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1FAACFFC-9990-4E1A-9AF5-D814584E1E01}" xr6:coauthVersionLast="47" xr6:coauthVersionMax="47" xr10:uidLastSave="{00000000-0000-0000-0000-000000000000}"/>
  <bookViews>
    <workbookView xWindow="-120" yWindow="-120" windowWidth="29040" windowHeight="15720" firstSheet="90" activeTab="96" xr2:uid="{65FF9326-E2A4-4C94-8B9B-A69383C615BB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G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G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G22" i="96"/>
  <c r="F22" i="96"/>
  <c r="V21" i="96"/>
  <c r="G21" i="96"/>
  <c r="F21" i="96"/>
  <c r="G20" i="96"/>
  <c r="F20" i="96"/>
  <c r="R19" i="96"/>
  <c r="G19" i="96"/>
  <c r="F19" i="96"/>
  <c r="V18" i="96"/>
  <c r="G18" i="96"/>
  <c r="F18" i="96"/>
  <c r="G17" i="96"/>
  <c r="F17" i="96"/>
  <c r="G16" i="96"/>
  <c r="F16" i="96"/>
  <c r="V15" i="96"/>
  <c r="G15" i="96"/>
  <c r="F15" i="96"/>
  <c r="G14" i="96"/>
  <c r="F14" i="96"/>
  <c r="G13" i="96"/>
  <c r="F13" i="96"/>
  <c r="V12" i="96"/>
  <c r="G12" i="96"/>
  <c r="F12" i="96"/>
  <c r="C12" i="96"/>
  <c r="C3" i="96" s="1"/>
  <c r="V11" i="96"/>
  <c r="G11" i="96"/>
  <c r="F11" i="96"/>
  <c r="G10" i="96"/>
  <c r="F10" i="96"/>
  <c r="C10" i="96"/>
  <c r="V17" i="96" s="1"/>
  <c r="V9" i="96"/>
  <c r="R9" i="96"/>
  <c r="G9" i="96"/>
  <c r="F9" i="96"/>
  <c r="V8" i="96"/>
  <c r="R8" i="96"/>
  <c r="G8" i="96"/>
  <c r="F8" i="96"/>
  <c r="V7" i="96"/>
  <c r="R7" i="96"/>
  <c r="G7" i="96"/>
  <c r="F7" i="96"/>
  <c r="V6" i="96"/>
  <c r="G6" i="96"/>
  <c r="F6" i="96"/>
  <c r="C6" i="96"/>
  <c r="V5" i="96"/>
  <c r="G5" i="96"/>
  <c r="F5" i="96"/>
  <c r="C5" i="96"/>
  <c r="Y4" i="96"/>
  <c r="W4" i="96"/>
  <c r="V4" i="96"/>
  <c r="R4" i="96"/>
  <c r="M66" i="96"/>
  <c r="U66" i="96" s="1"/>
  <c r="M65" i="96"/>
  <c r="U65" i="96" s="1"/>
  <c r="M64" i="96"/>
  <c r="U64" i="96" s="1"/>
  <c r="M60" i="96"/>
  <c r="U60" i="96" s="1"/>
  <c r="M59" i="96"/>
  <c r="U59" i="96" s="1"/>
  <c r="M58" i="96"/>
  <c r="U58" i="96" s="1"/>
  <c r="M54" i="96"/>
  <c r="U54" i="96" s="1"/>
  <c r="M53" i="96"/>
  <c r="U53" i="96" s="1"/>
  <c r="M52" i="96"/>
  <c r="U52" i="96" s="1"/>
  <c r="M48" i="96"/>
  <c r="U48" i="96" s="1"/>
  <c r="M47" i="96"/>
  <c r="U47" i="96" s="1"/>
  <c r="M46" i="96"/>
  <c r="U46" i="96" s="1"/>
  <c r="M44" i="96"/>
  <c r="U44" i="96" s="1"/>
  <c r="M42" i="96"/>
  <c r="U42" i="96" s="1"/>
  <c r="M41" i="96"/>
  <c r="U41" i="96" s="1"/>
  <c r="M40" i="96"/>
  <c r="U40" i="96" s="1"/>
  <c r="M38" i="96"/>
  <c r="U38" i="96" s="1"/>
  <c r="M36" i="96"/>
  <c r="U36" i="96" s="1"/>
  <c r="M35" i="96"/>
  <c r="U35" i="96" s="1"/>
  <c r="M34" i="96"/>
  <c r="U34" i="96" s="1"/>
  <c r="M32" i="96"/>
  <c r="U32" i="96" s="1"/>
  <c r="M30" i="96"/>
  <c r="U30" i="96" s="1"/>
  <c r="M29" i="96"/>
  <c r="U29" i="96" s="1"/>
  <c r="M28" i="96"/>
  <c r="U28" i="96" s="1"/>
  <c r="M26" i="96"/>
  <c r="U26" i="96" s="1"/>
  <c r="M24" i="96"/>
  <c r="U24" i="96" s="1"/>
  <c r="M23" i="96"/>
  <c r="U23" i="96" s="1"/>
  <c r="M22" i="96"/>
  <c r="U22" i="96" s="1"/>
  <c r="M20" i="96"/>
  <c r="U20" i="96" s="1"/>
  <c r="M18" i="96"/>
  <c r="U18" i="96" s="1"/>
  <c r="M17" i="96"/>
  <c r="U17" i="96" s="1"/>
  <c r="M16" i="96"/>
  <c r="U16" i="96" s="1"/>
  <c r="M14" i="96"/>
  <c r="U14" i="96" s="1"/>
  <c r="M12" i="96"/>
  <c r="U12" i="96" s="1"/>
  <c r="M11" i="96"/>
  <c r="U11" i="96" s="1"/>
  <c r="M10" i="96"/>
  <c r="U10" i="96" s="1"/>
  <c r="M8" i="96"/>
  <c r="U8" i="96" s="1"/>
  <c r="M6" i="96"/>
  <c r="U6" i="96" s="1"/>
  <c r="M5" i="96"/>
  <c r="U5" i="96" s="1"/>
  <c r="M4" i="96"/>
  <c r="U4" i="96" s="1"/>
  <c r="X4" i="96" s="1"/>
  <c r="M4" i="96" a="1"/>
  <c r="M69" i="96" s="1"/>
  <c r="U69" i="96" s="1"/>
  <c r="G4" i="96"/>
  <c r="F4" i="96"/>
  <c r="AT3" i="96"/>
  <c r="O3" i="96"/>
  <c r="AE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V54" i="95"/>
  <c r="G54" i="95"/>
  <c r="F54" i="95"/>
  <c r="G53" i="95"/>
  <c r="F53" i="95"/>
  <c r="G52" i="95"/>
  <c r="F52" i="95"/>
  <c r="V51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V45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G39" i="95"/>
  <c r="F39" i="95"/>
  <c r="V38" i="95"/>
  <c r="G38" i="95"/>
  <c r="F38" i="95"/>
  <c r="V37" i="95"/>
  <c r="G37" i="95"/>
  <c r="F37" i="95"/>
  <c r="V36" i="95"/>
  <c r="G36" i="95"/>
  <c r="F36" i="95"/>
  <c r="V35" i="95"/>
  <c r="G35" i="95"/>
  <c r="F35" i="95"/>
  <c r="G34" i="95"/>
  <c r="F34" i="95"/>
  <c r="R33" i="95"/>
  <c r="G33" i="95"/>
  <c r="F33" i="95"/>
  <c r="R32" i="95"/>
  <c r="G32" i="95"/>
  <c r="F32" i="95"/>
  <c r="G31" i="95"/>
  <c r="F31" i="95"/>
  <c r="R30" i="95"/>
  <c r="G30" i="95"/>
  <c r="F30" i="95"/>
  <c r="R29" i="95"/>
  <c r="G29" i="95"/>
  <c r="F29" i="95"/>
  <c r="G28" i="95"/>
  <c r="F28" i="95"/>
  <c r="R27" i="95"/>
  <c r="G27" i="95"/>
  <c r="F27" i="95"/>
  <c r="R26" i="95"/>
  <c r="G26" i="95"/>
  <c r="F26" i="95"/>
  <c r="G25" i="95"/>
  <c r="F25" i="95"/>
  <c r="R24" i="95"/>
  <c r="G24" i="95"/>
  <c r="F24" i="95"/>
  <c r="R23" i="95"/>
  <c r="G23" i="95"/>
  <c r="F23" i="95"/>
  <c r="G22" i="95"/>
  <c r="F22" i="95"/>
  <c r="R21" i="95"/>
  <c r="G21" i="95"/>
  <c r="F21" i="95"/>
  <c r="R20" i="95"/>
  <c r="G20" i="95"/>
  <c r="F20" i="95"/>
  <c r="G19" i="95"/>
  <c r="F19" i="95"/>
  <c r="R18" i="95"/>
  <c r="G18" i="95"/>
  <c r="F18" i="95"/>
  <c r="R17" i="95"/>
  <c r="G17" i="95"/>
  <c r="F17" i="95"/>
  <c r="G16" i="95"/>
  <c r="F16" i="95"/>
  <c r="G15" i="95"/>
  <c r="F15" i="95"/>
  <c r="G14" i="95"/>
  <c r="F14" i="95"/>
  <c r="V13" i="95"/>
  <c r="G13" i="95"/>
  <c r="F13" i="95"/>
  <c r="G12" i="95"/>
  <c r="F12" i="95"/>
  <c r="C12" i="95"/>
  <c r="G11" i="95"/>
  <c r="F11" i="95"/>
  <c r="V10" i="95"/>
  <c r="G10" i="95"/>
  <c r="F10" i="95"/>
  <c r="C10" i="95"/>
  <c r="V9" i="95"/>
  <c r="G9" i="95"/>
  <c r="F9" i="95"/>
  <c r="V8" i="95"/>
  <c r="G8" i="95"/>
  <c r="F8" i="95"/>
  <c r="G7" i="95"/>
  <c r="F7" i="95"/>
  <c r="R6" i="95"/>
  <c r="G6" i="95"/>
  <c r="F6" i="95"/>
  <c r="C6" i="95"/>
  <c r="V5" i="95"/>
  <c r="G5" i="95"/>
  <c r="F5" i="95"/>
  <c r="C5" i="95"/>
  <c r="W4" i="95"/>
  <c r="V4" i="95"/>
  <c r="Y4" i="95" s="1"/>
  <c r="M78" i="95"/>
  <c r="U78" i="95" s="1"/>
  <c r="M77" i="95"/>
  <c r="U77" i="95" s="1"/>
  <c r="M76" i="95"/>
  <c r="U76" i="95" s="1"/>
  <c r="M72" i="95"/>
  <c r="U72" i="95" s="1"/>
  <c r="M71" i="95"/>
  <c r="U71" i="95" s="1"/>
  <c r="M70" i="95"/>
  <c r="U70" i="95" s="1"/>
  <c r="M66" i="95"/>
  <c r="U66" i="95" s="1"/>
  <c r="M65" i="95"/>
  <c r="U65" i="95" s="1"/>
  <c r="M64" i="95"/>
  <c r="U64" i="95" s="1"/>
  <c r="M60" i="95"/>
  <c r="U60" i="95" s="1"/>
  <c r="M59" i="95"/>
  <c r="U59" i="95" s="1"/>
  <c r="M58" i="95"/>
  <c r="U58" i="95" s="1"/>
  <c r="M54" i="95"/>
  <c r="U54" i="95" s="1"/>
  <c r="M53" i="95"/>
  <c r="U53" i="95" s="1"/>
  <c r="M52" i="95"/>
  <c r="U52" i="95" s="1"/>
  <c r="M48" i="95"/>
  <c r="U48" i="95" s="1"/>
  <c r="M47" i="95"/>
  <c r="U47" i="95" s="1"/>
  <c r="M46" i="95"/>
  <c r="U46" i="95" s="1"/>
  <c r="M42" i="95"/>
  <c r="U42" i="95" s="1"/>
  <c r="M41" i="95"/>
  <c r="U41" i="95" s="1"/>
  <c r="M40" i="95"/>
  <c r="U40" i="95" s="1"/>
  <c r="M36" i="95"/>
  <c r="U36" i="95" s="1"/>
  <c r="M35" i="95"/>
  <c r="U35" i="95" s="1"/>
  <c r="M34" i="95"/>
  <c r="U34" i="95" s="1"/>
  <c r="M30" i="95"/>
  <c r="U30" i="95" s="1"/>
  <c r="M29" i="95"/>
  <c r="U29" i="95" s="1"/>
  <c r="M28" i="95"/>
  <c r="U28" i="95" s="1"/>
  <c r="M24" i="95"/>
  <c r="U24" i="95" s="1"/>
  <c r="M23" i="95"/>
  <c r="U23" i="95" s="1"/>
  <c r="M22" i="95"/>
  <c r="U22" i="95" s="1"/>
  <c r="M18" i="95"/>
  <c r="U18" i="95" s="1"/>
  <c r="M17" i="95"/>
  <c r="U17" i="95" s="1"/>
  <c r="M16" i="95"/>
  <c r="U16" i="95" s="1"/>
  <c r="M12" i="95"/>
  <c r="U12" i="95" s="1"/>
  <c r="M11" i="95"/>
  <c r="U11" i="95" s="1"/>
  <c r="M10" i="95"/>
  <c r="U10" i="95" s="1"/>
  <c r="M6" i="95"/>
  <c r="U6" i="95" s="1"/>
  <c r="M5" i="95"/>
  <c r="U5" i="95" s="1"/>
  <c r="M4" i="95"/>
  <c r="U4" i="95" s="1"/>
  <c r="X4" i="95" s="1"/>
  <c r="M4" i="95" a="1"/>
  <c r="M75" i="95" s="1"/>
  <c r="U75" i="95" s="1"/>
  <c r="G4" i="95"/>
  <c r="F4" i="95"/>
  <c r="AT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V57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V45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V36" i="94"/>
  <c r="G36" i="94"/>
  <c r="F36" i="94"/>
  <c r="G35" i="94"/>
  <c r="F35" i="94"/>
  <c r="G34" i="94"/>
  <c r="F34" i="94"/>
  <c r="G33" i="94"/>
  <c r="F33" i="94"/>
  <c r="G32" i="94"/>
  <c r="F32" i="94"/>
  <c r="R31" i="94"/>
  <c r="G31" i="94"/>
  <c r="F31" i="94"/>
  <c r="V30" i="94"/>
  <c r="G30" i="94"/>
  <c r="F30" i="94"/>
  <c r="G29" i="94"/>
  <c r="F29" i="94"/>
  <c r="G28" i="94"/>
  <c r="F28" i="94"/>
  <c r="G27" i="94"/>
  <c r="F27" i="94"/>
  <c r="G26" i="94"/>
  <c r="F26" i="94"/>
  <c r="G25" i="94"/>
  <c r="F25" i="94"/>
  <c r="G24" i="94"/>
  <c r="F24" i="94"/>
  <c r="G23" i="94"/>
  <c r="F23" i="94"/>
  <c r="R22" i="94"/>
  <c r="G22" i="94"/>
  <c r="F22" i="94"/>
  <c r="V21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R12" i="94"/>
  <c r="G12" i="94"/>
  <c r="F12" i="94"/>
  <c r="C12" i="94"/>
  <c r="C3" i="94" s="1"/>
  <c r="O3" i="94" s="1"/>
  <c r="G11" i="94"/>
  <c r="F11" i="94"/>
  <c r="G10" i="94"/>
  <c r="F10" i="94"/>
  <c r="C10" i="94"/>
  <c r="V9" i="94"/>
  <c r="G9" i="94"/>
  <c r="F9" i="94"/>
  <c r="R8" i="94"/>
  <c r="G8" i="94"/>
  <c r="F8" i="94"/>
  <c r="R7" i="94"/>
  <c r="G7" i="94"/>
  <c r="F7" i="94"/>
  <c r="V6" i="94"/>
  <c r="G6" i="94"/>
  <c r="F6" i="94"/>
  <c r="C6" i="94"/>
  <c r="R13" i="94" s="1"/>
  <c r="V5" i="94"/>
  <c r="G5" i="94"/>
  <c r="F5" i="94"/>
  <c r="C5" i="94"/>
  <c r="W4" i="94"/>
  <c r="M88" i="94"/>
  <c r="U88" i="94" s="1"/>
  <c r="M86" i="94"/>
  <c r="U86" i="94" s="1"/>
  <c r="M85" i="94"/>
  <c r="U85" i="94" s="1"/>
  <c r="M84" i="94"/>
  <c r="U84" i="94" s="1"/>
  <c r="M82" i="94"/>
  <c r="U82" i="94" s="1"/>
  <c r="M80" i="94"/>
  <c r="U80" i="94" s="1"/>
  <c r="M79" i="94"/>
  <c r="U79" i="94" s="1"/>
  <c r="M78" i="94"/>
  <c r="U78" i="94" s="1"/>
  <c r="M76" i="94"/>
  <c r="U76" i="94" s="1"/>
  <c r="M74" i="94"/>
  <c r="U74" i="94" s="1"/>
  <c r="M73" i="94"/>
  <c r="U73" i="94" s="1"/>
  <c r="M72" i="94"/>
  <c r="U72" i="94" s="1"/>
  <c r="M70" i="94"/>
  <c r="U70" i="94" s="1"/>
  <c r="M68" i="94"/>
  <c r="U68" i="94" s="1"/>
  <c r="M67" i="94"/>
  <c r="U67" i="94" s="1"/>
  <c r="M66" i="94"/>
  <c r="U66" i="94" s="1"/>
  <c r="M64" i="94"/>
  <c r="U64" i="94" s="1"/>
  <c r="M62" i="94"/>
  <c r="U62" i="94" s="1"/>
  <c r="M61" i="94"/>
  <c r="U61" i="94" s="1"/>
  <c r="M60" i="94"/>
  <c r="U60" i="94" s="1"/>
  <c r="M58" i="94"/>
  <c r="U58" i="94" s="1"/>
  <c r="M56" i="94"/>
  <c r="U56" i="94" s="1"/>
  <c r="M55" i="94"/>
  <c r="U55" i="94" s="1"/>
  <c r="M54" i="94"/>
  <c r="U54" i="94" s="1"/>
  <c r="M52" i="94"/>
  <c r="U52" i="94" s="1"/>
  <c r="M50" i="94"/>
  <c r="U50" i="94" s="1"/>
  <c r="M49" i="94"/>
  <c r="U49" i="94" s="1"/>
  <c r="M48" i="94"/>
  <c r="U48" i="94" s="1"/>
  <c r="M46" i="94"/>
  <c r="U46" i="94" s="1"/>
  <c r="M44" i="94"/>
  <c r="U44" i="94" s="1"/>
  <c r="M43" i="94"/>
  <c r="U43" i="94" s="1"/>
  <c r="M42" i="94"/>
  <c r="U42" i="94" s="1"/>
  <c r="M40" i="94"/>
  <c r="U40" i="94" s="1"/>
  <c r="M38" i="94"/>
  <c r="U38" i="94" s="1"/>
  <c r="M37" i="94"/>
  <c r="U37" i="94" s="1"/>
  <c r="M36" i="94"/>
  <c r="U36" i="94" s="1"/>
  <c r="M34" i="94"/>
  <c r="U34" i="94" s="1"/>
  <c r="M32" i="94"/>
  <c r="U32" i="94" s="1"/>
  <c r="M31" i="94"/>
  <c r="U31" i="94" s="1"/>
  <c r="M30" i="94"/>
  <c r="U30" i="94" s="1"/>
  <c r="M28" i="94"/>
  <c r="U28" i="94" s="1"/>
  <c r="M26" i="94"/>
  <c r="U26" i="94" s="1"/>
  <c r="M25" i="94"/>
  <c r="U25" i="94" s="1"/>
  <c r="M24" i="94"/>
  <c r="U24" i="94" s="1"/>
  <c r="M22" i="94"/>
  <c r="U22" i="94" s="1"/>
  <c r="M20" i="94"/>
  <c r="U20" i="94" s="1"/>
  <c r="M19" i="94"/>
  <c r="U19" i="94" s="1"/>
  <c r="M18" i="94"/>
  <c r="U18" i="94" s="1"/>
  <c r="M16" i="94"/>
  <c r="U16" i="94" s="1"/>
  <c r="M14" i="94"/>
  <c r="U14" i="94" s="1"/>
  <c r="M13" i="94"/>
  <c r="U13" i="94" s="1"/>
  <c r="M12" i="94"/>
  <c r="U12" i="94" s="1"/>
  <c r="M10" i="94"/>
  <c r="U10" i="94" s="1"/>
  <c r="M8" i="94"/>
  <c r="U8" i="94" s="1"/>
  <c r="M7" i="94"/>
  <c r="U7" i="94" s="1"/>
  <c r="M6" i="94"/>
  <c r="U6" i="94" s="1"/>
  <c r="M4" i="94"/>
  <c r="U4" i="94" s="1"/>
  <c r="X4" i="94" s="1"/>
  <c r="M4" i="94" a="1"/>
  <c r="M89" i="94" s="1"/>
  <c r="U89" i="94" s="1"/>
  <c r="G4" i="94"/>
  <c r="F4" i="94"/>
  <c r="AT3" i="94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V77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V68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V59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R24" i="93"/>
  <c r="G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V15" i="93"/>
  <c r="R15" i="93"/>
  <c r="G15" i="93"/>
  <c r="F15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R10" i="93"/>
  <c r="G10" i="93"/>
  <c r="F10" i="93"/>
  <c r="C10" i="93"/>
  <c r="V83" i="93" s="1"/>
  <c r="V9" i="93"/>
  <c r="R9" i="93"/>
  <c r="G9" i="93"/>
  <c r="F9" i="93"/>
  <c r="R8" i="93"/>
  <c r="G8" i="93"/>
  <c r="F8" i="93"/>
  <c r="R7" i="93"/>
  <c r="G7" i="93"/>
  <c r="F7" i="93"/>
  <c r="V6" i="93"/>
  <c r="R6" i="93"/>
  <c r="G6" i="93"/>
  <c r="F6" i="93"/>
  <c r="R5" i="93"/>
  <c r="G5" i="93"/>
  <c r="F5" i="93"/>
  <c r="C5" i="93"/>
  <c r="Y4" i="93"/>
  <c r="W4" i="93"/>
  <c r="V4" i="93"/>
  <c r="R4" i="93"/>
  <c r="M94" i="93"/>
  <c r="U94" i="93" s="1"/>
  <c r="M82" i="93"/>
  <c r="U82" i="93" s="1"/>
  <c r="M81" i="93"/>
  <c r="U81" i="93" s="1"/>
  <c r="M76" i="93"/>
  <c r="U76" i="93" s="1"/>
  <c r="M64" i="93"/>
  <c r="U64" i="93" s="1"/>
  <c r="M63" i="93"/>
  <c r="U63" i="93" s="1"/>
  <c r="M58" i="93"/>
  <c r="U58" i="93" s="1"/>
  <c r="M46" i="93"/>
  <c r="U46" i="93" s="1"/>
  <c r="M45" i="93"/>
  <c r="U45" i="93" s="1"/>
  <c r="M40" i="93"/>
  <c r="U40" i="93" s="1"/>
  <c r="M28" i="93"/>
  <c r="U28" i="93" s="1"/>
  <c r="M27" i="93"/>
  <c r="U27" i="93" s="1"/>
  <c r="M22" i="93"/>
  <c r="U22" i="93" s="1"/>
  <c r="M10" i="93"/>
  <c r="U10" i="93" s="1"/>
  <c r="M9" i="93"/>
  <c r="U9" i="93" s="1"/>
  <c r="M4" i="93"/>
  <c r="U4" i="93" s="1"/>
  <c r="X4" i="93" s="1"/>
  <c r="M4" i="93" a="1"/>
  <c r="M88" i="93" s="1"/>
  <c r="U88" i="93" s="1"/>
  <c r="G4" i="93"/>
  <c r="F4" i="93"/>
  <c r="AT3" i="93"/>
  <c r="R3" i="93"/>
  <c r="C3" i="93"/>
  <c r="O3" i="93" s="1"/>
  <c r="P3" i="93" s="1"/>
  <c r="AF3" i="93" s="1"/>
  <c r="A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G49" i="92"/>
  <c r="F49" i="92"/>
  <c r="G48" i="92"/>
  <c r="F48" i="92"/>
  <c r="G47" i="92"/>
  <c r="F47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G40" i="92"/>
  <c r="F40" i="92"/>
  <c r="G39" i="92"/>
  <c r="F39" i="92"/>
  <c r="G38" i="92"/>
  <c r="F38" i="92"/>
  <c r="G37" i="92"/>
  <c r="F37" i="92"/>
  <c r="G36" i="92"/>
  <c r="F36" i="92"/>
  <c r="G35" i="92"/>
  <c r="F35" i="92"/>
  <c r="G34" i="92"/>
  <c r="F34" i="92"/>
  <c r="R33" i="92"/>
  <c r="G33" i="92"/>
  <c r="F33" i="92"/>
  <c r="G32" i="92"/>
  <c r="F32" i="92"/>
  <c r="G31" i="92"/>
  <c r="F31" i="92"/>
  <c r="G30" i="92"/>
  <c r="F30" i="92"/>
  <c r="G29" i="92"/>
  <c r="F29" i="92"/>
  <c r="G28" i="92"/>
  <c r="F28" i="92"/>
  <c r="G27" i="92"/>
  <c r="F27" i="92"/>
  <c r="G26" i="92"/>
  <c r="F26" i="92"/>
  <c r="G25" i="92"/>
  <c r="F25" i="92"/>
  <c r="G24" i="92"/>
  <c r="F24" i="92"/>
  <c r="G23" i="92"/>
  <c r="F23" i="92"/>
  <c r="G22" i="92"/>
  <c r="F22" i="92"/>
  <c r="G21" i="92"/>
  <c r="F21" i="92"/>
  <c r="R20" i="92"/>
  <c r="G20" i="92"/>
  <c r="F20" i="92"/>
  <c r="G19" i="92"/>
  <c r="F19" i="92"/>
  <c r="G18" i="92"/>
  <c r="F18" i="92"/>
  <c r="R17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C12" i="92"/>
  <c r="G11" i="92"/>
  <c r="F11" i="92"/>
  <c r="G10" i="92"/>
  <c r="F10" i="92"/>
  <c r="C10" i="92"/>
  <c r="G9" i="92"/>
  <c r="F9" i="92"/>
  <c r="G8" i="92"/>
  <c r="F8" i="92"/>
  <c r="G7" i="92"/>
  <c r="F7" i="92"/>
  <c r="R6" i="92"/>
  <c r="G6" i="92"/>
  <c r="F6" i="92"/>
  <c r="C6" i="92"/>
  <c r="R35" i="92" s="1"/>
  <c r="R5" i="92"/>
  <c r="G5" i="92"/>
  <c r="F5" i="92"/>
  <c r="C5" i="92"/>
  <c r="W4" i="92"/>
  <c r="M61" i="92"/>
  <c r="U61" i="92" s="1"/>
  <c r="M60" i="92"/>
  <c r="U60" i="92" s="1"/>
  <c r="M43" i="92"/>
  <c r="U43" i="92" s="1"/>
  <c r="M42" i="92"/>
  <c r="U42" i="92" s="1"/>
  <c r="M25" i="92"/>
  <c r="U25" i="92" s="1"/>
  <c r="M24" i="92"/>
  <c r="U24" i="92" s="1"/>
  <c r="M7" i="92"/>
  <c r="U7" i="92" s="1"/>
  <c r="M6" i="92"/>
  <c r="U6" i="92" s="1"/>
  <c r="M4" i="92" a="1"/>
  <c r="G4" i="92"/>
  <c r="F4" i="92"/>
  <c r="AT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V77" i="91"/>
  <c r="G77" i="91"/>
  <c r="F77" i="91"/>
  <c r="G76" i="91"/>
  <c r="F76" i="91"/>
  <c r="V75" i="91"/>
  <c r="G75" i="91"/>
  <c r="F75" i="91"/>
  <c r="V74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V68" i="91"/>
  <c r="G68" i="91"/>
  <c r="F68" i="91"/>
  <c r="G67" i="91"/>
  <c r="F67" i="91"/>
  <c r="V66" i="91"/>
  <c r="G66" i="91"/>
  <c r="F66" i="91"/>
  <c r="V65" i="91"/>
  <c r="G65" i="91"/>
  <c r="F65" i="91"/>
  <c r="G64" i="91"/>
  <c r="F64" i="91"/>
  <c r="G63" i="91"/>
  <c r="F63" i="91"/>
  <c r="R62" i="91"/>
  <c r="G62" i="91"/>
  <c r="F62" i="91"/>
  <c r="G61" i="91"/>
  <c r="F61" i="91"/>
  <c r="G60" i="91"/>
  <c r="F60" i="91"/>
  <c r="V59" i="91"/>
  <c r="G59" i="91"/>
  <c r="F59" i="91"/>
  <c r="G58" i="91"/>
  <c r="F58" i="91"/>
  <c r="V57" i="91"/>
  <c r="G57" i="91"/>
  <c r="F57" i="91"/>
  <c r="V56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V50" i="91"/>
  <c r="G50" i="91"/>
  <c r="F50" i="91"/>
  <c r="G49" i="91"/>
  <c r="F49" i="91"/>
  <c r="V48" i="91"/>
  <c r="G48" i="91"/>
  <c r="F48" i="91"/>
  <c r="V47" i="91"/>
  <c r="G47" i="91"/>
  <c r="F47" i="91"/>
  <c r="R46" i="91"/>
  <c r="G46" i="91"/>
  <c r="F46" i="91"/>
  <c r="G45" i="91"/>
  <c r="F45" i="91"/>
  <c r="G44" i="91"/>
  <c r="F44" i="91"/>
  <c r="R43" i="91"/>
  <c r="G43" i="91"/>
  <c r="F43" i="91"/>
  <c r="G42" i="91"/>
  <c r="F42" i="91"/>
  <c r="V41" i="91"/>
  <c r="G41" i="91"/>
  <c r="F41" i="91"/>
  <c r="G40" i="91"/>
  <c r="F40" i="91"/>
  <c r="V39" i="91"/>
  <c r="G39" i="91"/>
  <c r="F39" i="91"/>
  <c r="V38" i="91"/>
  <c r="G38" i="91"/>
  <c r="F38" i="91"/>
  <c r="R37" i="91"/>
  <c r="G37" i="91"/>
  <c r="F37" i="91"/>
  <c r="G36" i="91"/>
  <c r="F36" i="91"/>
  <c r="R35" i="91"/>
  <c r="G35" i="91"/>
  <c r="F35" i="91"/>
  <c r="R34" i="91"/>
  <c r="G34" i="91"/>
  <c r="F34" i="91"/>
  <c r="G33" i="91"/>
  <c r="F33" i="91"/>
  <c r="V32" i="91"/>
  <c r="G32" i="91"/>
  <c r="F32" i="91"/>
  <c r="G31" i="91"/>
  <c r="F31" i="91"/>
  <c r="V30" i="91"/>
  <c r="G30" i="91"/>
  <c r="F30" i="91"/>
  <c r="V29" i="91"/>
  <c r="G29" i="91"/>
  <c r="F29" i="91"/>
  <c r="R28" i="91"/>
  <c r="G28" i="91"/>
  <c r="F28" i="91"/>
  <c r="V27" i="91"/>
  <c r="G27" i="91"/>
  <c r="F27" i="91"/>
  <c r="G26" i="91"/>
  <c r="F26" i="91"/>
  <c r="G25" i="91"/>
  <c r="F25" i="91"/>
  <c r="V24" i="91"/>
  <c r="G24" i="91"/>
  <c r="F24" i="91"/>
  <c r="V23" i="91"/>
  <c r="G23" i="91"/>
  <c r="F23" i="91"/>
  <c r="G22" i="91"/>
  <c r="F22" i="91"/>
  <c r="V21" i="91"/>
  <c r="G21" i="91"/>
  <c r="F21" i="91"/>
  <c r="V20" i="91"/>
  <c r="G20" i="91"/>
  <c r="F20" i="91"/>
  <c r="G19" i="91"/>
  <c r="F19" i="91"/>
  <c r="V18" i="91"/>
  <c r="G18" i="91"/>
  <c r="F18" i="91"/>
  <c r="G17" i="91"/>
  <c r="F17" i="91"/>
  <c r="G16" i="91"/>
  <c r="F16" i="91"/>
  <c r="V15" i="91"/>
  <c r="G15" i="91"/>
  <c r="F15" i="91"/>
  <c r="V14" i="91"/>
  <c r="G14" i="91"/>
  <c r="F14" i="91"/>
  <c r="R13" i="91"/>
  <c r="G13" i="91"/>
  <c r="F13" i="91"/>
  <c r="V12" i="91"/>
  <c r="G12" i="91"/>
  <c r="F12" i="91"/>
  <c r="C12" i="91"/>
  <c r="V11" i="91"/>
  <c r="G11" i="91"/>
  <c r="F11" i="91"/>
  <c r="V10" i="91"/>
  <c r="G10" i="91"/>
  <c r="F10" i="91"/>
  <c r="C10" i="91"/>
  <c r="V72" i="91" s="1"/>
  <c r="V9" i="91"/>
  <c r="R9" i="91"/>
  <c r="G9" i="91"/>
  <c r="F9" i="91"/>
  <c r="V8" i="91"/>
  <c r="R8" i="91"/>
  <c r="G8" i="91"/>
  <c r="F8" i="91"/>
  <c r="V7" i="91"/>
  <c r="R7" i="91"/>
  <c r="G7" i="91"/>
  <c r="F7" i="91"/>
  <c r="V6" i="91"/>
  <c r="G6" i="91"/>
  <c r="F6" i="91"/>
  <c r="C6" i="91"/>
  <c r="R55" i="91" s="1"/>
  <c r="V5" i="91"/>
  <c r="G5" i="91"/>
  <c r="F5" i="91"/>
  <c r="C5" i="91"/>
  <c r="Y4" i="91"/>
  <c r="W4" i="91"/>
  <c r="V4" i="91"/>
  <c r="R4" i="91"/>
  <c r="M76" i="91"/>
  <c r="U76" i="91" s="1"/>
  <c r="M74" i="91"/>
  <c r="U74" i="91" s="1"/>
  <c r="M70" i="91"/>
  <c r="U70" i="91" s="1"/>
  <c r="M69" i="91"/>
  <c r="U69" i="91" s="1"/>
  <c r="M68" i="91"/>
  <c r="U68" i="91" s="1"/>
  <c r="M64" i="91"/>
  <c r="U64" i="91" s="1"/>
  <c r="M62" i="91"/>
  <c r="U62" i="91" s="1"/>
  <c r="M58" i="91"/>
  <c r="U58" i="91" s="1"/>
  <c r="M57" i="91"/>
  <c r="U57" i="91" s="1"/>
  <c r="M56" i="91"/>
  <c r="U56" i="91" s="1"/>
  <c r="M52" i="91"/>
  <c r="U52" i="91" s="1"/>
  <c r="M50" i="91"/>
  <c r="U50" i="91" s="1"/>
  <c r="M46" i="91"/>
  <c r="U46" i="91" s="1"/>
  <c r="M45" i="91"/>
  <c r="U45" i="91" s="1"/>
  <c r="M44" i="91"/>
  <c r="U44" i="91" s="1"/>
  <c r="M40" i="91"/>
  <c r="U40" i="91" s="1"/>
  <c r="M38" i="91"/>
  <c r="U38" i="91" s="1"/>
  <c r="M34" i="91"/>
  <c r="U34" i="91" s="1"/>
  <c r="M33" i="91"/>
  <c r="U33" i="91" s="1"/>
  <c r="M32" i="91"/>
  <c r="U32" i="91" s="1"/>
  <c r="M28" i="91"/>
  <c r="U28" i="91" s="1"/>
  <c r="M26" i="91"/>
  <c r="U26" i="91" s="1"/>
  <c r="M22" i="91"/>
  <c r="U22" i="91" s="1"/>
  <c r="M21" i="91"/>
  <c r="U21" i="91" s="1"/>
  <c r="M20" i="91"/>
  <c r="U20" i="91" s="1"/>
  <c r="M16" i="91"/>
  <c r="U16" i="91" s="1"/>
  <c r="M14" i="91"/>
  <c r="U14" i="91" s="1"/>
  <c r="M10" i="91"/>
  <c r="U10" i="91" s="1"/>
  <c r="M9" i="91"/>
  <c r="U9" i="91" s="1"/>
  <c r="M8" i="91"/>
  <c r="U8" i="91" s="1"/>
  <c r="M4" i="91"/>
  <c r="U4" i="91" s="1"/>
  <c r="X4" i="91" s="1"/>
  <c r="M4" i="91" a="1"/>
  <c r="G4" i="91"/>
  <c r="F4" i="91"/>
  <c r="AT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R88" i="90"/>
  <c r="G88" i="90"/>
  <c r="F88" i="90"/>
  <c r="R87" i="90"/>
  <c r="G87" i="90"/>
  <c r="F87" i="90"/>
  <c r="R86" i="90"/>
  <c r="G86" i="90"/>
  <c r="F86" i="90"/>
  <c r="R85" i="90"/>
  <c r="G85" i="90"/>
  <c r="F85" i="90"/>
  <c r="G84" i="90"/>
  <c r="F84" i="90"/>
  <c r="G83" i="90"/>
  <c r="F83" i="90"/>
  <c r="G82" i="90"/>
  <c r="F82" i="90"/>
  <c r="V81" i="90"/>
  <c r="G81" i="90"/>
  <c r="F81" i="90"/>
  <c r="G80" i="90"/>
  <c r="F80" i="90"/>
  <c r="R79" i="90"/>
  <c r="G79" i="90"/>
  <c r="F79" i="90"/>
  <c r="R78" i="90"/>
  <c r="G78" i="90"/>
  <c r="F78" i="90"/>
  <c r="R77" i="90"/>
  <c r="G77" i="90"/>
  <c r="F77" i="90"/>
  <c r="R76" i="90"/>
  <c r="G76" i="90"/>
  <c r="F76" i="90"/>
  <c r="G75" i="90"/>
  <c r="F75" i="90"/>
  <c r="G74" i="90"/>
  <c r="F74" i="90"/>
  <c r="G73" i="90"/>
  <c r="F73" i="90"/>
  <c r="V72" i="90"/>
  <c r="G72" i="90"/>
  <c r="F72" i="90"/>
  <c r="G71" i="90"/>
  <c r="F71" i="90"/>
  <c r="R70" i="90"/>
  <c r="G70" i="90"/>
  <c r="F70" i="90"/>
  <c r="R69" i="90"/>
  <c r="G69" i="90"/>
  <c r="F69" i="90"/>
  <c r="R68" i="90"/>
  <c r="G68" i="90"/>
  <c r="F68" i="90"/>
  <c r="R67" i="90"/>
  <c r="G67" i="90"/>
  <c r="F67" i="90"/>
  <c r="G66" i="90"/>
  <c r="F66" i="90"/>
  <c r="G65" i="90"/>
  <c r="F65" i="90"/>
  <c r="G64" i="90"/>
  <c r="F64" i="90"/>
  <c r="V63" i="90"/>
  <c r="G63" i="90"/>
  <c r="F63" i="90"/>
  <c r="G62" i="90"/>
  <c r="F62" i="90"/>
  <c r="R61" i="90"/>
  <c r="G61" i="90"/>
  <c r="F61" i="90"/>
  <c r="R60" i="90"/>
  <c r="G60" i="90"/>
  <c r="F60" i="90"/>
  <c r="R59" i="90"/>
  <c r="G59" i="90"/>
  <c r="F59" i="90"/>
  <c r="R58" i="90"/>
  <c r="G58" i="90"/>
  <c r="F58" i="90"/>
  <c r="G57" i="90"/>
  <c r="F57" i="90"/>
  <c r="G56" i="90"/>
  <c r="F56" i="90"/>
  <c r="G55" i="90"/>
  <c r="F55" i="90"/>
  <c r="V54" i="90"/>
  <c r="G54" i="90"/>
  <c r="F54" i="90"/>
  <c r="G53" i="90"/>
  <c r="F53" i="90"/>
  <c r="R52" i="90"/>
  <c r="G52" i="90"/>
  <c r="F52" i="90"/>
  <c r="R51" i="90"/>
  <c r="G51" i="90"/>
  <c r="F51" i="90"/>
  <c r="R50" i="90"/>
  <c r="G50" i="90"/>
  <c r="F50" i="90"/>
  <c r="R49" i="90"/>
  <c r="G49" i="90"/>
  <c r="F49" i="90"/>
  <c r="G48" i="90"/>
  <c r="F48" i="90"/>
  <c r="R47" i="90"/>
  <c r="G47" i="90"/>
  <c r="F47" i="90"/>
  <c r="V46" i="90"/>
  <c r="G46" i="90"/>
  <c r="F46" i="90"/>
  <c r="V45" i="90"/>
  <c r="G45" i="90"/>
  <c r="F45" i="90"/>
  <c r="R44" i="90"/>
  <c r="G44" i="90"/>
  <c r="F44" i="90"/>
  <c r="V43" i="90"/>
  <c r="G43" i="90"/>
  <c r="F43" i="90"/>
  <c r="V42" i="90"/>
  <c r="G42" i="90"/>
  <c r="F42" i="90"/>
  <c r="R41" i="90"/>
  <c r="G41" i="90"/>
  <c r="F41" i="90"/>
  <c r="V40" i="90"/>
  <c r="G40" i="90"/>
  <c r="F40" i="90"/>
  <c r="V39" i="90"/>
  <c r="G39" i="90"/>
  <c r="F39" i="90"/>
  <c r="R38" i="90"/>
  <c r="G38" i="90"/>
  <c r="F38" i="90"/>
  <c r="V37" i="90"/>
  <c r="G37" i="90"/>
  <c r="F37" i="90"/>
  <c r="V36" i="90"/>
  <c r="G36" i="90"/>
  <c r="F36" i="90"/>
  <c r="R35" i="90"/>
  <c r="G35" i="90"/>
  <c r="F35" i="90"/>
  <c r="V34" i="90"/>
  <c r="G34" i="90"/>
  <c r="F34" i="90"/>
  <c r="V33" i="90"/>
  <c r="G33" i="90"/>
  <c r="F33" i="90"/>
  <c r="R32" i="90"/>
  <c r="G32" i="90"/>
  <c r="F32" i="90"/>
  <c r="V31" i="90"/>
  <c r="G31" i="90"/>
  <c r="F31" i="90"/>
  <c r="V30" i="90"/>
  <c r="G30" i="90"/>
  <c r="F30" i="90"/>
  <c r="R29" i="90"/>
  <c r="G29" i="90"/>
  <c r="F29" i="90"/>
  <c r="V28" i="90"/>
  <c r="G28" i="90"/>
  <c r="F28" i="90"/>
  <c r="V27" i="90"/>
  <c r="G27" i="90"/>
  <c r="F27" i="90"/>
  <c r="R26" i="90"/>
  <c r="G26" i="90"/>
  <c r="F26" i="90"/>
  <c r="V25" i="90"/>
  <c r="G25" i="90"/>
  <c r="F25" i="90"/>
  <c r="V24" i="90"/>
  <c r="G24" i="90"/>
  <c r="F24" i="90"/>
  <c r="R23" i="90"/>
  <c r="G23" i="90"/>
  <c r="F23" i="90"/>
  <c r="V22" i="90"/>
  <c r="G22" i="90"/>
  <c r="F22" i="90"/>
  <c r="V21" i="90"/>
  <c r="G21" i="90"/>
  <c r="F21" i="90"/>
  <c r="R20" i="90"/>
  <c r="G20" i="90"/>
  <c r="F20" i="90"/>
  <c r="V19" i="90"/>
  <c r="G19" i="90"/>
  <c r="F19" i="90"/>
  <c r="V18" i="90"/>
  <c r="G18" i="90"/>
  <c r="F18" i="90"/>
  <c r="R17" i="90"/>
  <c r="G17" i="90"/>
  <c r="F17" i="90"/>
  <c r="V16" i="90"/>
  <c r="G16" i="90"/>
  <c r="F16" i="90"/>
  <c r="V15" i="90"/>
  <c r="G15" i="90"/>
  <c r="F15" i="90"/>
  <c r="R14" i="90"/>
  <c r="G14" i="90"/>
  <c r="F14" i="90"/>
  <c r="V13" i="90"/>
  <c r="G13" i="90"/>
  <c r="F13" i="90"/>
  <c r="V12" i="90"/>
  <c r="G12" i="90"/>
  <c r="F12" i="90"/>
  <c r="C12" i="90"/>
  <c r="V11" i="90"/>
  <c r="R11" i="90"/>
  <c r="G11" i="90"/>
  <c r="F11" i="90"/>
  <c r="V10" i="90"/>
  <c r="R10" i="90"/>
  <c r="G10" i="90"/>
  <c r="F10" i="90"/>
  <c r="C10" i="90"/>
  <c r="V47" i="90" s="1"/>
  <c r="V9" i="90"/>
  <c r="R9" i="90"/>
  <c r="G9" i="90"/>
  <c r="F9" i="90"/>
  <c r="V8" i="90"/>
  <c r="G8" i="90"/>
  <c r="F8" i="90"/>
  <c r="V7" i="90"/>
  <c r="G7" i="90"/>
  <c r="F7" i="90"/>
  <c r="V6" i="90"/>
  <c r="G6" i="90"/>
  <c r="F6" i="90"/>
  <c r="C6" i="90"/>
  <c r="R89" i="90" s="1"/>
  <c r="V5" i="90"/>
  <c r="R5" i="90"/>
  <c r="G5" i="90"/>
  <c r="F5" i="90"/>
  <c r="C5" i="90"/>
  <c r="W4" i="90"/>
  <c r="V4" i="90"/>
  <c r="Y4" i="90" s="1"/>
  <c r="R4" i="90"/>
  <c r="M85" i="90"/>
  <c r="U85" i="90" s="1"/>
  <c r="M84" i="90"/>
  <c r="U84" i="90" s="1"/>
  <c r="M67" i="90"/>
  <c r="U67" i="90" s="1"/>
  <c r="M66" i="90"/>
  <c r="U66" i="90" s="1"/>
  <c r="M49" i="90"/>
  <c r="U49" i="90" s="1"/>
  <c r="M48" i="90"/>
  <c r="U48" i="90" s="1"/>
  <c r="M31" i="90"/>
  <c r="U31" i="90" s="1"/>
  <c r="M30" i="90"/>
  <c r="U30" i="90" s="1"/>
  <c r="M13" i="90"/>
  <c r="U13" i="90" s="1"/>
  <c r="M12" i="90"/>
  <c r="U12" i="90" s="1"/>
  <c r="M4" i="90" a="1"/>
  <c r="M73" i="90" s="1"/>
  <c r="U73" i="90" s="1"/>
  <c r="G4" i="90"/>
  <c r="F4" i="90"/>
  <c r="AT3" i="90"/>
  <c r="R3" i="90"/>
  <c r="AH3" i="90" s="1"/>
  <c r="AQ3" i="90" s="1"/>
  <c r="C3" i="90"/>
  <c r="O3" i="90" s="1"/>
  <c r="AE3" i="90" s="1"/>
  <c r="AN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V83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V77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V68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R60" i="89"/>
  <c r="G60" i="89"/>
  <c r="F60" i="89"/>
  <c r="V59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V50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V41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V32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V23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V14" i="89"/>
  <c r="R14" i="89"/>
  <c r="G14" i="89"/>
  <c r="F14" i="89"/>
  <c r="R13" i="89"/>
  <c r="G13" i="89"/>
  <c r="F13" i="89"/>
  <c r="R12" i="89"/>
  <c r="G12" i="89"/>
  <c r="F12" i="89"/>
  <c r="C12" i="89"/>
  <c r="R11" i="89"/>
  <c r="G11" i="89"/>
  <c r="F11" i="89"/>
  <c r="R10" i="89"/>
  <c r="G10" i="89"/>
  <c r="F10" i="89"/>
  <c r="C10" i="89"/>
  <c r="V92" i="89" s="1"/>
  <c r="V9" i="89"/>
  <c r="R9" i="89"/>
  <c r="G9" i="89"/>
  <c r="F9" i="89"/>
  <c r="R8" i="89"/>
  <c r="G8" i="89"/>
  <c r="F8" i="89"/>
  <c r="R7" i="89"/>
  <c r="G7" i="89"/>
  <c r="F7" i="89"/>
  <c r="R6" i="89"/>
  <c r="G6" i="89"/>
  <c r="F6" i="89"/>
  <c r="V5" i="89"/>
  <c r="R5" i="89"/>
  <c r="G5" i="89"/>
  <c r="F5" i="89"/>
  <c r="C5" i="89"/>
  <c r="W4" i="89"/>
  <c r="V4" i="89"/>
  <c r="Y4" i="89" s="1"/>
  <c r="R4" i="89"/>
  <c r="M98" i="89"/>
  <c r="U98" i="89" s="1"/>
  <c r="M97" i="89"/>
  <c r="U97" i="89" s="1"/>
  <c r="M96" i="89"/>
  <c r="U96" i="89" s="1"/>
  <c r="M95" i="89"/>
  <c r="U95" i="89" s="1"/>
  <c r="M92" i="89"/>
  <c r="U92" i="89" s="1"/>
  <c r="M91" i="89"/>
  <c r="U91" i="89" s="1"/>
  <c r="M90" i="89"/>
  <c r="U90" i="89" s="1"/>
  <c r="M89" i="89"/>
  <c r="U89" i="89" s="1"/>
  <c r="M86" i="89"/>
  <c r="U86" i="89" s="1"/>
  <c r="M85" i="89"/>
  <c r="U85" i="89" s="1"/>
  <c r="M84" i="89"/>
  <c r="U84" i="89" s="1"/>
  <c r="M83" i="89"/>
  <c r="U83" i="89" s="1"/>
  <c r="M80" i="89"/>
  <c r="U80" i="89" s="1"/>
  <c r="M79" i="89"/>
  <c r="U79" i="89" s="1"/>
  <c r="M78" i="89"/>
  <c r="U78" i="89" s="1"/>
  <c r="M77" i="89"/>
  <c r="U77" i="89" s="1"/>
  <c r="M74" i="89"/>
  <c r="U74" i="89" s="1"/>
  <c r="M73" i="89"/>
  <c r="U73" i="89" s="1"/>
  <c r="M72" i="89"/>
  <c r="U72" i="89" s="1"/>
  <c r="M71" i="89"/>
  <c r="U71" i="89" s="1"/>
  <c r="M68" i="89"/>
  <c r="U68" i="89" s="1"/>
  <c r="M67" i="89"/>
  <c r="U67" i="89" s="1"/>
  <c r="M66" i="89"/>
  <c r="U66" i="89" s="1"/>
  <c r="M65" i="89"/>
  <c r="U65" i="89" s="1"/>
  <c r="M62" i="89"/>
  <c r="U62" i="89" s="1"/>
  <c r="M61" i="89"/>
  <c r="U61" i="89" s="1"/>
  <c r="M60" i="89"/>
  <c r="U60" i="89" s="1"/>
  <c r="M59" i="89"/>
  <c r="U59" i="89" s="1"/>
  <c r="M56" i="89"/>
  <c r="U56" i="89" s="1"/>
  <c r="M55" i="89"/>
  <c r="U55" i="89" s="1"/>
  <c r="M54" i="89"/>
  <c r="U54" i="89" s="1"/>
  <c r="M53" i="89"/>
  <c r="U53" i="89" s="1"/>
  <c r="M50" i="89"/>
  <c r="U50" i="89" s="1"/>
  <c r="M49" i="89"/>
  <c r="U49" i="89" s="1"/>
  <c r="M48" i="89"/>
  <c r="U48" i="89" s="1"/>
  <c r="M47" i="89"/>
  <c r="U47" i="89" s="1"/>
  <c r="M44" i="89"/>
  <c r="U44" i="89" s="1"/>
  <c r="M43" i="89"/>
  <c r="U43" i="89" s="1"/>
  <c r="M42" i="89"/>
  <c r="U42" i="89" s="1"/>
  <c r="M41" i="89"/>
  <c r="U41" i="89" s="1"/>
  <c r="M38" i="89"/>
  <c r="U38" i="89" s="1"/>
  <c r="M37" i="89"/>
  <c r="U37" i="89" s="1"/>
  <c r="M36" i="89"/>
  <c r="U36" i="89" s="1"/>
  <c r="M35" i="89"/>
  <c r="U35" i="89" s="1"/>
  <c r="M32" i="89"/>
  <c r="U32" i="89" s="1"/>
  <c r="M31" i="89"/>
  <c r="U31" i="89" s="1"/>
  <c r="M30" i="89"/>
  <c r="U30" i="89" s="1"/>
  <c r="M29" i="89"/>
  <c r="U29" i="89" s="1"/>
  <c r="M26" i="89"/>
  <c r="U26" i="89" s="1"/>
  <c r="M25" i="89"/>
  <c r="U25" i="89" s="1"/>
  <c r="M24" i="89"/>
  <c r="U24" i="89" s="1"/>
  <c r="M23" i="89"/>
  <c r="U23" i="89" s="1"/>
  <c r="M20" i="89"/>
  <c r="U20" i="89" s="1"/>
  <c r="M19" i="89"/>
  <c r="U19" i="89" s="1"/>
  <c r="M18" i="89"/>
  <c r="U18" i="89" s="1"/>
  <c r="M17" i="89"/>
  <c r="U17" i="89" s="1"/>
  <c r="M14" i="89"/>
  <c r="U14" i="89" s="1"/>
  <c r="M13" i="89"/>
  <c r="U13" i="89" s="1"/>
  <c r="M12" i="89"/>
  <c r="U12" i="89" s="1"/>
  <c r="M11" i="89"/>
  <c r="U11" i="89" s="1"/>
  <c r="M8" i="89"/>
  <c r="U8" i="89" s="1"/>
  <c r="M7" i="89"/>
  <c r="U7" i="89" s="1"/>
  <c r="M6" i="89"/>
  <c r="U6" i="89" s="1"/>
  <c r="M5" i="89"/>
  <c r="U5" i="89" s="1"/>
  <c r="M4" i="89" a="1"/>
  <c r="M93" i="89" s="1"/>
  <c r="U93" i="89" s="1"/>
  <c r="G4" i="89"/>
  <c r="F4" i="89"/>
  <c r="AT3" i="89"/>
  <c r="R3" i="89"/>
  <c r="AH3" i="89" s="1"/>
  <c r="AQ3" i="89" s="1"/>
  <c r="C3" i="89"/>
  <c r="O3" i="89" s="1"/>
  <c r="AE3" i="89" s="1"/>
  <c r="AN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V68" i="88"/>
  <c r="G68" i="88"/>
  <c r="F68" i="88"/>
  <c r="G67" i="88"/>
  <c r="F67" i="88"/>
  <c r="V66" i="88"/>
  <c r="G66" i="88"/>
  <c r="F66" i="88"/>
  <c r="G65" i="88"/>
  <c r="F65" i="88"/>
  <c r="G64" i="88"/>
  <c r="F64" i="88"/>
  <c r="G63" i="88"/>
  <c r="F63" i="88"/>
  <c r="G62" i="88"/>
  <c r="F62" i="88"/>
  <c r="G61" i="88"/>
  <c r="F61" i="88"/>
  <c r="G60" i="88"/>
  <c r="F60" i="88"/>
  <c r="V59" i="88"/>
  <c r="G59" i="88"/>
  <c r="F59" i="88"/>
  <c r="G58" i="88"/>
  <c r="F58" i="88"/>
  <c r="V57" i="88"/>
  <c r="G57" i="88"/>
  <c r="F57" i="88"/>
  <c r="G56" i="88"/>
  <c r="F56" i="88"/>
  <c r="G55" i="88"/>
  <c r="F55" i="88"/>
  <c r="G54" i="88"/>
  <c r="F54" i="88"/>
  <c r="G53" i="88"/>
  <c r="F53" i="88"/>
  <c r="G52" i="88"/>
  <c r="F52" i="88"/>
  <c r="G51" i="88"/>
  <c r="F51" i="88"/>
  <c r="V50" i="88"/>
  <c r="G50" i="88"/>
  <c r="F50" i="88"/>
  <c r="R49" i="88"/>
  <c r="G49" i="88"/>
  <c r="F49" i="88"/>
  <c r="G48" i="88"/>
  <c r="F48" i="88"/>
  <c r="V47" i="88"/>
  <c r="G47" i="88"/>
  <c r="F47" i="88"/>
  <c r="G46" i="88"/>
  <c r="F46" i="88"/>
  <c r="G45" i="88"/>
  <c r="F45" i="88"/>
  <c r="V44" i="88"/>
  <c r="G44" i="88"/>
  <c r="F44" i="88"/>
  <c r="G43" i="88"/>
  <c r="F43" i="88"/>
  <c r="G42" i="88"/>
  <c r="F42" i="88"/>
  <c r="V41" i="88"/>
  <c r="G41" i="88"/>
  <c r="F41" i="88"/>
  <c r="G40" i="88"/>
  <c r="F40" i="88"/>
  <c r="G39" i="88"/>
  <c r="F39" i="88"/>
  <c r="V38" i="88"/>
  <c r="G38" i="88"/>
  <c r="F38" i="88"/>
  <c r="R37" i="88"/>
  <c r="G37" i="88"/>
  <c r="F37" i="88"/>
  <c r="G36" i="88"/>
  <c r="F36" i="88"/>
  <c r="V35" i="88"/>
  <c r="G35" i="88"/>
  <c r="F35" i="88"/>
  <c r="R34" i="88"/>
  <c r="G34" i="88"/>
  <c r="F34" i="88"/>
  <c r="G33" i="88"/>
  <c r="F33" i="88"/>
  <c r="V32" i="88"/>
  <c r="G32" i="88"/>
  <c r="F32" i="88"/>
  <c r="R31" i="88"/>
  <c r="G31" i="88"/>
  <c r="F31" i="88"/>
  <c r="G30" i="88"/>
  <c r="F30" i="88"/>
  <c r="V29" i="88"/>
  <c r="G29" i="88"/>
  <c r="F29" i="88"/>
  <c r="G28" i="88"/>
  <c r="F28" i="88"/>
  <c r="G27" i="88"/>
  <c r="F27" i="88"/>
  <c r="V26" i="88"/>
  <c r="G26" i="88"/>
  <c r="F26" i="88"/>
  <c r="G25" i="88"/>
  <c r="F25" i="88"/>
  <c r="G24" i="88"/>
  <c r="F24" i="88"/>
  <c r="V23" i="88"/>
  <c r="G23" i="88"/>
  <c r="F23" i="88"/>
  <c r="G22" i="88"/>
  <c r="F22" i="88"/>
  <c r="G21" i="88"/>
  <c r="F21" i="88"/>
  <c r="V20" i="88"/>
  <c r="G20" i="88"/>
  <c r="F20" i="88"/>
  <c r="R19" i="88"/>
  <c r="G19" i="88"/>
  <c r="F19" i="88"/>
  <c r="G18" i="88"/>
  <c r="F18" i="88"/>
  <c r="V17" i="88"/>
  <c r="G17" i="88"/>
  <c r="F17" i="88"/>
  <c r="R16" i="88"/>
  <c r="G16" i="88"/>
  <c r="F16" i="88"/>
  <c r="G15" i="88"/>
  <c r="F15" i="88"/>
  <c r="V14" i="88"/>
  <c r="G14" i="88"/>
  <c r="F14" i="88"/>
  <c r="R13" i="88"/>
  <c r="G13" i="88"/>
  <c r="F13" i="88"/>
  <c r="G12" i="88"/>
  <c r="F12" i="88"/>
  <c r="C12" i="88"/>
  <c r="C3" i="88" s="1"/>
  <c r="O3" i="88" s="1"/>
  <c r="V11" i="88"/>
  <c r="G11" i="88"/>
  <c r="F11" i="88"/>
  <c r="V10" i="88"/>
  <c r="G10" i="88"/>
  <c r="F10" i="88"/>
  <c r="C10" i="88"/>
  <c r="V48" i="88" s="1"/>
  <c r="V9" i="88"/>
  <c r="G9" i="88"/>
  <c r="F9" i="88"/>
  <c r="G8" i="88"/>
  <c r="F8" i="88"/>
  <c r="R7" i="88"/>
  <c r="G7" i="88"/>
  <c r="F7" i="88"/>
  <c r="G6" i="88"/>
  <c r="F6" i="88"/>
  <c r="C6" i="88"/>
  <c r="R46" i="88" s="1"/>
  <c r="V5" i="88"/>
  <c r="G5" i="88"/>
  <c r="F5" i="88"/>
  <c r="C5" i="88"/>
  <c r="W4" i="88"/>
  <c r="V4" i="88"/>
  <c r="Y4" i="88" s="1"/>
  <c r="M67" i="88"/>
  <c r="U67" i="88" s="1"/>
  <c r="M66" i="88"/>
  <c r="U66" i="88" s="1"/>
  <c r="M61" i="88"/>
  <c r="U61" i="88" s="1"/>
  <c r="M60" i="88"/>
  <c r="U60" i="88" s="1"/>
  <c r="M55" i="88"/>
  <c r="U55" i="88" s="1"/>
  <c r="M54" i="88"/>
  <c r="U54" i="88" s="1"/>
  <c r="M49" i="88"/>
  <c r="U49" i="88" s="1"/>
  <c r="M48" i="88"/>
  <c r="U48" i="88" s="1"/>
  <c r="M43" i="88"/>
  <c r="U43" i="88" s="1"/>
  <c r="M42" i="88"/>
  <c r="U42" i="88" s="1"/>
  <c r="M37" i="88"/>
  <c r="U37" i="88" s="1"/>
  <c r="M36" i="88"/>
  <c r="U36" i="88" s="1"/>
  <c r="M31" i="88"/>
  <c r="U31" i="88" s="1"/>
  <c r="M30" i="88"/>
  <c r="U30" i="88" s="1"/>
  <c r="M25" i="88"/>
  <c r="U25" i="88" s="1"/>
  <c r="M24" i="88"/>
  <c r="U24" i="88" s="1"/>
  <c r="M19" i="88"/>
  <c r="U19" i="88" s="1"/>
  <c r="M18" i="88"/>
  <c r="U18" i="88" s="1"/>
  <c r="M13" i="88"/>
  <c r="U13" i="88" s="1"/>
  <c r="M12" i="88"/>
  <c r="U12" i="88" s="1"/>
  <c r="M7" i="88"/>
  <c r="U7" i="88" s="1"/>
  <c r="M6" i="88"/>
  <c r="U6" i="88" s="1"/>
  <c r="M4" i="88" a="1"/>
  <c r="M64" i="88" s="1"/>
  <c r="U64" i="88" s="1"/>
  <c r="G4" i="88"/>
  <c r="F4" i="88"/>
  <c r="AT3" i="88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G79" i="87"/>
  <c r="F79" i="87"/>
  <c r="V78" i="87"/>
  <c r="G78" i="87"/>
  <c r="F78" i="87"/>
  <c r="V77" i="87"/>
  <c r="G77" i="87"/>
  <c r="F77" i="87"/>
  <c r="G76" i="87"/>
  <c r="F76" i="87"/>
  <c r="V75" i="87"/>
  <c r="G75" i="87"/>
  <c r="F75" i="87"/>
  <c r="V74" i="87"/>
  <c r="G74" i="87"/>
  <c r="F74" i="87"/>
  <c r="G73" i="87"/>
  <c r="F73" i="87"/>
  <c r="V72" i="87"/>
  <c r="G72" i="87"/>
  <c r="F72" i="87"/>
  <c r="V71" i="87"/>
  <c r="G71" i="87"/>
  <c r="F71" i="87"/>
  <c r="G70" i="87"/>
  <c r="F70" i="87"/>
  <c r="V69" i="87"/>
  <c r="G69" i="87"/>
  <c r="F69" i="87"/>
  <c r="V68" i="87"/>
  <c r="G68" i="87"/>
  <c r="F68" i="87"/>
  <c r="G67" i="87"/>
  <c r="F67" i="87"/>
  <c r="V66" i="87"/>
  <c r="G66" i="87"/>
  <c r="F66" i="87"/>
  <c r="V65" i="87"/>
  <c r="G65" i="87"/>
  <c r="F65" i="87"/>
  <c r="G64" i="87"/>
  <c r="F64" i="87"/>
  <c r="V63" i="87"/>
  <c r="G63" i="87"/>
  <c r="F63" i="87"/>
  <c r="V62" i="87"/>
  <c r="G62" i="87"/>
  <c r="F62" i="87"/>
  <c r="G61" i="87"/>
  <c r="F61" i="87"/>
  <c r="V60" i="87"/>
  <c r="G60" i="87"/>
  <c r="F60" i="87"/>
  <c r="V59" i="87"/>
  <c r="G59" i="87"/>
  <c r="F59" i="87"/>
  <c r="G58" i="87"/>
  <c r="F58" i="87"/>
  <c r="V57" i="87"/>
  <c r="G57" i="87"/>
  <c r="F57" i="87"/>
  <c r="V56" i="87"/>
  <c r="G56" i="87"/>
  <c r="F56" i="87"/>
  <c r="G55" i="87"/>
  <c r="F55" i="87"/>
  <c r="V54" i="87"/>
  <c r="G54" i="87"/>
  <c r="F54" i="87"/>
  <c r="V53" i="87"/>
  <c r="G53" i="87"/>
  <c r="F53" i="87"/>
  <c r="G52" i="87"/>
  <c r="F52" i="87"/>
  <c r="V51" i="87"/>
  <c r="G51" i="87"/>
  <c r="F51" i="87"/>
  <c r="V50" i="87"/>
  <c r="G50" i="87"/>
  <c r="F50" i="87"/>
  <c r="G49" i="87"/>
  <c r="F49" i="87"/>
  <c r="V48" i="87"/>
  <c r="G48" i="87"/>
  <c r="F48" i="87"/>
  <c r="V47" i="87"/>
  <c r="G47" i="87"/>
  <c r="F47" i="87"/>
  <c r="V46" i="87"/>
  <c r="G46" i="87"/>
  <c r="F46" i="87"/>
  <c r="V45" i="87"/>
  <c r="G45" i="87"/>
  <c r="F45" i="87"/>
  <c r="V44" i="87"/>
  <c r="G44" i="87"/>
  <c r="F44" i="87"/>
  <c r="V43" i="87"/>
  <c r="G43" i="87"/>
  <c r="F43" i="87"/>
  <c r="V42" i="87"/>
  <c r="G42" i="87"/>
  <c r="F42" i="87"/>
  <c r="V41" i="87"/>
  <c r="R41" i="87"/>
  <c r="G41" i="87"/>
  <c r="F41" i="87"/>
  <c r="V40" i="87"/>
  <c r="G40" i="87"/>
  <c r="F40" i="87"/>
  <c r="V39" i="87"/>
  <c r="G39" i="87"/>
  <c r="F39" i="87"/>
  <c r="V38" i="87"/>
  <c r="G38" i="87"/>
  <c r="F38" i="87"/>
  <c r="V37" i="87"/>
  <c r="G37" i="87"/>
  <c r="F37" i="87"/>
  <c r="V36" i="87"/>
  <c r="G36" i="87"/>
  <c r="F36" i="87"/>
  <c r="V35" i="87"/>
  <c r="G35" i="87"/>
  <c r="F35" i="87"/>
  <c r="V34" i="87"/>
  <c r="G34" i="87"/>
  <c r="F34" i="87"/>
  <c r="V33" i="87"/>
  <c r="G33" i="87"/>
  <c r="F33" i="87"/>
  <c r="V32" i="87"/>
  <c r="R32" i="87"/>
  <c r="G32" i="87"/>
  <c r="F32" i="87"/>
  <c r="V31" i="87"/>
  <c r="G31" i="87"/>
  <c r="F31" i="87"/>
  <c r="V30" i="87"/>
  <c r="G30" i="87"/>
  <c r="F30" i="87"/>
  <c r="V29" i="87"/>
  <c r="G29" i="87"/>
  <c r="F29" i="87"/>
  <c r="V28" i="87"/>
  <c r="G28" i="87"/>
  <c r="F28" i="87"/>
  <c r="V27" i="87"/>
  <c r="G27" i="87"/>
  <c r="F27" i="87"/>
  <c r="V26" i="87"/>
  <c r="G26" i="87"/>
  <c r="F26" i="87"/>
  <c r="V25" i="87"/>
  <c r="G25" i="87"/>
  <c r="F25" i="87"/>
  <c r="V24" i="87"/>
  <c r="G24" i="87"/>
  <c r="F24" i="87"/>
  <c r="V23" i="87"/>
  <c r="R23" i="87"/>
  <c r="G23" i="87"/>
  <c r="F23" i="87"/>
  <c r="V22" i="87"/>
  <c r="G22" i="87"/>
  <c r="F22" i="87"/>
  <c r="V21" i="87"/>
  <c r="G21" i="87"/>
  <c r="F21" i="87"/>
  <c r="V20" i="87"/>
  <c r="R20" i="87"/>
  <c r="G20" i="87"/>
  <c r="F20" i="87"/>
  <c r="V19" i="87"/>
  <c r="R19" i="87"/>
  <c r="G19" i="87"/>
  <c r="F19" i="87"/>
  <c r="V18" i="87"/>
  <c r="G18" i="87"/>
  <c r="F18" i="87"/>
  <c r="V17" i="87"/>
  <c r="G17" i="87"/>
  <c r="F17" i="87"/>
  <c r="V16" i="87"/>
  <c r="G16" i="87"/>
  <c r="F16" i="87"/>
  <c r="V15" i="87"/>
  <c r="G15" i="87"/>
  <c r="F15" i="87"/>
  <c r="V14" i="87"/>
  <c r="G14" i="87"/>
  <c r="F14" i="87"/>
  <c r="V13" i="87"/>
  <c r="G13" i="87"/>
  <c r="F13" i="87"/>
  <c r="V12" i="87"/>
  <c r="G12" i="87"/>
  <c r="F12" i="87"/>
  <c r="C12" i="87"/>
  <c r="V11" i="87"/>
  <c r="G11" i="87"/>
  <c r="F11" i="87"/>
  <c r="V10" i="87"/>
  <c r="G10" i="87"/>
  <c r="F10" i="87"/>
  <c r="C10" i="87"/>
  <c r="V79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V5" i="87"/>
  <c r="G5" i="87"/>
  <c r="F5" i="87"/>
  <c r="C5" i="87"/>
  <c r="W4" i="87"/>
  <c r="V4" i="87"/>
  <c r="Y4" i="87" s="1"/>
  <c r="M76" i="87"/>
  <c r="U76" i="87" s="1"/>
  <c r="M68" i="87"/>
  <c r="U68" i="87" s="1"/>
  <c r="M58" i="87"/>
  <c r="U58" i="87" s="1"/>
  <c r="M50" i="87"/>
  <c r="U50" i="87" s="1"/>
  <c r="M40" i="87"/>
  <c r="U40" i="87" s="1"/>
  <c r="M32" i="87"/>
  <c r="U32" i="87" s="1"/>
  <c r="M22" i="87"/>
  <c r="U22" i="87" s="1"/>
  <c r="M14" i="87"/>
  <c r="U14" i="87" s="1"/>
  <c r="M4" i="87"/>
  <c r="U4" i="87" s="1"/>
  <c r="X4" i="87" s="1"/>
  <c r="M4" i="87" a="1"/>
  <c r="G4" i="87"/>
  <c r="F4" i="87"/>
  <c r="AT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G88" i="86"/>
  <c r="F88" i="86"/>
  <c r="G87" i="86"/>
  <c r="F87" i="86"/>
  <c r="G86" i="86"/>
  <c r="F86" i="86"/>
  <c r="G85" i="86"/>
  <c r="F85" i="86"/>
  <c r="V84" i="86"/>
  <c r="G84" i="86"/>
  <c r="F84" i="86"/>
  <c r="G83" i="86"/>
  <c r="F83" i="86"/>
  <c r="G82" i="86"/>
  <c r="F82" i="86"/>
  <c r="G81" i="86"/>
  <c r="F81" i="86"/>
  <c r="R80" i="86"/>
  <c r="G80" i="86"/>
  <c r="F80" i="86"/>
  <c r="G79" i="86"/>
  <c r="F79" i="86"/>
  <c r="G78" i="86"/>
  <c r="F78" i="86"/>
  <c r="G77" i="86"/>
  <c r="F77" i="86"/>
  <c r="G76" i="86"/>
  <c r="F76" i="86"/>
  <c r="V75" i="86"/>
  <c r="G75" i="86"/>
  <c r="F75" i="86"/>
  <c r="G74" i="86"/>
  <c r="F74" i="86"/>
  <c r="G73" i="86"/>
  <c r="F73" i="86"/>
  <c r="G72" i="86"/>
  <c r="F72" i="86"/>
  <c r="R71" i="86"/>
  <c r="G71" i="86"/>
  <c r="F71" i="86"/>
  <c r="G70" i="86"/>
  <c r="F70" i="86"/>
  <c r="G69" i="86"/>
  <c r="F69" i="86"/>
  <c r="G68" i="86"/>
  <c r="F68" i="86"/>
  <c r="V67" i="86"/>
  <c r="G67" i="86"/>
  <c r="F67" i="86"/>
  <c r="G66" i="86"/>
  <c r="F66" i="86"/>
  <c r="R65" i="86"/>
  <c r="G65" i="86"/>
  <c r="F65" i="86"/>
  <c r="G64" i="86"/>
  <c r="F64" i="86"/>
  <c r="V63" i="86"/>
  <c r="G63" i="86"/>
  <c r="F63" i="86"/>
  <c r="G62" i="86"/>
  <c r="F62" i="86"/>
  <c r="R61" i="86"/>
  <c r="G61" i="86"/>
  <c r="F61" i="86"/>
  <c r="G60" i="86"/>
  <c r="F60" i="86"/>
  <c r="G59" i="86"/>
  <c r="F59" i="86"/>
  <c r="V58" i="86"/>
  <c r="G58" i="86"/>
  <c r="F58" i="86"/>
  <c r="G57" i="86"/>
  <c r="F57" i="86"/>
  <c r="R56" i="86"/>
  <c r="G56" i="86"/>
  <c r="F56" i="86"/>
  <c r="G55" i="86"/>
  <c r="F55" i="86"/>
  <c r="V54" i="86"/>
  <c r="G54" i="86"/>
  <c r="F54" i="86"/>
  <c r="G53" i="86"/>
  <c r="F53" i="86"/>
  <c r="R52" i="86"/>
  <c r="G52" i="86"/>
  <c r="F52" i="86"/>
  <c r="G51" i="86"/>
  <c r="F51" i="86"/>
  <c r="G50" i="86"/>
  <c r="F50" i="86"/>
  <c r="V49" i="86"/>
  <c r="G49" i="86"/>
  <c r="F49" i="86"/>
  <c r="G48" i="86"/>
  <c r="F48" i="86"/>
  <c r="R47" i="86"/>
  <c r="G47" i="86"/>
  <c r="F47" i="86"/>
  <c r="G46" i="86"/>
  <c r="F46" i="86"/>
  <c r="V45" i="86"/>
  <c r="G45" i="86"/>
  <c r="F45" i="86"/>
  <c r="G44" i="86"/>
  <c r="F44" i="86"/>
  <c r="R43" i="86"/>
  <c r="G43" i="86"/>
  <c r="F43" i="86"/>
  <c r="G42" i="86"/>
  <c r="F42" i="86"/>
  <c r="V41" i="86"/>
  <c r="G41" i="86"/>
  <c r="F41" i="86"/>
  <c r="V40" i="86"/>
  <c r="G40" i="86"/>
  <c r="F40" i="86"/>
  <c r="V39" i="86"/>
  <c r="G39" i="86"/>
  <c r="F39" i="86"/>
  <c r="R38" i="86"/>
  <c r="G38" i="86"/>
  <c r="F38" i="86"/>
  <c r="V37" i="86"/>
  <c r="G37" i="86"/>
  <c r="F37" i="86"/>
  <c r="V36" i="86"/>
  <c r="G36" i="86"/>
  <c r="F36" i="86"/>
  <c r="R35" i="86"/>
  <c r="G35" i="86"/>
  <c r="F35" i="86"/>
  <c r="V34" i="86"/>
  <c r="G34" i="86"/>
  <c r="F34" i="86"/>
  <c r="V33" i="86"/>
  <c r="G33" i="86"/>
  <c r="F33" i="86"/>
  <c r="R32" i="86"/>
  <c r="G32" i="86"/>
  <c r="F32" i="86"/>
  <c r="V31" i="86"/>
  <c r="G31" i="86"/>
  <c r="F31" i="86"/>
  <c r="V30" i="86"/>
  <c r="G30" i="86"/>
  <c r="F30" i="86"/>
  <c r="R29" i="86"/>
  <c r="G29" i="86"/>
  <c r="F29" i="86"/>
  <c r="V28" i="86"/>
  <c r="G28" i="86"/>
  <c r="F28" i="86"/>
  <c r="V27" i="86"/>
  <c r="G27" i="86"/>
  <c r="F27" i="86"/>
  <c r="R26" i="86"/>
  <c r="G26" i="86"/>
  <c r="F26" i="86"/>
  <c r="V25" i="86"/>
  <c r="G25" i="86"/>
  <c r="F25" i="86"/>
  <c r="V24" i="86"/>
  <c r="G24" i="86"/>
  <c r="F24" i="86"/>
  <c r="R23" i="86"/>
  <c r="G23" i="86"/>
  <c r="F23" i="86"/>
  <c r="V22" i="86"/>
  <c r="G22" i="86"/>
  <c r="F22" i="86"/>
  <c r="V21" i="86"/>
  <c r="G21" i="86"/>
  <c r="F21" i="86"/>
  <c r="R20" i="86"/>
  <c r="G20" i="86"/>
  <c r="F20" i="86"/>
  <c r="V19" i="86"/>
  <c r="G19" i="86"/>
  <c r="F19" i="86"/>
  <c r="V18" i="86"/>
  <c r="G18" i="86"/>
  <c r="F18" i="86"/>
  <c r="R17" i="86"/>
  <c r="G17" i="86"/>
  <c r="F17" i="86"/>
  <c r="V16" i="86"/>
  <c r="G16" i="86"/>
  <c r="F16" i="86"/>
  <c r="V15" i="86"/>
  <c r="G15" i="86"/>
  <c r="F15" i="86"/>
  <c r="R14" i="86"/>
  <c r="G14" i="86"/>
  <c r="F14" i="86"/>
  <c r="V13" i="86"/>
  <c r="G13" i="86"/>
  <c r="F13" i="86"/>
  <c r="V12" i="86"/>
  <c r="G12" i="86"/>
  <c r="F12" i="86"/>
  <c r="C12" i="86"/>
  <c r="R11" i="86"/>
  <c r="G11" i="86"/>
  <c r="F11" i="86"/>
  <c r="R10" i="86"/>
  <c r="G10" i="86"/>
  <c r="F10" i="86"/>
  <c r="C10" i="86"/>
  <c r="V89" i="86" s="1"/>
  <c r="V9" i="86"/>
  <c r="R9" i="86"/>
  <c r="G9" i="86"/>
  <c r="F9" i="86"/>
  <c r="V8" i="86"/>
  <c r="G8" i="86"/>
  <c r="F8" i="86"/>
  <c r="V7" i="86"/>
  <c r="G7" i="86"/>
  <c r="F7" i="86"/>
  <c r="V6" i="86"/>
  <c r="G6" i="86"/>
  <c r="F6" i="86"/>
  <c r="C6" i="86"/>
  <c r="R88" i="86" s="1"/>
  <c r="V5" i="86"/>
  <c r="R5" i="86"/>
  <c r="G5" i="86"/>
  <c r="F5" i="86"/>
  <c r="C5" i="86"/>
  <c r="Y4" i="86"/>
  <c r="W4" i="86"/>
  <c r="V4" i="86"/>
  <c r="R4" i="86"/>
  <c r="M89" i="86"/>
  <c r="U89" i="86" s="1"/>
  <c r="M85" i="86"/>
  <c r="U85" i="86" s="1"/>
  <c r="M84" i="86"/>
  <c r="U84" i="86" s="1"/>
  <c r="M83" i="86"/>
  <c r="U83" i="86" s="1"/>
  <c r="M79" i="86"/>
  <c r="U79" i="86" s="1"/>
  <c r="M78" i="86"/>
  <c r="U78" i="86" s="1"/>
  <c r="M77" i="86"/>
  <c r="U77" i="86" s="1"/>
  <c r="M73" i="86"/>
  <c r="U73" i="86" s="1"/>
  <c r="M72" i="86"/>
  <c r="U72" i="86" s="1"/>
  <c r="M71" i="86"/>
  <c r="U71" i="86" s="1"/>
  <c r="M67" i="86"/>
  <c r="U67" i="86" s="1"/>
  <c r="M66" i="86"/>
  <c r="U66" i="86" s="1"/>
  <c r="M65" i="86"/>
  <c r="U65" i="86" s="1"/>
  <c r="M61" i="86"/>
  <c r="U61" i="86" s="1"/>
  <c r="M60" i="86"/>
  <c r="U60" i="86" s="1"/>
  <c r="M59" i="86"/>
  <c r="U59" i="86" s="1"/>
  <c r="M55" i="86"/>
  <c r="U55" i="86" s="1"/>
  <c r="M54" i="86"/>
  <c r="U54" i="86" s="1"/>
  <c r="M53" i="86"/>
  <c r="U53" i="86" s="1"/>
  <c r="M49" i="86"/>
  <c r="U49" i="86" s="1"/>
  <c r="M48" i="86"/>
  <c r="U48" i="86" s="1"/>
  <c r="M47" i="86"/>
  <c r="U47" i="86" s="1"/>
  <c r="M43" i="86"/>
  <c r="U43" i="86" s="1"/>
  <c r="M42" i="86"/>
  <c r="U42" i="86" s="1"/>
  <c r="M41" i="86"/>
  <c r="U41" i="86" s="1"/>
  <c r="M37" i="86"/>
  <c r="U37" i="86" s="1"/>
  <c r="M36" i="86"/>
  <c r="U36" i="86" s="1"/>
  <c r="M35" i="86"/>
  <c r="U35" i="86" s="1"/>
  <c r="M31" i="86"/>
  <c r="U31" i="86" s="1"/>
  <c r="M30" i="86"/>
  <c r="U30" i="86" s="1"/>
  <c r="M29" i="86"/>
  <c r="U29" i="86" s="1"/>
  <c r="M25" i="86"/>
  <c r="U25" i="86" s="1"/>
  <c r="M24" i="86"/>
  <c r="U24" i="86" s="1"/>
  <c r="M23" i="86"/>
  <c r="U23" i="86" s="1"/>
  <c r="M19" i="86"/>
  <c r="U19" i="86" s="1"/>
  <c r="M18" i="86"/>
  <c r="U18" i="86" s="1"/>
  <c r="M17" i="86"/>
  <c r="U17" i="86" s="1"/>
  <c r="M13" i="86"/>
  <c r="U13" i="86" s="1"/>
  <c r="M12" i="86"/>
  <c r="U12" i="86" s="1"/>
  <c r="M11" i="86"/>
  <c r="U11" i="86" s="1"/>
  <c r="M7" i="86"/>
  <c r="U7" i="86" s="1"/>
  <c r="M6" i="86"/>
  <c r="U6" i="86" s="1"/>
  <c r="M5" i="86"/>
  <c r="U5" i="86" s="1"/>
  <c r="M4" i="86" a="1"/>
  <c r="M88" i="86" s="1"/>
  <c r="U88" i="86" s="1"/>
  <c r="G4" i="86"/>
  <c r="F4" i="86"/>
  <c r="AT3" i="86"/>
  <c r="R3" i="86"/>
  <c r="C3" i="86"/>
  <c r="O3" i="86" s="1"/>
  <c r="S98" i="85"/>
  <c r="R98" i="85"/>
  <c r="G98" i="85"/>
  <c r="F98" i="85"/>
  <c r="R97" i="85"/>
  <c r="G97" i="85"/>
  <c r="F97" i="85"/>
  <c r="V96" i="85"/>
  <c r="R96" i="85"/>
  <c r="G96" i="85"/>
  <c r="F96" i="85"/>
  <c r="R95" i="85"/>
  <c r="G95" i="85"/>
  <c r="F95" i="85"/>
  <c r="R94" i="85"/>
  <c r="F94" i="85"/>
  <c r="V93" i="85"/>
  <c r="R93" i="85"/>
  <c r="G93" i="85"/>
  <c r="F93" i="85"/>
  <c r="R92" i="85"/>
  <c r="G92" i="85"/>
  <c r="F92" i="85"/>
  <c r="R91" i="85"/>
  <c r="G91" i="85"/>
  <c r="F91" i="85"/>
  <c r="V90" i="85"/>
  <c r="R90" i="85"/>
  <c r="G90" i="85"/>
  <c r="F90" i="85"/>
  <c r="R89" i="85"/>
  <c r="G89" i="85"/>
  <c r="F89" i="85"/>
  <c r="R88" i="85"/>
  <c r="G88" i="85"/>
  <c r="F88" i="85"/>
  <c r="V87" i="85"/>
  <c r="R87" i="85"/>
  <c r="G87" i="85"/>
  <c r="F87" i="85"/>
  <c r="R86" i="85"/>
  <c r="G86" i="85"/>
  <c r="F86" i="85"/>
  <c r="R85" i="85"/>
  <c r="G85" i="85"/>
  <c r="F85" i="85"/>
  <c r="V84" i="85"/>
  <c r="R84" i="85"/>
  <c r="G84" i="85"/>
  <c r="F84" i="85"/>
  <c r="R83" i="85"/>
  <c r="G83" i="85"/>
  <c r="F83" i="85"/>
  <c r="R82" i="85"/>
  <c r="G82" i="85"/>
  <c r="F82" i="85"/>
  <c r="V81" i="85"/>
  <c r="R81" i="85"/>
  <c r="G81" i="85"/>
  <c r="F81" i="85"/>
  <c r="R80" i="85"/>
  <c r="G80" i="85"/>
  <c r="F80" i="85"/>
  <c r="R79" i="85"/>
  <c r="G79" i="85"/>
  <c r="F79" i="85"/>
  <c r="V78" i="85"/>
  <c r="R78" i="85"/>
  <c r="G78" i="85"/>
  <c r="F78" i="85"/>
  <c r="R77" i="85"/>
  <c r="G77" i="85"/>
  <c r="F77" i="85"/>
  <c r="R76" i="85"/>
  <c r="G76" i="85"/>
  <c r="F76" i="85"/>
  <c r="V75" i="85"/>
  <c r="R75" i="85"/>
  <c r="G75" i="85"/>
  <c r="F75" i="85"/>
  <c r="R74" i="85"/>
  <c r="G74" i="85"/>
  <c r="F74" i="85"/>
  <c r="R73" i="85"/>
  <c r="G73" i="85"/>
  <c r="F73" i="85"/>
  <c r="V72" i="85"/>
  <c r="R72" i="85"/>
  <c r="G72" i="85"/>
  <c r="F72" i="85"/>
  <c r="R71" i="85"/>
  <c r="G71" i="85"/>
  <c r="F71" i="85"/>
  <c r="R70" i="85"/>
  <c r="G70" i="85"/>
  <c r="F70" i="85"/>
  <c r="V69" i="85"/>
  <c r="R69" i="85"/>
  <c r="G69" i="85"/>
  <c r="F69" i="85"/>
  <c r="R68" i="85"/>
  <c r="G68" i="85"/>
  <c r="F68" i="85"/>
  <c r="R67" i="85"/>
  <c r="G67" i="85"/>
  <c r="F67" i="85"/>
  <c r="V66" i="85"/>
  <c r="R66" i="85"/>
  <c r="G66" i="85"/>
  <c r="F66" i="85"/>
  <c r="R65" i="85"/>
  <c r="G65" i="85"/>
  <c r="F65" i="85"/>
  <c r="R64" i="85"/>
  <c r="G64" i="85"/>
  <c r="F64" i="85"/>
  <c r="V63" i="85"/>
  <c r="R63" i="85"/>
  <c r="G63" i="85"/>
  <c r="F63" i="85"/>
  <c r="R62" i="85"/>
  <c r="G62" i="85"/>
  <c r="F62" i="85"/>
  <c r="R61" i="85"/>
  <c r="G61" i="85"/>
  <c r="F61" i="85"/>
  <c r="V60" i="85"/>
  <c r="R60" i="85"/>
  <c r="G60" i="85"/>
  <c r="F60" i="85"/>
  <c r="R59" i="85"/>
  <c r="G59" i="85"/>
  <c r="F59" i="85"/>
  <c r="R58" i="85"/>
  <c r="G58" i="85"/>
  <c r="F58" i="85"/>
  <c r="V57" i="85"/>
  <c r="R57" i="85"/>
  <c r="G57" i="85"/>
  <c r="F57" i="85"/>
  <c r="R56" i="85"/>
  <c r="G56" i="85"/>
  <c r="F56" i="85"/>
  <c r="R55" i="85"/>
  <c r="G55" i="85"/>
  <c r="F55" i="85"/>
  <c r="V54" i="85"/>
  <c r="R54" i="85"/>
  <c r="G54" i="85"/>
  <c r="F54" i="85"/>
  <c r="R53" i="85"/>
  <c r="G53" i="85"/>
  <c r="F53" i="85"/>
  <c r="R52" i="85"/>
  <c r="G52" i="85"/>
  <c r="F52" i="85"/>
  <c r="V51" i="85"/>
  <c r="R51" i="85"/>
  <c r="G51" i="85"/>
  <c r="F51" i="85"/>
  <c r="R50" i="85"/>
  <c r="G50" i="85"/>
  <c r="F50" i="85"/>
  <c r="R49" i="85"/>
  <c r="G49" i="85"/>
  <c r="F49" i="85"/>
  <c r="V48" i="85"/>
  <c r="R48" i="85"/>
  <c r="G48" i="85"/>
  <c r="F48" i="85"/>
  <c r="R47" i="85"/>
  <c r="G47" i="85"/>
  <c r="F47" i="85"/>
  <c r="R46" i="85"/>
  <c r="G46" i="85"/>
  <c r="F46" i="85"/>
  <c r="V45" i="85"/>
  <c r="R45" i="85"/>
  <c r="G45" i="85"/>
  <c r="F45" i="85"/>
  <c r="R44" i="85"/>
  <c r="G44" i="85"/>
  <c r="F44" i="85"/>
  <c r="R43" i="85"/>
  <c r="G43" i="85"/>
  <c r="F43" i="85"/>
  <c r="V42" i="85"/>
  <c r="R42" i="85"/>
  <c r="G42" i="85"/>
  <c r="F42" i="85"/>
  <c r="R41" i="85"/>
  <c r="G41" i="85"/>
  <c r="F41" i="85"/>
  <c r="R40" i="85"/>
  <c r="G40" i="85"/>
  <c r="F40" i="85"/>
  <c r="V39" i="85"/>
  <c r="R39" i="85"/>
  <c r="G39" i="85"/>
  <c r="F39" i="85"/>
  <c r="R38" i="85"/>
  <c r="G38" i="85"/>
  <c r="F38" i="85"/>
  <c r="R37" i="85"/>
  <c r="G37" i="85"/>
  <c r="F37" i="85"/>
  <c r="V36" i="85"/>
  <c r="R36" i="85"/>
  <c r="G36" i="85"/>
  <c r="F36" i="85"/>
  <c r="R35" i="85"/>
  <c r="G35" i="85"/>
  <c r="F35" i="85"/>
  <c r="R34" i="85"/>
  <c r="G34" i="85"/>
  <c r="F34" i="85"/>
  <c r="V33" i="85"/>
  <c r="R33" i="85"/>
  <c r="G33" i="85"/>
  <c r="F33" i="85"/>
  <c r="R32" i="85"/>
  <c r="G32" i="85"/>
  <c r="F32" i="85"/>
  <c r="R31" i="85"/>
  <c r="G31" i="85"/>
  <c r="F31" i="85"/>
  <c r="V30" i="85"/>
  <c r="R30" i="85"/>
  <c r="G30" i="85"/>
  <c r="F30" i="85"/>
  <c r="R29" i="85"/>
  <c r="G29" i="85"/>
  <c r="F29" i="85"/>
  <c r="R28" i="85"/>
  <c r="G28" i="85"/>
  <c r="F28" i="85"/>
  <c r="V27" i="85"/>
  <c r="R27" i="85"/>
  <c r="G27" i="85"/>
  <c r="F27" i="85"/>
  <c r="R26" i="85"/>
  <c r="G26" i="85"/>
  <c r="F26" i="85"/>
  <c r="R25" i="85"/>
  <c r="G25" i="85"/>
  <c r="F25" i="85"/>
  <c r="V24" i="85"/>
  <c r="R24" i="85"/>
  <c r="G24" i="85"/>
  <c r="F24" i="85"/>
  <c r="R23" i="85"/>
  <c r="G23" i="85"/>
  <c r="F23" i="85"/>
  <c r="R22" i="85"/>
  <c r="G22" i="85"/>
  <c r="F22" i="85"/>
  <c r="V21" i="85"/>
  <c r="R21" i="85"/>
  <c r="G21" i="85"/>
  <c r="F21" i="85"/>
  <c r="R20" i="85"/>
  <c r="G20" i="85"/>
  <c r="F20" i="85"/>
  <c r="R19" i="85"/>
  <c r="G19" i="85"/>
  <c r="F19" i="85"/>
  <c r="V18" i="85"/>
  <c r="R18" i="85"/>
  <c r="G18" i="85"/>
  <c r="F18" i="85"/>
  <c r="R17" i="85"/>
  <c r="G17" i="85"/>
  <c r="F17" i="85"/>
  <c r="R16" i="85"/>
  <c r="G16" i="85"/>
  <c r="F16" i="85"/>
  <c r="V15" i="85"/>
  <c r="R15" i="85"/>
  <c r="G15" i="85"/>
  <c r="F15" i="85"/>
  <c r="R14" i="85"/>
  <c r="G14" i="85"/>
  <c r="F14" i="85"/>
  <c r="R13" i="85"/>
  <c r="G13" i="85"/>
  <c r="F13" i="85"/>
  <c r="V12" i="85"/>
  <c r="R12" i="85"/>
  <c r="G12" i="85"/>
  <c r="F12" i="85"/>
  <c r="C12" i="85"/>
  <c r="V11" i="85"/>
  <c r="R11" i="85"/>
  <c r="G11" i="85"/>
  <c r="F11" i="85"/>
  <c r="R10" i="85"/>
  <c r="G10" i="85"/>
  <c r="F10" i="85"/>
  <c r="C10" i="85"/>
  <c r="V97" i="85" s="1"/>
  <c r="V9" i="85"/>
  <c r="R9" i="85"/>
  <c r="G9" i="85"/>
  <c r="F9" i="85"/>
  <c r="R8" i="85"/>
  <c r="G8" i="85"/>
  <c r="F8" i="85"/>
  <c r="V7" i="85"/>
  <c r="R7" i="85"/>
  <c r="G7" i="85"/>
  <c r="F7" i="85"/>
  <c r="V6" i="85"/>
  <c r="R6" i="85"/>
  <c r="G6" i="85"/>
  <c r="F6" i="85"/>
  <c r="V5" i="85"/>
  <c r="R5" i="85"/>
  <c r="G5" i="85"/>
  <c r="F5" i="85"/>
  <c r="C5" i="85"/>
  <c r="Y4" i="85"/>
  <c r="W4" i="85"/>
  <c r="V4" i="85"/>
  <c r="R4" i="85"/>
  <c r="M75" i="85"/>
  <c r="U75" i="85" s="1"/>
  <c r="M74" i="85"/>
  <c r="U74" i="85" s="1"/>
  <c r="M4" i="85" a="1"/>
  <c r="G4" i="85"/>
  <c r="F4" i="85"/>
  <c r="AT3" i="85"/>
  <c r="R3" i="85"/>
  <c r="C3" i="85"/>
  <c r="O3" i="85" s="1"/>
  <c r="P3" i="85" s="1"/>
  <c r="AF3" i="85" s="1"/>
  <c r="AO3" i="85" s="1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R68" i="84"/>
  <c r="G68" i="84"/>
  <c r="F68" i="84"/>
  <c r="G67" i="84"/>
  <c r="F67" i="84"/>
  <c r="G66" i="84"/>
  <c r="F66" i="84"/>
  <c r="R65" i="84"/>
  <c r="G65" i="84"/>
  <c r="F65" i="84"/>
  <c r="G64" i="84"/>
  <c r="F64" i="84"/>
  <c r="G63" i="84"/>
  <c r="F63" i="84"/>
  <c r="R62" i="84"/>
  <c r="G62" i="84"/>
  <c r="F62" i="84"/>
  <c r="G61" i="84"/>
  <c r="F61" i="84"/>
  <c r="G60" i="84"/>
  <c r="F60" i="84"/>
  <c r="R59" i="84"/>
  <c r="G59" i="84"/>
  <c r="F59" i="84"/>
  <c r="G58" i="84"/>
  <c r="F58" i="84"/>
  <c r="G57" i="84"/>
  <c r="F57" i="84"/>
  <c r="R56" i="84"/>
  <c r="G56" i="84"/>
  <c r="F56" i="84"/>
  <c r="G55" i="84"/>
  <c r="F55" i="84"/>
  <c r="U54" i="84"/>
  <c r="G54" i="84"/>
  <c r="F54" i="84"/>
  <c r="R53" i="84"/>
  <c r="G53" i="84"/>
  <c r="F53" i="84"/>
  <c r="G52" i="84"/>
  <c r="F52" i="84"/>
  <c r="G51" i="84"/>
  <c r="F51" i="84"/>
  <c r="R50" i="84"/>
  <c r="G50" i="84"/>
  <c r="F50" i="84"/>
  <c r="G49" i="84"/>
  <c r="F49" i="84"/>
  <c r="G48" i="84"/>
  <c r="F48" i="84"/>
  <c r="R47" i="84"/>
  <c r="G47" i="84"/>
  <c r="F47" i="84"/>
  <c r="G46" i="84"/>
  <c r="F46" i="84"/>
  <c r="G45" i="84"/>
  <c r="F45" i="84"/>
  <c r="R44" i="84"/>
  <c r="G44" i="84"/>
  <c r="F44" i="84"/>
  <c r="G43" i="84"/>
  <c r="F43" i="84"/>
  <c r="G42" i="84"/>
  <c r="F42" i="84"/>
  <c r="R41" i="84"/>
  <c r="G41" i="84"/>
  <c r="F41" i="84"/>
  <c r="G40" i="84"/>
  <c r="F40" i="84"/>
  <c r="G39" i="84"/>
  <c r="F39" i="84"/>
  <c r="V38" i="84"/>
  <c r="G38" i="84"/>
  <c r="F38" i="84"/>
  <c r="G37" i="84"/>
  <c r="F37" i="84"/>
  <c r="V36" i="84"/>
  <c r="R36" i="84"/>
  <c r="G36" i="84"/>
  <c r="F36" i="84"/>
  <c r="V35" i="84"/>
  <c r="G35" i="84"/>
  <c r="F35" i="84"/>
  <c r="G34" i="84"/>
  <c r="F34" i="84"/>
  <c r="V33" i="84"/>
  <c r="R33" i="84"/>
  <c r="G33" i="84"/>
  <c r="F33" i="84"/>
  <c r="V32" i="84"/>
  <c r="G32" i="84"/>
  <c r="F32" i="84"/>
  <c r="G31" i="84"/>
  <c r="F31" i="84"/>
  <c r="V30" i="84"/>
  <c r="R30" i="84"/>
  <c r="G30" i="84"/>
  <c r="F30" i="84"/>
  <c r="V29" i="84"/>
  <c r="G29" i="84"/>
  <c r="F29" i="84"/>
  <c r="G28" i="84"/>
  <c r="F28" i="84"/>
  <c r="V27" i="84"/>
  <c r="R27" i="84"/>
  <c r="G27" i="84"/>
  <c r="F27" i="84"/>
  <c r="V26" i="84"/>
  <c r="G26" i="84"/>
  <c r="F26" i="84"/>
  <c r="G25" i="84"/>
  <c r="F25" i="84"/>
  <c r="V24" i="84"/>
  <c r="R24" i="84"/>
  <c r="G24" i="84"/>
  <c r="F24" i="84"/>
  <c r="V23" i="84"/>
  <c r="G23" i="84"/>
  <c r="F23" i="84"/>
  <c r="G22" i="84"/>
  <c r="F22" i="84"/>
  <c r="V21" i="84"/>
  <c r="R21" i="84"/>
  <c r="G21" i="84"/>
  <c r="F21" i="84"/>
  <c r="V20" i="84"/>
  <c r="G20" i="84"/>
  <c r="F20" i="84"/>
  <c r="G19" i="84"/>
  <c r="F19" i="84"/>
  <c r="V18" i="84"/>
  <c r="R18" i="84"/>
  <c r="G18" i="84"/>
  <c r="F18" i="84"/>
  <c r="V17" i="84"/>
  <c r="G17" i="84"/>
  <c r="F17" i="84"/>
  <c r="G16" i="84"/>
  <c r="F16" i="84"/>
  <c r="V15" i="84"/>
  <c r="R15" i="84"/>
  <c r="G15" i="84"/>
  <c r="F15" i="84"/>
  <c r="V14" i="84"/>
  <c r="G14" i="84"/>
  <c r="F14" i="84"/>
  <c r="G13" i="84"/>
  <c r="F13" i="84"/>
  <c r="V12" i="84"/>
  <c r="R12" i="84"/>
  <c r="G12" i="84"/>
  <c r="F12" i="84"/>
  <c r="C12" i="84"/>
  <c r="C3" i="84" s="1"/>
  <c r="O3" i="84" s="1"/>
  <c r="AE3" i="84" s="1"/>
  <c r="AN3" i="84" s="1"/>
  <c r="G11" i="84"/>
  <c r="F11" i="84"/>
  <c r="V10" i="84"/>
  <c r="G10" i="84"/>
  <c r="F10" i="84"/>
  <c r="C10" i="84"/>
  <c r="V9" i="84"/>
  <c r="R9" i="84"/>
  <c r="G9" i="84"/>
  <c r="F9" i="84"/>
  <c r="G8" i="84"/>
  <c r="F8" i="84"/>
  <c r="G7" i="84"/>
  <c r="F7" i="84"/>
  <c r="V6" i="84"/>
  <c r="R6" i="84"/>
  <c r="G6" i="84"/>
  <c r="F6" i="84"/>
  <c r="C6" i="84"/>
  <c r="G5" i="84"/>
  <c r="F5" i="84"/>
  <c r="C5" i="84"/>
  <c r="W4" i="84"/>
  <c r="V4" i="84"/>
  <c r="Y4" i="84" s="1"/>
  <c r="M68" i="84"/>
  <c r="U68" i="84" s="1"/>
  <c r="M67" i="84"/>
  <c r="U67" i="84" s="1"/>
  <c r="M66" i="84"/>
  <c r="U66" i="84" s="1"/>
  <c r="M65" i="84"/>
  <c r="U65" i="84" s="1"/>
  <c r="M62" i="84"/>
  <c r="U62" i="84" s="1"/>
  <c r="M61" i="84"/>
  <c r="U61" i="84" s="1"/>
  <c r="M60" i="84"/>
  <c r="U60" i="84" s="1"/>
  <c r="M59" i="84"/>
  <c r="U59" i="84" s="1"/>
  <c r="M56" i="84"/>
  <c r="U56" i="84" s="1"/>
  <c r="M55" i="84"/>
  <c r="U55" i="84" s="1"/>
  <c r="M54" i="84"/>
  <c r="M53" i="84"/>
  <c r="U53" i="84" s="1"/>
  <c r="M50" i="84"/>
  <c r="U50" i="84" s="1"/>
  <c r="M49" i="84"/>
  <c r="U49" i="84" s="1"/>
  <c r="M48" i="84"/>
  <c r="U48" i="84" s="1"/>
  <c r="M47" i="84"/>
  <c r="U47" i="84" s="1"/>
  <c r="M44" i="84"/>
  <c r="U44" i="84" s="1"/>
  <c r="M43" i="84"/>
  <c r="U43" i="84" s="1"/>
  <c r="M42" i="84"/>
  <c r="U42" i="84" s="1"/>
  <c r="M41" i="84"/>
  <c r="U41" i="84" s="1"/>
  <c r="M38" i="84"/>
  <c r="U38" i="84" s="1"/>
  <c r="M37" i="84"/>
  <c r="U37" i="84" s="1"/>
  <c r="M36" i="84"/>
  <c r="U36" i="84" s="1"/>
  <c r="M35" i="84"/>
  <c r="U35" i="84" s="1"/>
  <c r="M32" i="84"/>
  <c r="U32" i="84" s="1"/>
  <c r="M31" i="84"/>
  <c r="U31" i="84" s="1"/>
  <c r="M30" i="84"/>
  <c r="U30" i="84" s="1"/>
  <c r="M29" i="84"/>
  <c r="U29" i="84" s="1"/>
  <c r="M26" i="84"/>
  <c r="U26" i="84" s="1"/>
  <c r="M25" i="84"/>
  <c r="U25" i="84" s="1"/>
  <c r="M24" i="84"/>
  <c r="U24" i="84" s="1"/>
  <c r="M23" i="84"/>
  <c r="U23" i="84" s="1"/>
  <c r="M20" i="84"/>
  <c r="U20" i="84" s="1"/>
  <c r="M19" i="84"/>
  <c r="U19" i="84" s="1"/>
  <c r="M18" i="84"/>
  <c r="U18" i="84" s="1"/>
  <c r="M17" i="84"/>
  <c r="U17" i="84" s="1"/>
  <c r="M14" i="84"/>
  <c r="U14" i="84" s="1"/>
  <c r="M13" i="84"/>
  <c r="U13" i="84" s="1"/>
  <c r="M12" i="84"/>
  <c r="U12" i="84" s="1"/>
  <c r="M11" i="84"/>
  <c r="U11" i="84" s="1"/>
  <c r="M8" i="84"/>
  <c r="U8" i="84" s="1"/>
  <c r="M7" i="84"/>
  <c r="U7" i="84" s="1"/>
  <c r="M6" i="84"/>
  <c r="U6" i="84" s="1"/>
  <c r="M5" i="84"/>
  <c r="U5" i="84" s="1"/>
  <c r="M4" i="84" a="1"/>
  <c r="M64" i="84" s="1"/>
  <c r="U64" i="84" s="1"/>
  <c r="G4" i="84"/>
  <c r="F4" i="84"/>
  <c r="AT3" i="84"/>
  <c r="AH3" i="84"/>
  <c r="AQ3" i="84" s="1"/>
  <c r="R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V79" i="83"/>
  <c r="G79" i="83"/>
  <c r="F79" i="83"/>
  <c r="V78" i="83"/>
  <c r="G78" i="83"/>
  <c r="F78" i="83"/>
  <c r="G77" i="83"/>
  <c r="F77" i="83"/>
  <c r="V76" i="83"/>
  <c r="G76" i="83"/>
  <c r="F76" i="83"/>
  <c r="V75" i="83"/>
  <c r="G75" i="83"/>
  <c r="F75" i="83"/>
  <c r="G74" i="83"/>
  <c r="F74" i="83"/>
  <c r="V73" i="83"/>
  <c r="G73" i="83"/>
  <c r="F73" i="83"/>
  <c r="V72" i="83"/>
  <c r="G72" i="83"/>
  <c r="F72" i="83"/>
  <c r="G71" i="83"/>
  <c r="F71" i="83"/>
  <c r="V70" i="83"/>
  <c r="G70" i="83"/>
  <c r="F70" i="83"/>
  <c r="V69" i="83"/>
  <c r="G69" i="83"/>
  <c r="F69" i="83"/>
  <c r="G68" i="83"/>
  <c r="F68" i="83"/>
  <c r="V67" i="83"/>
  <c r="R67" i="83"/>
  <c r="G67" i="83"/>
  <c r="F67" i="83"/>
  <c r="V66" i="83"/>
  <c r="G66" i="83"/>
  <c r="F66" i="83"/>
  <c r="R65" i="83"/>
  <c r="G65" i="83"/>
  <c r="F65" i="83"/>
  <c r="V64" i="83"/>
  <c r="R64" i="83"/>
  <c r="G64" i="83"/>
  <c r="F64" i="83"/>
  <c r="V63" i="83"/>
  <c r="G63" i="83"/>
  <c r="F63" i="83"/>
  <c r="R62" i="83"/>
  <c r="G62" i="83"/>
  <c r="F62" i="83"/>
  <c r="V61" i="83"/>
  <c r="G61" i="83"/>
  <c r="F61" i="83"/>
  <c r="V60" i="83"/>
  <c r="G60" i="83"/>
  <c r="F60" i="83"/>
  <c r="G59" i="83"/>
  <c r="F59" i="83"/>
  <c r="V58" i="83"/>
  <c r="R58" i="83"/>
  <c r="G58" i="83"/>
  <c r="F58" i="83"/>
  <c r="V57" i="83"/>
  <c r="G57" i="83"/>
  <c r="F57" i="83"/>
  <c r="R56" i="83"/>
  <c r="G56" i="83"/>
  <c r="F56" i="83"/>
  <c r="V55" i="83"/>
  <c r="R55" i="83"/>
  <c r="G55" i="83"/>
  <c r="F55" i="83"/>
  <c r="V54" i="83"/>
  <c r="G54" i="83"/>
  <c r="F54" i="83"/>
  <c r="R53" i="83"/>
  <c r="G53" i="83"/>
  <c r="F53" i="83"/>
  <c r="V52" i="83"/>
  <c r="G52" i="83"/>
  <c r="F52" i="83"/>
  <c r="V51" i="83"/>
  <c r="G51" i="83"/>
  <c r="F51" i="83"/>
  <c r="G50" i="83"/>
  <c r="F50" i="83"/>
  <c r="V49" i="83"/>
  <c r="R49" i="83"/>
  <c r="G49" i="83"/>
  <c r="F49" i="83"/>
  <c r="V48" i="83"/>
  <c r="G48" i="83"/>
  <c r="F48" i="83"/>
  <c r="R47" i="83"/>
  <c r="G47" i="83"/>
  <c r="F47" i="83"/>
  <c r="V46" i="83"/>
  <c r="R46" i="83"/>
  <c r="G46" i="83"/>
  <c r="F46" i="83"/>
  <c r="V45" i="83"/>
  <c r="G45" i="83"/>
  <c r="F45" i="83"/>
  <c r="R44" i="83"/>
  <c r="G44" i="83"/>
  <c r="F44" i="83"/>
  <c r="V43" i="83"/>
  <c r="G43" i="83"/>
  <c r="F43" i="83"/>
  <c r="V42" i="83"/>
  <c r="G42" i="83"/>
  <c r="F42" i="83"/>
  <c r="G41" i="83"/>
  <c r="F41" i="83"/>
  <c r="V40" i="83"/>
  <c r="R40" i="83"/>
  <c r="G40" i="83"/>
  <c r="F40" i="83"/>
  <c r="V39" i="83"/>
  <c r="G39" i="83"/>
  <c r="F39" i="83"/>
  <c r="R38" i="83"/>
  <c r="G38" i="83"/>
  <c r="F38" i="83"/>
  <c r="V37" i="83"/>
  <c r="R37" i="83"/>
  <c r="G37" i="83"/>
  <c r="F37" i="83"/>
  <c r="V36" i="83"/>
  <c r="G36" i="83"/>
  <c r="F36" i="83"/>
  <c r="R35" i="83"/>
  <c r="G35" i="83"/>
  <c r="F35" i="83"/>
  <c r="V34" i="83"/>
  <c r="G34" i="83"/>
  <c r="F34" i="83"/>
  <c r="V33" i="83"/>
  <c r="G33" i="83"/>
  <c r="F33" i="83"/>
  <c r="G32" i="83"/>
  <c r="F32" i="83"/>
  <c r="V31" i="83"/>
  <c r="R31" i="83"/>
  <c r="G31" i="83"/>
  <c r="F31" i="83"/>
  <c r="V30" i="83"/>
  <c r="G30" i="83"/>
  <c r="F30" i="83"/>
  <c r="R29" i="83"/>
  <c r="G29" i="83"/>
  <c r="F29" i="83"/>
  <c r="V28" i="83"/>
  <c r="R28" i="83"/>
  <c r="G28" i="83"/>
  <c r="F28" i="83"/>
  <c r="V27" i="83"/>
  <c r="G27" i="83"/>
  <c r="F27" i="83"/>
  <c r="R26" i="83"/>
  <c r="G26" i="83"/>
  <c r="F26" i="83"/>
  <c r="V25" i="83"/>
  <c r="G25" i="83"/>
  <c r="F25" i="83"/>
  <c r="V24" i="83"/>
  <c r="G24" i="83"/>
  <c r="F24" i="83"/>
  <c r="G23" i="83"/>
  <c r="F23" i="83"/>
  <c r="V22" i="83"/>
  <c r="R22" i="83"/>
  <c r="G22" i="83"/>
  <c r="F22" i="83"/>
  <c r="V21" i="83"/>
  <c r="G21" i="83"/>
  <c r="F21" i="83"/>
  <c r="R20" i="83"/>
  <c r="G20" i="83"/>
  <c r="F20" i="83"/>
  <c r="V19" i="83"/>
  <c r="R19" i="83"/>
  <c r="G19" i="83"/>
  <c r="F19" i="83"/>
  <c r="V18" i="83"/>
  <c r="G18" i="83"/>
  <c r="F18" i="83"/>
  <c r="R17" i="83"/>
  <c r="G17" i="83"/>
  <c r="F17" i="83"/>
  <c r="V16" i="83"/>
  <c r="G16" i="83"/>
  <c r="F16" i="83"/>
  <c r="V15" i="83"/>
  <c r="G15" i="83"/>
  <c r="F15" i="83"/>
  <c r="G14" i="83"/>
  <c r="F14" i="83"/>
  <c r="V13" i="83"/>
  <c r="R13" i="83"/>
  <c r="G13" i="83"/>
  <c r="F13" i="83"/>
  <c r="V12" i="83"/>
  <c r="G12" i="83"/>
  <c r="F12" i="83"/>
  <c r="C12" i="83"/>
  <c r="V11" i="83"/>
  <c r="G11" i="83"/>
  <c r="F11" i="83"/>
  <c r="G10" i="83"/>
  <c r="F10" i="83"/>
  <c r="C10" i="83"/>
  <c r="V77" i="83" s="1"/>
  <c r="V9" i="83"/>
  <c r="G9" i="83"/>
  <c r="F9" i="83"/>
  <c r="V8" i="83"/>
  <c r="G8" i="83"/>
  <c r="F8" i="83"/>
  <c r="V7" i="83"/>
  <c r="G7" i="83"/>
  <c r="F7" i="83"/>
  <c r="V6" i="83"/>
  <c r="G6" i="83"/>
  <c r="F6" i="83"/>
  <c r="C6" i="83"/>
  <c r="R79" i="83" s="1"/>
  <c r="V5" i="83"/>
  <c r="G5" i="83"/>
  <c r="F5" i="83"/>
  <c r="C5" i="83"/>
  <c r="Y4" i="83"/>
  <c r="W4" i="83"/>
  <c r="V4" i="83"/>
  <c r="R4" i="83"/>
  <c r="M79" i="83"/>
  <c r="U79" i="83" s="1"/>
  <c r="M76" i="83"/>
  <c r="U76" i="83" s="1"/>
  <c r="M74" i="83"/>
  <c r="U74" i="83" s="1"/>
  <c r="M73" i="83"/>
  <c r="U73" i="83" s="1"/>
  <c r="M70" i="83"/>
  <c r="U70" i="83" s="1"/>
  <c r="M69" i="83"/>
  <c r="U69" i="83" s="1"/>
  <c r="M68" i="83"/>
  <c r="U68" i="83" s="1"/>
  <c r="M64" i="83"/>
  <c r="U64" i="83" s="1"/>
  <c r="M63" i="83"/>
  <c r="U63" i="83" s="1"/>
  <c r="M62" i="83"/>
  <c r="U62" i="83" s="1"/>
  <c r="M61" i="83"/>
  <c r="U61" i="83" s="1"/>
  <c r="M58" i="83"/>
  <c r="U58" i="83" s="1"/>
  <c r="M56" i="83"/>
  <c r="U56" i="83" s="1"/>
  <c r="M55" i="83"/>
  <c r="U55" i="83" s="1"/>
  <c r="M52" i="83"/>
  <c r="U52" i="83" s="1"/>
  <c r="M51" i="83"/>
  <c r="U51" i="83" s="1"/>
  <c r="M50" i="83"/>
  <c r="U50" i="83" s="1"/>
  <c r="M46" i="83"/>
  <c r="U46" i="83" s="1"/>
  <c r="M45" i="83"/>
  <c r="U45" i="83" s="1"/>
  <c r="M44" i="83"/>
  <c r="U44" i="83" s="1"/>
  <c r="M43" i="83"/>
  <c r="U43" i="83" s="1"/>
  <c r="M40" i="83"/>
  <c r="U40" i="83" s="1"/>
  <c r="M38" i="83"/>
  <c r="U38" i="83" s="1"/>
  <c r="M37" i="83"/>
  <c r="U37" i="83" s="1"/>
  <c r="M34" i="83"/>
  <c r="U34" i="83" s="1"/>
  <c r="M33" i="83"/>
  <c r="U33" i="83" s="1"/>
  <c r="M32" i="83"/>
  <c r="U32" i="83" s="1"/>
  <c r="M28" i="83"/>
  <c r="U28" i="83" s="1"/>
  <c r="M27" i="83"/>
  <c r="U27" i="83" s="1"/>
  <c r="M26" i="83"/>
  <c r="U26" i="83" s="1"/>
  <c r="M25" i="83"/>
  <c r="U25" i="83" s="1"/>
  <c r="M22" i="83"/>
  <c r="U22" i="83" s="1"/>
  <c r="M20" i="83"/>
  <c r="U20" i="83" s="1"/>
  <c r="M19" i="83"/>
  <c r="U19" i="83" s="1"/>
  <c r="M16" i="83"/>
  <c r="U16" i="83" s="1"/>
  <c r="M15" i="83"/>
  <c r="U15" i="83" s="1"/>
  <c r="M14" i="83"/>
  <c r="U14" i="83" s="1"/>
  <c r="M10" i="83"/>
  <c r="U10" i="83" s="1"/>
  <c r="M9" i="83"/>
  <c r="U9" i="83" s="1"/>
  <c r="M8" i="83"/>
  <c r="U8" i="83" s="1"/>
  <c r="M7" i="83"/>
  <c r="U7" i="83" s="1"/>
  <c r="M4" i="83"/>
  <c r="U4" i="83" s="1"/>
  <c r="X4" i="83" s="1"/>
  <c r="AH4" i="83" s="1"/>
  <c r="M4" i="83" a="1"/>
  <c r="G4" i="83"/>
  <c r="F4" i="83"/>
  <c r="AT3" i="83"/>
  <c r="R3" i="83"/>
  <c r="C3" i="83"/>
  <c r="O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V88" i="82"/>
  <c r="G88" i="82"/>
  <c r="F88" i="82"/>
  <c r="G87" i="82"/>
  <c r="F87" i="82"/>
  <c r="R86" i="82"/>
  <c r="G86" i="82"/>
  <c r="F86" i="82"/>
  <c r="R85" i="82"/>
  <c r="G85" i="82"/>
  <c r="F85" i="82"/>
  <c r="V84" i="82"/>
  <c r="G84" i="82"/>
  <c r="F84" i="82"/>
  <c r="R83" i="82"/>
  <c r="G83" i="82"/>
  <c r="F83" i="82"/>
  <c r="V82" i="82"/>
  <c r="G82" i="82"/>
  <c r="F82" i="82"/>
  <c r="V81" i="82"/>
  <c r="G81" i="82"/>
  <c r="F81" i="82"/>
  <c r="G80" i="82"/>
  <c r="F80" i="82"/>
  <c r="V79" i="82"/>
  <c r="R79" i="82"/>
  <c r="G79" i="82"/>
  <c r="F79" i="82"/>
  <c r="G78" i="82"/>
  <c r="F78" i="82"/>
  <c r="R77" i="82"/>
  <c r="G77" i="82"/>
  <c r="F77" i="82"/>
  <c r="G76" i="82"/>
  <c r="F76" i="82"/>
  <c r="V75" i="82"/>
  <c r="G75" i="82"/>
  <c r="F75" i="82"/>
  <c r="G74" i="82"/>
  <c r="F74" i="82"/>
  <c r="V73" i="82"/>
  <c r="G73" i="82"/>
  <c r="F73" i="82"/>
  <c r="V72" i="82"/>
  <c r="G72" i="82"/>
  <c r="F72" i="82"/>
  <c r="G71" i="82"/>
  <c r="F71" i="82"/>
  <c r="V70" i="82"/>
  <c r="R70" i="82"/>
  <c r="G70" i="82"/>
  <c r="F70" i="82"/>
  <c r="G69" i="82"/>
  <c r="F69" i="82"/>
  <c r="G68" i="82"/>
  <c r="F68" i="82"/>
  <c r="R67" i="82"/>
  <c r="G67" i="82"/>
  <c r="F67" i="82"/>
  <c r="V66" i="82"/>
  <c r="G66" i="82"/>
  <c r="F66" i="82"/>
  <c r="R65" i="82"/>
  <c r="G65" i="82"/>
  <c r="F65" i="82"/>
  <c r="V64" i="82"/>
  <c r="G64" i="82"/>
  <c r="F64" i="82"/>
  <c r="V63" i="82"/>
  <c r="G63" i="82"/>
  <c r="F63" i="82"/>
  <c r="G62" i="82"/>
  <c r="F62" i="82"/>
  <c r="V61" i="82"/>
  <c r="G61" i="82"/>
  <c r="F61" i="82"/>
  <c r="G60" i="82"/>
  <c r="F60" i="82"/>
  <c r="R59" i="82"/>
  <c r="G59" i="82"/>
  <c r="F59" i="82"/>
  <c r="R58" i="82"/>
  <c r="G58" i="82"/>
  <c r="F58" i="82"/>
  <c r="V57" i="82"/>
  <c r="G57" i="82"/>
  <c r="F57" i="82"/>
  <c r="R56" i="82"/>
  <c r="G56" i="82"/>
  <c r="F56" i="82"/>
  <c r="V55" i="82"/>
  <c r="G55" i="82"/>
  <c r="F55" i="82"/>
  <c r="V54" i="82"/>
  <c r="G54" i="82"/>
  <c r="F54" i="82"/>
  <c r="G53" i="82"/>
  <c r="F53" i="82"/>
  <c r="V52" i="82"/>
  <c r="R52" i="82"/>
  <c r="G52" i="82"/>
  <c r="F52" i="82"/>
  <c r="G51" i="82"/>
  <c r="F51" i="82"/>
  <c r="R50" i="82"/>
  <c r="G50" i="82"/>
  <c r="F50" i="82"/>
  <c r="G49" i="82"/>
  <c r="F49" i="82"/>
  <c r="V48" i="82"/>
  <c r="G48" i="82"/>
  <c r="F48" i="82"/>
  <c r="G47" i="82"/>
  <c r="F47" i="82"/>
  <c r="V46" i="82"/>
  <c r="G46" i="82"/>
  <c r="F46" i="82"/>
  <c r="V45" i="82"/>
  <c r="G45" i="82"/>
  <c r="F45" i="82"/>
  <c r="G44" i="82"/>
  <c r="F44" i="82"/>
  <c r="V43" i="82"/>
  <c r="R43" i="82"/>
  <c r="G43" i="82"/>
  <c r="F43" i="82"/>
  <c r="G42" i="82"/>
  <c r="F42" i="82"/>
  <c r="G41" i="82"/>
  <c r="F41" i="82"/>
  <c r="R40" i="82"/>
  <c r="G40" i="82"/>
  <c r="F40" i="82"/>
  <c r="V39" i="82"/>
  <c r="G39" i="82"/>
  <c r="F39" i="82"/>
  <c r="R38" i="82"/>
  <c r="G38" i="82"/>
  <c r="F38" i="82"/>
  <c r="V37" i="82"/>
  <c r="G37" i="82"/>
  <c r="F37" i="82"/>
  <c r="V36" i="82"/>
  <c r="G36" i="82"/>
  <c r="F36" i="82"/>
  <c r="G35" i="82"/>
  <c r="F35" i="82"/>
  <c r="V34" i="82"/>
  <c r="G34" i="82"/>
  <c r="F34" i="82"/>
  <c r="G33" i="82"/>
  <c r="F33" i="82"/>
  <c r="R32" i="82"/>
  <c r="G32" i="82"/>
  <c r="F32" i="82"/>
  <c r="R31" i="82"/>
  <c r="G31" i="82"/>
  <c r="F31" i="82"/>
  <c r="V30" i="82"/>
  <c r="G30" i="82"/>
  <c r="F30" i="82"/>
  <c r="R29" i="82"/>
  <c r="G29" i="82"/>
  <c r="F29" i="82"/>
  <c r="V28" i="82"/>
  <c r="G28" i="82"/>
  <c r="F28" i="82"/>
  <c r="V27" i="82"/>
  <c r="G27" i="82"/>
  <c r="F27" i="82"/>
  <c r="G26" i="82"/>
  <c r="F26" i="82"/>
  <c r="V25" i="82"/>
  <c r="R25" i="82"/>
  <c r="G25" i="82"/>
  <c r="F25" i="82"/>
  <c r="G24" i="82"/>
  <c r="F24" i="82"/>
  <c r="R23" i="82"/>
  <c r="G23" i="82"/>
  <c r="F23" i="82"/>
  <c r="G22" i="82"/>
  <c r="F22" i="82"/>
  <c r="V21" i="82"/>
  <c r="G21" i="82"/>
  <c r="F21" i="82"/>
  <c r="G20" i="82"/>
  <c r="F20" i="82"/>
  <c r="V19" i="82"/>
  <c r="G19" i="82"/>
  <c r="F19" i="82"/>
  <c r="V18" i="82"/>
  <c r="G18" i="82"/>
  <c r="F18" i="82"/>
  <c r="V17" i="82"/>
  <c r="R17" i="82"/>
  <c r="G17" i="82"/>
  <c r="F17" i="82"/>
  <c r="V16" i="82"/>
  <c r="R16" i="82"/>
  <c r="G16" i="82"/>
  <c r="F16" i="82"/>
  <c r="V15" i="82"/>
  <c r="G15" i="82"/>
  <c r="F15" i="82"/>
  <c r="V14" i="82"/>
  <c r="R14" i="82"/>
  <c r="G14" i="82"/>
  <c r="F14" i="82"/>
  <c r="V13" i="82"/>
  <c r="R13" i="82"/>
  <c r="G13" i="82"/>
  <c r="F13" i="82"/>
  <c r="V12" i="82"/>
  <c r="G12" i="82"/>
  <c r="F12" i="82"/>
  <c r="C12" i="82"/>
  <c r="C3" i="82" s="1"/>
  <c r="O3" i="82" s="1"/>
  <c r="V11" i="82"/>
  <c r="G11" i="82"/>
  <c r="F11" i="82"/>
  <c r="V10" i="82"/>
  <c r="R10" i="82"/>
  <c r="G10" i="82"/>
  <c r="F10" i="82"/>
  <c r="C10" i="82"/>
  <c r="V9" i="82"/>
  <c r="G9" i="82"/>
  <c r="F9" i="82"/>
  <c r="V8" i="82"/>
  <c r="G8" i="82"/>
  <c r="F8" i="82"/>
  <c r="V7" i="82"/>
  <c r="R7" i="82"/>
  <c r="G7" i="82"/>
  <c r="F7" i="82"/>
  <c r="V6" i="82"/>
  <c r="G6" i="82"/>
  <c r="F6" i="82"/>
  <c r="C6" i="82"/>
  <c r="V5" i="82"/>
  <c r="G5" i="82"/>
  <c r="F5" i="82"/>
  <c r="C5" i="82"/>
  <c r="Y4" i="82"/>
  <c r="W4" i="82"/>
  <c r="V4" i="82"/>
  <c r="R4" i="82"/>
  <c r="M87" i="82"/>
  <c r="U87" i="82" s="1"/>
  <c r="M84" i="82"/>
  <c r="U84" i="82" s="1"/>
  <c r="M81" i="82"/>
  <c r="U81" i="82" s="1"/>
  <c r="M80" i="82"/>
  <c r="U80" i="82" s="1"/>
  <c r="M79" i="82"/>
  <c r="U79" i="82" s="1"/>
  <c r="M74" i="82"/>
  <c r="U74" i="82" s="1"/>
  <c r="M73" i="82"/>
  <c r="U73" i="82" s="1"/>
  <c r="M72" i="82"/>
  <c r="U72" i="82" s="1"/>
  <c r="M69" i="82"/>
  <c r="U69" i="82" s="1"/>
  <c r="M66" i="82"/>
  <c r="U66" i="82" s="1"/>
  <c r="M63" i="82"/>
  <c r="U63" i="82" s="1"/>
  <c r="M62" i="82"/>
  <c r="U62" i="82" s="1"/>
  <c r="M61" i="82"/>
  <c r="U61" i="82" s="1"/>
  <c r="M56" i="82"/>
  <c r="U56" i="82" s="1"/>
  <c r="M55" i="82"/>
  <c r="U55" i="82" s="1"/>
  <c r="M54" i="82"/>
  <c r="U54" i="82" s="1"/>
  <c r="M51" i="82"/>
  <c r="U51" i="82" s="1"/>
  <c r="M48" i="82"/>
  <c r="U48" i="82" s="1"/>
  <c r="M45" i="82"/>
  <c r="U45" i="82" s="1"/>
  <c r="M44" i="82"/>
  <c r="U44" i="82" s="1"/>
  <c r="M43" i="82"/>
  <c r="U43" i="82" s="1"/>
  <c r="M38" i="82"/>
  <c r="U38" i="82" s="1"/>
  <c r="M37" i="82"/>
  <c r="U37" i="82" s="1"/>
  <c r="M36" i="82"/>
  <c r="U36" i="82" s="1"/>
  <c r="M33" i="82"/>
  <c r="U33" i="82" s="1"/>
  <c r="M30" i="82"/>
  <c r="U30" i="82" s="1"/>
  <c r="M27" i="82"/>
  <c r="U27" i="82" s="1"/>
  <c r="M26" i="82"/>
  <c r="U26" i="82" s="1"/>
  <c r="M25" i="82"/>
  <c r="U25" i="82" s="1"/>
  <c r="M20" i="82"/>
  <c r="U20" i="82" s="1"/>
  <c r="M19" i="82"/>
  <c r="U19" i="82" s="1"/>
  <c r="M18" i="82"/>
  <c r="U18" i="82" s="1"/>
  <c r="M15" i="82"/>
  <c r="U15" i="82" s="1"/>
  <c r="M12" i="82"/>
  <c r="U12" i="82" s="1"/>
  <c r="M9" i="82"/>
  <c r="U9" i="82" s="1"/>
  <c r="M8" i="82"/>
  <c r="U8" i="82" s="1"/>
  <c r="M7" i="82"/>
  <c r="U7" i="82" s="1"/>
  <c r="M4" i="82" a="1"/>
  <c r="G4" i="82"/>
  <c r="F4" i="82"/>
  <c r="AT3" i="82"/>
  <c r="R3" i="82"/>
  <c r="S98" i="81"/>
  <c r="R98" i="81"/>
  <c r="G98" i="81"/>
  <c r="F98" i="81"/>
  <c r="R97" i="81"/>
  <c r="G97" i="81"/>
  <c r="F97" i="81"/>
  <c r="V96" i="81"/>
  <c r="R96" i="81"/>
  <c r="G96" i="81"/>
  <c r="F96" i="81"/>
  <c r="R95" i="81"/>
  <c r="G95" i="81"/>
  <c r="F95" i="81"/>
  <c r="R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V89" i="81"/>
  <c r="R89" i="81"/>
  <c r="G89" i="81"/>
  <c r="F89" i="81"/>
  <c r="R88" i="81"/>
  <c r="G88" i="81"/>
  <c r="F88" i="81"/>
  <c r="R87" i="81"/>
  <c r="G87" i="81"/>
  <c r="F87" i="81"/>
  <c r="V86" i="81"/>
  <c r="R86" i="81"/>
  <c r="G86" i="81"/>
  <c r="F86" i="81"/>
  <c r="R85" i="81"/>
  <c r="G85" i="81"/>
  <c r="F85" i="81"/>
  <c r="V84" i="81"/>
  <c r="R84" i="81"/>
  <c r="G84" i="81"/>
  <c r="F84" i="81"/>
  <c r="V83" i="81"/>
  <c r="R83" i="81"/>
  <c r="G83" i="81"/>
  <c r="F83" i="81"/>
  <c r="R82" i="81"/>
  <c r="G82" i="81"/>
  <c r="F82" i="81"/>
  <c r="V81" i="81"/>
  <c r="R81" i="81"/>
  <c r="G81" i="81"/>
  <c r="F81" i="81"/>
  <c r="R80" i="81"/>
  <c r="G80" i="81"/>
  <c r="F80" i="81"/>
  <c r="R79" i="81"/>
  <c r="G79" i="81"/>
  <c r="F79" i="81"/>
  <c r="V78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V71" i="81"/>
  <c r="R71" i="81"/>
  <c r="G71" i="81"/>
  <c r="F71" i="81"/>
  <c r="R70" i="81"/>
  <c r="G70" i="81"/>
  <c r="F70" i="81"/>
  <c r="R69" i="81"/>
  <c r="G69" i="81"/>
  <c r="F69" i="81"/>
  <c r="V68" i="81"/>
  <c r="R68" i="81"/>
  <c r="G68" i="81"/>
  <c r="F68" i="81"/>
  <c r="R67" i="81"/>
  <c r="G67" i="81"/>
  <c r="F67" i="81"/>
  <c r="V66" i="81"/>
  <c r="R66" i="81"/>
  <c r="G66" i="81"/>
  <c r="F66" i="81"/>
  <c r="V65" i="81"/>
  <c r="R65" i="81"/>
  <c r="G65" i="81"/>
  <c r="F65" i="81"/>
  <c r="R64" i="81"/>
  <c r="G64" i="81"/>
  <c r="F64" i="81"/>
  <c r="V63" i="81"/>
  <c r="R63" i="81"/>
  <c r="G63" i="81"/>
  <c r="F63" i="81"/>
  <c r="R62" i="81"/>
  <c r="G62" i="81"/>
  <c r="F62" i="81"/>
  <c r="R61" i="81"/>
  <c r="G61" i="81"/>
  <c r="F61" i="81"/>
  <c r="V60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V53" i="81"/>
  <c r="R53" i="81"/>
  <c r="G53" i="81"/>
  <c r="F53" i="81"/>
  <c r="R52" i="81"/>
  <c r="G52" i="81"/>
  <c r="F52" i="81"/>
  <c r="R51" i="81"/>
  <c r="G51" i="81"/>
  <c r="F51" i="81"/>
  <c r="V50" i="81"/>
  <c r="U50" i="81"/>
  <c r="R50" i="81"/>
  <c r="G50" i="81"/>
  <c r="F50" i="81"/>
  <c r="R49" i="81"/>
  <c r="G49" i="81"/>
  <c r="F49" i="81"/>
  <c r="V48" i="81"/>
  <c r="R48" i="81"/>
  <c r="G48" i="81"/>
  <c r="F48" i="81"/>
  <c r="V47" i="81"/>
  <c r="R47" i="81"/>
  <c r="G47" i="81"/>
  <c r="F47" i="81"/>
  <c r="R46" i="81"/>
  <c r="G46" i="81"/>
  <c r="F46" i="81"/>
  <c r="V45" i="81"/>
  <c r="R45" i="81"/>
  <c r="G45" i="81"/>
  <c r="F45" i="81"/>
  <c r="R44" i="81"/>
  <c r="G44" i="81"/>
  <c r="F44" i="81"/>
  <c r="R43" i="81"/>
  <c r="G43" i="81"/>
  <c r="F43" i="81"/>
  <c r="V42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V35" i="81"/>
  <c r="R35" i="81"/>
  <c r="G35" i="81"/>
  <c r="F35" i="81"/>
  <c r="R34" i="81"/>
  <c r="G34" i="81"/>
  <c r="F34" i="81"/>
  <c r="R33" i="81"/>
  <c r="G33" i="81"/>
  <c r="F33" i="81"/>
  <c r="V32" i="81"/>
  <c r="R32" i="81"/>
  <c r="G32" i="81"/>
  <c r="F32" i="81"/>
  <c r="R31" i="81"/>
  <c r="G31" i="81"/>
  <c r="F31" i="81"/>
  <c r="V30" i="81"/>
  <c r="R30" i="81"/>
  <c r="G30" i="81"/>
  <c r="F30" i="81"/>
  <c r="V29" i="81"/>
  <c r="R29" i="81"/>
  <c r="G29" i="81"/>
  <c r="F29" i="81"/>
  <c r="R28" i="81"/>
  <c r="G28" i="81"/>
  <c r="F28" i="81"/>
  <c r="R27" i="81"/>
  <c r="G27" i="81"/>
  <c r="F27" i="81"/>
  <c r="V26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V21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V17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V12" i="81"/>
  <c r="R12" i="81"/>
  <c r="G12" i="81"/>
  <c r="F12" i="81"/>
  <c r="C12" i="81"/>
  <c r="V11" i="81"/>
  <c r="R11" i="81"/>
  <c r="G11" i="81"/>
  <c r="F11" i="81"/>
  <c r="V10" i="81"/>
  <c r="R10" i="81"/>
  <c r="G10" i="81"/>
  <c r="F10" i="81"/>
  <c r="C10" i="8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V5" i="81"/>
  <c r="R5" i="81"/>
  <c r="G5" i="81"/>
  <c r="F5" i="81"/>
  <c r="C5" i="81"/>
  <c r="W4" i="81"/>
  <c r="V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U85" i="81" s="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U62" i="81" s="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U32" i="81" s="1"/>
  <c r="M31" i="81"/>
  <c r="U31" i="81" s="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U23" i="81" s="1"/>
  <c r="M20" i="81"/>
  <c r="U20" i="81" s="1"/>
  <c r="M19" i="81"/>
  <c r="U19" i="81" s="1"/>
  <c r="M18" i="81"/>
  <c r="U18" i="81" s="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U8" i="81" s="1"/>
  <c r="M7" i="81"/>
  <c r="U7" i="81" s="1"/>
  <c r="M6" i="81"/>
  <c r="U6" i="81" s="1"/>
  <c r="M5" i="81"/>
  <c r="U5" i="81" s="1"/>
  <c r="M4" i="81" a="1"/>
  <c r="M94" i="81" s="1"/>
  <c r="U94" i="81" s="1"/>
  <c r="G4" i="81"/>
  <c r="F4" i="81"/>
  <c r="AT3" i="81"/>
  <c r="AH3" i="81"/>
  <c r="AQ3" i="81" s="1"/>
  <c r="R3" i="81"/>
  <c r="C3" i="81"/>
  <c r="O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V69" i="80"/>
  <c r="G69" i="80"/>
  <c r="F69" i="80"/>
  <c r="V68" i="80"/>
  <c r="G68" i="80"/>
  <c r="F68" i="80"/>
  <c r="G67" i="80"/>
  <c r="F67" i="80"/>
  <c r="V66" i="80"/>
  <c r="G66" i="80"/>
  <c r="F66" i="80"/>
  <c r="V65" i="80"/>
  <c r="G65" i="80"/>
  <c r="F65" i="80"/>
  <c r="G64" i="80"/>
  <c r="F64" i="80"/>
  <c r="V63" i="80"/>
  <c r="G63" i="80"/>
  <c r="F63" i="80"/>
  <c r="V62" i="80"/>
  <c r="G62" i="80"/>
  <c r="F62" i="80"/>
  <c r="G61" i="80"/>
  <c r="F61" i="80"/>
  <c r="V60" i="80"/>
  <c r="G60" i="80"/>
  <c r="F60" i="80"/>
  <c r="V59" i="80"/>
  <c r="G59" i="80"/>
  <c r="F59" i="80"/>
  <c r="G58" i="80"/>
  <c r="F58" i="80"/>
  <c r="V57" i="80"/>
  <c r="G57" i="80"/>
  <c r="F57" i="80"/>
  <c r="V56" i="80"/>
  <c r="G56" i="80"/>
  <c r="F56" i="80"/>
  <c r="R55" i="80"/>
  <c r="G55" i="80"/>
  <c r="F55" i="80"/>
  <c r="V54" i="80"/>
  <c r="G54" i="80"/>
  <c r="F54" i="80"/>
  <c r="V53" i="80"/>
  <c r="G53" i="80"/>
  <c r="F53" i="80"/>
  <c r="R52" i="80"/>
  <c r="G52" i="80"/>
  <c r="F52" i="80"/>
  <c r="V51" i="80"/>
  <c r="G51" i="80"/>
  <c r="F51" i="80"/>
  <c r="V50" i="80"/>
  <c r="G50" i="80"/>
  <c r="F50" i="80"/>
  <c r="R49" i="80"/>
  <c r="G49" i="80"/>
  <c r="F49" i="80"/>
  <c r="V48" i="80"/>
  <c r="G48" i="80"/>
  <c r="F48" i="80"/>
  <c r="V47" i="80"/>
  <c r="G47" i="80"/>
  <c r="F47" i="80"/>
  <c r="R46" i="80"/>
  <c r="G46" i="80"/>
  <c r="F46" i="80"/>
  <c r="V45" i="80"/>
  <c r="G45" i="80"/>
  <c r="F45" i="80"/>
  <c r="V44" i="80"/>
  <c r="G44" i="80"/>
  <c r="F44" i="80"/>
  <c r="R43" i="80"/>
  <c r="G43" i="80"/>
  <c r="F43" i="80"/>
  <c r="V42" i="80"/>
  <c r="G42" i="80"/>
  <c r="F42" i="80"/>
  <c r="V41" i="80"/>
  <c r="G41" i="80"/>
  <c r="F41" i="80"/>
  <c r="R40" i="80"/>
  <c r="G40" i="80"/>
  <c r="F40" i="80"/>
  <c r="V39" i="80"/>
  <c r="G39" i="80"/>
  <c r="F39" i="80"/>
  <c r="V38" i="80"/>
  <c r="G38" i="80"/>
  <c r="F38" i="80"/>
  <c r="R37" i="80"/>
  <c r="G37" i="80"/>
  <c r="F37" i="80"/>
  <c r="V36" i="80"/>
  <c r="G36" i="80"/>
  <c r="F36" i="80"/>
  <c r="V35" i="80"/>
  <c r="G35" i="80"/>
  <c r="F35" i="80"/>
  <c r="R34" i="80"/>
  <c r="G34" i="80"/>
  <c r="F34" i="80"/>
  <c r="V33" i="80"/>
  <c r="G33" i="80"/>
  <c r="F33" i="80"/>
  <c r="V32" i="80"/>
  <c r="G32" i="80"/>
  <c r="F32" i="80"/>
  <c r="R31" i="80"/>
  <c r="G31" i="80"/>
  <c r="F31" i="80"/>
  <c r="V30" i="80"/>
  <c r="G30" i="80"/>
  <c r="F30" i="80"/>
  <c r="V29" i="80"/>
  <c r="G29" i="80"/>
  <c r="F29" i="80"/>
  <c r="R28" i="80"/>
  <c r="G28" i="80"/>
  <c r="F28" i="80"/>
  <c r="V27" i="80"/>
  <c r="G27" i="80"/>
  <c r="F27" i="80"/>
  <c r="V26" i="80"/>
  <c r="U26" i="80"/>
  <c r="G26" i="80"/>
  <c r="F26" i="80"/>
  <c r="R25" i="80"/>
  <c r="G25" i="80"/>
  <c r="F25" i="80"/>
  <c r="V24" i="80"/>
  <c r="G24" i="80"/>
  <c r="F24" i="80"/>
  <c r="V23" i="80"/>
  <c r="G23" i="80"/>
  <c r="F23" i="80"/>
  <c r="R22" i="80"/>
  <c r="G22" i="80"/>
  <c r="F22" i="80"/>
  <c r="V21" i="80"/>
  <c r="G21" i="80"/>
  <c r="F21" i="80"/>
  <c r="V20" i="80"/>
  <c r="G20" i="80"/>
  <c r="F20" i="80"/>
  <c r="R19" i="80"/>
  <c r="G19" i="80"/>
  <c r="F19" i="80"/>
  <c r="V18" i="80"/>
  <c r="G18" i="80"/>
  <c r="F18" i="80"/>
  <c r="V17" i="80"/>
  <c r="G17" i="80"/>
  <c r="F17" i="80"/>
  <c r="R16" i="80"/>
  <c r="G16" i="80"/>
  <c r="F16" i="80"/>
  <c r="V15" i="80"/>
  <c r="G15" i="80"/>
  <c r="F15" i="80"/>
  <c r="V14" i="80"/>
  <c r="G14" i="80"/>
  <c r="F14" i="80"/>
  <c r="R13" i="80"/>
  <c r="G13" i="80"/>
  <c r="F13" i="80"/>
  <c r="V12" i="80"/>
  <c r="G12" i="80"/>
  <c r="F12" i="80"/>
  <c r="C12" i="80"/>
  <c r="C3" i="80" s="1"/>
  <c r="O3" i="80" s="1"/>
  <c r="AE3" i="80" s="1"/>
  <c r="AN3" i="80" s="1"/>
  <c r="V11" i="80"/>
  <c r="G11" i="80"/>
  <c r="F11" i="80"/>
  <c r="V10" i="80"/>
  <c r="G10" i="80"/>
  <c r="F10" i="80"/>
  <c r="C10" i="80"/>
  <c r="V67" i="80" s="1"/>
  <c r="V9" i="80"/>
  <c r="R9" i="80"/>
  <c r="G9" i="80"/>
  <c r="F9" i="80"/>
  <c r="R8" i="80"/>
  <c r="G8" i="80"/>
  <c r="F8" i="80"/>
  <c r="R7" i="80"/>
  <c r="G7" i="80"/>
  <c r="F7" i="80"/>
  <c r="V6" i="80"/>
  <c r="G6" i="80"/>
  <c r="F6" i="80"/>
  <c r="C6" i="80"/>
  <c r="V5" i="80"/>
  <c r="G5" i="80"/>
  <c r="F5" i="80"/>
  <c r="C5" i="80"/>
  <c r="W4" i="80"/>
  <c r="V4" i="80"/>
  <c r="Y4" i="80" s="1"/>
  <c r="M68" i="80"/>
  <c r="U68" i="80" s="1"/>
  <c r="M67" i="80"/>
  <c r="U67" i="80" s="1"/>
  <c r="M66" i="80"/>
  <c r="U66" i="80" s="1"/>
  <c r="M65" i="80"/>
  <c r="U65" i="80" s="1"/>
  <c r="M62" i="80"/>
  <c r="U62" i="80" s="1"/>
  <c r="M61" i="80"/>
  <c r="U61" i="80" s="1"/>
  <c r="M60" i="80"/>
  <c r="U60" i="80" s="1"/>
  <c r="M59" i="80"/>
  <c r="U59" i="80" s="1"/>
  <c r="M56" i="80"/>
  <c r="U56" i="80" s="1"/>
  <c r="M55" i="80"/>
  <c r="U55" i="80" s="1"/>
  <c r="M54" i="80"/>
  <c r="U54" i="80" s="1"/>
  <c r="M53" i="80"/>
  <c r="U53" i="80" s="1"/>
  <c r="M50" i="80"/>
  <c r="U50" i="80" s="1"/>
  <c r="M49" i="80"/>
  <c r="U49" i="80" s="1"/>
  <c r="M48" i="80"/>
  <c r="U48" i="80" s="1"/>
  <c r="M47" i="80"/>
  <c r="U47" i="80" s="1"/>
  <c r="M44" i="80"/>
  <c r="U44" i="80" s="1"/>
  <c r="M43" i="80"/>
  <c r="U43" i="80" s="1"/>
  <c r="M42" i="80"/>
  <c r="U42" i="80" s="1"/>
  <c r="M41" i="80"/>
  <c r="U41" i="80" s="1"/>
  <c r="M38" i="80"/>
  <c r="U38" i="80" s="1"/>
  <c r="M37" i="80"/>
  <c r="U37" i="80" s="1"/>
  <c r="M36" i="80"/>
  <c r="U36" i="80" s="1"/>
  <c r="M35" i="80"/>
  <c r="U35" i="80" s="1"/>
  <c r="M32" i="80"/>
  <c r="U32" i="80" s="1"/>
  <c r="M31" i="80"/>
  <c r="U31" i="80" s="1"/>
  <c r="M30" i="80"/>
  <c r="U30" i="80" s="1"/>
  <c r="M29" i="80"/>
  <c r="U29" i="80" s="1"/>
  <c r="M26" i="80"/>
  <c r="M25" i="80"/>
  <c r="U25" i="80" s="1"/>
  <c r="M24" i="80"/>
  <c r="U24" i="80" s="1"/>
  <c r="M23" i="80"/>
  <c r="U23" i="80" s="1"/>
  <c r="M20" i="80"/>
  <c r="U20" i="80" s="1"/>
  <c r="M19" i="80"/>
  <c r="U19" i="80" s="1"/>
  <c r="M18" i="80"/>
  <c r="U18" i="80" s="1"/>
  <c r="M17" i="80"/>
  <c r="U17" i="80" s="1"/>
  <c r="M14" i="80"/>
  <c r="U14" i="80" s="1"/>
  <c r="M13" i="80"/>
  <c r="U13" i="80" s="1"/>
  <c r="M12" i="80"/>
  <c r="U12" i="80" s="1"/>
  <c r="M11" i="80"/>
  <c r="U11" i="80" s="1"/>
  <c r="M8" i="80"/>
  <c r="U8" i="80" s="1"/>
  <c r="M7" i="80"/>
  <c r="U7" i="80" s="1"/>
  <c r="M6" i="80"/>
  <c r="U6" i="80" s="1"/>
  <c r="M5" i="80"/>
  <c r="U5" i="80" s="1"/>
  <c r="M4" i="80" a="1"/>
  <c r="M64" i="80" s="1"/>
  <c r="U64" i="80" s="1"/>
  <c r="G4" i="80"/>
  <c r="F4" i="80"/>
  <c r="AT3" i="80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G79" i="79"/>
  <c r="F79" i="79"/>
  <c r="V78" i="79"/>
  <c r="G78" i="79"/>
  <c r="F78" i="79"/>
  <c r="G77" i="79"/>
  <c r="F77" i="79"/>
  <c r="G76" i="79"/>
  <c r="F76" i="79"/>
  <c r="V75" i="79"/>
  <c r="G75" i="79"/>
  <c r="F75" i="79"/>
  <c r="G74" i="79"/>
  <c r="F74" i="79"/>
  <c r="G73" i="79"/>
  <c r="F73" i="79"/>
  <c r="V72" i="79"/>
  <c r="G72" i="79"/>
  <c r="F72" i="79"/>
  <c r="G71" i="79"/>
  <c r="F71" i="79"/>
  <c r="G70" i="79"/>
  <c r="F70" i="79"/>
  <c r="V69" i="79"/>
  <c r="G69" i="79"/>
  <c r="F69" i="79"/>
  <c r="G68" i="79"/>
  <c r="F68" i="79"/>
  <c r="G67" i="79"/>
  <c r="F67" i="79"/>
  <c r="V66" i="79"/>
  <c r="G66" i="79"/>
  <c r="F66" i="79"/>
  <c r="G65" i="79"/>
  <c r="F65" i="79"/>
  <c r="G64" i="79"/>
  <c r="F64" i="79"/>
  <c r="V63" i="79"/>
  <c r="G63" i="79"/>
  <c r="F63" i="79"/>
  <c r="G62" i="79"/>
  <c r="F62" i="79"/>
  <c r="G61" i="79"/>
  <c r="F61" i="79"/>
  <c r="V60" i="79"/>
  <c r="G60" i="79"/>
  <c r="F60" i="79"/>
  <c r="G59" i="79"/>
  <c r="F59" i="79"/>
  <c r="G58" i="79"/>
  <c r="F58" i="79"/>
  <c r="V57" i="79"/>
  <c r="G57" i="79"/>
  <c r="F57" i="79"/>
  <c r="G56" i="79"/>
  <c r="F56" i="79"/>
  <c r="G55" i="79"/>
  <c r="F55" i="79"/>
  <c r="V54" i="79"/>
  <c r="G54" i="79"/>
  <c r="F54" i="79"/>
  <c r="G53" i="79"/>
  <c r="F53" i="79"/>
  <c r="G52" i="79"/>
  <c r="F52" i="79"/>
  <c r="V51" i="79"/>
  <c r="G51" i="79"/>
  <c r="F51" i="79"/>
  <c r="G50" i="79"/>
  <c r="F50" i="79"/>
  <c r="G49" i="79"/>
  <c r="F49" i="79"/>
  <c r="V48" i="79"/>
  <c r="G48" i="79"/>
  <c r="F48" i="79"/>
  <c r="G47" i="79"/>
  <c r="F47" i="79"/>
  <c r="G46" i="79"/>
  <c r="F46" i="79"/>
  <c r="V45" i="79"/>
  <c r="G45" i="79"/>
  <c r="F45" i="79"/>
  <c r="G44" i="79"/>
  <c r="F44" i="79"/>
  <c r="G43" i="79"/>
  <c r="F43" i="79"/>
  <c r="V42" i="79"/>
  <c r="G42" i="79"/>
  <c r="F42" i="79"/>
  <c r="G41" i="79"/>
  <c r="F41" i="79"/>
  <c r="G40" i="79"/>
  <c r="F40" i="79"/>
  <c r="V39" i="79"/>
  <c r="G39" i="79"/>
  <c r="F39" i="79"/>
  <c r="G38" i="79"/>
  <c r="F38" i="79"/>
  <c r="V37" i="79"/>
  <c r="G37" i="79"/>
  <c r="F37" i="79"/>
  <c r="V36" i="79"/>
  <c r="G36" i="79"/>
  <c r="F36" i="79"/>
  <c r="G35" i="79"/>
  <c r="F35" i="79"/>
  <c r="R34" i="79"/>
  <c r="G34" i="79"/>
  <c r="F34" i="79"/>
  <c r="G33" i="79"/>
  <c r="F33" i="79"/>
  <c r="V32" i="79"/>
  <c r="G32" i="79"/>
  <c r="F32" i="79"/>
  <c r="V31" i="79"/>
  <c r="G31" i="79"/>
  <c r="F31" i="79"/>
  <c r="G30" i="79"/>
  <c r="F30" i="79"/>
  <c r="R29" i="79"/>
  <c r="G29" i="79"/>
  <c r="F29" i="79"/>
  <c r="G28" i="79"/>
  <c r="F28" i="79"/>
  <c r="V27" i="79"/>
  <c r="G27" i="79"/>
  <c r="F27" i="79"/>
  <c r="V26" i="79"/>
  <c r="G26" i="79"/>
  <c r="F26" i="79"/>
  <c r="V25" i="79"/>
  <c r="R25" i="79"/>
  <c r="G25" i="79"/>
  <c r="F25" i="79"/>
  <c r="G24" i="79"/>
  <c r="F24" i="79"/>
  <c r="V23" i="79"/>
  <c r="G23" i="79"/>
  <c r="F23" i="79"/>
  <c r="V22" i="79"/>
  <c r="G22" i="79"/>
  <c r="F22" i="79"/>
  <c r="V21" i="79"/>
  <c r="G21" i="79"/>
  <c r="F21" i="79"/>
  <c r="V20" i="79"/>
  <c r="R20" i="79"/>
  <c r="G20" i="79"/>
  <c r="F20" i="79"/>
  <c r="G19" i="79"/>
  <c r="F19" i="79"/>
  <c r="V18" i="79"/>
  <c r="G18" i="79"/>
  <c r="F18" i="79"/>
  <c r="V17" i="79"/>
  <c r="G17" i="79"/>
  <c r="F17" i="79"/>
  <c r="V16" i="79"/>
  <c r="R16" i="79"/>
  <c r="G16" i="79"/>
  <c r="F16" i="79"/>
  <c r="G15" i="79"/>
  <c r="F15" i="79"/>
  <c r="V14" i="79"/>
  <c r="R14" i="79"/>
  <c r="G14" i="79"/>
  <c r="F14" i="79"/>
  <c r="V13" i="79"/>
  <c r="G13" i="79"/>
  <c r="F13" i="79"/>
  <c r="V12" i="79"/>
  <c r="G12" i="79"/>
  <c r="F12" i="79"/>
  <c r="C12" i="79"/>
  <c r="V11" i="79"/>
  <c r="R11" i="79"/>
  <c r="G11" i="79"/>
  <c r="F11" i="79"/>
  <c r="V10" i="79"/>
  <c r="R10" i="79"/>
  <c r="G10" i="79"/>
  <c r="F10" i="79"/>
  <c r="C10" i="79"/>
  <c r="V40" i="79" s="1"/>
  <c r="V9" i="79"/>
  <c r="R9" i="79"/>
  <c r="G9" i="79"/>
  <c r="F9" i="79"/>
  <c r="V8" i="79"/>
  <c r="G8" i="79"/>
  <c r="F8" i="79"/>
  <c r="V7" i="79"/>
  <c r="G7" i="79"/>
  <c r="F7" i="79"/>
  <c r="V6" i="79"/>
  <c r="G6" i="79"/>
  <c r="F6" i="79"/>
  <c r="C6" i="79"/>
  <c r="V5" i="79"/>
  <c r="R5" i="79"/>
  <c r="G5" i="79"/>
  <c r="F5" i="79"/>
  <c r="C5" i="79"/>
  <c r="Y4" i="79"/>
  <c r="W4" i="79"/>
  <c r="V4" i="79"/>
  <c r="R4" i="79"/>
  <c r="M45" i="79"/>
  <c r="U45" i="79" s="1"/>
  <c r="M9" i="79"/>
  <c r="U9" i="79" s="1"/>
  <c r="M4" i="79" a="1"/>
  <c r="G4" i="79"/>
  <c r="F4" i="79"/>
  <c r="AT3" i="79"/>
  <c r="R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V87" i="78"/>
  <c r="G87" i="78"/>
  <c r="F87" i="78"/>
  <c r="G86" i="78"/>
  <c r="F86" i="78"/>
  <c r="G85" i="78"/>
  <c r="F85" i="78"/>
  <c r="V84" i="78"/>
  <c r="G84" i="78"/>
  <c r="F84" i="78"/>
  <c r="G83" i="78"/>
  <c r="F83" i="78"/>
  <c r="V82" i="78"/>
  <c r="G82" i="78"/>
  <c r="F82" i="78"/>
  <c r="V81" i="78"/>
  <c r="G81" i="78"/>
  <c r="F81" i="78"/>
  <c r="G80" i="78"/>
  <c r="F80" i="78"/>
  <c r="V79" i="78"/>
  <c r="G79" i="78"/>
  <c r="F79" i="78"/>
  <c r="V78" i="78"/>
  <c r="G78" i="78"/>
  <c r="F78" i="78"/>
  <c r="G77" i="78"/>
  <c r="F77" i="78"/>
  <c r="V76" i="78"/>
  <c r="G76" i="78"/>
  <c r="F76" i="78"/>
  <c r="V75" i="78"/>
  <c r="G75" i="78"/>
  <c r="F75" i="78"/>
  <c r="G74" i="78"/>
  <c r="F74" i="78"/>
  <c r="V73" i="78"/>
  <c r="G73" i="78"/>
  <c r="F73" i="78"/>
  <c r="V72" i="78"/>
  <c r="G72" i="78"/>
  <c r="F72" i="78"/>
  <c r="R71" i="78"/>
  <c r="G71" i="78"/>
  <c r="F71" i="78"/>
  <c r="V70" i="78"/>
  <c r="G70" i="78"/>
  <c r="F70" i="78"/>
  <c r="V69" i="78"/>
  <c r="G69" i="78"/>
  <c r="F69" i="78"/>
  <c r="R68" i="78"/>
  <c r="G68" i="78"/>
  <c r="F68" i="78"/>
  <c r="V67" i="78"/>
  <c r="G67" i="78"/>
  <c r="F67" i="78"/>
  <c r="V66" i="78"/>
  <c r="G66" i="78"/>
  <c r="F66" i="78"/>
  <c r="R65" i="78"/>
  <c r="G65" i="78"/>
  <c r="F65" i="78"/>
  <c r="V64" i="78"/>
  <c r="G64" i="78"/>
  <c r="F64" i="78"/>
  <c r="V63" i="78"/>
  <c r="G63" i="78"/>
  <c r="F63" i="78"/>
  <c r="R62" i="78"/>
  <c r="G62" i="78"/>
  <c r="F62" i="78"/>
  <c r="V61" i="78"/>
  <c r="G61" i="78"/>
  <c r="F61" i="78"/>
  <c r="V60" i="78"/>
  <c r="G60" i="78"/>
  <c r="F60" i="78"/>
  <c r="R59" i="78"/>
  <c r="G59" i="78"/>
  <c r="F59" i="78"/>
  <c r="V58" i="78"/>
  <c r="G58" i="78"/>
  <c r="F58" i="78"/>
  <c r="V57" i="78"/>
  <c r="G57" i="78"/>
  <c r="F57" i="78"/>
  <c r="R56" i="78"/>
  <c r="G56" i="78"/>
  <c r="F56" i="78"/>
  <c r="V55" i="78"/>
  <c r="G55" i="78"/>
  <c r="F55" i="78"/>
  <c r="V54" i="78"/>
  <c r="G54" i="78"/>
  <c r="F54" i="78"/>
  <c r="R53" i="78"/>
  <c r="G53" i="78"/>
  <c r="F53" i="78"/>
  <c r="V52" i="78"/>
  <c r="G52" i="78"/>
  <c r="F52" i="78"/>
  <c r="V51" i="78"/>
  <c r="G51" i="78"/>
  <c r="F51" i="78"/>
  <c r="R50" i="78"/>
  <c r="G50" i="78"/>
  <c r="F50" i="78"/>
  <c r="V49" i="78"/>
  <c r="G49" i="78"/>
  <c r="F49" i="78"/>
  <c r="V48" i="78"/>
  <c r="G48" i="78"/>
  <c r="F48" i="78"/>
  <c r="R47" i="78"/>
  <c r="G47" i="78"/>
  <c r="F47" i="78"/>
  <c r="V46" i="78"/>
  <c r="G46" i="78"/>
  <c r="F46" i="78"/>
  <c r="V45" i="78"/>
  <c r="G45" i="78"/>
  <c r="F45" i="78"/>
  <c r="R44" i="78"/>
  <c r="G44" i="78"/>
  <c r="F44" i="78"/>
  <c r="V43" i="78"/>
  <c r="G43" i="78"/>
  <c r="F43" i="78"/>
  <c r="V42" i="78"/>
  <c r="G42" i="78"/>
  <c r="F42" i="78"/>
  <c r="R41" i="78"/>
  <c r="G41" i="78"/>
  <c r="F41" i="78"/>
  <c r="V40" i="78"/>
  <c r="G40" i="78"/>
  <c r="F40" i="78"/>
  <c r="V39" i="78"/>
  <c r="G39" i="78"/>
  <c r="F39" i="78"/>
  <c r="R38" i="78"/>
  <c r="G38" i="78"/>
  <c r="F38" i="78"/>
  <c r="V37" i="78"/>
  <c r="G37" i="78"/>
  <c r="F37" i="78"/>
  <c r="V36" i="78"/>
  <c r="G36" i="78"/>
  <c r="F36" i="78"/>
  <c r="R35" i="78"/>
  <c r="G35" i="78"/>
  <c r="F35" i="78"/>
  <c r="V34" i="78"/>
  <c r="G34" i="78"/>
  <c r="F34" i="78"/>
  <c r="V33" i="78"/>
  <c r="G33" i="78"/>
  <c r="F33" i="78"/>
  <c r="R32" i="78"/>
  <c r="G32" i="78"/>
  <c r="F32" i="78"/>
  <c r="V31" i="78"/>
  <c r="G31" i="78"/>
  <c r="F31" i="78"/>
  <c r="V30" i="78"/>
  <c r="G30" i="78"/>
  <c r="F30" i="78"/>
  <c r="R29" i="78"/>
  <c r="G29" i="78"/>
  <c r="F29" i="78"/>
  <c r="V28" i="78"/>
  <c r="G28" i="78"/>
  <c r="F28" i="78"/>
  <c r="V27" i="78"/>
  <c r="G27" i="78"/>
  <c r="F27" i="78"/>
  <c r="R26" i="78"/>
  <c r="G26" i="78"/>
  <c r="F26" i="78"/>
  <c r="V25" i="78"/>
  <c r="G25" i="78"/>
  <c r="F25" i="78"/>
  <c r="V24" i="78"/>
  <c r="G24" i="78"/>
  <c r="F24" i="78"/>
  <c r="R23" i="78"/>
  <c r="G23" i="78"/>
  <c r="F23" i="78"/>
  <c r="V22" i="78"/>
  <c r="G22" i="78"/>
  <c r="F22" i="78"/>
  <c r="V21" i="78"/>
  <c r="G21" i="78"/>
  <c r="F21" i="78"/>
  <c r="R20" i="78"/>
  <c r="G20" i="78"/>
  <c r="F20" i="78"/>
  <c r="V19" i="78"/>
  <c r="G19" i="78"/>
  <c r="F19" i="78"/>
  <c r="V18" i="78"/>
  <c r="G18" i="78"/>
  <c r="F18" i="78"/>
  <c r="R17" i="78"/>
  <c r="G17" i="78"/>
  <c r="F17" i="78"/>
  <c r="V16" i="78"/>
  <c r="G16" i="78"/>
  <c r="F16" i="78"/>
  <c r="V15" i="78"/>
  <c r="G15" i="78"/>
  <c r="F15" i="78"/>
  <c r="R14" i="78"/>
  <c r="G14" i="78"/>
  <c r="F14" i="78"/>
  <c r="V13" i="78"/>
  <c r="G13" i="78"/>
  <c r="F13" i="78"/>
  <c r="V12" i="78"/>
  <c r="G12" i="78"/>
  <c r="F12" i="78"/>
  <c r="C12" i="78"/>
  <c r="V11" i="78"/>
  <c r="R11" i="78"/>
  <c r="G11" i="78"/>
  <c r="F11" i="78"/>
  <c r="R10" i="78"/>
  <c r="G10" i="78"/>
  <c r="F10" i="78"/>
  <c r="C10" i="78"/>
  <c r="V88" i="78" s="1"/>
  <c r="V9" i="78"/>
  <c r="R9" i="78"/>
  <c r="G9" i="78"/>
  <c r="F9" i="78"/>
  <c r="V8" i="78"/>
  <c r="G8" i="78"/>
  <c r="F8" i="78"/>
  <c r="V7" i="78"/>
  <c r="G7" i="78"/>
  <c r="F7" i="78"/>
  <c r="V6" i="78"/>
  <c r="G6" i="78"/>
  <c r="F6" i="78"/>
  <c r="C6" i="78"/>
  <c r="R87" i="78" s="1"/>
  <c r="V5" i="78"/>
  <c r="R5" i="78"/>
  <c r="G5" i="78"/>
  <c r="F5" i="78"/>
  <c r="C5" i="78"/>
  <c r="Y4" i="78"/>
  <c r="W4" i="78"/>
  <c r="V4" i="78"/>
  <c r="R4" i="78"/>
  <c r="M89" i="78"/>
  <c r="U89" i="78" s="1"/>
  <c r="M86" i="78"/>
  <c r="U86" i="78" s="1"/>
  <c r="M85" i="78"/>
  <c r="U85" i="78" s="1"/>
  <c r="M84" i="78"/>
  <c r="U84" i="78" s="1"/>
  <c r="M83" i="78"/>
  <c r="U83" i="78" s="1"/>
  <c r="M80" i="78"/>
  <c r="U80" i="78" s="1"/>
  <c r="M79" i="78"/>
  <c r="U79" i="78" s="1"/>
  <c r="M78" i="78"/>
  <c r="U78" i="78" s="1"/>
  <c r="M77" i="78"/>
  <c r="U77" i="78" s="1"/>
  <c r="M74" i="78"/>
  <c r="U74" i="78" s="1"/>
  <c r="M73" i="78"/>
  <c r="U73" i="78" s="1"/>
  <c r="M72" i="78"/>
  <c r="U72" i="78" s="1"/>
  <c r="M71" i="78"/>
  <c r="U71" i="78" s="1"/>
  <c r="M68" i="78"/>
  <c r="U68" i="78" s="1"/>
  <c r="M67" i="78"/>
  <c r="U67" i="78" s="1"/>
  <c r="M66" i="78"/>
  <c r="U66" i="78" s="1"/>
  <c r="M65" i="78"/>
  <c r="U65" i="78" s="1"/>
  <c r="M62" i="78"/>
  <c r="U62" i="78" s="1"/>
  <c r="M61" i="78"/>
  <c r="U61" i="78" s="1"/>
  <c r="M60" i="78"/>
  <c r="U60" i="78" s="1"/>
  <c r="M59" i="78"/>
  <c r="U59" i="78" s="1"/>
  <c r="M56" i="78"/>
  <c r="U56" i="78" s="1"/>
  <c r="M55" i="78"/>
  <c r="U55" i="78" s="1"/>
  <c r="M54" i="78"/>
  <c r="U54" i="78" s="1"/>
  <c r="M53" i="78"/>
  <c r="U53" i="78" s="1"/>
  <c r="M50" i="78"/>
  <c r="U50" i="78" s="1"/>
  <c r="M49" i="78"/>
  <c r="U49" i="78" s="1"/>
  <c r="M48" i="78"/>
  <c r="U48" i="78" s="1"/>
  <c r="M47" i="78"/>
  <c r="U47" i="78" s="1"/>
  <c r="M44" i="78"/>
  <c r="U44" i="78" s="1"/>
  <c r="M43" i="78"/>
  <c r="U43" i="78" s="1"/>
  <c r="M42" i="78"/>
  <c r="U42" i="78" s="1"/>
  <c r="M41" i="78"/>
  <c r="U41" i="78" s="1"/>
  <c r="M38" i="78"/>
  <c r="U38" i="78" s="1"/>
  <c r="M37" i="78"/>
  <c r="U37" i="78" s="1"/>
  <c r="M36" i="78"/>
  <c r="U36" i="78" s="1"/>
  <c r="M35" i="78"/>
  <c r="U35" i="78" s="1"/>
  <c r="M32" i="78"/>
  <c r="U32" i="78" s="1"/>
  <c r="M31" i="78"/>
  <c r="U31" i="78" s="1"/>
  <c r="M30" i="78"/>
  <c r="U30" i="78" s="1"/>
  <c r="M29" i="78"/>
  <c r="U29" i="78" s="1"/>
  <c r="M26" i="78"/>
  <c r="U26" i="78" s="1"/>
  <c r="M25" i="78"/>
  <c r="U25" i="78" s="1"/>
  <c r="M24" i="78"/>
  <c r="U24" i="78" s="1"/>
  <c r="M23" i="78"/>
  <c r="U23" i="78" s="1"/>
  <c r="M20" i="78"/>
  <c r="U20" i="78" s="1"/>
  <c r="M19" i="78"/>
  <c r="U19" i="78" s="1"/>
  <c r="M18" i="78"/>
  <c r="U18" i="78" s="1"/>
  <c r="M17" i="78"/>
  <c r="U17" i="78" s="1"/>
  <c r="M14" i="78"/>
  <c r="U14" i="78" s="1"/>
  <c r="M13" i="78"/>
  <c r="U13" i="78" s="1"/>
  <c r="M12" i="78"/>
  <c r="U12" i="78" s="1"/>
  <c r="M11" i="78"/>
  <c r="U11" i="78" s="1"/>
  <c r="M8" i="78"/>
  <c r="U8" i="78" s="1"/>
  <c r="M7" i="78"/>
  <c r="U7" i="78" s="1"/>
  <c r="M6" i="78"/>
  <c r="U6" i="78" s="1"/>
  <c r="M5" i="78"/>
  <c r="U5" i="78" s="1"/>
  <c r="M4" i="78" a="1"/>
  <c r="M88" i="78" s="1"/>
  <c r="U88" i="78" s="1"/>
  <c r="G4" i="78"/>
  <c r="F4" i="78"/>
  <c r="AT3" i="78"/>
  <c r="R3" i="78"/>
  <c r="AH3" i="78" s="1"/>
  <c r="AQ3" i="78" s="1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F94" i="77"/>
  <c r="V93" i="77"/>
  <c r="R93" i="77"/>
  <c r="G93" i="77"/>
  <c r="F93" i="77"/>
  <c r="R92" i="77"/>
  <c r="G92" i="77"/>
  <c r="F92" i="77"/>
  <c r="R91" i="77"/>
  <c r="G91" i="77"/>
  <c r="F91" i="77"/>
  <c r="V90" i="77"/>
  <c r="R90" i="77"/>
  <c r="G90" i="77"/>
  <c r="F90" i="77"/>
  <c r="R89" i="77"/>
  <c r="G89" i="77"/>
  <c r="F89" i="77"/>
  <c r="R88" i="77"/>
  <c r="G88" i="77"/>
  <c r="F88" i="77"/>
  <c r="V87" i="77"/>
  <c r="R87" i="77"/>
  <c r="G87" i="77"/>
  <c r="F87" i="77"/>
  <c r="R86" i="77"/>
  <c r="G86" i="77"/>
  <c r="F86" i="77"/>
  <c r="R85" i="77"/>
  <c r="G85" i="77"/>
  <c r="F85" i="77"/>
  <c r="V84" i="77"/>
  <c r="R84" i="77"/>
  <c r="G84" i="77"/>
  <c r="F84" i="77"/>
  <c r="R83" i="77"/>
  <c r="G83" i="77"/>
  <c r="F83" i="77"/>
  <c r="R82" i="77"/>
  <c r="G82" i="77"/>
  <c r="F82" i="77"/>
  <c r="V81" i="77"/>
  <c r="R81" i="77"/>
  <c r="G81" i="77"/>
  <c r="F81" i="77"/>
  <c r="R80" i="77"/>
  <c r="G80" i="77"/>
  <c r="F80" i="77"/>
  <c r="R79" i="77"/>
  <c r="G79" i="77"/>
  <c r="F79" i="77"/>
  <c r="V78" i="77"/>
  <c r="R78" i="77"/>
  <c r="G78" i="77"/>
  <c r="F78" i="77"/>
  <c r="R77" i="77"/>
  <c r="G77" i="77"/>
  <c r="F77" i="77"/>
  <c r="R76" i="77"/>
  <c r="G76" i="77"/>
  <c r="F76" i="77"/>
  <c r="V75" i="77"/>
  <c r="R75" i="77"/>
  <c r="G75" i="77"/>
  <c r="F75" i="77"/>
  <c r="R74" i="77"/>
  <c r="G74" i="77"/>
  <c r="F74" i="77"/>
  <c r="R73" i="77"/>
  <c r="G73" i="77"/>
  <c r="F73" i="77"/>
  <c r="V72" i="77"/>
  <c r="R72" i="77"/>
  <c r="G72" i="77"/>
  <c r="F72" i="77"/>
  <c r="R71" i="77"/>
  <c r="G71" i="77"/>
  <c r="F71" i="77"/>
  <c r="R70" i="77"/>
  <c r="G70" i="77"/>
  <c r="F70" i="77"/>
  <c r="V69" i="77"/>
  <c r="R69" i="77"/>
  <c r="G69" i="77"/>
  <c r="F69" i="77"/>
  <c r="R68" i="77"/>
  <c r="G68" i="77"/>
  <c r="F68" i="77"/>
  <c r="R67" i="77"/>
  <c r="G67" i="77"/>
  <c r="F67" i="77"/>
  <c r="V66" i="77"/>
  <c r="R66" i="77"/>
  <c r="G66" i="77"/>
  <c r="F66" i="77"/>
  <c r="R65" i="77"/>
  <c r="G65" i="77"/>
  <c r="F65" i="77"/>
  <c r="R64" i="77"/>
  <c r="G64" i="77"/>
  <c r="F64" i="77"/>
  <c r="V63" i="77"/>
  <c r="R63" i="77"/>
  <c r="G63" i="77"/>
  <c r="F63" i="77"/>
  <c r="R62" i="77"/>
  <c r="G62" i="77"/>
  <c r="F62" i="77"/>
  <c r="R61" i="77"/>
  <c r="G61" i="77"/>
  <c r="F61" i="77"/>
  <c r="V60" i="77"/>
  <c r="R60" i="77"/>
  <c r="G60" i="77"/>
  <c r="F60" i="77"/>
  <c r="R59" i="77"/>
  <c r="G59" i="77"/>
  <c r="F59" i="77"/>
  <c r="R58" i="77"/>
  <c r="G58" i="77"/>
  <c r="F58" i="77"/>
  <c r="V57" i="77"/>
  <c r="R57" i="77"/>
  <c r="G57" i="77"/>
  <c r="F57" i="77"/>
  <c r="R56" i="77"/>
  <c r="G56" i="77"/>
  <c r="F56" i="77"/>
  <c r="R55" i="77"/>
  <c r="G55" i="77"/>
  <c r="F55" i="77"/>
  <c r="V54" i="77"/>
  <c r="R54" i="77"/>
  <c r="G54" i="77"/>
  <c r="F54" i="77"/>
  <c r="R53" i="77"/>
  <c r="G53" i="77"/>
  <c r="F53" i="77"/>
  <c r="R52" i="77"/>
  <c r="G52" i="77"/>
  <c r="F52" i="77"/>
  <c r="V51" i="77"/>
  <c r="R51" i="77"/>
  <c r="G51" i="77"/>
  <c r="F51" i="77"/>
  <c r="R50" i="77"/>
  <c r="G50" i="77"/>
  <c r="F50" i="77"/>
  <c r="R49" i="77"/>
  <c r="G49" i="77"/>
  <c r="F49" i="77"/>
  <c r="V48" i="77"/>
  <c r="R48" i="77"/>
  <c r="G48" i="77"/>
  <c r="F48" i="77"/>
  <c r="R47" i="77"/>
  <c r="G47" i="77"/>
  <c r="F47" i="77"/>
  <c r="R46" i="77"/>
  <c r="G46" i="77"/>
  <c r="F46" i="77"/>
  <c r="V45" i="77"/>
  <c r="R45" i="77"/>
  <c r="G45" i="77"/>
  <c r="F45" i="77"/>
  <c r="R44" i="77"/>
  <c r="G44" i="77"/>
  <c r="F44" i="77"/>
  <c r="R43" i="77"/>
  <c r="G43" i="77"/>
  <c r="F43" i="77"/>
  <c r="V42" i="77"/>
  <c r="R42" i="77"/>
  <c r="G42" i="77"/>
  <c r="F42" i="77"/>
  <c r="R41" i="77"/>
  <c r="G41" i="77"/>
  <c r="F41" i="77"/>
  <c r="R40" i="77"/>
  <c r="G40" i="77"/>
  <c r="F40" i="77"/>
  <c r="V39" i="77"/>
  <c r="R39" i="77"/>
  <c r="G39" i="77"/>
  <c r="F39" i="77"/>
  <c r="R38" i="77"/>
  <c r="G38" i="77"/>
  <c r="F38" i="77"/>
  <c r="R37" i="77"/>
  <c r="G37" i="77"/>
  <c r="F37" i="77"/>
  <c r="V36" i="77"/>
  <c r="R36" i="77"/>
  <c r="G36" i="77"/>
  <c r="F36" i="77"/>
  <c r="R35" i="77"/>
  <c r="G35" i="77"/>
  <c r="F35" i="77"/>
  <c r="R34" i="77"/>
  <c r="G34" i="77"/>
  <c r="F34" i="77"/>
  <c r="V33" i="77"/>
  <c r="R33" i="77"/>
  <c r="G33" i="77"/>
  <c r="F33" i="77"/>
  <c r="R32" i="77"/>
  <c r="G32" i="77"/>
  <c r="F32" i="77"/>
  <c r="R31" i="77"/>
  <c r="G31" i="77"/>
  <c r="F31" i="77"/>
  <c r="V30" i="77"/>
  <c r="R30" i="77"/>
  <c r="G30" i="77"/>
  <c r="F30" i="77"/>
  <c r="R29" i="77"/>
  <c r="G29" i="77"/>
  <c r="F29" i="77"/>
  <c r="R28" i="77"/>
  <c r="G28" i="77"/>
  <c r="F28" i="77"/>
  <c r="V27" i="77"/>
  <c r="R27" i="77"/>
  <c r="G27" i="77"/>
  <c r="F27" i="77"/>
  <c r="R26" i="77"/>
  <c r="G26" i="77"/>
  <c r="F26" i="77"/>
  <c r="R25" i="77"/>
  <c r="G25" i="77"/>
  <c r="F25" i="77"/>
  <c r="V24" i="77"/>
  <c r="R24" i="77"/>
  <c r="G24" i="77"/>
  <c r="F24" i="77"/>
  <c r="R23" i="77"/>
  <c r="G23" i="77"/>
  <c r="F23" i="77"/>
  <c r="R22" i="77"/>
  <c r="G22" i="77"/>
  <c r="F22" i="77"/>
  <c r="V21" i="77"/>
  <c r="R21" i="77"/>
  <c r="G21" i="77"/>
  <c r="F21" i="77"/>
  <c r="R20" i="77"/>
  <c r="G20" i="77"/>
  <c r="F20" i="77"/>
  <c r="R19" i="77"/>
  <c r="G19" i="77"/>
  <c r="F19" i="77"/>
  <c r="V18" i="77"/>
  <c r="R18" i="77"/>
  <c r="G18" i="77"/>
  <c r="F18" i="77"/>
  <c r="R17" i="77"/>
  <c r="G17" i="77"/>
  <c r="F17" i="77"/>
  <c r="R16" i="77"/>
  <c r="G16" i="77"/>
  <c r="F16" i="77"/>
  <c r="V15" i="77"/>
  <c r="R15" i="77"/>
  <c r="G15" i="77"/>
  <c r="F15" i="77"/>
  <c r="R14" i="77"/>
  <c r="G14" i="77"/>
  <c r="F14" i="77"/>
  <c r="R13" i="77"/>
  <c r="G13" i="77"/>
  <c r="F13" i="77"/>
  <c r="V12" i="77"/>
  <c r="R12" i="77"/>
  <c r="G12" i="77"/>
  <c r="F12" i="77"/>
  <c r="C12" i="77"/>
  <c r="C3" i="77" s="1"/>
  <c r="O3" i="77" s="1"/>
  <c r="V11" i="77"/>
  <c r="R11" i="77"/>
  <c r="G11" i="77"/>
  <c r="F11" i="77"/>
  <c r="R10" i="77"/>
  <c r="G10" i="77"/>
  <c r="F10" i="77"/>
  <c r="C10" i="77"/>
  <c r="V97" i="77" s="1"/>
  <c r="V9" i="77"/>
  <c r="R9" i="77"/>
  <c r="G9" i="77"/>
  <c r="F9" i="77"/>
  <c r="V8" i="77"/>
  <c r="R8" i="77"/>
  <c r="G8" i="77"/>
  <c r="F8" i="77"/>
  <c r="V7" i="77"/>
  <c r="R7" i="77"/>
  <c r="G7" i="77"/>
  <c r="F7" i="77"/>
  <c r="V6" i="77"/>
  <c r="R6" i="77"/>
  <c r="G6" i="77"/>
  <c r="F6" i="77"/>
  <c r="V5" i="77"/>
  <c r="R5" i="77"/>
  <c r="G5" i="77"/>
  <c r="F5" i="77"/>
  <c r="C5" i="77"/>
  <c r="Y4" i="77"/>
  <c r="W4" i="77"/>
  <c r="V4" i="77"/>
  <c r="R4" i="77"/>
  <c r="M93" i="77"/>
  <c r="U93" i="77" s="1"/>
  <c r="M92" i="77"/>
  <c r="U92" i="77" s="1"/>
  <c r="M88" i="77"/>
  <c r="U88" i="77" s="1"/>
  <c r="M81" i="77"/>
  <c r="U81" i="77" s="1"/>
  <c r="M80" i="77"/>
  <c r="U80" i="77" s="1"/>
  <c r="M76" i="77"/>
  <c r="U76" i="77" s="1"/>
  <c r="M69" i="77"/>
  <c r="U69" i="77" s="1"/>
  <c r="M68" i="77"/>
  <c r="U68" i="77" s="1"/>
  <c r="M64" i="77"/>
  <c r="U64" i="77" s="1"/>
  <c r="M57" i="77"/>
  <c r="U57" i="77" s="1"/>
  <c r="M56" i="77"/>
  <c r="U56" i="77" s="1"/>
  <c r="M52" i="77"/>
  <c r="U52" i="77" s="1"/>
  <c r="M45" i="77"/>
  <c r="U45" i="77" s="1"/>
  <c r="M44" i="77"/>
  <c r="U44" i="77" s="1"/>
  <c r="M40" i="77"/>
  <c r="U40" i="77" s="1"/>
  <c r="M33" i="77"/>
  <c r="U33" i="77" s="1"/>
  <c r="M32" i="77"/>
  <c r="U32" i="77" s="1"/>
  <c r="M28" i="77"/>
  <c r="U28" i="77" s="1"/>
  <c r="M21" i="77"/>
  <c r="U21" i="77" s="1"/>
  <c r="M20" i="77"/>
  <c r="U20" i="77" s="1"/>
  <c r="M16" i="77"/>
  <c r="U16" i="77" s="1"/>
  <c r="M9" i="77"/>
  <c r="U9" i="77" s="1"/>
  <c r="M8" i="77"/>
  <c r="U8" i="77" s="1"/>
  <c r="M4" i="77"/>
  <c r="U4" i="77" s="1"/>
  <c r="X4" i="77" s="1"/>
  <c r="M4" i="77" a="1"/>
  <c r="M98" i="77" s="1"/>
  <c r="U98" i="77" s="1"/>
  <c r="G4" i="77"/>
  <c r="F4" i="77"/>
  <c r="AT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V67" i="76"/>
  <c r="G67" i="76"/>
  <c r="F67" i="76"/>
  <c r="G66" i="76"/>
  <c r="F66" i="76"/>
  <c r="G65" i="76"/>
  <c r="F65" i="76"/>
  <c r="V64" i="76"/>
  <c r="G64" i="76"/>
  <c r="F64" i="76"/>
  <c r="G63" i="76"/>
  <c r="F63" i="76"/>
  <c r="G62" i="76"/>
  <c r="F62" i="76"/>
  <c r="V61" i="76"/>
  <c r="G61" i="76"/>
  <c r="F61" i="76"/>
  <c r="G60" i="76"/>
  <c r="F60" i="76"/>
  <c r="G59" i="76"/>
  <c r="F59" i="76"/>
  <c r="V58" i="76"/>
  <c r="G58" i="76"/>
  <c r="F58" i="76"/>
  <c r="G57" i="76"/>
  <c r="F57" i="76"/>
  <c r="G56" i="76"/>
  <c r="F56" i="76"/>
  <c r="V55" i="76"/>
  <c r="G55" i="76"/>
  <c r="F55" i="76"/>
  <c r="G54" i="76"/>
  <c r="F54" i="76"/>
  <c r="G53" i="76"/>
  <c r="F53" i="76"/>
  <c r="V52" i="76"/>
  <c r="G52" i="76"/>
  <c r="F52" i="76"/>
  <c r="G51" i="76"/>
  <c r="F51" i="76"/>
  <c r="G50" i="76"/>
  <c r="F50" i="76"/>
  <c r="V49" i="76"/>
  <c r="G49" i="76"/>
  <c r="F49" i="76"/>
  <c r="G48" i="76"/>
  <c r="F48" i="76"/>
  <c r="G47" i="76"/>
  <c r="F47" i="76"/>
  <c r="V46" i="76"/>
  <c r="G46" i="76"/>
  <c r="F46" i="76"/>
  <c r="G45" i="76"/>
  <c r="F45" i="76"/>
  <c r="G44" i="76"/>
  <c r="F44" i="76"/>
  <c r="V43" i="76"/>
  <c r="G43" i="76"/>
  <c r="F43" i="76"/>
  <c r="G42" i="76"/>
  <c r="F42" i="76"/>
  <c r="G41" i="76"/>
  <c r="F41" i="76"/>
  <c r="V40" i="76"/>
  <c r="G40" i="76"/>
  <c r="F40" i="76"/>
  <c r="G39" i="76"/>
  <c r="F39" i="76"/>
  <c r="G38" i="76"/>
  <c r="F38" i="76"/>
  <c r="V37" i="76"/>
  <c r="G37" i="76"/>
  <c r="F37" i="76"/>
  <c r="G36" i="76"/>
  <c r="F36" i="76"/>
  <c r="G35" i="76"/>
  <c r="F35" i="76"/>
  <c r="V34" i="76"/>
  <c r="G34" i="76"/>
  <c r="F34" i="76"/>
  <c r="G33" i="76"/>
  <c r="F33" i="76"/>
  <c r="G32" i="76"/>
  <c r="F32" i="76"/>
  <c r="V31" i="76"/>
  <c r="G31" i="76"/>
  <c r="F31" i="76"/>
  <c r="G30" i="76"/>
  <c r="F30" i="76"/>
  <c r="G29" i="76"/>
  <c r="F29" i="76"/>
  <c r="V28" i="76"/>
  <c r="G28" i="76"/>
  <c r="F28" i="76"/>
  <c r="G27" i="76"/>
  <c r="F27" i="76"/>
  <c r="G26" i="76"/>
  <c r="F26" i="76"/>
  <c r="V25" i="76"/>
  <c r="G25" i="76"/>
  <c r="F25" i="76"/>
  <c r="G24" i="76"/>
  <c r="F24" i="76"/>
  <c r="G23" i="76"/>
  <c r="F23" i="76"/>
  <c r="V22" i="76"/>
  <c r="G22" i="76"/>
  <c r="F22" i="76"/>
  <c r="G21" i="76"/>
  <c r="F21" i="76"/>
  <c r="G20" i="76"/>
  <c r="F20" i="76"/>
  <c r="V19" i="76"/>
  <c r="G19" i="76"/>
  <c r="F19" i="76"/>
  <c r="V18" i="76"/>
  <c r="G18" i="76"/>
  <c r="F18" i="76"/>
  <c r="V17" i="76"/>
  <c r="G17" i="76"/>
  <c r="F17" i="76"/>
  <c r="R16" i="76"/>
  <c r="G16" i="76"/>
  <c r="F16" i="76"/>
  <c r="V15" i="76"/>
  <c r="G15" i="76"/>
  <c r="F15" i="76"/>
  <c r="V14" i="76"/>
  <c r="G14" i="76"/>
  <c r="F14" i="76"/>
  <c r="R13" i="76"/>
  <c r="G13" i="76"/>
  <c r="F13" i="76"/>
  <c r="V12" i="76"/>
  <c r="G12" i="76"/>
  <c r="F12" i="76"/>
  <c r="C12" i="76"/>
  <c r="C3" i="76" s="1"/>
  <c r="O3" i="76" s="1"/>
  <c r="V11" i="76"/>
  <c r="G11" i="76"/>
  <c r="F11" i="76"/>
  <c r="V10" i="76"/>
  <c r="G10" i="76"/>
  <c r="F10" i="76"/>
  <c r="C10" i="76"/>
  <c r="V9" i="76"/>
  <c r="G9" i="76"/>
  <c r="F9" i="76"/>
  <c r="V8" i="76"/>
  <c r="R8" i="76"/>
  <c r="G8" i="76"/>
  <c r="F8" i="76"/>
  <c r="V7" i="76"/>
  <c r="G7" i="76"/>
  <c r="F7" i="76"/>
  <c r="V6" i="76"/>
  <c r="G6" i="76"/>
  <c r="F6" i="76"/>
  <c r="C6" i="76"/>
  <c r="R7" i="76" s="1"/>
  <c r="V5" i="76"/>
  <c r="G5" i="76"/>
  <c r="F5" i="76"/>
  <c r="C5" i="76"/>
  <c r="W4" i="76"/>
  <c r="V4" i="76"/>
  <c r="Y4" i="76" s="1"/>
  <c r="M67" i="76"/>
  <c r="U67" i="76" s="1"/>
  <c r="M66" i="76"/>
  <c r="U66" i="76" s="1"/>
  <c r="M65" i="76"/>
  <c r="U65" i="76" s="1"/>
  <c r="M61" i="76"/>
  <c r="U61" i="76" s="1"/>
  <c r="M60" i="76"/>
  <c r="U60" i="76" s="1"/>
  <c r="M59" i="76"/>
  <c r="U59" i="76" s="1"/>
  <c r="M55" i="76"/>
  <c r="U55" i="76" s="1"/>
  <c r="M54" i="76"/>
  <c r="U54" i="76" s="1"/>
  <c r="M53" i="76"/>
  <c r="U53" i="76" s="1"/>
  <c r="M49" i="76"/>
  <c r="U49" i="76" s="1"/>
  <c r="M48" i="76"/>
  <c r="U48" i="76" s="1"/>
  <c r="M47" i="76"/>
  <c r="U47" i="76" s="1"/>
  <c r="M43" i="76"/>
  <c r="U43" i="76" s="1"/>
  <c r="M42" i="76"/>
  <c r="U42" i="76" s="1"/>
  <c r="M41" i="76"/>
  <c r="U41" i="76" s="1"/>
  <c r="M37" i="76"/>
  <c r="U37" i="76" s="1"/>
  <c r="M36" i="76"/>
  <c r="U36" i="76" s="1"/>
  <c r="M35" i="76"/>
  <c r="U35" i="76" s="1"/>
  <c r="M31" i="76"/>
  <c r="U31" i="76" s="1"/>
  <c r="M30" i="76"/>
  <c r="U30" i="76" s="1"/>
  <c r="M29" i="76"/>
  <c r="U29" i="76" s="1"/>
  <c r="M25" i="76"/>
  <c r="U25" i="76" s="1"/>
  <c r="M24" i="76"/>
  <c r="U24" i="76" s="1"/>
  <c r="M23" i="76"/>
  <c r="U23" i="76" s="1"/>
  <c r="M19" i="76"/>
  <c r="U19" i="76" s="1"/>
  <c r="M18" i="76"/>
  <c r="U18" i="76" s="1"/>
  <c r="M17" i="76"/>
  <c r="U17" i="76" s="1"/>
  <c r="M16" i="76"/>
  <c r="U16" i="76" s="1"/>
  <c r="M13" i="76"/>
  <c r="U13" i="76" s="1"/>
  <c r="M12" i="76"/>
  <c r="U12" i="76" s="1"/>
  <c r="M11" i="76"/>
  <c r="U11" i="76" s="1"/>
  <c r="M10" i="76"/>
  <c r="U10" i="76" s="1"/>
  <c r="M7" i="76"/>
  <c r="U7" i="76" s="1"/>
  <c r="M6" i="76"/>
  <c r="U6" i="76" s="1"/>
  <c r="M5" i="76"/>
  <c r="U5" i="76" s="1"/>
  <c r="M4" i="76"/>
  <c r="U4" i="76" s="1"/>
  <c r="X4" i="76" s="1"/>
  <c r="M4" i="76" a="1"/>
  <c r="M64" i="76" s="1"/>
  <c r="U64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G79" i="75"/>
  <c r="F79" i="75"/>
  <c r="G78" i="75"/>
  <c r="F78" i="75"/>
  <c r="R77" i="75"/>
  <c r="G77" i="75"/>
  <c r="F77" i="75"/>
  <c r="G76" i="75"/>
  <c r="F76" i="75"/>
  <c r="G75" i="75"/>
  <c r="F75" i="75"/>
  <c r="R74" i="75"/>
  <c r="G74" i="75"/>
  <c r="F74" i="75"/>
  <c r="G73" i="75"/>
  <c r="F73" i="75"/>
  <c r="G72" i="75"/>
  <c r="F72" i="75"/>
  <c r="R71" i="75"/>
  <c r="G71" i="75"/>
  <c r="F71" i="75"/>
  <c r="G70" i="75"/>
  <c r="F70" i="75"/>
  <c r="G69" i="75"/>
  <c r="F69" i="75"/>
  <c r="R68" i="75"/>
  <c r="G68" i="75"/>
  <c r="F68" i="75"/>
  <c r="G67" i="75"/>
  <c r="F67" i="75"/>
  <c r="G66" i="75"/>
  <c r="F66" i="75"/>
  <c r="R65" i="75"/>
  <c r="G65" i="75"/>
  <c r="F65" i="75"/>
  <c r="V64" i="75"/>
  <c r="G64" i="75"/>
  <c r="F64" i="75"/>
  <c r="V63" i="75"/>
  <c r="G63" i="75"/>
  <c r="F63" i="75"/>
  <c r="R62" i="75"/>
  <c r="G62" i="75"/>
  <c r="F62" i="75"/>
  <c r="V61" i="75"/>
  <c r="G61" i="75"/>
  <c r="F61" i="75"/>
  <c r="V60" i="75"/>
  <c r="G60" i="75"/>
  <c r="F60" i="75"/>
  <c r="R59" i="75"/>
  <c r="G59" i="75"/>
  <c r="F59" i="75"/>
  <c r="V58" i="75"/>
  <c r="G58" i="75"/>
  <c r="F58" i="75"/>
  <c r="V57" i="75"/>
  <c r="G57" i="75"/>
  <c r="F57" i="75"/>
  <c r="R56" i="75"/>
  <c r="G56" i="75"/>
  <c r="F56" i="75"/>
  <c r="V55" i="75"/>
  <c r="G55" i="75"/>
  <c r="F55" i="75"/>
  <c r="V54" i="75"/>
  <c r="G54" i="75"/>
  <c r="F54" i="75"/>
  <c r="R53" i="75"/>
  <c r="G53" i="75"/>
  <c r="F53" i="75"/>
  <c r="V52" i="75"/>
  <c r="G52" i="75"/>
  <c r="F52" i="75"/>
  <c r="V51" i="75"/>
  <c r="G51" i="75"/>
  <c r="F51" i="75"/>
  <c r="R50" i="75"/>
  <c r="G50" i="75"/>
  <c r="F50" i="75"/>
  <c r="V49" i="75"/>
  <c r="G49" i="75"/>
  <c r="F49" i="75"/>
  <c r="V48" i="75"/>
  <c r="G48" i="75"/>
  <c r="F48" i="75"/>
  <c r="R47" i="75"/>
  <c r="G47" i="75"/>
  <c r="F47" i="75"/>
  <c r="V46" i="75"/>
  <c r="G46" i="75"/>
  <c r="F46" i="75"/>
  <c r="V45" i="75"/>
  <c r="G45" i="75"/>
  <c r="F45" i="75"/>
  <c r="R44" i="75"/>
  <c r="G44" i="75"/>
  <c r="F44" i="75"/>
  <c r="V43" i="75"/>
  <c r="G43" i="75"/>
  <c r="F43" i="75"/>
  <c r="V42" i="75"/>
  <c r="G42" i="75"/>
  <c r="F42" i="75"/>
  <c r="R41" i="75"/>
  <c r="G41" i="75"/>
  <c r="F41" i="75"/>
  <c r="V40" i="75"/>
  <c r="G40" i="75"/>
  <c r="F40" i="75"/>
  <c r="V39" i="75"/>
  <c r="G39" i="75"/>
  <c r="F39" i="75"/>
  <c r="R38" i="75"/>
  <c r="G38" i="75"/>
  <c r="F38" i="75"/>
  <c r="V37" i="75"/>
  <c r="G37" i="75"/>
  <c r="F37" i="75"/>
  <c r="V36" i="75"/>
  <c r="G36" i="75"/>
  <c r="F36" i="75"/>
  <c r="R35" i="75"/>
  <c r="G35" i="75"/>
  <c r="F35" i="75"/>
  <c r="V34" i="75"/>
  <c r="G34" i="75"/>
  <c r="F34" i="75"/>
  <c r="V33" i="75"/>
  <c r="G33" i="75"/>
  <c r="F33" i="75"/>
  <c r="R32" i="75"/>
  <c r="G32" i="75"/>
  <c r="F32" i="75"/>
  <c r="V31" i="75"/>
  <c r="G31" i="75"/>
  <c r="F31" i="75"/>
  <c r="V30" i="75"/>
  <c r="G30" i="75"/>
  <c r="F30" i="75"/>
  <c r="R29" i="75"/>
  <c r="G29" i="75"/>
  <c r="F29" i="75"/>
  <c r="V28" i="75"/>
  <c r="G28" i="75"/>
  <c r="F28" i="75"/>
  <c r="V27" i="75"/>
  <c r="G27" i="75"/>
  <c r="F27" i="75"/>
  <c r="R26" i="75"/>
  <c r="G26" i="75"/>
  <c r="F26" i="75"/>
  <c r="V25" i="75"/>
  <c r="G25" i="75"/>
  <c r="F25" i="75"/>
  <c r="V24" i="75"/>
  <c r="G24" i="75"/>
  <c r="F24" i="75"/>
  <c r="R23" i="75"/>
  <c r="G23" i="75"/>
  <c r="F23" i="75"/>
  <c r="V22" i="75"/>
  <c r="G22" i="75"/>
  <c r="F22" i="75"/>
  <c r="V21" i="75"/>
  <c r="G21" i="75"/>
  <c r="F21" i="75"/>
  <c r="R20" i="75"/>
  <c r="G20" i="75"/>
  <c r="F20" i="75"/>
  <c r="V19" i="75"/>
  <c r="G19" i="75"/>
  <c r="F19" i="75"/>
  <c r="V18" i="75"/>
  <c r="G18" i="75"/>
  <c r="F18" i="75"/>
  <c r="R17" i="75"/>
  <c r="G17" i="75"/>
  <c r="F17" i="75"/>
  <c r="V16" i="75"/>
  <c r="G16" i="75"/>
  <c r="F16" i="75"/>
  <c r="V15" i="75"/>
  <c r="G15" i="75"/>
  <c r="F15" i="75"/>
  <c r="R14" i="75"/>
  <c r="G14" i="75"/>
  <c r="F14" i="75"/>
  <c r="V13" i="75"/>
  <c r="G13" i="75"/>
  <c r="F13" i="75"/>
  <c r="V12" i="75"/>
  <c r="G12" i="75"/>
  <c r="F12" i="75"/>
  <c r="C12" i="75"/>
  <c r="R11" i="75"/>
  <c r="G11" i="75"/>
  <c r="F11" i="75"/>
  <c r="R10" i="75"/>
  <c r="G10" i="75"/>
  <c r="F10" i="75"/>
  <c r="C10" i="75"/>
  <c r="V77" i="75" s="1"/>
  <c r="V9" i="75"/>
  <c r="R9" i="75"/>
  <c r="G9" i="75"/>
  <c r="F9" i="75"/>
  <c r="V8" i="75"/>
  <c r="G8" i="75"/>
  <c r="F8" i="75"/>
  <c r="V7" i="75"/>
  <c r="G7" i="75"/>
  <c r="F7" i="75"/>
  <c r="V6" i="75"/>
  <c r="G6" i="75"/>
  <c r="F6" i="75"/>
  <c r="C6" i="75"/>
  <c r="R78" i="75" s="1"/>
  <c r="V5" i="75"/>
  <c r="R5" i="75"/>
  <c r="G5" i="75"/>
  <c r="F5" i="75"/>
  <c r="C5" i="75"/>
  <c r="Y4" i="75"/>
  <c r="W4" i="75"/>
  <c r="V4" i="75"/>
  <c r="R4" i="75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4" i="75" a="1"/>
  <c r="M78" i="75" s="1"/>
  <c r="U78" i="75" s="1"/>
  <c r="G4" i="75"/>
  <c r="F4" i="75"/>
  <c r="AT3" i="75"/>
  <c r="R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R89" i="74"/>
  <c r="G89" i="74"/>
  <c r="F89" i="74"/>
  <c r="G88" i="74"/>
  <c r="F88" i="74"/>
  <c r="V87" i="74"/>
  <c r="G87" i="74"/>
  <c r="F87" i="74"/>
  <c r="R86" i="74"/>
  <c r="G86" i="74"/>
  <c r="F86" i="74"/>
  <c r="G85" i="74"/>
  <c r="F85" i="74"/>
  <c r="V84" i="74"/>
  <c r="G84" i="74"/>
  <c r="F84" i="74"/>
  <c r="R83" i="74"/>
  <c r="G83" i="74"/>
  <c r="F83" i="74"/>
  <c r="G82" i="74"/>
  <c r="F82" i="74"/>
  <c r="V81" i="74"/>
  <c r="G81" i="74"/>
  <c r="F81" i="74"/>
  <c r="R80" i="74"/>
  <c r="G80" i="74"/>
  <c r="F80" i="74"/>
  <c r="G79" i="74"/>
  <c r="F79" i="74"/>
  <c r="V78" i="74"/>
  <c r="G78" i="74"/>
  <c r="F78" i="74"/>
  <c r="R77" i="74"/>
  <c r="G77" i="74"/>
  <c r="F77" i="74"/>
  <c r="V76" i="74"/>
  <c r="G76" i="74"/>
  <c r="F76" i="74"/>
  <c r="V75" i="74"/>
  <c r="G75" i="74"/>
  <c r="F75" i="74"/>
  <c r="R74" i="74"/>
  <c r="G74" i="74"/>
  <c r="F74" i="74"/>
  <c r="V73" i="74"/>
  <c r="G73" i="74"/>
  <c r="F73" i="74"/>
  <c r="V72" i="74"/>
  <c r="G72" i="74"/>
  <c r="F72" i="74"/>
  <c r="R71" i="74"/>
  <c r="G71" i="74"/>
  <c r="F71" i="74"/>
  <c r="V70" i="74"/>
  <c r="G70" i="74"/>
  <c r="F70" i="74"/>
  <c r="V69" i="74"/>
  <c r="G69" i="74"/>
  <c r="F69" i="74"/>
  <c r="R68" i="74"/>
  <c r="G68" i="74"/>
  <c r="F68" i="74"/>
  <c r="V67" i="74"/>
  <c r="G67" i="74"/>
  <c r="F67" i="74"/>
  <c r="V66" i="74"/>
  <c r="G66" i="74"/>
  <c r="F66" i="74"/>
  <c r="R65" i="74"/>
  <c r="G65" i="74"/>
  <c r="F65" i="74"/>
  <c r="V64" i="74"/>
  <c r="G64" i="74"/>
  <c r="F64" i="74"/>
  <c r="V63" i="74"/>
  <c r="G63" i="74"/>
  <c r="F63" i="74"/>
  <c r="R62" i="74"/>
  <c r="G62" i="74"/>
  <c r="F62" i="74"/>
  <c r="V61" i="74"/>
  <c r="G61" i="74"/>
  <c r="F61" i="74"/>
  <c r="V60" i="74"/>
  <c r="G60" i="74"/>
  <c r="F60" i="74"/>
  <c r="R59" i="74"/>
  <c r="G59" i="74"/>
  <c r="F59" i="74"/>
  <c r="V58" i="74"/>
  <c r="G58" i="74"/>
  <c r="F58" i="74"/>
  <c r="V57" i="74"/>
  <c r="G57" i="74"/>
  <c r="F57" i="74"/>
  <c r="R56" i="74"/>
  <c r="G56" i="74"/>
  <c r="F56" i="74"/>
  <c r="V55" i="74"/>
  <c r="G55" i="74"/>
  <c r="F55" i="74"/>
  <c r="V54" i="74"/>
  <c r="G54" i="74"/>
  <c r="F54" i="74"/>
  <c r="R53" i="74"/>
  <c r="G53" i="74"/>
  <c r="F53" i="74"/>
  <c r="V52" i="74"/>
  <c r="G52" i="74"/>
  <c r="F52" i="74"/>
  <c r="V51" i="74"/>
  <c r="G51" i="74"/>
  <c r="F51" i="74"/>
  <c r="R50" i="74"/>
  <c r="G50" i="74"/>
  <c r="F50" i="74"/>
  <c r="V49" i="74"/>
  <c r="G49" i="74"/>
  <c r="F49" i="74"/>
  <c r="V48" i="74"/>
  <c r="G48" i="74"/>
  <c r="F48" i="74"/>
  <c r="R47" i="74"/>
  <c r="G47" i="74"/>
  <c r="F47" i="74"/>
  <c r="V46" i="74"/>
  <c r="G46" i="74"/>
  <c r="F46" i="74"/>
  <c r="V45" i="74"/>
  <c r="G45" i="74"/>
  <c r="F45" i="74"/>
  <c r="R44" i="74"/>
  <c r="G44" i="74"/>
  <c r="F44" i="74"/>
  <c r="V43" i="74"/>
  <c r="G43" i="74"/>
  <c r="F43" i="74"/>
  <c r="V42" i="74"/>
  <c r="G42" i="74"/>
  <c r="F42" i="74"/>
  <c r="R41" i="74"/>
  <c r="G41" i="74"/>
  <c r="F41" i="74"/>
  <c r="V40" i="74"/>
  <c r="G40" i="74"/>
  <c r="F40" i="74"/>
  <c r="V39" i="74"/>
  <c r="G39" i="74"/>
  <c r="F39" i="74"/>
  <c r="R38" i="74"/>
  <c r="G38" i="74"/>
  <c r="F38" i="74"/>
  <c r="V37" i="74"/>
  <c r="G37" i="74"/>
  <c r="F37" i="74"/>
  <c r="V36" i="74"/>
  <c r="G36" i="74"/>
  <c r="F36" i="74"/>
  <c r="R35" i="74"/>
  <c r="G35" i="74"/>
  <c r="F35" i="74"/>
  <c r="V34" i="74"/>
  <c r="G34" i="74"/>
  <c r="F34" i="74"/>
  <c r="V33" i="74"/>
  <c r="G33" i="74"/>
  <c r="F33" i="74"/>
  <c r="R32" i="74"/>
  <c r="G32" i="74"/>
  <c r="F32" i="74"/>
  <c r="V31" i="74"/>
  <c r="G31" i="74"/>
  <c r="F31" i="74"/>
  <c r="V30" i="74"/>
  <c r="G30" i="74"/>
  <c r="F30" i="74"/>
  <c r="R29" i="74"/>
  <c r="G29" i="74"/>
  <c r="F29" i="74"/>
  <c r="V28" i="74"/>
  <c r="G28" i="74"/>
  <c r="F28" i="74"/>
  <c r="V27" i="74"/>
  <c r="G27" i="74"/>
  <c r="F27" i="74"/>
  <c r="R26" i="74"/>
  <c r="G26" i="74"/>
  <c r="F26" i="74"/>
  <c r="V25" i="74"/>
  <c r="G25" i="74"/>
  <c r="F25" i="74"/>
  <c r="V24" i="74"/>
  <c r="G24" i="74"/>
  <c r="F24" i="74"/>
  <c r="R23" i="74"/>
  <c r="G23" i="74"/>
  <c r="F23" i="74"/>
  <c r="V22" i="74"/>
  <c r="G22" i="74"/>
  <c r="F22" i="74"/>
  <c r="V21" i="74"/>
  <c r="G21" i="74"/>
  <c r="F21" i="74"/>
  <c r="R20" i="74"/>
  <c r="G20" i="74"/>
  <c r="F20" i="74"/>
  <c r="V19" i="74"/>
  <c r="G19" i="74"/>
  <c r="F19" i="74"/>
  <c r="V18" i="74"/>
  <c r="G18" i="74"/>
  <c r="F18" i="74"/>
  <c r="R17" i="74"/>
  <c r="G17" i="74"/>
  <c r="F17" i="74"/>
  <c r="V16" i="74"/>
  <c r="G16" i="74"/>
  <c r="F16" i="74"/>
  <c r="V15" i="74"/>
  <c r="G15" i="74"/>
  <c r="F15" i="74"/>
  <c r="R14" i="74"/>
  <c r="G14" i="74"/>
  <c r="F14" i="74"/>
  <c r="V13" i="74"/>
  <c r="G13" i="74"/>
  <c r="F13" i="74"/>
  <c r="V12" i="74"/>
  <c r="G12" i="74"/>
  <c r="F12" i="74"/>
  <c r="C12" i="74"/>
  <c r="R11" i="74"/>
  <c r="G11" i="74"/>
  <c r="F11" i="74"/>
  <c r="R10" i="74"/>
  <c r="G10" i="74"/>
  <c r="F10" i="74"/>
  <c r="C10" i="74"/>
  <c r="V89" i="74" s="1"/>
  <c r="V9" i="74"/>
  <c r="R9" i="74"/>
  <c r="G9" i="74"/>
  <c r="F9" i="74"/>
  <c r="V8" i="74"/>
  <c r="G8" i="74"/>
  <c r="F8" i="74"/>
  <c r="V7" i="74"/>
  <c r="G7" i="74"/>
  <c r="F7" i="74"/>
  <c r="V6" i="74"/>
  <c r="R6" i="74"/>
  <c r="G6" i="74"/>
  <c r="F6" i="74"/>
  <c r="C6" i="74"/>
  <c r="R87" i="74" s="1"/>
  <c r="V5" i="74"/>
  <c r="R5" i="74"/>
  <c r="G5" i="74"/>
  <c r="F5" i="74"/>
  <c r="C5" i="74"/>
  <c r="W4" i="74"/>
  <c r="R4" i="74"/>
  <c r="M89" i="74"/>
  <c r="U89" i="74" s="1"/>
  <c r="M88" i="74"/>
  <c r="U88" i="74" s="1"/>
  <c r="M85" i="74"/>
  <c r="U85" i="74" s="1"/>
  <c r="M84" i="74"/>
  <c r="U84" i="74" s="1"/>
  <c r="M83" i="74"/>
  <c r="U83" i="74" s="1"/>
  <c r="M82" i="74"/>
  <c r="U82" i="74" s="1"/>
  <c r="M79" i="74"/>
  <c r="U79" i="74" s="1"/>
  <c r="M78" i="74"/>
  <c r="U78" i="74" s="1"/>
  <c r="M77" i="74"/>
  <c r="U77" i="74" s="1"/>
  <c r="M76" i="74"/>
  <c r="U76" i="74" s="1"/>
  <c r="M73" i="74"/>
  <c r="U73" i="74" s="1"/>
  <c r="M72" i="74"/>
  <c r="U72" i="74" s="1"/>
  <c r="M71" i="74"/>
  <c r="U71" i="74" s="1"/>
  <c r="M70" i="74"/>
  <c r="U70" i="74" s="1"/>
  <c r="M67" i="74"/>
  <c r="U67" i="74" s="1"/>
  <c r="M66" i="74"/>
  <c r="U66" i="74" s="1"/>
  <c r="M65" i="74"/>
  <c r="U65" i="74" s="1"/>
  <c r="M64" i="74"/>
  <c r="U64" i="74" s="1"/>
  <c r="M61" i="74"/>
  <c r="U61" i="74" s="1"/>
  <c r="M60" i="74"/>
  <c r="U60" i="74" s="1"/>
  <c r="M59" i="74"/>
  <c r="U59" i="74" s="1"/>
  <c r="M58" i="74"/>
  <c r="U58" i="74" s="1"/>
  <c r="M56" i="74"/>
  <c r="U56" i="74" s="1"/>
  <c r="M55" i="74"/>
  <c r="U55" i="74" s="1"/>
  <c r="M54" i="74"/>
  <c r="U54" i="74" s="1"/>
  <c r="M53" i="74"/>
  <c r="U53" i="74" s="1"/>
  <c r="M52" i="74"/>
  <c r="U52" i="74" s="1"/>
  <c r="M50" i="74"/>
  <c r="U50" i="74" s="1"/>
  <c r="M49" i="74"/>
  <c r="U49" i="74" s="1"/>
  <c r="M48" i="74"/>
  <c r="U48" i="74" s="1"/>
  <c r="M47" i="74"/>
  <c r="U47" i="74" s="1"/>
  <c r="M46" i="74"/>
  <c r="U46" i="74" s="1"/>
  <c r="M44" i="74"/>
  <c r="U44" i="74" s="1"/>
  <c r="M43" i="74"/>
  <c r="U43" i="74" s="1"/>
  <c r="M42" i="74"/>
  <c r="U42" i="74" s="1"/>
  <c r="M41" i="74"/>
  <c r="U41" i="74" s="1"/>
  <c r="M40" i="74"/>
  <c r="U40" i="74" s="1"/>
  <c r="M38" i="74"/>
  <c r="U38" i="74" s="1"/>
  <c r="M37" i="74"/>
  <c r="U37" i="74" s="1"/>
  <c r="M36" i="74"/>
  <c r="U36" i="74" s="1"/>
  <c r="M35" i="74"/>
  <c r="U35" i="74" s="1"/>
  <c r="M34" i="74"/>
  <c r="U34" i="74" s="1"/>
  <c r="M32" i="74"/>
  <c r="U32" i="74" s="1"/>
  <c r="M31" i="74"/>
  <c r="U31" i="74" s="1"/>
  <c r="M30" i="74"/>
  <c r="U30" i="74" s="1"/>
  <c r="M29" i="74"/>
  <c r="U29" i="74" s="1"/>
  <c r="M28" i="74"/>
  <c r="U28" i="74" s="1"/>
  <c r="M26" i="74"/>
  <c r="U26" i="74" s="1"/>
  <c r="M25" i="74"/>
  <c r="U25" i="74" s="1"/>
  <c r="M24" i="74"/>
  <c r="U24" i="74" s="1"/>
  <c r="M23" i="74"/>
  <c r="U23" i="74" s="1"/>
  <c r="M22" i="74"/>
  <c r="U22" i="74" s="1"/>
  <c r="M20" i="74"/>
  <c r="U20" i="74" s="1"/>
  <c r="M19" i="74"/>
  <c r="U19" i="74" s="1"/>
  <c r="M18" i="74"/>
  <c r="U18" i="74" s="1"/>
  <c r="M17" i="74"/>
  <c r="U17" i="74" s="1"/>
  <c r="M16" i="74"/>
  <c r="U16" i="74" s="1"/>
  <c r="M14" i="74"/>
  <c r="U14" i="74" s="1"/>
  <c r="M13" i="74"/>
  <c r="U13" i="74" s="1"/>
  <c r="M12" i="74"/>
  <c r="U12" i="74" s="1"/>
  <c r="M11" i="74"/>
  <c r="U11" i="74" s="1"/>
  <c r="M10" i="74"/>
  <c r="U10" i="74" s="1"/>
  <c r="M8" i="74"/>
  <c r="U8" i="74" s="1"/>
  <c r="M7" i="74"/>
  <c r="U7" i="74" s="1"/>
  <c r="M6" i="74"/>
  <c r="U6" i="74" s="1"/>
  <c r="M5" i="74"/>
  <c r="U5" i="74" s="1"/>
  <c r="M4" i="74"/>
  <c r="U4" i="74" s="1"/>
  <c r="X4" i="74" s="1"/>
  <c r="M4" i="74" a="1"/>
  <c r="M87" i="74" s="1"/>
  <c r="U87" i="74" s="1"/>
  <c r="G4" i="74"/>
  <c r="F4" i="74"/>
  <c r="AT3" i="74"/>
  <c r="R3" i="74"/>
  <c r="C3" i="74"/>
  <c r="O3" i="74" s="1"/>
  <c r="V98" i="73"/>
  <c r="S98" i="73"/>
  <c r="R98" i="73"/>
  <c r="H98" i="73"/>
  <c r="I98" i="73" s="1"/>
  <c r="J98" i="73" s="1"/>
  <c r="G98" i="73"/>
  <c r="F98" i="73"/>
  <c r="V97" i="73"/>
  <c r="R97" i="73"/>
  <c r="G97" i="73"/>
  <c r="H97" i="73" s="1"/>
  <c r="I97" i="73" s="1"/>
  <c r="J97" i="73" s="1"/>
  <c r="F97" i="73"/>
  <c r="V96" i="73"/>
  <c r="R96" i="73"/>
  <c r="J96" i="73"/>
  <c r="G96" i="73"/>
  <c r="H96" i="73" s="1"/>
  <c r="I96" i="73" s="1"/>
  <c r="F96" i="73"/>
  <c r="V95" i="73"/>
  <c r="R95" i="73"/>
  <c r="H95" i="73"/>
  <c r="I95" i="73" s="1"/>
  <c r="J95" i="73" s="1"/>
  <c r="G95" i="73"/>
  <c r="F95" i="73"/>
  <c r="V94" i="73"/>
  <c r="R94" i="73"/>
  <c r="F94" i="73"/>
  <c r="V93" i="73"/>
  <c r="R93" i="73"/>
  <c r="G93" i="73"/>
  <c r="H93" i="73" s="1"/>
  <c r="I93" i="73" s="1"/>
  <c r="J93" i="73" s="1"/>
  <c r="F93" i="73"/>
  <c r="V92" i="73"/>
  <c r="R92" i="73"/>
  <c r="H92" i="73"/>
  <c r="I92" i="73" s="1"/>
  <c r="J92" i="73" s="1"/>
  <c r="G92" i="73"/>
  <c r="F92" i="73"/>
  <c r="V91" i="73"/>
  <c r="R91" i="73"/>
  <c r="Q91" i="73"/>
  <c r="G91" i="73"/>
  <c r="H91" i="73" s="1"/>
  <c r="I91" i="73" s="1"/>
  <c r="J91" i="73" s="1"/>
  <c r="F91" i="73"/>
  <c r="V90" i="73"/>
  <c r="R90" i="73"/>
  <c r="G90" i="73"/>
  <c r="H90" i="73" s="1"/>
  <c r="I90" i="73" s="1"/>
  <c r="J90" i="73" s="1"/>
  <c r="F90" i="73"/>
  <c r="V89" i="73"/>
  <c r="R89" i="73"/>
  <c r="H89" i="73"/>
  <c r="I89" i="73" s="1"/>
  <c r="J89" i="73" s="1"/>
  <c r="G89" i="73"/>
  <c r="F89" i="73"/>
  <c r="V88" i="73"/>
  <c r="R88" i="73"/>
  <c r="G88" i="73"/>
  <c r="H88" i="73" s="1"/>
  <c r="I88" i="73" s="1"/>
  <c r="J88" i="73" s="1"/>
  <c r="F88" i="73"/>
  <c r="V87" i="73"/>
  <c r="R87" i="73"/>
  <c r="G87" i="73"/>
  <c r="H87" i="73" s="1"/>
  <c r="I87" i="73" s="1"/>
  <c r="J87" i="73" s="1"/>
  <c r="F87" i="73"/>
  <c r="V86" i="73"/>
  <c r="R86" i="73"/>
  <c r="H86" i="73"/>
  <c r="I86" i="73" s="1"/>
  <c r="J86" i="73" s="1"/>
  <c r="G86" i="73"/>
  <c r="F86" i="73"/>
  <c r="V85" i="73"/>
  <c r="R85" i="73"/>
  <c r="G85" i="73"/>
  <c r="H85" i="73" s="1"/>
  <c r="I85" i="73" s="1"/>
  <c r="J85" i="73" s="1"/>
  <c r="F85" i="73"/>
  <c r="V84" i="73"/>
  <c r="R84" i="73"/>
  <c r="G84" i="73"/>
  <c r="F84" i="73"/>
  <c r="V83" i="73"/>
  <c r="R83" i="73"/>
  <c r="H83" i="73"/>
  <c r="I83" i="73" s="1"/>
  <c r="J83" i="73" s="1"/>
  <c r="G83" i="73"/>
  <c r="F83" i="73"/>
  <c r="V82" i="73"/>
  <c r="R82" i="73"/>
  <c r="G82" i="73"/>
  <c r="H82" i="73" s="1"/>
  <c r="I82" i="73" s="1"/>
  <c r="J82" i="73" s="1"/>
  <c r="F82" i="73"/>
  <c r="V81" i="73"/>
  <c r="R81" i="73"/>
  <c r="G81" i="73"/>
  <c r="F81" i="73"/>
  <c r="V80" i="73"/>
  <c r="R80" i="73"/>
  <c r="H80" i="73"/>
  <c r="I80" i="73" s="1"/>
  <c r="J80" i="73" s="1"/>
  <c r="G80" i="73"/>
  <c r="F80" i="73"/>
  <c r="V79" i="73"/>
  <c r="R79" i="73"/>
  <c r="Q79" i="73"/>
  <c r="G79" i="73"/>
  <c r="H79" i="73" s="1"/>
  <c r="I79" i="73" s="1"/>
  <c r="J79" i="73" s="1"/>
  <c r="F79" i="73"/>
  <c r="V78" i="73"/>
  <c r="R78" i="73"/>
  <c r="G78" i="73"/>
  <c r="H78" i="73" s="1"/>
  <c r="I78" i="73" s="1"/>
  <c r="J78" i="73" s="1"/>
  <c r="F78" i="73"/>
  <c r="V77" i="73"/>
  <c r="R77" i="73"/>
  <c r="H77" i="73"/>
  <c r="I77" i="73" s="1"/>
  <c r="J77" i="73" s="1"/>
  <c r="G77" i="73"/>
  <c r="F77" i="73"/>
  <c r="V76" i="73"/>
  <c r="R76" i="73"/>
  <c r="G76" i="73"/>
  <c r="H76" i="73" s="1"/>
  <c r="I76" i="73" s="1"/>
  <c r="J76" i="73" s="1"/>
  <c r="F76" i="73"/>
  <c r="V75" i="73"/>
  <c r="R75" i="73"/>
  <c r="G75" i="73"/>
  <c r="H75" i="73" s="1"/>
  <c r="I75" i="73" s="1"/>
  <c r="J75" i="73" s="1"/>
  <c r="F75" i="73"/>
  <c r="V74" i="73"/>
  <c r="R74" i="73"/>
  <c r="H74" i="73"/>
  <c r="I74" i="73" s="1"/>
  <c r="J74" i="73" s="1"/>
  <c r="G74" i="73"/>
  <c r="F74" i="73"/>
  <c r="V73" i="73"/>
  <c r="R73" i="73"/>
  <c r="G73" i="73"/>
  <c r="H73" i="73" s="1"/>
  <c r="I73" i="73" s="1"/>
  <c r="J73" i="73" s="1"/>
  <c r="F73" i="73"/>
  <c r="V72" i="73"/>
  <c r="R72" i="73"/>
  <c r="G72" i="73"/>
  <c r="H72" i="73" s="1"/>
  <c r="I72" i="73" s="1"/>
  <c r="J72" i="73" s="1"/>
  <c r="F72" i="73"/>
  <c r="V71" i="73"/>
  <c r="R71" i="73"/>
  <c r="H71" i="73"/>
  <c r="I71" i="73" s="1"/>
  <c r="J71" i="73" s="1"/>
  <c r="G71" i="73"/>
  <c r="F71" i="73"/>
  <c r="V70" i="73"/>
  <c r="R70" i="73"/>
  <c r="G70" i="73"/>
  <c r="H70" i="73" s="1"/>
  <c r="I70" i="73" s="1"/>
  <c r="J70" i="73" s="1"/>
  <c r="F70" i="73"/>
  <c r="V69" i="73"/>
  <c r="R69" i="73"/>
  <c r="G69" i="73"/>
  <c r="H69" i="73" s="1"/>
  <c r="I69" i="73" s="1"/>
  <c r="J69" i="73" s="1"/>
  <c r="F69" i="73"/>
  <c r="V68" i="73"/>
  <c r="R68" i="73"/>
  <c r="H68" i="73"/>
  <c r="I68" i="73" s="1"/>
  <c r="J68" i="73" s="1"/>
  <c r="G68" i="73"/>
  <c r="F68" i="73"/>
  <c r="V67" i="73"/>
  <c r="R67" i="73"/>
  <c r="Q67" i="73"/>
  <c r="G67" i="73"/>
  <c r="H67" i="73" s="1"/>
  <c r="I67" i="73" s="1"/>
  <c r="J67" i="73" s="1"/>
  <c r="F67" i="73"/>
  <c r="V66" i="73"/>
  <c r="R66" i="73"/>
  <c r="G66" i="73"/>
  <c r="H66" i="73" s="1"/>
  <c r="I66" i="73" s="1"/>
  <c r="J66" i="73" s="1"/>
  <c r="F66" i="73"/>
  <c r="V65" i="73"/>
  <c r="R65" i="73"/>
  <c r="H65" i="73"/>
  <c r="I65" i="73" s="1"/>
  <c r="J65" i="73" s="1"/>
  <c r="G65" i="73"/>
  <c r="F65" i="73"/>
  <c r="V64" i="73"/>
  <c r="R64" i="73"/>
  <c r="G64" i="73"/>
  <c r="H64" i="73" s="1"/>
  <c r="I64" i="73" s="1"/>
  <c r="J64" i="73" s="1"/>
  <c r="F64" i="73"/>
  <c r="V63" i="73"/>
  <c r="R63" i="73"/>
  <c r="G63" i="73"/>
  <c r="H63" i="73" s="1"/>
  <c r="I63" i="73" s="1"/>
  <c r="J63" i="73" s="1"/>
  <c r="F63" i="73"/>
  <c r="V62" i="73"/>
  <c r="R62" i="73"/>
  <c r="H62" i="73"/>
  <c r="I62" i="73" s="1"/>
  <c r="J62" i="73" s="1"/>
  <c r="G62" i="73"/>
  <c r="F62" i="73"/>
  <c r="V61" i="73"/>
  <c r="R61" i="73"/>
  <c r="G61" i="73"/>
  <c r="H61" i="73" s="1"/>
  <c r="I61" i="73" s="1"/>
  <c r="J61" i="73" s="1"/>
  <c r="F61" i="73"/>
  <c r="V60" i="73"/>
  <c r="R60" i="73"/>
  <c r="G60" i="73"/>
  <c r="H60" i="73" s="1"/>
  <c r="I60" i="73" s="1"/>
  <c r="J60" i="73" s="1"/>
  <c r="F60" i="73"/>
  <c r="V59" i="73"/>
  <c r="R59" i="73"/>
  <c r="H59" i="73"/>
  <c r="I59" i="73" s="1"/>
  <c r="J59" i="73" s="1"/>
  <c r="G59" i="73"/>
  <c r="F59" i="73"/>
  <c r="V58" i="73"/>
  <c r="R58" i="73"/>
  <c r="G58" i="73"/>
  <c r="H58" i="73" s="1"/>
  <c r="I58" i="73" s="1"/>
  <c r="J58" i="73" s="1"/>
  <c r="F58" i="73"/>
  <c r="V57" i="73"/>
  <c r="R57" i="73"/>
  <c r="G57" i="73"/>
  <c r="H57" i="73" s="1"/>
  <c r="I57" i="73" s="1"/>
  <c r="J57" i="73" s="1"/>
  <c r="F57" i="73"/>
  <c r="V56" i="73"/>
  <c r="R56" i="73"/>
  <c r="H56" i="73"/>
  <c r="I56" i="73" s="1"/>
  <c r="J56" i="73" s="1"/>
  <c r="G56" i="73"/>
  <c r="F56" i="73"/>
  <c r="V55" i="73"/>
  <c r="R55" i="73"/>
  <c r="Q55" i="73"/>
  <c r="G55" i="73"/>
  <c r="H55" i="73" s="1"/>
  <c r="I55" i="73" s="1"/>
  <c r="J55" i="73" s="1"/>
  <c r="F55" i="73"/>
  <c r="V54" i="73"/>
  <c r="R54" i="73"/>
  <c r="G54" i="73"/>
  <c r="H54" i="73" s="1"/>
  <c r="I54" i="73" s="1"/>
  <c r="J54" i="73" s="1"/>
  <c r="F54" i="73"/>
  <c r="V53" i="73"/>
  <c r="R53" i="73"/>
  <c r="H53" i="73"/>
  <c r="I53" i="73" s="1"/>
  <c r="J53" i="73" s="1"/>
  <c r="G53" i="73"/>
  <c r="F53" i="73"/>
  <c r="V52" i="73"/>
  <c r="R52" i="73"/>
  <c r="G52" i="73"/>
  <c r="H52" i="73" s="1"/>
  <c r="I52" i="73" s="1"/>
  <c r="J52" i="73" s="1"/>
  <c r="F52" i="73"/>
  <c r="V51" i="73"/>
  <c r="R51" i="73"/>
  <c r="G51" i="73"/>
  <c r="H51" i="73" s="1"/>
  <c r="I51" i="73" s="1"/>
  <c r="J51" i="73" s="1"/>
  <c r="F51" i="73"/>
  <c r="V50" i="73"/>
  <c r="R50" i="73"/>
  <c r="H50" i="73"/>
  <c r="I50" i="73" s="1"/>
  <c r="J50" i="73" s="1"/>
  <c r="G50" i="73"/>
  <c r="F50" i="73"/>
  <c r="V49" i="73"/>
  <c r="R49" i="73"/>
  <c r="G49" i="73"/>
  <c r="H49" i="73" s="1"/>
  <c r="I49" i="73" s="1"/>
  <c r="J49" i="73" s="1"/>
  <c r="F49" i="73"/>
  <c r="V48" i="73"/>
  <c r="R48" i="73"/>
  <c r="G48" i="73"/>
  <c r="H48" i="73" s="1"/>
  <c r="I48" i="73" s="1"/>
  <c r="J48" i="73" s="1"/>
  <c r="F48" i="73"/>
  <c r="V47" i="73"/>
  <c r="R47" i="73"/>
  <c r="H47" i="73"/>
  <c r="I47" i="73" s="1"/>
  <c r="J47" i="73" s="1"/>
  <c r="G47" i="73"/>
  <c r="F47" i="73"/>
  <c r="V46" i="73"/>
  <c r="R46" i="73"/>
  <c r="G46" i="73"/>
  <c r="H46" i="73" s="1"/>
  <c r="I46" i="73" s="1"/>
  <c r="J46" i="73" s="1"/>
  <c r="F46" i="73"/>
  <c r="V45" i="73"/>
  <c r="R45" i="73"/>
  <c r="G45" i="73"/>
  <c r="H45" i="73" s="1"/>
  <c r="I45" i="73" s="1"/>
  <c r="J45" i="73" s="1"/>
  <c r="F45" i="73"/>
  <c r="V44" i="73"/>
  <c r="R44" i="73"/>
  <c r="H44" i="73"/>
  <c r="I44" i="73" s="1"/>
  <c r="J44" i="73" s="1"/>
  <c r="G44" i="73"/>
  <c r="F44" i="73"/>
  <c r="V43" i="73"/>
  <c r="R43" i="73"/>
  <c r="Q43" i="73"/>
  <c r="G43" i="73"/>
  <c r="H43" i="73" s="1"/>
  <c r="I43" i="73" s="1"/>
  <c r="J43" i="73" s="1"/>
  <c r="F43" i="73"/>
  <c r="V42" i="73"/>
  <c r="R42" i="73"/>
  <c r="G42" i="73"/>
  <c r="H42" i="73" s="1"/>
  <c r="I42" i="73" s="1"/>
  <c r="J42" i="73" s="1"/>
  <c r="F42" i="73"/>
  <c r="V41" i="73"/>
  <c r="R41" i="73"/>
  <c r="H41" i="73"/>
  <c r="I41" i="73" s="1"/>
  <c r="J41" i="73" s="1"/>
  <c r="G41" i="73"/>
  <c r="F41" i="73"/>
  <c r="V40" i="73"/>
  <c r="R40" i="73"/>
  <c r="G40" i="73"/>
  <c r="H40" i="73" s="1"/>
  <c r="I40" i="73" s="1"/>
  <c r="J40" i="73" s="1"/>
  <c r="F40" i="73"/>
  <c r="V39" i="73"/>
  <c r="R39" i="73"/>
  <c r="G39" i="73"/>
  <c r="H39" i="73" s="1"/>
  <c r="I39" i="73" s="1"/>
  <c r="J39" i="73" s="1"/>
  <c r="F39" i="73"/>
  <c r="V38" i="73"/>
  <c r="R38" i="73"/>
  <c r="H38" i="73"/>
  <c r="I38" i="73" s="1"/>
  <c r="J38" i="73" s="1"/>
  <c r="G38" i="73"/>
  <c r="F38" i="73"/>
  <c r="V37" i="73"/>
  <c r="R37" i="73"/>
  <c r="G37" i="73"/>
  <c r="H37" i="73" s="1"/>
  <c r="I37" i="73" s="1"/>
  <c r="J37" i="73" s="1"/>
  <c r="F37" i="73"/>
  <c r="V36" i="73"/>
  <c r="R36" i="73"/>
  <c r="G36" i="73"/>
  <c r="H36" i="73" s="1"/>
  <c r="I36" i="73" s="1"/>
  <c r="J36" i="73" s="1"/>
  <c r="F36" i="73"/>
  <c r="V35" i="73"/>
  <c r="R35" i="73"/>
  <c r="H35" i="73"/>
  <c r="I35" i="73" s="1"/>
  <c r="J35" i="73" s="1"/>
  <c r="G35" i="73"/>
  <c r="F35" i="73"/>
  <c r="V34" i="73"/>
  <c r="R34" i="73"/>
  <c r="G34" i="73"/>
  <c r="H34" i="73" s="1"/>
  <c r="I34" i="73" s="1"/>
  <c r="J34" i="73" s="1"/>
  <c r="F34" i="73"/>
  <c r="V33" i="73"/>
  <c r="R33" i="73"/>
  <c r="G33" i="73"/>
  <c r="H33" i="73" s="1"/>
  <c r="I33" i="73" s="1"/>
  <c r="J33" i="73" s="1"/>
  <c r="F33" i="73"/>
  <c r="V32" i="73"/>
  <c r="R32" i="73"/>
  <c r="H32" i="73"/>
  <c r="I32" i="73" s="1"/>
  <c r="J32" i="73" s="1"/>
  <c r="G32" i="73"/>
  <c r="F32" i="73"/>
  <c r="V31" i="73"/>
  <c r="R31" i="73"/>
  <c r="Q31" i="73"/>
  <c r="G31" i="73"/>
  <c r="H31" i="73" s="1"/>
  <c r="I31" i="73" s="1"/>
  <c r="J31" i="73" s="1"/>
  <c r="F31" i="73"/>
  <c r="V30" i="73"/>
  <c r="R30" i="73"/>
  <c r="G30" i="73"/>
  <c r="H30" i="73" s="1"/>
  <c r="I30" i="73" s="1"/>
  <c r="J30" i="73" s="1"/>
  <c r="F30" i="73"/>
  <c r="V29" i="73"/>
  <c r="R29" i="73"/>
  <c r="H29" i="73"/>
  <c r="I29" i="73" s="1"/>
  <c r="J29" i="73" s="1"/>
  <c r="G29" i="73"/>
  <c r="F29" i="73"/>
  <c r="V28" i="73"/>
  <c r="R28" i="73"/>
  <c r="G28" i="73"/>
  <c r="H28" i="73" s="1"/>
  <c r="I28" i="73" s="1"/>
  <c r="J28" i="73" s="1"/>
  <c r="F28" i="73"/>
  <c r="V27" i="73"/>
  <c r="R27" i="73"/>
  <c r="G27" i="73"/>
  <c r="H27" i="73" s="1"/>
  <c r="I27" i="73" s="1"/>
  <c r="J27" i="73" s="1"/>
  <c r="F27" i="73"/>
  <c r="V26" i="73"/>
  <c r="R26" i="73"/>
  <c r="H26" i="73"/>
  <c r="I26" i="73" s="1"/>
  <c r="J26" i="73" s="1"/>
  <c r="G26" i="73"/>
  <c r="F26" i="73"/>
  <c r="V25" i="73"/>
  <c r="R25" i="73"/>
  <c r="G25" i="73"/>
  <c r="H25" i="73" s="1"/>
  <c r="I25" i="73" s="1"/>
  <c r="J25" i="73" s="1"/>
  <c r="F25" i="73"/>
  <c r="V24" i="73"/>
  <c r="R24" i="73"/>
  <c r="G24" i="73"/>
  <c r="H24" i="73" s="1"/>
  <c r="I24" i="73" s="1"/>
  <c r="J24" i="73" s="1"/>
  <c r="F24" i="73"/>
  <c r="V23" i="73"/>
  <c r="R23" i="73"/>
  <c r="H23" i="73"/>
  <c r="I23" i="73" s="1"/>
  <c r="J23" i="73" s="1"/>
  <c r="G23" i="73"/>
  <c r="F23" i="73"/>
  <c r="V22" i="73"/>
  <c r="R22" i="73"/>
  <c r="G22" i="73"/>
  <c r="H22" i="73" s="1"/>
  <c r="I22" i="73" s="1"/>
  <c r="J22" i="73" s="1"/>
  <c r="F22" i="73"/>
  <c r="V21" i="73"/>
  <c r="R21" i="73"/>
  <c r="G21" i="73"/>
  <c r="H21" i="73" s="1"/>
  <c r="I21" i="73" s="1"/>
  <c r="J21" i="73" s="1"/>
  <c r="F21" i="73"/>
  <c r="V20" i="73"/>
  <c r="R20" i="73"/>
  <c r="H20" i="73"/>
  <c r="I20" i="73" s="1"/>
  <c r="J20" i="73" s="1"/>
  <c r="G20" i="73"/>
  <c r="F20" i="73"/>
  <c r="V19" i="73"/>
  <c r="R19" i="73"/>
  <c r="Q19" i="73"/>
  <c r="G19" i="73"/>
  <c r="H19" i="73" s="1"/>
  <c r="I19" i="73" s="1"/>
  <c r="J19" i="73" s="1"/>
  <c r="F19" i="73"/>
  <c r="V18" i="73"/>
  <c r="R18" i="73"/>
  <c r="G18" i="73"/>
  <c r="H18" i="73" s="1"/>
  <c r="I18" i="73" s="1"/>
  <c r="J18" i="73" s="1"/>
  <c r="F18" i="73"/>
  <c r="V17" i="73"/>
  <c r="R17" i="73"/>
  <c r="H17" i="73"/>
  <c r="I17" i="73" s="1"/>
  <c r="J17" i="73" s="1"/>
  <c r="G17" i="73"/>
  <c r="F17" i="73"/>
  <c r="V16" i="73"/>
  <c r="R16" i="73"/>
  <c r="G16" i="73"/>
  <c r="H16" i="73" s="1"/>
  <c r="I16" i="73" s="1"/>
  <c r="J16" i="73" s="1"/>
  <c r="F16" i="73"/>
  <c r="V15" i="73"/>
  <c r="R15" i="73"/>
  <c r="G15" i="73"/>
  <c r="H15" i="73" s="1"/>
  <c r="I15" i="73" s="1"/>
  <c r="J15" i="73" s="1"/>
  <c r="F15" i="73"/>
  <c r="V14" i="73"/>
  <c r="R14" i="73"/>
  <c r="H14" i="73"/>
  <c r="I14" i="73" s="1"/>
  <c r="J14" i="73" s="1"/>
  <c r="G14" i="73"/>
  <c r="F14" i="73"/>
  <c r="V13" i="73"/>
  <c r="R13" i="73"/>
  <c r="G13" i="73"/>
  <c r="H13" i="73" s="1"/>
  <c r="I13" i="73" s="1"/>
  <c r="J13" i="73" s="1"/>
  <c r="F13" i="73"/>
  <c r="V12" i="73"/>
  <c r="R12" i="73"/>
  <c r="G12" i="73"/>
  <c r="H12" i="73" s="1"/>
  <c r="I12" i="73" s="1"/>
  <c r="J12" i="73" s="1"/>
  <c r="F12" i="73"/>
  <c r="C12" i="73"/>
  <c r="C3" i="73" s="1"/>
  <c r="O3" i="73" s="1"/>
  <c r="V11" i="73"/>
  <c r="R11" i="73"/>
  <c r="G11" i="73"/>
  <c r="F11" i="73"/>
  <c r="V10" i="73"/>
  <c r="R10" i="73"/>
  <c r="H10" i="73"/>
  <c r="I10" i="73" s="1"/>
  <c r="J10" i="73" s="1"/>
  <c r="G10" i="73"/>
  <c r="F10" i="73"/>
  <c r="V9" i="73"/>
  <c r="R9" i="73"/>
  <c r="G9" i="73"/>
  <c r="H9" i="73" s="1"/>
  <c r="I9" i="73" s="1"/>
  <c r="J9" i="73" s="1"/>
  <c r="F9" i="73"/>
  <c r="C9" i="73"/>
  <c r="H84" i="73" s="1"/>
  <c r="I84" i="73" s="1"/>
  <c r="J84" i="73" s="1"/>
  <c r="V8" i="73"/>
  <c r="R8" i="73"/>
  <c r="G8" i="73"/>
  <c r="H8" i="73" s="1"/>
  <c r="I8" i="73" s="1"/>
  <c r="J8" i="73" s="1"/>
  <c r="F8" i="73"/>
  <c r="C8" i="73"/>
  <c r="Q94" i="73" s="1"/>
  <c r="B8" i="73"/>
  <c r="V7" i="73"/>
  <c r="R7" i="73"/>
  <c r="G7" i="73"/>
  <c r="H7" i="73" s="1"/>
  <c r="I7" i="73" s="1"/>
  <c r="J7" i="73" s="1"/>
  <c r="F7" i="73"/>
  <c r="V6" i="73"/>
  <c r="R6" i="73"/>
  <c r="I6" i="73"/>
  <c r="J6" i="73" s="1"/>
  <c r="H6" i="73"/>
  <c r="G6" i="73"/>
  <c r="F6" i="73"/>
  <c r="V5" i="73"/>
  <c r="R5" i="73"/>
  <c r="G5" i="73"/>
  <c r="F5" i="73"/>
  <c r="W4" i="73"/>
  <c r="V4" i="73"/>
  <c r="R4" i="73"/>
  <c r="M98" i="73"/>
  <c r="U98" i="73" s="1"/>
  <c r="M97" i="73"/>
  <c r="U97" i="73" s="1"/>
  <c r="M96" i="73"/>
  <c r="U96" i="73" s="1"/>
  <c r="M92" i="73"/>
  <c r="U92" i="73" s="1"/>
  <c r="M91" i="73"/>
  <c r="U91" i="73" s="1"/>
  <c r="M90" i="73"/>
  <c r="U90" i="73" s="1"/>
  <c r="M86" i="73"/>
  <c r="U86" i="73" s="1"/>
  <c r="M85" i="73"/>
  <c r="U85" i="73" s="1"/>
  <c r="M84" i="73"/>
  <c r="U84" i="73" s="1"/>
  <c r="M80" i="73"/>
  <c r="U80" i="73" s="1"/>
  <c r="M79" i="73"/>
  <c r="U79" i="73" s="1"/>
  <c r="M78" i="73"/>
  <c r="U78" i="73" s="1"/>
  <c r="M74" i="73"/>
  <c r="U74" i="73" s="1"/>
  <c r="M73" i="73"/>
  <c r="U73" i="73" s="1"/>
  <c r="M72" i="73"/>
  <c r="U72" i="73" s="1"/>
  <c r="M68" i="73"/>
  <c r="U68" i="73" s="1"/>
  <c r="M67" i="73"/>
  <c r="U67" i="73" s="1"/>
  <c r="M66" i="73"/>
  <c r="U66" i="73" s="1"/>
  <c r="M62" i="73"/>
  <c r="U62" i="73" s="1"/>
  <c r="M61" i="73"/>
  <c r="U61" i="73" s="1"/>
  <c r="M60" i="73"/>
  <c r="U60" i="73" s="1"/>
  <c r="M56" i="73"/>
  <c r="U56" i="73" s="1"/>
  <c r="M55" i="73"/>
  <c r="U55" i="73" s="1"/>
  <c r="M54" i="73"/>
  <c r="U54" i="73" s="1"/>
  <c r="M50" i="73"/>
  <c r="U50" i="73" s="1"/>
  <c r="M49" i="73"/>
  <c r="U49" i="73" s="1"/>
  <c r="M48" i="73"/>
  <c r="U48" i="73" s="1"/>
  <c r="M44" i="73"/>
  <c r="U44" i="73" s="1"/>
  <c r="M43" i="73"/>
  <c r="U43" i="73" s="1"/>
  <c r="M42" i="73"/>
  <c r="U42" i="73" s="1"/>
  <c r="M38" i="73"/>
  <c r="U38" i="73" s="1"/>
  <c r="M37" i="73"/>
  <c r="U37" i="73" s="1"/>
  <c r="M36" i="73"/>
  <c r="U36" i="73" s="1"/>
  <c r="M32" i="73"/>
  <c r="U32" i="73" s="1"/>
  <c r="M31" i="73"/>
  <c r="U31" i="73" s="1"/>
  <c r="M30" i="73"/>
  <c r="U30" i="73" s="1"/>
  <c r="M26" i="73"/>
  <c r="U26" i="73" s="1"/>
  <c r="M25" i="73"/>
  <c r="U25" i="73" s="1"/>
  <c r="M24" i="73"/>
  <c r="U24" i="73" s="1"/>
  <c r="M20" i="73"/>
  <c r="U20" i="73" s="1"/>
  <c r="M19" i="73"/>
  <c r="U19" i="73" s="1"/>
  <c r="M18" i="73"/>
  <c r="U18" i="73" s="1"/>
  <c r="M14" i="73"/>
  <c r="U14" i="73" s="1"/>
  <c r="M13" i="73"/>
  <c r="U13" i="73" s="1"/>
  <c r="M12" i="73"/>
  <c r="U12" i="73" s="1"/>
  <c r="M8" i="73"/>
  <c r="U8" i="73" s="1"/>
  <c r="M7" i="73"/>
  <c r="U7" i="73" s="1"/>
  <c r="M6" i="73"/>
  <c r="U6" i="73" s="1"/>
  <c r="M4" i="73" a="1"/>
  <c r="M95" i="73" s="1"/>
  <c r="U95" i="73" s="1"/>
  <c r="G4" i="73"/>
  <c r="H4" i="73" s="1"/>
  <c r="I4" i="73" s="1"/>
  <c r="J4" i="73" s="1"/>
  <c r="K4" i="73" s="1"/>
  <c r="F4" i="73"/>
  <c r="AT3" i="73"/>
  <c r="R3" i="73"/>
  <c r="Q3" i="73"/>
  <c r="AG3" i="73" s="1"/>
  <c r="AP3" i="73" s="1"/>
  <c r="V23" i="72"/>
  <c r="G23" i="72"/>
  <c r="F23" i="72"/>
  <c r="V22" i="72"/>
  <c r="G22" i="72"/>
  <c r="F22" i="72"/>
  <c r="V21" i="72"/>
  <c r="G21" i="72"/>
  <c r="F21" i="72"/>
  <c r="V20" i="72"/>
  <c r="G20" i="72"/>
  <c r="F20" i="72"/>
  <c r="V19" i="72"/>
  <c r="G19" i="72"/>
  <c r="F19" i="72"/>
  <c r="V18" i="72"/>
  <c r="G18" i="72"/>
  <c r="F18" i="72"/>
  <c r="V17" i="72"/>
  <c r="G17" i="72"/>
  <c r="F17" i="72"/>
  <c r="V16" i="72"/>
  <c r="G16" i="72"/>
  <c r="F16" i="72"/>
  <c r="V15" i="72"/>
  <c r="G15" i="72"/>
  <c r="F15" i="72"/>
  <c r="V14" i="72"/>
  <c r="G14" i="72"/>
  <c r="F14" i="72"/>
  <c r="V13" i="72"/>
  <c r="G13" i="72"/>
  <c r="F13" i="72"/>
  <c r="V12" i="72"/>
  <c r="G12" i="72"/>
  <c r="F12" i="72"/>
  <c r="C12" i="72"/>
  <c r="C3" i="72" s="1"/>
  <c r="O14" i="72" s="1"/>
  <c r="P14" i="72" s="1"/>
  <c r="V11" i="72"/>
  <c r="G11" i="72"/>
  <c r="F11" i="72"/>
  <c r="R10" i="72"/>
  <c r="G10" i="72"/>
  <c r="F10" i="72"/>
  <c r="C10" i="72"/>
  <c r="V10" i="72" s="1"/>
  <c r="V9" i="72"/>
  <c r="R9" i="72"/>
  <c r="G9" i="72"/>
  <c r="F9" i="72"/>
  <c r="V8" i="72"/>
  <c r="G8" i="72"/>
  <c r="F8" i="72"/>
  <c r="C8" i="72"/>
  <c r="Q8" i="72" s="1"/>
  <c r="B8" i="72"/>
  <c r="Q3" i="72" s="1"/>
  <c r="AG3" i="72" s="1"/>
  <c r="AP3" i="72" s="1"/>
  <c r="V7" i="72"/>
  <c r="G7" i="72"/>
  <c r="F7" i="72"/>
  <c r="V6" i="72"/>
  <c r="G6" i="72"/>
  <c r="F6" i="72"/>
  <c r="C6" i="72"/>
  <c r="R23" i="72" s="1"/>
  <c r="V5" i="72"/>
  <c r="Q5" i="72"/>
  <c r="G5" i="72"/>
  <c r="F5" i="72"/>
  <c r="C5" i="72"/>
  <c r="B5" i="72"/>
  <c r="Y4" i="72"/>
  <c r="W4" i="72"/>
  <c r="V4" i="72"/>
  <c r="R4" i="72"/>
  <c r="M23" i="72"/>
  <c r="U23" i="72" s="1"/>
  <c r="M20" i="72"/>
  <c r="U20" i="72" s="1"/>
  <c r="M19" i="72"/>
  <c r="U19" i="72" s="1"/>
  <c r="M18" i="72"/>
  <c r="U18" i="72" s="1"/>
  <c r="M17" i="72"/>
  <c r="U17" i="72" s="1"/>
  <c r="M14" i="72"/>
  <c r="U14" i="72" s="1"/>
  <c r="M13" i="72"/>
  <c r="U13" i="72" s="1"/>
  <c r="M12" i="72"/>
  <c r="U12" i="72" s="1"/>
  <c r="M11" i="72"/>
  <c r="U11" i="72" s="1"/>
  <c r="M8" i="72"/>
  <c r="U8" i="72" s="1"/>
  <c r="M7" i="72"/>
  <c r="U7" i="72" s="1"/>
  <c r="M6" i="72"/>
  <c r="U6" i="72" s="1"/>
  <c r="M5" i="72"/>
  <c r="U5" i="72" s="1"/>
  <c r="M4" i="72" a="1"/>
  <c r="M22" i="72" s="1"/>
  <c r="U22" i="72" s="1"/>
  <c r="G4" i="72"/>
  <c r="F4" i="72"/>
  <c r="AT3" i="72"/>
  <c r="R3" i="72"/>
  <c r="V23" i="71"/>
  <c r="U23" i="71"/>
  <c r="G23" i="71"/>
  <c r="F23" i="71"/>
  <c r="V22" i="71"/>
  <c r="G22" i="71"/>
  <c r="F22" i="71"/>
  <c r="V21" i="71"/>
  <c r="G21" i="71"/>
  <c r="F21" i="71"/>
  <c r="V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G16" i="71"/>
  <c r="F16" i="71"/>
  <c r="V15" i="71"/>
  <c r="G15" i="71"/>
  <c r="F15" i="71"/>
  <c r="V14" i="71"/>
  <c r="G14" i="71"/>
  <c r="F14" i="71"/>
  <c r="V13" i="71"/>
  <c r="G13" i="71"/>
  <c r="F13" i="71"/>
  <c r="V12" i="71"/>
  <c r="G12" i="71"/>
  <c r="F12" i="71"/>
  <c r="C12" i="71"/>
  <c r="C3" i="71" s="1"/>
  <c r="V11" i="71"/>
  <c r="G11" i="71"/>
  <c r="F11" i="71"/>
  <c r="V10" i="71"/>
  <c r="G10" i="71"/>
  <c r="F10" i="71"/>
  <c r="C10" i="71"/>
  <c r="V9" i="71"/>
  <c r="Q9" i="71"/>
  <c r="G9" i="71"/>
  <c r="F9" i="71"/>
  <c r="V8" i="71"/>
  <c r="R8" i="71"/>
  <c r="Q8" i="71"/>
  <c r="G8" i="71"/>
  <c r="F8" i="71"/>
  <c r="C8" i="71"/>
  <c r="Q23" i="71" s="1"/>
  <c r="B8" i="71"/>
  <c r="V7" i="71"/>
  <c r="G7" i="71"/>
  <c r="F7" i="71"/>
  <c r="V6" i="71"/>
  <c r="G6" i="71"/>
  <c r="F6" i="71"/>
  <c r="C6" i="71"/>
  <c r="V5" i="71"/>
  <c r="Q5" i="71"/>
  <c r="G5" i="71"/>
  <c r="F5" i="71"/>
  <c r="C5" i="71"/>
  <c r="B5" i="71"/>
  <c r="Y4" i="71"/>
  <c r="W4" i="71"/>
  <c r="V4" i="71"/>
  <c r="R4" i="71"/>
  <c r="M23" i="71"/>
  <c r="M22" i="71"/>
  <c r="U22" i="71" s="1"/>
  <c r="M19" i="71"/>
  <c r="U19" i="71" s="1"/>
  <c r="M18" i="71"/>
  <c r="U18" i="71" s="1"/>
  <c r="M17" i="71"/>
  <c r="U17" i="71" s="1"/>
  <c r="M16" i="71"/>
  <c r="U16" i="71" s="1"/>
  <c r="M13" i="71"/>
  <c r="U13" i="71" s="1"/>
  <c r="M12" i="71"/>
  <c r="U12" i="71" s="1"/>
  <c r="M11" i="71"/>
  <c r="U11" i="71" s="1"/>
  <c r="M10" i="71"/>
  <c r="U10" i="71" s="1"/>
  <c r="M7" i="71"/>
  <c r="U7" i="71" s="1"/>
  <c r="M6" i="71"/>
  <c r="U6" i="71" s="1"/>
  <c r="M5" i="71"/>
  <c r="U5" i="71" s="1"/>
  <c r="M4" i="71"/>
  <c r="U4" i="71" s="1"/>
  <c r="X4" i="71" s="1"/>
  <c r="M4" i="71" a="1"/>
  <c r="M21" i="71" s="1"/>
  <c r="U21" i="71" s="1"/>
  <c r="G4" i="71"/>
  <c r="F4" i="71"/>
  <c r="AT3" i="71"/>
  <c r="Q3" i="71"/>
  <c r="AG3" i="71" s="1"/>
  <c r="AP3" i="71" s="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C12" i="70"/>
  <c r="C3" i="70" s="1"/>
  <c r="O9" i="70" s="1"/>
  <c r="P9" i="70" s="1"/>
  <c r="V11" i="70"/>
  <c r="G11" i="70"/>
  <c r="F11" i="70"/>
  <c r="G10" i="70"/>
  <c r="F10" i="70"/>
  <c r="C10" i="70"/>
  <c r="V4" i="70" s="1"/>
  <c r="Y4" i="70" s="1"/>
  <c r="V9" i="70"/>
  <c r="Q9" i="70"/>
  <c r="G9" i="70"/>
  <c r="F9" i="70"/>
  <c r="Q8" i="70"/>
  <c r="G8" i="70"/>
  <c r="F8" i="70"/>
  <c r="C8" i="70"/>
  <c r="Q23" i="70" s="1"/>
  <c r="B8" i="70"/>
  <c r="Q7" i="70"/>
  <c r="G7" i="70"/>
  <c r="F7" i="70"/>
  <c r="Q6" i="70"/>
  <c r="G6" i="70"/>
  <c r="F6" i="70"/>
  <c r="C6" i="70"/>
  <c r="V5" i="70"/>
  <c r="Q5" i="70"/>
  <c r="G5" i="70"/>
  <c r="F5" i="70"/>
  <c r="C5" i="70"/>
  <c r="B5" i="70"/>
  <c r="W4" i="70"/>
  <c r="M23" i="70"/>
  <c r="U23" i="70" s="1"/>
  <c r="M22" i="70"/>
  <c r="U22" i="70" s="1"/>
  <c r="M21" i="70"/>
  <c r="U21" i="70" s="1"/>
  <c r="M17" i="70"/>
  <c r="U17" i="70" s="1"/>
  <c r="M16" i="70"/>
  <c r="U16" i="70" s="1"/>
  <c r="M11" i="70"/>
  <c r="U11" i="70" s="1"/>
  <c r="M10" i="70"/>
  <c r="U10" i="70" s="1"/>
  <c r="M9" i="70"/>
  <c r="U9" i="70" s="1"/>
  <c r="M5" i="70"/>
  <c r="U5" i="70" s="1"/>
  <c r="M4" i="70"/>
  <c r="U4" i="70" s="1"/>
  <c r="X4" i="70" s="1"/>
  <c r="M4" i="70" a="1"/>
  <c r="G4" i="70"/>
  <c r="F4" i="70"/>
  <c r="AT3" i="70"/>
  <c r="Q3" i="70"/>
  <c r="AG3" i="70" s="1"/>
  <c r="AP3" i="70" s="1"/>
  <c r="R23" i="69"/>
  <c r="G23" i="69"/>
  <c r="F23" i="69"/>
  <c r="R22" i="69"/>
  <c r="G22" i="69"/>
  <c r="F22" i="69"/>
  <c r="R21" i="69"/>
  <c r="Q21" i="69"/>
  <c r="G21" i="69"/>
  <c r="F21" i="69"/>
  <c r="R20" i="69"/>
  <c r="G20" i="69"/>
  <c r="F20" i="69"/>
  <c r="R19" i="69"/>
  <c r="G19" i="69"/>
  <c r="F19" i="69"/>
  <c r="R18" i="69"/>
  <c r="Q18" i="69"/>
  <c r="G18" i="69"/>
  <c r="F18" i="69"/>
  <c r="R17" i="69"/>
  <c r="G17" i="69"/>
  <c r="F17" i="69"/>
  <c r="R16" i="69"/>
  <c r="G16" i="69"/>
  <c r="F16" i="69"/>
  <c r="R15" i="69"/>
  <c r="Q15" i="69"/>
  <c r="G15" i="69"/>
  <c r="F15" i="69"/>
  <c r="R14" i="69"/>
  <c r="G14" i="69"/>
  <c r="F14" i="69"/>
  <c r="R13" i="69"/>
  <c r="G13" i="69"/>
  <c r="F13" i="69"/>
  <c r="R12" i="69"/>
  <c r="Q12" i="69"/>
  <c r="G12" i="69"/>
  <c r="F12" i="69"/>
  <c r="C12" i="69"/>
  <c r="R11" i="69"/>
  <c r="G11" i="69"/>
  <c r="F11" i="69"/>
  <c r="R10" i="69"/>
  <c r="G10" i="69"/>
  <c r="F10" i="69"/>
  <c r="C10" i="69"/>
  <c r="V9" i="69"/>
  <c r="R9" i="69"/>
  <c r="G9" i="69"/>
  <c r="F9" i="69"/>
  <c r="R8" i="69"/>
  <c r="G8" i="69"/>
  <c r="F8" i="69"/>
  <c r="C8" i="69"/>
  <c r="Q11" i="69" s="1"/>
  <c r="B8" i="69"/>
  <c r="R7" i="69"/>
  <c r="Q7" i="69"/>
  <c r="G7" i="69"/>
  <c r="F7" i="69"/>
  <c r="R6" i="69"/>
  <c r="Q6" i="69"/>
  <c r="G6" i="69"/>
  <c r="F6" i="69"/>
  <c r="R5" i="69"/>
  <c r="Q5" i="69"/>
  <c r="G5" i="69"/>
  <c r="F5" i="69"/>
  <c r="C5" i="69"/>
  <c r="B5" i="69"/>
  <c r="W4" i="69"/>
  <c r="R4" i="69"/>
  <c r="M21" i="69"/>
  <c r="U21" i="69" s="1"/>
  <c r="M13" i="69"/>
  <c r="U13" i="69" s="1"/>
  <c r="M9" i="69"/>
  <c r="U9" i="69" s="1"/>
  <c r="M4" i="69" a="1"/>
  <c r="M14" i="69" s="1"/>
  <c r="U14" i="69" s="1"/>
  <c r="G4" i="69"/>
  <c r="F4" i="69"/>
  <c r="AT3" i="69"/>
  <c r="R3" i="69"/>
  <c r="AH3" i="69" s="1"/>
  <c r="AQ3" i="69" s="1"/>
  <c r="Q3" i="69"/>
  <c r="AG3" i="69" s="1"/>
  <c r="AP3" i="69" s="1"/>
  <c r="C3" i="69"/>
  <c r="O9" i="69" s="1"/>
  <c r="P9" i="69" s="1"/>
  <c r="V23" i="68"/>
  <c r="G23" i="68"/>
  <c r="F23" i="68"/>
  <c r="V22" i="68"/>
  <c r="Q22" i="68"/>
  <c r="G22" i="68"/>
  <c r="F22" i="68"/>
  <c r="V21" i="68"/>
  <c r="Q21" i="68"/>
  <c r="G21" i="68"/>
  <c r="F21" i="68"/>
  <c r="V20" i="68"/>
  <c r="Q20" i="68"/>
  <c r="G20" i="68"/>
  <c r="F20" i="68"/>
  <c r="V19" i="68"/>
  <c r="G19" i="68"/>
  <c r="F19" i="68"/>
  <c r="V18" i="68"/>
  <c r="G18" i="68"/>
  <c r="F18" i="68"/>
  <c r="V17" i="68"/>
  <c r="G17" i="68"/>
  <c r="F17" i="68"/>
  <c r="V16" i="68"/>
  <c r="Q16" i="68"/>
  <c r="G16" i="68"/>
  <c r="F16" i="68"/>
  <c r="V15" i="68"/>
  <c r="Q15" i="68"/>
  <c r="G15" i="68"/>
  <c r="F15" i="68"/>
  <c r="V14" i="68"/>
  <c r="Q14" i="68"/>
  <c r="G14" i="68"/>
  <c r="F14" i="68"/>
  <c r="V13" i="68"/>
  <c r="G13" i="68"/>
  <c r="F13" i="68"/>
  <c r="V12" i="68"/>
  <c r="G12" i="68"/>
  <c r="F12" i="68"/>
  <c r="C12" i="68"/>
  <c r="R11" i="68"/>
  <c r="G11" i="68"/>
  <c r="F11" i="68"/>
  <c r="R10" i="68"/>
  <c r="G10" i="68"/>
  <c r="F10" i="68"/>
  <c r="C10" i="68"/>
  <c r="V11" i="68" s="1"/>
  <c r="V9" i="68"/>
  <c r="R9" i="68"/>
  <c r="G9" i="68"/>
  <c r="F9" i="68"/>
  <c r="V8" i="68"/>
  <c r="G8" i="68"/>
  <c r="F8" i="68"/>
  <c r="C8" i="68"/>
  <c r="Q18" i="68" s="1"/>
  <c r="B8" i="68"/>
  <c r="Q3" i="68" s="1"/>
  <c r="AG3" i="68" s="1"/>
  <c r="V7" i="68"/>
  <c r="Q7" i="68"/>
  <c r="G7" i="68"/>
  <c r="F7" i="68"/>
  <c r="V6" i="68"/>
  <c r="Q6" i="68"/>
  <c r="G6" i="68"/>
  <c r="F6" i="68"/>
  <c r="C6" i="68"/>
  <c r="R8" i="68" s="1"/>
  <c r="V5" i="68"/>
  <c r="R5" i="68"/>
  <c r="Q5" i="68"/>
  <c r="G5" i="68"/>
  <c r="F5" i="68"/>
  <c r="C5" i="68"/>
  <c r="B5" i="68"/>
  <c r="Y4" i="68"/>
  <c r="W4" i="68"/>
  <c r="V4" i="68"/>
  <c r="R4" i="68"/>
  <c r="M20" i="68"/>
  <c r="U20" i="68" s="1"/>
  <c r="M19" i="68"/>
  <c r="U19" i="68" s="1"/>
  <c r="M18" i="68"/>
  <c r="U18" i="68" s="1"/>
  <c r="M17" i="68"/>
  <c r="U17" i="68" s="1"/>
  <c r="M14" i="68"/>
  <c r="U14" i="68" s="1"/>
  <c r="M13" i="68"/>
  <c r="U13" i="68" s="1"/>
  <c r="M12" i="68"/>
  <c r="U12" i="68" s="1"/>
  <c r="M11" i="68"/>
  <c r="U11" i="68" s="1"/>
  <c r="M8" i="68"/>
  <c r="U8" i="68" s="1"/>
  <c r="M7" i="68"/>
  <c r="U7" i="68" s="1"/>
  <c r="M6" i="68"/>
  <c r="U6" i="68" s="1"/>
  <c r="M5" i="68"/>
  <c r="U5" i="68" s="1"/>
  <c r="M4" i="68" a="1"/>
  <c r="M23" i="68" s="1"/>
  <c r="U23" i="68" s="1"/>
  <c r="G4" i="68"/>
  <c r="F4" i="68"/>
  <c r="AT3" i="68"/>
  <c r="AP3" i="68"/>
  <c r="R3" i="68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G12" i="67"/>
  <c r="F12" i="67"/>
  <c r="C12" i="67"/>
  <c r="C3" i="67" s="1"/>
  <c r="O23" i="67" s="1"/>
  <c r="P23" i="67" s="1"/>
  <c r="V11" i="67"/>
  <c r="G11" i="67"/>
  <c r="F11" i="67"/>
  <c r="R10" i="67"/>
  <c r="G10" i="67"/>
  <c r="F10" i="67"/>
  <c r="C10" i="67"/>
  <c r="V10" i="67" s="1"/>
  <c r="V9" i="67"/>
  <c r="G9" i="67"/>
  <c r="F9" i="67"/>
  <c r="V8" i="67"/>
  <c r="R8" i="67"/>
  <c r="G8" i="67"/>
  <c r="F8" i="67"/>
  <c r="C8" i="67"/>
  <c r="B8" i="67"/>
  <c r="Q3" i="67" s="1"/>
  <c r="AG3" i="67" s="1"/>
  <c r="AP3" i="67" s="1"/>
  <c r="V7" i="67"/>
  <c r="G7" i="67"/>
  <c r="F7" i="67"/>
  <c r="V6" i="67"/>
  <c r="O6" i="67"/>
  <c r="P6" i="67" s="1"/>
  <c r="G6" i="67"/>
  <c r="F6" i="67"/>
  <c r="C6" i="67"/>
  <c r="V5" i="67"/>
  <c r="G5" i="67"/>
  <c r="F5" i="67"/>
  <c r="C5" i="67"/>
  <c r="B5" i="67"/>
  <c r="Y4" i="67"/>
  <c r="W4" i="67"/>
  <c r="V4" i="67"/>
  <c r="R4" i="67"/>
  <c r="M23" i="67"/>
  <c r="U23" i="67" s="1"/>
  <c r="M19" i="67"/>
  <c r="U19" i="67" s="1"/>
  <c r="M18" i="67"/>
  <c r="U18" i="67" s="1"/>
  <c r="M17" i="67"/>
  <c r="U17" i="67" s="1"/>
  <c r="M13" i="67"/>
  <c r="U13" i="67" s="1"/>
  <c r="M12" i="67"/>
  <c r="U12" i="67" s="1"/>
  <c r="M11" i="67"/>
  <c r="U11" i="67" s="1"/>
  <c r="M7" i="67"/>
  <c r="U7" i="67" s="1"/>
  <c r="M6" i="67"/>
  <c r="U6" i="67" s="1"/>
  <c r="M5" i="67"/>
  <c r="U5" i="67" s="1"/>
  <c r="M4" i="67" a="1"/>
  <c r="M22" i="67" s="1"/>
  <c r="U22" i="67" s="1"/>
  <c r="G4" i="67"/>
  <c r="F4" i="67"/>
  <c r="AT3" i="67"/>
  <c r="AH3" i="67"/>
  <c r="AQ3" i="67" s="1"/>
  <c r="R3" i="67"/>
  <c r="G23" i="66"/>
  <c r="F23" i="66"/>
  <c r="V22" i="66"/>
  <c r="G22" i="66"/>
  <c r="F22" i="66"/>
  <c r="V21" i="66"/>
  <c r="Q21" i="66"/>
  <c r="G21" i="66"/>
  <c r="F21" i="66"/>
  <c r="V20" i="66"/>
  <c r="G20" i="66"/>
  <c r="F20" i="66"/>
  <c r="V19" i="66"/>
  <c r="G19" i="66"/>
  <c r="F19" i="66"/>
  <c r="V18" i="66"/>
  <c r="G18" i="66"/>
  <c r="F18" i="66"/>
  <c r="V17" i="66"/>
  <c r="G17" i="66"/>
  <c r="F17" i="66"/>
  <c r="V16" i="66"/>
  <c r="G16" i="66"/>
  <c r="F16" i="66"/>
  <c r="V15" i="66"/>
  <c r="Q15" i="66"/>
  <c r="G15" i="66"/>
  <c r="F15" i="66"/>
  <c r="V14" i="66"/>
  <c r="G14" i="66"/>
  <c r="F14" i="66"/>
  <c r="V13" i="66"/>
  <c r="G13" i="66"/>
  <c r="F13" i="66"/>
  <c r="V12" i="66"/>
  <c r="G12" i="66"/>
  <c r="F12" i="66"/>
  <c r="C12" i="66"/>
  <c r="C3" i="66" s="1"/>
  <c r="V11" i="66"/>
  <c r="R11" i="66"/>
  <c r="Q11" i="66"/>
  <c r="G11" i="66"/>
  <c r="F11" i="66"/>
  <c r="V10" i="66"/>
  <c r="R10" i="66"/>
  <c r="G10" i="66"/>
  <c r="F10" i="66"/>
  <c r="C10" i="66"/>
  <c r="V23" i="66" s="1"/>
  <c r="V9" i="66"/>
  <c r="G9" i="66"/>
  <c r="F9" i="66"/>
  <c r="V8" i="66"/>
  <c r="G8" i="66"/>
  <c r="F8" i="66"/>
  <c r="C8" i="66"/>
  <c r="Q5" i="66" s="1"/>
  <c r="B8" i="66"/>
  <c r="V7" i="66"/>
  <c r="Q7" i="66"/>
  <c r="G7" i="66"/>
  <c r="F7" i="66"/>
  <c r="V6" i="66"/>
  <c r="G6" i="66"/>
  <c r="F6" i="66"/>
  <c r="C6" i="66"/>
  <c r="R23" i="66" s="1"/>
  <c r="V5" i="66"/>
  <c r="R5" i="66"/>
  <c r="G5" i="66"/>
  <c r="F5" i="66"/>
  <c r="C5" i="66"/>
  <c r="B5" i="66"/>
  <c r="W4" i="66"/>
  <c r="Y4" i="66" s="1"/>
  <c r="V4" i="66"/>
  <c r="M23" i="66"/>
  <c r="U23" i="66" s="1"/>
  <c r="M22" i="66"/>
  <c r="U22" i="66" s="1"/>
  <c r="M20" i="66"/>
  <c r="U20" i="66" s="1"/>
  <c r="M19" i="66"/>
  <c r="U19" i="66" s="1"/>
  <c r="M18" i="66"/>
  <c r="U18" i="66" s="1"/>
  <c r="M17" i="66"/>
  <c r="U17" i="66" s="1"/>
  <c r="M16" i="66"/>
  <c r="U16" i="66" s="1"/>
  <c r="M14" i="66"/>
  <c r="U14" i="66" s="1"/>
  <c r="M13" i="66"/>
  <c r="U13" i="66" s="1"/>
  <c r="M12" i="66"/>
  <c r="U12" i="66" s="1"/>
  <c r="M11" i="66"/>
  <c r="U11" i="66" s="1"/>
  <c r="M10" i="66"/>
  <c r="U10" i="66" s="1"/>
  <c r="M8" i="66"/>
  <c r="U8" i="66" s="1"/>
  <c r="M7" i="66"/>
  <c r="U7" i="66" s="1"/>
  <c r="M6" i="66"/>
  <c r="U6" i="66" s="1"/>
  <c r="M5" i="66"/>
  <c r="U5" i="66" s="1"/>
  <c r="M4" i="66"/>
  <c r="U4" i="66" s="1"/>
  <c r="X4" i="66" s="1"/>
  <c r="M4" i="66" a="1"/>
  <c r="M21" i="66" s="1"/>
  <c r="U21" i="66" s="1"/>
  <c r="G4" i="66"/>
  <c r="F4" i="66"/>
  <c r="AT3" i="66"/>
  <c r="AH3" i="66"/>
  <c r="AQ3" i="66" s="1"/>
  <c r="R3" i="66"/>
  <c r="Q3" i="66"/>
  <c r="AG3" i="66" s="1"/>
  <c r="AP3" i="66" s="1"/>
  <c r="V23" i="65"/>
  <c r="R23" i="65"/>
  <c r="G23" i="65"/>
  <c r="F23" i="65"/>
  <c r="V22" i="65"/>
  <c r="R22" i="65"/>
  <c r="G22" i="65"/>
  <c r="F22" i="65"/>
  <c r="V21" i="65"/>
  <c r="R21" i="65"/>
  <c r="G21" i="65"/>
  <c r="F21" i="65"/>
  <c r="V20" i="65"/>
  <c r="R20" i="65"/>
  <c r="G20" i="65"/>
  <c r="F20" i="65"/>
  <c r="V19" i="65"/>
  <c r="R19" i="65"/>
  <c r="G19" i="65"/>
  <c r="F19" i="65"/>
  <c r="V18" i="65"/>
  <c r="R18" i="65"/>
  <c r="G18" i="65"/>
  <c r="F18" i="65"/>
  <c r="V17" i="65"/>
  <c r="R17" i="65"/>
  <c r="G17" i="65"/>
  <c r="F17" i="65"/>
  <c r="V16" i="65"/>
  <c r="R16" i="65"/>
  <c r="G16" i="65"/>
  <c r="F16" i="65"/>
  <c r="V15" i="65"/>
  <c r="R15" i="65"/>
  <c r="G15" i="65"/>
  <c r="F15" i="65"/>
  <c r="V14" i="65"/>
  <c r="R14" i="65"/>
  <c r="G14" i="65"/>
  <c r="F14" i="65"/>
  <c r="V13" i="65"/>
  <c r="R13" i="65"/>
  <c r="G13" i="65"/>
  <c r="F13" i="65"/>
  <c r="V12" i="65"/>
  <c r="R12" i="65"/>
  <c r="G12" i="65"/>
  <c r="F12" i="65"/>
  <c r="C12" i="65"/>
  <c r="R11" i="65"/>
  <c r="G11" i="65"/>
  <c r="F11" i="65"/>
  <c r="R10" i="65"/>
  <c r="G10" i="65"/>
  <c r="F10" i="65"/>
  <c r="C10" i="65"/>
  <c r="V10" i="65" s="1"/>
  <c r="V9" i="65"/>
  <c r="R9" i="65"/>
  <c r="G9" i="65"/>
  <c r="F9" i="65"/>
  <c r="R8" i="65"/>
  <c r="G8" i="65"/>
  <c r="F8" i="65"/>
  <c r="C8" i="65"/>
  <c r="Q11" i="65" s="1"/>
  <c r="B8" i="65"/>
  <c r="Q3" i="65" s="1"/>
  <c r="AG3" i="65" s="1"/>
  <c r="AP3" i="65" s="1"/>
  <c r="V7" i="65"/>
  <c r="R7" i="65"/>
  <c r="G7" i="65"/>
  <c r="F7" i="65"/>
  <c r="V6" i="65"/>
  <c r="R6" i="65"/>
  <c r="G6" i="65"/>
  <c r="F6" i="65"/>
  <c r="V5" i="65"/>
  <c r="R5" i="65"/>
  <c r="G5" i="65"/>
  <c r="F5" i="65"/>
  <c r="C5" i="65"/>
  <c r="B5" i="65"/>
  <c r="Y4" i="65"/>
  <c r="W4" i="65"/>
  <c r="V4" i="65"/>
  <c r="R4" i="65"/>
  <c r="M23" i="65"/>
  <c r="U23" i="65" s="1"/>
  <c r="M18" i="65"/>
  <c r="U18" i="65" s="1"/>
  <c r="M17" i="65"/>
  <c r="U17" i="65" s="1"/>
  <c r="M12" i="65"/>
  <c r="U12" i="65" s="1"/>
  <c r="M11" i="65"/>
  <c r="U11" i="65" s="1"/>
  <c r="M6" i="65"/>
  <c r="U6" i="65" s="1"/>
  <c r="M5" i="65"/>
  <c r="U5" i="65" s="1"/>
  <c r="M4" i="65" a="1"/>
  <c r="M21" i="65" s="1"/>
  <c r="U21" i="65" s="1"/>
  <c r="G4" i="65"/>
  <c r="F4" i="65"/>
  <c r="AT3" i="65"/>
  <c r="R3" i="65"/>
  <c r="C3" i="65"/>
  <c r="O10" i="65" s="1"/>
  <c r="P10" i="65" s="1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C12" i="64"/>
  <c r="C3" i="64" s="1"/>
  <c r="O11" i="64" s="1"/>
  <c r="V11" i="64"/>
  <c r="G11" i="64"/>
  <c r="F11" i="64"/>
  <c r="V10" i="64"/>
  <c r="G10" i="64"/>
  <c r="F10" i="64"/>
  <c r="C10" i="64"/>
  <c r="V23" i="64" s="1"/>
  <c r="V9" i="64"/>
  <c r="Q9" i="64"/>
  <c r="G9" i="64"/>
  <c r="F9" i="64"/>
  <c r="V8" i="64"/>
  <c r="R8" i="64"/>
  <c r="Q8" i="64"/>
  <c r="G8" i="64"/>
  <c r="F8" i="64"/>
  <c r="C8" i="64"/>
  <c r="Q23" i="64" s="1"/>
  <c r="B8" i="64"/>
  <c r="Q7" i="64"/>
  <c r="G7" i="64"/>
  <c r="F7" i="64"/>
  <c r="Q6" i="64"/>
  <c r="G6" i="64"/>
  <c r="F6" i="64"/>
  <c r="C6" i="64"/>
  <c r="V5" i="64"/>
  <c r="Q5" i="64"/>
  <c r="G5" i="64"/>
  <c r="F5" i="64"/>
  <c r="C5" i="64"/>
  <c r="B5" i="64"/>
  <c r="W4" i="64"/>
  <c r="V4" i="64"/>
  <c r="M23" i="64"/>
  <c r="U23" i="64" s="1"/>
  <c r="M22" i="64"/>
  <c r="U22" i="64" s="1"/>
  <c r="M20" i="64"/>
  <c r="U20" i="64" s="1"/>
  <c r="M19" i="64"/>
  <c r="U19" i="64" s="1"/>
  <c r="M17" i="64"/>
  <c r="U17" i="64" s="1"/>
  <c r="M16" i="64"/>
  <c r="U16" i="64" s="1"/>
  <c r="M14" i="64"/>
  <c r="U14" i="64" s="1"/>
  <c r="M13" i="64"/>
  <c r="U13" i="64" s="1"/>
  <c r="M11" i="64"/>
  <c r="U11" i="64" s="1"/>
  <c r="M10" i="64"/>
  <c r="U10" i="64" s="1"/>
  <c r="M8" i="64"/>
  <c r="U8" i="64" s="1"/>
  <c r="M7" i="64"/>
  <c r="U7" i="64" s="1"/>
  <c r="M5" i="64"/>
  <c r="U5" i="64" s="1"/>
  <c r="M4" i="64"/>
  <c r="U4" i="64" s="1"/>
  <c r="X4" i="64" s="1"/>
  <c r="M4" i="64" a="1"/>
  <c r="M18" i="64" s="1"/>
  <c r="U18" i="64" s="1"/>
  <c r="G4" i="64"/>
  <c r="F4" i="64"/>
  <c r="AT3" i="64"/>
  <c r="Q3" i="64"/>
  <c r="AG3" i="64" s="1"/>
  <c r="AP3" i="64" s="1"/>
  <c r="R23" i="63"/>
  <c r="G23" i="63"/>
  <c r="F23" i="63"/>
  <c r="R22" i="63"/>
  <c r="G22" i="63"/>
  <c r="F22" i="63"/>
  <c r="R21" i="63"/>
  <c r="G21" i="63"/>
  <c r="F21" i="63"/>
  <c r="R20" i="63"/>
  <c r="G20" i="63"/>
  <c r="F20" i="63"/>
  <c r="R19" i="63"/>
  <c r="G19" i="63"/>
  <c r="F19" i="63"/>
  <c r="R18" i="63"/>
  <c r="G18" i="63"/>
  <c r="F18" i="63"/>
  <c r="R17" i="63"/>
  <c r="G17" i="63"/>
  <c r="F17" i="63"/>
  <c r="R16" i="63"/>
  <c r="G16" i="63"/>
  <c r="F16" i="63"/>
  <c r="R15" i="63"/>
  <c r="G15" i="63"/>
  <c r="F15" i="63"/>
  <c r="R14" i="63"/>
  <c r="G14" i="63"/>
  <c r="F14" i="63"/>
  <c r="R13" i="63"/>
  <c r="G13" i="63"/>
  <c r="F13" i="63"/>
  <c r="R12" i="63"/>
  <c r="G12" i="63"/>
  <c r="F12" i="63"/>
  <c r="C12" i="63"/>
  <c r="R11" i="63"/>
  <c r="G11" i="63"/>
  <c r="F11" i="63"/>
  <c r="R10" i="63"/>
  <c r="G10" i="63"/>
  <c r="F10" i="63"/>
  <c r="C10" i="63"/>
  <c r="V9" i="63"/>
  <c r="R9" i="63"/>
  <c r="G9" i="63"/>
  <c r="F9" i="63"/>
  <c r="Q8" i="63"/>
  <c r="G8" i="63"/>
  <c r="F8" i="63"/>
  <c r="C8" i="63"/>
  <c r="Q11" i="63" s="1"/>
  <c r="B8" i="63"/>
  <c r="R7" i="63"/>
  <c r="G7" i="63"/>
  <c r="F7" i="63"/>
  <c r="R6" i="63"/>
  <c r="G6" i="63"/>
  <c r="F6" i="63"/>
  <c r="C6" i="63"/>
  <c r="R8" i="63" s="1"/>
  <c r="R5" i="63"/>
  <c r="Q5" i="63"/>
  <c r="G5" i="63"/>
  <c r="F5" i="63"/>
  <c r="C5" i="63"/>
  <c r="B5" i="63"/>
  <c r="W4" i="63"/>
  <c r="R4" i="63"/>
  <c r="M22" i="63"/>
  <c r="U22" i="63" s="1"/>
  <c r="M4" i="63"/>
  <c r="U4" i="63" s="1"/>
  <c r="X4" i="63" s="1"/>
  <c r="AH4" i="63" s="1"/>
  <c r="M4" i="63" a="1"/>
  <c r="G4" i="63"/>
  <c r="F4" i="63"/>
  <c r="AT3" i="63"/>
  <c r="R3" i="63"/>
  <c r="Q3" i="63"/>
  <c r="AG3" i="63" s="1"/>
  <c r="AP3" i="63" s="1"/>
  <c r="C3" i="63"/>
  <c r="O9" i="63" s="1"/>
  <c r="P9" i="63" s="1"/>
  <c r="R23" i="62"/>
  <c r="G23" i="62"/>
  <c r="F23" i="62"/>
  <c r="R22" i="62"/>
  <c r="Q22" i="62"/>
  <c r="G22" i="62"/>
  <c r="F22" i="62"/>
  <c r="R21" i="62"/>
  <c r="G21" i="62"/>
  <c r="F21" i="62"/>
  <c r="R20" i="62"/>
  <c r="G20" i="62"/>
  <c r="F20" i="62"/>
  <c r="R19" i="62"/>
  <c r="Q19" i="62"/>
  <c r="G19" i="62"/>
  <c r="F19" i="62"/>
  <c r="R18" i="62"/>
  <c r="G18" i="62"/>
  <c r="F18" i="62"/>
  <c r="R17" i="62"/>
  <c r="G17" i="62"/>
  <c r="F17" i="62"/>
  <c r="R16" i="62"/>
  <c r="Q16" i="62"/>
  <c r="G16" i="62"/>
  <c r="F16" i="62"/>
  <c r="R15" i="62"/>
  <c r="G15" i="62"/>
  <c r="F15" i="62"/>
  <c r="R14" i="62"/>
  <c r="G14" i="62"/>
  <c r="F14" i="62"/>
  <c r="R13" i="62"/>
  <c r="Q13" i="62"/>
  <c r="G13" i="62"/>
  <c r="F13" i="62"/>
  <c r="R12" i="62"/>
  <c r="G12" i="62"/>
  <c r="F12" i="62"/>
  <c r="C12" i="62"/>
  <c r="R11" i="62"/>
  <c r="G11" i="62"/>
  <c r="F11" i="62"/>
  <c r="Q10" i="62"/>
  <c r="G10" i="62"/>
  <c r="F10" i="62"/>
  <c r="C10" i="62"/>
  <c r="V9" i="62"/>
  <c r="G9" i="62"/>
  <c r="F9" i="62"/>
  <c r="G8" i="62"/>
  <c r="F8" i="62"/>
  <c r="C8" i="62"/>
  <c r="Q8" i="62" s="1"/>
  <c r="B8" i="62"/>
  <c r="R7" i="62"/>
  <c r="Q7" i="62"/>
  <c r="G7" i="62"/>
  <c r="F7" i="62"/>
  <c r="R6" i="62"/>
  <c r="Q6" i="62"/>
  <c r="G6" i="62"/>
  <c r="F6" i="62"/>
  <c r="C6" i="62"/>
  <c r="R9" i="62" s="1"/>
  <c r="R5" i="62"/>
  <c r="Q5" i="62"/>
  <c r="G5" i="62"/>
  <c r="F5" i="62"/>
  <c r="C5" i="62"/>
  <c r="B5" i="62"/>
  <c r="W4" i="62"/>
  <c r="V4" i="62"/>
  <c r="Y4" i="62" s="1"/>
  <c r="R4" i="62"/>
  <c r="M9" i="62"/>
  <c r="U9" i="62" s="1"/>
  <c r="M8" i="62"/>
  <c r="U8" i="62" s="1"/>
  <c r="M4" i="62" a="1"/>
  <c r="M20" i="62" s="1"/>
  <c r="U20" i="62" s="1"/>
  <c r="G4" i="62"/>
  <c r="F4" i="62"/>
  <c r="AT3" i="62"/>
  <c r="Q3" i="62"/>
  <c r="AG3" i="62" s="1"/>
  <c r="AP3" i="62" s="1"/>
  <c r="C3" i="62"/>
  <c r="O9" i="62" s="1"/>
  <c r="P9" i="62" s="1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Q20" i="61"/>
  <c r="G20" i="61"/>
  <c r="F20" i="61"/>
  <c r="V19" i="61"/>
  <c r="R19" i="61"/>
  <c r="Q19" i="61"/>
  <c r="G19" i="61"/>
  <c r="F19" i="61"/>
  <c r="V18" i="61"/>
  <c r="R18" i="61"/>
  <c r="Q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Q14" i="61"/>
  <c r="G14" i="61"/>
  <c r="F14" i="61"/>
  <c r="V13" i="61"/>
  <c r="R13" i="61"/>
  <c r="Q13" i="61"/>
  <c r="G13" i="61"/>
  <c r="F13" i="61"/>
  <c r="V12" i="61"/>
  <c r="R12" i="61"/>
  <c r="Q12" i="61"/>
  <c r="G12" i="61"/>
  <c r="F12" i="61"/>
  <c r="C12" i="61"/>
  <c r="C3" i="61" s="1"/>
  <c r="O8" i="61" s="1"/>
  <c r="P8" i="61" s="1"/>
  <c r="V11" i="61"/>
  <c r="R11" i="61"/>
  <c r="Q11" i="61"/>
  <c r="G11" i="61"/>
  <c r="F11" i="61"/>
  <c r="V10" i="61"/>
  <c r="R10" i="61"/>
  <c r="G10" i="61"/>
  <c r="F10" i="61"/>
  <c r="C10" i="61"/>
  <c r="V9" i="61"/>
  <c r="R9" i="61"/>
  <c r="G9" i="61"/>
  <c r="F9" i="61"/>
  <c r="V8" i="61"/>
  <c r="R8" i="61"/>
  <c r="G8" i="61"/>
  <c r="F8" i="61"/>
  <c r="C8" i="61"/>
  <c r="Q22" i="61" s="1"/>
  <c r="B8" i="61"/>
  <c r="V7" i="61"/>
  <c r="R7" i="61"/>
  <c r="G7" i="61"/>
  <c r="F7" i="61"/>
  <c r="V6" i="61"/>
  <c r="R6" i="61"/>
  <c r="Q6" i="61"/>
  <c r="G6" i="61"/>
  <c r="F6" i="61"/>
  <c r="V5" i="61"/>
  <c r="R5" i="61"/>
  <c r="Q5" i="61"/>
  <c r="G5" i="61"/>
  <c r="F5" i="61"/>
  <c r="C5" i="61"/>
  <c r="B5" i="61"/>
  <c r="Y4" i="61"/>
  <c r="W4" i="61"/>
  <c r="V4" i="61"/>
  <c r="R4" i="61"/>
  <c r="M22" i="61"/>
  <c r="U22" i="61" s="1"/>
  <c r="M19" i="61"/>
  <c r="U19" i="61" s="1"/>
  <c r="M18" i="61"/>
  <c r="U18" i="61" s="1"/>
  <c r="M16" i="61"/>
  <c r="U16" i="61" s="1"/>
  <c r="M13" i="61"/>
  <c r="U13" i="61" s="1"/>
  <c r="M12" i="61"/>
  <c r="U12" i="61" s="1"/>
  <c r="M10" i="61"/>
  <c r="U10" i="61" s="1"/>
  <c r="M7" i="61"/>
  <c r="U7" i="61" s="1"/>
  <c r="M6" i="61"/>
  <c r="U6" i="61" s="1"/>
  <c r="M4" i="61"/>
  <c r="U4" i="61" s="1"/>
  <c r="X4" i="61" s="1"/>
  <c r="AH4" i="61" s="1"/>
  <c r="M4" i="61" a="1"/>
  <c r="M21" i="61" s="1"/>
  <c r="U21" i="61" s="1"/>
  <c r="G4" i="61"/>
  <c r="F4" i="61"/>
  <c r="AT3" i="61"/>
  <c r="AH3" i="61"/>
  <c r="AQ3" i="61" s="1"/>
  <c r="R3" i="61"/>
  <c r="Q3" i="61"/>
  <c r="AG3" i="61" s="1"/>
  <c r="AP3" i="61" s="1"/>
  <c r="V23" i="60"/>
  <c r="G23" i="60"/>
  <c r="F23" i="60"/>
  <c r="V22" i="60"/>
  <c r="G22" i="60"/>
  <c r="F22" i="60"/>
  <c r="V21" i="60"/>
  <c r="Q21" i="60"/>
  <c r="G21" i="60"/>
  <c r="F21" i="60"/>
  <c r="V20" i="60"/>
  <c r="Q20" i="60"/>
  <c r="G20" i="60"/>
  <c r="F20" i="60"/>
  <c r="V19" i="60"/>
  <c r="G19" i="60"/>
  <c r="F19" i="60"/>
  <c r="V18" i="60"/>
  <c r="G18" i="60"/>
  <c r="F18" i="60"/>
  <c r="V17" i="60"/>
  <c r="Q17" i="60"/>
  <c r="G17" i="60"/>
  <c r="F17" i="60"/>
  <c r="V16" i="60"/>
  <c r="Q16" i="60"/>
  <c r="G16" i="60"/>
  <c r="F16" i="60"/>
  <c r="V15" i="60"/>
  <c r="G15" i="60"/>
  <c r="F15" i="60"/>
  <c r="V14" i="60"/>
  <c r="G14" i="60"/>
  <c r="F14" i="60"/>
  <c r="V13" i="60"/>
  <c r="Q13" i="60"/>
  <c r="G13" i="60"/>
  <c r="F13" i="60"/>
  <c r="V12" i="60"/>
  <c r="Q12" i="60"/>
  <c r="G12" i="60"/>
  <c r="F12" i="60"/>
  <c r="C12" i="60"/>
  <c r="C3" i="60" s="1"/>
  <c r="O21" i="60" s="1"/>
  <c r="P21" i="60" s="1"/>
  <c r="V11" i="60"/>
  <c r="G11" i="60"/>
  <c r="F11" i="60"/>
  <c r="G10" i="60"/>
  <c r="F10" i="60"/>
  <c r="C10" i="60"/>
  <c r="V8" i="60" s="1"/>
  <c r="V9" i="60"/>
  <c r="R9" i="60"/>
  <c r="G9" i="60"/>
  <c r="F9" i="60"/>
  <c r="Q8" i="60"/>
  <c r="G8" i="60"/>
  <c r="F8" i="60"/>
  <c r="C8" i="60"/>
  <c r="Q11" i="60" s="1"/>
  <c r="B8" i="60"/>
  <c r="Q3" i="60" s="1"/>
  <c r="AG3" i="60" s="1"/>
  <c r="AP3" i="60" s="1"/>
  <c r="V7" i="60"/>
  <c r="Q7" i="60"/>
  <c r="G7" i="60"/>
  <c r="F7" i="60"/>
  <c r="V6" i="60"/>
  <c r="Q6" i="60"/>
  <c r="G6" i="60"/>
  <c r="F6" i="60"/>
  <c r="C6" i="60"/>
  <c r="V5" i="60"/>
  <c r="Q5" i="60"/>
  <c r="G5" i="60"/>
  <c r="F5" i="60"/>
  <c r="C5" i="60"/>
  <c r="B5" i="60"/>
  <c r="Y4" i="60"/>
  <c r="W4" i="60"/>
  <c r="V4" i="60"/>
  <c r="R4" i="60"/>
  <c r="M23" i="60"/>
  <c r="U23" i="60" s="1"/>
  <c r="M18" i="60"/>
  <c r="U18" i="60" s="1"/>
  <c r="M17" i="60"/>
  <c r="U17" i="60" s="1"/>
  <c r="M12" i="60"/>
  <c r="U12" i="60" s="1"/>
  <c r="M11" i="60"/>
  <c r="U11" i="60" s="1"/>
  <c r="M6" i="60"/>
  <c r="U6" i="60" s="1"/>
  <c r="M5" i="60"/>
  <c r="U5" i="60" s="1"/>
  <c r="M4" i="60" a="1"/>
  <c r="M21" i="60" s="1"/>
  <c r="U21" i="60" s="1"/>
  <c r="G4" i="60"/>
  <c r="F4" i="60"/>
  <c r="AT3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C3" i="59" s="1"/>
  <c r="O3" i="59" s="1"/>
  <c r="V11" i="59"/>
  <c r="G11" i="59"/>
  <c r="F11" i="59"/>
  <c r="V10" i="59"/>
  <c r="G10" i="59"/>
  <c r="F10" i="59"/>
  <c r="C10" i="59"/>
  <c r="V23" i="59" s="1"/>
  <c r="V9" i="59"/>
  <c r="G9" i="59"/>
  <c r="F9" i="59"/>
  <c r="V8" i="59"/>
  <c r="R8" i="59"/>
  <c r="G8" i="59"/>
  <c r="F8" i="59"/>
  <c r="C8" i="59"/>
  <c r="Q11" i="59" s="1"/>
  <c r="B8" i="59"/>
  <c r="Q3" i="59" s="1"/>
  <c r="AG3" i="59" s="1"/>
  <c r="AP3" i="59" s="1"/>
  <c r="G7" i="59"/>
  <c r="F7" i="59"/>
  <c r="G6" i="59"/>
  <c r="F6" i="59"/>
  <c r="C6" i="59"/>
  <c r="V5" i="59"/>
  <c r="G5" i="59"/>
  <c r="F5" i="59"/>
  <c r="C5" i="59"/>
  <c r="B5" i="59"/>
  <c r="W4" i="59"/>
  <c r="V4" i="59"/>
  <c r="Y4" i="59" s="1"/>
  <c r="M23" i="59"/>
  <c r="U23" i="59" s="1"/>
  <c r="M22" i="59"/>
  <c r="U22" i="59" s="1"/>
  <c r="M20" i="59"/>
  <c r="U20" i="59" s="1"/>
  <c r="M17" i="59"/>
  <c r="U17" i="59" s="1"/>
  <c r="M16" i="59"/>
  <c r="U16" i="59" s="1"/>
  <c r="M14" i="59"/>
  <c r="U14" i="59" s="1"/>
  <c r="M11" i="59"/>
  <c r="U11" i="59" s="1"/>
  <c r="M10" i="59"/>
  <c r="U10" i="59" s="1"/>
  <c r="M8" i="59"/>
  <c r="U8" i="59" s="1"/>
  <c r="M5" i="59"/>
  <c r="U5" i="59" s="1"/>
  <c r="M4" i="59"/>
  <c r="U4" i="59" s="1"/>
  <c r="X4" i="59" s="1"/>
  <c r="M4" i="59" a="1"/>
  <c r="M19" i="59" s="1"/>
  <c r="U19" i="59" s="1"/>
  <c r="G4" i="59"/>
  <c r="F4" i="59"/>
  <c r="AT3" i="59"/>
  <c r="R23" i="58"/>
  <c r="G23" i="58"/>
  <c r="F23" i="58"/>
  <c r="R22" i="58"/>
  <c r="G22" i="58"/>
  <c r="F22" i="58"/>
  <c r="R21" i="58"/>
  <c r="G21" i="58"/>
  <c r="F21" i="58"/>
  <c r="R20" i="58"/>
  <c r="G20" i="58"/>
  <c r="F20" i="58"/>
  <c r="R19" i="58"/>
  <c r="G19" i="58"/>
  <c r="F19" i="58"/>
  <c r="R18" i="58"/>
  <c r="G18" i="58"/>
  <c r="F18" i="58"/>
  <c r="R17" i="58"/>
  <c r="G17" i="58"/>
  <c r="F17" i="58"/>
  <c r="R16" i="58"/>
  <c r="G16" i="58"/>
  <c r="F16" i="58"/>
  <c r="R15" i="58"/>
  <c r="G15" i="58"/>
  <c r="F15" i="58"/>
  <c r="R14" i="58"/>
  <c r="G14" i="58"/>
  <c r="F14" i="58"/>
  <c r="R13" i="58"/>
  <c r="G13" i="58"/>
  <c r="F13" i="58"/>
  <c r="R12" i="58"/>
  <c r="G12" i="58"/>
  <c r="F12" i="58"/>
  <c r="C12" i="58"/>
  <c r="R11" i="58"/>
  <c r="G11" i="58"/>
  <c r="F11" i="58"/>
  <c r="V10" i="58"/>
  <c r="R10" i="58"/>
  <c r="G10" i="58"/>
  <c r="F10" i="58"/>
  <c r="C10" i="58"/>
  <c r="V9" i="58"/>
  <c r="R9" i="58"/>
  <c r="G9" i="58"/>
  <c r="F9" i="58"/>
  <c r="G8" i="58"/>
  <c r="F8" i="58"/>
  <c r="C8" i="58"/>
  <c r="Q11" i="58" s="1"/>
  <c r="B8" i="58"/>
  <c r="R7" i="58"/>
  <c r="G7" i="58"/>
  <c r="F7" i="58"/>
  <c r="R6" i="58"/>
  <c r="G6" i="58"/>
  <c r="F6" i="58"/>
  <c r="C6" i="58"/>
  <c r="R8" i="58" s="1"/>
  <c r="R5" i="58"/>
  <c r="G5" i="58"/>
  <c r="F5" i="58"/>
  <c r="C5" i="58"/>
  <c r="B5" i="58"/>
  <c r="W4" i="58"/>
  <c r="V4" i="58"/>
  <c r="R4" i="58"/>
  <c r="M4" i="58" a="1"/>
  <c r="M21" i="58" s="1"/>
  <c r="U21" i="58" s="1"/>
  <c r="G4" i="58"/>
  <c r="F4" i="58"/>
  <c r="AT3" i="58"/>
  <c r="R3" i="58"/>
  <c r="Q3" i="58"/>
  <c r="AG3" i="58" s="1"/>
  <c r="AP3" i="58" s="1"/>
  <c r="C3" i="58"/>
  <c r="O10" i="58" s="1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V18" i="57"/>
  <c r="R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V12" i="57"/>
  <c r="R12" i="57"/>
  <c r="G12" i="57"/>
  <c r="F12" i="57"/>
  <c r="C12" i="57"/>
  <c r="C3" i="57" s="1"/>
  <c r="O18" i="57" s="1"/>
  <c r="P18" i="57" s="1"/>
  <c r="R11" i="57"/>
  <c r="G11" i="57"/>
  <c r="F11" i="57"/>
  <c r="R10" i="57"/>
  <c r="G10" i="57"/>
  <c r="F10" i="57"/>
  <c r="C10" i="57"/>
  <c r="V9" i="57"/>
  <c r="R9" i="57"/>
  <c r="G9" i="57"/>
  <c r="F9" i="57"/>
  <c r="R8" i="57"/>
  <c r="G8" i="57"/>
  <c r="F8" i="57"/>
  <c r="C8" i="57"/>
  <c r="Q9" i="57" s="1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Q5" i="57"/>
  <c r="G5" i="57"/>
  <c r="F5" i="57"/>
  <c r="C5" i="57"/>
  <c r="B5" i="57"/>
  <c r="W4" i="57"/>
  <c r="R4" i="57"/>
  <c r="M23" i="57"/>
  <c r="U23" i="57" s="1"/>
  <c r="M22" i="57"/>
  <c r="U22" i="57" s="1"/>
  <c r="M20" i="57"/>
  <c r="U20" i="57" s="1"/>
  <c r="M19" i="57"/>
  <c r="U19" i="57" s="1"/>
  <c r="M18" i="57"/>
  <c r="U18" i="57" s="1"/>
  <c r="M17" i="57"/>
  <c r="U17" i="57" s="1"/>
  <c r="M16" i="57"/>
  <c r="U16" i="57" s="1"/>
  <c r="M14" i="57"/>
  <c r="U14" i="57" s="1"/>
  <c r="M13" i="57"/>
  <c r="U13" i="57" s="1"/>
  <c r="M12" i="57"/>
  <c r="U12" i="57" s="1"/>
  <c r="M11" i="57"/>
  <c r="U11" i="57" s="1"/>
  <c r="M10" i="57"/>
  <c r="U10" i="57" s="1"/>
  <c r="M8" i="57"/>
  <c r="U8" i="57" s="1"/>
  <c r="M7" i="57"/>
  <c r="U7" i="57" s="1"/>
  <c r="M6" i="57"/>
  <c r="U6" i="57" s="1"/>
  <c r="M5" i="57"/>
  <c r="U5" i="57" s="1"/>
  <c r="M4" i="57"/>
  <c r="U4" i="57" s="1"/>
  <c r="X4" i="57" s="1"/>
  <c r="M4" i="57" a="1"/>
  <c r="M21" i="57" s="1"/>
  <c r="U21" i="57" s="1"/>
  <c r="G4" i="57"/>
  <c r="F4" i="57"/>
  <c r="AT3" i="57"/>
  <c r="R3" i="57"/>
  <c r="V23" i="56"/>
  <c r="G23" i="56"/>
  <c r="F23" i="56"/>
  <c r="V22" i="56"/>
  <c r="G22" i="56"/>
  <c r="F22" i="56"/>
  <c r="V21" i="56"/>
  <c r="G21" i="56"/>
  <c r="F21" i="56"/>
  <c r="V20" i="56"/>
  <c r="G20" i="56"/>
  <c r="F20" i="56"/>
  <c r="V19" i="56"/>
  <c r="G19" i="56"/>
  <c r="F19" i="56"/>
  <c r="V18" i="56"/>
  <c r="G18" i="56"/>
  <c r="F18" i="56"/>
  <c r="V17" i="56"/>
  <c r="G17" i="56"/>
  <c r="F17" i="56"/>
  <c r="V16" i="56"/>
  <c r="G16" i="56"/>
  <c r="F16" i="56"/>
  <c r="V15" i="56"/>
  <c r="G15" i="56"/>
  <c r="F15" i="56"/>
  <c r="V14" i="56"/>
  <c r="G14" i="56"/>
  <c r="F14" i="56"/>
  <c r="V13" i="56"/>
  <c r="G13" i="56"/>
  <c r="F13" i="56"/>
  <c r="V12" i="56"/>
  <c r="G12" i="56"/>
  <c r="F12" i="56"/>
  <c r="C12" i="56"/>
  <c r="C3" i="56" s="1"/>
  <c r="O23" i="56" s="1"/>
  <c r="P23" i="56" s="1"/>
  <c r="V11" i="56"/>
  <c r="G11" i="56"/>
  <c r="F11" i="56"/>
  <c r="V10" i="56"/>
  <c r="R10" i="56"/>
  <c r="G10" i="56"/>
  <c r="F10" i="56"/>
  <c r="C10" i="56"/>
  <c r="V8" i="56" s="1"/>
  <c r="V9" i="56"/>
  <c r="R9" i="56"/>
  <c r="G9" i="56"/>
  <c r="F9" i="56"/>
  <c r="G8" i="56"/>
  <c r="F8" i="56"/>
  <c r="C8" i="56"/>
  <c r="B8" i="56"/>
  <c r="Q3" i="56" s="1"/>
  <c r="AG3" i="56" s="1"/>
  <c r="AP3" i="56" s="1"/>
  <c r="V7" i="56"/>
  <c r="G7" i="56"/>
  <c r="F7" i="56"/>
  <c r="V6" i="56"/>
  <c r="G6" i="56"/>
  <c r="F6" i="56"/>
  <c r="C6" i="56"/>
  <c r="R23" i="56" s="1"/>
  <c r="V5" i="56"/>
  <c r="G5" i="56"/>
  <c r="F5" i="56"/>
  <c r="C5" i="56"/>
  <c r="B5" i="56"/>
  <c r="W4" i="56"/>
  <c r="V4" i="56"/>
  <c r="R4" i="56"/>
  <c r="M23" i="56"/>
  <c r="U23" i="56" s="1"/>
  <c r="M22" i="56"/>
  <c r="U22" i="56" s="1"/>
  <c r="M19" i="56"/>
  <c r="U19" i="56" s="1"/>
  <c r="M18" i="56"/>
  <c r="U18" i="56" s="1"/>
  <c r="M17" i="56"/>
  <c r="U17" i="56" s="1"/>
  <c r="M16" i="56"/>
  <c r="U16" i="56" s="1"/>
  <c r="M13" i="56"/>
  <c r="U13" i="56" s="1"/>
  <c r="M12" i="56"/>
  <c r="U12" i="56" s="1"/>
  <c r="M11" i="56"/>
  <c r="U11" i="56" s="1"/>
  <c r="M10" i="56"/>
  <c r="U10" i="56" s="1"/>
  <c r="M7" i="56"/>
  <c r="U7" i="56" s="1"/>
  <c r="M6" i="56"/>
  <c r="U6" i="56" s="1"/>
  <c r="M5" i="56"/>
  <c r="U5" i="56" s="1"/>
  <c r="M4" i="56"/>
  <c r="U4" i="56" s="1"/>
  <c r="M4" i="56" a="1"/>
  <c r="M21" i="56" s="1"/>
  <c r="U21" i="56" s="1"/>
  <c r="G4" i="56"/>
  <c r="F4" i="56"/>
  <c r="AT3" i="56"/>
  <c r="AH3" i="56"/>
  <c r="AQ3" i="56" s="1"/>
  <c r="R3" i="56"/>
  <c r="R23" i="55"/>
  <c r="G23" i="55"/>
  <c r="F23" i="55"/>
  <c r="R22" i="55"/>
  <c r="G22" i="55"/>
  <c r="F22" i="55"/>
  <c r="R21" i="55"/>
  <c r="G21" i="55"/>
  <c r="F21" i="55"/>
  <c r="R20" i="55"/>
  <c r="G20" i="55"/>
  <c r="F20" i="55"/>
  <c r="R19" i="55"/>
  <c r="G19" i="55"/>
  <c r="F19" i="55"/>
  <c r="R18" i="55"/>
  <c r="G18" i="55"/>
  <c r="F18" i="55"/>
  <c r="R17" i="55"/>
  <c r="G17" i="55"/>
  <c r="F17" i="55"/>
  <c r="R16" i="55"/>
  <c r="G16" i="55"/>
  <c r="F16" i="55"/>
  <c r="R15" i="55"/>
  <c r="G15" i="55"/>
  <c r="F15" i="55"/>
  <c r="R14" i="55"/>
  <c r="G14" i="55"/>
  <c r="F14" i="55"/>
  <c r="R13" i="55"/>
  <c r="G13" i="55"/>
  <c r="F13" i="55"/>
  <c r="R12" i="55"/>
  <c r="G12" i="55"/>
  <c r="F12" i="55"/>
  <c r="C12" i="55"/>
  <c r="G11" i="55"/>
  <c r="F11" i="55"/>
  <c r="G10" i="55"/>
  <c r="F10" i="55"/>
  <c r="C10" i="55"/>
  <c r="R9" i="55"/>
  <c r="G9" i="55"/>
  <c r="F9" i="55"/>
  <c r="R8" i="55"/>
  <c r="G8" i="55"/>
  <c r="F8" i="55"/>
  <c r="C8" i="55"/>
  <c r="Q11" i="55" s="1"/>
  <c r="B8" i="55"/>
  <c r="Q3" i="55" s="1"/>
  <c r="AG3" i="55" s="1"/>
  <c r="AP3" i="55" s="1"/>
  <c r="R7" i="55"/>
  <c r="G7" i="55"/>
  <c r="F7" i="55"/>
  <c r="R6" i="55"/>
  <c r="Q6" i="55"/>
  <c r="G6" i="55"/>
  <c r="F6" i="55"/>
  <c r="C6" i="55"/>
  <c r="G5" i="55"/>
  <c r="F5" i="55"/>
  <c r="C5" i="55"/>
  <c r="B5" i="55"/>
  <c r="W4" i="55"/>
  <c r="R4" i="55"/>
  <c r="M18" i="55"/>
  <c r="U18" i="55" s="1"/>
  <c r="M6" i="55"/>
  <c r="U6" i="55" s="1"/>
  <c r="M4" i="55" a="1"/>
  <c r="M12" i="55" s="1"/>
  <c r="U12" i="55" s="1"/>
  <c r="G4" i="55"/>
  <c r="F4" i="55"/>
  <c r="AT3" i="55"/>
  <c r="C3" i="55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V11" i="54"/>
  <c r="G11" i="54"/>
  <c r="F11" i="54"/>
  <c r="V10" i="54"/>
  <c r="G10" i="54"/>
  <c r="F10" i="54"/>
  <c r="C10" i="54"/>
  <c r="V23" i="54" s="1"/>
  <c r="V9" i="54"/>
  <c r="G9" i="54"/>
  <c r="F9" i="54"/>
  <c r="V8" i="54"/>
  <c r="G8" i="54"/>
  <c r="F8" i="54"/>
  <c r="C8" i="54"/>
  <c r="Q11" i="54" s="1"/>
  <c r="B8" i="54"/>
  <c r="G7" i="54"/>
  <c r="F7" i="54"/>
  <c r="Q6" i="54"/>
  <c r="G6" i="54"/>
  <c r="F6" i="54"/>
  <c r="C6" i="54"/>
  <c r="V5" i="54"/>
  <c r="Q5" i="54"/>
  <c r="G5" i="54"/>
  <c r="F5" i="54"/>
  <c r="C5" i="54"/>
  <c r="B5" i="54"/>
  <c r="W4" i="54"/>
  <c r="V4" i="54"/>
  <c r="Y4" i="54" s="1"/>
  <c r="M23" i="54"/>
  <c r="U23" i="54" s="1"/>
  <c r="M22" i="54"/>
  <c r="U22" i="54" s="1"/>
  <c r="M20" i="54"/>
  <c r="U20" i="54" s="1"/>
  <c r="M17" i="54"/>
  <c r="U17" i="54" s="1"/>
  <c r="M16" i="54"/>
  <c r="U16" i="54" s="1"/>
  <c r="M14" i="54"/>
  <c r="U14" i="54" s="1"/>
  <c r="M11" i="54"/>
  <c r="U11" i="54" s="1"/>
  <c r="M10" i="54"/>
  <c r="U10" i="54" s="1"/>
  <c r="M8" i="54"/>
  <c r="U8" i="54" s="1"/>
  <c r="M5" i="54"/>
  <c r="U5" i="54" s="1"/>
  <c r="M4" i="54"/>
  <c r="U4" i="54" s="1"/>
  <c r="X4" i="54" s="1"/>
  <c r="M4" i="54" a="1"/>
  <c r="M19" i="54" s="1"/>
  <c r="U19" i="54" s="1"/>
  <c r="G4" i="54"/>
  <c r="F4" i="54"/>
  <c r="AT3" i="54"/>
  <c r="Q3" i="54"/>
  <c r="AG3" i="54" s="1"/>
  <c r="AP3" i="54" s="1"/>
  <c r="C3" i="54"/>
  <c r="O10" i="54" s="1"/>
  <c r="P10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R11" i="53"/>
  <c r="G11" i="53"/>
  <c r="F11" i="53"/>
  <c r="R10" i="53"/>
  <c r="G10" i="53"/>
  <c r="F10" i="53"/>
  <c r="C10" i="53"/>
  <c r="R9" i="53"/>
  <c r="G9" i="53"/>
  <c r="F9" i="53"/>
  <c r="V8" i="53"/>
  <c r="R8" i="53"/>
  <c r="G8" i="53"/>
  <c r="F8" i="53"/>
  <c r="C8" i="53"/>
  <c r="Q19" i="53" s="1"/>
  <c r="B8" i="53"/>
  <c r="R7" i="53"/>
  <c r="G7" i="53"/>
  <c r="F7" i="53"/>
  <c r="R6" i="53"/>
  <c r="G6" i="53"/>
  <c r="F6" i="53"/>
  <c r="R5" i="53"/>
  <c r="Q5" i="53"/>
  <c r="G5" i="53"/>
  <c r="F5" i="53"/>
  <c r="C5" i="53"/>
  <c r="B5" i="53"/>
  <c r="W4" i="53"/>
  <c r="R4" i="53"/>
  <c r="M15" i="53"/>
  <c r="U15" i="53" s="1"/>
  <c r="M7" i="53"/>
  <c r="U7" i="53" s="1"/>
  <c r="M4" i="53" a="1"/>
  <c r="M20" i="53" s="1"/>
  <c r="U20" i="53" s="1"/>
  <c r="G4" i="53"/>
  <c r="F4" i="53"/>
  <c r="AT3" i="53"/>
  <c r="AH3" i="53"/>
  <c r="AQ3" i="53" s="1"/>
  <c r="R3" i="53"/>
  <c r="Q3" i="53"/>
  <c r="AG3" i="53" s="1"/>
  <c r="AP3" i="53" s="1"/>
  <c r="C3" i="53"/>
  <c r="O8" i="53" s="1"/>
  <c r="P8" i="53" s="1"/>
  <c r="V23" i="52"/>
  <c r="G23" i="52"/>
  <c r="F23" i="52"/>
  <c r="V22" i="52"/>
  <c r="G22" i="52"/>
  <c r="F22" i="52"/>
  <c r="V21" i="52"/>
  <c r="G21" i="52"/>
  <c r="F21" i="52"/>
  <c r="V20" i="52"/>
  <c r="G20" i="52"/>
  <c r="F20" i="52"/>
  <c r="V19" i="52"/>
  <c r="G19" i="52"/>
  <c r="F19" i="52"/>
  <c r="V18" i="52"/>
  <c r="G18" i="52"/>
  <c r="F18" i="52"/>
  <c r="V17" i="52"/>
  <c r="G17" i="52"/>
  <c r="F17" i="52"/>
  <c r="V16" i="52"/>
  <c r="G16" i="52"/>
  <c r="F16" i="52"/>
  <c r="V15" i="52"/>
  <c r="G15" i="52"/>
  <c r="F15" i="52"/>
  <c r="V14" i="52"/>
  <c r="G14" i="52"/>
  <c r="F14" i="52"/>
  <c r="V13" i="52"/>
  <c r="G13" i="52"/>
  <c r="F13" i="52"/>
  <c r="V12" i="52"/>
  <c r="G12" i="52"/>
  <c r="F12" i="52"/>
  <c r="C12" i="52"/>
  <c r="C3" i="52" s="1"/>
  <c r="O6" i="52" s="1"/>
  <c r="P6" i="52" s="1"/>
  <c r="V11" i="52"/>
  <c r="G11" i="52"/>
  <c r="F11" i="52"/>
  <c r="V10" i="52"/>
  <c r="G10" i="52"/>
  <c r="F10" i="52"/>
  <c r="C10" i="52"/>
  <c r="V9" i="52"/>
  <c r="G9" i="52"/>
  <c r="F9" i="52"/>
  <c r="V8" i="52"/>
  <c r="G8" i="52"/>
  <c r="F8" i="52"/>
  <c r="C8" i="52"/>
  <c r="Q8" i="52" s="1"/>
  <c r="B8" i="52"/>
  <c r="V7" i="52"/>
  <c r="G7" i="52"/>
  <c r="F7" i="52"/>
  <c r="V6" i="52"/>
  <c r="G6" i="52"/>
  <c r="F6" i="52"/>
  <c r="C6" i="52"/>
  <c r="V5" i="52"/>
  <c r="Q5" i="52"/>
  <c r="G5" i="52"/>
  <c r="F5" i="52"/>
  <c r="C5" i="52"/>
  <c r="B5" i="52"/>
  <c r="Y4" i="52"/>
  <c r="W4" i="52"/>
  <c r="V4" i="52"/>
  <c r="M23" i="52"/>
  <c r="U23" i="52" s="1"/>
  <c r="M22" i="52"/>
  <c r="U22" i="52" s="1"/>
  <c r="M20" i="52"/>
  <c r="U20" i="52" s="1"/>
  <c r="M19" i="52"/>
  <c r="U19" i="52" s="1"/>
  <c r="M18" i="52"/>
  <c r="U18" i="52" s="1"/>
  <c r="M17" i="52"/>
  <c r="U17" i="52" s="1"/>
  <c r="M16" i="52"/>
  <c r="U16" i="52" s="1"/>
  <c r="M14" i="52"/>
  <c r="U14" i="52" s="1"/>
  <c r="M13" i="52"/>
  <c r="U13" i="52" s="1"/>
  <c r="M12" i="52"/>
  <c r="U12" i="52" s="1"/>
  <c r="M11" i="52"/>
  <c r="U11" i="52" s="1"/>
  <c r="M10" i="52"/>
  <c r="U10" i="52" s="1"/>
  <c r="M8" i="52"/>
  <c r="U8" i="52" s="1"/>
  <c r="M7" i="52"/>
  <c r="U7" i="52" s="1"/>
  <c r="M6" i="52"/>
  <c r="U6" i="52" s="1"/>
  <c r="M5" i="52"/>
  <c r="U5" i="52" s="1"/>
  <c r="M4" i="52"/>
  <c r="U4" i="52" s="1"/>
  <c r="X4" i="52" s="1"/>
  <c r="Z4" i="52" s="1"/>
  <c r="M4" i="52" a="1"/>
  <c r="M21" i="52" s="1"/>
  <c r="U21" i="52" s="1"/>
  <c r="G4" i="52"/>
  <c r="F4" i="52"/>
  <c r="AT3" i="52"/>
  <c r="Q3" i="52"/>
  <c r="AG3" i="52" s="1"/>
  <c r="AP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G12" i="51"/>
  <c r="F12" i="51"/>
  <c r="C12" i="51"/>
  <c r="C3" i="51" s="1"/>
  <c r="O22" i="51" s="1"/>
  <c r="V11" i="51"/>
  <c r="G11" i="51"/>
  <c r="F11" i="51"/>
  <c r="V10" i="51"/>
  <c r="G10" i="51"/>
  <c r="F10" i="51"/>
  <c r="C10" i="51"/>
  <c r="V8" i="51" s="1"/>
  <c r="V9" i="51"/>
  <c r="Q9" i="51"/>
  <c r="G9" i="51"/>
  <c r="F9" i="51"/>
  <c r="G8" i="51"/>
  <c r="F8" i="51"/>
  <c r="C8" i="51"/>
  <c r="Q5" i="51" s="1"/>
  <c r="B8" i="51"/>
  <c r="Q3" i="51" s="1"/>
  <c r="AG3" i="51" s="1"/>
  <c r="AP3" i="51" s="1"/>
  <c r="V7" i="51"/>
  <c r="G7" i="51"/>
  <c r="F7" i="51"/>
  <c r="V6" i="51"/>
  <c r="G6" i="51"/>
  <c r="F6" i="51"/>
  <c r="C6" i="51"/>
  <c r="V5" i="51"/>
  <c r="G5" i="51"/>
  <c r="F5" i="51"/>
  <c r="C5" i="51"/>
  <c r="B5" i="51"/>
  <c r="W4" i="51"/>
  <c r="V4" i="51"/>
  <c r="M23" i="51"/>
  <c r="U23" i="51" s="1"/>
  <c r="M22" i="51"/>
  <c r="U22" i="51" s="1"/>
  <c r="M19" i="51"/>
  <c r="U19" i="51" s="1"/>
  <c r="M18" i="51"/>
  <c r="U18" i="51" s="1"/>
  <c r="M17" i="51"/>
  <c r="U17" i="51" s="1"/>
  <c r="M16" i="51"/>
  <c r="U16" i="51" s="1"/>
  <c r="M13" i="51"/>
  <c r="U13" i="51" s="1"/>
  <c r="M12" i="51"/>
  <c r="U12" i="51" s="1"/>
  <c r="M11" i="51"/>
  <c r="U11" i="51" s="1"/>
  <c r="M10" i="51"/>
  <c r="U10" i="51" s="1"/>
  <c r="M7" i="51"/>
  <c r="U7" i="51" s="1"/>
  <c r="M6" i="51"/>
  <c r="U6" i="51" s="1"/>
  <c r="M5" i="51"/>
  <c r="U5" i="51" s="1"/>
  <c r="M4" i="51"/>
  <c r="U4" i="51" s="1"/>
  <c r="M4" i="51" a="1"/>
  <c r="M21" i="51" s="1"/>
  <c r="U21" i="51" s="1"/>
  <c r="G4" i="51"/>
  <c r="F4" i="51"/>
  <c r="AT3" i="51"/>
  <c r="Q23" i="50"/>
  <c r="G23" i="50"/>
  <c r="F23" i="50"/>
  <c r="G22" i="50"/>
  <c r="F22" i="50"/>
  <c r="R21" i="50"/>
  <c r="G21" i="50"/>
  <c r="F21" i="50"/>
  <c r="Q20" i="50"/>
  <c r="G20" i="50"/>
  <c r="F20" i="50"/>
  <c r="R19" i="50"/>
  <c r="G19" i="50"/>
  <c r="F19" i="50"/>
  <c r="G18" i="50"/>
  <c r="F18" i="50"/>
  <c r="Q17" i="50"/>
  <c r="G17" i="50"/>
  <c r="F17" i="50"/>
  <c r="G16" i="50"/>
  <c r="F16" i="50"/>
  <c r="Q15" i="50"/>
  <c r="G15" i="50"/>
  <c r="F15" i="50"/>
  <c r="G14" i="50"/>
  <c r="F14" i="50"/>
  <c r="G13" i="50"/>
  <c r="F13" i="50"/>
  <c r="R12" i="50"/>
  <c r="Q12" i="50"/>
  <c r="G12" i="50"/>
  <c r="F12" i="50"/>
  <c r="C12" i="50"/>
  <c r="G11" i="50"/>
  <c r="F11" i="50"/>
  <c r="G10" i="50"/>
  <c r="F10" i="50"/>
  <c r="C10" i="50"/>
  <c r="V14" i="50" s="1"/>
  <c r="G9" i="50"/>
  <c r="F9" i="50"/>
  <c r="Q8" i="50"/>
  <c r="G8" i="50"/>
  <c r="F8" i="50"/>
  <c r="C8" i="50"/>
  <c r="Q11" i="50" s="1"/>
  <c r="B8" i="50"/>
  <c r="V7" i="50"/>
  <c r="Q7" i="50"/>
  <c r="G7" i="50"/>
  <c r="F7" i="50"/>
  <c r="R6" i="50"/>
  <c r="Q6" i="50"/>
  <c r="G6" i="50"/>
  <c r="F6" i="50"/>
  <c r="C6" i="50"/>
  <c r="R18" i="50" s="1"/>
  <c r="V5" i="50"/>
  <c r="Q5" i="50"/>
  <c r="G5" i="50"/>
  <c r="F5" i="50"/>
  <c r="C5" i="50"/>
  <c r="B5" i="50"/>
  <c r="W4" i="50"/>
  <c r="M4" i="50" a="1"/>
  <c r="G4" i="50"/>
  <c r="F4" i="50"/>
  <c r="AT3" i="50"/>
  <c r="Q3" i="50"/>
  <c r="AG3" i="50" s="1"/>
  <c r="AP3" i="50" s="1"/>
  <c r="C3" i="50"/>
  <c r="O8" i="50" s="1"/>
  <c r="P8" i="50" s="1"/>
  <c r="AC23" i="49"/>
  <c r="V23" i="49"/>
  <c r="R23" i="49"/>
  <c r="I23" i="49"/>
  <c r="J23" i="49" s="1"/>
  <c r="H23" i="49"/>
  <c r="G23" i="49"/>
  <c r="F23" i="49"/>
  <c r="V22" i="49"/>
  <c r="R22" i="49"/>
  <c r="H22" i="49"/>
  <c r="I22" i="49" s="1"/>
  <c r="J22" i="49" s="1"/>
  <c r="G22" i="49"/>
  <c r="F22" i="49"/>
  <c r="V21" i="49"/>
  <c r="R21" i="49"/>
  <c r="J21" i="49"/>
  <c r="I21" i="49"/>
  <c r="H21" i="49"/>
  <c r="G21" i="49"/>
  <c r="F21" i="49"/>
  <c r="V20" i="49"/>
  <c r="R20" i="49"/>
  <c r="H20" i="49"/>
  <c r="I20" i="49" s="1"/>
  <c r="J20" i="49" s="1"/>
  <c r="G20" i="49"/>
  <c r="F20" i="49"/>
  <c r="V19" i="49"/>
  <c r="R19" i="49"/>
  <c r="I19" i="49"/>
  <c r="J19" i="49" s="1"/>
  <c r="H19" i="49"/>
  <c r="G19" i="49"/>
  <c r="F19" i="49"/>
  <c r="V18" i="49"/>
  <c r="R18" i="49"/>
  <c r="H18" i="49"/>
  <c r="I18" i="49" s="1"/>
  <c r="J18" i="49" s="1"/>
  <c r="G18" i="49"/>
  <c r="F18" i="49"/>
  <c r="V17" i="49"/>
  <c r="R17" i="49"/>
  <c r="J17" i="49"/>
  <c r="I17" i="49"/>
  <c r="H17" i="49"/>
  <c r="G17" i="49"/>
  <c r="F17" i="49"/>
  <c r="V16" i="49"/>
  <c r="R16" i="49"/>
  <c r="H16" i="49"/>
  <c r="I16" i="49" s="1"/>
  <c r="J16" i="49" s="1"/>
  <c r="G16" i="49"/>
  <c r="F16" i="49"/>
  <c r="V15" i="49"/>
  <c r="R15" i="49"/>
  <c r="J15" i="49"/>
  <c r="I15" i="49"/>
  <c r="H15" i="49"/>
  <c r="G15" i="49"/>
  <c r="F15" i="49"/>
  <c r="V14" i="49"/>
  <c r="R14" i="49"/>
  <c r="H14" i="49"/>
  <c r="I14" i="49" s="1"/>
  <c r="J14" i="49" s="1"/>
  <c r="G14" i="49"/>
  <c r="F14" i="49"/>
  <c r="V13" i="49"/>
  <c r="R13" i="49"/>
  <c r="I13" i="49"/>
  <c r="J13" i="49" s="1"/>
  <c r="H13" i="49"/>
  <c r="G13" i="49"/>
  <c r="F13" i="49"/>
  <c r="V12" i="49"/>
  <c r="R12" i="49"/>
  <c r="H12" i="49"/>
  <c r="I12" i="49" s="1"/>
  <c r="J12" i="49" s="1"/>
  <c r="G12" i="49"/>
  <c r="F12" i="49"/>
  <c r="V11" i="49"/>
  <c r="R11" i="49"/>
  <c r="G11" i="49"/>
  <c r="F11" i="49"/>
  <c r="V10" i="49"/>
  <c r="R10" i="49"/>
  <c r="H10" i="49"/>
  <c r="I10" i="49" s="1"/>
  <c r="J10" i="49" s="1"/>
  <c r="G10" i="49"/>
  <c r="F10" i="49"/>
  <c r="V9" i="49"/>
  <c r="R9" i="49"/>
  <c r="H9" i="49"/>
  <c r="I9" i="49" s="1"/>
  <c r="J9" i="49" s="1"/>
  <c r="G9" i="49"/>
  <c r="F9" i="49"/>
  <c r="C9" i="49"/>
  <c r="H11" i="49" s="1"/>
  <c r="I11" i="49" s="1"/>
  <c r="J11" i="49" s="1"/>
  <c r="V8" i="49"/>
  <c r="R8" i="49"/>
  <c r="J8" i="49"/>
  <c r="I8" i="49"/>
  <c r="G8" i="49"/>
  <c r="F8" i="49"/>
  <c r="H8" i="49" s="1"/>
  <c r="C8" i="49"/>
  <c r="Q6" i="49" s="1"/>
  <c r="B8" i="49"/>
  <c r="Q3" i="49" s="1"/>
  <c r="AG3" i="49" s="1"/>
  <c r="AP3" i="49" s="1"/>
  <c r="V7" i="49"/>
  <c r="R7" i="49"/>
  <c r="Q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Q5" i="49"/>
  <c r="G5" i="49"/>
  <c r="F5" i="49"/>
  <c r="H5" i="49" s="1"/>
  <c r="I5" i="49" s="1"/>
  <c r="J5" i="49" s="1"/>
  <c r="Y4" i="49"/>
  <c r="W4" i="49"/>
  <c r="V4" i="49"/>
  <c r="R4" i="49"/>
  <c r="M23" i="49"/>
  <c r="U23" i="49" s="1"/>
  <c r="M22" i="49"/>
  <c r="U22" i="49" s="1"/>
  <c r="M21" i="49"/>
  <c r="U21" i="49" s="1"/>
  <c r="M20" i="49"/>
  <c r="U20" i="49" s="1"/>
  <c r="M16" i="49"/>
  <c r="U16" i="49" s="1"/>
  <c r="M15" i="49"/>
  <c r="U15" i="49" s="1"/>
  <c r="M14" i="49"/>
  <c r="U14" i="49" s="1"/>
  <c r="M12" i="49"/>
  <c r="U12" i="49" s="1"/>
  <c r="M9" i="49"/>
  <c r="U9" i="49" s="1"/>
  <c r="M8" i="49"/>
  <c r="U8" i="49" s="1"/>
  <c r="M6" i="49"/>
  <c r="U6" i="49" s="1"/>
  <c r="M5" i="49"/>
  <c r="U5" i="49" s="1"/>
  <c r="M4" i="49" a="1"/>
  <c r="H4" i="49"/>
  <c r="I4" i="49" s="1"/>
  <c r="J4" i="49" s="1"/>
  <c r="K4" i="49" s="1"/>
  <c r="G4" i="49"/>
  <c r="F4" i="49"/>
  <c r="AT3" i="49"/>
  <c r="R3" i="49"/>
  <c r="C3" i="49"/>
  <c r="O6" i="49" s="1"/>
  <c r="P6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G68" i="48"/>
  <c r="F68" i="48"/>
  <c r="G67" i="48"/>
  <c r="F67" i="48"/>
  <c r="V66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V60" i="48"/>
  <c r="G60" i="48"/>
  <c r="F60" i="48"/>
  <c r="G59" i="48"/>
  <c r="F59" i="48"/>
  <c r="G58" i="48"/>
  <c r="F58" i="48"/>
  <c r="V57" i="48"/>
  <c r="G57" i="48"/>
  <c r="F57" i="48"/>
  <c r="G56" i="48"/>
  <c r="F56" i="48"/>
  <c r="V55" i="48"/>
  <c r="G55" i="48"/>
  <c r="F55" i="48"/>
  <c r="G54" i="48"/>
  <c r="F54" i="48"/>
  <c r="G53" i="48"/>
  <c r="F53" i="48"/>
  <c r="V52" i="48"/>
  <c r="G52" i="48"/>
  <c r="F52" i="48"/>
  <c r="V51" i="48"/>
  <c r="G51" i="48"/>
  <c r="F51" i="48"/>
  <c r="G50" i="48"/>
  <c r="F50" i="48"/>
  <c r="G49" i="48"/>
  <c r="F49" i="48"/>
  <c r="V48" i="48"/>
  <c r="G48" i="48"/>
  <c r="F48" i="48"/>
  <c r="G47" i="48"/>
  <c r="F47" i="48"/>
  <c r="V46" i="48"/>
  <c r="G46" i="48"/>
  <c r="F46" i="48"/>
  <c r="G45" i="48"/>
  <c r="F45" i="48"/>
  <c r="G44" i="48"/>
  <c r="F44" i="48"/>
  <c r="V43" i="48"/>
  <c r="G43" i="48"/>
  <c r="F43" i="48"/>
  <c r="V42" i="48"/>
  <c r="G42" i="48"/>
  <c r="F42" i="48"/>
  <c r="G41" i="48"/>
  <c r="F41" i="48"/>
  <c r="G40" i="48"/>
  <c r="F40" i="48"/>
  <c r="V39" i="48"/>
  <c r="G39" i="48"/>
  <c r="F39" i="48"/>
  <c r="G38" i="48"/>
  <c r="F38" i="48"/>
  <c r="V37" i="48"/>
  <c r="G37" i="48"/>
  <c r="F37" i="48"/>
  <c r="G36" i="48"/>
  <c r="F36" i="48"/>
  <c r="G35" i="48"/>
  <c r="F35" i="48"/>
  <c r="V34" i="48"/>
  <c r="G34" i="48"/>
  <c r="F34" i="48"/>
  <c r="V33" i="48"/>
  <c r="G33" i="48"/>
  <c r="F33" i="48"/>
  <c r="G32" i="48"/>
  <c r="F32" i="48"/>
  <c r="G31" i="48"/>
  <c r="F31" i="48"/>
  <c r="V30" i="48"/>
  <c r="G30" i="48"/>
  <c r="F30" i="48"/>
  <c r="G29" i="48"/>
  <c r="F29" i="48"/>
  <c r="V28" i="48"/>
  <c r="G28" i="48"/>
  <c r="F28" i="48"/>
  <c r="R27" i="48"/>
  <c r="G27" i="48"/>
  <c r="F27" i="48"/>
  <c r="G26" i="48"/>
  <c r="F26" i="48"/>
  <c r="V25" i="48"/>
  <c r="G25" i="48"/>
  <c r="F25" i="48"/>
  <c r="V24" i="48"/>
  <c r="G24" i="48"/>
  <c r="F24" i="48"/>
  <c r="G23" i="48"/>
  <c r="F23" i="48"/>
  <c r="G22" i="48"/>
  <c r="F22" i="48"/>
  <c r="V21" i="48"/>
  <c r="G21" i="48"/>
  <c r="F21" i="48"/>
  <c r="G20" i="48"/>
  <c r="F20" i="48"/>
  <c r="V19" i="48"/>
  <c r="G19" i="48"/>
  <c r="F19" i="48"/>
  <c r="G18" i="48"/>
  <c r="F18" i="48"/>
  <c r="G17" i="48"/>
  <c r="F17" i="48"/>
  <c r="V16" i="48"/>
  <c r="G16" i="48"/>
  <c r="F16" i="48"/>
  <c r="V15" i="48"/>
  <c r="G15" i="48"/>
  <c r="F15" i="48"/>
  <c r="G14" i="48"/>
  <c r="F14" i="48"/>
  <c r="G13" i="48"/>
  <c r="F13" i="48"/>
  <c r="V12" i="48"/>
  <c r="G12" i="48"/>
  <c r="F12" i="48"/>
  <c r="C12" i="48"/>
  <c r="V11" i="48"/>
  <c r="G11" i="48"/>
  <c r="F11" i="48"/>
  <c r="G10" i="48"/>
  <c r="F10" i="48"/>
  <c r="C10" i="48"/>
  <c r="V9" i="48"/>
  <c r="G9" i="48"/>
  <c r="F9" i="48"/>
  <c r="V8" i="48"/>
  <c r="R8" i="48"/>
  <c r="G8" i="48"/>
  <c r="F8" i="48"/>
  <c r="V7" i="48"/>
  <c r="G7" i="48"/>
  <c r="F7" i="48"/>
  <c r="R6" i="48"/>
  <c r="G6" i="48"/>
  <c r="F6" i="48"/>
  <c r="C6" i="48"/>
  <c r="R68" i="48" s="1"/>
  <c r="R5" i="48"/>
  <c r="G5" i="48"/>
  <c r="F5" i="48"/>
  <c r="C5" i="48"/>
  <c r="W4" i="48"/>
  <c r="R4" i="48"/>
  <c r="M69" i="48"/>
  <c r="U69" i="48" s="1"/>
  <c r="M64" i="48"/>
  <c r="U64" i="48" s="1"/>
  <c r="M63" i="48"/>
  <c r="U63" i="48" s="1"/>
  <c r="M62" i="48"/>
  <c r="U62" i="48" s="1"/>
  <c r="M57" i="48"/>
  <c r="U57" i="48" s="1"/>
  <c r="M56" i="48"/>
  <c r="U56" i="48" s="1"/>
  <c r="M54" i="48"/>
  <c r="U54" i="48" s="1"/>
  <c r="M50" i="48"/>
  <c r="U50" i="48" s="1"/>
  <c r="M48" i="48"/>
  <c r="U48" i="48" s="1"/>
  <c r="M47" i="48"/>
  <c r="U47" i="48" s="1"/>
  <c r="M42" i="48"/>
  <c r="U42" i="48" s="1"/>
  <c r="M41" i="48"/>
  <c r="U41" i="48" s="1"/>
  <c r="M40" i="48"/>
  <c r="U40" i="48" s="1"/>
  <c r="M35" i="48"/>
  <c r="U35" i="48" s="1"/>
  <c r="M34" i="48"/>
  <c r="U34" i="48" s="1"/>
  <c r="M33" i="48"/>
  <c r="U33" i="48" s="1"/>
  <c r="M28" i="48"/>
  <c r="U28" i="48" s="1"/>
  <c r="M27" i="48"/>
  <c r="U27" i="48" s="1"/>
  <c r="M26" i="48"/>
  <c r="U26" i="48" s="1"/>
  <c r="M21" i="48"/>
  <c r="U21" i="48" s="1"/>
  <c r="M20" i="48"/>
  <c r="U20" i="48" s="1"/>
  <c r="M18" i="48"/>
  <c r="U18" i="48" s="1"/>
  <c r="M14" i="48"/>
  <c r="U14" i="48" s="1"/>
  <c r="M12" i="48"/>
  <c r="U12" i="48" s="1"/>
  <c r="M11" i="48"/>
  <c r="U11" i="48" s="1"/>
  <c r="M6" i="48"/>
  <c r="U6" i="48" s="1"/>
  <c r="M5" i="48"/>
  <c r="U5" i="48" s="1"/>
  <c r="M4" i="48"/>
  <c r="U4" i="48" s="1"/>
  <c r="X4" i="48" s="1"/>
  <c r="M4" i="48" a="1"/>
  <c r="M66" i="48" s="1"/>
  <c r="U66" i="48" s="1"/>
  <c r="G4" i="48"/>
  <c r="F4" i="48"/>
  <c r="AT3" i="48"/>
  <c r="O3" i="48"/>
  <c r="AE3" i="48" s="1"/>
  <c r="AN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G79" i="47"/>
  <c r="F79" i="47"/>
  <c r="G78" i="47"/>
  <c r="F78" i="47"/>
  <c r="G77" i="47"/>
  <c r="F77" i="47"/>
  <c r="G76" i="47"/>
  <c r="F76" i="47"/>
  <c r="G75" i="47"/>
  <c r="F75" i="47"/>
  <c r="G74" i="47"/>
  <c r="F74" i="47"/>
  <c r="G73" i="47"/>
  <c r="F73" i="47"/>
  <c r="R72" i="47"/>
  <c r="G72" i="47"/>
  <c r="F72" i="47"/>
  <c r="G71" i="47"/>
  <c r="F71" i="47"/>
  <c r="G70" i="47"/>
  <c r="F70" i="47"/>
  <c r="G69" i="47"/>
  <c r="F69" i="47"/>
  <c r="G68" i="47"/>
  <c r="F68" i="47"/>
  <c r="G67" i="47"/>
  <c r="F67" i="47"/>
  <c r="G66" i="47"/>
  <c r="F66" i="47"/>
  <c r="G65" i="47"/>
  <c r="F65" i="47"/>
  <c r="G64" i="47"/>
  <c r="F64" i="47"/>
  <c r="R63" i="47"/>
  <c r="G63" i="47"/>
  <c r="F63" i="47"/>
  <c r="G62" i="47"/>
  <c r="F62" i="47"/>
  <c r="G61" i="47"/>
  <c r="F61" i="47"/>
  <c r="G60" i="47"/>
  <c r="F60" i="47"/>
  <c r="G59" i="47"/>
  <c r="F59" i="47"/>
  <c r="G58" i="47"/>
  <c r="F58" i="47"/>
  <c r="G57" i="47"/>
  <c r="F57" i="47"/>
  <c r="G56" i="47"/>
  <c r="F56" i="47"/>
  <c r="G55" i="47"/>
  <c r="F55" i="47"/>
  <c r="R54" i="47"/>
  <c r="G54" i="47"/>
  <c r="F54" i="47"/>
  <c r="G53" i="47"/>
  <c r="F53" i="47"/>
  <c r="G52" i="47"/>
  <c r="F52" i="47"/>
  <c r="G51" i="47"/>
  <c r="F51" i="47"/>
  <c r="G50" i="47"/>
  <c r="F50" i="47"/>
  <c r="R49" i="47"/>
  <c r="G49" i="47"/>
  <c r="F49" i="47"/>
  <c r="G48" i="47"/>
  <c r="F48" i="47"/>
  <c r="G47" i="47"/>
  <c r="F47" i="47"/>
  <c r="R46" i="47"/>
  <c r="G46" i="47"/>
  <c r="F46" i="47"/>
  <c r="G45" i="47"/>
  <c r="F45" i="47"/>
  <c r="G44" i="47"/>
  <c r="F44" i="47"/>
  <c r="R43" i="47"/>
  <c r="G43" i="47"/>
  <c r="F43" i="47"/>
  <c r="G42" i="47"/>
  <c r="F42" i="47"/>
  <c r="G41" i="47"/>
  <c r="F41" i="47"/>
  <c r="R40" i="47"/>
  <c r="G40" i="47"/>
  <c r="F40" i="47"/>
  <c r="R39" i="47"/>
  <c r="G39" i="47"/>
  <c r="F39" i="47"/>
  <c r="G38" i="47"/>
  <c r="F38" i="47"/>
  <c r="R37" i="47"/>
  <c r="G37" i="47"/>
  <c r="F37" i="47"/>
  <c r="R36" i="47"/>
  <c r="G36" i="47"/>
  <c r="F36" i="47"/>
  <c r="G35" i="47"/>
  <c r="F35" i="47"/>
  <c r="R34" i="47"/>
  <c r="G34" i="47"/>
  <c r="F34" i="47"/>
  <c r="R33" i="47"/>
  <c r="G33" i="47"/>
  <c r="F33" i="47"/>
  <c r="G32" i="47"/>
  <c r="F32" i="47"/>
  <c r="R31" i="47"/>
  <c r="G31" i="47"/>
  <c r="F31" i="47"/>
  <c r="R30" i="47"/>
  <c r="G30" i="47"/>
  <c r="F30" i="47"/>
  <c r="G29" i="47"/>
  <c r="F29" i="47"/>
  <c r="R28" i="47"/>
  <c r="G28" i="47"/>
  <c r="F28" i="47"/>
  <c r="R27" i="47"/>
  <c r="G27" i="47"/>
  <c r="F27" i="47"/>
  <c r="G26" i="47"/>
  <c r="F26" i="47"/>
  <c r="R25" i="47"/>
  <c r="G25" i="47"/>
  <c r="F25" i="47"/>
  <c r="R24" i="47"/>
  <c r="G24" i="47"/>
  <c r="F24" i="47"/>
  <c r="G23" i="47"/>
  <c r="F23" i="47"/>
  <c r="R22" i="47"/>
  <c r="G22" i="47"/>
  <c r="F22" i="47"/>
  <c r="R21" i="47"/>
  <c r="G21" i="47"/>
  <c r="F21" i="47"/>
  <c r="G20" i="47"/>
  <c r="F20" i="47"/>
  <c r="R19" i="47"/>
  <c r="G19" i="47"/>
  <c r="F19" i="47"/>
  <c r="R18" i="47"/>
  <c r="G18" i="47"/>
  <c r="F18" i="47"/>
  <c r="G17" i="47"/>
  <c r="F17" i="47"/>
  <c r="R16" i="47"/>
  <c r="G16" i="47"/>
  <c r="F16" i="47"/>
  <c r="R15" i="47"/>
  <c r="G15" i="47"/>
  <c r="F15" i="47"/>
  <c r="G14" i="47"/>
  <c r="F14" i="47"/>
  <c r="R13" i="47"/>
  <c r="G13" i="47"/>
  <c r="F13" i="47"/>
  <c r="R12" i="47"/>
  <c r="G12" i="47"/>
  <c r="F12" i="47"/>
  <c r="C12" i="47"/>
  <c r="G11" i="47"/>
  <c r="F11" i="47"/>
  <c r="G10" i="47"/>
  <c r="F10" i="47"/>
  <c r="C10" i="47"/>
  <c r="V73" i="47" s="1"/>
  <c r="V9" i="47"/>
  <c r="G9" i="47"/>
  <c r="F9" i="47"/>
  <c r="G8" i="47"/>
  <c r="F8" i="47"/>
  <c r="R7" i="47"/>
  <c r="G7" i="47"/>
  <c r="F7" i="47"/>
  <c r="R6" i="47"/>
  <c r="G6" i="47"/>
  <c r="F6" i="47"/>
  <c r="C6" i="47"/>
  <c r="R8" i="47" s="1"/>
  <c r="G5" i="47"/>
  <c r="F5" i="47"/>
  <c r="C5" i="47"/>
  <c r="W4" i="47"/>
  <c r="M78" i="47"/>
  <c r="U78" i="47" s="1"/>
  <c r="M77" i="47"/>
  <c r="U77" i="47" s="1"/>
  <c r="M76" i="47"/>
  <c r="U76" i="47" s="1"/>
  <c r="M72" i="47"/>
  <c r="U72" i="47" s="1"/>
  <c r="M71" i="47"/>
  <c r="U71" i="47" s="1"/>
  <c r="M70" i="47"/>
  <c r="U70" i="47" s="1"/>
  <c r="M66" i="47"/>
  <c r="U66" i="47" s="1"/>
  <c r="M65" i="47"/>
  <c r="U65" i="47" s="1"/>
  <c r="M64" i="47"/>
  <c r="U64" i="47" s="1"/>
  <c r="M60" i="47"/>
  <c r="U60" i="47" s="1"/>
  <c r="M59" i="47"/>
  <c r="U59" i="47" s="1"/>
  <c r="M58" i="47"/>
  <c r="U58" i="47" s="1"/>
  <c r="M54" i="47"/>
  <c r="U54" i="47" s="1"/>
  <c r="M53" i="47"/>
  <c r="U53" i="47" s="1"/>
  <c r="M52" i="47"/>
  <c r="U52" i="47" s="1"/>
  <c r="M48" i="47"/>
  <c r="U48" i="47" s="1"/>
  <c r="M47" i="47"/>
  <c r="U47" i="47" s="1"/>
  <c r="M46" i="47"/>
  <c r="U46" i="47" s="1"/>
  <c r="M42" i="47"/>
  <c r="U42" i="47" s="1"/>
  <c r="M41" i="47"/>
  <c r="U41" i="47" s="1"/>
  <c r="M40" i="47"/>
  <c r="U40" i="47" s="1"/>
  <c r="M36" i="47"/>
  <c r="U36" i="47" s="1"/>
  <c r="M35" i="47"/>
  <c r="U35" i="47" s="1"/>
  <c r="M34" i="47"/>
  <c r="U34" i="47" s="1"/>
  <c r="M30" i="47"/>
  <c r="U30" i="47" s="1"/>
  <c r="M29" i="47"/>
  <c r="U29" i="47" s="1"/>
  <c r="M28" i="47"/>
  <c r="U28" i="47" s="1"/>
  <c r="M24" i="47"/>
  <c r="U24" i="47" s="1"/>
  <c r="M23" i="47"/>
  <c r="U23" i="47" s="1"/>
  <c r="M22" i="47"/>
  <c r="U22" i="47" s="1"/>
  <c r="M18" i="47"/>
  <c r="U18" i="47" s="1"/>
  <c r="M17" i="47"/>
  <c r="U17" i="47" s="1"/>
  <c r="M16" i="47"/>
  <c r="U16" i="47" s="1"/>
  <c r="M12" i="47"/>
  <c r="U12" i="47" s="1"/>
  <c r="M11" i="47"/>
  <c r="U11" i="47" s="1"/>
  <c r="M10" i="47"/>
  <c r="U10" i="47" s="1"/>
  <c r="M6" i="47"/>
  <c r="U6" i="47" s="1"/>
  <c r="M5" i="47"/>
  <c r="U5" i="47" s="1"/>
  <c r="M4" i="47"/>
  <c r="U4" i="47" s="1"/>
  <c r="X4" i="47" s="1"/>
  <c r="M4" i="47" a="1"/>
  <c r="M75" i="47" s="1"/>
  <c r="U75" i="47" s="1"/>
  <c r="G4" i="47"/>
  <c r="F4" i="47"/>
  <c r="AT3" i="47"/>
  <c r="O3" i="47"/>
  <c r="AE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V89" i="46"/>
  <c r="G89" i="46"/>
  <c r="F89" i="46"/>
  <c r="G88" i="46"/>
  <c r="F88" i="46"/>
  <c r="V87" i="46"/>
  <c r="G87" i="46"/>
  <c r="F87" i="46"/>
  <c r="V86" i="46"/>
  <c r="G86" i="46"/>
  <c r="F86" i="46"/>
  <c r="G85" i="46"/>
  <c r="F85" i="46"/>
  <c r="V84" i="46"/>
  <c r="G84" i="46"/>
  <c r="F84" i="46"/>
  <c r="V83" i="46"/>
  <c r="G83" i="46"/>
  <c r="F83" i="46"/>
  <c r="G82" i="46"/>
  <c r="F82" i="46"/>
  <c r="V81" i="46"/>
  <c r="G81" i="46"/>
  <c r="F81" i="46"/>
  <c r="V80" i="46"/>
  <c r="G80" i="46"/>
  <c r="F80" i="46"/>
  <c r="G79" i="46"/>
  <c r="F79" i="46"/>
  <c r="V78" i="46"/>
  <c r="G78" i="46"/>
  <c r="F78" i="46"/>
  <c r="V77" i="46"/>
  <c r="G77" i="46"/>
  <c r="F77" i="46"/>
  <c r="G76" i="46"/>
  <c r="F76" i="46"/>
  <c r="V75" i="46"/>
  <c r="G75" i="46"/>
  <c r="F75" i="46"/>
  <c r="V74" i="46"/>
  <c r="G74" i="46"/>
  <c r="F74" i="46"/>
  <c r="G73" i="46"/>
  <c r="F73" i="46"/>
  <c r="V72" i="46"/>
  <c r="G72" i="46"/>
  <c r="F72" i="46"/>
  <c r="V71" i="46"/>
  <c r="G71" i="46"/>
  <c r="F71" i="46"/>
  <c r="G70" i="46"/>
  <c r="F70" i="46"/>
  <c r="V69" i="46"/>
  <c r="G69" i="46"/>
  <c r="F69" i="46"/>
  <c r="V68" i="46"/>
  <c r="G68" i="46"/>
  <c r="F68" i="46"/>
  <c r="G67" i="46"/>
  <c r="F67" i="46"/>
  <c r="V66" i="46"/>
  <c r="G66" i="46"/>
  <c r="F66" i="46"/>
  <c r="V65" i="46"/>
  <c r="G65" i="46"/>
  <c r="F65" i="46"/>
  <c r="G64" i="46"/>
  <c r="F64" i="46"/>
  <c r="V63" i="46"/>
  <c r="G63" i="46"/>
  <c r="F63" i="46"/>
  <c r="V62" i="46"/>
  <c r="U62" i="46"/>
  <c r="G62" i="46"/>
  <c r="F62" i="46"/>
  <c r="G61" i="46"/>
  <c r="F61" i="46"/>
  <c r="V60" i="46"/>
  <c r="G60" i="46"/>
  <c r="F60" i="46"/>
  <c r="V59" i="46"/>
  <c r="G59" i="46"/>
  <c r="F59" i="46"/>
  <c r="G58" i="46"/>
  <c r="F58" i="46"/>
  <c r="V57" i="46"/>
  <c r="G57" i="46"/>
  <c r="F57" i="46"/>
  <c r="V56" i="46"/>
  <c r="G56" i="46"/>
  <c r="F56" i="46"/>
  <c r="G55" i="46"/>
  <c r="F55" i="46"/>
  <c r="V54" i="46"/>
  <c r="G54" i="46"/>
  <c r="F54" i="46"/>
  <c r="V53" i="46"/>
  <c r="G53" i="46"/>
  <c r="F53" i="46"/>
  <c r="G52" i="46"/>
  <c r="F52" i="46"/>
  <c r="V51" i="46"/>
  <c r="G51" i="46"/>
  <c r="F51" i="46"/>
  <c r="V50" i="46"/>
  <c r="G50" i="46"/>
  <c r="F50" i="46"/>
  <c r="G49" i="46"/>
  <c r="F49" i="46"/>
  <c r="V48" i="46"/>
  <c r="G48" i="46"/>
  <c r="F48" i="46"/>
  <c r="V47" i="46"/>
  <c r="G47" i="46"/>
  <c r="F47" i="46"/>
  <c r="G46" i="46"/>
  <c r="F46" i="46"/>
  <c r="V45" i="46"/>
  <c r="G45" i="46"/>
  <c r="F45" i="46"/>
  <c r="V44" i="46"/>
  <c r="U44" i="46"/>
  <c r="G44" i="46"/>
  <c r="F44" i="46"/>
  <c r="G43" i="46"/>
  <c r="F43" i="46"/>
  <c r="V42" i="46"/>
  <c r="G42" i="46"/>
  <c r="F42" i="46"/>
  <c r="V41" i="46"/>
  <c r="G41" i="46"/>
  <c r="F41" i="46"/>
  <c r="G40" i="46"/>
  <c r="F40" i="46"/>
  <c r="V39" i="46"/>
  <c r="G39" i="46"/>
  <c r="F39" i="46"/>
  <c r="V38" i="46"/>
  <c r="G38" i="46"/>
  <c r="F38" i="46"/>
  <c r="G37" i="46"/>
  <c r="F37" i="46"/>
  <c r="V36" i="46"/>
  <c r="G36" i="46"/>
  <c r="F36" i="46"/>
  <c r="V35" i="46"/>
  <c r="G35" i="46"/>
  <c r="F35" i="46"/>
  <c r="G34" i="46"/>
  <c r="F34" i="46"/>
  <c r="V33" i="46"/>
  <c r="G33" i="46"/>
  <c r="F33" i="46"/>
  <c r="V32" i="46"/>
  <c r="G32" i="46"/>
  <c r="F32" i="46"/>
  <c r="G31" i="46"/>
  <c r="F31" i="46"/>
  <c r="V30" i="46"/>
  <c r="G30" i="46"/>
  <c r="F30" i="46"/>
  <c r="V29" i="46"/>
  <c r="G29" i="46"/>
  <c r="F29" i="46"/>
  <c r="G28" i="46"/>
  <c r="F28" i="46"/>
  <c r="V27" i="46"/>
  <c r="G27" i="46"/>
  <c r="F27" i="46"/>
  <c r="V26" i="46"/>
  <c r="G26" i="46"/>
  <c r="F26" i="46"/>
  <c r="G25" i="46"/>
  <c r="F25" i="46"/>
  <c r="V24" i="46"/>
  <c r="G24" i="46"/>
  <c r="F24" i="46"/>
  <c r="V23" i="46"/>
  <c r="G23" i="46"/>
  <c r="F23" i="46"/>
  <c r="G22" i="46"/>
  <c r="F22" i="46"/>
  <c r="V21" i="46"/>
  <c r="G21" i="46"/>
  <c r="F21" i="46"/>
  <c r="V20" i="46"/>
  <c r="R20" i="46"/>
  <c r="G20" i="46"/>
  <c r="F20" i="46"/>
  <c r="R19" i="46"/>
  <c r="G19" i="46"/>
  <c r="F19" i="46"/>
  <c r="V18" i="46"/>
  <c r="G18" i="46"/>
  <c r="F18" i="46"/>
  <c r="V17" i="46"/>
  <c r="R17" i="46"/>
  <c r="G17" i="46"/>
  <c r="F17" i="46"/>
  <c r="G16" i="46"/>
  <c r="F16" i="46"/>
  <c r="V15" i="46"/>
  <c r="G15" i="46"/>
  <c r="F15" i="46"/>
  <c r="V14" i="46"/>
  <c r="G14" i="46"/>
  <c r="F14" i="46"/>
  <c r="G13" i="46"/>
  <c r="F13" i="46"/>
  <c r="V12" i="46"/>
  <c r="G12" i="46"/>
  <c r="F12" i="46"/>
  <c r="C12" i="46"/>
  <c r="V11" i="46"/>
  <c r="G11" i="46"/>
  <c r="F11" i="46"/>
  <c r="V10" i="46"/>
  <c r="G10" i="46"/>
  <c r="F10" i="46"/>
  <c r="C10" i="46"/>
  <c r="V88" i="46" s="1"/>
  <c r="V9" i="46"/>
  <c r="R9" i="46"/>
  <c r="G9" i="46"/>
  <c r="F9" i="46"/>
  <c r="G8" i="46"/>
  <c r="F8" i="46"/>
  <c r="G7" i="46"/>
  <c r="F7" i="46"/>
  <c r="V6" i="46"/>
  <c r="G6" i="46"/>
  <c r="F6" i="46"/>
  <c r="C6" i="46"/>
  <c r="R25" i="46" s="1"/>
  <c r="V5" i="46"/>
  <c r="G5" i="46"/>
  <c r="F5" i="46"/>
  <c r="C5" i="46"/>
  <c r="Y4" i="46"/>
  <c r="W4" i="46"/>
  <c r="V4" i="46"/>
  <c r="R4" i="46"/>
  <c r="M87" i="46"/>
  <c r="U87" i="46" s="1"/>
  <c r="M81" i="46"/>
  <c r="U81" i="46" s="1"/>
  <c r="M80" i="46"/>
  <c r="U80" i="46" s="1"/>
  <c r="M79" i="46"/>
  <c r="U79" i="46" s="1"/>
  <c r="M73" i="46"/>
  <c r="U73" i="46" s="1"/>
  <c r="M72" i="46"/>
  <c r="U72" i="46" s="1"/>
  <c r="M69" i="46"/>
  <c r="U69" i="46" s="1"/>
  <c r="M63" i="46"/>
  <c r="U63" i="46" s="1"/>
  <c r="M62" i="46"/>
  <c r="M61" i="46"/>
  <c r="U61" i="46" s="1"/>
  <c r="M55" i="46"/>
  <c r="U55" i="46" s="1"/>
  <c r="M54" i="46"/>
  <c r="U54" i="46" s="1"/>
  <c r="M51" i="46"/>
  <c r="U51" i="46" s="1"/>
  <c r="M45" i="46"/>
  <c r="U45" i="46" s="1"/>
  <c r="M44" i="46"/>
  <c r="M43" i="46"/>
  <c r="U43" i="46" s="1"/>
  <c r="M37" i="46"/>
  <c r="U37" i="46" s="1"/>
  <c r="M36" i="46"/>
  <c r="U36" i="46" s="1"/>
  <c r="M33" i="46"/>
  <c r="U33" i="46" s="1"/>
  <c r="M27" i="46"/>
  <c r="U27" i="46" s="1"/>
  <c r="M26" i="46"/>
  <c r="U26" i="46" s="1"/>
  <c r="M25" i="46"/>
  <c r="U25" i="46" s="1"/>
  <c r="M19" i="46"/>
  <c r="U19" i="46" s="1"/>
  <c r="M18" i="46"/>
  <c r="U18" i="46" s="1"/>
  <c r="M15" i="46"/>
  <c r="U15" i="46" s="1"/>
  <c r="M9" i="46"/>
  <c r="U9" i="46" s="1"/>
  <c r="M8" i="46"/>
  <c r="U8" i="46" s="1"/>
  <c r="M7" i="46"/>
  <c r="U7" i="46" s="1"/>
  <c r="M4" i="46" a="1"/>
  <c r="M84" i="46" s="1"/>
  <c r="U84" i="46" s="1"/>
  <c r="G4" i="46"/>
  <c r="F4" i="46"/>
  <c r="AT3" i="46"/>
  <c r="AH3" i="46"/>
  <c r="AQ3" i="46" s="1"/>
  <c r="R3" i="46"/>
  <c r="O3" i="46"/>
  <c r="P3" i="46" s="1"/>
  <c r="AF3" i="46" s="1"/>
  <c r="AO3" i="46" s="1"/>
  <c r="V98" i="45"/>
  <c r="S98" i="45"/>
  <c r="R98" i="45"/>
  <c r="G98" i="45"/>
  <c r="F98" i="45"/>
  <c r="R97" i="45"/>
  <c r="G97" i="45"/>
  <c r="F97" i="45"/>
  <c r="V96" i="45"/>
  <c r="R96" i="45"/>
  <c r="G96" i="45"/>
  <c r="F96" i="45"/>
  <c r="V95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V90" i="45"/>
  <c r="R90" i="45"/>
  <c r="G90" i="45"/>
  <c r="F90" i="45"/>
  <c r="V89" i="45"/>
  <c r="R89" i="45"/>
  <c r="G89" i="45"/>
  <c r="F89" i="45"/>
  <c r="R88" i="45"/>
  <c r="G88" i="45"/>
  <c r="F88" i="45"/>
  <c r="V87" i="45"/>
  <c r="R87" i="45"/>
  <c r="G87" i="45"/>
  <c r="F87" i="45"/>
  <c r="V86" i="45"/>
  <c r="R86" i="45"/>
  <c r="G86" i="45"/>
  <c r="F86" i="45"/>
  <c r="R85" i="45"/>
  <c r="G85" i="45"/>
  <c r="F85" i="45"/>
  <c r="V84" i="45"/>
  <c r="R84" i="45"/>
  <c r="G84" i="45"/>
  <c r="F84" i="45"/>
  <c r="V83" i="45"/>
  <c r="R83" i="45"/>
  <c r="G83" i="45"/>
  <c r="F83" i="45"/>
  <c r="R82" i="45"/>
  <c r="G82" i="45"/>
  <c r="F82" i="45"/>
  <c r="V81" i="45"/>
  <c r="R81" i="45"/>
  <c r="G81" i="45"/>
  <c r="F81" i="45"/>
  <c r="V80" i="45"/>
  <c r="R80" i="45"/>
  <c r="G80" i="45"/>
  <c r="F80" i="45"/>
  <c r="R79" i="45"/>
  <c r="G79" i="45"/>
  <c r="F79" i="45"/>
  <c r="V78" i="45"/>
  <c r="R78" i="45"/>
  <c r="G78" i="45"/>
  <c r="F78" i="45"/>
  <c r="V77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V72" i="45"/>
  <c r="R72" i="45"/>
  <c r="G72" i="45"/>
  <c r="F72" i="45"/>
  <c r="V71" i="45"/>
  <c r="R71" i="45"/>
  <c r="G71" i="45"/>
  <c r="F71" i="45"/>
  <c r="R70" i="45"/>
  <c r="G70" i="45"/>
  <c r="F70" i="45"/>
  <c r="V69" i="45"/>
  <c r="R69" i="45"/>
  <c r="G69" i="45"/>
  <c r="F69" i="45"/>
  <c r="V68" i="45"/>
  <c r="R68" i="45"/>
  <c r="G68" i="45"/>
  <c r="F68" i="45"/>
  <c r="R67" i="45"/>
  <c r="G67" i="45"/>
  <c r="F67" i="45"/>
  <c r="V66" i="45"/>
  <c r="R66" i="45"/>
  <c r="G66" i="45"/>
  <c r="F66" i="45"/>
  <c r="V65" i="45"/>
  <c r="R65" i="45"/>
  <c r="G65" i="45"/>
  <c r="F65" i="45"/>
  <c r="R64" i="45"/>
  <c r="G64" i="45"/>
  <c r="F64" i="45"/>
  <c r="V63" i="45"/>
  <c r="R63" i="45"/>
  <c r="G63" i="45"/>
  <c r="F63" i="45"/>
  <c r="V62" i="45"/>
  <c r="R62" i="45"/>
  <c r="G62" i="45"/>
  <c r="F62" i="45"/>
  <c r="R61" i="45"/>
  <c r="G61" i="45"/>
  <c r="F61" i="45"/>
  <c r="V60" i="45"/>
  <c r="R60" i="45"/>
  <c r="G60" i="45"/>
  <c r="F60" i="45"/>
  <c r="V59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V54" i="45"/>
  <c r="R54" i="45"/>
  <c r="G54" i="45"/>
  <c r="F54" i="45"/>
  <c r="V53" i="45"/>
  <c r="R53" i="45"/>
  <c r="G53" i="45"/>
  <c r="F53" i="45"/>
  <c r="R52" i="45"/>
  <c r="G52" i="45"/>
  <c r="F52" i="45"/>
  <c r="V51" i="45"/>
  <c r="R51" i="45"/>
  <c r="G51" i="45"/>
  <c r="F51" i="45"/>
  <c r="V50" i="45"/>
  <c r="R50" i="45"/>
  <c r="G50" i="45"/>
  <c r="F50" i="45"/>
  <c r="R49" i="45"/>
  <c r="G49" i="45"/>
  <c r="F49" i="45"/>
  <c r="V48" i="45"/>
  <c r="R48" i="45"/>
  <c r="G48" i="45"/>
  <c r="F48" i="45"/>
  <c r="V47" i="45"/>
  <c r="R47" i="45"/>
  <c r="G47" i="45"/>
  <c r="F47" i="45"/>
  <c r="R46" i="45"/>
  <c r="G46" i="45"/>
  <c r="F46" i="45"/>
  <c r="V45" i="45"/>
  <c r="R45" i="45"/>
  <c r="G45" i="45"/>
  <c r="F45" i="45"/>
  <c r="V44" i="45"/>
  <c r="R44" i="45"/>
  <c r="G44" i="45"/>
  <c r="F44" i="45"/>
  <c r="R43" i="45"/>
  <c r="G43" i="45"/>
  <c r="F43" i="45"/>
  <c r="V42" i="45"/>
  <c r="R42" i="45"/>
  <c r="G42" i="45"/>
  <c r="F42" i="45"/>
  <c r="V41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V36" i="45"/>
  <c r="R36" i="45"/>
  <c r="G36" i="45"/>
  <c r="F36" i="45"/>
  <c r="V35" i="45"/>
  <c r="R35" i="45"/>
  <c r="G35" i="45"/>
  <c r="F35" i="45"/>
  <c r="R34" i="45"/>
  <c r="G34" i="45"/>
  <c r="F34" i="45"/>
  <c r="R33" i="45"/>
  <c r="G33" i="45"/>
  <c r="F33" i="45"/>
  <c r="V32" i="45"/>
  <c r="R32" i="45"/>
  <c r="G32" i="45"/>
  <c r="F32" i="45"/>
  <c r="R31" i="45"/>
  <c r="G31" i="45"/>
  <c r="F31" i="45"/>
  <c r="V30" i="45"/>
  <c r="R30" i="45"/>
  <c r="G30" i="45"/>
  <c r="F30" i="45"/>
  <c r="R29" i="45"/>
  <c r="G29" i="45"/>
  <c r="F29" i="45"/>
  <c r="R28" i="45"/>
  <c r="G28" i="45"/>
  <c r="F28" i="45"/>
  <c r="V27" i="45"/>
  <c r="R27" i="45"/>
  <c r="G27" i="45"/>
  <c r="F27" i="45"/>
  <c r="V26" i="45"/>
  <c r="R26" i="45"/>
  <c r="G26" i="45"/>
  <c r="F26" i="45"/>
  <c r="R25" i="45"/>
  <c r="G25" i="45"/>
  <c r="F25" i="45"/>
  <c r="R24" i="45"/>
  <c r="G24" i="45"/>
  <c r="F24" i="45"/>
  <c r="V23" i="45"/>
  <c r="R23" i="45"/>
  <c r="G23" i="45"/>
  <c r="F23" i="45"/>
  <c r="R22" i="45"/>
  <c r="G22" i="45"/>
  <c r="F22" i="45"/>
  <c r="V21" i="45"/>
  <c r="R21" i="45"/>
  <c r="G21" i="45"/>
  <c r="F21" i="45"/>
  <c r="R20" i="45"/>
  <c r="G20" i="45"/>
  <c r="F20" i="45"/>
  <c r="R19" i="45"/>
  <c r="G19" i="45"/>
  <c r="F19" i="45"/>
  <c r="V18" i="45"/>
  <c r="R18" i="45"/>
  <c r="G18" i="45"/>
  <c r="F18" i="45"/>
  <c r="V17" i="45"/>
  <c r="R17" i="45"/>
  <c r="G17" i="45"/>
  <c r="F17" i="45"/>
  <c r="R16" i="45"/>
  <c r="G16" i="45"/>
  <c r="F16" i="45"/>
  <c r="R15" i="45"/>
  <c r="G15" i="45"/>
  <c r="F15" i="45"/>
  <c r="V14" i="45"/>
  <c r="R14" i="45"/>
  <c r="G14" i="45"/>
  <c r="F14" i="45"/>
  <c r="R13" i="45"/>
  <c r="G13" i="45"/>
  <c r="F13" i="45"/>
  <c r="V12" i="45"/>
  <c r="R12" i="45"/>
  <c r="G12" i="45"/>
  <c r="F12" i="45"/>
  <c r="C12" i="45"/>
  <c r="V11" i="45"/>
  <c r="R11" i="45"/>
  <c r="G11" i="45"/>
  <c r="F11" i="45"/>
  <c r="V10" i="45"/>
  <c r="R10" i="45"/>
  <c r="G10" i="45"/>
  <c r="F10" i="45"/>
  <c r="C10" i="45"/>
  <c r="V9" i="45"/>
  <c r="R9" i="45"/>
  <c r="G9" i="45"/>
  <c r="F9" i="45"/>
  <c r="R8" i="45"/>
  <c r="G8" i="45"/>
  <c r="F8" i="45"/>
  <c r="R7" i="45"/>
  <c r="G7" i="45"/>
  <c r="F7" i="45"/>
  <c r="V6" i="45"/>
  <c r="R6" i="45"/>
  <c r="G6" i="45"/>
  <c r="F6" i="45"/>
  <c r="V5" i="45"/>
  <c r="R5" i="45"/>
  <c r="G5" i="45"/>
  <c r="F5" i="45"/>
  <c r="C5" i="45"/>
  <c r="W4" i="45"/>
  <c r="V4" i="45"/>
  <c r="Y4" i="45" s="1"/>
  <c r="R4" i="45"/>
  <c r="M98" i="45"/>
  <c r="U98" i="45" s="1"/>
  <c r="M95" i="45"/>
  <c r="U95" i="45" s="1"/>
  <c r="M90" i="45"/>
  <c r="U90" i="45" s="1"/>
  <c r="M88" i="45"/>
  <c r="U88" i="45" s="1"/>
  <c r="M83" i="45"/>
  <c r="U83" i="45" s="1"/>
  <c r="M81" i="45"/>
  <c r="U81" i="45" s="1"/>
  <c r="M76" i="45"/>
  <c r="U76" i="45" s="1"/>
  <c r="M74" i="45"/>
  <c r="U74" i="45" s="1"/>
  <c r="M69" i="45"/>
  <c r="U69" i="45" s="1"/>
  <c r="M66" i="45"/>
  <c r="U66" i="45" s="1"/>
  <c r="M62" i="45"/>
  <c r="U62" i="45" s="1"/>
  <c r="M59" i="45"/>
  <c r="U59" i="45" s="1"/>
  <c r="M54" i="45"/>
  <c r="U54" i="45" s="1"/>
  <c r="M52" i="45"/>
  <c r="U52" i="45" s="1"/>
  <c r="M47" i="45"/>
  <c r="U47" i="45" s="1"/>
  <c r="M45" i="45"/>
  <c r="U45" i="45" s="1"/>
  <c r="M40" i="45"/>
  <c r="U40" i="45" s="1"/>
  <c r="M38" i="45"/>
  <c r="U38" i="45" s="1"/>
  <c r="M33" i="45"/>
  <c r="U33" i="45" s="1"/>
  <c r="M30" i="45"/>
  <c r="U30" i="45" s="1"/>
  <c r="M26" i="45"/>
  <c r="U26" i="45" s="1"/>
  <c r="M23" i="45"/>
  <c r="U23" i="45" s="1"/>
  <c r="M18" i="45"/>
  <c r="U18" i="45" s="1"/>
  <c r="M16" i="45"/>
  <c r="U16" i="45" s="1"/>
  <c r="M11" i="45"/>
  <c r="U11" i="45" s="1"/>
  <c r="M9" i="45"/>
  <c r="U9" i="45" s="1"/>
  <c r="M4" i="45"/>
  <c r="U4" i="45" s="1"/>
  <c r="X4" i="45" s="1"/>
  <c r="M4" i="45" a="1"/>
  <c r="M94" i="45" s="1"/>
  <c r="U94" i="45" s="1"/>
  <c r="G4" i="45"/>
  <c r="F4" i="45"/>
  <c r="AT3" i="45"/>
  <c r="R3" i="45"/>
  <c r="O3" i="45"/>
  <c r="P3" i="45" s="1"/>
  <c r="AF3" i="45" s="1"/>
  <c r="AO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R66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G51" i="44"/>
  <c r="F51" i="44"/>
  <c r="G50" i="44"/>
  <c r="F50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G42" i="44"/>
  <c r="F42" i="44"/>
  <c r="G41" i="44"/>
  <c r="F41" i="44"/>
  <c r="V40" i="44"/>
  <c r="G40" i="44"/>
  <c r="F40" i="44"/>
  <c r="G39" i="44"/>
  <c r="F39" i="44"/>
  <c r="G38" i="44"/>
  <c r="F38" i="44"/>
  <c r="V37" i="44"/>
  <c r="G37" i="44"/>
  <c r="F37" i="44"/>
  <c r="G36" i="44"/>
  <c r="F36" i="44"/>
  <c r="G35" i="44"/>
  <c r="F35" i="44"/>
  <c r="V34" i="44"/>
  <c r="G34" i="44"/>
  <c r="F34" i="44"/>
  <c r="G33" i="44"/>
  <c r="F33" i="44"/>
  <c r="G32" i="44"/>
  <c r="F32" i="44"/>
  <c r="V31" i="44"/>
  <c r="G31" i="44"/>
  <c r="F31" i="44"/>
  <c r="G30" i="44"/>
  <c r="F30" i="44"/>
  <c r="G29" i="44"/>
  <c r="F29" i="44"/>
  <c r="V28" i="44"/>
  <c r="G28" i="44"/>
  <c r="F28" i="44"/>
  <c r="G27" i="44"/>
  <c r="F27" i="44"/>
  <c r="G26" i="44"/>
  <c r="F26" i="44"/>
  <c r="V25" i="44"/>
  <c r="G25" i="44"/>
  <c r="F25" i="44"/>
  <c r="G24" i="44"/>
  <c r="F24" i="44"/>
  <c r="G23" i="44"/>
  <c r="F23" i="44"/>
  <c r="V22" i="44"/>
  <c r="G22" i="44"/>
  <c r="F22" i="44"/>
  <c r="G21" i="44"/>
  <c r="F21" i="44"/>
  <c r="G20" i="44"/>
  <c r="F20" i="44"/>
  <c r="V19" i="44"/>
  <c r="G19" i="44"/>
  <c r="F19" i="44"/>
  <c r="G18" i="44"/>
  <c r="F18" i="44"/>
  <c r="R17" i="44"/>
  <c r="G17" i="44"/>
  <c r="F17" i="44"/>
  <c r="V16" i="44"/>
  <c r="G16" i="44"/>
  <c r="F16" i="44"/>
  <c r="G15" i="44"/>
  <c r="F15" i="44"/>
  <c r="G14" i="44"/>
  <c r="F14" i="44"/>
  <c r="V13" i="44"/>
  <c r="G13" i="44"/>
  <c r="F13" i="44"/>
  <c r="G12" i="44"/>
  <c r="F12" i="44"/>
  <c r="C12" i="44"/>
  <c r="V11" i="44"/>
  <c r="G11" i="44"/>
  <c r="F11" i="44"/>
  <c r="G10" i="44"/>
  <c r="F10" i="44"/>
  <c r="C10" i="44"/>
  <c r="V64" i="44" s="1"/>
  <c r="V9" i="44"/>
  <c r="G9" i="44"/>
  <c r="F9" i="44"/>
  <c r="V8" i="44"/>
  <c r="G8" i="44"/>
  <c r="F8" i="44"/>
  <c r="V7" i="44"/>
  <c r="G7" i="44"/>
  <c r="F7" i="44"/>
  <c r="G6" i="44"/>
  <c r="F6" i="44"/>
  <c r="C6" i="44"/>
  <c r="R23" i="44" s="1"/>
  <c r="V5" i="44"/>
  <c r="R5" i="44"/>
  <c r="G5" i="44"/>
  <c r="F5" i="44"/>
  <c r="C5" i="44"/>
  <c r="W4" i="44"/>
  <c r="R4" i="44"/>
  <c r="M4" i="44" a="1"/>
  <c r="M64" i="44" s="1"/>
  <c r="U64" i="44" s="1"/>
  <c r="G4" i="44"/>
  <c r="F4" i="44"/>
  <c r="AT3" i="44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V78" i="43"/>
  <c r="G78" i="43"/>
  <c r="F78" i="43"/>
  <c r="G77" i="43"/>
  <c r="F77" i="43"/>
  <c r="G76" i="43"/>
  <c r="F76" i="43"/>
  <c r="V75" i="43"/>
  <c r="G75" i="43"/>
  <c r="F75" i="43"/>
  <c r="G74" i="43"/>
  <c r="F74" i="43"/>
  <c r="V73" i="43"/>
  <c r="G73" i="43"/>
  <c r="F73" i="43"/>
  <c r="G72" i="43"/>
  <c r="F72" i="43"/>
  <c r="V71" i="43"/>
  <c r="G71" i="43"/>
  <c r="F71" i="43"/>
  <c r="G70" i="43"/>
  <c r="F70" i="43"/>
  <c r="G69" i="43"/>
  <c r="F69" i="43"/>
  <c r="G68" i="43"/>
  <c r="F68" i="43"/>
  <c r="G67" i="43"/>
  <c r="F67" i="43"/>
  <c r="V66" i="43"/>
  <c r="G66" i="43"/>
  <c r="F66" i="43"/>
  <c r="G65" i="43"/>
  <c r="F65" i="43"/>
  <c r="V64" i="43"/>
  <c r="G64" i="43"/>
  <c r="F64" i="43"/>
  <c r="G63" i="43"/>
  <c r="F63" i="43"/>
  <c r="V62" i="43"/>
  <c r="G62" i="43"/>
  <c r="F62" i="43"/>
  <c r="G61" i="43"/>
  <c r="F61" i="43"/>
  <c r="G60" i="43"/>
  <c r="F60" i="43"/>
  <c r="G59" i="43"/>
  <c r="F59" i="43"/>
  <c r="G58" i="43"/>
  <c r="F58" i="43"/>
  <c r="V57" i="43"/>
  <c r="G57" i="43"/>
  <c r="F57" i="43"/>
  <c r="G56" i="43"/>
  <c r="F56" i="43"/>
  <c r="V55" i="43"/>
  <c r="G55" i="43"/>
  <c r="F55" i="43"/>
  <c r="G54" i="43"/>
  <c r="F54" i="43"/>
  <c r="V53" i="43"/>
  <c r="G53" i="43"/>
  <c r="F53" i="43"/>
  <c r="V52" i="43"/>
  <c r="G52" i="43"/>
  <c r="F52" i="43"/>
  <c r="G51" i="43"/>
  <c r="F51" i="43"/>
  <c r="G50" i="43"/>
  <c r="F50" i="43"/>
  <c r="V49" i="43"/>
  <c r="G49" i="43"/>
  <c r="F49" i="43"/>
  <c r="V48" i="43"/>
  <c r="G48" i="43"/>
  <c r="F48" i="43"/>
  <c r="G47" i="43"/>
  <c r="F47" i="43"/>
  <c r="V46" i="43"/>
  <c r="G46" i="43"/>
  <c r="F46" i="43"/>
  <c r="G45" i="43"/>
  <c r="F45" i="43"/>
  <c r="V44" i="43"/>
  <c r="G44" i="43"/>
  <c r="F44" i="43"/>
  <c r="V43" i="43"/>
  <c r="G43" i="43"/>
  <c r="F43" i="43"/>
  <c r="G42" i="43"/>
  <c r="F42" i="43"/>
  <c r="G41" i="43"/>
  <c r="F41" i="43"/>
  <c r="V40" i="43"/>
  <c r="G40" i="43"/>
  <c r="F40" i="43"/>
  <c r="V39" i="43"/>
  <c r="G39" i="43"/>
  <c r="F39" i="43"/>
  <c r="G38" i="43"/>
  <c r="F38" i="43"/>
  <c r="V37" i="43"/>
  <c r="G37" i="43"/>
  <c r="F37" i="43"/>
  <c r="G36" i="43"/>
  <c r="F36" i="43"/>
  <c r="V35" i="43"/>
  <c r="G35" i="43"/>
  <c r="F35" i="43"/>
  <c r="V34" i="43"/>
  <c r="G34" i="43"/>
  <c r="F34" i="43"/>
  <c r="G33" i="43"/>
  <c r="F33" i="43"/>
  <c r="G32" i="43"/>
  <c r="F32" i="43"/>
  <c r="V31" i="43"/>
  <c r="G31" i="43"/>
  <c r="F31" i="43"/>
  <c r="V30" i="43"/>
  <c r="G30" i="43"/>
  <c r="F30" i="43"/>
  <c r="G29" i="43"/>
  <c r="F29" i="43"/>
  <c r="V28" i="43"/>
  <c r="G28" i="43"/>
  <c r="F28" i="43"/>
  <c r="G27" i="43"/>
  <c r="F27" i="43"/>
  <c r="V26" i="43"/>
  <c r="G26" i="43"/>
  <c r="F26" i="43"/>
  <c r="V25" i="43"/>
  <c r="G25" i="43"/>
  <c r="F25" i="43"/>
  <c r="G24" i="43"/>
  <c r="F24" i="43"/>
  <c r="G23" i="43"/>
  <c r="F23" i="43"/>
  <c r="V22" i="43"/>
  <c r="G22" i="43"/>
  <c r="F22" i="43"/>
  <c r="V21" i="43"/>
  <c r="G21" i="43"/>
  <c r="F21" i="43"/>
  <c r="G20" i="43"/>
  <c r="F20" i="43"/>
  <c r="V19" i="43"/>
  <c r="G19" i="43"/>
  <c r="F19" i="43"/>
  <c r="G18" i="43"/>
  <c r="F18" i="43"/>
  <c r="V17" i="43"/>
  <c r="G17" i="43"/>
  <c r="F17" i="43"/>
  <c r="V16" i="43"/>
  <c r="G16" i="43"/>
  <c r="F16" i="43"/>
  <c r="G15" i="43"/>
  <c r="F15" i="43"/>
  <c r="G14" i="43"/>
  <c r="F14" i="43"/>
  <c r="V13" i="43"/>
  <c r="G13" i="43"/>
  <c r="F13" i="43"/>
  <c r="V12" i="43"/>
  <c r="G12" i="43"/>
  <c r="F12" i="43"/>
  <c r="C12" i="43"/>
  <c r="V11" i="43"/>
  <c r="G11" i="43"/>
  <c r="F11" i="43"/>
  <c r="G10" i="43"/>
  <c r="F10" i="43"/>
  <c r="C10" i="43"/>
  <c r="V77" i="43" s="1"/>
  <c r="V9" i="43"/>
  <c r="G9" i="43"/>
  <c r="F9" i="43"/>
  <c r="V8" i="43"/>
  <c r="G8" i="43"/>
  <c r="F8" i="43"/>
  <c r="V7" i="43"/>
  <c r="G7" i="43"/>
  <c r="F7" i="43"/>
  <c r="V6" i="43"/>
  <c r="G6" i="43"/>
  <c r="F6" i="43"/>
  <c r="C6" i="43"/>
  <c r="V5" i="43"/>
  <c r="G5" i="43"/>
  <c r="F5" i="43"/>
  <c r="C5" i="43"/>
  <c r="W4" i="43"/>
  <c r="V4" i="43"/>
  <c r="M78" i="43"/>
  <c r="U78" i="43" s="1"/>
  <c r="M77" i="43"/>
  <c r="U77" i="43" s="1"/>
  <c r="M76" i="43"/>
  <c r="U76" i="43" s="1"/>
  <c r="M73" i="43"/>
  <c r="U73" i="43" s="1"/>
  <c r="M71" i="43"/>
  <c r="U71" i="43" s="1"/>
  <c r="M70" i="43"/>
  <c r="U70" i="43" s="1"/>
  <c r="M69" i="43"/>
  <c r="U69" i="43" s="1"/>
  <c r="M66" i="43"/>
  <c r="U66" i="43" s="1"/>
  <c r="M64" i="43"/>
  <c r="U64" i="43" s="1"/>
  <c r="M63" i="43"/>
  <c r="U63" i="43" s="1"/>
  <c r="M61" i="43"/>
  <c r="U61" i="43" s="1"/>
  <c r="M59" i="43"/>
  <c r="U59" i="43" s="1"/>
  <c r="M57" i="43"/>
  <c r="U57" i="43" s="1"/>
  <c r="M55" i="43"/>
  <c r="U55" i="43" s="1"/>
  <c r="M54" i="43"/>
  <c r="U54" i="43" s="1"/>
  <c r="M52" i="43"/>
  <c r="U52" i="43" s="1"/>
  <c r="M49" i="43"/>
  <c r="U49" i="43" s="1"/>
  <c r="M48" i="43"/>
  <c r="U48" i="43" s="1"/>
  <c r="M47" i="43"/>
  <c r="U47" i="43" s="1"/>
  <c r="M45" i="43"/>
  <c r="U45" i="43" s="1"/>
  <c r="M42" i="43"/>
  <c r="U42" i="43" s="1"/>
  <c r="M41" i="43"/>
  <c r="U41" i="43" s="1"/>
  <c r="M40" i="43"/>
  <c r="U40" i="43" s="1"/>
  <c r="M37" i="43"/>
  <c r="U37" i="43" s="1"/>
  <c r="M35" i="43"/>
  <c r="U35" i="43" s="1"/>
  <c r="M34" i="43"/>
  <c r="U34" i="43" s="1"/>
  <c r="M33" i="43"/>
  <c r="U33" i="43" s="1"/>
  <c r="M30" i="43"/>
  <c r="U30" i="43" s="1"/>
  <c r="M28" i="43"/>
  <c r="U28" i="43" s="1"/>
  <c r="M27" i="43"/>
  <c r="U27" i="43" s="1"/>
  <c r="M25" i="43"/>
  <c r="U25" i="43" s="1"/>
  <c r="M23" i="43"/>
  <c r="U23" i="43" s="1"/>
  <c r="M21" i="43"/>
  <c r="U21" i="43" s="1"/>
  <c r="M19" i="43"/>
  <c r="U19" i="43" s="1"/>
  <c r="M18" i="43"/>
  <c r="U18" i="43" s="1"/>
  <c r="M16" i="43"/>
  <c r="U16" i="43" s="1"/>
  <c r="M13" i="43"/>
  <c r="U13" i="43" s="1"/>
  <c r="M12" i="43"/>
  <c r="U12" i="43" s="1"/>
  <c r="M11" i="43"/>
  <c r="U11" i="43" s="1"/>
  <c r="M9" i="43"/>
  <c r="U9" i="43" s="1"/>
  <c r="M6" i="43"/>
  <c r="U6" i="43" s="1"/>
  <c r="M5" i="43"/>
  <c r="U5" i="43" s="1"/>
  <c r="M4" i="43"/>
  <c r="U4" i="43" s="1"/>
  <c r="M4" i="43" a="1"/>
  <c r="M79" i="43" s="1"/>
  <c r="U79" i="43" s="1"/>
  <c r="G4" i="43"/>
  <c r="F4" i="43"/>
  <c r="AT3" i="43"/>
  <c r="O3" i="43"/>
  <c r="P3" i="43" s="1"/>
  <c r="AF3" i="43" s="1"/>
  <c r="AO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R87" i="42"/>
  <c r="G87" i="42"/>
  <c r="F87" i="42"/>
  <c r="G86" i="42"/>
  <c r="F86" i="42"/>
  <c r="G85" i="42"/>
  <c r="F85" i="42"/>
  <c r="R84" i="42"/>
  <c r="G84" i="42"/>
  <c r="F84" i="42"/>
  <c r="G83" i="42"/>
  <c r="F83" i="42"/>
  <c r="G82" i="42"/>
  <c r="F82" i="42"/>
  <c r="R81" i="42"/>
  <c r="G81" i="42"/>
  <c r="F81" i="42"/>
  <c r="G80" i="42"/>
  <c r="F80" i="42"/>
  <c r="G79" i="42"/>
  <c r="F79" i="42"/>
  <c r="R78" i="42"/>
  <c r="G78" i="42"/>
  <c r="F78" i="42"/>
  <c r="G77" i="42"/>
  <c r="F77" i="42"/>
  <c r="G76" i="42"/>
  <c r="F76" i="42"/>
  <c r="R75" i="42"/>
  <c r="G75" i="42"/>
  <c r="F75" i="42"/>
  <c r="G74" i="42"/>
  <c r="F74" i="42"/>
  <c r="G73" i="42"/>
  <c r="F73" i="42"/>
  <c r="R72" i="42"/>
  <c r="G72" i="42"/>
  <c r="F72" i="42"/>
  <c r="G71" i="42"/>
  <c r="F71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G65" i="42"/>
  <c r="F65" i="42"/>
  <c r="G64" i="42"/>
  <c r="F64" i="42"/>
  <c r="R63" i="42"/>
  <c r="G63" i="42"/>
  <c r="F63" i="42"/>
  <c r="G62" i="42"/>
  <c r="F62" i="42"/>
  <c r="G61" i="42"/>
  <c r="F61" i="42"/>
  <c r="R60" i="42"/>
  <c r="G60" i="42"/>
  <c r="F60" i="42"/>
  <c r="G59" i="42"/>
  <c r="F59" i="42"/>
  <c r="G58" i="42"/>
  <c r="F58" i="42"/>
  <c r="R57" i="42"/>
  <c r="G57" i="42"/>
  <c r="F57" i="42"/>
  <c r="G56" i="42"/>
  <c r="F56" i="42"/>
  <c r="G55" i="42"/>
  <c r="F55" i="42"/>
  <c r="R54" i="42"/>
  <c r="G54" i="42"/>
  <c r="F54" i="42"/>
  <c r="G53" i="42"/>
  <c r="F53" i="42"/>
  <c r="G52" i="42"/>
  <c r="F52" i="42"/>
  <c r="R51" i="42"/>
  <c r="G51" i="42"/>
  <c r="F51" i="42"/>
  <c r="G50" i="42"/>
  <c r="F50" i="42"/>
  <c r="U49" i="42"/>
  <c r="G49" i="42"/>
  <c r="F49" i="42"/>
  <c r="R48" i="42"/>
  <c r="G48" i="42"/>
  <c r="F48" i="42"/>
  <c r="G47" i="42"/>
  <c r="F47" i="42"/>
  <c r="G46" i="42"/>
  <c r="F46" i="42"/>
  <c r="R45" i="42"/>
  <c r="G45" i="42"/>
  <c r="F45" i="42"/>
  <c r="G44" i="42"/>
  <c r="F44" i="42"/>
  <c r="G43" i="42"/>
  <c r="F43" i="42"/>
  <c r="R42" i="42"/>
  <c r="G42" i="42"/>
  <c r="F42" i="42"/>
  <c r="G41" i="42"/>
  <c r="F41" i="42"/>
  <c r="G40" i="42"/>
  <c r="F40" i="42"/>
  <c r="R39" i="42"/>
  <c r="G39" i="42"/>
  <c r="F39" i="42"/>
  <c r="G38" i="42"/>
  <c r="F38" i="42"/>
  <c r="G37" i="42"/>
  <c r="F37" i="42"/>
  <c r="R36" i="42"/>
  <c r="G36" i="42"/>
  <c r="F36" i="42"/>
  <c r="G35" i="42"/>
  <c r="F35" i="42"/>
  <c r="U34" i="42"/>
  <c r="G34" i="42"/>
  <c r="F34" i="42"/>
  <c r="R33" i="42"/>
  <c r="G33" i="42"/>
  <c r="F33" i="42"/>
  <c r="G32" i="42"/>
  <c r="F32" i="42"/>
  <c r="G31" i="42"/>
  <c r="F31" i="42"/>
  <c r="R30" i="42"/>
  <c r="G30" i="42"/>
  <c r="F30" i="42"/>
  <c r="G29" i="42"/>
  <c r="F29" i="42"/>
  <c r="G28" i="42"/>
  <c r="F28" i="42"/>
  <c r="R27" i="42"/>
  <c r="G27" i="42"/>
  <c r="F27" i="42"/>
  <c r="G26" i="42"/>
  <c r="F26" i="42"/>
  <c r="G25" i="42"/>
  <c r="F25" i="42"/>
  <c r="R24" i="42"/>
  <c r="G24" i="42"/>
  <c r="F24" i="42"/>
  <c r="G23" i="42"/>
  <c r="F23" i="42"/>
  <c r="G22" i="42"/>
  <c r="F22" i="42"/>
  <c r="R21" i="42"/>
  <c r="G21" i="42"/>
  <c r="F21" i="42"/>
  <c r="G20" i="42"/>
  <c r="F20" i="42"/>
  <c r="G19" i="42"/>
  <c r="F19" i="42"/>
  <c r="R18" i="42"/>
  <c r="G18" i="42"/>
  <c r="F18" i="42"/>
  <c r="G17" i="42"/>
  <c r="F17" i="42"/>
  <c r="G16" i="42"/>
  <c r="F16" i="42"/>
  <c r="R15" i="42"/>
  <c r="G15" i="42"/>
  <c r="F15" i="42"/>
  <c r="G14" i="42"/>
  <c r="F14" i="42"/>
  <c r="U13" i="42"/>
  <c r="G13" i="42"/>
  <c r="F13" i="42"/>
  <c r="R12" i="42"/>
  <c r="G12" i="42"/>
  <c r="F12" i="42"/>
  <c r="C12" i="42"/>
  <c r="R11" i="42"/>
  <c r="G11" i="42"/>
  <c r="F11" i="42"/>
  <c r="G10" i="42"/>
  <c r="F10" i="42"/>
  <c r="C10" i="42"/>
  <c r="V9" i="42"/>
  <c r="R9" i="42"/>
  <c r="G9" i="42"/>
  <c r="F9" i="42"/>
  <c r="G8" i="42"/>
  <c r="F8" i="42"/>
  <c r="G7" i="42"/>
  <c r="F7" i="42"/>
  <c r="R6" i="42"/>
  <c r="G6" i="42"/>
  <c r="F6" i="42"/>
  <c r="C6" i="42"/>
  <c r="R88" i="42" s="1"/>
  <c r="R5" i="42"/>
  <c r="G5" i="42"/>
  <c r="F5" i="42"/>
  <c r="C5" i="42"/>
  <c r="W4" i="42"/>
  <c r="R4" i="42"/>
  <c r="M88" i="42"/>
  <c r="U88" i="42" s="1"/>
  <c r="M85" i="42"/>
  <c r="U85" i="42" s="1"/>
  <c r="M82" i="42"/>
  <c r="U82" i="42" s="1"/>
  <c r="M79" i="42"/>
  <c r="U79" i="42" s="1"/>
  <c r="M76" i="42"/>
  <c r="U76" i="42" s="1"/>
  <c r="M73" i="42"/>
  <c r="U73" i="42" s="1"/>
  <c r="M70" i="42"/>
  <c r="U70" i="42" s="1"/>
  <c r="M67" i="42"/>
  <c r="U67" i="42" s="1"/>
  <c r="M64" i="42"/>
  <c r="U64" i="42" s="1"/>
  <c r="M61" i="42"/>
  <c r="U61" i="42" s="1"/>
  <c r="M58" i="42"/>
  <c r="U58" i="42" s="1"/>
  <c r="M55" i="42"/>
  <c r="U55" i="42" s="1"/>
  <c r="M52" i="42"/>
  <c r="U52" i="42" s="1"/>
  <c r="M49" i="42"/>
  <c r="M46" i="42"/>
  <c r="U46" i="42" s="1"/>
  <c r="M43" i="42"/>
  <c r="U43" i="42" s="1"/>
  <c r="M40" i="42"/>
  <c r="U40" i="42" s="1"/>
  <c r="M37" i="42"/>
  <c r="U37" i="42" s="1"/>
  <c r="M34" i="42"/>
  <c r="M31" i="42"/>
  <c r="U31" i="42" s="1"/>
  <c r="M28" i="42"/>
  <c r="U28" i="42" s="1"/>
  <c r="M25" i="42"/>
  <c r="U25" i="42" s="1"/>
  <c r="M22" i="42"/>
  <c r="U22" i="42" s="1"/>
  <c r="M19" i="42"/>
  <c r="U19" i="42" s="1"/>
  <c r="M16" i="42"/>
  <c r="U16" i="42" s="1"/>
  <c r="M13" i="42"/>
  <c r="M10" i="42"/>
  <c r="U10" i="42" s="1"/>
  <c r="M7" i="42"/>
  <c r="U7" i="42" s="1"/>
  <c r="M4" i="42"/>
  <c r="U4" i="42" s="1"/>
  <c r="X4" i="42" s="1"/>
  <c r="M4" i="42" a="1"/>
  <c r="M86" i="42" s="1"/>
  <c r="U86" i="42" s="1"/>
  <c r="G4" i="42"/>
  <c r="F4" i="42"/>
  <c r="AT3" i="42"/>
  <c r="R3" i="42"/>
  <c r="O3" i="42"/>
  <c r="P3" i="42" s="1"/>
  <c r="AF3" i="42" s="1"/>
  <c r="AO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G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G34" i="41"/>
  <c r="F34" i="41"/>
  <c r="R33" i="41"/>
  <c r="G33" i="41"/>
  <c r="F33" i="41"/>
  <c r="R32" i="41"/>
  <c r="G32" i="41"/>
  <c r="F32" i="41"/>
  <c r="R31" i="41"/>
  <c r="G31" i="41"/>
  <c r="F31" i="41"/>
  <c r="R30" i="41"/>
  <c r="G30" i="41"/>
  <c r="F30" i="41"/>
  <c r="R29" i="41"/>
  <c r="G29" i="41"/>
  <c r="F29" i="41"/>
  <c r="R28" i="41"/>
  <c r="G28" i="41"/>
  <c r="F28" i="41"/>
  <c r="R27" i="41"/>
  <c r="G27" i="41"/>
  <c r="F27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R14" i="41"/>
  <c r="G14" i="41"/>
  <c r="F14" i="41"/>
  <c r="R13" i="41"/>
  <c r="G13" i="41"/>
  <c r="F13" i="41"/>
  <c r="R12" i="41"/>
  <c r="G12" i="41"/>
  <c r="F12" i="41"/>
  <c r="C12" i="41"/>
  <c r="R11" i="41"/>
  <c r="G11" i="41"/>
  <c r="F11" i="41"/>
  <c r="R10" i="41"/>
  <c r="G10" i="41"/>
  <c r="F10" i="41"/>
  <c r="C10" i="41"/>
  <c r="V9" i="41" s="1"/>
  <c r="R9" i="41"/>
  <c r="G9" i="41"/>
  <c r="F9" i="41"/>
  <c r="R8" i="41"/>
  <c r="G8" i="41"/>
  <c r="F8" i="41"/>
  <c r="R7" i="41"/>
  <c r="G7" i="41"/>
  <c r="F7" i="41"/>
  <c r="R6" i="41"/>
  <c r="G6" i="41"/>
  <c r="F6" i="41"/>
  <c r="R5" i="41"/>
  <c r="G5" i="41"/>
  <c r="F5" i="41"/>
  <c r="C5" i="41"/>
  <c r="W4" i="41"/>
  <c r="R4" i="41"/>
  <c r="M96" i="41"/>
  <c r="U96" i="41" s="1"/>
  <c r="M90" i="41"/>
  <c r="U90" i="41" s="1"/>
  <c r="M84" i="41"/>
  <c r="U84" i="41" s="1"/>
  <c r="M78" i="41"/>
  <c r="U78" i="41" s="1"/>
  <c r="M72" i="41"/>
  <c r="U72" i="41" s="1"/>
  <c r="M66" i="41"/>
  <c r="U66" i="41" s="1"/>
  <c r="M60" i="41"/>
  <c r="U60" i="41" s="1"/>
  <c r="M54" i="41"/>
  <c r="U54" i="41" s="1"/>
  <c r="M48" i="41"/>
  <c r="U48" i="41" s="1"/>
  <c r="M42" i="41"/>
  <c r="U42" i="41" s="1"/>
  <c r="M36" i="41"/>
  <c r="U36" i="41" s="1"/>
  <c r="M30" i="41"/>
  <c r="U30" i="41" s="1"/>
  <c r="M24" i="41"/>
  <c r="U24" i="41" s="1"/>
  <c r="M18" i="41"/>
  <c r="U18" i="41" s="1"/>
  <c r="M12" i="41"/>
  <c r="U12" i="41" s="1"/>
  <c r="M6" i="41"/>
  <c r="U6" i="41" s="1"/>
  <c r="M4" i="41" a="1"/>
  <c r="M94" i="41" s="1"/>
  <c r="U94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V69" i="40"/>
  <c r="R69" i="40"/>
  <c r="G69" i="40"/>
  <c r="F69" i="40"/>
  <c r="G68" i="40"/>
  <c r="F68" i="40"/>
  <c r="G67" i="40"/>
  <c r="F67" i="40"/>
  <c r="V66" i="40"/>
  <c r="R66" i="40"/>
  <c r="G66" i="40"/>
  <c r="F66" i="40"/>
  <c r="G65" i="40"/>
  <c r="F65" i="40"/>
  <c r="G64" i="40"/>
  <c r="F64" i="40"/>
  <c r="V63" i="40"/>
  <c r="R63" i="40"/>
  <c r="G63" i="40"/>
  <c r="F63" i="40"/>
  <c r="G62" i="40"/>
  <c r="F62" i="40"/>
  <c r="G61" i="40"/>
  <c r="F61" i="40"/>
  <c r="V60" i="40"/>
  <c r="R60" i="40"/>
  <c r="G60" i="40"/>
  <c r="F60" i="40"/>
  <c r="G59" i="40"/>
  <c r="F59" i="40"/>
  <c r="G58" i="40"/>
  <c r="F58" i="40"/>
  <c r="V57" i="40"/>
  <c r="R57" i="40"/>
  <c r="G57" i="40"/>
  <c r="F57" i="40"/>
  <c r="G56" i="40"/>
  <c r="F56" i="40"/>
  <c r="G55" i="40"/>
  <c r="F55" i="40"/>
  <c r="V54" i="40"/>
  <c r="R54" i="40"/>
  <c r="G54" i="40"/>
  <c r="F54" i="40"/>
  <c r="G53" i="40"/>
  <c r="F53" i="40"/>
  <c r="U52" i="40"/>
  <c r="G52" i="40"/>
  <c r="F52" i="40"/>
  <c r="V51" i="40"/>
  <c r="R51" i="40"/>
  <c r="G51" i="40"/>
  <c r="F51" i="40"/>
  <c r="G50" i="40"/>
  <c r="F50" i="40"/>
  <c r="G49" i="40"/>
  <c r="F49" i="40"/>
  <c r="V48" i="40"/>
  <c r="R48" i="40"/>
  <c r="G48" i="40"/>
  <c r="F48" i="40"/>
  <c r="G47" i="40"/>
  <c r="F47" i="40"/>
  <c r="U46" i="40"/>
  <c r="G46" i="40"/>
  <c r="F46" i="40"/>
  <c r="V45" i="40"/>
  <c r="R45" i="40"/>
  <c r="G45" i="40"/>
  <c r="F45" i="40"/>
  <c r="G44" i="40"/>
  <c r="F44" i="40"/>
  <c r="G43" i="40"/>
  <c r="F43" i="40"/>
  <c r="V42" i="40"/>
  <c r="R42" i="40"/>
  <c r="G42" i="40"/>
  <c r="F42" i="40"/>
  <c r="G41" i="40"/>
  <c r="F41" i="40"/>
  <c r="G40" i="40"/>
  <c r="F40" i="40"/>
  <c r="V39" i="40"/>
  <c r="R39" i="40"/>
  <c r="G39" i="40"/>
  <c r="F39" i="40"/>
  <c r="G38" i="40"/>
  <c r="F38" i="40"/>
  <c r="G37" i="40"/>
  <c r="F37" i="40"/>
  <c r="V36" i="40"/>
  <c r="R36" i="40"/>
  <c r="G36" i="40"/>
  <c r="F36" i="40"/>
  <c r="G35" i="40"/>
  <c r="F35" i="40"/>
  <c r="G34" i="40"/>
  <c r="F34" i="40"/>
  <c r="V33" i="40"/>
  <c r="R33" i="40"/>
  <c r="G33" i="40"/>
  <c r="F33" i="40"/>
  <c r="G32" i="40"/>
  <c r="F32" i="40"/>
  <c r="G31" i="40"/>
  <c r="F31" i="40"/>
  <c r="V30" i="40"/>
  <c r="R30" i="40"/>
  <c r="G30" i="40"/>
  <c r="F30" i="40"/>
  <c r="G29" i="40"/>
  <c r="F29" i="40"/>
  <c r="G28" i="40"/>
  <c r="F28" i="40"/>
  <c r="V27" i="40"/>
  <c r="R27" i="40"/>
  <c r="G27" i="40"/>
  <c r="F27" i="40"/>
  <c r="G26" i="40"/>
  <c r="F26" i="40"/>
  <c r="G25" i="40"/>
  <c r="F25" i="40"/>
  <c r="V24" i="40"/>
  <c r="R24" i="40"/>
  <c r="G24" i="40"/>
  <c r="F24" i="40"/>
  <c r="G23" i="40"/>
  <c r="F23" i="40"/>
  <c r="G22" i="40"/>
  <c r="F22" i="40"/>
  <c r="V21" i="40"/>
  <c r="R21" i="40"/>
  <c r="G21" i="40"/>
  <c r="F21" i="40"/>
  <c r="G20" i="40"/>
  <c r="F20" i="40"/>
  <c r="G19" i="40"/>
  <c r="F19" i="40"/>
  <c r="V18" i="40"/>
  <c r="R18" i="40"/>
  <c r="G18" i="40"/>
  <c r="F18" i="40"/>
  <c r="G17" i="40"/>
  <c r="F17" i="40"/>
  <c r="U16" i="40"/>
  <c r="G16" i="40"/>
  <c r="F16" i="40"/>
  <c r="V15" i="40"/>
  <c r="R15" i="40"/>
  <c r="G15" i="40"/>
  <c r="F15" i="40"/>
  <c r="G14" i="40"/>
  <c r="F14" i="40"/>
  <c r="G13" i="40"/>
  <c r="F13" i="40"/>
  <c r="V12" i="40"/>
  <c r="R12" i="40"/>
  <c r="G12" i="40"/>
  <c r="F12" i="40"/>
  <c r="C12" i="40"/>
  <c r="G11" i="40"/>
  <c r="F11" i="40"/>
  <c r="G10" i="40"/>
  <c r="F10" i="40"/>
  <c r="C10" i="40"/>
  <c r="V67" i="40" s="1"/>
  <c r="V9" i="40"/>
  <c r="R9" i="40"/>
  <c r="G9" i="40"/>
  <c r="F9" i="40"/>
  <c r="G8" i="40"/>
  <c r="F8" i="40"/>
  <c r="G7" i="40"/>
  <c r="F7" i="40"/>
  <c r="V6" i="40"/>
  <c r="R6" i="40"/>
  <c r="G6" i="40"/>
  <c r="F6" i="40"/>
  <c r="C6" i="40"/>
  <c r="R11" i="40" s="1"/>
  <c r="G5" i="40"/>
  <c r="F5" i="40"/>
  <c r="C5" i="40"/>
  <c r="W4" i="40"/>
  <c r="M68" i="40"/>
  <c r="U68" i="40" s="1"/>
  <c r="M66" i="40"/>
  <c r="U66" i="40" s="1"/>
  <c r="M65" i="40"/>
  <c r="U65" i="40" s="1"/>
  <c r="M64" i="40"/>
  <c r="U64" i="40" s="1"/>
  <c r="M62" i="40"/>
  <c r="U62" i="40" s="1"/>
  <c r="M60" i="40"/>
  <c r="U60" i="40" s="1"/>
  <c r="M59" i="40"/>
  <c r="U59" i="40" s="1"/>
  <c r="M58" i="40"/>
  <c r="U58" i="40" s="1"/>
  <c r="M56" i="40"/>
  <c r="U56" i="40" s="1"/>
  <c r="M54" i="40"/>
  <c r="U54" i="40" s="1"/>
  <c r="M53" i="40"/>
  <c r="U53" i="40" s="1"/>
  <c r="M52" i="40"/>
  <c r="M50" i="40"/>
  <c r="U50" i="40" s="1"/>
  <c r="M48" i="40"/>
  <c r="U48" i="40" s="1"/>
  <c r="M47" i="40"/>
  <c r="U47" i="40" s="1"/>
  <c r="M46" i="40"/>
  <c r="M44" i="40"/>
  <c r="U44" i="40" s="1"/>
  <c r="M42" i="40"/>
  <c r="U42" i="40" s="1"/>
  <c r="M41" i="40"/>
  <c r="U41" i="40" s="1"/>
  <c r="M40" i="40"/>
  <c r="U40" i="40" s="1"/>
  <c r="M38" i="40"/>
  <c r="U38" i="40" s="1"/>
  <c r="M36" i="40"/>
  <c r="U36" i="40" s="1"/>
  <c r="M35" i="40"/>
  <c r="U35" i="40" s="1"/>
  <c r="M34" i="40"/>
  <c r="U34" i="40" s="1"/>
  <c r="M32" i="40"/>
  <c r="U32" i="40" s="1"/>
  <c r="M30" i="40"/>
  <c r="U30" i="40" s="1"/>
  <c r="M29" i="40"/>
  <c r="U29" i="40" s="1"/>
  <c r="M28" i="40"/>
  <c r="U28" i="40" s="1"/>
  <c r="M26" i="40"/>
  <c r="U26" i="40" s="1"/>
  <c r="M24" i="40"/>
  <c r="U24" i="40" s="1"/>
  <c r="M23" i="40"/>
  <c r="U23" i="40" s="1"/>
  <c r="M22" i="40"/>
  <c r="U22" i="40" s="1"/>
  <c r="M20" i="40"/>
  <c r="U20" i="40" s="1"/>
  <c r="M18" i="40"/>
  <c r="U18" i="40" s="1"/>
  <c r="M17" i="40"/>
  <c r="U17" i="40" s="1"/>
  <c r="M16" i="40"/>
  <c r="M14" i="40"/>
  <c r="U14" i="40" s="1"/>
  <c r="M12" i="40"/>
  <c r="U12" i="40" s="1"/>
  <c r="M11" i="40"/>
  <c r="U11" i="40" s="1"/>
  <c r="M10" i="40"/>
  <c r="U10" i="40" s="1"/>
  <c r="M8" i="40"/>
  <c r="U8" i="40" s="1"/>
  <c r="M6" i="40"/>
  <c r="U6" i="40" s="1"/>
  <c r="M5" i="40"/>
  <c r="U5" i="40" s="1"/>
  <c r="M4" i="40"/>
  <c r="U4" i="40" s="1"/>
  <c r="X4" i="40" s="1"/>
  <c r="M4" i="40" a="1"/>
  <c r="M69" i="40" s="1"/>
  <c r="U69" i="40" s="1"/>
  <c r="G4" i="40"/>
  <c r="F4" i="40"/>
  <c r="AT3" i="40"/>
  <c r="P3" i="40"/>
  <c r="AF3" i="40" s="1"/>
  <c r="AO3" i="40" s="1"/>
  <c r="O3" i="40"/>
  <c r="AE3" i="40" s="1"/>
  <c r="AN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R78" i="39"/>
  <c r="G78" i="39"/>
  <c r="F78" i="39"/>
  <c r="G77" i="39"/>
  <c r="F77" i="39"/>
  <c r="G76" i="39"/>
  <c r="F76" i="39"/>
  <c r="R75" i="39"/>
  <c r="G75" i="39"/>
  <c r="F75" i="39"/>
  <c r="G74" i="39"/>
  <c r="F74" i="39"/>
  <c r="G73" i="39"/>
  <c r="F73" i="39"/>
  <c r="R72" i="39"/>
  <c r="G72" i="39"/>
  <c r="F72" i="39"/>
  <c r="G71" i="39"/>
  <c r="F71" i="39"/>
  <c r="G70" i="39"/>
  <c r="F70" i="39"/>
  <c r="R69" i="39"/>
  <c r="G69" i="39"/>
  <c r="F69" i="39"/>
  <c r="G68" i="39"/>
  <c r="F68" i="39"/>
  <c r="G67" i="39"/>
  <c r="F67" i="39"/>
  <c r="R66" i="39"/>
  <c r="G66" i="39"/>
  <c r="F66" i="39"/>
  <c r="G65" i="39"/>
  <c r="F65" i="39"/>
  <c r="G64" i="39"/>
  <c r="F64" i="39"/>
  <c r="R63" i="39"/>
  <c r="G63" i="39"/>
  <c r="F63" i="39"/>
  <c r="G62" i="39"/>
  <c r="F62" i="39"/>
  <c r="G61" i="39"/>
  <c r="F61" i="39"/>
  <c r="R60" i="39"/>
  <c r="G60" i="39"/>
  <c r="F60" i="39"/>
  <c r="G59" i="39"/>
  <c r="F59" i="39"/>
  <c r="G58" i="39"/>
  <c r="F58" i="39"/>
  <c r="R57" i="39"/>
  <c r="G57" i="39"/>
  <c r="F57" i="39"/>
  <c r="G56" i="39"/>
  <c r="F56" i="39"/>
  <c r="G55" i="39"/>
  <c r="F55" i="39"/>
  <c r="R54" i="39"/>
  <c r="G54" i="39"/>
  <c r="F54" i="39"/>
  <c r="G53" i="39"/>
  <c r="F53" i="39"/>
  <c r="G52" i="39"/>
  <c r="F52" i="39"/>
  <c r="R51" i="39"/>
  <c r="G51" i="39"/>
  <c r="F51" i="39"/>
  <c r="G50" i="39"/>
  <c r="F50" i="39"/>
  <c r="G49" i="39"/>
  <c r="F49" i="39"/>
  <c r="R48" i="39"/>
  <c r="G48" i="39"/>
  <c r="F48" i="39"/>
  <c r="G47" i="39"/>
  <c r="F47" i="39"/>
  <c r="G46" i="39"/>
  <c r="F46" i="39"/>
  <c r="R45" i="39"/>
  <c r="G45" i="39"/>
  <c r="F45" i="39"/>
  <c r="G44" i="39"/>
  <c r="F44" i="39"/>
  <c r="G43" i="39"/>
  <c r="F43" i="39"/>
  <c r="R42" i="39"/>
  <c r="G42" i="39"/>
  <c r="F42" i="39"/>
  <c r="G41" i="39"/>
  <c r="F41" i="39"/>
  <c r="G40" i="39"/>
  <c r="F40" i="39"/>
  <c r="R39" i="39"/>
  <c r="G39" i="39"/>
  <c r="F39" i="39"/>
  <c r="G38" i="39"/>
  <c r="F38" i="39"/>
  <c r="G37" i="39"/>
  <c r="F37" i="39"/>
  <c r="R36" i="39"/>
  <c r="G36" i="39"/>
  <c r="F36" i="39"/>
  <c r="G35" i="39"/>
  <c r="F35" i="39"/>
  <c r="G34" i="39"/>
  <c r="F34" i="39"/>
  <c r="R33" i="39"/>
  <c r="G33" i="39"/>
  <c r="F33" i="39"/>
  <c r="G32" i="39"/>
  <c r="F32" i="39"/>
  <c r="G31" i="39"/>
  <c r="F31" i="39"/>
  <c r="R30" i="39"/>
  <c r="G30" i="39"/>
  <c r="F30" i="39"/>
  <c r="G29" i="39"/>
  <c r="F29" i="39"/>
  <c r="G28" i="39"/>
  <c r="F28" i="39"/>
  <c r="R27" i="39"/>
  <c r="G27" i="39"/>
  <c r="F27" i="39"/>
  <c r="G26" i="39"/>
  <c r="F26" i="39"/>
  <c r="G25" i="39"/>
  <c r="F25" i="39"/>
  <c r="R24" i="39"/>
  <c r="G24" i="39"/>
  <c r="F24" i="39"/>
  <c r="G23" i="39"/>
  <c r="F23" i="39"/>
  <c r="G22" i="39"/>
  <c r="F22" i="39"/>
  <c r="R21" i="39"/>
  <c r="G21" i="39"/>
  <c r="F21" i="39"/>
  <c r="G20" i="39"/>
  <c r="F20" i="39"/>
  <c r="G19" i="39"/>
  <c r="F19" i="39"/>
  <c r="R18" i="39"/>
  <c r="G18" i="39"/>
  <c r="F18" i="39"/>
  <c r="G17" i="39"/>
  <c r="F17" i="39"/>
  <c r="G16" i="39"/>
  <c r="F16" i="39"/>
  <c r="R15" i="39"/>
  <c r="G15" i="39"/>
  <c r="F15" i="39"/>
  <c r="G14" i="39"/>
  <c r="F14" i="39"/>
  <c r="G13" i="39"/>
  <c r="F13" i="39"/>
  <c r="R12" i="39"/>
  <c r="G12" i="39"/>
  <c r="F12" i="39"/>
  <c r="C12" i="39"/>
  <c r="G11" i="39"/>
  <c r="F11" i="39"/>
  <c r="G10" i="39"/>
  <c r="F10" i="39"/>
  <c r="C10" i="39"/>
  <c r="V78" i="39" s="1"/>
  <c r="R9" i="39"/>
  <c r="G9" i="39"/>
  <c r="F9" i="39"/>
  <c r="G8" i="39"/>
  <c r="F8" i="39"/>
  <c r="G7" i="39"/>
  <c r="F7" i="39"/>
  <c r="R6" i="39"/>
  <c r="G6" i="39"/>
  <c r="F6" i="39"/>
  <c r="C6" i="39"/>
  <c r="R79" i="39" s="1"/>
  <c r="G5" i="39"/>
  <c r="F5" i="39"/>
  <c r="C5" i="39"/>
  <c r="W4" i="39"/>
  <c r="M78" i="39"/>
  <c r="U78" i="39" s="1"/>
  <c r="M69" i="39"/>
  <c r="U69" i="39" s="1"/>
  <c r="M60" i="39"/>
  <c r="U60" i="39" s="1"/>
  <c r="M51" i="39"/>
  <c r="U51" i="39" s="1"/>
  <c r="M42" i="39"/>
  <c r="U42" i="39" s="1"/>
  <c r="M33" i="39"/>
  <c r="U33" i="39" s="1"/>
  <c r="M24" i="39"/>
  <c r="U24" i="39" s="1"/>
  <c r="M15" i="39"/>
  <c r="U15" i="39" s="1"/>
  <c r="M6" i="39"/>
  <c r="U6" i="39" s="1"/>
  <c r="M4" i="39" a="1"/>
  <c r="G4" i="39"/>
  <c r="F4" i="39"/>
  <c r="AT3" i="39"/>
  <c r="O3" i="39"/>
  <c r="AE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R89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V83" i="38"/>
  <c r="G83" i="38"/>
  <c r="F83" i="38"/>
  <c r="G82" i="38"/>
  <c r="F82" i="38"/>
  <c r="G81" i="38"/>
  <c r="F81" i="38"/>
  <c r="R80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V74" i="38"/>
  <c r="G74" i="38"/>
  <c r="F74" i="38"/>
  <c r="G73" i="38"/>
  <c r="F73" i="38"/>
  <c r="G72" i="38"/>
  <c r="F72" i="38"/>
  <c r="R71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V65" i="38"/>
  <c r="G65" i="38"/>
  <c r="F65" i="38"/>
  <c r="G64" i="38"/>
  <c r="F64" i="38"/>
  <c r="G63" i="38"/>
  <c r="F63" i="38"/>
  <c r="R62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V56" i="38"/>
  <c r="G56" i="38"/>
  <c r="F56" i="38"/>
  <c r="G55" i="38"/>
  <c r="F55" i="38"/>
  <c r="G54" i="38"/>
  <c r="F54" i="38"/>
  <c r="R53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V47" i="38"/>
  <c r="G47" i="38"/>
  <c r="F47" i="38"/>
  <c r="G46" i="38"/>
  <c r="F46" i="38"/>
  <c r="G45" i="38"/>
  <c r="F45" i="38"/>
  <c r="R44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V38" i="38"/>
  <c r="G38" i="38"/>
  <c r="F38" i="38"/>
  <c r="G37" i="38"/>
  <c r="F37" i="38"/>
  <c r="G36" i="38"/>
  <c r="F36" i="38"/>
  <c r="R35" i="38"/>
  <c r="G35" i="38"/>
  <c r="F35" i="38"/>
  <c r="G34" i="38"/>
  <c r="F34" i="38"/>
  <c r="G33" i="38"/>
  <c r="F33" i="38"/>
  <c r="V32" i="38"/>
  <c r="G32" i="38"/>
  <c r="F32" i="38"/>
  <c r="R31" i="38"/>
  <c r="G31" i="38"/>
  <c r="F31" i="38"/>
  <c r="V30" i="38"/>
  <c r="G30" i="38"/>
  <c r="F30" i="38"/>
  <c r="V29" i="38"/>
  <c r="R29" i="38"/>
  <c r="G29" i="38"/>
  <c r="F29" i="38"/>
  <c r="G28" i="38"/>
  <c r="F28" i="38"/>
  <c r="V27" i="38"/>
  <c r="R27" i="38"/>
  <c r="G27" i="38"/>
  <c r="F27" i="38"/>
  <c r="V26" i="38"/>
  <c r="G26" i="38"/>
  <c r="F26" i="38"/>
  <c r="G25" i="38"/>
  <c r="F25" i="38"/>
  <c r="V24" i="38"/>
  <c r="G24" i="38"/>
  <c r="F24" i="38"/>
  <c r="V23" i="38"/>
  <c r="G23" i="38"/>
  <c r="F23" i="38"/>
  <c r="R22" i="38"/>
  <c r="G22" i="38"/>
  <c r="F22" i="38"/>
  <c r="V21" i="38"/>
  <c r="G21" i="38"/>
  <c r="F21" i="38"/>
  <c r="V20" i="38"/>
  <c r="R20" i="38"/>
  <c r="G20" i="38"/>
  <c r="F20" i="38"/>
  <c r="G19" i="38"/>
  <c r="F19" i="38"/>
  <c r="V18" i="38"/>
  <c r="R18" i="38"/>
  <c r="G18" i="38"/>
  <c r="F18" i="38"/>
  <c r="V17" i="38"/>
  <c r="G17" i="38"/>
  <c r="F17" i="38"/>
  <c r="G16" i="38"/>
  <c r="F16" i="38"/>
  <c r="V15" i="38"/>
  <c r="G15" i="38"/>
  <c r="F15" i="38"/>
  <c r="V14" i="38"/>
  <c r="G14" i="38"/>
  <c r="F14" i="38"/>
  <c r="R13" i="38"/>
  <c r="G13" i="38"/>
  <c r="F13" i="38"/>
  <c r="V12" i="38"/>
  <c r="G12" i="38"/>
  <c r="F12" i="38"/>
  <c r="C12" i="38"/>
  <c r="G11" i="38"/>
  <c r="F11" i="38"/>
  <c r="G10" i="38"/>
  <c r="F10" i="38"/>
  <c r="C10" i="38"/>
  <c r="V86" i="38" s="1"/>
  <c r="G9" i="38"/>
  <c r="F9" i="38"/>
  <c r="R8" i="38"/>
  <c r="G8" i="38"/>
  <c r="F8" i="38"/>
  <c r="R7" i="38"/>
  <c r="G7" i="38"/>
  <c r="F7" i="38"/>
  <c r="V6" i="38"/>
  <c r="G6" i="38"/>
  <c r="F6" i="38"/>
  <c r="C6" i="38"/>
  <c r="R83" i="38" s="1"/>
  <c r="V5" i="38"/>
  <c r="G5" i="38"/>
  <c r="F5" i="38"/>
  <c r="C5" i="38"/>
  <c r="W4" i="38"/>
  <c r="V4" i="38"/>
  <c r="M88" i="38"/>
  <c r="U88" i="38" s="1"/>
  <c r="M87" i="38"/>
  <c r="U87" i="38" s="1"/>
  <c r="M86" i="38"/>
  <c r="U86" i="38" s="1"/>
  <c r="M84" i="38"/>
  <c r="U84" i="38" s="1"/>
  <c r="M81" i="38"/>
  <c r="U81" i="38" s="1"/>
  <c r="M80" i="38"/>
  <c r="U80" i="38" s="1"/>
  <c r="M79" i="38"/>
  <c r="U79" i="38" s="1"/>
  <c r="M76" i="38"/>
  <c r="U76" i="38" s="1"/>
  <c r="M74" i="38"/>
  <c r="U74" i="38" s="1"/>
  <c r="M73" i="38"/>
  <c r="U73" i="38" s="1"/>
  <c r="M72" i="38"/>
  <c r="U72" i="38" s="1"/>
  <c r="M69" i="38"/>
  <c r="U69" i="38" s="1"/>
  <c r="M67" i="38"/>
  <c r="U67" i="38" s="1"/>
  <c r="M66" i="38"/>
  <c r="U66" i="38" s="1"/>
  <c r="M64" i="38"/>
  <c r="U64" i="38" s="1"/>
  <c r="M62" i="38"/>
  <c r="U62" i="38" s="1"/>
  <c r="M60" i="38"/>
  <c r="U60" i="38" s="1"/>
  <c r="M58" i="38"/>
  <c r="U58" i="38" s="1"/>
  <c r="M57" i="38"/>
  <c r="U57" i="38" s="1"/>
  <c r="M55" i="38"/>
  <c r="U55" i="38" s="1"/>
  <c r="M52" i="38"/>
  <c r="U52" i="38" s="1"/>
  <c r="M51" i="38"/>
  <c r="U51" i="38" s="1"/>
  <c r="M50" i="38"/>
  <c r="U50" i="38" s="1"/>
  <c r="M48" i="38"/>
  <c r="U48" i="38" s="1"/>
  <c r="M45" i="38"/>
  <c r="U45" i="38" s="1"/>
  <c r="M44" i="38"/>
  <c r="U44" i="38" s="1"/>
  <c r="M43" i="38"/>
  <c r="U43" i="38" s="1"/>
  <c r="M40" i="38"/>
  <c r="U40" i="38" s="1"/>
  <c r="M38" i="38"/>
  <c r="U38" i="38" s="1"/>
  <c r="M37" i="38"/>
  <c r="U37" i="38" s="1"/>
  <c r="M36" i="38"/>
  <c r="U36" i="38" s="1"/>
  <c r="M33" i="38"/>
  <c r="U33" i="38" s="1"/>
  <c r="M31" i="38"/>
  <c r="U31" i="38" s="1"/>
  <c r="M30" i="38"/>
  <c r="U30" i="38" s="1"/>
  <c r="M28" i="38"/>
  <c r="U28" i="38" s="1"/>
  <c r="M26" i="38"/>
  <c r="U26" i="38" s="1"/>
  <c r="M24" i="38"/>
  <c r="U24" i="38" s="1"/>
  <c r="M22" i="38"/>
  <c r="U22" i="38" s="1"/>
  <c r="M21" i="38"/>
  <c r="U21" i="38" s="1"/>
  <c r="M19" i="38"/>
  <c r="U19" i="38" s="1"/>
  <c r="M16" i="38"/>
  <c r="U16" i="38" s="1"/>
  <c r="M15" i="38"/>
  <c r="U15" i="38" s="1"/>
  <c r="M14" i="38"/>
  <c r="U14" i="38" s="1"/>
  <c r="M12" i="38"/>
  <c r="U12" i="38" s="1"/>
  <c r="M9" i="38"/>
  <c r="U9" i="38" s="1"/>
  <c r="M8" i="38"/>
  <c r="U8" i="38" s="1"/>
  <c r="M7" i="38"/>
  <c r="U7" i="38" s="1"/>
  <c r="M4" i="38"/>
  <c r="U4" i="38" s="1"/>
  <c r="X4" i="38" s="1"/>
  <c r="M4" i="38" a="1"/>
  <c r="G4" i="38"/>
  <c r="F4" i="38"/>
  <c r="AT3" i="38"/>
  <c r="R3" i="38"/>
  <c r="AH3" i="38" s="1"/>
  <c r="AQ3" i="38" s="1"/>
  <c r="O3" i="38"/>
  <c r="P3" i="38" s="1"/>
  <c r="AF3" i="38" s="1"/>
  <c r="AO3" i="38" s="1"/>
  <c r="S98" i="37"/>
  <c r="R98" i="37"/>
  <c r="G98" i="37"/>
  <c r="F98" i="37"/>
  <c r="R97" i="37"/>
  <c r="G97" i="37"/>
  <c r="F97" i="37"/>
  <c r="R96" i="37"/>
  <c r="G96" i="37"/>
  <c r="F96" i="37"/>
  <c r="V95" i="37"/>
  <c r="R95" i="37"/>
  <c r="G95" i="37"/>
  <c r="F95" i="37"/>
  <c r="R94" i="37"/>
  <c r="G94" i="37"/>
  <c r="F94" i="37"/>
  <c r="R93" i="37"/>
  <c r="G93" i="37"/>
  <c r="F93" i="37"/>
  <c r="V92" i="37"/>
  <c r="R92" i="37"/>
  <c r="G92" i="37"/>
  <c r="F92" i="37"/>
  <c r="R91" i="37"/>
  <c r="G91" i="37"/>
  <c r="F91" i="37"/>
  <c r="R90" i="37"/>
  <c r="G90" i="37"/>
  <c r="F90" i="37"/>
  <c r="V89" i="37"/>
  <c r="R89" i="37"/>
  <c r="G89" i="37"/>
  <c r="F89" i="37"/>
  <c r="R88" i="37"/>
  <c r="G88" i="37"/>
  <c r="F88" i="37"/>
  <c r="R87" i="37"/>
  <c r="G87" i="37"/>
  <c r="F87" i="37"/>
  <c r="V86" i="37"/>
  <c r="R86" i="37"/>
  <c r="G86" i="37"/>
  <c r="F86" i="37"/>
  <c r="R85" i="37"/>
  <c r="G85" i="37"/>
  <c r="F85" i="37"/>
  <c r="R84" i="37"/>
  <c r="G84" i="37"/>
  <c r="F84" i="37"/>
  <c r="V83" i="37"/>
  <c r="R83" i="37"/>
  <c r="G83" i="37"/>
  <c r="F83" i="37"/>
  <c r="R82" i="37"/>
  <c r="G82" i="37"/>
  <c r="F82" i="37"/>
  <c r="R81" i="37"/>
  <c r="G81" i="37"/>
  <c r="F81" i="37"/>
  <c r="V80" i="37"/>
  <c r="R80" i="37"/>
  <c r="G80" i="37"/>
  <c r="F80" i="37"/>
  <c r="R79" i="37"/>
  <c r="G79" i="37"/>
  <c r="F79" i="37"/>
  <c r="R78" i="37"/>
  <c r="G78" i="37"/>
  <c r="F78" i="37"/>
  <c r="V77" i="37"/>
  <c r="R77" i="37"/>
  <c r="G77" i="37"/>
  <c r="F77" i="37"/>
  <c r="R76" i="37"/>
  <c r="G76" i="37"/>
  <c r="F76" i="37"/>
  <c r="R75" i="37"/>
  <c r="G75" i="37"/>
  <c r="F75" i="37"/>
  <c r="V74" i="37"/>
  <c r="R74" i="37"/>
  <c r="G74" i="37"/>
  <c r="F74" i="37"/>
  <c r="R73" i="37"/>
  <c r="G73" i="37"/>
  <c r="F73" i="37"/>
  <c r="R72" i="37"/>
  <c r="G72" i="37"/>
  <c r="F72" i="37"/>
  <c r="V71" i="37"/>
  <c r="R71" i="37"/>
  <c r="G71" i="37"/>
  <c r="F71" i="37"/>
  <c r="R70" i="37"/>
  <c r="G70" i="37"/>
  <c r="F70" i="37"/>
  <c r="R69" i="37"/>
  <c r="G69" i="37"/>
  <c r="F69" i="37"/>
  <c r="V68" i="37"/>
  <c r="R68" i="37"/>
  <c r="G68" i="37"/>
  <c r="F68" i="37"/>
  <c r="R67" i="37"/>
  <c r="G67" i="37"/>
  <c r="F67" i="37"/>
  <c r="V66" i="37"/>
  <c r="R66" i="37"/>
  <c r="G66" i="37"/>
  <c r="F66" i="37"/>
  <c r="V65" i="37"/>
  <c r="R65" i="37"/>
  <c r="G65" i="37"/>
  <c r="F65" i="37"/>
  <c r="V64" i="37"/>
  <c r="R64" i="37"/>
  <c r="G64" i="37"/>
  <c r="F64" i="37"/>
  <c r="V63" i="37"/>
  <c r="R63" i="37"/>
  <c r="G63" i="37"/>
  <c r="F63" i="37"/>
  <c r="V62" i="37"/>
  <c r="R62" i="37"/>
  <c r="G62" i="37"/>
  <c r="F62" i="37"/>
  <c r="V61" i="37"/>
  <c r="R61" i="37"/>
  <c r="G61" i="37"/>
  <c r="F61" i="37"/>
  <c r="V60" i="37"/>
  <c r="R60" i="37"/>
  <c r="G60" i="37"/>
  <c r="F60" i="37"/>
  <c r="V59" i="37"/>
  <c r="R59" i="37"/>
  <c r="G59" i="37"/>
  <c r="F59" i="37"/>
  <c r="V58" i="37"/>
  <c r="R58" i="37"/>
  <c r="G58" i="37"/>
  <c r="F58" i="37"/>
  <c r="V57" i="37"/>
  <c r="R57" i="37"/>
  <c r="G57" i="37"/>
  <c r="F57" i="37"/>
  <c r="V56" i="37"/>
  <c r="R56" i="37"/>
  <c r="G56" i="37"/>
  <c r="F56" i="37"/>
  <c r="V55" i="37"/>
  <c r="R55" i="37"/>
  <c r="G55" i="37"/>
  <c r="F55" i="37"/>
  <c r="V54" i="37"/>
  <c r="R54" i="37"/>
  <c r="G54" i="37"/>
  <c r="F54" i="37"/>
  <c r="V53" i="37"/>
  <c r="R53" i="37"/>
  <c r="G53" i="37"/>
  <c r="F53" i="37"/>
  <c r="V52" i="37"/>
  <c r="R52" i="37"/>
  <c r="G52" i="37"/>
  <c r="F52" i="37"/>
  <c r="V51" i="37"/>
  <c r="R51" i="37"/>
  <c r="G51" i="37"/>
  <c r="F51" i="37"/>
  <c r="V50" i="37"/>
  <c r="R50" i="37"/>
  <c r="G50" i="37"/>
  <c r="F50" i="37"/>
  <c r="V49" i="37"/>
  <c r="R49" i="37"/>
  <c r="G49" i="37"/>
  <c r="F49" i="37"/>
  <c r="V48" i="37"/>
  <c r="R48" i="37"/>
  <c r="G48" i="37"/>
  <c r="F48" i="37"/>
  <c r="V47" i="37"/>
  <c r="R47" i="37"/>
  <c r="G47" i="37"/>
  <c r="F47" i="37"/>
  <c r="V46" i="37"/>
  <c r="R46" i="37"/>
  <c r="G46" i="37"/>
  <c r="F46" i="37"/>
  <c r="V45" i="37"/>
  <c r="R45" i="37"/>
  <c r="G45" i="37"/>
  <c r="F45" i="37"/>
  <c r="V44" i="37"/>
  <c r="R44" i="37"/>
  <c r="G44" i="37"/>
  <c r="F44" i="37"/>
  <c r="V43" i="37"/>
  <c r="R43" i="37"/>
  <c r="G43" i="37"/>
  <c r="F43" i="37"/>
  <c r="V42" i="37"/>
  <c r="R42" i="37"/>
  <c r="G42" i="37"/>
  <c r="F42" i="37"/>
  <c r="V41" i="37"/>
  <c r="R41" i="37"/>
  <c r="G41" i="37"/>
  <c r="F41" i="37"/>
  <c r="V40" i="37"/>
  <c r="R40" i="37"/>
  <c r="G40" i="37"/>
  <c r="F40" i="37"/>
  <c r="V39" i="37"/>
  <c r="R39" i="37"/>
  <c r="G39" i="37"/>
  <c r="F39" i="37"/>
  <c r="V38" i="37"/>
  <c r="R38" i="37"/>
  <c r="G38" i="37"/>
  <c r="F38" i="37"/>
  <c r="V37" i="37"/>
  <c r="R37" i="37"/>
  <c r="G37" i="37"/>
  <c r="F37" i="37"/>
  <c r="V36" i="37"/>
  <c r="R36" i="37"/>
  <c r="G36" i="37"/>
  <c r="F36" i="37"/>
  <c r="V35" i="37"/>
  <c r="R35" i="37"/>
  <c r="G35" i="37"/>
  <c r="F35" i="37"/>
  <c r="V34" i="37"/>
  <c r="R34" i="37"/>
  <c r="G34" i="37"/>
  <c r="F34" i="37"/>
  <c r="V33" i="37"/>
  <c r="R33" i="37"/>
  <c r="G33" i="37"/>
  <c r="F33" i="37"/>
  <c r="V32" i="37"/>
  <c r="R32" i="37"/>
  <c r="G32" i="37"/>
  <c r="F32" i="37"/>
  <c r="V31" i="37"/>
  <c r="R31" i="37"/>
  <c r="G31" i="37"/>
  <c r="F31" i="37"/>
  <c r="V30" i="37"/>
  <c r="R30" i="37"/>
  <c r="G30" i="37"/>
  <c r="F30" i="37"/>
  <c r="V29" i="37"/>
  <c r="R29" i="37"/>
  <c r="G29" i="37"/>
  <c r="F29" i="37"/>
  <c r="V28" i="37"/>
  <c r="R28" i="37"/>
  <c r="G28" i="37"/>
  <c r="F28" i="37"/>
  <c r="V27" i="37"/>
  <c r="R27" i="37"/>
  <c r="G27" i="37"/>
  <c r="F27" i="37"/>
  <c r="V26" i="37"/>
  <c r="R26" i="37"/>
  <c r="G26" i="37"/>
  <c r="F26" i="37"/>
  <c r="V25" i="37"/>
  <c r="R25" i="37"/>
  <c r="G25" i="37"/>
  <c r="F25" i="37"/>
  <c r="V24" i="37"/>
  <c r="R24" i="37"/>
  <c r="G24" i="37"/>
  <c r="F24" i="37"/>
  <c r="V23" i="37"/>
  <c r="R23" i="37"/>
  <c r="G23" i="37"/>
  <c r="F23" i="37"/>
  <c r="V22" i="37"/>
  <c r="R22" i="37"/>
  <c r="G22" i="37"/>
  <c r="F22" i="37"/>
  <c r="V21" i="37"/>
  <c r="R21" i="37"/>
  <c r="G21" i="37"/>
  <c r="F21" i="37"/>
  <c r="V20" i="37"/>
  <c r="R20" i="37"/>
  <c r="G20" i="37"/>
  <c r="F20" i="37"/>
  <c r="V19" i="37"/>
  <c r="R19" i="37"/>
  <c r="G19" i="37"/>
  <c r="F19" i="37"/>
  <c r="V18" i="37"/>
  <c r="R18" i="37"/>
  <c r="G18" i="37"/>
  <c r="F18" i="37"/>
  <c r="V17" i="37"/>
  <c r="R17" i="37"/>
  <c r="G17" i="37"/>
  <c r="F17" i="37"/>
  <c r="V16" i="37"/>
  <c r="R16" i="37"/>
  <c r="G16" i="37"/>
  <c r="F16" i="37"/>
  <c r="V15" i="37"/>
  <c r="R15" i="37"/>
  <c r="G15" i="37"/>
  <c r="F15" i="37"/>
  <c r="V14" i="37"/>
  <c r="R14" i="37"/>
  <c r="G14" i="37"/>
  <c r="F14" i="37"/>
  <c r="V13" i="37"/>
  <c r="R13" i="37"/>
  <c r="G13" i="37"/>
  <c r="F13" i="37"/>
  <c r="V12" i="37"/>
  <c r="R12" i="37"/>
  <c r="G12" i="37"/>
  <c r="F12" i="37"/>
  <c r="C12" i="37"/>
  <c r="R11" i="37"/>
  <c r="G11" i="37"/>
  <c r="F11" i="37"/>
  <c r="V10" i="37"/>
  <c r="R10" i="37"/>
  <c r="G10" i="37"/>
  <c r="F10" i="37"/>
  <c r="C10" i="37"/>
  <c r="V97" i="37" s="1"/>
  <c r="V9" i="37"/>
  <c r="R9" i="37"/>
  <c r="G9" i="37"/>
  <c r="F9" i="37"/>
  <c r="V8" i="37"/>
  <c r="R8" i="37"/>
  <c r="G8" i="37"/>
  <c r="F8" i="37"/>
  <c r="V7" i="37"/>
  <c r="R7" i="37"/>
  <c r="G7" i="37"/>
  <c r="F7" i="37"/>
  <c r="V6" i="37"/>
  <c r="R6" i="37"/>
  <c r="G6" i="37"/>
  <c r="F6" i="37"/>
  <c r="V5" i="37"/>
  <c r="R5" i="37"/>
  <c r="G5" i="37"/>
  <c r="F5" i="37"/>
  <c r="C5" i="37"/>
  <c r="Y4" i="37"/>
  <c r="W4" i="37"/>
  <c r="V4" i="37"/>
  <c r="R4" i="37"/>
  <c r="M98" i="37"/>
  <c r="U98" i="37" s="1"/>
  <c r="M95" i="37"/>
  <c r="U95" i="37" s="1"/>
  <c r="M92" i="37"/>
  <c r="U92" i="37" s="1"/>
  <c r="M89" i="37"/>
  <c r="U89" i="37" s="1"/>
  <c r="M86" i="37"/>
  <c r="U86" i="37" s="1"/>
  <c r="M83" i="37"/>
  <c r="U83" i="37" s="1"/>
  <c r="M80" i="37"/>
  <c r="U80" i="37" s="1"/>
  <c r="M77" i="37"/>
  <c r="U77" i="37" s="1"/>
  <c r="M74" i="37"/>
  <c r="U74" i="37" s="1"/>
  <c r="M71" i="37"/>
  <c r="U71" i="37" s="1"/>
  <c r="M68" i="37"/>
  <c r="U68" i="37" s="1"/>
  <c r="M65" i="37"/>
  <c r="U65" i="37" s="1"/>
  <c r="M62" i="37"/>
  <c r="U62" i="37" s="1"/>
  <c r="M59" i="37"/>
  <c r="U59" i="37" s="1"/>
  <c r="M56" i="37"/>
  <c r="U56" i="37" s="1"/>
  <c r="M53" i="37"/>
  <c r="U53" i="37" s="1"/>
  <c r="M50" i="37"/>
  <c r="U50" i="37" s="1"/>
  <c r="M47" i="37"/>
  <c r="U47" i="37" s="1"/>
  <c r="M44" i="37"/>
  <c r="U44" i="37" s="1"/>
  <c r="M41" i="37"/>
  <c r="U41" i="37" s="1"/>
  <c r="M38" i="37"/>
  <c r="U38" i="37" s="1"/>
  <c r="M35" i="37"/>
  <c r="U35" i="37" s="1"/>
  <c r="M32" i="37"/>
  <c r="U32" i="37" s="1"/>
  <c r="M29" i="37"/>
  <c r="U29" i="37" s="1"/>
  <c r="M26" i="37"/>
  <c r="U26" i="37" s="1"/>
  <c r="M23" i="37"/>
  <c r="U23" i="37" s="1"/>
  <c r="M20" i="37"/>
  <c r="U20" i="37" s="1"/>
  <c r="M17" i="37"/>
  <c r="U17" i="37" s="1"/>
  <c r="M14" i="37"/>
  <c r="U14" i="37" s="1"/>
  <c r="M11" i="37"/>
  <c r="U11" i="37" s="1"/>
  <c r="M8" i="37"/>
  <c r="U8" i="37" s="1"/>
  <c r="M5" i="37"/>
  <c r="U5" i="37" s="1"/>
  <c r="M4" i="37" a="1"/>
  <c r="M96" i="37" s="1"/>
  <c r="U96" i="37" s="1"/>
  <c r="G4" i="37"/>
  <c r="F4" i="37"/>
  <c r="AT3" i="37"/>
  <c r="R3" i="37"/>
  <c r="O3" i="37"/>
  <c r="AE3" i="37" s="1"/>
  <c r="AN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G69" i="36"/>
  <c r="F69" i="36"/>
  <c r="V68" i="36"/>
  <c r="R68" i="36"/>
  <c r="G68" i="36"/>
  <c r="F68" i="36"/>
  <c r="G67" i="36"/>
  <c r="F67" i="36"/>
  <c r="G66" i="36"/>
  <c r="F66" i="36"/>
  <c r="V65" i="36"/>
  <c r="R65" i="36"/>
  <c r="G65" i="36"/>
  <c r="F65" i="36"/>
  <c r="G64" i="36"/>
  <c r="F64" i="36"/>
  <c r="G63" i="36"/>
  <c r="F63" i="36"/>
  <c r="V62" i="36"/>
  <c r="R62" i="36"/>
  <c r="G62" i="36"/>
  <c r="F62" i="36"/>
  <c r="G61" i="36"/>
  <c r="F61" i="36"/>
  <c r="G60" i="36"/>
  <c r="F60" i="36"/>
  <c r="V59" i="36"/>
  <c r="R59" i="36"/>
  <c r="G59" i="36"/>
  <c r="F59" i="36"/>
  <c r="G58" i="36"/>
  <c r="F58" i="36"/>
  <c r="G57" i="36"/>
  <c r="F57" i="36"/>
  <c r="V56" i="36"/>
  <c r="R56" i="36"/>
  <c r="G56" i="36"/>
  <c r="F56" i="36"/>
  <c r="G55" i="36"/>
  <c r="F55" i="36"/>
  <c r="G54" i="36"/>
  <c r="F54" i="36"/>
  <c r="V53" i="36"/>
  <c r="R53" i="36"/>
  <c r="G53" i="36"/>
  <c r="F53" i="36"/>
  <c r="G52" i="36"/>
  <c r="F52" i="36"/>
  <c r="G51" i="36"/>
  <c r="F51" i="36"/>
  <c r="V50" i="36"/>
  <c r="R50" i="36"/>
  <c r="G50" i="36"/>
  <c r="F50" i="36"/>
  <c r="G49" i="36"/>
  <c r="F49" i="36"/>
  <c r="G48" i="36"/>
  <c r="F48" i="36"/>
  <c r="V47" i="36"/>
  <c r="R47" i="36"/>
  <c r="G47" i="36"/>
  <c r="F47" i="36"/>
  <c r="G46" i="36"/>
  <c r="F46" i="36"/>
  <c r="G45" i="36"/>
  <c r="F45" i="36"/>
  <c r="V44" i="36"/>
  <c r="R44" i="36"/>
  <c r="G44" i="36"/>
  <c r="F44" i="36"/>
  <c r="G43" i="36"/>
  <c r="F43" i="36"/>
  <c r="G42" i="36"/>
  <c r="F42" i="36"/>
  <c r="V41" i="36"/>
  <c r="R41" i="36"/>
  <c r="G41" i="36"/>
  <c r="F41" i="36"/>
  <c r="G40" i="36"/>
  <c r="F40" i="36"/>
  <c r="G39" i="36"/>
  <c r="F39" i="36"/>
  <c r="V38" i="36"/>
  <c r="R38" i="36"/>
  <c r="G38" i="36"/>
  <c r="F38" i="36"/>
  <c r="G37" i="36"/>
  <c r="F37" i="36"/>
  <c r="G36" i="36"/>
  <c r="F36" i="36"/>
  <c r="V35" i="36"/>
  <c r="R35" i="36"/>
  <c r="G35" i="36"/>
  <c r="F35" i="36"/>
  <c r="G34" i="36"/>
  <c r="F34" i="36"/>
  <c r="G33" i="36"/>
  <c r="F33" i="36"/>
  <c r="V32" i="36"/>
  <c r="R32" i="36"/>
  <c r="G32" i="36"/>
  <c r="F32" i="36"/>
  <c r="G31" i="36"/>
  <c r="F31" i="36"/>
  <c r="G30" i="36"/>
  <c r="F30" i="36"/>
  <c r="V29" i="36"/>
  <c r="R29" i="36"/>
  <c r="G29" i="36"/>
  <c r="F29" i="36"/>
  <c r="G28" i="36"/>
  <c r="F28" i="36"/>
  <c r="G27" i="36"/>
  <c r="F27" i="36"/>
  <c r="V26" i="36"/>
  <c r="R26" i="36"/>
  <c r="G26" i="36"/>
  <c r="F26" i="36"/>
  <c r="G25" i="36"/>
  <c r="F25" i="36"/>
  <c r="G24" i="36"/>
  <c r="F24" i="36"/>
  <c r="V23" i="36"/>
  <c r="R23" i="36"/>
  <c r="G23" i="36"/>
  <c r="F23" i="36"/>
  <c r="G22" i="36"/>
  <c r="F22" i="36"/>
  <c r="R21" i="36"/>
  <c r="G21" i="36"/>
  <c r="F21" i="36"/>
  <c r="V20" i="36"/>
  <c r="R20" i="36"/>
  <c r="G20" i="36"/>
  <c r="F20" i="36"/>
  <c r="G19" i="36"/>
  <c r="F19" i="36"/>
  <c r="R18" i="36"/>
  <c r="G18" i="36"/>
  <c r="F18" i="36"/>
  <c r="V17" i="36"/>
  <c r="R17" i="36"/>
  <c r="G17" i="36"/>
  <c r="F17" i="36"/>
  <c r="G16" i="36"/>
  <c r="F16" i="36"/>
  <c r="R15" i="36"/>
  <c r="G15" i="36"/>
  <c r="F15" i="36"/>
  <c r="V14" i="36"/>
  <c r="R14" i="36"/>
  <c r="G14" i="36"/>
  <c r="F14" i="36"/>
  <c r="G13" i="36"/>
  <c r="F13" i="36"/>
  <c r="R12" i="36"/>
  <c r="G12" i="36"/>
  <c r="F12" i="36"/>
  <c r="C12" i="36"/>
  <c r="G11" i="36"/>
  <c r="F11" i="36"/>
  <c r="V10" i="36"/>
  <c r="R10" i="36"/>
  <c r="G10" i="36"/>
  <c r="F10" i="36"/>
  <c r="C10" i="36"/>
  <c r="V69" i="36" s="1"/>
  <c r="V9" i="36"/>
  <c r="G9" i="36"/>
  <c r="F9" i="36"/>
  <c r="G8" i="36"/>
  <c r="F8" i="36"/>
  <c r="G7" i="36"/>
  <c r="F7" i="36"/>
  <c r="R6" i="36"/>
  <c r="G6" i="36"/>
  <c r="F6" i="36"/>
  <c r="C6" i="36"/>
  <c r="R9" i="36" s="1"/>
  <c r="G5" i="36"/>
  <c r="F5" i="36"/>
  <c r="C5" i="36"/>
  <c r="Y4" i="36"/>
  <c r="W4" i="36"/>
  <c r="V4" i="36"/>
  <c r="R4" i="36"/>
  <c r="M68" i="36"/>
  <c r="U68" i="36" s="1"/>
  <c r="M67" i="36"/>
  <c r="U67" i="36" s="1"/>
  <c r="M66" i="36"/>
  <c r="U66" i="36" s="1"/>
  <c r="M64" i="36"/>
  <c r="U64" i="36" s="1"/>
  <c r="M62" i="36"/>
  <c r="U62" i="36" s="1"/>
  <c r="M61" i="36"/>
  <c r="U61" i="36" s="1"/>
  <c r="M60" i="36"/>
  <c r="U60" i="36" s="1"/>
  <c r="M58" i="36"/>
  <c r="U58" i="36" s="1"/>
  <c r="M56" i="36"/>
  <c r="U56" i="36" s="1"/>
  <c r="M55" i="36"/>
  <c r="U55" i="36" s="1"/>
  <c r="M54" i="36"/>
  <c r="U54" i="36" s="1"/>
  <c r="M52" i="36"/>
  <c r="U52" i="36" s="1"/>
  <c r="M50" i="36"/>
  <c r="U50" i="36" s="1"/>
  <c r="M49" i="36"/>
  <c r="U49" i="36" s="1"/>
  <c r="M48" i="36"/>
  <c r="U48" i="36" s="1"/>
  <c r="M46" i="36"/>
  <c r="U46" i="36" s="1"/>
  <c r="M44" i="36"/>
  <c r="U44" i="36" s="1"/>
  <c r="M43" i="36"/>
  <c r="U43" i="36" s="1"/>
  <c r="M42" i="36"/>
  <c r="U42" i="36" s="1"/>
  <c r="M40" i="36"/>
  <c r="U40" i="36" s="1"/>
  <c r="M38" i="36"/>
  <c r="U38" i="36" s="1"/>
  <c r="M37" i="36"/>
  <c r="U37" i="36" s="1"/>
  <c r="M36" i="36"/>
  <c r="U36" i="36" s="1"/>
  <c r="M34" i="36"/>
  <c r="U34" i="36" s="1"/>
  <c r="M32" i="36"/>
  <c r="U32" i="36" s="1"/>
  <c r="M31" i="36"/>
  <c r="U31" i="36" s="1"/>
  <c r="M30" i="36"/>
  <c r="U30" i="36" s="1"/>
  <c r="M28" i="36"/>
  <c r="U28" i="36" s="1"/>
  <c r="M26" i="36"/>
  <c r="U26" i="36" s="1"/>
  <c r="M25" i="36"/>
  <c r="U25" i="36" s="1"/>
  <c r="M24" i="36"/>
  <c r="U24" i="36" s="1"/>
  <c r="M22" i="36"/>
  <c r="U22" i="36" s="1"/>
  <c r="M20" i="36"/>
  <c r="U20" i="36" s="1"/>
  <c r="M19" i="36"/>
  <c r="U19" i="36" s="1"/>
  <c r="M18" i="36"/>
  <c r="U18" i="36" s="1"/>
  <c r="M16" i="36"/>
  <c r="U16" i="36" s="1"/>
  <c r="M14" i="36"/>
  <c r="U14" i="36" s="1"/>
  <c r="M13" i="36"/>
  <c r="U13" i="36" s="1"/>
  <c r="M12" i="36"/>
  <c r="U12" i="36" s="1"/>
  <c r="M10" i="36"/>
  <c r="U10" i="36" s="1"/>
  <c r="M8" i="36"/>
  <c r="U8" i="36" s="1"/>
  <c r="M7" i="36"/>
  <c r="U7" i="36" s="1"/>
  <c r="M6" i="36"/>
  <c r="U6" i="36" s="1"/>
  <c r="M4" i="36"/>
  <c r="U4" i="36" s="1"/>
  <c r="X4" i="36" s="1"/>
  <c r="M4" i="36" a="1"/>
  <c r="M65" i="36" s="1"/>
  <c r="U65" i="36" s="1"/>
  <c r="G4" i="36"/>
  <c r="F4" i="36"/>
  <c r="AT3" i="36"/>
  <c r="R3" i="36"/>
  <c r="AH3" i="36" s="1"/>
  <c r="AQ3" i="36" s="1"/>
  <c r="O3" i="36"/>
  <c r="P3" i="36" s="1"/>
  <c r="AF3" i="36" s="1"/>
  <c r="AO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G79" i="35"/>
  <c r="F79" i="35"/>
  <c r="V78" i="35"/>
  <c r="G78" i="35"/>
  <c r="F78" i="35"/>
  <c r="V77" i="35"/>
  <c r="R77" i="35"/>
  <c r="G77" i="35"/>
  <c r="F77" i="35"/>
  <c r="V76" i="35"/>
  <c r="G76" i="35"/>
  <c r="F76" i="35"/>
  <c r="V75" i="35"/>
  <c r="G75" i="35"/>
  <c r="F75" i="35"/>
  <c r="V74" i="35"/>
  <c r="R74" i="35"/>
  <c r="G74" i="35"/>
  <c r="F74" i="35"/>
  <c r="V73" i="35"/>
  <c r="G73" i="35"/>
  <c r="F73" i="35"/>
  <c r="V72" i="35"/>
  <c r="G72" i="35"/>
  <c r="F72" i="35"/>
  <c r="V71" i="35"/>
  <c r="R71" i="35"/>
  <c r="G71" i="35"/>
  <c r="F71" i="35"/>
  <c r="V70" i="35"/>
  <c r="G70" i="35"/>
  <c r="F70" i="35"/>
  <c r="V69" i="35"/>
  <c r="G69" i="35"/>
  <c r="F69" i="35"/>
  <c r="V68" i="35"/>
  <c r="R68" i="35"/>
  <c r="G68" i="35"/>
  <c r="F68" i="35"/>
  <c r="V67" i="35"/>
  <c r="G67" i="35"/>
  <c r="F67" i="35"/>
  <c r="V66" i="35"/>
  <c r="G66" i="35"/>
  <c r="F66" i="35"/>
  <c r="V65" i="35"/>
  <c r="R65" i="35"/>
  <c r="G65" i="35"/>
  <c r="F65" i="35"/>
  <c r="V64" i="35"/>
  <c r="G64" i="35"/>
  <c r="F64" i="35"/>
  <c r="V63" i="35"/>
  <c r="G63" i="35"/>
  <c r="F63" i="35"/>
  <c r="V62" i="35"/>
  <c r="R62" i="35"/>
  <c r="G62" i="35"/>
  <c r="F62" i="35"/>
  <c r="V61" i="35"/>
  <c r="G61" i="35"/>
  <c r="F61" i="35"/>
  <c r="V60" i="35"/>
  <c r="G60" i="35"/>
  <c r="F60" i="35"/>
  <c r="V59" i="35"/>
  <c r="R59" i="35"/>
  <c r="G59" i="35"/>
  <c r="F59" i="35"/>
  <c r="V58" i="35"/>
  <c r="G58" i="35"/>
  <c r="F58" i="35"/>
  <c r="V57" i="35"/>
  <c r="G57" i="35"/>
  <c r="F57" i="35"/>
  <c r="V56" i="35"/>
  <c r="R56" i="35"/>
  <c r="G56" i="35"/>
  <c r="F56" i="35"/>
  <c r="V55" i="35"/>
  <c r="G55" i="35"/>
  <c r="F55" i="35"/>
  <c r="V54" i="35"/>
  <c r="G54" i="35"/>
  <c r="F54" i="35"/>
  <c r="V53" i="35"/>
  <c r="R53" i="35"/>
  <c r="G53" i="35"/>
  <c r="F53" i="35"/>
  <c r="V52" i="35"/>
  <c r="G52" i="35"/>
  <c r="F52" i="35"/>
  <c r="V51" i="35"/>
  <c r="G51" i="35"/>
  <c r="F51" i="35"/>
  <c r="V50" i="35"/>
  <c r="R50" i="35"/>
  <c r="G50" i="35"/>
  <c r="F50" i="35"/>
  <c r="V49" i="35"/>
  <c r="G49" i="35"/>
  <c r="F49" i="35"/>
  <c r="V48" i="35"/>
  <c r="G48" i="35"/>
  <c r="F48" i="35"/>
  <c r="V47" i="35"/>
  <c r="R47" i="35"/>
  <c r="G47" i="35"/>
  <c r="F47" i="35"/>
  <c r="V46" i="35"/>
  <c r="G46" i="35"/>
  <c r="F46" i="35"/>
  <c r="V45" i="35"/>
  <c r="G45" i="35"/>
  <c r="F45" i="35"/>
  <c r="V44" i="35"/>
  <c r="R44" i="35"/>
  <c r="G44" i="35"/>
  <c r="F44" i="35"/>
  <c r="V43" i="35"/>
  <c r="G43" i="35"/>
  <c r="F43" i="35"/>
  <c r="V42" i="35"/>
  <c r="G42" i="35"/>
  <c r="F42" i="35"/>
  <c r="V41" i="35"/>
  <c r="R41" i="35"/>
  <c r="G41" i="35"/>
  <c r="F41" i="35"/>
  <c r="V40" i="35"/>
  <c r="G40" i="35"/>
  <c r="F40" i="35"/>
  <c r="V39" i="35"/>
  <c r="G39" i="35"/>
  <c r="F39" i="35"/>
  <c r="V38" i="35"/>
  <c r="R38" i="35"/>
  <c r="G38" i="35"/>
  <c r="F38" i="35"/>
  <c r="V37" i="35"/>
  <c r="G37" i="35"/>
  <c r="F37" i="35"/>
  <c r="V36" i="35"/>
  <c r="G36" i="35"/>
  <c r="F36" i="35"/>
  <c r="V35" i="35"/>
  <c r="R35" i="35"/>
  <c r="G35" i="35"/>
  <c r="F35" i="35"/>
  <c r="V34" i="35"/>
  <c r="G34" i="35"/>
  <c r="F34" i="35"/>
  <c r="V33" i="35"/>
  <c r="G33" i="35"/>
  <c r="F33" i="35"/>
  <c r="V32" i="35"/>
  <c r="R32" i="35"/>
  <c r="G32" i="35"/>
  <c r="F32" i="35"/>
  <c r="V31" i="35"/>
  <c r="G31" i="35"/>
  <c r="F31" i="35"/>
  <c r="V30" i="35"/>
  <c r="G30" i="35"/>
  <c r="F30" i="35"/>
  <c r="V29" i="35"/>
  <c r="R29" i="35"/>
  <c r="G29" i="35"/>
  <c r="F29" i="35"/>
  <c r="V28" i="35"/>
  <c r="G28" i="35"/>
  <c r="F28" i="35"/>
  <c r="V27" i="35"/>
  <c r="G27" i="35"/>
  <c r="F27" i="35"/>
  <c r="V26" i="35"/>
  <c r="R26" i="35"/>
  <c r="G26" i="35"/>
  <c r="F26" i="35"/>
  <c r="V25" i="35"/>
  <c r="G25" i="35"/>
  <c r="F25" i="35"/>
  <c r="V24" i="35"/>
  <c r="G24" i="35"/>
  <c r="F24" i="35"/>
  <c r="V23" i="35"/>
  <c r="R23" i="35"/>
  <c r="G23" i="35"/>
  <c r="F23" i="35"/>
  <c r="V22" i="35"/>
  <c r="G22" i="35"/>
  <c r="F22" i="35"/>
  <c r="V21" i="35"/>
  <c r="G21" i="35"/>
  <c r="F21" i="35"/>
  <c r="V20" i="35"/>
  <c r="R20" i="35"/>
  <c r="G20" i="35"/>
  <c r="F20" i="35"/>
  <c r="V19" i="35"/>
  <c r="G19" i="35"/>
  <c r="F19" i="35"/>
  <c r="V18" i="35"/>
  <c r="G18" i="35"/>
  <c r="F18" i="35"/>
  <c r="V17" i="35"/>
  <c r="R17" i="35"/>
  <c r="G17" i="35"/>
  <c r="F17" i="35"/>
  <c r="V16" i="35"/>
  <c r="G16" i="35"/>
  <c r="F16" i="35"/>
  <c r="V15" i="35"/>
  <c r="G15" i="35"/>
  <c r="F15" i="35"/>
  <c r="V14" i="35"/>
  <c r="R14" i="35"/>
  <c r="G14" i="35"/>
  <c r="F14" i="35"/>
  <c r="V13" i="35"/>
  <c r="G13" i="35"/>
  <c r="F13" i="35"/>
  <c r="V12" i="35"/>
  <c r="G12" i="35"/>
  <c r="F12" i="35"/>
  <c r="C12" i="35"/>
  <c r="R11" i="35"/>
  <c r="G11" i="35"/>
  <c r="F11" i="35"/>
  <c r="V10" i="35"/>
  <c r="R10" i="35"/>
  <c r="G10" i="35"/>
  <c r="F10" i="35"/>
  <c r="C10" i="35"/>
  <c r="V11" i="35" s="1"/>
  <c r="V9" i="35"/>
  <c r="R9" i="35"/>
  <c r="G9" i="35"/>
  <c r="F9" i="35"/>
  <c r="V8" i="35"/>
  <c r="G8" i="35"/>
  <c r="F8" i="35"/>
  <c r="V7" i="35"/>
  <c r="G7" i="35"/>
  <c r="F7" i="35"/>
  <c r="V6" i="35"/>
  <c r="G6" i="35"/>
  <c r="F6" i="35"/>
  <c r="C6" i="35"/>
  <c r="R78" i="35" s="1"/>
  <c r="V5" i="35"/>
  <c r="R5" i="35"/>
  <c r="G5" i="35"/>
  <c r="F5" i="35"/>
  <c r="C5" i="35"/>
  <c r="W4" i="35"/>
  <c r="V4" i="35"/>
  <c r="Y4" i="35" s="1"/>
  <c r="R4" i="35"/>
  <c r="M77" i="35"/>
  <c r="U77" i="35" s="1"/>
  <c r="M74" i="35"/>
  <c r="U74" i="35" s="1"/>
  <c r="M71" i="35"/>
  <c r="U71" i="35" s="1"/>
  <c r="M68" i="35"/>
  <c r="U68" i="35" s="1"/>
  <c r="M65" i="35"/>
  <c r="U65" i="35" s="1"/>
  <c r="M62" i="35"/>
  <c r="U62" i="35" s="1"/>
  <c r="M59" i="35"/>
  <c r="U59" i="35" s="1"/>
  <c r="M56" i="35"/>
  <c r="U56" i="35" s="1"/>
  <c r="M53" i="35"/>
  <c r="U53" i="35" s="1"/>
  <c r="M50" i="35"/>
  <c r="U50" i="35" s="1"/>
  <c r="M47" i="35"/>
  <c r="U47" i="35" s="1"/>
  <c r="M44" i="35"/>
  <c r="U44" i="35" s="1"/>
  <c r="M41" i="35"/>
  <c r="U41" i="35" s="1"/>
  <c r="M38" i="35"/>
  <c r="U38" i="35" s="1"/>
  <c r="M35" i="35"/>
  <c r="U35" i="35" s="1"/>
  <c r="M32" i="35"/>
  <c r="U32" i="35" s="1"/>
  <c r="M29" i="35"/>
  <c r="U29" i="35" s="1"/>
  <c r="M26" i="35"/>
  <c r="U26" i="35" s="1"/>
  <c r="M23" i="35"/>
  <c r="U23" i="35" s="1"/>
  <c r="M20" i="35"/>
  <c r="U20" i="35" s="1"/>
  <c r="M17" i="35"/>
  <c r="U17" i="35" s="1"/>
  <c r="M14" i="35"/>
  <c r="U14" i="35" s="1"/>
  <c r="M11" i="35"/>
  <c r="U11" i="35" s="1"/>
  <c r="M8" i="35"/>
  <c r="U8" i="35" s="1"/>
  <c r="M5" i="35"/>
  <c r="U5" i="35" s="1"/>
  <c r="M4" i="35" a="1"/>
  <c r="M78" i="35" s="1"/>
  <c r="U78" i="35" s="1"/>
  <c r="G4" i="35"/>
  <c r="F4" i="35"/>
  <c r="AT3" i="35"/>
  <c r="R3" i="35"/>
  <c r="O3" i="35"/>
  <c r="AE3" i="35" s="1"/>
  <c r="AN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R80" i="34"/>
  <c r="G80" i="34"/>
  <c r="F80" i="34"/>
  <c r="G79" i="34"/>
  <c r="F79" i="34"/>
  <c r="G78" i="34"/>
  <c r="F78" i="34"/>
  <c r="R77" i="34"/>
  <c r="G77" i="34"/>
  <c r="F77" i="34"/>
  <c r="G76" i="34"/>
  <c r="F76" i="34"/>
  <c r="G75" i="34"/>
  <c r="F75" i="34"/>
  <c r="R74" i="34"/>
  <c r="G74" i="34"/>
  <c r="F74" i="34"/>
  <c r="G73" i="34"/>
  <c r="F73" i="34"/>
  <c r="G72" i="34"/>
  <c r="F72" i="34"/>
  <c r="R71" i="34"/>
  <c r="G71" i="34"/>
  <c r="F71" i="34"/>
  <c r="G70" i="34"/>
  <c r="F70" i="34"/>
  <c r="G69" i="34"/>
  <c r="F69" i="34"/>
  <c r="R68" i="34"/>
  <c r="G68" i="34"/>
  <c r="F68" i="34"/>
  <c r="G67" i="34"/>
  <c r="F67" i="34"/>
  <c r="G66" i="34"/>
  <c r="F66" i="34"/>
  <c r="R65" i="34"/>
  <c r="G65" i="34"/>
  <c r="F65" i="34"/>
  <c r="G64" i="34"/>
  <c r="F64" i="34"/>
  <c r="G63" i="34"/>
  <c r="F63" i="34"/>
  <c r="R62" i="34"/>
  <c r="G62" i="34"/>
  <c r="F62" i="34"/>
  <c r="G61" i="34"/>
  <c r="F61" i="34"/>
  <c r="G60" i="34"/>
  <c r="F60" i="34"/>
  <c r="R59" i="34"/>
  <c r="G59" i="34"/>
  <c r="F59" i="34"/>
  <c r="G58" i="34"/>
  <c r="F58" i="34"/>
  <c r="G57" i="34"/>
  <c r="F57" i="34"/>
  <c r="R56" i="34"/>
  <c r="G56" i="34"/>
  <c r="F56" i="34"/>
  <c r="G55" i="34"/>
  <c r="F55" i="34"/>
  <c r="G54" i="34"/>
  <c r="F54" i="34"/>
  <c r="R53" i="34"/>
  <c r="G53" i="34"/>
  <c r="F53" i="34"/>
  <c r="G52" i="34"/>
  <c r="F52" i="34"/>
  <c r="G51" i="34"/>
  <c r="F51" i="34"/>
  <c r="R50" i="34"/>
  <c r="G50" i="34"/>
  <c r="F50" i="34"/>
  <c r="G49" i="34"/>
  <c r="F49" i="34"/>
  <c r="G48" i="34"/>
  <c r="F48" i="34"/>
  <c r="R47" i="34"/>
  <c r="G47" i="34"/>
  <c r="F47" i="34"/>
  <c r="G46" i="34"/>
  <c r="F46" i="34"/>
  <c r="G45" i="34"/>
  <c r="F45" i="34"/>
  <c r="R44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R38" i="34"/>
  <c r="G38" i="34"/>
  <c r="F38" i="34"/>
  <c r="R37" i="34"/>
  <c r="G37" i="34"/>
  <c r="F37" i="34"/>
  <c r="R36" i="34"/>
  <c r="G36" i="34"/>
  <c r="F36" i="34"/>
  <c r="R35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R29" i="34"/>
  <c r="G29" i="34"/>
  <c r="F29" i="34"/>
  <c r="U28" i="34"/>
  <c r="R28" i="34"/>
  <c r="G28" i="34"/>
  <c r="F28" i="34"/>
  <c r="R27" i="34"/>
  <c r="G27" i="34"/>
  <c r="F27" i="34"/>
  <c r="R26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R20" i="34"/>
  <c r="G20" i="34"/>
  <c r="F20" i="34"/>
  <c r="R19" i="34"/>
  <c r="G19" i="34"/>
  <c r="F19" i="34"/>
  <c r="R18" i="34"/>
  <c r="G18" i="34"/>
  <c r="F18" i="34"/>
  <c r="R17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C12" i="34"/>
  <c r="V11" i="34"/>
  <c r="G11" i="34"/>
  <c r="F11" i="34"/>
  <c r="R10" i="34"/>
  <c r="G10" i="34"/>
  <c r="F10" i="34"/>
  <c r="C10" i="34"/>
  <c r="G9" i="34"/>
  <c r="F9" i="34"/>
  <c r="R8" i="34"/>
  <c r="G8" i="34"/>
  <c r="F8" i="34"/>
  <c r="V7" i="34"/>
  <c r="G7" i="34"/>
  <c r="F7" i="34"/>
  <c r="G6" i="34"/>
  <c r="F6" i="34"/>
  <c r="C6" i="34"/>
  <c r="R41" i="34" s="1"/>
  <c r="V5" i="34"/>
  <c r="R5" i="34"/>
  <c r="G5" i="34"/>
  <c r="F5" i="34"/>
  <c r="C5" i="34"/>
  <c r="W4" i="34"/>
  <c r="R4" i="34"/>
  <c r="M89" i="34"/>
  <c r="U89" i="34" s="1"/>
  <c r="M88" i="34"/>
  <c r="U88" i="34" s="1"/>
  <c r="M86" i="34"/>
  <c r="U86" i="34" s="1"/>
  <c r="M84" i="34"/>
  <c r="U84" i="34" s="1"/>
  <c r="M83" i="34"/>
  <c r="U83" i="34" s="1"/>
  <c r="M82" i="34"/>
  <c r="U82" i="34" s="1"/>
  <c r="M80" i="34"/>
  <c r="U80" i="34" s="1"/>
  <c r="M78" i="34"/>
  <c r="U78" i="34" s="1"/>
  <c r="M77" i="34"/>
  <c r="U77" i="34" s="1"/>
  <c r="M76" i="34"/>
  <c r="U76" i="34" s="1"/>
  <c r="M74" i="34"/>
  <c r="U74" i="34" s="1"/>
  <c r="M72" i="34"/>
  <c r="U72" i="34" s="1"/>
  <c r="M71" i="34"/>
  <c r="U71" i="34" s="1"/>
  <c r="M70" i="34"/>
  <c r="U70" i="34" s="1"/>
  <c r="M68" i="34"/>
  <c r="U68" i="34" s="1"/>
  <c r="M66" i="34"/>
  <c r="U66" i="34" s="1"/>
  <c r="M65" i="34"/>
  <c r="U65" i="34" s="1"/>
  <c r="M64" i="34"/>
  <c r="U64" i="34" s="1"/>
  <c r="M62" i="34"/>
  <c r="U62" i="34" s="1"/>
  <c r="M60" i="34"/>
  <c r="U60" i="34" s="1"/>
  <c r="M59" i="34"/>
  <c r="U59" i="34" s="1"/>
  <c r="M58" i="34"/>
  <c r="U58" i="34" s="1"/>
  <c r="M56" i="34"/>
  <c r="U56" i="34" s="1"/>
  <c r="M54" i="34"/>
  <c r="U54" i="34" s="1"/>
  <c r="M53" i="34"/>
  <c r="U53" i="34" s="1"/>
  <c r="M52" i="34"/>
  <c r="U52" i="34" s="1"/>
  <c r="M50" i="34"/>
  <c r="U50" i="34" s="1"/>
  <c r="M48" i="34"/>
  <c r="U48" i="34" s="1"/>
  <c r="M47" i="34"/>
  <c r="U47" i="34" s="1"/>
  <c r="M46" i="34"/>
  <c r="U46" i="34" s="1"/>
  <c r="M44" i="34"/>
  <c r="U44" i="34" s="1"/>
  <c r="M42" i="34"/>
  <c r="U42" i="34" s="1"/>
  <c r="M41" i="34"/>
  <c r="U41" i="34" s="1"/>
  <c r="M40" i="34"/>
  <c r="U40" i="34" s="1"/>
  <c r="M38" i="34"/>
  <c r="U38" i="34" s="1"/>
  <c r="M36" i="34"/>
  <c r="U36" i="34" s="1"/>
  <c r="M35" i="34"/>
  <c r="U35" i="34" s="1"/>
  <c r="M34" i="34"/>
  <c r="U34" i="34" s="1"/>
  <c r="M32" i="34"/>
  <c r="U32" i="34" s="1"/>
  <c r="M30" i="34"/>
  <c r="U30" i="34" s="1"/>
  <c r="M29" i="34"/>
  <c r="U29" i="34" s="1"/>
  <c r="M28" i="34"/>
  <c r="M26" i="34"/>
  <c r="U26" i="34" s="1"/>
  <c r="M24" i="34"/>
  <c r="U24" i="34" s="1"/>
  <c r="M23" i="34"/>
  <c r="U23" i="34" s="1"/>
  <c r="M22" i="34"/>
  <c r="U22" i="34" s="1"/>
  <c r="M20" i="34"/>
  <c r="U20" i="34" s="1"/>
  <c r="M18" i="34"/>
  <c r="U18" i="34" s="1"/>
  <c r="M17" i="34"/>
  <c r="U17" i="34" s="1"/>
  <c r="M16" i="34"/>
  <c r="U16" i="34" s="1"/>
  <c r="M14" i="34"/>
  <c r="U14" i="34" s="1"/>
  <c r="M12" i="34"/>
  <c r="U12" i="34" s="1"/>
  <c r="M11" i="34"/>
  <c r="U11" i="34" s="1"/>
  <c r="M10" i="34"/>
  <c r="U10" i="34" s="1"/>
  <c r="M8" i="34"/>
  <c r="U8" i="34" s="1"/>
  <c r="M6" i="34"/>
  <c r="U6" i="34" s="1"/>
  <c r="M5" i="34"/>
  <c r="U5" i="34" s="1"/>
  <c r="M4" i="34"/>
  <c r="U4" i="34" s="1"/>
  <c r="X4" i="34" s="1"/>
  <c r="M4" i="34" a="1"/>
  <c r="M87" i="34" s="1"/>
  <c r="U87" i="34" s="1"/>
  <c r="G4" i="34"/>
  <c r="F4" i="34"/>
  <c r="AT3" i="34"/>
  <c r="O3" i="34"/>
  <c r="P3" i="34" s="1"/>
  <c r="AF3" i="34" s="1"/>
  <c r="AO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88" i="33" s="1"/>
  <c r="V9" i="33"/>
  <c r="R9" i="33"/>
  <c r="G9" i="33"/>
  <c r="F9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8" i="33"/>
  <c r="U98" i="33" s="1"/>
  <c r="M96" i="33"/>
  <c r="U96" i="33" s="1"/>
  <c r="M92" i="33"/>
  <c r="U92" i="33" s="1"/>
  <c r="M90" i="33"/>
  <c r="U90" i="33" s="1"/>
  <c r="M86" i="33"/>
  <c r="U86" i="33" s="1"/>
  <c r="M84" i="33"/>
  <c r="U84" i="33" s="1"/>
  <c r="M80" i="33"/>
  <c r="U80" i="33" s="1"/>
  <c r="M78" i="33"/>
  <c r="U78" i="33" s="1"/>
  <c r="M74" i="33"/>
  <c r="U74" i="33" s="1"/>
  <c r="M72" i="33"/>
  <c r="U72" i="33" s="1"/>
  <c r="M68" i="33"/>
  <c r="U68" i="33" s="1"/>
  <c r="M66" i="33"/>
  <c r="U66" i="33" s="1"/>
  <c r="M62" i="33"/>
  <c r="U62" i="33" s="1"/>
  <c r="M60" i="33"/>
  <c r="U60" i="33" s="1"/>
  <c r="M56" i="33"/>
  <c r="U56" i="33" s="1"/>
  <c r="M54" i="33"/>
  <c r="U54" i="33" s="1"/>
  <c r="M50" i="33"/>
  <c r="U50" i="33" s="1"/>
  <c r="M48" i="33"/>
  <c r="U48" i="33" s="1"/>
  <c r="M44" i="33"/>
  <c r="U44" i="33" s="1"/>
  <c r="M42" i="33"/>
  <c r="U42" i="33" s="1"/>
  <c r="M38" i="33"/>
  <c r="U38" i="33" s="1"/>
  <c r="M36" i="33"/>
  <c r="U36" i="33" s="1"/>
  <c r="M32" i="33"/>
  <c r="U32" i="33" s="1"/>
  <c r="M30" i="33"/>
  <c r="U30" i="33" s="1"/>
  <c r="M26" i="33"/>
  <c r="U26" i="33" s="1"/>
  <c r="M24" i="33"/>
  <c r="U24" i="33" s="1"/>
  <c r="M20" i="33"/>
  <c r="U20" i="33" s="1"/>
  <c r="M18" i="33"/>
  <c r="U18" i="33" s="1"/>
  <c r="M14" i="33"/>
  <c r="U14" i="33" s="1"/>
  <c r="M12" i="33"/>
  <c r="U12" i="33" s="1"/>
  <c r="M8" i="33"/>
  <c r="U8" i="33" s="1"/>
  <c r="M6" i="33"/>
  <c r="U6" i="33" s="1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V69" i="32"/>
  <c r="G69" i="32"/>
  <c r="F69" i="32"/>
  <c r="G68" i="32"/>
  <c r="F68" i="32"/>
  <c r="G67" i="32"/>
  <c r="F67" i="32"/>
  <c r="V66" i="32"/>
  <c r="G66" i="32"/>
  <c r="F66" i="32"/>
  <c r="G65" i="32"/>
  <c r="F65" i="32"/>
  <c r="G64" i="32"/>
  <c r="F64" i="32"/>
  <c r="V63" i="32"/>
  <c r="G63" i="32"/>
  <c r="F63" i="32"/>
  <c r="G62" i="32"/>
  <c r="F62" i="32"/>
  <c r="G61" i="32"/>
  <c r="F61" i="32"/>
  <c r="V60" i="32"/>
  <c r="G60" i="32"/>
  <c r="F60" i="32"/>
  <c r="G59" i="32"/>
  <c r="F59" i="32"/>
  <c r="G58" i="32"/>
  <c r="F58" i="32"/>
  <c r="V57" i="32"/>
  <c r="G57" i="32"/>
  <c r="F57" i="32"/>
  <c r="G56" i="32"/>
  <c r="F56" i="32"/>
  <c r="G55" i="32"/>
  <c r="F55" i="32"/>
  <c r="V54" i="32"/>
  <c r="G54" i="32"/>
  <c r="F54" i="32"/>
  <c r="G53" i="32"/>
  <c r="F53" i="32"/>
  <c r="G52" i="32"/>
  <c r="F52" i="32"/>
  <c r="V51" i="32"/>
  <c r="G51" i="32"/>
  <c r="F51" i="32"/>
  <c r="G50" i="32"/>
  <c r="F50" i="32"/>
  <c r="G49" i="32"/>
  <c r="F49" i="32"/>
  <c r="V48" i="32"/>
  <c r="G48" i="32"/>
  <c r="F48" i="32"/>
  <c r="G47" i="32"/>
  <c r="F47" i="32"/>
  <c r="G46" i="32"/>
  <c r="F46" i="32"/>
  <c r="V45" i="32"/>
  <c r="G45" i="32"/>
  <c r="F45" i="32"/>
  <c r="G44" i="32"/>
  <c r="F44" i="32"/>
  <c r="G43" i="32"/>
  <c r="F43" i="32"/>
  <c r="V42" i="32"/>
  <c r="G42" i="32"/>
  <c r="F42" i="32"/>
  <c r="G41" i="32"/>
  <c r="F41" i="32"/>
  <c r="G40" i="32"/>
  <c r="F40" i="32"/>
  <c r="V39" i="32"/>
  <c r="G39" i="32"/>
  <c r="F39" i="32"/>
  <c r="G38" i="32"/>
  <c r="F38" i="32"/>
  <c r="G37" i="32"/>
  <c r="F37" i="32"/>
  <c r="V36" i="32"/>
  <c r="G36" i="32"/>
  <c r="F36" i="32"/>
  <c r="G35" i="32"/>
  <c r="F35" i="32"/>
  <c r="G34" i="32"/>
  <c r="F34" i="32"/>
  <c r="V33" i="32"/>
  <c r="G33" i="32"/>
  <c r="F33" i="32"/>
  <c r="G32" i="32"/>
  <c r="F32" i="32"/>
  <c r="G31" i="32"/>
  <c r="F31" i="32"/>
  <c r="V30" i="32"/>
  <c r="G30" i="32"/>
  <c r="F30" i="32"/>
  <c r="G29" i="32"/>
  <c r="F29" i="32"/>
  <c r="G28" i="32"/>
  <c r="F28" i="32"/>
  <c r="V27" i="32"/>
  <c r="G27" i="32"/>
  <c r="F27" i="32"/>
  <c r="G26" i="32"/>
  <c r="F26" i="32"/>
  <c r="G25" i="32"/>
  <c r="F25" i="32"/>
  <c r="V24" i="32"/>
  <c r="G24" i="32"/>
  <c r="F24" i="32"/>
  <c r="V23" i="32"/>
  <c r="G23" i="32"/>
  <c r="F23" i="32"/>
  <c r="G22" i="32"/>
  <c r="F22" i="32"/>
  <c r="V21" i="32"/>
  <c r="G21" i="32"/>
  <c r="F21" i="32"/>
  <c r="V20" i="32"/>
  <c r="G20" i="32"/>
  <c r="F20" i="32"/>
  <c r="G19" i="32"/>
  <c r="F19" i="32"/>
  <c r="V18" i="32"/>
  <c r="G18" i="32"/>
  <c r="F18" i="32"/>
  <c r="V17" i="32"/>
  <c r="G17" i="32"/>
  <c r="F17" i="32"/>
  <c r="G16" i="32"/>
  <c r="F16" i="32"/>
  <c r="V15" i="32"/>
  <c r="G15" i="32"/>
  <c r="F15" i="32"/>
  <c r="V14" i="32"/>
  <c r="G14" i="32"/>
  <c r="F14" i="32"/>
  <c r="G13" i="32"/>
  <c r="F13" i="32"/>
  <c r="V12" i="32"/>
  <c r="G12" i="32"/>
  <c r="F12" i="32"/>
  <c r="C12" i="32"/>
  <c r="G11" i="32"/>
  <c r="F11" i="32"/>
  <c r="V10" i="32"/>
  <c r="G10" i="32"/>
  <c r="F10" i="32"/>
  <c r="C10" i="32"/>
  <c r="V67" i="32" s="1"/>
  <c r="V9" i="32"/>
  <c r="R9" i="32"/>
  <c r="G9" i="32"/>
  <c r="F9" i="32"/>
  <c r="G8" i="32"/>
  <c r="F8" i="32"/>
  <c r="G7" i="32"/>
  <c r="F7" i="32"/>
  <c r="V6" i="32"/>
  <c r="R6" i="32"/>
  <c r="G6" i="32"/>
  <c r="F6" i="32"/>
  <c r="C6" i="32"/>
  <c r="R11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5" i="32"/>
  <c r="U65" i="32" s="1"/>
  <c r="M62" i="32"/>
  <c r="U62" i="32" s="1"/>
  <c r="M61" i="32"/>
  <c r="U61" i="32" s="1"/>
  <c r="M60" i="32"/>
  <c r="U60" i="32" s="1"/>
  <c r="M59" i="32"/>
  <c r="U59" i="32" s="1"/>
  <c r="M56" i="32"/>
  <c r="U56" i="32" s="1"/>
  <c r="M55" i="32"/>
  <c r="U55" i="32" s="1"/>
  <c r="M54" i="32"/>
  <c r="U54" i="32" s="1"/>
  <c r="M53" i="32"/>
  <c r="U53" i="32" s="1"/>
  <c r="M50" i="32"/>
  <c r="U50" i="32" s="1"/>
  <c r="M49" i="32"/>
  <c r="U49" i="32" s="1"/>
  <c r="M48" i="32"/>
  <c r="U48" i="32" s="1"/>
  <c r="M47" i="32"/>
  <c r="U47" i="32" s="1"/>
  <c r="M44" i="32"/>
  <c r="U44" i="32" s="1"/>
  <c r="M43" i="32"/>
  <c r="U43" i="32" s="1"/>
  <c r="M42" i="32"/>
  <c r="U42" i="32" s="1"/>
  <c r="M41" i="32"/>
  <c r="U41" i="32" s="1"/>
  <c r="M38" i="32"/>
  <c r="U38" i="32" s="1"/>
  <c r="M37" i="32"/>
  <c r="U37" i="32" s="1"/>
  <c r="M36" i="32"/>
  <c r="U36" i="32" s="1"/>
  <c r="M35" i="32"/>
  <c r="U35" i="32" s="1"/>
  <c r="M32" i="32"/>
  <c r="U32" i="32" s="1"/>
  <c r="M31" i="32"/>
  <c r="U31" i="32" s="1"/>
  <c r="M30" i="32"/>
  <c r="U30" i="32" s="1"/>
  <c r="M29" i="32"/>
  <c r="U29" i="32" s="1"/>
  <c r="M26" i="32"/>
  <c r="U26" i="32" s="1"/>
  <c r="M25" i="32"/>
  <c r="U25" i="32" s="1"/>
  <c r="M24" i="32"/>
  <c r="U24" i="32" s="1"/>
  <c r="M23" i="32"/>
  <c r="U23" i="32" s="1"/>
  <c r="M20" i="32"/>
  <c r="U20" i="32" s="1"/>
  <c r="M19" i="32"/>
  <c r="U19" i="32" s="1"/>
  <c r="M18" i="32"/>
  <c r="U18" i="32" s="1"/>
  <c r="M17" i="32"/>
  <c r="U17" i="32" s="1"/>
  <c r="M14" i="32"/>
  <c r="U14" i="32" s="1"/>
  <c r="M13" i="32"/>
  <c r="U13" i="32" s="1"/>
  <c r="M12" i="32"/>
  <c r="U12" i="32" s="1"/>
  <c r="M11" i="32"/>
  <c r="U11" i="32" s="1"/>
  <c r="M8" i="32"/>
  <c r="U8" i="32" s="1"/>
  <c r="M7" i="32"/>
  <c r="U7" i="32" s="1"/>
  <c r="M6" i="32"/>
  <c r="U6" i="32" s="1"/>
  <c r="M5" i="32"/>
  <c r="U5" i="32" s="1"/>
  <c r="M4" i="32" a="1"/>
  <c r="M69" i="32" s="1"/>
  <c r="U69" i="32" s="1"/>
  <c r="G4" i="32"/>
  <c r="F4" i="32"/>
  <c r="AT3" i="32"/>
  <c r="R3" i="32"/>
  <c r="O3" i="32"/>
  <c r="AE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R77" i="31"/>
  <c r="G77" i="31"/>
  <c r="F77" i="31"/>
  <c r="G76" i="31"/>
  <c r="F76" i="31"/>
  <c r="R75" i="31"/>
  <c r="G75" i="31"/>
  <c r="F75" i="31"/>
  <c r="R74" i="31"/>
  <c r="G74" i="31"/>
  <c r="F74" i="31"/>
  <c r="G73" i="31"/>
  <c r="F73" i="31"/>
  <c r="R72" i="31"/>
  <c r="G72" i="31"/>
  <c r="F72" i="31"/>
  <c r="R71" i="31"/>
  <c r="G71" i="31"/>
  <c r="F71" i="31"/>
  <c r="G70" i="31"/>
  <c r="F70" i="31"/>
  <c r="R69" i="31"/>
  <c r="G69" i="31"/>
  <c r="F69" i="31"/>
  <c r="R68" i="31"/>
  <c r="G68" i="31"/>
  <c r="F68" i="31"/>
  <c r="G67" i="31"/>
  <c r="F67" i="31"/>
  <c r="R66" i="31"/>
  <c r="G66" i="31"/>
  <c r="F66" i="31"/>
  <c r="R65" i="31"/>
  <c r="G65" i="31"/>
  <c r="F65" i="31"/>
  <c r="G64" i="31"/>
  <c r="F64" i="31"/>
  <c r="R63" i="31"/>
  <c r="G63" i="31"/>
  <c r="F63" i="31"/>
  <c r="R62" i="31"/>
  <c r="G62" i="31"/>
  <c r="F62" i="31"/>
  <c r="G61" i="31"/>
  <c r="F61" i="31"/>
  <c r="R60" i="31"/>
  <c r="G60" i="31"/>
  <c r="F60" i="31"/>
  <c r="R59" i="31"/>
  <c r="G59" i="31"/>
  <c r="F59" i="31"/>
  <c r="G58" i="31"/>
  <c r="F58" i="31"/>
  <c r="R57" i="31"/>
  <c r="G57" i="31"/>
  <c r="F57" i="31"/>
  <c r="R56" i="31"/>
  <c r="G56" i="31"/>
  <c r="F56" i="31"/>
  <c r="G55" i="31"/>
  <c r="F55" i="31"/>
  <c r="R54" i="31"/>
  <c r="G54" i="31"/>
  <c r="F54" i="31"/>
  <c r="R53" i="31"/>
  <c r="G53" i="31"/>
  <c r="F53" i="31"/>
  <c r="G52" i="31"/>
  <c r="F52" i="31"/>
  <c r="R51" i="31"/>
  <c r="G51" i="31"/>
  <c r="F51" i="31"/>
  <c r="R50" i="31"/>
  <c r="G50" i="31"/>
  <c r="F50" i="31"/>
  <c r="G49" i="31"/>
  <c r="F49" i="31"/>
  <c r="R48" i="31"/>
  <c r="G48" i="31"/>
  <c r="F48" i="31"/>
  <c r="R47" i="31"/>
  <c r="G47" i="31"/>
  <c r="F47" i="31"/>
  <c r="G46" i="31"/>
  <c r="F46" i="31"/>
  <c r="R45" i="31"/>
  <c r="G45" i="31"/>
  <c r="F45" i="31"/>
  <c r="R44" i="31"/>
  <c r="G44" i="31"/>
  <c r="F44" i="31"/>
  <c r="G43" i="31"/>
  <c r="F43" i="31"/>
  <c r="R42" i="31"/>
  <c r="G42" i="31"/>
  <c r="F42" i="31"/>
  <c r="R41" i="31"/>
  <c r="G41" i="31"/>
  <c r="F41" i="31"/>
  <c r="G40" i="31"/>
  <c r="F40" i="31"/>
  <c r="R39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11" i="31" s="1"/>
  <c r="V9" i="31"/>
  <c r="R9" i="31"/>
  <c r="G9" i="31"/>
  <c r="F9" i="31"/>
  <c r="G8" i="31"/>
  <c r="F8" i="31"/>
  <c r="G7" i="31"/>
  <c r="F7" i="31"/>
  <c r="R6" i="31"/>
  <c r="G6" i="31"/>
  <c r="F6" i="31"/>
  <c r="C6" i="31"/>
  <c r="R79" i="31" s="1"/>
  <c r="R5" i="31"/>
  <c r="G5" i="31"/>
  <c r="F5" i="31"/>
  <c r="C5" i="31"/>
  <c r="W4" i="31"/>
  <c r="R4" i="31"/>
  <c r="M78" i="31"/>
  <c r="U78" i="31" s="1"/>
  <c r="M72" i="31"/>
  <c r="U72" i="31" s="1"/>
  <c r="M66" i="31"/>
  <c r="U66" i="31" s="1"/>
  <c r="M60" i="31"/>
  <c r="U60" i="31" s="1"/>
  <c r="M54" i="31"/>
  <c r="U54" i="31" s="1"/>
  <c r="M48" i="31"/>
  <c r="U48" i="31" s="1"/>
  <c r="M42" i="31"/>
  <c r="U42" i="31" s="1"/>
  <c r="M36" i="31"/>
  <c r="U36" i="31" s="1"/>
  <c r="M32" i="31"/>
  <c r="U32" i="31" s="1"/>
  <c r="M30" i="31"/>
  <c r="U30" i="31" s="1"/>
  <c r="M26" i="31"/>
  <c r="U26" i="31" s="1"/>
  <c r="M24" i="31"/>
  <c r="U24" i="31" s="1"/>
  <c r="M20" i="31"/>
  <c r="U20" i="31" s="1"/>
  <c r="M18" i="31"/>
  <c r="U18" i="31" s="1"/>
  <c r="M14" i="31"/>
  <c r="U14" i="31" s="1"/>
  <c r="M12" i="31"/>
  <c r="U12" i="31" s="1"/>
  <c r="M8" i="31"/>
  <c r="U8" i="31" s="1"/>
  <c r="M6" i="31"/>
  <c r="U6" i="31" s="1"/>
  <c r="M4" i="31" a="1"/>
  <c r="M76" i="31" s="1"/>
  <c r="U76" i="31" s="1"/>
  <c r="G4" i="31"/>
  <c r="F4" i="31"/>
  <c r="AT3" i="31"/>
  <c r="R3" i="31"/>
  <c r="O3" i="31"/>
  <c r="AE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G88" i="30"/>
  <c r="F88" i="30"/>
  <c r="R87" i="30"/>
  <c r="G87" i="30"/>
  <c r="F87" i="30"/>
  <c r="V86" i="30"/>
  <c r="R86" i="30"/>
  <c r="G86" i="30"/>
  <c r="F86" i="30"/>
  <c r="G85" i="30"/>
  <c r="F85" i="30"/>
  <c r="R84" i="30"/>
  <c r="G84" i="30"/>
  <c r="F84" i="30"/>
  <c r="V83" i="30"/>
  <c r="R83" i="30"/>
  <c r="G83" i="30"/>
  <c r="F83" i="30"/>
  <c r="G82" i="30"/>
  <c r="F82" i="30"/>
  <c r="R81" i="30"/>
  <c r="G81" i="30"/>
  <c r="F81" i="30"/>
  <c r="V80" i="30"/>
  <c r="R80" i="30"/>
  <c r="G80" i="30"/>
  <c r="F80" i="30"/>
  <c r="G79" i="30"/>
  <c r="F79" i="30"/>
  <c r="R78" i="30"/>
  <c r="G78" i="30"/>
  <c r="F78" i="30"/>
  <c r="V77" i="30"/>
  <c r="R77" i="30"/>
  <c r="G77" i="30"/>
  <c r="F77" i="30"/>
  <c r="G76" i="30"/>
  <c r="F76" i="30"/>
  <c r="R75" i="30"/>
  <c r="G75" i="30"/>
  <c r="F75" i="30"/>
  <c r="V74" i="30"/>
  <c r="R74" i="30"/>
  <c r="G74" i="30"/>
  <c r="F74" i="30"/>
  <c r="G73" i="30"/>
  <c r="F73" i="30"/>
  <c r="R72" i="30"/>
  <c r="G72" i="30"/>
  <c r="F72" i="30"/>
  <c r="V71" i="30"/>
  <c r="R71" i="30"/>
  <c r="G71" i="30"/>
  <c r="F71" i="30"/>
  <c r="G70" i="30"/>
  <c r="F70" i="30"/>
  <c r="R69" i="30"/>
  <c r="G69" i="30"/>
  <c r="F69" i="30"/>
  <c r="V68" i="30"/>
  <c r="R68" i="30"/>
  <c r="G68" i="30"/>
  <c r="F68" i="30"/>
  <c r="G67" i="30"/>
  <c r="F67" i="30"/>
  <c r="R66" i="30"/>
  <c r="G66" i="30"/>
  <c r="F66" i="30"/>
  <c r="V65" i="30"/>
  <c r="R65" i="30"/>
  <c r="G65" i="30"/>
  <c r="F65" i="30"/>
  <c r="G64" i="30"/>
  <c r="F64" i="30"/>
  <c r="R63" i="30"/>
  <c r="G63" i="30"/>
  <c r="F63" i="30"/>
  <c r="V62" i="30"/>
  <c r="R62" i="30"/>
  <c r="G62" i="30"/>
  <c r="F62" i="30"/>
  <c r="G61" i="30"/>
  <c r="F61" i="30"/>
  <c r="R60" i="30"/>
  <c r="G60" i="30"/>
  <c r="F60" i="30"/>
  <c r="V59" i="30"/>
  <c r="R59" i="30"/>
  <c r="G59" i="30"/>
  <c r="F59" i="30"/>
  <c r="G58" i="30"/>
  <c r="F58" i="30"/>
  <c r="R57" i="30"/>
  <c r="G57" i="30"/>
  <c r="F57" i="30"/>
  <c r="V56" i="30"/>
  <c r="R56" i="30"/>
  <c r="G56" i="30"/>
  <c r="F56" i="30"/>
  <c r="G55" i="30"/>
  <c r="F55" i="30"/>
  <c r="R54" i="30"/>
  <c r="G54" i="30"/>
  <c r="F54" i="30"/>
  <c r="V53" i="30"/>
  <c r="R53" i="30"/>
  <c r="G53" i="30"/>
  <c r="F53" i="30"/>
  <c r="G52" i="30"/>
  <c r="F52" i="30"/>
  <c r="R51" i="30"/>
  <c r="G51" i="30"/>
  <c r="F51" i="30"/>
  <c r="V50" i="30"/>
  <c r="R50" i="30"/>
  <c r="G50" i="30"/>
  <c r="F50" i="30"/>
  <c r="G49" i="30"/>
  <c r="F49" i="30"/>
  <c r="R48" i="30"/>
  <c r="G48" i="30"/>
  <c r="F48" i="30"/>
  <c r="V47" i="30"/>
  <c r="R47" i="30"/>
  <c r="G47" i="30"/>
  <c r="F47" i="30"/>
  <c r="G46" i="30"/>
  <c r="F46" i="30"/>
  <c r="R45" i="30"/>
  <c r="G45" i="30"/>
  <c r="F45" i="30"/>
  <c r="V44" i="30"/>
  <c r="R44" i="30"/>
  <c r="G44" i="30"/>
  <c r="F44" i="30"/>
  <c r="G43" i="30"/>
  <c r="F43" i="30"/>
  <c r="R42" i="30"/>
  <c r="G42" i="30"/>
  <c r="F42" i="30"/>
  <c r="V41" i="30"/>
  <c r="R41" i="30"/>
  <c r="G41" i="30"/>
  <c r="F41" i="30"/>
  <c r="G40" i="30"/>
  <c r="F40" i="30"/>
  <c r="R39" i="30"/>
  <c r="G39" i="30"/>
  <c r="F39" i="30"/>
  <c r="V38" i="30"/>
  <c r="R38" i="30"/>
  <c r="G38" i="30"/>
  <c r="F38" i="30"/>
  <c r="G37" i="30"/>
  <c r="F37" i="30"/>
  <c r="R36" i="30"/>
  <c r="G36" i="30"/>
  <c r="F36" i="30"/>
  <c r="V35" i="30"/>
  <c r="R35" i="30"/>
  <c r="G35" i="30"/>
  <c r="F35" i="30"/>
  <c r="G34" i="30"/>
  <c r="F34" i="30"/>
  <c r="R33" i="30"/>
  <c r="G33" i="30"/>
  <c r="F33" i="30"/>
  <c r="V32" i="30"/>
  <c r="R32" i="30"/>
  <c r="G32" i="30"/>
  <c r="F32" i="30"/>
  <c r="G31" i="30"/>
  <c r="F31" i="30"/>
  <c r="R30" i="30"/>
  <c r="G30" i="30"/>
  <c r="F30" i="30"/>
  <c r="V29" i="30"/>
  <c r="R29" i="30"/>
  <c r="G29" i="30"/>
  <c r="F29" i="30"/>
  <c r="G28" i="30"/>
  <c r="F28" i="30"/>
  <c r="R27" i="30"/>
  <c r="G27" i="30"/>
  <c r="F27" i="30"/>
  <c r="V26" i="30"/>
  <c r="R26" i="30"/>
  <c r="G26" i="30"/>
  <c r="F26" i="30"/>
  <c r="G25" i="30"/>
  <c r="F25" i="30"/>
  <c r="R24" i="30"/>
  <c r="G24" i="30"/>
  <c r="F24" i="30"/>
  <c r="V23" i="30"/>
  <c r="R23" i="30"/>
  <c r="G23" i="30"/>
  <c r="F23" i="30"/>
  <c r="G22" i="30"/>
  <c r="F22" i="30"/>
  <c r="R21" i="30"/>
  <c r="G21" i="30"/>
  <c r="F21" i="30"/>
  <c r="V20" i="30"/>
  <c r="R20" i="30"/>
  <c r="G20" i="30"/>
  <c r="F20" i="30"/>
  <c r="G19" i="30"/>
  <c r="F19" i="30"/>
  <c r="R18" i="30"/>
  <c r="G18" i="30"/>
  <c r="F18" i="30"/>
  <c r="V17" i="30"/>
  <c r="R17" i="30"/>
  <c r="G17" i="30"/>
  <c r="F17" i="30"/>
  <c r="V16" i="30"/>
  <c r="G16" i="30"/>
  <c r="F16" i="30"/>
  <c r="R15" i="30"/>
  <c r="G15" i="30"/>
  <c r="F15" i="30"/>
  <c r="V14" i="30"/>
  <c r="R14" i="30"/>
  <c r="G14" i="30"/>
  <c r="F14" i="30"/>
  <c r="V13" i="30"/>
  <c r="G13" i="30"/>
  <c r="F13" i="30"/>
  <c r="R12" i="30"/>
  <c r="G12" i="30"/>
  <c r="F12" i="30"/>
  <c r="C12" i="30"/>
  <c r="R11" i="30"/>
  <c r="G11" i="30"/>
  <c r="F11" i="30"/>
  <c r="V10" i="30"/>
  <c r="R10" i="30"/>
  <c r="G10" i="30"/>
  <c r="F10" i="30"/>
  <c r="C10" i="30"/>
  <c r="V87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9" i="30" s="1"/>
  <c r="R5" i="30"/>
  <c r="G5" i="30"/>
  <c r="F5" i="30"/>
  <c r="C5" i="30"/>
  <c r="W4" i="30"/>
  <c r="V4" i="30"/>
  <c r="Y4" i="30" s="1"/>
  <c r="R4" i="30"/>
  <c r="M4" i="30" a="1"/>
  <c r="M69" i="30" s="1"/>
  <c r="U69" i="30" s="1"/>
  <c r="G4" i="30"/>
  <c r="F4" i="30"/>
  <c r="AT3" i="30"/>
  <c r="R3" i="30"/>
  <c r="O3" i="30"/>
  <c r="AE3" i="30" s="1"/>
  <c r="V98" i="29"/>
  <c r="S98" i="29"/>
  <c r="R98" i="29"/>
  <c r="G98" i="29"/>
  <c r="F98" i="29"/>
  <c r="R97" i="29"/>
  <c r="G97" i="29"/>
  <c r="F97" i="29"/>
  <c r="R96" i="29"/>
  <c r="G96" i="29"/>
  <c r="F96" i="29"/>
  <c r="V95" i="29"/>
  <c r="R95" i="29"/>
  <c r="G95" i="29"/>
  <c r="F95" i="29"/>
  <c r="R94" i="29"/>
  <c r="G94" i="29"/>
  <c r="F94" i="29"/>
  <c r="R93" i="29"/>
  <c r="G93" i="29"/>
  <c r="F93" i="29"/>
  <c r="V92" i="29"/>
  <c r="R92" i="29"/>
  <c r="G92" i="29"/>
  <c r="F92" i="29"/>
  <c r="R91" i="29"/>
  <c r="G91" i="29"/>
  <c r="F91" i="29"/>
  <c r="R90" i="29"/>
  <c r="G90" i="29"/>
  <c r="F90" i="29"/>
  <c r="V89" i="29"/>
  <c r="R89" i="29"/>
  <c r="G89" i="29"/>
  <c r="F89" i="29"/>
  <c r="R88" i="29"/>
  <c r="G88" i="29"/>
  <c r="F88" i="29"/>
  <c r="R87" i="29"/>
  <c r="G87" i="29"/>
  <c r="F87" i="29"/>
  <c r="V86" i="29"/>
  <c r="R86" i="29"/>
  <c r="G86" i="29"/>
  <c r="F86" i="29"/>
  <c r="R85" i="29"/>
  <c r="G85" i="29"/>
  <c r="F85" i="29"/>
  <c r="R84" i="29"/>
  <c r="G84" i="29"/>
  <c r="F84" i="29"/>
  <c r="V83" i="29"/>
  <c r="R83" i="29"/>
  <c r="G83" i="29"/>
  <c r="F83" i="29"/>
  <c r="R82" i="29"/>
  <c r="G82" i="29"/>
  <c r="F82" i="29"/>
  <c r="R81" i="29"/>
  <c r="G81" i="29"/>
  <c r="F81" i="29"/>
  <c r="V80" i="29"/>
  <c r="R80" i="29"/>
  <c r="G80" i="29"/>
  <c r="F80" i="29"/>
  <c r="R79" i="29"/>
  <c r="G79" i="29"/>
  <c r="F79" i="29"/>
  <c r="R78" i="29"/>
  <c r="G78" i="29"/>
  <c r="F78" i="29"/>
  <c r="V77" i="29"/>
  <c r="R77" i="29"/>
  <c r="G77" i="29"/>
  <c r="F77" i="29"/>
  <c r="R76" i="29"/>
  <c r="G76" i="29"/>
  <c r="F76" i="29"/>
  <c r="R75" i="29"/>
  <c r="G75" i="29"/>
  <c r="F75" i="29"/>
  <c r="V74" i="29"/>
  <c r="R74" i="29"/>
  <c r="G74" i="29"/>
  <c r="F74" i="29"/>
  <c r="R73" i="29"/>
  <c r="G73" i="29"/>
  <c r="F73" i="29"/>
  <c r="R72" i="29"/>
  <c r="G72" i="29"/>
  <c r="F72" i="29"/>
  <c r="V71" i="29"/>
  <c r="R71" i="29"/>
  <c r="G71" i="29"/>
  <c r="F71" i="29"/>
  <c r="R70" i="29"/>
  <c r="G70" i="29"/>
  <c r="F70" i="29"/>
  <c r="R69" i="29"/>
  <c r="G69" i="29"/>
  <c r="F69" i="29"/>
  <c r="V68" i="29"/>
  <c r="R68" i="29"/>
  <c r="G68" i="29"/>
  <c r="F68" i="29"/>
  <c r="R67" i="29"/>
  <c r="G67" i="29"/>
  <c r="F67" i="29"/>
  <c r="R66" i="29"/>
  <c r="G66" i="29"/>
  <c r="F66" i="29"/>
  <c r="V65" i="29"/>
  <c r="R65" i="29"/>
  <c r="G65" i="29"/>
  <c r="F65" i="29"/>
  <c r="R64" i="29"/>
  <c r="G64" i="29"/>
  <c r="F64" i="29"/>
  <c r="R63" i="29"/>
  <c r="G63" i="29"/>
  <c r="F63" i="29"/>
  <c r="V62" i="29"/>
  <c r="R62" i="29"/>
  <c r="G62" i="29"/>
  <c r="F62" i="29"/>
  <c r="R61" i="29"/>
  <c r="G61" i="29"/>
  <c r="F61" i="29"/>
  <c r="R60" i="29"/>
  <c r="G60" i="29"/>
  <c r="F60" i="29"/>
  <c r="V59" i="29"/>
  <c r="R59" i="29"/>
  <c r="G59" i="29"/>
  <c r="F59" i="29"/>
  <c r="R58" i="29"/>
  <c r="G58" i="29"/>
  <c r="F58" i="29"/>
  <c r="R57" i="29"/>
  <c r="G57" i="29"/>
  <c r="F57" i="29"/>
  <c r="V56" i="29"/>
  <c r="R56" i="29"/>
  <c r="G56" i="29"/>
  <c r="F56" i="29"/>
  <c r="R55" i="29"/>
  <c r="G55" i="29"/>
  <c r="F55" i="29"/>
  <c r="R54" i="29"/>
  <c r="G54" i="29"/>
  <c r="F54" i="29"/>
  <c r="V53" i="29"/>
  <c r="R53" i="29"/>
  <c r="G53" i="29"/>
  <c r="F53" i="29"/>
  <c r="R52" i="29"/>
  <c r="G52" i="29"/>
  <c r="F52" i="29"/>
  <c r="R51" i="29"/>
  <c r="G51" i="29"/>
  <c r="F51" i="29"/>
  <c r="V50" i="29"/>
  <c r="R50" i="29"/>
  <c r="G50" i="29"/>
  <c r="F50" i="29"/>
  <c r="R49" i="29"/>
  <c r="G49" i="29"/>
  <c r="F49" i="29"/>
  <c r="R48" i="29"/>
  <c r="G48" i="29"/>
  <c r="F48" i="29"/>
  <c r="V47" i="29"/>
  <c r="R47" i="29"/>
  <c r="G47" i="29"/>
  <c r="F47" i="29"/>
  <c r="R46" i="29"/>
  <c r="G46" i="29"/>
  <c r="F46" i="29"/>
  <c r="R45" i="29"/>
  <c r="G45" i="29"/>
  <c r="F45" i="29"/>
  <c r="V44" i="29"/>
  <c r="R44" i="29"/>
  <c r="G44" i="29"/>
  <c r="F44" i="29"/>
  <c r="R43" i="29"/>
  <c r="G43" i="29"/>
  <c r="F43" i="29"/>
  <c r="R42" i="29"/>
  <c r="G42" i="29"/>
  <c r="F42" i="29"/>
  <c r="V41" i="29"/>
  <c r="R41" i="29"/>
  <c r="G41" i="29"/>
  <c r="F41" i="29"/>
  <c r="R40" i="29"/>
  <c r="G40" i="29"/>
  <c r="F40" i="29"/>
  <c r="R39" i="29"/>
  <c r="G39" i="29"/>
  <c r="F39" i="29"/>
  <c r="V38" i="29"/>
  <c r="R38" i="29"/>
  <c r="G38" i="29"/>
  <c r="F38" i="29"/>
  <c r="R37" i="29"/>
  <c r="G37" i="29"/>
  <c r="F37" i="29"/>
  <c r="R36" i="29"/>
  <c r="G36" i="29"/>
  <c r="F36" i="29"/>
  <c r="V35" i="29"/>
  <c r="R35" i="29"/>
  <c r="G35" i="29"/>
  <c r="F35" i="29"/>
  <c r="R34" i="29"/>
  <c r="G34" i="29"/>
  <c r="F34" i="29"/>
  <c r="R33" i="29"/>
  <c r="G33" i="29"/>
  <c r="F33" i="29"/>
  <c r="V32" i="29"/>
  <c r="R32" i="29"/>
  <c r="G32" i="29"/>
  <c r="F32" i="29"/>
  <c r="R31" i="29"/>
  <c r="G31" i="29"/>
  <c r="F31" i="29"/>
  <c r="R30" i="29"/>
  <c r="G30" i="29"/>
  <c r="F30" i="29"/>
  <c r="V29" i="29"/>
  <c r="R29" i="29"/>
  <c r="G29" i="29"/>
  <c r="F29" i="29"/>
  <c r="R28" i="29"/>
  <c r="G28" i="29"/>
  <c r="F28" i="29"/>
  <c r="R27" i="29"/>
  <c r="G27" i="29"/>
  <c r="F27" i="29"/>
  <c r="V26" i="29"/>
  <c r="R26" i="29"/>
  <c r="G26" i="29"/>
  <c r="F26" i="29"/>
  <c r="R25" i="29"/>
  <c r="G25" i="29"/>
  <c r="F25" i="29"/>
  <c r="R24" i="29"/>
  <c r="G24" i="29"/>
  <c r="F24" i="29"/>
  <c r="V23" i="29"/>
  <c r="R23" i="29"/>
  <c r="G23" i="29"/>
  <c r="F23" i="29"/>
  <c r="R22" i="29"/>
  <c r="G22" i="29"/>
  <c r="F22" i="29"/>
  <c r="R21" i="29"/>
  <c r="G21" i="29"/>
  <c r="F21" i="29"/>
  <c r="V20" i="29"/>
  <c r="R20" i="29"/>
  <c r="G20" i="29"/>
  <c r="F20" i="29"/>
  <c r="R19" i="29"/>
  <c r="G19" i="29"/>
  <c r="F19" i="29"/>
  <c r="R18" i="29"/>
  <c r="G18" i="29"/>
  <c r="F18" i="29"/>
  <c r="V17" i="29"/>
  <c r="R17" i="29"/>
  <c r="G17" i="29"/>
  <c r="F17" i="29"/>
  <c r="R16" i="29"/>
  <c r="G16" i="29"/>
  <c r="F16" i="29"/>
  <c r="R15" i="29"/>
  <c r="G15" i="29"/>
  <c r="F15" i="29"/>
  <c r="V14" i="29"/>
  <c r="R14" i="29"/>
  <c r="G14" i="29"/>
  <c r="F14" i="29"/>
  <c r="V13" i="29"/>
  <c r="R13" i="29"/>
  <c r="G13" i="29"/>
  <c r="F13" i="29"/>
  <c r="R12" i="29"/>
  <c r="G12" i="29"/>
  <c r="F12" i="29"/>
  <c r="C12" i="29"/>
  <c r="R11" i="29"/>
  <c r="G11" i="29"/>
  <c r="F11" i="29"/>
  <c r="V10" i="29"/>
  <c r="R10" i="29"/>
  <c r="G10" i="29"/>
  <c r="F10" i="29"/>
  <c r="C10" i="29"/>
  <c r="V96" i="29" s="1"/>
  <c r="V9" i="29"/>
  <c r="R9" i="29"/>
  <c r="G9" i="29"/>
  <c r="F9" i="29"/>
  <c r="V8" i="29"/>
  <c r="R8" i="29"/>
  <c r="G8" i="29"/>
  <c r="F8" i="29"/>
  <c r="V7" i="29"/>
  <c r="R7" i="29"/>
  <c r="G7" i="29"/>
  <c r="F7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U8" i="29" s="1"/>
  <c r="M7" i="29"/>
  <c r="U7" i="29" s="1"/>
  <c r="M6" i="29"/>
  <c r="U6" i="29" s="1"/>
  <c r="M5" i="29"/>
  <c r="U5" i="29" s="1"/>
  <c r="M4" i="29" a="1"/>
  <c r="M93" i="29" s="1"/>
  <c r="U93" i="29" s="1"/>
  <c r="G4" i="29"/>
  <c r="F4" i="29"/>
  <c r="AT3" i="29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V68" i="28"/>
  <c r="G68" i="28"/>
  <c r="F68" i="28"/>
  <c r="G67" i="28"/>
  <c r="F67" i="28"/>
  <c r="V66" i="28"/>
  <c r="G66" i="28"/>
  <c r="F66" i="28"/>
  <c r="V65" i="28"/>
  <c r="G65" i="28"/>
  <c r="F65" i="28"/>
  <c r="G64" i="28"/>
  <c r="F64" i="28"/>
  <c r="V63" i="28"/>
  <c r="G63" i="28"/>
  <c r="F63" i="28"/>
  <c r="V62" i="28"/>
  <c r="G62" i="28"/>
  <c r="F62" i="28"/>
  <c r="G61" i="28"/>
  <c r="F61" i="28"/>
  <c r="V60" i="28"/>
  <c r="G60" i="28"/>
  <c r="F60" i="28"/>
  <c r="V59" i="28"/>
  <c r="G59" i="28"/>
  <c r="F59" i="28"/>
  <c r="G58" i="28"/>
  <c r="F58" i="28"/>
  <c r="V57" i="28"/>
  <c r="G57" i="28"/>
  <c r="F57" i="28"/>
  <c r="V56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V51" i="28"/>
  <c r="G51" i="28"/>
  <c r="F51" i="28"/>
  <c r="V50" i="28"/>
  <c r="G50" i="28"/>
  <c r="F50" i="28"/>
  <c r="G49" i="28"/>
  <c r="F49" i="28"/>
  <c r="V48" i="28"/>
  <c r="G48" i="28"/>
  <c r="F48" i="28"/>
  <c r="V47" i="28"/>
  <c r="G47" i="28"/>
  <c r="F47" i="28"/>
  <c r="G46" i="28"/>
  <c r="F46" i="28"/>
  <c r="V45" i="28"/>
  <c r="G45" i="28"/>
  <c r="F45" i="28"/>
  <c r="V44" i="28"/>
  <c r="G44" i="28"/>
  <c r="F44" i="28"/>
  <c r="G43" i="28"/>
  <c r="F43" i="28"/>
  <c r="V42" i="28"/>
  <c r="G42" i="28"/>
  <c r="F42" i="28"/>
  <c r="V41" i="28"/>
  <c r="G41" i="28"/>
  <c r="F41" i="28"/>
  <c r="G40" i="28"/>
  <c r="F40" i="28"/>
  <c r="V39" i="28"/>
  <c r="G39" i="28"/>
  <c r="F39" i="28"/>
  <c r="V38" i="28"/>
  <c r="U38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V33" i="28"/>
  <c r="G33" i="28"/>
  <c r="F33" i="28"/>
  <c r="V32" i="28"/>
  <c r="U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R7" i="28"/>
  <c r="G7" i="28"/>
  <c r="F7" i="28"/>
  <c r="V6" i="28"/>
  <c r="G6" i="28"/>
  <c r="F6" i="28"/>
  <c r="C6" i="28"/>
  <c r="V5" i="28"/>
  <c r="G5" i="28"/>
  <c r="F5" i="28"/>
  <c r="C5" i="28"/>
  <c r="W4" i="28"/>
  <c r="V4" i="28"/>
  <c r="Y4" i="28" s="1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M37" i="28"/>
  <c r="U37" i="28" s="1"/>
  <c r="M36" i="28"/>
  <c r="U36" i="28" s="1"/>
  <c r="M35" i="28"/>
  <c r="U35" i="28" s="1"/>
  <c r="M34" i="28"/>
  <c r="U34" i="28" s="1"/>
  <c r="M32" i="28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AH3" i="28"/>
  <c r="AQ3" i="28" s="1"/>
  <c r="R3" i="28"/>
  <c r="O3" i="28"/>
  <c r="AE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G76" i="27"/>
  <c r="F76" i="27"/>
  <c r="G75" i="27"/>
  <c r="F75" i="27"/>
  <c r="G74" i="27"/>
  <c r="F74" i="27"/>
  <c r="G73" i="27"/>
  <c r="F73" i="27"/>
  <c r="G72" i="27"/>
  <c r="F72" i="27"/>
  <c r="G71" i="27"/>
  <c r="F71" i="27"/>
  <c r="G70" i="27"/>
  <c r="F70" i="27"/>
  <c r="G69" i="27"/>
  <c r="F69" i="27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6" i="27"/>
  <c r="F56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3" i="27"/>
  <c r="F43" i="27"/>
  <c r="G42" i="27"/>
  <c r="F42" i="27"/>
  <c r="G41" i="27"/>
  <c r="F41" i="27"/>
  <c r="G40" i="27"/>
  <c r="F40" i="27"/>
  <c r="G39" i="27"/>
  <c r="F39" i="27"/>
  <c r="G38" i="27"/>
  <c r="F38" i="27"/>
  <c r="G37" i="27"/>
  <c r="F37" i="27"/>
  <c r="G36" i="27"/>
  <c r="F36" i="27"/>
  <c r="G35" i="27"/>
  <c r="F35" i="27"/>
  <c r="G34" i="27"/>
  <c r="F34" i="27"/>
  <c r="G33" i="27"/>
  <c r="F33" i="27"/>
  <c r="G32" i="27"/>
  <c r="F32" i="27"/>
  <c r="G31" i="27"/>
  <c r="F31" i="27"/>
  <c r="G30" i="27"/>
  <c r="F30" i="27"/>
  <c r="G29" i="27"/>
  <c r="F29" i="27"/>
  <c r="G28" i="27"/>
  <c r="F28" i="27"/>
  <c r="G27" i="27"/>
  <c r="F27" i="27"/>
  <c r="G26" i="27"/>
  <c r="F26" i="27"/>
  <c r="G25" i="27"/>
  <c r="F25" i="27"/>
  <c r="G24" i="27"/>
  <c r="F24" i="27"/>
  <c r="G23" i="27"/>
  <c r="F23" i="27"/>
  <c r="G22" i="27"/>
  <c r="F22" i="27"/>
  <c r="G21" i="27"/>
  <c r="F21" i="27"/>
  <c r="G20" i="27"/>
  <c r="F20" i="27"/>
  <c r="V19" i="27"/>
  <c r="G19" i="27"/>
  <c r="F19" i="27"/>
  <c r="V18" i="27"/>
  <c r="G18" i="27"/>
  <c r="F18" i="27"/>
  <c r="V17" i="27"/>
  <c r="G17" i="27"/>
  <c r="F17" i="27"/>
  <c r="G16" i="27"/>
  <c r="F16" i="27"/>
  <c r="G15" i="27"/>
  <c r="F15" i="27"/>
  <c r="V14" i="27"/>
  <c r="G14" i="27"/>
  <c r="F14" i="27"/>
  <c r="V13" i="27"/>
  <c r="G13" i="27"/>
  <c r="F13" i="27"/>
  <c r="R12" i="27"/>
  <c r="G12" i="27"/>
  <c r="F12" i="27"/>
  <c r="C12" i="27"/>
  <c r="R11" i="27"/>
  <c r="G11" i="27"/>
  <c r="F11" i="27"/>
  <c r="V10" i="27"/>
  <c r="G10" i="27"/>
  <c r="F10" i="27"/>
  <c r="C10" i="27"/>
  <c r="V76" i="27" s="1"/>
  <c r="V9" i="27"/>
  <c r="R9" i="27"/>
  <c r="G9" i="27"/>
  <c r="F9" i="27"/>
  <c r="V8" i="27"/>
  <c r="G8" i="27"/>
  <c r="F8" i="27"/>
  <c r="V7" i="27"/>
  <c r="G7" i="27"/>
  <c r="F7" i="27"/>
  <c r="V6" i="27"/>
  <c r="G6" i="27"/>
  <c r="F6" i="27"/>
  <c r="C6" i="27"/>
  <c r="V5" i="27"/>
  <c r="G5" i="27"/>
  <c r="F5" i="27"/>
  <c r="C5" i="27"/>
  <c r="W4" i="27"/>
  <c r="V4" i="27"/>
  <c r="Y4" i="27" s="1"/>
  <c r="M4" i="27" a="1"/>
  <c r="M75" i="27" s="1"/>
  <c r="U75" i="27" s="1"/>
  <c r="G4" i="27"/>
  <c r="F4" i="27"/>
  <c r="AT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G72" i="26"/>
  <c r="F72" i="26"/>
  <c r="G71" i="26"/>
  <c r="F71" i="26"/>
  <c r="G70" i="26"/>
  <c r="F70" i="26"/>
  <c r="G69" i="26"/>
  <c r="F69" i="26"/>
  <c r="G68" i="26"/>
  <c r="F68" i="26"/>
  <c r="G67" i="26"/>
  <c r="F67" i="26"/>
  <c r="G66" i="26"/>
  <c r="F66" i="26"/>
  <c r="G65" i="26"/>
  <c r="F65" i="26"/>
  <c r="G64" i="26"/>
  <c r="F64" i="26"/>
  <c r="G63" i="26"/>
  <c r="F63" i="26"/>
  <c r="G62" i="26"/>
  <c r="F62" i="26"/>
  <c r="G61" i="26"/>
  <c r="F61" i="26"/>
  <c r="G60" i="26"/>
  <c r="F60" i="26"/>
  <c r="G59" i="26"/>
  <c r="F59" i="26"/>
  <c r="G58" i="26"/>
  <c r="F58" i="26"/>
  <c r="G57" i="26"/>
  <c r="F57" i="26"/>
  <c r="G56" i="26"/>
  <c r="F56" i="26"/>
  <c r="G55" i="26"/>
  <c r="F55" i="26"/>
  <c r="G54" i="26"/>
  <c r="F54" i="26"/>
  <c r="G53" i="26"/>
  <c r="F53" i="26"/>
  <c r="G52" i="26"/>
  <c r="F52" i="26"/>
  <c r="G51" i="26"/>
  <c r="F51" i="26"/>
  <c r="G50" i="26"/>
  <c r="F50" i="26"/>
  <c r="G49" i="26"/>
  <c r="F49" i="26"/>
  <c r="G48" i="26"/>
  <c r="F48" i="26"/>
  <c r="G47" i="26"/>
  <c r="F47" i="26"/>
  <c r="G46" i="26"/>
  <c r="F46" i="26"/>
  <c r="G45" i="26"/>
  <c r="F45" i="26"/>
  <c r="G44" i="26"/>
  <c r="F44" i="26"/>
  <c r="G43" i="26"/>
  <c r="F43" i="26"/>
  <c r="G42" i="26"/>
  <c r="F42" i="26"/>
  <c r="G41" i="26"/>
  <c r="F41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G34" i="26"/>
  <c r="F34" i="26"/>
  <c r="G33" i="26"/>
  <c r="F33" i="26"/>
  <c r="G32" i="26"/>
  <c r="F32" i="26"/>
  <c r="G31" i="26"/>
  <c r="F31" i="26"/>
  <c r="G30" i="26"/>
  <c r="F30" i="26"/>
  <c r="G29" i="26"/>
  <c r="F29" i="26"/>
  <c r="G28" i="26"/>
  <c r="F28" i="26"/>
  <c r="G27" i="26"/>
  <c r="F27" i="26"/>
  <c r="G26" i="26"/>
  <c r="F26" i="26"/>
  <c r="G25" i="26"/>
  <c r="F25" i="26"/>
  <c r="G24" i="26"/>
  <c r="F24" i="26"/>
  <c r="G23" i="26"/>
  <c r="F23" i="26"/>
  <c r="G22" i="26"/>
  <c r="F22" i="26"/>
  <c r="G21" i="26"/>
  <c r="F21" i="26"/>
  <c r="G20" i="26"/>
  <c r="F20" i="26"/>
  <c r="G19" i="26"/>
  <c r="F19" i="26"/>
  <c r="V18" i="26"/>
  <c r="G18" i="26"/>
  <c r="F18" i="26"/>
  <c r="G17" i="26"/>
  <c r="F17" i="26"/>
  <c r="G16" i="26"/>
  <c r="F16" i="26"/>
  <c r="V15" i="26"/>
  <c r="G15" i="26"/>
  <c r="H15" i="26" s="1"/>
  <c r="I15" i="26" s="1"/>
  <c r="J15" i="26" s="1"/>
  <c r="F15" i="26"/>
  <c r="G14" i="26"/>
  <c r="F14" i="26"/>
  <c r="G13" i="26"/>
  <c r="F13" i="26"/>
  <c r="V12" i="26"/>
  <c r="G12" i="26"/>
  <c r="H12" i="26" s="1"/>
  <c r="I12" i="26" s="1"/>
  <c r="J12" i="26" s="1"/>
  <c r="F12" i="26"/>
  <c r="C12" i="26"/>
  <c r="V11" i="26"/>
  <c r="G11" i="26"/>
  <c r="F11" i="26"/>
  <c r="R10" i="26"/>
  <c r="G10" i="26"/>
  <c r="F10" i="26"/>
  <c r="C10" i="26"/>
  <c r="V88" i="26" s="1"/>
  <c r="V9" i="26"/>
  <c r="G9" i="26"/>
  <c r="F9" i="26"/>
  <c r="V8" i="26"/>
  <c r="G8" i="26"/>
  <c r="F8" i="26"/>
  <c r="V7" i="26"/>
  <c r="G7" i="26"/>
  <c r="H7" i="26" s="1"/>
  <c r="I7" i="26" s="1"/>
  <c r="J7" i="26" s="1"/>
  <c r="F7" i="26"/>
  <c r="V6" i="26"/>
  <c r="G6" i="26"/>
  <c r="F6" i="26"/>
  <c r="C6" i="26"/>
  <c r="R89" i="26" s="1"/>
  <c r="V5" i="26"/>
  <c r="G5" i="26"/>
  <c r="F5" i="26"/>
  <c r="C5" i="26"/>
  <c r="Y4" i="26"/>
  <c r="W4" i="26"/>
  <c r="V4" i="26"/>
  <c r="R4" i="26"/>
  <c r="M86" i="26"/>
  <c r="U86" i="26" s="1"/>
  <c r="M85" i="26"/>
  <c r="U85" i="26" s="1"/>
  <c r="M84" i="26"/>
  <c r="U84" i="26" s="1"/>
  <c r="M80" i="26"/>
  <c r="U80" i="26" s="1"/>
  <c r="M79" i="26"/>
  <c r="U79" i="26" s="1"/>
  <c r="M78" i="26"/>
  <c r="U78" i="26" s="1"/>
  <c r="M74" i="26"/>
  <c r="U74" i="26" s="1"/>
  <c r="M73" i="26"/>
  <c r="U73" i="26" s="1"/>
  <c r="M72" i="26"/>
  <c r="U72" i="26" s="1"/>
  <c r="M68" i="26"/>
  <c r="U68" i="26" s="1"/>
  <c r="M67" i="26"/>
  <c r="U67" i="26" s="1"/>
  <c r="M66" i="26"/>
  <c r="U66" i="26" s="1"/>
  <c r="M62" i="26"/>
  <c r="U62" i="26" s="1"/>
  <c r="M61" i="26"/>
  <c r="U61" i="26" s="1"/>
  <c r="M60" i="26"/>
  <c r="U60" i="26" s="1"/>
  <c r="M56" i="26"/>
  <c r="U56" i="26" s="1"/>
  <c r="M55" i="26"/>
  <c r="U55" i="26" s="1"/>
  <c r="M54" i="26"/>
  <c r="U54" i="26" s="1"/>
  <c r="M50" i="26"/>
  <c r="U50" i="26" s="1"/>
  <c r="M49" i="26"/>
  <c r="U49" i="26" s="1"/>
  <c r="M48" i="26"/>
  <c r="U48" i="26" s="1"/>
  <c r="M44" i="26"/>
  <c r="U44" i="26" s="1"/>
  <c r="M43" i="26"/>
  <c r="U43" i="26" s="1"/>
  <c r="M42" i="26"/>
  <c r="U42" i="26" s="1"/>
  <c r="M38" i="26"/>
  <c r="U38" i="26" s="1"/>
  <c r="M37" i="26"/>
  <c r="U37" i="26" s="1"/>
  <c r="M36" i="26"/>
  <c r="U36" i="26" s="1"/>
  <c r="M32" i="26"/>
  <c r="U32" i="26" s="1"/>
  <c r="M31" i="26"/>
  <c r="U31" i="26" s="1"/>
  <c r="M30" i="26"/>
  <c r="U30" i="26" s="1"/>
  <c r="M26" i="26"/>
  <c r="U26" i="26" s="1"/>
  <c r="M25" i="26"/>
  <c r="U25" i="26" s="1"/>
  <c r="M24" i="26"/>
  <c r="U24" i="26" s="1"/>
  <c r="M20" i="26"/>
  <c r="U20" i="26" s="1"/>
  <c r="M19" i="26"/>
  <c r="U19" i="26" s="1"/>
  <c r="M18" i="26"/>
  <c r="U18" i="26" s="1"/>
  <c r="M14" i="26"/>
  <c r="U14" i="26" s="1"/>
  <c r="M13" i="26"/>
  <c r="U13" i="26" s="1"/>
  <c r="M12" i="26"/>
  <c r="U12" i="26" s="1"/>
  <c r="M8" i="26"/>
  <c r="U8" i="26" s="1"/>
  <c r="M7" i="26"/>
  <c r="U7" i="26" s="1"/>
  <c r="M6" i="26"/>
  <c r="U6" i="26" s="1"/>
  <c r="M4" i="26" a="1"/>
  <c r="M89" i="26" s="1"/>
  <c r="U89" i="26" s="1"/>
  <c r="G4" i="26"/>
  <c r="F4" i="26"/>
  <c r="AT3" i="26"/>
  <c r="O3" i="26"/>
  <c r="P3" i="26" s="1"/>
  <c r="AF3" i="26" s="1"/>
  <c r="AO3" i="26" s="1"/>
  <c r="V98" i="25"/>
  <c r="S98" i="25"/>
  <c r="R98" i="25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H9" i="25" s="1"/>
  <c r="I9" i="25" s="1"/>
  <c r="J9" i="25" s="1"/>
  <c r="F9" i="25"/>
  <c r="C9" i="25"/>
  <c r="C9" i="26" s="1"/>
  <c r="V8" i="25"/>
  <c r="R8" i="25"/>
  <c r="Q8" i="25"/>
  <c r="G8" i="25"/>
  <c r="F8" i="25"/>
  <c r="C8" i="25"/>
  <c r="B8" i="25"/>
  <c r="B8" i="26" s="1"/>
  <c r="Q3" i="26" s="1"/>
  <c r="AG3" i="26" s="1"/>
  <c r="AP3" i="26" s="1"/>
  <c r="V7" i="25"/>
  <c r="R7" i="25"/>
  <c r="Q7" i="25"/>
  <c r="G7" i="25"/>
  <c r="F7" i="25"/>
  <c r="V6" i="25"/>
  <c r="R6" i="25"/>
  <c r="H6" i="25"/>
  <c r="I6" i="25" s="1"/>
  <c r="J6" i="25" s="1"/>
  <c r="G6" i="25"/>
  <c r="F6" i="25"/>
  <c r="V5" i="25"/>
  <c r="R5" i="25"/>
  <c r="Q5" i="25"/>
  <c r="G5" i="25"/>
  <c r="F5" i="25"/>
  <c r="W4" i="25"/>
  <c r="V4" i="25"/>
  <c r="Y4" i="25" s="1"/>
  <c r="R4" i="25"/>
  <c r="M98" i="25"/>
  <c r="U98" i="25" s="1"/>
  <c r="M97" i="25"/>
  <c r="U97" i="25" s="1"/>
  <c r="M96" i="25"/>
  <c r="U96" i="25" s="1"/>
  <c r="M92" i="25"/>
  <c r="U92" i="25" s="1"/>
  <c r="M91" i="25"/>
  <c r="U91" i="25" s="1"/>
  <c r="M90" i="25"/>
  <c r="U90" i="25" s="1"/>
  <c r="M86" i="25"/>
  <c r="U86" i="25" s="1"/>
  <c r="M85" i="25"/>
  <c r="U85" i="25" s="1"/>
  <c r="M84" i="25"/>
  <c r="U84" i="25" s="1"/>
  <c r="M80" i="25"/>
  <c r="U80" i="25" s="1"/>
  <c r="M79" i="25"/>
  <c r="U79" i="25" s="1"/>
  <c r="M78" i="25"/>
  <c r="U78" i="25" s="1"/>
  <c r="M74" i="25"/>
  <c r="U74" i="25" s="1"/>
  <c r="M73" i="25"/>
  <c r="U73" i="25" s="1"/>
  <c r="M72" i="25"/>
  <c r="U72" i="25" s="1"/>
  <c r="M68" i="25"/>
  <c r="U68" i="25" s="1"/>
  <c r="M67" i="25"/>
  <c r="U67" i="25" s="1"/>
  <c r="M66" i="25"/>
  <c r="U66" i="25" s="1"/>
  <c r="M62" i="25"/>
  <c r="U62" i="25" s="1"/>
  <c r="M61" i="25"/>
  <c r="U61" i="25" s="1"/>
  <c r="M60" i="25"/>
  <c r="U60" i="25" s="1"/>
  <c r="M56" i="25"/>
  <c r="U56" i="25" s="1"/>
  <c r="M55" i="25"/>
  <c r="U55" i="25" s="1"/>
  <c r="M54" i="25"/>
  <c r="U54" i="25" s="1"/>
  <c r="M50" i="25"/>
  <c r="U50" i="25" s="1"/>
  <c r="M49" i="25"/>
  <c r="U49" i="25" s="1"/>
  <c r="M48" i="25"/>
  <c r="U48" i="25" s="1"/>
  <c r="M44" i="25"/>
  <c r="U44" i="25" s="1"/>
  <c r="M43" i="25"/>
  <c r="U43" i="25" s="1"/>
  <c r="M42" i="25"/>
  <c r="U42" i="25" s="1"/>
  <c r="M38" i="25"/>
  <c r="U38" i="25" s="1"/>
  <c r="M37" i="25"/>
  <c r="U37" i="25" s="1"/>
  <c r="M36" i="25"/>
  <c r="U36" i="25" s="1"/>
  <c r="M32" i="25"/>
  <c r="U32" i="25" s="1"/>
  <c r="M31" i="25"/>
  <c r="U31" i="25" s="1"/>
  <c r="M30" i="25"/>
  <c r="U30" i="25" s="1"/>
  <c r="M26" i="25"/>
  <c r="U26" i="25" s="1"/>
  <c r="M25" i="25"/>
  <c r="U25" i="25" s="1"/>
  <c r="M24" i="25"/>
  <c r="U24" i="25" s="1"/>
  <c r="M20" i="25"/>
  <c r="U20" i="25" s="1"/>
  <c r="M19" i="25"/>
  <c r="U19" i="25" s="1"/>
  <c r="M18" i="25"/>
  <c r="U18" i="25" s="1"/>
  <c r="M14" i="25"/>
  <c r="U14" i="25" s="1"/>
  <c r="M13" i="25"/>
  <c r="U13" i="25" s="1"/>
  <c r="M12" i="25"/>
  <c r="U12" i="25" s="1"/>
  <c r="M8" i="25"/>
  <c r="U8" i="25" s="1"/>
  <c r="M7" i="25"/>
  <c r="U7" i="25" s="1"/>
  <c r="M6" i="25"/>
  <c r="U6" i="25" s="1"/>
  <c r="M4" i="25" a="1"/>
  <c r="M95" i="25" s="1"/>
  <c r="U95" i="25" s="1"/>
  <c r="G4" i="25"/>
  <c r="H4" i="25" s="1"/>
  <c r="I4" i="25" s="1"/>
  <c r="J4" i="25" s="1"/>
  <c r="K4" i="25" s="1"/>
  <c r="F4" i="25"/>
  <c r="AT3" i="25"/>
  <c r="R3" i="25"/>
  <c r="Q3" i="25"/>
  <c r="AG3" i="25" s="1"/>
  <c r="AP3" i="25" s="1"/>
  <c r="O3" i="25"/>
  <c r="P3" i="25" s="1"/>
  <c r="AF3" i="25" s="1"/>
  <c r="AO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G11" i="24"/>
  <c r="F11" i="24"/>
  <c r="V10" i="24"/>
  <c r="O10" i="24"/>
  <c r="P10" i="24" s="1"/>
  <c r="G10" i="24"/>
  <c r="F10" i="24"/>
  <c r="C10" i="24"/>
  <c r="V9" i="24"/>
  <c r="R9" i="24"/>
  <c r="O9" i="24"/>
  <c r="G9" i="24"/>
  <c r="F9" i="24"/>
  <c r="V8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23" i="24" s="1"/>
  <c r="V5" i="24"/>
  <c r="Q5" i="24"/>
  <c r="O5" i="24"/>
  <c r="G5" i="24"/>
  <c r="F5" i="24"/>
  <c r="C5" i="24"/>
  <c r="P9" i="24" s="1"/>
  <c r="B5" i="24"/>
  <c r="W4" i="24"/>
  <c r="V4" i="24"/>
  <c r="R4" i="24"/>
  <c r="M23" i="24"/>
  <c r="U23" i="24" s="1"/>
  <c r="M22" i="24"/>
  <c r="U22" i="24" s="1"/>
  <c r="M18" i="24"/>
  <c r="U18" i="24" s="1"/>
  <c r="M17" i="24"/>
  <c r="U17" i="24" s="1"/>
  <c r="M16" i="24"/>
  <c r="U16" i="24" s="1"/>
  <c r="M12" i="24"/>
  <c r="U12" i="24" s="1"/>
  <c r="M11" i="24"/>
  <c r="U11" i="24" s="1"/>
  <c r="M10" i="24"/>
  <c r="U10" i="24" s="1"/>
  <c r="M6" i="24"/>
  <c r="U6" i="24" s="1"/>
  <c r="M5" i="24"/>
  <c r="U5" i="24" s="1"/>
  <c r="M4" i="24"/>
  <c r="U4" i="24" s="1"/>
  <c r="X4" i="24" s="1"/>
  <c r="AH4" i="24" s="1"/>
  <c r="M4" i="24" a="1"/>
  <c r="M21" i="24" s="1"/>
  <c r="U21" i="24" s="1"/>
  <c r="G4" i="24"/>
  <c r="F4" i="24"/>
  <c r="AT3" i="24"/>
  <c r="Q3" i="24"/>
  <c r="AG3" i="24" s="1"/>
  <c r="AP3" i="24" s="1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R15" i="23"/>
  <c r="O15" i="23"/>
  <c r="G15" i="23"/>
  <c r="F15" i="23"/>
  <c r="R14" i="23"/>
  <c r="O14" i="23"/>
  <c r="G14" i="23"/>
  <c r="F14" i="23"/>
  <c r="R13" i="23"/>
  <c r="O13" i="23"/>
  <c r="G13" i="23"/>
  <c r="F13" i="23"/>
  <c r="R12" i="23"/>
  <c r="O12" i="23"/>
  <c r="G12" i="23"/>
  <c r="F12" i="23"/>
  <c r="C12" i="23"/>
  <c r="R11" i="23"/>
  <c r="O11" i="23"/>
  <c r="P11" i="23" s="1"/>
  <c r="G11" i="23"/>
  <c r="F11" i="23"/>
  <c r="V10" i="23"/>
  <c r="O10" i="23"/>
  <c r="P10" i="23" s="1"/>
  <c r="G10" i="23"/>
  <c r="F10" i="23"/>
  <c r="C10" i="23"/>
  <c r="V23" i="23" s="1"/>
  <c r="V9" i="23"/>
  <c r="O9" i="23"/>
  <c r="G9" i="23"/>
  <c r="F9" i="23"/>
  <c r="V8" i="23"/>
  <c r="O8" i="23"/>
  <c r="P8" i="23" s="1"/>
  <c r="G8" i="23"/>
  <c r="F8" i="23"/>
  <c r="C8" i="23"/>
  <c r="Q11" i="23" s="1"/>
  <c r="B8" i="23"/>
  <c r="R7" i="23"/>
  <c r="O7" i="23"/>
  <c r="G7" i="23"/>
  <c r="F7" i="23"/>
  <c r="R6" i="23"/>
  <c r="O6" i="23"/>
  <c r="G6" i="23"/>
  <c r="F6" i="23"/>
  <c r="C6" i="23"/>
  <c r="R10" i="23" s="1"/>
  <c r="R5" i="23"/>
  <c r="O5" i="23"/>
  <c r="P5" i="23" s="1"/>
  <c r="G5" i="23"/>
  <c r="F5" i="23"/>
  <c r="C5" i="23"/>
  <c r="P23" i="23" s="1"/>
  <c r="B5" i="23"/>
  <c r="W4" i="23"/>
  <c r="V4" i="23"/>
  <c r="Y4" i="23" s="1"/>
  <c r="M22" i="23"/>
  <c r="U22" i="23" s="1"/>
  <c r="M20" i="23"/>
  <c r="U20" i="23" s="1"/>
  <c r="M16" i="23"/>
  <c r="U16" i="23" s="1"/>
  <c r="M14" i="23"/>
  <c r="U14" i="23" s="1"/>
  <c r="M10" i="23"/>
  <c r="U10" i="23" s="1"/>
  <c r="M8" i="23"/>
  <c r="U8" i="23" s="1"/>
  <c r="M4" i="23"/>
  <c r="U4" i="23" s="1"/>
  <c r="X4" i="23" s="1"/>
  <c r="M4" i="23" a="1"/>
  <c r="M19" i="23" s="1"/>
  <c r="U19" i="23" s="1"/>
  <c r="G4" i="23"/>
  <c r="F4" i="23"/>
  <c r="AT3" i="23"/>
  <c r="R3" i="23"/>
  <c r="Q3" i="23"/>
  <c r="AG3" i="23" s="1"/>
  <c r="AP3" i="23" s="1"/>
  <c r="O3" i="23"/>
  <c r="P3" i="23" s="1"/>
  <c r="AF3" i="23" s="1"/>
  <c r="AO3" i="23" s="1"/>
  <c r="V23" i="22"/>
  <c r="O23" i="22"/>
  <c r="P23" i="22" s="1"/>
  <c r="G23" i="22"/>
  <c r="F23" i="22"/>
  <c r="V22" i="22"/>
  <c r="O22" i="22"/>
  <c r="P22" i="22" s="1"/>
  <c r="G22" i="22"/>
  <c r="F22" i="22"/>
  <c r="V21" i="22"/>
  <c r="O21" i="22"/>
  <c r="P21" i="22" s="1"/>
  <c r="G21" i="22"/>
  <c r="F21" i="22"/>
  <c r="V20" i="22"/>
  <c r="O20" i="22"/>
  <c r="P20" i="22" s="1"/>
  <c r="G20" i="22"/>
  <c r="F20" i="22"/>
  <c r="V19" i="22"/>
  <c r="O19" i="22"/>
  <c r="P19" i="22" s="1"/>
  <c r="G19" i="22"/>
  <c r="F19" i="22"/>
  <c r="V18" i="22"/>
  <c r="O18" i="22"/>
  <c r="P18" i="22" s="1"/>
  <c r="G18" i="22"/>
  <c r="F18" i="22"/>
  <c r="V17" i="22"/>
  <c r="O17" i="22"/>
  <c r="P17" i="22" s="1"/>
  <c r="G17" i="22"/>
  <c r="F17" i="22"/>
  <c r="V16" i="22"/>
  <c r="O16" i="22"/>
  <c r="P16" i="22" s="1"/>
  <c r="G16" i="22"/>
  <c r="F16" i="22"/>
  <c r="V15" i="22"/>
  <c r="O15" i="22"/>
  <c r="P15" i="22" s="1"/>
  <c r="G15" i="22"/>
  <c r="F15" i="22"/>
  <c r="V14" i="22"/>
  <c r="O14" i="22"/>
  <c r="P14" i="22" s="1"/>
  <c r="G14" i="22"/>
  <c r="F14" i="22"/>
  <c r="V13" i="22"/>
  <c r="O13" i="22"/>
  <c r="P13" i="22" s="1"/>
  <c r="G13" i="22"/>
  <c r="F13" i="22"/>
  <c r="V12" i="22"/>
  <c r="O12" i="22"/>
  <c r="P12" i="22" s="1"/>
  <c r="G12" i="22"/>
  <c r="F12" i="22"/>
  <c r="C12" i="22"/>
  <c r="R11" i="22"/>
  <c r="O11" i="22"/>
  <c r="P11" i="22" s="1"/>
  <c r="G11" i="22"/>
  <c r="F11" i="22"/>
  <c r="R10" i="22"/>
  <c r="O10" i="22"/>
  <c r="G10" i="22"/>
  <c r="F10" i="22"/>
  <c r="C10" i="22"/>
  <c r="V11" i="22" s="1"/>
  <c r="V9" i="22"/>
  <c r="R9" i="22"/>
  <c r="O9" i="22"/>
  <c r="P9" i="22" s="1"/>
  <c r="G9" i="22"/>
  <c r="F9" i="22"/>
  <c r="V8" i="22"/>
  <c r="O8" i="22"/>
  <c r="P8" i="22" s="1"/>
  <c r="G8" i="22"/>
  <c r="F8" i="22"/>
  <c r="C8" i="22"/>
  <c r="Q10" i="22" s="1"/>
  <c r="B8" i="22"/>
  <c r="V7" i="22"/>
  <c r="Q7" i="22"/>
  <c r="O7" i="22"/>
  <c r="P7" i="22" s="1"/>
  <c r="G7" i="22"/>
  <c r="F7" i="22"/>
  <c r="V6" i="22"/>
  <c r="Q6" i="22"/>
  <c r="O6" i="22"/>
  <c r="P6" i="22" s="1"/>
  <c r="G6" i="22"/>
  <c r="F6" i="22"/>
  <c r="C6" i="22"/>
  <c r="R8" i="22" s="1"/>
  <c r="V5" i="22"/>
  <c r="R5" i="22"/>
  <c r="Q5" i="22"/>
  <c r="O5" i="22"/>
  <c r="P5" i="22" s="1"/>
  <c r="G5" i="22"/>
  <c r="F5" i="22"/>
  <c r="C5" i="22"/>
  <c r="P10" i="22" s="1"/>
  <c r="B5" i="22"/>
  <c r="Y4" i="22"/>
  <c r="W4" i="22"/>
  <c r="V4" i="22"/>
  <c r="R4" i="22"/>
  <c r="M23" i="22"/>
  <c r="U23" i="22" s="1"/>
  <c r="M20" i="22"/>
  <c r="U20" i="22" s="1"/>
  <c r="M19" i="22"/>
  <c r="U19" i="22" s="1"/>
  <c r="M18" i="22"/>
  <c r="U18" i="22" s="1"/>
  <c r="M17" i="22"/>
  <c r="U17" i="22" s="1"/>
  <c r="M14" i="22"/>
  <c r="U14" i="22" s="1"/>
  <c r="M13" i="22"/>
  <c r="U13" i="22" s="1"/>
  <c r="M12" i="22"/>
  <c r="U12" i="22" s="1"/>
  <c r="M11" i="22"/>
  <c r="U11" i="22" s="1"/>
  <c r="M8" i="22"/>
  <c r="U8" i="22" s="1"/>
  <c r="M7" i="22"/>
  <c r="U7" i="22" s="1"/>
  <c r="M6" i="22"/>
  <c r="U6" i="22" s="1"/>
  <c r="M5" i="22"/>
  <c r="U5" i="22" s="1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P23" i="21" s="1"/>
  <c r="G23" i="21"/>
  <c r="F23" i="21"/>
  <c r="V22" i="21"/>
  <c r="R22" i="21"/>
  <c r="O22" i="21"/>
  <c r="P22" i="21" s="1"/>
  <c r="G22" i="21"/>
  <c r="F22" i="21"/>
  <c r="V21" i="21"/>
  <c r="R21" i="21"/>
  <c r="O21" i="21"/>
  <c r="P21" i="21" s="1"/>
  <c r="G21" i="21"/>
  <c r="F21" i="21"/>
  <c r="V20" i="21"/>
  <c r="R20" i="21"/>
  <c r="O20" i="21"/>
  <c r="P20" i="21" s="1"/>
  <c r="G20" i="21"/>
  <c r="F20" i="21"/>
  <c r="V19" i="21"/>
  <c r="R19" i="21"/>
  <c r="O19" i="21"/>
  <c r="P19" i="21" s="1"/>
  <c r="G19" i="21"/>
  <c r="F19" i="21"/>
  <c r="V18" i="21"/>
  <c r="R18" i="21"/>
  <c r="O18" i="21"/>
  <c r="P18" i="21" s="1"/>
  <c r="G18" i="21"/>
  <c r="F18" i="21"/>
  <c r="V17" i="21"/>
  <c r="R17" i="21"/>
  <c r="O17" i="21"/>
  <c r="P17" i="21" s="1"/>
  <c r="G17" i="21"/>
  <c r="F17" i="21"/>
  <c r="V16" i="21"/>
  <c r="R16" i="21"/>
  <c r="O16" i="21"/>
  <c r="P16" i="21" s="1"/>
  <c r="G16" i="21"/>
  <c r="F16" i="21"/>
  <c r="V15" i="21"/>
  <c r="R15" i="21"/>
  <c r="O15" i="21"/>
  <c r="P15" i="21" s="1"/>
  <c r="G15" i="21"/>
  <c r="F15" i="21"/>
  <c r="V14" i="21"/>
  <c r="R14" i="21"/>
  <c r="O14" i="21"/>
  <c r="P14" i="21" s="1"/>
  <c r="G14" i="21"/>
  <c r="F14" i="21"/>
  <c r="V13" i="21"/>
  <c r="R13" i="21"/>
  <c r="O13" i="21"/>
  <c r="P13" i="21" s="1"/>
  <c r="G13" i="21"/>
  <c r="F13" i="21"/>
  <c r="V12" i="21"/>
  <c r="R12" i="21"/>
  <c r="O12" i="21"/>
  <c r="P12" i="21" s="1"/>
  <c r="G12" i="21"/>
  <c r="F12" i="21"/>
  <c r="C12" i="21"/>
  <c r="V11" i="21"/>
  <c r="R11" i="21"/>
  <c r="O11" i="21"/>
  <c r="P11" i="21" s="1"/>
  <c r="G11" i="21"/>
  <c r="F11" i="21"/>
  <c r="V10" i="21"/>
  <c r="R10" i="21"/>
  <c r="Q10" i="21"/>
  <c r="O10" i="21"/>
  <c r="G10" i="21"/>
  <c r="F10" i="21"/>
  <c r="C10" i="21"/>
  <c r="V9" i="21"/>
  <c r="R9" i="21"/>
  <c r="Q9" i="21"/>
  <c r="O9" i="21"/>
  <c r="G9" i="21"/>
  <c r="F9" i="21"/>
  <c r="V8" i="21"/>
  <c r="R8" i="21"/>
  <c r="Q8" i="21"/>
  <c r="O8" i="21"/>
  <c r="G8" i="21"/>
  <c r="F8" i="21"/>
  <c r="C8" i="21"/>
  <c r="Q23" i="21" s="1"/>
  <c r="B8" i="21"/>
  <c r="Q3" i="21" s="1"/>
  <c r="AG3" i="21" s="1"/>
  <c r="AP3" i="21" s="1"/>
  <c r="V7" i="21"/>
  <c r="R7" i="21"/>
  <c r="Q7" i="21"/>
  <c r="O7" i="21"/>
  <c r="P7" i="21" s="1"/>
  <c r="G7" i="21"/>
  <c r="F7" i="21"/>
  <c r="V6" i="21"/>
  <c r="R6" i="21"/>
  <c r="Q6" i="21"/>
  <c r="O6" i="21"/>
  <c r="P6" i="21" s="1"/>
  <c r="G6" i="21"/>
  <c r="F6" i="21"/>
  <c r="V5" i="21"/>
  <c r="R5" i="21"/>
  <c r="Q5" i="21"/>
  <c r="O5" i="21"/>
  <c r="P5" i="21" s="1"/>
  <c r="G5" i="21"/>
  <c r="F5" i="21"/>
  <c r="C5" i="21"/>
  <c r="B5" i="21"/>
  <c r="W4" i="21"/>
  <c r="V4" i="21"/>
  <c r="Y4" i="21" s="1"/>
  <c r="R4" i="21"/>
  <c r="M22" i="21"/>
  <c r="U22" i="21" s="1"/>
  <c r="M16" i="21"/>
  <c r="U16" i="21" s="1"/>
  <c r="M10" i="21"/>
  <c r="U10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O3" i="21"/>
  <c r="P3" i="21" s="1"/>
  <c r="AF3" i="21" s="1"/>
  <c r="AO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P18" i="20"/>
  <c r="O18" i="20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P11" i="20" s="1"/>
  <c r="G11" i="20"/>
  <c r="F11" i="20"/>
  <c r="R10" i="20"/>
  <c r="O10" i="20"/>
  <c r="G10" i="20"/>
  <c r="F10" i="20"/>
  <c r="C10" i="20"/>
  <c r="V23" i="20" s="1"/>
  <c r="V9" i="20"/>
  <c r="O9" i="20"/>
  <c r="P9" i="20" s="1"/>
  <c r="G9" i="20"/>
  <c r="F9" i="20"/>
  <c r="V8" i="20"/>
  <c r="O8" i="20"/>
  <c r="P8" i="20" s="1"/>
  <c r="G8" i="20"/>
  <c r="F8" i="20"/>
  <c r="C8" i="20"/>
  <c r="Q11" i="20" s="1"/>
  <c r="B8" i="20"/>
  <c r="R7" i="20"/>
  <c r="Q7" i="20"/>
  <c r="O7" i="20"/>
  <c r="P7" i="20" s="1"/>
  <c r="G7" i="20"/>
  <c r="F7" i="20"/>
  <c r="R6" i="20"/>
  <c r="Q6" i="20"/>
  <c r="O6" i="20"/>
  <c r="P6" i="20" s="1"/>
  <c r="G6" i="20"/>
  <c r="F6" i="20"/>
  <c r="C6" i="20"/>
  <c r="R9" i="20" s="1"/>
  <c r="R5" i="20"/>
  <c r="Q5" i="20"/>
  <c r="O5" i="20"/>
  <c r="P5" i="20" s="1"/>
  <c r="G5" i="20"/>
  <c r="F5" i="20"/>
  <c r="C5" i="20"/>
  <c r="P10" i="20" s="1"/>
  <c r="B5" i="20"/>
  <c r="W4" i="20"/>
  <c r="V4" i="20"/>
  <c r="Y4" i="20" s="1"/>
  <c r="R4" i="20"/>
  <c r="M20" i="20"/>
  <c r="U20" i="20" s="1"/>
  <c r="M19" i="20"/>
  <c r="U19" i="20" s="1"/>
  <c r="M14" i="20"/>
  <c r="U14" i="20" s="1"/>
  <c r="M13" i="20"/>
  <c r="U13" i="20" s="1"/>
  <c r="M8" i="20"/>
  <c r="U8" i="20" s="1"/>
  <c r="M7" i="20"/>
  <c r="U7" i="20" s="1"/>
  <c r="M4" i="20" a="1"/>
  <c r="M18" i="20" s="1"/>
  <c r="U18" i="20" s="1"/>
  <c r="G4" i="20"/>
  <c r="F4" i="20"/>
  <c r="AT3" i="20"/>
  <c r="R3" i="20"/>
  <c r="Q3" i="20"/>
  <c r="AG3" i="20" s="1"/>
  <c r="AP3" i="20" s="1"/>
  <c r="O3" i="20"/>
  <c r="AE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V11" i="19"/>
  <c r="O11" i="19"/>
  <c r="P11" i="19" s="1"/>
  <c r="G11" i="19"/>
  <c r="F11" i="19"/>
  <c r="Q10" i="19"/>
  <c r="O10" i="19"/>
  <c r="P10" i="19" s="1"/>
  <c r="G10" i="19"/>
  <c r="F10" i="19"/>
  <c r="C10" i="19"/>
  <c r="V10" i="19" s="1"/>
  <c r="V9" i="19"/>
  <c r="O9" i="19"/>
  <c r="G9" i="19"/>
  <c r="F9" i="19"/>
  <c r="V8" i="19"/>
  <c r="O8" i="19"/>
  <c r="G8" i="19"/>
  <c r="F8" i="19"/>
  <c r="C8" i="19"/>
  <c r="Q9" i="19" s="1"/>
  <c r="B8" i="19"/>
  <c r="V7" i="19"/>
  <c r="O7" i="19"/>
  <c r="P7" i="19" s="1"/>
  <c r="G7" i="19"/>
  <c r="F7" i="19"/>
  <c r="V6" i="19"/>
  <c r="O6" i="19"/>
  <c r="P6" i="19" s="1"/>
  <c r="G6" i="19"/>
  <c r="F6" i="19"/>
  <c r="C6" i="19"/>
  <c r="R8" i="19" s="1"/>
  <c r="V5" i="19"/>
  <c r="Q5" i="19"/>
  <c r="O5" i="19"/>
  <c r="P5" i="19" s="1"/>
  <c r="G5" i="19"/>
  <c r="F5" i="19"/>
  <c r="C5" i="19"/>
  <c r="P9" i="19" s="1"/>
  <c r="B5" i="19"/>
  <c r="Y4" i="19"/>
  <c r="W4" i="19"/>
  <c r="V4" i="19"/>
  <c r="R4" i="19"/>
  <c r="M23" i="19"/>
  <c r="U23" i="19" s="1"/>
  <c r="M19" i="19"/>
  <c r="U19" i="19" s="1"/>
  <c r="M18" i="19"/>
  <c r="U18" i="19" s="1"/>
  <c r="M17" i="19"/>
  <c r="U17" i="19" s="1"/>
  <c r="M13" i="19"/>
  <c r="U13" i="19" s="1"/>
  <c r="M12" i="19"/>
  <c r="U12" i="19" s="1"/>
  <c r="M11" i="19"/>
  <c r="U11" i="19" s="1"/>
  <c r="M7" i="19"/>
  <c r="U7" i="19" s="1"/>
  <c r="M6" i="19"/>
  <c r="U6" i="19" s="1"/>
  <c r="M5" i="19"/>
  <c r="U5" i="19" s="1"/>
  <c r="M4" i="19" a="1"/>
  <c r="M22" i="19" s="1"/>
  <c r="U22" i="19" s="1"/>
  <c r="G4" i="19"/>
  <c r="F4" i="19"/>
  <c r="AT3" i="19"/>
  <c r="R3" i="19"/>
  <c r="Q3" i="19"/>
  <c r="AG3" i="19" s="1"/>
  <c r="AP3" i="19" s="1"/>
  <c r="O3" i="19"/>
  <c r="AE3" i="19" s="1"/>
  <c r="O23" i="18"/>
  <c r="G23" i="18"/>
  <c r="F23" i="18"/>
  <c r="O22" i="18"/>
  <c r="G22" i="18"/>
  <c r="F22" i="18"/>
  <c r="O21" i="18"/>
  <c r="G21" i="18"/>
  <c r="F21" i="18"/>
  <c r="O20" i="18"/>
  <c r="P20" i="18" s="1"/>
  <c r="G20" i="18"/>
  <c r="F20" i="18"/>
  <c r="O19" i="18"/>
  <c r="G19" i="18"/>
  <c r="F19" i="18"/>
  <c r="O18" i="18"/>
  <c r="G18" i="18"/>
  <c r="F18" i="18"/>
  <c r="O17" i="18"/>
  <c r="G17" i="18"/>
  <c r="F17" i="18"/>
  <c r="O16" i="18"/>
  <c r="G16" i="18"/>
  <c r="F16" i="18"/>
  <c r="O15" i="18"/>
  <c r="G15" i="18"/>
  <c r="F15" i="18"/>
  <c r="O14" i="18"/>
  <c r="G14" i="18"/>
  <c r="F14" i="18"/>
  <c r="O13" i="18"/>
  <c r="G13" i="18"/>
  <c r="F13" i="18"/>
  <c r="O12" i="18"/>
  <c r="G12" i="18"/>
  <c r="F12" i="18"/>
  <c r="C12" i="18"/>
  <c r="V11" i="18"/>
  <c r="O11" i="18"/>
  <c r="P11" i="18" s="1"/>
  <c r="G11" i="18"/>
  <c r="F11" i="18"/>
  <c r="V10" i="18"/>
  <c r="O10" i="18"/>
  <c r="G10" i="18"/>
  <c r="F10" i="18"/>
  <c r="C10" i="18"/>
  <c r="V8" i="18" s="1"/>
  <c r="V9" i="18"/>
  <c r="O9" i="18"/>
  <c r="G9" i="18"/>
  <c r="F9" i="18"/>
  <c r="Q8" i="18"/>
  <c r="O8" i="18"/>
  <c r="G8" i="18"/>
  <c r="F8" i="18"/>
  <c r="C8" i="18"/>
  <c r="Q23" i="18" s="1"/>
  <c r="B8" i="18"/>
  <c r="Q7" i="18"/>
  <c r="O7" i="18"/>
  <c r="G7" i="18"/>
  <c r="F7" i="18"/>
  <c r="Q6" i="18"/>
  <c r="O6" i="18"/>
  <c r="G6" i="18"/>
  <c r="F6" i="18"/>
  <c r="C6" i="18"/>
  <c r="R23" i="18" s="1"/>
  <c r="V5" i="18"/>
  <c r="Q5" i="18"/>
  <c r="O5" i="18"/>
  <c r="P5" i="18" s="1"/>
  <c r="G5" i="18"/>
  <c r="F5" i="18"/>
  <c r="C5" i="18"/>
  <c r="B5" i="18"/>
  <c r="W4" i="18"/>
  <c r="V4" i="18"/>
  <c r="Y4" i="18" s="1"/>
  <c r="M23" i="18"/>
  <c r="U23" i="18" s="1"/>
  <c r="M22" i="18"/>
  <c r="U22" i="18" s="1"/>
  <c r="M17" i="18"/>
  <c r="U17" i="18" s="1"/>
  <c r="M16" i="18"/>
  <c r="U16" i="18" s="1"/>
  <c r="M11" i="18"/>
  <c r="U11" i="18" s="1"/>
  <c r="M10" i="18"/>
  <c r="U10" i="18" s="1"/>
  <c r="M5" i="18"/>
  <c r="U5" i="18" s="1"/>
  <c r="M4" i="18"/>
  <c r="U4" i="18" s="1"/>
  <c r="X4" i="18" s="1"/>
  <c r="M4" i="18" a="1"/>
  <c r="M21" i="18" s="1"/>
  <c r="U21" i="18" s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O23" i="17"/>
  <c r="P23" i="17" s="1"/>
  <c r="G23" i="17"/>
  <c r="F23" i="17"/>
  <c r="R22" i="17"/>
  <c r="O22" i="17"/>
  <c r="P22" i="17" s="1"/>
  <c r="G22" i="17"/>
  <c r="F22" i="17"/>
  <c r="R21" i="17"/>
  <c r="O21" i="17"/>
  <c r="P21" i="17" s="1"/>
  <c r="G21" i="17"/>
  <c r="F21" i="17"/>
  <c r="R20" i="17"/>
  <c r="O20" i="17"/>
  <c r="P20" i="17" s="1"/>
  <c r="G20" i="17"/>
  <c r="F20" i="17"/>
  <c r="R19" i="17"/>
  <c r="O19" i="17"/>
  <c r="P19" i="17" s="1"/>
  <c r="G19" i="17"/>
  <c r="F19" i="17"/>
  <c r="R18" i="17"/>
  <c r="O18" i="17"/>
  <c r="P18" i="17" s="1"/>
  <c r="G18" i="17"/>
  <c r="F18" i="17"/>
  <c r="R17" i="17"/>
  <c r="O17" i="17"/>
  <c r="P17" i="17" s="1"/>
  <c r="G17" i="17"/>
  <c r="F17" i="17"/>
  <c r="R16" i="17"/>
  <c r="O16" i="17"/>
  <c r="P16" i="17" s="1"/>
  <c r="G16" i="17"/>
  <c r="F16" i="17"/>
  <c r="R15" i="17"/>
  <c r="O15" i="17"/>
  <c r="P15" i="17" s="1"/>
  <c r="G15" i="17"/>
  <c r="F15" i="17"/>
  <c r="R14" i="17"/>
  <c r="O14" i="17"/>
  <c r="P14" i="17" s="1"/>
  <c r="G14" i="17"/>
  <c r="F14" i="17"/>
  <c r="R13" i="17"/>
  <c r="P13" i="17"/>
  <c r="O13" i="17"/>
  <c r="G13" i="17"/>
  <c r="F13" i="17"/>
  <c r="R12" i="17"/>
  <c r="O12" i="17"/>
  <c r="P12" i="17" s="1"/>
  <c r="G12" i="17"/>
  <c r="F12" i="17"/>
  <c r="C12" i="17"/>
  <c r="R11" i="17"/>
  <c r="O11" i="17"/>
  <c r="G11" i="17"/>
  <c r="F11" i="17"/>
  <c r="R10" i="17"/>
  <c r="O10" i="17"/>
  <c r="G10" i="17"/>
  <c r="F10" i="17"/>
  <c r="C10" i="17"/>
  <c r="V23" i="17" s="1"/>
  <c r="V9" i="17"/>
  <c r="R9" i="17"/>
  <c r="O9" i="17"/>
  <c r="P9" i="17" s="1"/>
  <c r="G9" i="17"/>
  <c r="F9" i="17"/>
  <c r="V8" i="17"/>
  <c r="R8" i="17"/>
  <c r="O8" i="17"/>
  <c r="P8" i="17" s="1"/>
  <c r="G8" i="17"/>
  <c r="F8" i="17"/>
  <c r="C8" i="17"/>
  <c r="Q11" i="17" s="1"/>
  <c r="B8" i="17"/>
  <c r="R7" i="17"/>
  <c r="O7" i="17"/>
  <c r="P7" i="17" s="1"/>
  <c r="G7" i="17"/>
  <c r="F7" i="17"/>
  <c r="R6" i="17"/>
  <c r="Q6" i="17"/>
  <c r="O6" i="17"/>
  <c r="P6" i="17" s="1"/>
  <c r="G6" i="17"/>
  <c r="F6" i="17"/>
  <c r="R5" i="17"/>
  <c r="Q5" i="17"/>
  <c r="P5" i="17"/>
  <c r="O5" i="17"/>
  <c r="G5" i="17"/>
  <c r="F5" i="17"/>
  <c r="C5" i="17"/>
  <c r="P11" i="17" s="1"/>
  <c r="B5" i="17"/>
  <c r="W4" i="17"/>
  <c r="R4" i="17"/>
  <c r="M23" i="17"/>
  <c r="U23" i="17" s="1"/>
  <c r="M20" i="17"/>
  <c r="U20" i="17" s="1"/>
  <c r="M19" i="17"/>
  <c r="U19" i="17" s="1"/>
  <c r="M18" i="17"/>
  <c r="U18" i="17" s="1"/>
  <c r="M17" i="17"/>
  <c r="U17" i="17" s="1"/>
  <c r="M16" i="17"/>
  <c r="U16" i="17" s="1"/>
  <c r="M14" i="17"/>
  <c r="U14" i="17" s="1"/>
  <c r="M13" i="17"/>
  <c r="U13" i="17" s="1"/>
  <c r="M12" i="17"/>
  <c r="U12" i="17" s="1"/>
  <c r="M11" i="17"/>
  <c r="U11" i="17" s="1"/>
  <c r="M10" i="17"/>
  <c r="U10" i="17" s="1"/>
  <c r="M8" i="17"/>
  <c r="U8" i="17" s="1"/>
  <c r="M7" i="17"/>
  <c r="U7" i="17" s="1"/>
  <c r="M6" i="17"/>
  <c r="U6" i="17" s="1"/>
  <c r="M5" i="17"/>
  <c r="U5" i="17" s="1"/>
  <c r="M4" i="17"/>
  <c r="U4" i="17" s="1"/>
  <c r="X4" i="17" s="1"/>
  <c r="M4" i="17" a="1"/>
  <c r="M22" i="17" s="1"/>
  <c r="U22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V10" i="16"/>
  <c r="O10" i="16"/>
  <c r="G10" i="16"/>
  <c r="F10" i="16"/>
  <c r="C10" i="16"/>
  <c r="V9" i="16"/>
  <c r="O9" i="16"/>
  <c r="G9" i="16"/>
  <c r="F9" i="16"/>
  <c r="V8" i="16"/>
  <c r="O8" i="16"/>
  <c r="G8" i="16"/>
  <c r="F8" i="16"/>
  <c r="C8" i="16"/>
  <c r="Q23" i="16" s="1"/>
  <c r="B8" i="16"/>
  <c r="V7" i="16"/>
  <c r="O7" i="16"/>
  <c r="P7" i="16" s="1"/>
  <c r="G7" i="16"/>
  <c r="F7" i="16"/>
  <c r="V6" i="16"/>
  <c r="Q6" i="16"/>
  <c r="O6" i="16"/>
  <c r="P6" i="16" s="1"/>
  <c r="G6" i="16"/>
  <c r="F6" i="16"/>
  <c r="C6" i="16"/>
  <c r="R23" i="16" s="1"/>
  <c r="V5" i="16"/>
  <c r="Q5" i="16"/>
  <c r="O5" i="16"/>
  <c r="P5" i="16" s="1"/>
  <c r="G5" i="16"/>
  <c r="F5" i="16"/>
  <c r="C5" i="16"/>
  <c r="P9" i="16" s="1"/>
  <c r="B5" i="16"/>
  <c r="Y4" i="16"/>
  <c r="W4" i="16"/>
  <c r="Z4" i="16" s="1"/>
  <c r="V4" i="16"/>
  <c r="R4" i="16"/>
  <c r="M23" i="16"/>
  <c r="U23" i="16" s="1"/>
  <c r="M22" i="16"/>
  <c r="U22" i="16" s="1"/>
  <c r="M18" i="16"/>
  <c r="U18" i="16" s="1"/>
  <c r="M17" i="16"/>
  <c r="U17" i="16" s="1"/>
  <c r="M16" i="16"/>
  <c r="U16" i="16" s="1"/>
  <c r="M12" i="16"/>
  <c r="U12" i="16" s="1"/>
  <c r="M11" i="16"/>
  <c r="U11" i="16" s="1"/>
  <c r="M10" i="16"/>
  <c r="U10" i="16" s="1"/>
  <c r="M6" i="16"/>
  <c r="U6" i="16" s="1"/>
  <c r="M5" i="16"/>
  <c r="U5" i="16" s="1"/>
  <c r="M4" i="16"/>
  <c r="U4" i="16" s="1"/>
  <c r="X4" i="16" s="1"/>
  <c r="AH4" i="16" s="1"/>
  <c r="M4" i="16" a="1"/>
  <c r="M21" i="16" s="1"/>
  <c r="U21" i="16" s="1"/>
  <c r="G4" i="16"/>
  <c r="F4" i="16"/>
  <c r="AT3" i="16"/>
  <c r="Q3" i="16"/>
  <c r="AG3" i="16" s="1"/>
  <c r="AP3" i="16" s="1"/>
  <c r="O3" i="16"/>
  <c r="AE3" i="16" s="1"/>
  <c r="R23" i="15"/>
  <c r="O23" i="15"/>
  <c r="G23" i="15"/>
  <c r="F23" i="15"/>
  <c r="R22" i="15"/>
  <c r="O22" i="15"/>
  <c r="G22" i="15"/>
  <c r="F22" i="15"/>
  <c r="R21" i="15"/>
  <c r="O21" i="15"/>
  <c r="G21" i="15"/>
  <c r="F21" i="15"/>
  <c r="R20" i="15"/>
  <c r="O20" i="15"/>
  <c r="G20" i="15"/>
  <c r="F20" i="15"/>
  <c r="R19" i="15"/>
  <c r="O19" i="15"/>
  <c r="G19" i="15"/>
  <c r="F19" i="15"/>
  <c r="R18" i="15"/>
  <c r="O18" i="15"/>
  <c r="G18" i="15"/>
  <c r="F18" i="15"/>
  <c r="R17" i="15"/>
  <c r="O17" i="15"/>
  <c r="G17" i="15"/>
  <c r="F17" i="15"/>
  <c r="R16" i="15"/>
  <c r="O16" i="15"/>
  <c r="G16" i="15"/>
  <c r="F16" i="15"/>
  <c r="R15" i="15"/>
  <c r="O15" i="15"/>
  <c r="G15" i="15"/>
  <c r="F15" i="15"/>
  <c r="R14" i="15"/>
  <c r="O14" i="15"/>
  <c r="G14" i="15"/>
  <c r="F14" i="15"/>
  <c r="R13" i="15"/>
  <c r="O13" i="15"/>
  <c r="G13" i="15"/>
  <c r="F13" i="15"/>
  <c r="R12" i="15"/>
  <c r="O12" i="15"/>
  <c r="G12" i="15"/>
  <c r="F12" i="15"/>
  <c r="C12" i="15"/>
  <c r="R11" i="15"/>
  <c r="O11" i="15"/>
  <c r="P11" i="15" s="1"/>
  <c r="G11" i="15"/>
  <c r="F11" i="15"/>
  <c r="O10" i="15"/>
  <c r="P10" i="15" s="1"/>
  <c r="G10" i="15"/>
  <c r="F10" i="15"/>
  <c r="C10" i="15"/>
  <c r="V23" i="15" s="1"/>
  <c r="V9" i="15"/>
  <c r="O9" i="15"/>
  <c r="P9" i="15" s="1"/>
  <c r="G9" i="15"/>
  <c r="F9" i="15"/>
  <c r="V8" i="15"/>
  <c r="O8" i="15"/>
  <c r="G8" i="15"/>
  <c r="F8" i="15"/>
  <c r="C8" i="15"/>
  <c r="Q11" i="15" s="1"/>
  <c r="B8" i="15"/>
  <c r="R7" i="15"/>
  <c r="O7" i="15"/>
  <c r="G7" i="15"/>
  <c r="F7" i="15"/>
  <c r="R6" i="15"/>
  <c r="Q6" i="15"/>
  <c r="O6" i="15"/>
  <c r="G6" i="15"/>
  <c r="F6" i="15"/>
  <c r="C6" i="15"/>
  <c r="R10" i="15" s="1"/>
  <c r="R5" i="15"/>
  <c r="Q5" i="15"/>
  <c r="O5" i="15"/>
  <c r="P5" i="15" s="1"/>
  <c r="G5" i="15"/>
  <c r="F5" i="15"/>
  <c r="C5" i="15"/>
  <c r="B5" i="15"/>
  <c r="W4" i="15"/>
  <c r="V4" i="15"/>
  <c r="Y4" i="15" s="1"/>
  <c r="M4" i="15" a="1"/>
  <c r="M20" i="15" s="1"/>
  <c r="U20" i="15" s="1"/>
  <c r="G4" i="15"/>
  <c r="F4" i="15"/>
  <c r="AT3" i="15"/>
  <c r="R3" i="15"/>
  <c r="Q3" i="15"/>
  <c r="AG3" i="15" s="1"/>
  <c r="AP3" i="15" s="1"/>
  <c r="O3" i="15"/>
  <c r="P3" i="15" s="1"/>
  <c r="AF3" i="15" s="1"/>
  <c r="AO3" i="15" s="1"/>
  <c r="V23" i="14"/>
  <c r="O23" i="14"/>
  <c r="P23" i="14" s="1"/>
  <c r="G23" i="14"/>
  <c r="F23" i="14"/>
  <c r="V22" i="14"/>
  <c r="O22" i="14"/>
  <c r="P22" i="14" s="1"/>
  <c r="G22" i="14"/>
  <c r="F22" i="14"/>
  <c r="V21" i="14"/>
  <c r="O21" i="14"/>
  <c r="P21" i="14" s="1"/>
  <c r="G21" i="14"/>
  <c r="F21" i="14"/>
  <c r="V20" i="14"/>
  <c r="O20" i="14"/>
  <c r="P20" i="14" s="1"/>
  <c r="G20" i="14"/>
  <c r="F20" i="14"/>
  <c r="V19" i="14"/>
  <c r="O19" i="14"/>
  <c r="P19" i="14" s="1"/>
  <c r="G19" i="14"/>
  <c r="F19" i="14"/>
  <c r="V18" i="14"/>
  <c r="O18" i="14"/>
  <c r="P18" i="14" s="1"/>
  <c r="G18" i="14"/>
  <c r="F18" i="14"/>
  <c r="V17" i="14"/>
  <c r="O17" i="14"/>
  <c r="P17" i="14" s="1"/>
  <c r="G17" i="14"/>
  <c r="F17" i="14"/>
  <c r="V16" i="14"/>
  <c r="P16" i="14"/>
  <c r="O16" i="14"/>
  <c r="G16" i="14"/>
  <c r="F16" i="14"/>
  <c r="V15" i="14"/>
  <c r="O15" i="14"/>
  <c r="P15" i="14" s="1"/>
  <c r="G15" i="14"/>
  <c r="F15" i="14"/>
  <c r="V14" i="14"/>
  <c r="O14" i="14"/>
  <c r="P14" i="14" s="1"/>
  <c r="G14" i="14"/>
  <c r="F14" i="14"/>
  <c r="V13" i="14"/>
  <c r="O13" i="14"/>
  <c r="P13" i="14" s="1"/>
  <c r="G13" i="14"/>
  <c r="F13" i="14"/>
  <c r="V12" i="14"/>
  <c r="O12" i="14"/>
  <c r="P12" i="14" s="1"/>
  <c r="G12" i="14"/>
  <c r="F12" i="14"/>
  <c r="C12" i="14"/>
  <c r="R11" i="14"/>
  <c r="O11" i="14"/>
  <c r="P11" i="14" s="1"/>
  <c r="G11" i="14"/>
  <c r="F11" i="14"/>
  <c r="R10" i="14"/>
  <c r="O10" i="14"/>
  <c r="G10" i="14"/>
  <c r="F10" i="14"/>
  <c r="C10" i="14"/>
  <c r="V11" i="14" s="1"/>
  <c r="V9" i="14"/>
  <c r="R9" i="14"/>
  <c r="O9" i="14"/>
  <c r="P9" i="14" s="1"/>
  <c r="G9" i="14"/>
  <c r="F9" i="14"/>
  <c r="V8" i="14"/>
  <c r="O8" i="14"/>
  <c r="P8" i="14" s="1"/>
  <c r="G8" i="14"/>
  <c r="F8" i="14"/>
  <c r="C8" i="14"/>
  <c r="Q18" i="14" s="1"/>
  <c r="B8" i="14"/>
  <c r="V7" i="14"/>
  <c r="Q7" i="14"/>
  <c r="O7" i="14"/>
  <c r="P7" i="14" s="1"/>
  <c r="G7" i="14"/>
  <c r="F7" i="14"/>
  <c r="V6" i="14"/>
  <c r="Q6" i="14"/>
  <c r="O6" i="14"/>
  <c r="P6" i="14" s="1"/>
  <c r="G6" i="14"/>
  <c r="F6" i="14"/>
  <c r="C6" i="14"/>
  <c r="R8" i="14" s="1"/>
  <c r="V5" i="14"/>
  <c r="R5" i="14"/>
  <c r="Q5" i="14"/>
  <c r="O5" i="14"/>
  <c r="P5" i="14" s="1"/>
  <c r="G5" i="14"/>
  <c r="F5" i="14"/>
  <c r="C5" i="14"/>
  <c r="P10" i="14" s="1"/>
  <c r="B5" i="14"/>
  <c r="Y4" i="14"/>
  <c r="W4" i="14"/>
  <c r="V4" i="14"/>
  <c r="R4" i="14"/>
  <c r="M20" i="14"/>
  <c r="U20" i="14" s="1"/>
  <c r="M19" i="14"/>
  <c r="U19" i="14" s="1"/>
  <c r="M18" i="14"/>
  <c r="U18" i="14" s="1"/>
  <c r="M14" i="14"/>
  <c r="U14" i="14" s="1"/>
  <c r="M13" i="14"/>
  <c r="U13" i="14" s="1"/>
  <c r="M12" i="14"/>
  <c r="U12" i="14" s="1"/>
  <c r="M8" i="14"/>
  <c r="U8" i="14" s="1"/>
  <c r="M7" i="14"/>
  <c r="U7" i="14" s="1"/>
  <c r="M6" i="14"/>
  <c r="U6" i="14" s="1"/>
  <c r="M4" i="14" a="1"/>
  <c r="M23" i="14" s="1"/>
  <c r="U23" i="14" s="1"/>
  <c r="G4" i="14"/>
  <c r="F4" i="14"/>
  <c r="AT3" i="14"/>
  <c r="AQ3" i="14"/>
  <c r="AH3" i="14"/>
  <c r="R3" i="14"/>
  <c r="Q3" i="14"/>
  <c r="AG3" i="14" s="1"/>
  <c r="AP3" i="14" s="1"/>
  <c r="O3" i="14"/>
  <c r="AE3" i="14" s="1"/>
  <c r="AN3" i="14" s="1"/>
  <c r="V23" i="13"/>
  <c r="R23" i="13"/>
  <c r="O23" i="13"/>
  <c r="P23" i="13" s="1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P20" i="13" s="1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P17" i="13" s="1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P14" i="13" s="1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V10" i="13"/>
  <c r="R10" i="13"/>
  <c r="O10" i="13"/>
  <c r="P10" i="13" s="1"/>
  <c r="G10" i="13"/>
  <c r="F10" i="13"/>
  <c r="C10" i="13"/>
  <c r="V9" i="13"/>
  <c r="R9" i="13"/>
  <c r="O9" i="13"/>
  <c r="P9" i="13" s="1"/>
  <c r="G9" i="13"/>
  <c r="F9" i="13"/>
  <c r="V8" i="13"/>
  <c r="R8" i="13"/>
  <c r="O8" i="13"/>
  <c r="G8" i="13"/>
  <c r="F8" i="13"/>
  <c r="C8" i="13"/>
  <c r="Q10" i="13" s="1"/>
  <c r="B8" i="13"/>
  <c r="V7" i="13"/>
  <c r="R7" i="13"/>
  <c r="O7" i="13"/>
  <c r="P7" i="13" s="1"/>
  <c r="G7" i="13"/>
  <c r="F7" i="13"/>
  <c r="V6" i="13"/>
  <c r="R6" i="13"/>
  <c r="O6" i="13"/>
  <c r="P6" i="13" s="1"/>
  <c r="G6" i="13"/>
  <c r="F6" i="13"/>
  <c r="V5" i="13"/>
  <c r="R5" i="13"/>
  <c r="O5" i="13"/>
  <c r="P5" i="13" s="1"/>
  <c r="G5" i="13"/>
  <c r="F5" i="13"/>
  <c r="C5" i="13"/>
  <c r="B5" i="13"/>
  <c r="W4" i="13"/>
  <c r="V4" i="13"/>
  <c r="Y4" i="13" s="1"/>
  <c r="R4" i="13"/>
  <c r="M4" i="13" a="1"/>
  <c r="M19" i="13" s="1"/>
  <c r="U19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V23" i="12"/>
  <c r="O23" i="12"/>
  <c r="P23" i="12" s="1"/>
  <c r="G23" i="12"/>
  <c r="F23" i="12"/>
  <c r="V22" i="12"/>
  <c r="O22" i="12"/>
  <c r="P22" i="12" s="1"/>
  <c r="G22" i="12"/>
  <c r="F22" i="12"/>
  <c r="V21" i="12"/>
  <c r="O21" i="12"/>
  <c r="P21" i="12" s="1"/>
  <c r="G21" i="12"/>
  <c r="F21" i="12"/>
  <c r="V20" i="12"/>
  <c r="O20" i="12"/>
  <c r="P20" i="12" s="1"/>
  <c r="G20" i="12"/>
  <c r="F20" i="12"/>
  <c r="V19" i="12"/>
  <c r="O19" i="12"/>
  <c r="P19" i="12" s="1"/>
  <c r="G19" i="12"/>
  <c r="F19" i="12"/>
  <c r="V18" i="12"/>
  <c r="O18" i="12"/>
  <c r="P18" i="12" s="1"/>
  <c r="G18" i="12"/>
  <c r="F18" i="12"/>
  <c r="V17" i="12"/>
  <c r="O17" i="12"/>
  <c r="P17" i="12" s="1"/>
  <c r="G17" i="12"/>
  <c r="F17" i="12"/>
  <c r="V16" i="12"/>
  <c r="O16" i="12"/>
  <c r="P16" i="12" s="1"/>
  <c r="G16" i="12"/>
  <c r="F16" i="12"/>
  <c r="V15" i="12"/>
  <c r="O15" i="12"/>
  <c r="P15" i="12" s="1"/>
  <c r="G15" i="12"/>
  <c r="F15" i="12"/>
  <c r="V14" i="12"/>
  <c r="O14" i="12"/>
  <c r="P14" i="12" s="1"/>
  <c r="G14" i="12"/>
  <c r="F14" i="12"/>
  <c r="V13" i="12"/>
  <c r="O13" i="12"/>
  <c r="P13" i="12" s="1"/>
  <c r="G13" i="12"/>
  <c r="F13" i="12"/>
  <c r="V12" i="12"/>
  <c r="O12" i="12"/>
  <c r="P12" i="12" s="1"/>
  <c r="G12" i="12"/>
  <c r="F12" i="12"/>
  <c r="C12" i="12"/>
  <c r="R11" i="12"/>
  <c r="O11" i="12"/>
  <c r="G11" i="12"/>
  <c r="F11" i="12"/>
  <c r="V10" i="12"/>
  <c r="R10" i="12"/>
  <c r="O10" i="12"/>
  <c r="P10" i="12" s="1"/>
  <c r="G10" i="12"/>
  <c r="F10" i="12"/>
  <c r="C10" i="12"/>
  <c r="V11" i="12" s="1"/>
  <c r="V9" i="12"/>
  <c r="R9" i="12"/>
  <c r="O9" i="12"/>
  <c r="G9" i="12"/>
  <c r="F9" i="12"/>
  <c r="V8" i="12"/>
  <c r="O8" i="12"/>
  <c r="P8" i="12" s="1"/>
  <c r="G8" i="12"/>
  <c r="F8" i="12"/>
  <c r="C8" i="12"/>
  <c r="Q9" i="12" s="1"/>
  <c r="B8" i="12"/>
  <c r="V7" i="12"/>
  <c r="O7" i="12"/>
  <c r="P7" i="12" s="1"/>
  <c r="G7" i="12"/>
  <c r="F7" i="12"/>
  <c r="V6" i="12"/>
  <c r="O6" i="12"/>
  <c r="P6" i="12" s="1"/>
  <c r="G6" i="12"/>
  <c r="F6" i="12"/>
  <c r="C6" i="12"/>
  <c r="R8" i="12" s="1"/>
  <c r="V5" i="12"/>
  <c r="R5" i="12"/>
  <c r="Q5" i="12"/>
  <c r="O5" i="12"/>
  <c r="G5" i="12"/>
  <c r="F5" i="12"/>
  <c r="C5" i="12"/>
  <c r="B5" i="12"/>
  <c r="W4" i="12"/>
  <c r="Y4" i="12" s="1"/>
  <c r="V4" i="12"/>
  <c r="R4" i="12"/>
  <c r="M23" i="12"/>
  <c r="U23" i="12" s="1"/>
  <c r="M22" i="12"/>
  <c r="U22" i="12" s="1"/>
  <c r="M20" i="12"/>
  <c r="U20" i="12" s="1"/>
  <c r="M19" i="12"/>
  <c r="U19" i="12" s="1"/>
  <c r="M18" i="12"/>
  <c r="U18" i="12" s="1"/>
  <c r="M17" i="12"/>
  <c r="U17" i="12" s="1"/>
  <c r="M16" i="12"/>
  <c r="U16" i="12" s="1"/>
  <c r="M14" i="12"/>
  <c r="U14" i="12" s="1"/>
  <c r="M13" i="12"/>
  <c r="U13" i="12" s="1"/>
  <c r="M12" i="12"/>
  <c r="U12" i="12" s="1"/>
  <c r="M11" i="12"/>
  <c r="U11" i="12" s="1"/>
  <c r="M10" i="12"/>
  <c r="U10" i="12" s="1"/>
  <c r="M8" i="12"/>
  <c r="U8" i="12" s="1"/>
  <c r="M7" i="12"/>
  <c r="U7" i="12" s="1"/>
  <c r="M6" i="12"/>
  <c r="U6" i="12" s="1"/>
  <c r="M5" i="12"/>
  <c r="U5" i="12" s="1"/>
  <c r="M4" i="12"/>
  <c r="U4" i="12" s="1"/>
  <c r="X4" i="12" s="1"/>
  <c r="M4" i="12" a="1"/>
  <c r="M21" i="12" s="1"/>
  <c r="U21" i="12" s="1"/>
  <c r="G4" i="12"/>
  <c r="F4" i="12"/>
  <c r="AT3" i="12"/>
  <c r="R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O13" i="11"/>
  <c r="P13" i="11" s="1"/>
  <c r="G13" i="11"/>
  <c r="F13" i="11"/>
  <c r="V12" i="11"/>
  <c r="O12" i="11"/>
  <c r="P12" i="11" s="1"/>
  <c r="G12" i="11"/>
  <c r="F12" i="11"/>
  <c r="C12" i="11"/>
  <c r="V11" i="11"/>
  <c r="O11" i="11"/>
  <c r="P11" i="11" s="1"/>
  <c r="G11" i="11"/>
  <c r="F11" i="11"/>
  <c r="V10" i="11"/>
  <c r="O10" i="11"/>
  <c r="P10" i="11" s="1"/>
  <c r="G10" i="11"/>
  <c r="F10" i="11"/>
  <c r="C10" i="11"/>
  <c r="V9" i="11"/>
  <c r="O9" i="11"/>
  <c r="G9" i="11"/>
  <c r="F9" i="11"/>
  <c r="V8" i="11"/>
  <c r="O8" i="11"/>
  <c r="P8" i="11" s="1"/>
  <c r="G8" i="11"/>
  <c r="F8" i="11"/>
  <c r="C8" i="11"/>
  <c r="Q11" i="11" s="1"/>
  <c r="B8" i="11"/>
  <c r="V7" i="11"/>
  <c r="O7" i="11"/>
  <c r="P7" i="11" s="1"/>
  <c r="G7" i="11"/>
  <c r="F7" i="11"/>
  <c r="V6" i="11"/>
  <c r="Q6" i="11"/>
  <c r="O6" i="11"/>
  <c r="P6" i="11" s="1"/>
  <c r="G6" i="11"/>
  <c r="F6" i="11"/>
  <c r="C6" i="11"/>
  <c r="R23" i="11" s="1"/>
  <c r="V5" i="11"/>
  <c r="Q5" i="11"/>
  <c r="O5" i="11"/>
  <c r="P5" i="11" s="1"/>
  <c r="G5" i="11"/>
  <c r="F5" i="11"/>
  <c r="C5" i="11"/>
  <c r="P9" i="11" s="1"/>
  <c r="B5" i="11"/>
  <c r="Y4" i="11"/>
  <c r="W4" i="11"/>
  <c r="V4" i="11"/>
  <c r="M23" i="11"/>
  <c r="U23" i="11" s="1"/>
  <c r="M22" i="11"/>
  <c r="U22" i="11" s="1"/>
  <c r="M20" i="11"/>
  <c r="U20" i="11" s="1"/>
  <c r="M18" i="11"/>
  <c r="U18" i="11" s="1"/>
  <c r="M17" i="11"/>
  <c r="U17" i="11" s="1"/>
  <c r="M16" i="11"/>
  <c r="U16" i="11" s="1"/>
  <c r="M14" i="11"/>
  <c r="U14" i="11" s="1"/>
  <c r="M12" i="11"/>
  <c r="U12" i="11" s="1"/>
  <c r="M11" i="11"/>
  <c r="U11" i="11" s="1"/>
  <c r="M10" i="11"/>
  <c r="U10" i="11" s="1"/>
  <c r="M8" i="11"/>
  <c r="U8" i="11" s="1"/>
  <c r="M6" i="11"/>
  <c r="U6" i="11" s="1"/>
  <c r="M5" i="11"/>
  <c r="U5" i="11" s="1"/>
  <c r="M4" i="11"/>
  <c r="U4" i="11" s="1"/>
  <c r="X4" i="11" s="1"/>
  <c r="M4" i="11" a="1"/>
  <c r="M21" i="11" s="1"/>
  <c r="U21" i="11" s="1"/>
  <c r="G4" i="11"/>
  <c r="F4" i="11"/>
  <c r="AT3" i="11"/>
  <c r="Q3" i="11"/>
  <c r="AG3" i="11" s="1"/>
  <c r="AP3" i="11" s="1"/>
  <c r="O3" i="11"/>
  <c r="AE3" i="11" s="1"/>
  <c r="R23" i="10"/>
  <c r="O23" i="10"/>
  <c r="P23" i="10" s="1"/>
  <c r="G23" i="10"/>
  <c r="F23" i="10"/>
  <c r="R22" i="10"/>
  <c r="O22" i="10"/>
  <c r="P22" i="10" s="1"/>
  <c r="G22" i="10"/>
  <c r="F22" i="10"/>
  <c r="R21" i="10"/>
  <c r="O21" i="10"/>
  <c r="P21" i="10" s="1"/>
  <c r="G21" i="10"/>
  <c r="F21" i="10"/>
  <c r="R20" i="10"/>
  <c r="O20" i="10"/>
  <c r="P20" i="10" s="1"/>
  <c r="G20" i="10"/>
  <c r="F20" i="10"/>
  <c r="R19" i="10"/>
  <c r="O19" i="10"/>
  <c r="P19" i="10" s="1"/>
  <c r="G19" i="10"/>
  <c r="F19" i="10"/>
  <c r="R18" i="10"/>
  <c r="O18" i="10"/>
  <c r="P18" i="10" s="1"/>
  <c r="G18" i="10"/>
  <c r="F18" i="10"/>
  <c r="R17" i="10"/>
  <c r="O17" i="10"/>
  <c r="P17" i="10" s="1"/>
  <c r="G17" i="10"/>
  <c r="F17" i="10"/>
  <c r="R16" i="10"/>
  <c r="O16" i="10"/>
  <c r="P16" i="10" s="1"/>
  <c r="G16" i="10"/>
  <c r="F16" i="10"/>
  <c r="R15" i="10"/>
  <c r="O15" i="10"/>
  <c r="P15" i="10" s="1"/>
  <c r="G15" i="10"/>
  <c r="F15" i="10"/>
  <c r="R14" i="10"/>
  <c r="O14" i="10"/>
  <c r="P14" i="10" s="1"/>
  <c r="G14" i="10"/>
  <c r="F14" i="10"/>
  <c r="R13" i="10"/>
  <c r="O13" i="10"/>
  <c r="P13" i="10" s="1"/>
  <c r="G13" i="10"/>
  <c r="F13" i="10"/>
  <c r="R12" i="10"/>
  <c r="O12" i="10"/>
  <c r="P12" i="10" s="1"/>
  <c r="G12" i="10"/>
  <c r="F12" i="10"/>
  <c r="C12" i="10"/>
  <c r="R11" i="10"/>
  <c r="O11" i="10"/>
  <c r="P11" i="10" s="1"/>
  <c r="G11" i="10"/>
  <c r="F11" i="10"/>
  <c r="O10" i="10"/>
  <c r="P10" i="10" s="1"/>
  <c r="G10" i="10"/>
  <c r="F10" i="10"/>
  <c r="C10" i="10"/>
  <c r="V23" i="10" s="1"/>
  <c r="V9" i="10"/>
  <c r="R9" i="10"/>
  <c r="O9" i="10"/>
  <c r="P9" i="10" s="1"/>
  <c r="G9" i="10"/>
  <c r="F9" i="10"/>
  <c r="O8" i="10"/>
  <c r="P8" i="10" s="1"/>
  <c r="G8" i="10"/>
  <c r="F8" i="10"/>
  <c r="C8" i="10"/>
  <c r="Q11" i="10" s="1"/>
  <c r="B8" i="10"/>
  <c r="R7" i="10"/>
  <c r="O7" i="10"/>
  <c r="P7" i="10" s="1"/>
  <c r="G7" i="10"/>
  <c r="F7" i="10"/>
  <c r="R6" i="10"/>
  <c r="Q6" i="10"/>
  <c r="O6" i="10"/>
  <c r="P6" i="10" s="1"/>
  <c r="G6" i="10"/>
  <c r="F6" i="10"/>
  <c r="C6" i="10"/>
  <c r="R10" i="10" s="1"/>
  <c r="R5" i="10"/>
  <c r="Q5" i="10"/>
  <c r="O5" i="10"/>
  <c r="P5" i="10" s="1"/>
  <c r="G5" i="10"/>
  <c r="F5" i="10"/>
  <c r="C5" i="10"/>
  <c r="B5" i="10"/>
  <c r="W4" i="10"/>
  <c r="V4" i="10"/>
  <c r="Y4" i="10" s="1"/>
  <c r="R4" i="10"/>
  <c r="M4" i="10" a="1"/>
  <c r="M19" i="10" s="1"/>
  <c r="U19" i="10" s="1"/>
  <c r="G4" i="10"/>
  <c r="F4" i="10"/>
  <c r="AT3" i="10"/>
  <c r="R3" i="10"/>
  <c r="Q3" i="10"/>
  <c r="AG3" i="10" s="1"/>
  <c r="AP3" i="10" s="1"/>
  <c r="O3" i="10"/>
  <c r="P3" i="10" s="1"/>
  <c r="AF3" i="10" s="1"/>
  <c r="AO3" i="10" s="1"/>
  <c r="V23" i="9"/>
  <c r="R23" i="9"/>
  <c r="O23" i="9"/>
  <c r="P23" i="9" s="1"/>
  <c r="G23" i="9"/>
  <c r="F23" i="9"/>
  <c r="V22" i="9"/>
  <c r="R22" i="9"/>
  <c r="O22" i="9"/>
  <c r="P22" i="9" s="1"/>
  <c r="G22" i="9"/>
  <c r="F22" i="9"/>
  <c r="V21" i="9"/>
  <c r="R21" i="9"/>
  <c r="O21" i="9"/>
  <c r="P21" i="9" s="1"/>
  <c r="G21" i="9"/>
  <c r="F21" i="9"/>
  <c r="V20" i="9"/>
  <c r="R20" i="9"/>
  <c r="O20" i="9"/>
  <c r="P20" i="9" s="1"/>
  <c r="G20" i="9"/>
  <c r="F20" i="9"/>
  <c r="V19" i="9"/>
  <c r="R19" i="9"/>
  <c r="O19" i="9"/>
  <c r="P19" i="9" s="1"/>
  <c r="G19" i="9"/>
  <c r="F19" i="9"/>
  <c r="V18" i="9"/>
  <c r="R18" i="9"/>
  <c r="O18" i="9"/>
  <c r="P18" i="9" s="1"/>
  <c r="G18" i="9"/>
  <c r="F18" i="9"/>
  <c r="V17" i="9"/>
  <c r="R17" i="9"/>
  <c r="O17" i="9"/>
  <c r="P17" i="9" s="1"/>
  <c r="G17" i="9"/>
  <c r="F17" i="9"/>
  <c r="V16" i="9"/>
  <c r="R16" i="9"/>
  <c r="O16" i="9"/>
  <c r="P16" i="9" s="1"/>
  <c r="G16" i="9"/>
  <c r="F16" i="9"/>
  <c r="V15" i="9"/>
  <c r="R15" i="9"/>
  <c r="O15" i="9"/>
  <c r="P15" i="9" s="1"/>
  <c r="G15" i="9"/>
  <c r="F15" i="9"/>
  <c r="V14" i="9"/>
  <c r="R14" i="9"/>
  <c r="O14" i="9"/>
  <c r="P14" i="9" s="1"/>
  <c r="G14" i="9"/>
  <c r="F14" i="9"/>
  <c r="V13" i="9"/>
  <c r="R13" i="9"/>
  <c r="O13" i="9"/>
  <c r="P13" i="9" s="1"/>
  <c r="G13" i="9"/>
  <c r="F13" i="9"/>
  <c r="V12" i="9"/>
  <c r="R12" i="9"/>
  <c r="O12" i="9"/>
  <c r="P12" i="9" s="1"/>
  <c r="G12" i="9"/>
  <c r="F12" i="9"/>
  <c r="C12" i="9"/>
  <c r="V11" i="9"/>
  <c r="R11" i="9"/>
  <c r="O11" i="9"/>
  <c r="P11" i="9" s="1"/>
  <c r="G11" i="9"/>
  <c r="F11" i="9"/>
  <c r="V10" i="9"/>
  <c r="R10" i="9"/>
  <c r="O10" i="9"/>
  <c r="P10" i="9" s="1"/>
  <c r="G10" i="9"/>
  <c r="F10" i="9"/>
  <c r="C10" i="9"/>
  <c r="V9" i="9"/>
  <c r="R9" i="9"/>
  <c r="P9" i="9"/>
  <c r="O9" i="9"/>
  <c r="G9" i="9"/>
  <c r="F9" i="9"/>
  <c r="V8" i="9"/>
  <c r="R8" i="9"/>
  <c r="O8" i="9"/>
  <c r="P8" i="9" s="1"/>
  <c r="G8" i="9"/>
  <c r="F8" i="9"/>
  <c r="C8" i="9"/>
  <c r="Q9" i="9" s="1"/>
  <c r="B8" i="9"/>
  <c r="V7" i="9"/>
  <c r="R7" i="9"/>
  <c r="P7" i="9"/>
  <c r="O7" i="9"/>
  <c r="G7" i="9"/>
  <c r="F7" i="9"/>
  <c r="V6" i="9"/>
  <c r="R6" i="9"/>
  <c r="O6" i="9"/>
  <c r="P6" i="9" s="1"/>
  <c r="G6" i="9"/>
  <c r="F6" i="9"/>
  <c r="V5" i="9"/>
  <c r="R5" i="9"/>
  <c r="O5" i="9"/>
  <c r="P5" i="9" s="1"/>
  <c r="G5" i="9"/>
  <c r="F5" i="9"/>
  <c r="C5" i="9"/>
  <c r="B5" i="9"/>
  <c r="Y4" i="9"/>
  <c r="W4" i="9"/>
  <c r="V4" i="9"/>
  <c r="R4" i="9"/>
  <c r="M18" i="9"/>
  <c r="U18" i="9" s="1"/>
  <c r="M12" i="9"/>
  <c r="U12" i="9" s="1"/>
  <c r="M6" i="9"/>
  <c r="U6" i="9" s="1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O23" i="8"/>
  <c r="G23" i="8"/>
  <c r="F23" i="8"/>
  <c r="O22" i="8"/>
  <c r="G22" i="8"/>
  <c r="F22" i="8"/>
  <c r="O21" i="8"/>
  <c r="G21" i="8"/>
  <c r="F21" i="8"/>
  <c r="O20" i="8"/>
  <c r="G20" i="8"/>
  <c r="F20" i="8"/>
  <c r="O19" i="8"/>
  <c r="G19" i="8"/>
  <c r="F19" i="8"/>
  <c r="O18" i="8"/>
  <c r="G18" i="8"/>
  <c r="F18" i="8"/>
  <c r="O17" i="8"/>
  <c r="G17" i="8"/>
  <c r="F17" i="8"/>
  <c r="O16" i="8"/>
  <c r="G16" i="8"/>
  <c r="F16" i="8"/>
  <c r="O15" i="8"/>
  <c r="G15" i="8"/>
  <c r="F15" i="8"/>
  <c r="O14" i="8"/>
  <c r="G14" i="8"/>
  <c r="F14" i="8"/>
  <c r="O13" i="8"/>
  <c r="G13" i="8"/>
  <c r="F13" i="8"/>
  <c r="O12" i="8"/>
  <c r="G12" i="8"/>
  <c r="F12" i="8"/>
  <c r="C12" i="8"/>
  <c r="V11" i="8"/>
  <c r="O11" i="8"/>
  <c r="P11" i="8" s="1"/>
  <c r="G11" i="8"/>
  <c r="F11" i="8"/>
  <c r="V10" i="8"/>
  <c r="R10" i="8"/>
  <c r="O10" i="8"/>
  <c r="P10" i="8" s="1"/>
  <c r="G10" i="8"/>
  <c r="F10" i="8"/>
  <c r="C10" i="8"/>
  <c r="V8" i="8" s="1"/>
  <c r="V9" i="8"/>
  <c r="O9" i="8"/>
  <c r="G9" i="8"/>
  <c r="F9" i="8"/>
  <c r="Q8" i="8"/>
  <c r="O8" i="8"/>
  <c r="G8" i="8"/>
  <c r="F8" i="8"/>
  <c r="C8" i="8"/>
  <c r="Q23" i="8" s="1"/>
  <c r="B8" i="8"/>
  <c r="O7" i="8"/>
  <c r="G7" i="8"/>
  <c r="F7" i="8"/>
  <c r="O6" i="8"/>
  <c r="G6" i="8"/>
  <c r="F6" i="8"/>
  <c r="C6" i="8"/>
  <c r="R11" i="8" s="1"/>
  <c r="V5" i="8"/>
  <c r="Q5" i="8"/>
  <c r="O5" i="8"/>
  <c r="P5" i="8" s="1"/>
  <c r="G5" i="8"/>
  <c r="F5" i="8"/>
  <c r="C5" i="8"/>
  <c r="P23" i="8" s="1"/>
  <c r="B5" i="8"/>
  <c r="W4" i="8"/>
  <c r="V4" i="8"/>
  <c r="Y4" i="8" s="1"/>
  <c r="M23" i="8"/>
  <c r="U23" i="8" s="1"/>
  <c r="M22" i="8"/>
  <c r="U22" i="8" s="1"/>
  <c r="M19" i="8"/>
  <c r="U19" i="8" s="1"/>
  <c r="M17" i="8"/>
  <c r="U17" i="8" s="1"/>
  <c r="M16" i="8"/>
  <c r="U16" i="8" s="1"/>
  <c r="M13" i="8"/>
  <c r="U13" i="8" s="1"/>
  <c r="M11" i="8"/>
  <c r="U11" i="8" s="1"/>
  <c r="M10" i="8"/>
  <c r="U10" i="8" s="1"/>
  <c r="M7" i="8"/>
  <c r="U7" i="8" s="1"/>
  <c r="M5" i="8"/>
  <c r="U5" i="8" s="1"/>
  <c r="M4" i="8"/>
  <c r="U4" i="8" s="1"/>
  <c r="X4" i="8" s="1"/>
  <c r="M4" i="8" a="1"/>
  <c r="M20" i="8" s="1"/>
  <c r="U20" i="8" s="1"/>
  <c r="G4" i="8"/>
  <c r="F4" i="8"/>
  <c r="AT3" i="8"/>
  <c r="R3" i="8"/>
  <c r="Q3" i="8"/>
  <c r="AG3" i="8" s="1"/>
  <c r="AP3" i="8" s="1"/>
  <c r="O3" i="8"/>
  <c r="P3" i="8" s="1"/>
  <c r="AF3" i="8" s="1"/>
  <c r="AO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O19" i="7"/>
  <c r="P19" i="7" s="1"/>
  <c r="G19" i="7"/>
  <c r="F19" i="7"/>
  <c r="O18" i="7"/>
  <c r="P18" i="7" s="1"/>
  <c r="G18" i="7"/>
  <c r="F18" i="7"/>
  <c r="O17" i="7"/>
  <c r="P17" i="7" s="1"/>
  <c r="G17" i="7"/>
  <c r="F17" i="7"/>
  <c r="P16" i="7"/>
  <c r="O16" i="7"/>
  <c r="G16" i="7"/>
  <c r="F16" i="7"/>
  <c r="O15" i="7"/>
  <c r="P15" i="7" s="1"/>
  <c r="G15" i="7"/>
  <c r="F15" i="7"/>
  <c r="O14" i="7"/>
  <c r="P14" i="7" s="1"/>
  <c r="G14" i="7"/>
  <c r="F14" i="7"/>
  <c r="P13" i="7"/>
  <c r="O13" i="7"/>
  <c r="G13" i="7"/>
  <c r="F13" i="7"/>
  <c r="O12" i="7"/>
  <c r="P12" i="7" s="1"/>
  <c r="G12" i="7"/>
  <c r="F12" i="7"/>
  <c r="C12" i="7"/>
  <c r="V11" i="7"/>
  <c r="R11" i="7"/>
  <c r="O11" i="7"/>
  <c r="P11" i="7" s="1"/>
  <c r="G11" i="7"/>
  <c r="F11" i="7"/>
  <c r="H11" i="7" s="1"/>
  <c r="O10" i="7"/>
  <c r="P10" i="7" s="1"/>
  <c r="G10" i="7"/>
  <c r="F10" i="7"/>
  <c r="C10" i="7"/>
  <c r="V23" i="7" s="1"/>
  <c r="V9" i="7"/>
  <c r="O9" i="7"/>
  <c r="P9" i="7" s="1"/>
  <c r="G9" i="7"/>
  <c r="F9" i="7"/>
  <c r="C9" i="7"/>
  <c r="H10" i="7" s="1"/>
  <c r="V8" i="7"/>
  <c r="O8" i="7"/>
  <c r="P8" i="7" s="1"/>
  <c r="G8" i="7"/>
  <c r="F8" i="7"/>
  <c r="H8" i="7" s="1"/>
  <c r="C8" i="7"/>
  <c r="Q10" i="7" s="1"/>
  <c r="B8" i="7"/>
  <c r="Q7" i="7"/>
  <c r="O7" i="7"/>
  <c r="P7" i="7" s="1"/>
  <c r="H7" i="7"/>
  <c r="I7" i="7" s="1"/>
  <c r="J7" i="7" s="1"/>
  <c r="G7" i="7"/>
  <c r="F7" i="7"/>
  <c r="Q6" i="7"/>
  <c r="O6" i="7"/>
  <c r="P6" i="7" s="1"/>
  <c r="H6" i="7"/>
  <c r="I6" i="7" s="1"/>
  <c r="J6" i="7" s="1"/>
  <c r="G6" i="7"/>
  <c r="F6" i="7"/>
  <c r="C6" i="7"/>
  <c r="R9" i="7" s="1"/>
  <c r="V5" i="7"/>
  <c r="R5" i="7"/>
  <c r="Q5" i="7"/>
  <c r="O5" i="7"/>
  <c r="P5" i="7" s="1"/>
  <c r="G5" i="7"/>
  <c r="F5" i="7"/>
  <c r="H5" i="7" s="1"/>
  <c r="C5" i="7"/>
  <c r="B5" i="7"/>
  <c r="W4" i="7"/>
  <c r="V4" i="7"/>
  <c r="Y4" i="7" s="1"/>
  <c r="M23" i="7"/>
  <c r="U23" i="7" s="1"/>
  <c r="M20" i="7"/>
  <c r="U20" i="7" s="1"/>
  <c r="M17" i="7"/>
  <c r="U17" i="7" s="1"/>
  <c r="M14" i="7"/>
  <c r="U14" i="7" s="1"/>
  <c r="M11" i="7"/>
  <c r="U11" i="7" s="1"/>
  <c r="M8" i="7"/>
  <c r="U8" i="7" s="1"/>
  <c r="M5" i="7"/>
  <c r="U5" i="7" s="1"/>
  <c r="M4" i="7" a="1"/>
  <c r="M18" i="7" s="1"/>
  <c r="U18" i="7" s="1"/>
  <c r="G4" i="7"/>
  <c r="F4" i="7"/>
  <c r="AT3" i="7"/>
  <c r="Q3" i="7"/>
  <c r="AG3" i="7" s="1"/>
  <c r="AP3" i="7" s="1"/>
  <c r="O3" i="7"/>
  <c r="AE3" i="7" s="1"/>
  <c r="V23" i="6"/>
  <c r="R23" i="6"/>
  <c r="O23" i="6"/>
  <c r="P23" i="6" s="1"/>
  <c r="G23" i="6"/>
  <c r="F23" i="6"/>
  <c r="V22" i="6"/>
  <c r="R22" i="6"/>
  <c r="O22" i="6"/>
  <c r="P22" i="6" s="1"/>
  <c r="G22" i="6"/>
  <c r="F22" i="6"/>
  <c r="V21" i="6"/>
  <c r="R21" i="6"/>
  <c r="O21" i="6"/>
  <c r="P21" i="6" s="1"/>
  <c r="G21" i="6"/>
  <c r="F21" i="6"/>
  <c r="V20" i="6"/>
  <c r="R20" i="6"/>
  <c r="O20" i="6"/>
  <c r="P20" i="6" s="1"/>
  <c r="G20" i="6"/>
  <c r="F20" i="6"/>
  <c r="V19" i="6"/>
  <c r="R19" i="6"/>
  <c r="O19" i="6"/>
  <c r="P19" i="6" s="1"/>
  <c r="G19" i="6"/>
  <c r="F19" i="6"/>
  <c r="V18" i="6"/>
  <c r="R18" i="6"/>
  <c r="O18" i="6"/>
  <c r="P18" i="6" s="1"/>
  <c r="G18" i="6"/>
  <c r="F18" i="6"/>
  <c r="V17" i="6"/>
  <c r="R17" i="6"/>
  <c r="O17" i="6"/>
  <c r="P17" i="6" s="1"/>
  <c r="G17" i="6"/>
  <c r="F17" i="6"/>
  <c r="V16" i="6"/>
  <c r="R16" i="6"/>
  <c r="O16" i="6"/>
  <c r="P16" i="6" s="1"/>
  <c r="G16" i="6"/>
  <c r="F16" i="6"/>
  <c r="V15" i="6"/>
  <c r="R15" i="6"/>
  <c r="O15" i="6"/>
  <c r="P15" i="6" s="1"/>
  <c r="G15" i="6"/>
  <c r="F15" i="6"/>
  <c r="V14" i="6"/>
  <c r="R14" i="6"/>
  <c r="O14" i="6"/>
  <c r="P14" i="6" s="1"/>
  <c r="G14" i="6"/>
  <c r="F14" i="6"/>
  <c r="V13" i="6"/>
  <c r="R13" i="6"/>
  <c r="O13" i="6"/>
  <c r="P13" i="6" s="1"/>
  <c r="G13" i="6"/>
  <c r="F13" i="6"/>
  <c r="V12" i="6"/>
  <c r="R12" i="6"/>
  <c r="O12" i="6"/>
  <c r="P12" i="6" s="1"/>
  <c r="G12" i="6"/>
  <c r="F12" i="6"/>
  <c r="C12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R9" i="6"/>
  <c r="O9" i="6"/>
  <c r="P9" i="6" s="1"/>
  <c r="G9" i="6"/>
  <c r="F9" i="6"/>
  <c r="O8" i="6"/>
  <c r="P8" i="6" s="1"/>
  <c r="G8" i="6"/>
  <c r="F8" i="6"/>
  <c r="C8" i="6"/>
  <c r="Q8" i="6" s="1"/>
  <c r="B8" i="6"/>
  <c r="V7" i="6"/>
  <c r="R7" i="6"/>
  <c r="O7" i="6"/>
  <c r="P7" i="6" s="1"/>
  <c r="G7" i="6"/>
  <c r="F7" i="6"/>
  <c r="V6" i="6"/>
  <c r="R6" i="6"/>
  <c r="O6" i="6"/>
  <c r="P6" i="6" s="1"/>
  <c r="G6" i="6"/>
  <c r="F6" i="6"/>
  <c r="C6" i="6"/>
  <c r="R11" i="6" s="1"/>
  <c r="Q5" i="6"/>
  <c r="P5" i="6"/>
  <c r="O5" i="6"/>
  <c r="G5" i="6"/>
  <c r="F5" i="6"/>
  <c r="C5" i="6"/>
  <c r="B5" i="6"/>
  <c r="P3" i="6" s="1"/>
  <c r="AF3" i="6" s="1"/>
  <c r="AO3" i="6" s="1"/>
  <c r="Y4" i="6"/>
  <c r="W4" i="6"/>
  <c r="V4" i="6"/>
  <c r="R4" i="6"/>
  <c r="M18" i="6"/>
  <c r="U18" i="6" s="1"/>
  <c r="M12" i="6"/>
  <c r="U12" i="6" s="1"/>
  <c r="M6" i="6"/>
  <c r="U6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R23" i="5"/>
  <c r="O23" i="5"/>
  <c r="P23" i="5" s="1"/>
  <c r="G23" i="5"/>
  <c r="F23" i="5"/>
  <c r="R22" i="5"/>
  <c r="O22" i="5"/>
  <c r="P22" i="5" s="1"/>
  <c r="G22" i="5"/>
  <c r="F22" i="5"/>
  <c r="R21" i="5"/>
  <c r="O21" i="5"/>
  <c r="P21" i="5" s="1"/>
  <c r="G21" i="5"/>
  <c r="F21" i="5"/>
  <c r="R20" i="5"/>
  <c r="O20" i="5"/>
  <c r="P20" i="5" s="1"/>
  <c r="G20" i="5"/>
  <c r="F20" i="5"/>
  <c r="R19" i="5"/>
  <c r="O19" i="5"/>
  <c r="P19" i="5" s="1"/>
  <c r="G19" i="5"/>
  <c r="F19" i="5"/>
  <c r="R18" i="5"/>
  <c r="O18" i="5"/>
  <c r="P18" i="5" s="1"/>
  <c r="G18" i="5"/>
  <c r="F18" i="5"/>
  <c r="R17" i="5"/>
  <c r="O17" i="5"/>
  <c r="P17" i="5" s="1"/>
  <c r="G17" i="5"/>
  <c r="F17" i="5"/>
  <c r="R16" i="5"/>
  <c r="O16" i="5"/>
  <c r="P16" i="5" s="1"/>
  <c r="G16" i="5"/>
  <c r="F16" i="5"/>
  <c r="R15" i="5"/>
  <c r="O15" i="5"/>
  <c r="P15" i="5" s="1"/>
  <c r="G15" i="5"/>
  <c r="F15" i="5"/>
  <c r="R14" i="5"/>
  <c r="O14" i="5"/>
  <c r="P14" i="5" s="1"/>
  <c r="G14" i="5"/>
  <c r="F14" i="5"/>
  <c r="R13" i="5"/>
  <c r="O13" i="5"/>
  <c r="P13" i="5" s="1"/>
  <c r="G13" i="5"/>
  <c r="F13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P10" i="5" s="1"/>
  <c r="G10" i="5"/>
  <c r="F10" i="5"/>
  <c r="C10" i="5"/>
  <c r="V8" i="5" s="1"/>
  <c r="V9" i="5"/>
  <c r="R9" i="5"/>
  <c r="O9" i="5"/>
  <c r="P9" i="5" s="1"/>
  <c r="G9" i="5"/>
  <c r="F9" i="5"/>
  <c r="R8" i="5"/>
  <c r="O8" i="5"/>
  <c r="G8" i="5"/>
  <c r="F8" i="5"/>
  <c r="C8" i="5"/>
  <c r="Q23" i="5" s="1"/>
  <c r="B8" i="5"/>
  <c r="R7" i="5"/>
  <c r="O7" i="5"/>
  <c r="P7" i="5" s="1"/>
  <c r="G7" i="5"/>
  <c r="F7" i="5"/>
  <c r="R6" i="5"/>
  <c r="O6" i="5"/>
  <c r="P6" i="5" s="1"/>
  <c r="G6" i="5"/>
  <c r="F6" i="5"/>
  <c r="R5" i="5"/>
  <c r="O5" i="5"/>
  <c r="P5" i="5" s="1"/>
  <c r="G5" i="5"/>
  <c r="F5" i="5"/>
  <c r="C5" i="5"/>
  <c r="B5" i="5"/>
  <c r="W4" i="5"/>
  <c r="V4" i="5"/>
  <c r="Y4" i="5" s="1"/>
  <c r="R4" i="5"/>
  <c r="M4" i="5" a="1"/>
  <c r="M19" i="5" s="1"/>
  <c r="U19" i="5" s="1"/>
  <c r="G4" i="5"/>
  <c r="F4" i="5"/>
  <c r="AT3" i="5"/>
  <c r="R3" i="5"/>
  <c r="Q3" i="5"/>
  <c r="AG3" i="5" s="1"/>
  <c r="AP3" i="5" s="1"/>
  <c r="O3" i="5"/>
  <c r="P3" i="5" s="1"/>
  <c r="AF3" i="5" s="1"/>
  <c r="AO3" i="5" s="1"/>
  <c r="V23" i="4"/>
  <c r="O23" i="4"/>
  <c r="P23" i="4" s="1"/>
  <c r="G23" i="4"/>
  <c r="F23" i="4"/>
  <c r="V22" i="4"/>
  <c r="O22" i="4"/>
  <c r="P22" i="4" s="1"/>
  <c r="G22" i="4"/>
  <c r="F22" i="4"/>
  <c r="V21" i="4"/>
  <c r="O21" i="4"/>
  <c r="P21" i="4" s="1"/>
  <c r="G21" i="4"/>
  <c r="F21" i="4"/>
  <c r="V20" i="4"/>
  <c r="O20" i="4"/>
  <c r="P20" i="4" s="1"/>
  <c r="G20" i="4"/>
  <c r="F20" i="4"/>
  <c r="V19" i="4"/>
  <c r="O19" i="4"/>
  <c r="P19" i="4" s="1"/>
  <c r="G19" i="4"/>
  <c r="F19" i="4"/>
  <c r="V18" i="4"/>
  <c r="O18" i="4"/>
  <c r="P18" i="4" s="1"/>
  <c r="G18" i="4"/>
  <c r="F18" i="4"/>
  <c r="V17" i="4"/>
  <c r="O17" i="4"/>
  <c r="P17" i="4" s="1"/>
  <c r="G17" i="4"/>
  <c r="F17" i="4"/>
  <c r="V16" i="4"/>
  <c r="O16" i="4"/>
  <c r="P16" i="4" s="1"/>
  <c r="G16" i="4"/>
  <c r="F16" i="4"/>
  <c r="V15" i="4"/>
  <c r="O15" i="4"/>
  <c r="P15" i="4" s="1"/>
  <c r="G15" i="4"/>
  <c r="F15" i="4"/>
  <c r="V14" i="4"/>
  <c r="O14" i="4"/>
  <c r="P14" i="4" s="1"/>
  <c r="G14" i="4"/>
  <c r="F14" i="4"/>
  <c r="V13" i="4"/>
  <c r="O13" i="4"/>
  <c r="P13" i="4" s="1"/>
  <c r="G13" i="4"/>
  <c r="F13" i="4"/>
  <c r="V12" i="4"/>
  <c r="O12" i="4"/>
  <c r="P12" i="4" s="1"/>
  <c r="G12" i="4"/>
  <c r="F12" i="4"/>
  <c r="C12" i="4"/>
  <c r="R11" i="4"/>
  <c r="O11" i="4"/>
  <c r="G11" i="4"/>
  <c r="F11" i="4"/>
  <c r="V10" i="4"/>
  <c r="R10" i="4"/>
  <c r="O10" i="4"/>
  <c r="P10" i="4" s="1"/>
  <c r="G10" i="4"/>
  <c r="F10" i="4"/>
  <c r="C10" i="4"/>
  <c r="V11" i="4" s="1"/>
  <c r="V9" i="4"/>
  <c r="R9" i="4"/>
  <c r="O9" i="4"/>
  <c r="G9" i="4"/>
  <c r="F9" i="4"/>
  <c r="V8" i="4"/>
  <c r="O8" i="4"/>
  <c r="P8" i="4" s="1"/>
  <c r="G8" i="4"/>
  <c r="F8" i="4"/>
  <c r="C8" i="4"/>
  <c r="Q9" i="4" s="1"/>
  <c r="B8" i="4"/>
  <c r="V7" i="4"/>
  <c r="O7" i="4"/>
  <c r="P7" i="4" s="1"/>
  <c r="G7" i="4"/>
  <c r="F7" i="4"/>
  <c r="V6" i="4"/>
  <c r="O6" i="4"/>
  <c r="P6" i="4" s="1"/>
  <c r="G6" i="4"/>
  <c r="F6" i="4"/>
  <c r="C6" i="4"/>
  <c r="R8" i="4" s="1"/>
  <c r="V5" i="4"/>
  <c r="R5" i="4"/>
  <c r="Q5" i="4"/>
  <c r="O5" i="4"/>
  <c r="G5" i="4"/>
  <c r="F5" i="4"/>
  <c r="C5" i="4"/>
  <c r="B5" i="4"/>
  <c r="W4" i="4"/>
  <c r="Y4" i="4" s="1"/>
  <c r="V4" i="4"/>
  <c r="R4" i="4"/>
  <c r="M22" i="4"/>
  <c r="U22" i="4" s="1"/>
  <c r="M20" i="4"/>
  <c r="U20" i="4" s="1"/>
  <c r="M19" i="4"/>
  <c r="U19" i="4" s="1"/>
  <c r="M18" i="4"/>
  <c r="U18" i="4" s="1"/>
  <c r="M16" i="4"/>
  <c r="U16" i="4" s="1"/>
  <c r="M14" i="4"/>
  <c r="U14" i="4" s="1"/>
  <c r="M13" i="4"/>
  <c r="U13" i="4" s="1"/>
  <c r="M12" i="4"/>
  <c r="U12" i="4" s="1"/>
  <c r="M10" i="4"/>
  <c r="U10" i="4" s="1"/>
  <c r="M8" i="4"/>
  <c r="U8" i="4" s="1"/>
  <c r="M7" i="4"/>
  <c r="U7" i="4" s="1"/>
  <c r="M6" i="4"/>
  <c r="U6" i="4" s="1"/>
  <c r="M4" i="4"/>
  <c r="U4" i="4" s="1"/>
  <c r="X4" i="4" s="1"/>
  <c r="M4" i="4" a="1"/>
  <c r="M23" i="4" s="1"/>
  <c r="U23" i="4" s="1"/>
  <c r="G4" i="4"/>
  <c r="F4" i="4"/>
  <c r="AT3" i="4"/>
  <c r="R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U22" i="3"/>
  <c r="O22" i="3"/>
  <c r="P22" i="3" s="1"/>
  <c r="G22" i="3"/>
  <c r="F22" i="3"/>
  <c r="V21" i="3"/>
  <c r="O21" i="3"/>
  <c r="P21" i="3" s="1"/>
  <c r="G21" i="3"/>
  <c r="F21" i="3"/>
  <c r="V20" i="3"/>
  <c r="O20" i="3"/>
  <c r="P20" i="3" s="1"/>
  <c r="G20" i="3"/>
  <c r="F20" i="3"/>
  <c r="V19" i="3"/>
  <c r="O19" i="3"/>
  <c r="P19" i="3" s="1"/>
  <c r="G19" i="3"/>
  <c r="F19" i="3"/>
  <c r="V18" i="3"/>
  <c r="O18" i="3"/>
  <c r="P18" i="3" s="1"/>
  <c r="G18" i="3"/>
  <c r="F18" i="3"/>
  <c r="V17" i="3"/>
  <c r="O17" i="3"/>
  <c r="P17" i="3" s="1"/>
  <c r="G17" i="3"/>
  <c r="F17" i="3"/>
  <c r="V16" i="3"/>
  <c r="O16" i="3"/>
  <c r="P16" i="3" s="1"/>
  <c r="G16" i="3"/>
  <c r="F16" i="3"/>
  <c r="V15" i="3"/>
  <c r="O15" i="3"/>
  <c r="P15" i="3" s="1"/>
  <c r="G15" i="3"/>
  <c r="F15" i="3"/>
  <c r="V14" i="3"/>
  <c r="O14" i="3"/>
  <c r="P14" i="3" s="1"/>
  <c r="G14" i="3"/>
  <c r="F14" i="3"/>
  <c r="V13" i="3"/>
  <c r="O13" i="3"/>
  <c r="P13" i="3" s="1"/>
  <c r="G13" i="3"/>
  <c r="F13" i="3"/>
  <c r="V12" i="3"/>
  <c r="O12" i="3"/>
  <c r="P12" i="3" s="1"/>
  <c r="G12" i="3"/>
  <c r="F12" i="3"/>
  <c r="C12" i="3"/>
  <c r="V11" i="3"/>
  <c r="O11" i="3"/>
  <c r="P11" i="3" s="1"/>
  <c r="G11" i="3"/>
  <c r="F11" i="3"/>
  <c r="V10" i="3"/>
  <c r="O10" i="3"/>
  <c r="P10" i="3" s="1"/>
  <c r="G10" i="3"/>
  <c r="F10" i="3"/>
  <c r="C10" i="3"/>
  <c r="V9" i="3"/>
  <c r="O9" i="3"/>
  <c r="G9" i="3"/>
  <c r="F9" i="3"/>
  <c r="V8" i="3"/>
  <c r="O8" i="3"/>
  <c r="P8" i="3" s="1"/>
  <c r="G8" i="3"/>
  <c r="F8" i="3"/>
  <c r="C8" i="3"/>
  <c r="Q11" i="3" s="1"/>
  <c r="B8" i="3"/>
  <c r="V7" i="3"/>
  <c r="O7" i="3"/>
  <c r="P7" i="3" s="1"/>
  <c r="G7" i="3"/>
  <c r="F7" i="3"/>
  <c r="V6" i="3"/>
  <c r="Q6" i="3"/>
  <c r="O6" i="3"/>
  <c r="P6" i="3" s="1"/>
  <c r="G6" i="3"/>
  <c r="F6" i="3"/>
  <c r="C6" i="3"/>
  <c r="R23" i="3" s="1"/>
  <c r="V5" i="3"/>
  <c r="Q5" i="3"/>
  <c r="O5" i="3"/>
  <c r="P5" i="3" s="1"/>
  <c r="G5" i="3"/>
  <c r="F5" i="3"/>
  <c r="C5" i="3"/>
  <c r="P9" i="3" s="1"/>
  <c r="B5" i="3"/>
  <c r="Y4" i="3"/>
  <c r="W4" i="3"/>
  <c r="V4" i="3"/>
  <c r="U4" i="3"/>
  <c r="X4" i="3" s="1"/>
  <c r="M23" i="3"/>
  <c r="U23" i="3" s="1"/>
  <c r="M22" i="3"/>
  <c r="M20" i="3"/>
  <c r="U20" i="3" s="1"/>
  <c r="M18" i="3"/>
  <c r="U18" i="3" s="1"/>
  <c r="M17" i="3"/>
  <c r="U17" i="3" s="1"/>
  <c r="M16" i="3"/>
  <c r="U16" i="3" s="1"/>
  <c r="M14" i="3"/>
  <c r="U14" i="3" s="1"/>
  <c r="M12" i="3"/>
  <c r="U12" i="3" s="1"/>
  <c r="M11" i="3"/>
  <c r="U11" i="3" s="1"/>
  <c r="M10" i="3"/>
  <c r="U10" i="3" s="1"/>
  <c r="M8" i="3"/>
  <c r="U8" i="3" s="1"/>
  <c r="M6" i="3"/>
  <c r="U6" i="3" s="1"/>
  <c r="M5" i="3"/>
  <c r="U5" i="3" s="1"/>
  <c r="M4" i="3"/>
  <c r="M4" i="3" a="1"/>
  <c r="M21" i="3" s="1"/>
  <c r="U21" i="3" s="1"/>
  <c r="G4" i="3"/>
  <c r="F4" i="3"/>
  <c r="AT3" i="3"/>
  <c r="Q3" i="3"/>
  <c r="AG3" i="3" s="1"/>
  <c r="AP3" i="3" s="1"/>
  <c r="O3" i="3"/>
  <c r="AE3" i="3" s="1"/>
  <c r="R23" i="2"/>
  <c r="O23" i="2"/>
  <c r="P23" i="2" s="1"/>
  <c r="G23" i="2"/>
  <c r="F23" i="2"/>
  <c r="R22" i="2"/>
  <c r="O22" i="2"/>
  <c r="P22" i="2" s="1"/>
  <c r="G22" i="2"/>
  <c r="F22" i="2"/>
  <c r="R21" i="2"/>
  <c r="O21" i="2"/>
  <c r="P21" i="2" s="1"/>
  <c r="G21" i="2"/>
  <c r="F21" i="2"/>
  <c r="R20" i="2"/>
  <c r="O20" i="2"/>
  <c r="P20" i="2" s="1"/>
  <c r="G20" i="2"/>
  <c r="F20" i="2"/>
  <c r="R19" i="2"/>
  <c r="O19" i="2"/>
  <c r="P19" i="2" s="1"/>
  <c r="G19" i="2"/>
  <c r="F19" i="2"/>
  <c r="R18" i="2"/>
  <c r="O18" i="2"/>
  <c r="P18" i="2" s="1"/>
  <c r="G18" i="2"/>
  <c r="F18" i="2"/>
  <c r="R17" i="2"/>
  <c r="O17" i="2"/>
  <c r="P17" i="2" s="1"/>
  <c r="G17" i="2"/>
  <c r="F17" i="2"/>
  <c r="R16" i="2"/>
  <c r="O16" i="2"/>
  <c r="P16" i="2" s="1"/>
  <c r="G16" i="2"/>
  <c r="F16" i="2"/>
  <c r="R15" i="2"/>
  <c r="O15" i="2"/>
  <c r="P15" i="2" s="1"/>
  <c r="G15" i="2"/>
  <c r="F15" i="2"/>
  <c r="R14" i="2"/>
  <c r="O14" i="2"/>
  <c r="P14" i="2" s="1"/>
  <c r="G14" i="2"/>
  <c r="F14" i="2"/>
  <c r="R13" i="2"/>
  <c r="O13" i="2"/>
  <c r="P13" i="2" s="1"/>
  <c r="G13" i="2"/>
  <c r="F13" i="2"/>
  <c r="R12" i="2"/>
  <c r="O12" i="2"/>
  <c r="P12" i="2" s="1"/>
  <c r="G12" i="2"/>
  <c r="F12" i="2"/>
  <c r="C12" i="2"/>
  <c r="R11" i="2"/>
  <c r="O11" i="2"/>
  <c r="G11" i="2"/>
  <c r="F11" i="2"/>
  <c r="R10" i="2"/>
  <c r="Q10" i="2"/>
  <c r="O10" i="2"/>
  <c r="P10" i="2" s="1"/>
  <c r="G10" i="2"/>
  <c r="F10" i="2"/>
  <c r="C10" i="2"/>
  <c r="V23" i="2" s="1"/>
  <c r="V9" i="2"/>
  <c r="R9" i="2"/>
  <c r="O9" i="2"/>
  <c r="P9" i="2" s="1"/>
  <c r="G9" i="2"/>
  <c r="F9" i="2"/>
  <c r="Q8" i="2"/>
  <c r="P8" i="2"/>
  <c r="O8" i="2"/>
  <c r="G8" i="2"/>
  <c r="F8" i="2"/>
  <c r="C8" i="2"/>
  <c r="Q11" i="2" s="1"/>
  <c r="B8" i="2"/>
  <c r="R7" i="2"/>
  <c r="Q7" i="2"/>
  <c r="O7" i="2"/>
  <c r="P7" i="2" s="1"/>
  <c r="G7" i="2"/>
  <c r="F7" i="2"/>
  <c r="R6" i="2"/>
  <c r="Q6" i="2"/>
  <c r="O6" i="2"/>
  <c r="P6" i="2" s="1"/>
  <c r="G6" i="2"/>
  <c r="F6" i="2"/>
  <c r="C6" i="2"/>
  <c r="R8" i="2" s="1"/>
  <c r="R5" i="2"/>
  <c r="Q5" i="2"/>
  <c r="O5" i="2"/>
  <c r="P5" i="2" s="1"/>
  <c r="G5" i="2"/>
  <c r="F5" i="2"/>
  <c r="C5" i="2"/>
  <c r="B5" i="2"/>
  <c r="W4" i="2"/>
  <c r="V4" i="2"/>
  <c r="Y4" i="2" s="1"/>
  <c r="R4" i="2"/>
  <c r="M4" i="2" a="1"/>
  <c r="M19" i="2" s="1"/>
  <c r="U19" i="2" s="1"/>
  <c r="G4" i="2"/>
  <c r="F4" i="2"/>
  <c r="AT3" i="2"/>
  <c r="R3" i="2"/>
  <c r="Q3" i="2"/>
  <c r="AG3" i="2" s="1"/>
  <c r="AP3" i="2" s="1"/>
  <c r="O3" i="2"/>
  <c r="P3" i="2" s="1"/>
  <c r="AF3" i="2" s="1"/>
  <c r="AO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P14" i="1"/>
  <c r="O14" i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H10" i="1"/>
  <c r="I10" i="1" s="1"/>
  <c r="J10" i="1" s="1"/>
  <c r="G10" i="1"/>
  <c r="F10" i="1"/>
  <c r="V9" i="1"/>
  <c r="R9" i="1"/>
  <c r="Q9" i="1"/>
  <c r="O9" i="1"/>
  <c r="P9" i="1" s="1"/>
  <c r="H9" i="1"/>
  <c r="I9" i="1" s="1"/>
  <c r="J9" i="1" s="1"/>
  <c r="G9" i="1"/>
  <c r="F9" i="1"/>
  <c r="C9" i="1"/>
  <c r="C9" i="6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Y4" i="1"/>
  <c r="W4" i="1"/>
  <c r="V4" i="1"/>
  <c r="R4" i="1"/>
  <c r="M18" i="1"/>
  <c r="U18" i="1" s="1"/>
  <c r="M12" i="1"/>
  <c r="U12" i="1" s="1"/>
  <c r="M6" i="1"/>
  <c r="U6" i="1" s="1"/>
  <c r="M4" i="1" a="1"/>
  <c r="M22" i="1" s="1"/>
  <c r="U22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AH4" i="93" l="1"/>
  <c r="Z4" i="3"/>
  <c r="Z4" i="11"/>
  <c r="AH4" i="48"/>
  <c r="P3" i="48"/>
  <c r="AF3" i="48" s="1"/>
  <c r="AO3" i="48" s="1"/>
  <c r="P3" i="96"/>
  <c r="AF3" i="96" s="1"/>
  <c r="AO3" i="96" s="1"/>
  <c r="AE3" i="95"/>
  <c r="AN3" i="95" s="1"/>
  <c r="P3" i="95"/>
  <c r="AF3" i="95" s="1"/>
  <c r="AO3" i="95" s="1"/>
  <c r="P3" i="47"/>
  <c r="AF3" i="47" s="1"/>
  <c r="AO3" i="47" s="1"/>
  <c r="AE3" i="45"/>
  <c r="AE3" i="42"/>
  <c r="P3" i="41"/>
  <c r="AF3" i="41" s="1"/>
  <c r="AO3" i="41" s="1"/>
  <c r="AE3" i="38"/>
  <c r="AE3" i="85"/>
  <c r="P3" i="37"/>
  <c r="AF3" i="37" s="1"/>
  <c r="AO3" i="37" s="1"/>
  <c r="P3" i="35"/>
  <c r="AF3" i="35" s="1"/>
  <c r="AO3" i="35" s="1"/>
  <c r="AE3" i="34"/>
  <c r="P3" i="33"/>
  <c r="AF3" i="33" s="1"/>
  <c r="AO3" i="33" s="1"/>
  <c r="P3" i="80"/>
  <c r="AF3" i="80" s="1"/>
  <c r="AO3" i="80" s="1"/>
  <c r="P3" i="32"/>
  <c r="AF3" i="32" s="1"/>
  <c r="AO3" i="32" s="1"/>
  <c r="P3" i="30"/>
  <c r="AF3" i="30" s="1"/>
  <c r="AO3" i="30" s="1"/>
  <c r="P3" i="29"/>
  <c r="AF3" i="29" s="1"/>
  <c r="AO3" i="29" s="1"/>
  <c r="P3" i="28"/>
  <c r="AF3" i="28" s="1"/>
  <c r="AO3" i="28" s="1"/>
  <c r="P3" i="27"/>
  <c r="AF3" i="27" s="1"/>
  <c r="AO3" i="27" s="1"/>
  <c r="AE3" i="74"/>
  <c r="P3" i="74"/>
  <c r="AF3" i="74" s="1"/>
  <c r="AO3" i="74" s="1"/>
  <c r="P3" i="22"/>
  <c r="AF3" i="22" s="1"/>
  <c r="AO3" i="22" s="1"/>
  <c r="P9" i="21"/>
  <c r="O8" i="69"/>
  <c r="P8" i="69" s="1"/>
  <c r="O14" i="68"/>
  <c r="P14" i="68" s="1"/>
  <c r="O23" i="68"/>
  <c r="P23" i="68" s="1"/>
  <c r="O18" i="68"/>
  <c r="P18" i="68" s="1"/>
  <c r="O22" i="68"/>
  <c r="P22" i="68" s="1"/>
  <c r="P3" i="20"/>
  <c r="AF3" i="20" s="1"/>
  <c r="AO3" i="20" s="1"/>
  <c r="O13" i="68"/>
  <c r="P13" i="68" s="1"/>
  <c r="O21" i="68"/>
  <c r="P21" i="68" s="1"/>
  <c r="O7" i="68"/>
  <c r="P7" i="68" s="1"/>
  <c r="O17" i="68"/>
  <c r="P17" i="68" s="1"/>
  <c r="O20" i="68"/>
  <c r="P20" i="68" s="1"/>
  <c r="O6" i="68"/>
  <c r="P6" i="68" s="1"/>
  <c r="O8" i="68"/>
  <c r="P8" i="68" s="1"/>
  <c r="O12" i="68"/>
  <c r="P12" i="68" s="1"/>
  <c r="O16" i="68"/>
  <c r="P16" i="68" s="1"/>
  <c r="O15" i="68"/>
  <c r="P15" i="68" s="1"/>
  <c r="O19" i="68"/>
  <c r="P19" i="68" s="1"/>
  <c r="P3" i="19"/>
  <c r="AF3" i="19" s="1"/>
  <c r="AO3" i="19" s="1"/>
  <c r="O11" i="67"/>
  <c r="P11" i="67" s="1"/>
  <c r="O7" i="67"/>
  <c r="P7" i="67" s="1"/>
  <c r="P8" i="18"/>
  <c r="O14" i="65"/>
  <c r="P14" i="65" s="1"/>
  <c r="O12" i="65"/>
  <c r="P12" i="65" s="1"/>
  <c r="O13" i="65"/>
  <c r="P13" i="65" s="1"/>
  <c r="P3" i="17"/>
  <c r="AF3" i="17" s="1"/>
  <c r="AO3" i="17" s="1"/>
  <c r="O7" i="65"/>
  <c r="P7" i="65" s="1"/>
  <c r="O21" i="65"/>
  <c r="P21" i="65" s="1"/>
  <c r="O22" i="65"/>
  <c r="P22" i="65" s="1"/>
  <c r="O23" i="65"/>
  <c r="P23" i="65" s="1"/>
  <c r="O6" i="65"/>
  <c r="P6" i="65" s="1"/>
  <c r="O20" i="65"/>
  <c r="P20" i="65" s="1"/>
  <c r="O5" i="65"/>
  <c r="P5" i="65" s="1"/>
  <c r="O18" i="65"/>
  <c r="P18" i="65" s="1"/>
  <c r="O19" i="65"/>
  <c r="P19" i="65" s="1"/>
  <c r="O15" i="65"/>
  <c r="P15" i="65" s="1"/>
  <c r="O16" i="65"/>
  <c r="P16" i="65" s="1"/>
  <c r="O17" i="65"/>
  <c r="P17" i="65" s="1"/>
  <c r="O3" i="64"/>
  <c r="AE3" i="64" s="1"/>
  <c r="O10" i="64"/>
  <c r="O5" i="64"/>
  <c r="P3" i="64"/>
  <c r="AF3" i="64" s="1"/>
  <c r="AO3" i="64" s="1"/>
  <c r="P3" i="16"/>
  <c r="AF3" i="16" s="1"/>
  <c r="AO3" i="16" s="1"/>
  <c r="P10" i="64"/>
  <c r="P23" i="15"/>
  <c r="O3" i="63"/>
  <c r="P3" i="63" s="1"/>
  <c r="AF3" i="63" s="1"/>
  <c r="AO3" i="63" s="1"/>
  <c r="O8" i="62"/>
  <c r="P8" i="62" s="1"/>
  <c r="P3" i="14"/>
  <c r="AF3" i="14" s="1"/>
  <c r="AO3" i="14" s="1"/>
  <c r="P8" i="13"/>
  <c r="P9" i="12"/>
  <c r="O11" i="60"/>
  <c r="P11" i="60" s="1"/>
  <c r="O14" i="60"/>
  <c r="P14" i="60" s="1"/>
  <c r="O23" i="60"/>
  <c r="P23" i="60" s="1"/>
  <c r="O6" i="60"/>
  <c r="P6" i="60" s="1"/>
  <c r="O17" i="60"/>
  <c r="P17" i="60" s="1"/>
  <c r="O20" i="60"/>
  <c r="P20" i="60" s="1"/>
  <c r="P3" i="11"/>
  <c r="AF3" i="11" s="1"/>
  <c r="AO3" i="11" s="1"/>
  <c r="O3" i="58"/>
  <c r="P3" i="9"/>
  <c r="AF3" i="9" s="1"/>
  <c r="AO3" i="9" s="1"/>
  <c r="O8" i="57"/>
  <c r="P8" i="57" s="1"/>
  <c r="O15" i="57"/>
  <c r="P15" i="57" s="1"/>
  <c r="O10" i="56"/>
  <c r="P10" i="56" s="1"/>
  <c r="P3" i="7"/>
  <c r="AF3" i="7" s="1"/>
  <c r="AO3" i="7" s="1"/>
  <c r="P8" i="5"/>
  <c r="O5" i="52"/>
  <c r="P5" i="52" s="1"/>
  <c r="P9" i="4"/>
  <c r="O7" i="52"/>
  <c r="P7" i="52" s="1"/>
  <c r="O3" i="51"/>
  <c r="O5" i="51"/>
  <c r="P5" i="51" s="1"/>
  <c r="O7" i="51"/>
  <c r="P7" i="51" s="1"/>
  <c r="O6" i="51"/>
  <c r="P6" i="51" s="1"/>
  <c r="O10" i="51"/>
  <c r="P10" i="51" s="1"/>
  <c r="O14" i="51"/>
  <c r="O18" i="51"/>
  <c r="P18" i="51" s="1"/>
  <c r="O21" i="51"/>
  <c r="P21" i="51" s="1"/>
  <c r="O13" i="51"/>
  <c r="P13" i="51" s="1"/>
  <c r="O17" i="51"/>
  <c r="P17" i="51" s="1"/>
  <c r="O16" i="51"/>
  <c r="P16" i="51" s="1"/>
  <c r="O20" i="51"/>
  <c r="P20" i="51" s="1"/>
  <c r="O23" i="51"/>
  <c r="P23" i="51" s="1"/>
  <c r="P3" i="3"/>
  <c r="AF3" i="3" s="1"/>
  <c r="AO3" i="3" s="1"/>
  <c r="O12" i="51"/>
  <c r="P12" i="51" s="1"/>
  <c r="O11" i="51"/>
  <c r="P11" i="51" s="1"/>
  <c r="O15" i="51"/>
  <c r="P15" i="51" s="1"/>
  <c r="O19" i="51"/>
  <c r="O13" i="50"/>
  <c r="P13" i="50" s="1"/>
  <c r="O10" i="50"/>
  <c r="P10" i="50" s="1"/>
  <c r="O17" i="50"/>
  <c r="P17" i="50" s="1"/>
  <c r="O19" i="50"/>
  <c r="P19" i="50" s="1"/>
  <c r="O3" i="50"/>
  <c r="O22" i="50"/>
  <c r="P22" i="50" s="1"/>
  <c r="O9" i="50"/>
  <c r="P9" i="50" s="1"/>
  <c r="O23" i="50"/>
  <c r="P23" i="50" s="1"/>
  <c r="O7" i="50"/>
  <c r="P7" i="50" s="1"/>
  <c r="O14" i="50"/>
  <c r="P14" i="50" s="1"/>
  <c r="O16" i="50"/>
  <c r="P16" i="50" s="1"/>
  <c r="P11" i="2"/>
  <c r="O6" i="50"/>
  <c r="P6" i="50" s="1"/>
  <c r="O11" i="50"/>
  <c r="P11" i="50" s="1"/>
  <c r="O20" i="50"/>
  <c r="P20" i="50" s="1"/>
  <c r="O3" i="49"/>
  <c r="O5" i="49"/>
  <c r="P5" i="49" s="1"/>
  <c r="O8" i="49"/>
  <c r="P8" i="49" s="1"/>
  <c r="P3" i="1"/>
  <c r="AF3" i="1" s="1"/>
  <c r="AO3" i="1" s="1"/>
  <c r="Q17" i="2"/>
  <c r="Q23" i="2"/>
  <c r="Q16" i="3"/>
  <c r="Q17" i="3"/>
  <c r="Q8" i="5"/>
  <c r="Q13" i="7"/>
  <c r="Q19" i="7"/>
  <c r="Q13" i="10"/>
  <c r="Q19" i="10"/>
  <c r="Q8" i="11"/>
  <c r="Q10" i="11"/>
  <c r="Q20" i="11"/>
  <c r="Q21" i="11"/>
  <c r="Q8" i="15"/>
  <c r="Q12" i="15"/>
  <c r="Q18" i="15"/>
  <c r="Q8" i="16"/>
  <c r="Q12" i="23"/>
  <c r="Q17" i="23"/>
  <c r="Q20" i="23"/>
  <c r="Q23" i="23"/>
  <c r="Q9" i="24"/>
  <c r="Q9" i="50"/>
  <c r="Q10" i="50"/>
  <c r="Q13" i="50"/>
  <c r="Q18" i="50"/>
  <c r="Q21" i="50"/>
  <c r="Q10" i="52"/>
  <c r="Q17" i="52"/>
  <c r="Q6" i="53"/>
  <c r="Q13" i="53"/>
  <c r="Q18" i="53"/>
  <c r="Q23" i="53"/>
  <c r="Q17" i="54"/>
  <c r="Q19" i="54"/>
  <c r="Q7" i="55"/>
  <c r="Q8" i="55"/>
  <c r="Q6" i="57"/>
  <c r="Q13" i="57"/>
  <c r="Q20" i="57"/>
  <c r="Q23" i="57"/>
  <c r="Q8" i="58"/>
  <c r="Q13" i="59"/>
  <c r="Q22" i="59"/>
  <c r="Q9" i="60"/>
  <c r="Q10" i="60"/>
  <c r="Q14" i="60"/>
  <c r="Q22" i="60"/>
  <c r="Q7" i="61"/>
  <c r="Q15" i="61"/>
  <c r="Q21" i="61"/>
  <c r="Q14" i="62"/>
  <c r="Q17" i="62"/>
  <c r="Q20" i="62"/>
  <c r="Q23" i="62"/>
  <c r="Q17" i="68"/>
  <c r="Q23" i="68"/>
  <c r="Q13" i="69"/>
  <c r="Q16" i="69"/>
  <c r="Q19" i="69"/>
  <c r="Q22" i="69"/>
  <c r="Q10" i="71"/>
  <c r="Q10" i="72"/>
  <c r="Q13" i="73"/>
  <c r="Q25" i="73"/>
  <c r="Q37" i="73"/>
  <c r="Q49" i="73"/>
  <c r="Q61" i="73"/>
  <c r="Q73" i="73"/>
  <c r="Q85" i="73"/>
  <c r="Q16" i="2"/>
  <c r="Q22" i="2"/>
  <c r="Q14" i="3"/>
  <c r="Q15" i="3"/>
  <c r="Q12" i="7"/>
  <c r="Q18" i="7"/>
  <c r="Q12" i="10"/>
  <c r="Q18" i="10"/>
  <c r="Q18" i="11"/>
  <c r="Q19" i="11"/>
  <c r="Q10" i="14"/>
  <c r="Q12" i="14"/>
  <c r="Q13" i="14"/>
  <c r="Q14" i="14"/>
  <c r="Q15" i="14"/>
  <c r="Q16" i="14"/>
  <c r="Q17" i="14"/>
  <c r="Q17" i="15"/>
  <c r="Q23" i="15"/>
  <c r="Q8" i="24"/>
  <c r="Q10" i="24"/>
  <c r="Q9" i="52"/>
  <c r="Q13" i="52"/>
  <c r="Q16" i="52"/>
  <c r="Q20" i="52"/>
  <c r="Q21" i="54"/>
  <c r="Q13" i="55"/>
  <c r="Q16" i="55"/>
  <c r="Q19" i="55"/>
  <c r="Q22" i="55"/>
  <c r="Q12" i="57"/>
  <c r="Q16" i="57"/>
  <c r="Q15" i="59"/>
  <c r="Q17" i="59"/>
  <c r="Q15" i="2"/>
  <c r="Q21" i="2"/>
  <c r="Q12" i="3"/>
  <c r="Q13" i="3"/>
  <c r="Q10" i="6"/>
  <c r="Q9" i="7"/>
  <c r="Q17" i="7"/>
  <c r="Q23" i="7"/>
  <c r="Q17" i="10"/>
  <c r="Q23" i="10"/>
  <c r="Q16" i="11"/>
  <c r="Q17" i="11"/>
  <c r="Q16" i="15"/>
  <c r="Q22" i="15"/>
  <c r="Q16" i="23"/>
  <c r="Q19" i="23"/>
  <c r="Q22" i="23"/>
  <c r="Q23" i="52"/>
  <c r="Q12" i="53"/>
  <c r="Q17" i="53"/>
  <c r="Q22" i="53"/>
  <c r="Q9" i="54"/>
  <c r="Q12" i="54"/>
  <c r="Q14" i="54"/>
  <c r="Q16" i="54"/>
  <c r="Q23" i="54"/>
  <c r="Q19" i="57"/>
  <c r="Q22" i="57"/>
  <c r="Q5" i="59"/>
  <c r="Q6" i="59"/>
  <c r="Q19" i="59"/>
  <c r="Q14" i="2"/>
  <c r="Q20" i="2"/>
  <c r="Q7" i="3"/>
  <c r="Q9" i="3"/>
  <c r="Q22" i="3"/>
  <c r="Q23" i="3"/>
  <c r="Q16" i="7"/>
  <c r="Q22" i="7"/>
  <c r="Q7" i="10"/>
  <c r="Q10" i="10"/>
  <c r="Q16" i="10"/>
  <c r="Q22" i="10"/>
  <c r="Q14" i="11"/>
  <c r="Q15" i="11"/>
  <c r="Q15" i="15"/>
  <c r="Q21" i="15"/>
  <c r="Q9" i="18"/>
  <c r="Q15" i="23"/>
  <c r="Q14" i="49"/>
  <c r="Q12" i="52"/>
  <c r="Q15" i="52"/>
  <c r="Q19" i="52"/>
  <c r="Q22" i="52"/>
  <c r="Q18" i="54"/>
  <c r="Q10" i="55"/>
  <c r="Q12" i="55"/>
  <c r="Q15" i="55"/>
  <c r="Q18" i="55"/>
  <c r="Q21" i="55"/>
  <c r="Q15" i="57"/>
  <c r="Q18" i="57"/>
  <c r="Q9" i="59"/>
  <c r="Q12" i="59"/>
  <c r="Q14" i="59"/>
  <c r="Q21" i="59"/>
  <c r="Q23" i="59"/>
  <c r="Q13" i="2"/>
  <c r="Q19" i="2"/>
  <c r="Q8" i="3"/>
  <c r="Q10" i="3"/>
  <c r="Q20" i="3"/>
  <c r="Q21" i="3"/>
  <c r="Q15" i="7"/>
  <c r="Q21" i="7"/>
  <c r="Q15" i="10"/>
  <c r="Q21" i="10"/>
  <c r="Q12" i="11"/>
  <c r="Q13" i="11"/>
  <c r="Q14" i="15"/>
  <c r="Q20" i="15"/>
  <c r="Q7" i="23"/>
  <c r="Q14" i="23"/>
  <c r="Q18" i="23"/>
  <c r="Q21" i="23"/>
  <c r="Q14" i="50"/>
  <c r="Q19" i="50"/>
  <c r="Q6" i="52"/>
  <c r="Q7" i="52"/>
  <c r="Q11" i="52"/>
  <c r="Q18" i="52"/>
  <c r="Q7" i="53"/>
  <c r="Q16" i="53"/>
  <c r="Q8" i="54"/>
  <c r="Q20" i="54"/>
  <c r="Q22" i="54"/>
  <c r="Q5" i="55"/>
  <c r="Q9" i="55"/>
  <c r="Q10" i="57"/>
  <c r="Q14" i="57"/>
  <c r="Q21" i="57"/>
  <c r="Q8" i="59"/>
  <c r="Q16" i="59"/>
  <c r="Q15" i="60"/>
  <c r="Q19" i="60"/>
  <c r="Q17" i="61"/>
  <c r="Q23" i="61"/>
  <c r="Q9" i="62"/>
  <c r="Q12" i="62"/>
  <c r="Q15" i="62"/>
  <c r="Q18" i="62"/>
  <c r="Q21" i="62"/>
  <c r="Q13" i="68"/>
  <c r="Q19" i="68"/>
  <c r="Q8" i="69"/>
  <c r="Q14" i="69"/>
  <c r="Q17" i="69"/>
  <c r="Q20" i="69"/>
  <c r="Q23" i="69"/>
  <c r="Q12" i="2"/>
  <c r="Q18" i="2"/>
  <c r="Q18" i="3"/>
  <c r="Q19" i="3"/>
  <c r="Q14" i="7"/>
  <c r="Q20" i="7"/>
  <c r="Q8" i="10"/>
  <c r="Q14" i="10"/>
  <c r="Q20" i="10"/>
  <c r="Q7" i="11"/>
  <c r="Q9" i="11"/>
  <c r="Q22" i="11"/>
  <c r="Q23" i="11"/>
  <c r="Q8" i="13"/>
  <c r="Q7" i="15"/>
  <c r="Q13" i="15"/>
  <c r="Q19" i="15"/>
  <c r="Q7" i="16"/>
  <c r="Q9" i="16"/>
  <c r="Q10" i="16"/>
  <c r="Q5" i="23"/>
  <c r="Q6" i="23"/>
  <c r="Q8" i="23"/>
  <c r="Q13" i="23"/>
  <c r="Q16" i="50"/>
  <c r="Q22" i="50"/>
  <c r="Q14" i="52"/>
  <c r="Q21" i="52"/>
  <c r="Q7" i="54"/>
  <c r="Q13" i="54"/>
  <c r="Q15" i="54"/>
  <c r="Q14" i="55"/>
  <c r="Q17" i="55"/>
  <c r="Q20" i="55"/>
  <c r="Q23" i="55"/>
  <c r="Q7" i="57"/>
  <c r="Q17" i="57"/>
  <c r="Q5" i="58"/>
  <c r="Q7" i="59"/>
  <c r="Q18" i="59"/>
  <c r="Q20" i="59"/>
  <c r="Q18" i="60"/>
  <c r="Q23" i="60"/>
  <c r="Q16" i="61"/>
  <c r="Q18" i="66"/>
  <c r="Q11" i="68"/>
  <c r="Q12" i="68"/>
  <c r="K5" i="1"/>
  <c r="K6" i="1" s="1"/>
  <c r="K7" i="1" s="1"/>
  <c r="K8" i="1" s="1"/>
  <c r="K9" i="1" s="1"/>
  <c r="K10" i="1" s="1"/>
  <c r="H7" i="6"/>
  <c r="I7" i="6" s="1"/>
  <c r="J7" i="6" s="1"/>
  <c r="H16" i="6"/>
  <c r="I16" i="6" s="1"/>
  <c r="J16" i="6" s="1"/>
  <c r="H22" i="6"/>
  <c r="I22" i="6" s="1"/>
  <c r="J22" i="6" s="1"/>
  <c r="AN3" i="1"/>
  <c r="AH4" i="4"/>
  <c r="Z4" i="4"/>
  <c r="H4" i="6"/>
  <c r="I4" i="6" s="1"/>
  <c r="J4" i="6" s="1"/>
  <c r="K4" i="6" s="1"/>
  <c r="K5" i="6" s="1"/>
  <c r="K6" i="6" s="1"/>
  <c r="H6" i="6"/>
  <c r="I6" i="6" s="1"/>
  <c r="J6" i="6" s="1"/>
  <c r="H8" i="6"/>
  <c r="I8" i="6" s="1"/>
  <c r="J8" i="6" s="1"/>
  <c r="H15" i="6"/>
  <c r="I15" i="6" s="1"/>
  <c r="J15" i="6" s="1"/>
  <c r="H21" i="6"/>
  <c r="I21" i="6" s="1"/>
  <c r="J21" i="6" s="1"/>
  <c r="I8" i="7"/>
  <c r="J8" i="7" s="1"/>
  <c r="AN3" i="9"/>
  <c r="H5" i="10"/>
  <c r="I5" i="10" s="1"/>
  <c r="J5" i="10" s="1"/>
  <c r="W5" i="3"/>
  <c r="Y5" i="3" s="1"/>
  <c r="AG4" i="3"/>
  <c r="AF4" i="3"/>
  <c r="AE4" i="3"/>
  <c r="H14" i="6"/>
  <c r="I14" i="6" s="1"/>
  <c r="J14" i="6" s="1"/>
  <c r="H20" i="6"/>
  <c r="I20" i="6" s="1"/>
  <c r="J20" i="6" s="1"/>
  <c r="H15" i="10"/>
  <c r="I15" i="10" s="1"/>
  <c r="J15" i="10" s="1"/>
  <c r="AN3" i="3"/>
  <c r="AN3" i="6"/>
  <c r="H13" i="6"/>
  <c r="I13" i="6" s="1"/>
  <c r="J13" i="6" s="1"/>
  <c r="H19" i="6"/>
  <c r="I19" i="6" s="1"/>
  <c r="J19" i="6" s="1"/>
  <c r="AH4" i="12"/>
  <c r="Z4" i="12"/>
  <c r="H11" i="6"/>
  <c r="I11" i="6" s="1"/>
  <c r="J11" i="6" s="1"/>
  <c r="H5" i="6"/>
  <c r="I5" i="6" s="1"/>
  <c r="J5" i="6" s="1"/>
  <c r="H10" i="6"/>
  <c r="I10" i="6" s="1"/>
  <c r="J10" i="6" s="1"/>
  <c r="H12" i="6"/>
  <c r="I12" i="6" s="1"/>
  <c r="J12" i="6" s="1"/>
  <c r="H18" i="6"/>
  <c r="I18" i="6" s="1"/>
  <c r="J18" i="6" s="1"/>
  <c r="AN3" i="7"/>
  <c r="I5" i="7"/>
  <c r="J5" i="7" s="1"/>
  <c r="I11" i="7"/>
  <c r="J11" i="7" s="1"/>
  <c r="H13" i="10"/>
  <c r="I13" i="10" s="1"/>
  <c r="J13" i="10" s="1"/>
  <c r="W5" i="11"/>
  <c r="Y5" i="11" s="1"/>
  <c r="AG4" i="11"/>
  <c r="AF4" i="11"/>
  <c r="AE4" i="11"/>
  <c r="X5" i="3"/>
  <c r="H9" i="6"/>
  <c r="I9" i="6" s="1"/>
  <c r="J9" i="6" s="1"/>
  <c r="H17" i="6"/>
  <c r="I17" i="6" s="1"/>
  <c r="J17" i="6" s="1"/>
  <c r="H23" i="6"/>
  <c r="I23" i="6" s="1"/>
  <c r="J23" i="6" s="1"/>
  <c r="I10" i="7"/>
  <c r="J10" i="7" s="1"/>
  <c r="Z4" i="8"/>
  <c r="H4" i="10"/>
  <c r="I4" i="10" s="1"/>
  <c r="J4" i="10" s="1"/>
  <c r="K4" i="10" s="1"/>
  <c r="H11" i="10"/>
  <c r="I11" i="10" s="1"/>
  <c r="J11" i="10" s="1"/>
  <c r="H12" i="10"/>
  <c r="I12" i="10" s="1"/>
  <c r="J12" i="10" s="1"/>
  <c r="AN3" i="11"/>
  <c r="H4" i="13"/>
  <c r="I4" i="13" s="1"/>
  <c r="J4" i="13" s="1"/>
  <c r="K4" i="13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V8" i="2"/>
  <c r="C9" i="2"/>
  <c r="H18" i="2" s="1"/>
  <c r="P5" i="4"/>
  <c r="Q10" i="4"/>
  <c r="P11" i="4"/>
  <c r="M8" i="5"/>
  <c r="U8" i="5" s="1"/>
  <c r="M14" i="5"/>
  <c r="U14" i="5" s="1"/>
  <c r="M20" i="5"/>
  <c r="U20" i="5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P8" i="8"/>
  <c r="R12" i="8"/>
  <c r="R13" i="8"/>
  <c r="R14" i="8"/>
  <c r="R15" i="8"/>
  <c r="R16" i="8"/>
  <c r="R17" i="8"/>
  <c r="R18" i="8"/>
  <c r="R19" i="8"/>
  <c r="R20" i="8"/>
  <c r="R21" i="8"/>
  <c r="R22" i="8"/>
  <c r="R23" i="8"/>
  <c r="M5" i="9"/>
  <c r="U5" i="9" s="1"/>
  <c r="M11" i="9"/>
  <c r="U11" i="9" s="1"/>
  <c r="M17" i="9"/>
  <c r="U17" i="9" s="1"/>
  <c r="M23" i="9"/>
  <c r="U23" i="9" s="1"/>
  <c r="Q10" i="9"/>
  <c r="M8" i="10"/>
  <c r="U8" i="10" s="1"/>
  <c r="M14" i="10"/>
  <c r="U14" i="10" s="1"/>
  <c r="M20" i="10"/>
  <c r="U20" i="10" s="1"/>
  <c r="V8" i="10"/>
  <c r="C9" i="10"/>
  <c r="H9" i="10" s="1"/>
  <c r="I9" i="10" s="1"/>
  <c r="J9" i="10" s="1"/>
  <c r="P5" i="12"/>
  <c r="Q10" i="12"/>
  <c r="P11" i="12"/>
  <c r="M8" i="13"/>
  <c r="U8" i="13" s="1"/>
  <c r="M14" i="13"/>
  <c r="U14" i="13" s="1"/>
  <c r="M20" i="13"/>
  <c r="U20" i="13" s="1"/>
  <c r="P12" i="13"/>
  <c r="H14" i="13"/>
  <c r="I14" i="13" s="1"/>
  <c r="J14" i="13" s="1"/>
  <c r="P15" i="13"/>
  <c r="P18" i="13"/>
  <c r="H20" i="13"/>
  <c r="I20" i="13" s="1"/>
  <c r="J20" i="13" s="1"/>
  <c r="P21" i="13"/>
  <c r="Q9" i="14"/>
  <c r="Q8" i="14"/>
  <c r="Q23" i="14"/>
  <c r="Q22" i="14"/>
  <c r="Q21" i="14"/>
  <c r="Q20" i="14"/>
  <c r="Q19" i="14"/>
  <c r="AE4" i="16"/>
  <c r="W5" i="16"/>
  <c r="AG4" i="16"/>
  <c r="AF4" i="16"/>
  <c r="Z4" i="23"/>
  <c r="H19" i="26"/>
  <c r="I19" i="26" s="1"/>
  <c r="J19" i="26" s="1"/>
  <c r="H22" i="26"/>
  <c r="I22" i="26" s="1"/>
  <c r="J22" i="26" s="1"/>
  <c r="H25" i="26"/>
  <c r="I25" i="26" s="1"/>
  <c r="J25" i="26" s="1"/>
  <c r="H28" i="26"/>
  <c r="I28" i="26" s="1"/>
  <c r="J28" i="26" s="1"/>
  <c r="H31" i="26"/>
  <c r="I31" i="26" s="1"/>
  <c r="J31" i="26" s="1"/>
  <c r="H34" i="26"/>
  <c r="I34" i="26" s="1"/>
  <c r="J34" i="26" s="1"/>
  <c r="H37" i="26"/>
  <c r="I37" i="26" s="1"/>
  <c r="J37" i="26" s="1"/>
  <c r="H40" i="26"/>
  <c r="I40" i="26" s="1"/>
  <c r="J40" i="26" s="1"/>
  <c r="H43" i="26"/>
  <c r="I43" i="26" s="1"/>
  <c r="J43" i="26" s="1"/>
  <c r="H46" i="26"/>
  <c r="I46" i="26" s="1"/>
  <c r="J46" i="26" s="1"/>
  <c r="H49" i="26"/>
  <c r="I49" i="26" s="1"/>
  <c r="J49" i="26" s="1"/>
  <c r="H52" i="26"/>
  <c r="I52" i="26" s="1"/>
  <c r="J52" i="26" s="1"/>
  <c r="H55" i="26"/>
  <c r="I55" i="26" s="1"/>
  <c r="J55" i="26" s="1"/>
  <c r="H58" i="26"/>
  <c r="I58" i="26" s="1"/>
  <c r="J58" i="26" s="1"/>
  <c r="H61" i="26"/>
  <c r="I61" i="26" s="1"/>
  <c r="J61" i="26" s="1"/>
  <c r="H64" i="26"/>
  <c r="I64" i="26" s="1"/>
  <c r="J64" i="26" s="1"/>
  <c r="H67" i="26"/>
  <c r="I67" i="26" s="1"/>
  <c r="J67" i="26" s="1"/>
  <c r="H70" i="26"/>
  <c r="I70" i="26" s="1"/>
  <c r="J70" i="26" s="1"/>
  <c r="H73" i="26"/>
  <c r="I73" i="26" s="1"/>
  <c r="J73" i="26" s="1"/>
  <c r="H76" i="26"/>
  <c r="I76" i="26" s="1"/>
  <c r="J76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Z4" i="28"/>
  <c r="M9" i="2"/>
  <c r="U9" i="2" s="1"/>
  <c r="M15" i="2"/>
  <c r="U15" i="2" s="1"/>
  <c r="M21" i="2"/>
  <c r="U21" i="2" s="1"/>
  <c r="R8" i="3"/>
  <c r="AH3" i="4"/>
  <c r="AQ3" i="4" s="1"/>
  <c r="Q11" i="4"/>
  <c r="M9" i="5"/>
  <c r="U9" i="5" s="1"/>
  <c r="M15" i="5"/>
  <c r="U15" i="5" s="1"/>
  <c r="M21" i="5"/>
  <c r="U21" i="5" s="1"/>
  <c r="H12" i="7"/>
  <c r="H13" i="7"/>
  <c r="H14" i="7"/>
  <c r="H15" i="7"/>
  <c r="H16" i="7"/>
  <c r="H17" i="7"/>
  <c r="H18" i="7"/>
  <c r="H19" i="7"/>
  <c r="H20" i="7"/>
  <c r="H21" i="7"/>
  <c r="H22" i="7"/>
  <c r="H23" i="7"/>
  <c r="AE3" i="8"/>
  <c r="P9" i="8"/>
  <c r="Q11" i="9"/>
  <c r="M9" i="10"/>
  <c r="U9" i="10" s="1"/>
  <c r="M15" i="10"/>
  <c r="U15" i="10" s="1"/>
  <c r="M21" i="10"/>
  <c r="U21" i="10" s="1"/>
  <c r="R8" i="11"/>
  <c r="AH3" i="12"/>
  <c r="AQ3" i="12" s="1"/>
  <c r="Q11" i="12"/>
  <c r="M9" i="13"/>
  <c r="U9" i="13" s="1"/>
  <c r="M15" i="13"/>
  <c r="U15" i="13" s="1"/>
  <c r="M21" i="13"/>
  <c r="U21" i="13" s="1"/>
  <c r="AI3" i="14"/>
  <c r="H8" i="14"/>
  <c r="I8" i="14" s="1"/>
  <c r="J8" i="14" s="1"/>
  <c r="H15" i="16"/>
  <c r="AN3" i="17"/>
  <c r="Z4" i="21"/>
  <c r="AN3" i="22"/>
  <c r="H16" i="24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AE3" i="2"/>
  <c r="M4" i="2"/>
  <c r="U4" i="2" s="1"/>
  <c r="X4" i="2" s="1"/>
  <c r="AH4" i="2" s="1"/>
  <c r="M10" i="2"/>
  <c r="U10" i="2" s="1"/>
  <c r="M16" i="2"/>
  <c r="U16" i="2" s="1"/>
  <c r="M22" i="2"/>
  <c r="U22" i="2" s="1"/>
  <c r="V10" i="2"/>
  <c r="R4" i="3"/>
  <c r="AH4" i="3" s="1"/>
  <c r="R9" i="3"/>
  <c r="Q6" i="4"/>
  <c r="Q7" i="4"/>
  <c r="C9" i="4"/>
  <c r="H10" i="4" s="1"/>
  <c r="Q12" i="4"/>
  <c r="Q13" i="4"/>
  <c r="Q14" i="4"/>
  <c r="Q15" i="4"/>
  <c r="Q16" i="4"/>
  <c r="Q17" i="4"/>
  <c r="Q18" i="4"/>
  <c r="Q19" i="4"/>
  <c r="Q20" i="4"/>
  <c r="Q21" i="4"/>
  <c r="Q22" i="4"/>
  <c r="Q23" i="4"/>
  <c r="AE3" i="5"/>
  <c r="M4" i="5"/>
  <c r="U4" i="5" s="1"/>
  <c r="X4" i="5" s="1"/>
  <c r="AH4" i="5" s="1"/>
  <c r="M10" i="5"/>
  <c r="U10" i="5" s="1"/>
  <c r="M16" i="5"/>
  <c r="U16" i="5" s="1"/>
  <c r="M22" i="5"/>
  <c r="U22" i="5" s="1"/>
  <c r="Q9" i="5"/>
  <c r="AH3" i="6"/>
  <c r="AQ3" i="6" s="1"/>
  <c r="M7" i="6"/>
  <c r="U7" i="6" s="1"/>
  <c r="M13" i="6"/>
  <c r="U13" i="6" s="1"/>
  <c r="M19" i="6"/>
  <c r="U19" i="6" s="1"/>
  <c r="Q11" i="6"/>
  <c r="M9" i="7"/>
  <c r="U9" i="7" s="1"/>
  <c r="M15" i="7"/>
  <c r="U15" i="7" s="1"/>
  <c r="M21" i="7"/>
  <c r="U21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R8" i="8"/>
  <c r="Q9" i="8"/>
  <c r="AH3" i="9"/>
  <c r="AQ3" i="9" s="1"/>
  <c r="M7" i="9"/>
  <c r="U7" i="9" s="1"/>
  <c r="M13" i="9"/>
  <c r="U13" i="9" s="1"/>
  <c r="M19" i="9"/>
  <c r="U19" i="9" s="1"/>
  <c r="Q5" i="9"/>
  <c r="Q6" i="9"/>
  <c r="Q7" i="9"/>
  <c r="C9" i="9"/>
  <c r="Q12" i="9"/>
  <c r="Q13" i="9"/>
  <c r="Q14" i="9"/>
  <c r="Q15" i="9"/>
  <c r="Q16" i="9"/>
  <c r="Q17" i="9"/>
  <c r="Q18" i="9"/>
  <c r="Q19" i="9"/>
  <c r="Q20" i="9"/>
  <c r="Q21" i="9"/>
  <c r="Q22" i="9"/>
  <c r="Q23" i="9"/>
  <c r="AE3" i="10"/>
  <c r="M4" i="10"/>
  <c r="U4" i="10" s="1"/>
  <c r="X4" i="10" s="1"/>
  <c r="AH4" i="10" s="1"/>
  <c r="M10" i="10"/>
  <c r="U10" i="10" s="1"/>
  <c r="M16" i="10"/>
  <c r="U16" i="10" s="1"/>
  <c r="M22" i="10"/>
  <c r="U22" i="10" s="1"/>
  <c r="V10" i="10"/>
  <c r="R4" i="11"/>
  <c r="R9" i="11"/>
  <c r="Q6" i="12"/>
  <c r="Q7" i="12"/>
  <c r="C9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AE3" i="13"/>
  <c r="M4" i="13"/>
  <c r="U4" i="13" s="1"/>
  <c r="X4" i="13" s="1"/>
  <c r="AH4" i="13" s="1"/>
  <c r="M10" i="13"/>
  <c r="U10" i="13" s="1"/>
  <c r="M16" i="13"/>
  <c r="U16" i="13" s="1"/>
  <c r="M22" i="13"/>
  <c r="U22" i="13" s="1"/>
  <c r="H12" i="13"/>
  <c r="I12" i="13" s="1"/>
  <c r="J12" i="13" s="1"/>
  <c r="P13" i="13"/>
  <c r="P16" i="13"/>
  <c r="H18" i="13"/>
  <c r="I18" i="13" s="1"/>
  <c r="J18" i="13" s="1"/>
  <c r="P19" i="13"/>
  <c r="P22" i="13"/>
  <c r="C9" i="14"/>
  <c r="H22" i="14" s="1"/>
  <c r="I22" i="14" s="1"/>
  <c r="J22" i="14" s="1"/>
  <c r="H21" i="14"/>
  <c r="I21" i="14" s="1"/>
  <c r="J21" i="14" s="1"/>
  <c r="Y5" i="16"/>
  <c r="H11" i="16"/>
  <c r="AH4" i="17"/>
  <c r="Z4" i="18"/>
  <c r="H9" i="23"/>
  <c r="AN3" i="24"/>
  <c r="M8" i="1"/>
  <c r="U8" i="1" s="1"/>
  <c r="M14" i="1"/>
  <c r="U14" i="1" s="1"/>
  <c r="M20" i="1"/>
  <c r="U20" i="1" s="1"/>
  <c r="M5" i="2"/>
  <c r="U5" i="2" s="1"/>
  <c r="M11" i="2"/>
  <c r="U11" i="2" s="1"/>
  <c r="M17" i="2"/>
  <c r="U17" i="2" s="1"/>
  <c r="M23" i="2"/>
  <c r="U23" i="2" s="1"/>
  <c r="V5" i="2"/>
  <c r="Q9" i="2"/>
  <c r="V11" i="2"/>
  <c r="R3" i="3"/>
  <c r="M7" i="3"/>
  <c r="U7" i="3" s="1"/>
  <c r="M13" i="3"/>
  <c r="U13" i="3" s="1"/>
  <c r="M19" i="3"/>
  <c r="U19" i="3" s="1"/>
  <c r="R10" i="3"/>
  <c r="M9" i="4"/>
  <c r="U9" i="4" s="1"/>
  <c r="M15" i="4"/>
  <c r="U15" i="4" s="1"/>
  <c r="M21" i="4"/>
  <c r="U21" i="4" s="1"/>
  <c r="R6" i="4"/>
  <c r="R7" i="4"/>
  <c r="R12" i="4"/>
  <c r="R13" i="4"/>
  <c r="R14" i="4"/>
  <c r="R15" i="4"/>
  <c r="R16" i="4"/>
  <c r="R17" i="4"/>
  <c r="R18" i="4"/>
  <c r="R19" i="4"/>
  <c r="R20" i="4"/>
  <c r="R21" i="4"/>
  <c r="R22" i="4"/>
  <c r="R23" i="4"/>
  <c r="M5" i="5"/>
  <c r="U5" i="5" s="1"/>
  <c r="M11" i="5"/>
  <c r="U11" i="5" s="1"/>
  <c r="M17" i="5"/>
  <c r="U17" i="5" s="1"/>
  <c r="M23" i="5"/>
  <c r="U23" i="5" s="1"/>
  <c r="V5" i="5"/>
  <c r="V6" i="5"/>
  <c r="V7" i="5"/>
  <c r="Q10" i="5"/>
  <c r="V12" i="5"/>
  <c r="V13" i="5"/>
  <c r="V14" i="5"/>
  <c r="V15" i="5"/>
  <c r="V16" i="5"/>
  <c r="V17" i="5"/>
  <c r="V18" i="5"/>
  <c r="V19" i="5"/>
  <c r="V20" i="5"/>
  <c r="V21" i="5"/>
  <c r="V22" i="5"/>
  <c r="V23" i="5"/>
  <c r="M8" i="6"/>
  <c r="U8" i="6" s="1"/>
  <c r="M14" i="6"/>
  <c r="U14" i="6" s="1"/>
  <c r="M20" i="6"/>
  <c r="U20" i="6" s="1"/>
  <c r="R5" i="6"/>
  <c r="Q6" i="6"/>
  <c r="Q7" i="6"/>
  <c r="V8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M10" i="7"/>
  <c r="U10" i="7" s="1"/>
  <c r="M16" i="7"/>
  <c r="U16" i="7" s="1"/>
  <c r="M22" i="7"/>
  <c r="U22" i="7" s="1"/>
  <c r="Q8" i="7"/>
  <c r="V10" i="7"/>
  <c r="M6" i="8"/>
  <c r="U6" i="8" s="1"/>
  <c r="M12" i="8"/>
  <c r="U12" i="8" s="1"/>
  <c r="M18" i="8"/>
  <c r="U18" i="8" s="1"/>
  <c r="R4" i="8"/>
  <c r="AH4" i="8" s="1"/>
  <c r="V6" i="8"/>
  <c r="V7" i="8"/>
  <c r="R9" i="8"/>
  <c r="Q10" i="8"/>
  <c r="V12" i="8"/>
  <c r="V13" i="8"/>
  <c r="V14" i="8"/>
  <c r="V15" i="8"/>
  <c r="V16" i="8"/>
  <c r="V17" i="8"/>
  <c r="V18" i="8"/>
  <c r="V19" i="8"/>
  <c r="V20" i="8"/>
  <c r="V21" i="8"/>
  <c r="V22" i="8"/>
  <c r="V23" i="8"/>
  <c r="M8" i="9"/>
  <c r="U8" i="9" s="1"/>
  <c r="M14" i="9"/>
  <c r="U14" i="9" s="1"/>
  <c r="M20" i="9"/>
  <c r="U20" i="9" s="1"/>
  <c r="M5" i="10"/>
  <c r="U5" i="10" s="1"/>
  <c r="M11" i="10"/>
  <c r="U11" i="10" s="1"/>
  <c r="M17" i="10"/>
  <c r="U17" i="10" s="1"/>
  <c r="M23" i="10"/>
  <c r="U23" i="10" s="1"/>
  <c r="V5" i="10"/>
  <c r="R8" i="10"/>
  <c r="Q9" i="10"/>
  <c r="V11" i="10"/>
  <c r="R3" i="11"/>
  <c r="M7" i="11"/>
  <c r="U7" i="11" s="1"/>
  <c r="M13" i="11"/>
  <c r="U13" i="11" s="1"/>
  <c r="M19" i="11"/>
  <c r="U19" i="11" s="1"/>
  <c r="R10" i="11"/>
  <c r="M9" i="12"/>
  <c r="U9" i="12" s="1"/>
  <c r="M15" i="12"/>
  <c r="U15" i="12" s="1"/>
  <c r="R6" i="12"/>
  <c r="R7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M5" i="13"/>
  <c r="U5" i="13" s="1"/>
  <c r="M11" i="13"/>
  <c r="U11" i="13" s="1"/>
  <c r="M17" i="13"/>
  <c r="U17" i="13" s="1"/>
  <c r="M23" i="13"/>
  <c r="U23" i="13" s="1"/>
  <c r="Q9" i="13"/>
  <c r="H4" i="14"/>
  <c r="I4" i="14" s="1"/>
  <c r="J4" i="14" s="1"/>
  <c r="K4" i="14" s="1"/>
  <c r="H20" i="14"/>
  <c r="I20" i="14" s="1"/>
  <c r="J20" i="14" s="1"/>
  <c r="H4" i="15"/>
  <c r="H14" i="16"/>
  <c r="H17" i="16"/>
  <c r="H20" i="16"/>
  <c r="H23" i="16"/>
  <c r="H16" i="19"/>
  <c r="H5" i="23"/>
  <c r="H8" i="23"/>
  <c r="H18" i="24"/>
  <c r="H18" i="26"/>
  <c r="I18" i="26" s="1"/>
  <c r="J18" i="26" s="1"/>
  <c r="AN3" i="28"/>
  <c r="M9" i="1"/>
  <c r="U9" i="1" s="1"/>
  <c r="M15" i="1"/>
  <c r="U15" i="1" s="1"/>
  <c r="M21" i="1"/>
  <c r="U21" i="1" s="1"/>
  <c r="C9" i="70"/>
  <c r="C9" i="71"/>
  <c r="C9" i="72"/>
  <c r="C9" i="67"/>
  <c r="C9" i="69"/>
  <c r="C9" i="64"/>
  <c r="C9" i="59"/>
  <c r="C9" i="60"/>
  <c r="C9" i="55"/>
  <c r="C9" i="50"/>
  <c r="C9" i="65"/>
  <c r="C9" i="56"/>
  <c r="C9" i="51"/>
  <c r="C9" i="63"/>
  <c r="C9" i="58"/>
  <c r="C9" i="62"/>
  <c r="C9" i="52"/>
  <c r="C9" i="57"/>
  <c r="C9" i="53"/>
  <c r="C9" i="54"/>
  <c r="C9" i="68"/>
  <c r="C9" i="61"/>
  <c r="C9" i="66"/>
  <c r="C9" i="23"/>
  <c r="H4" i="23" s="1"/>
  <c r="C9" i="15"/>
  <c r="H10" i="15" s="1"/>
  <c r="C9" i="18"/>
  <c r="H21" i="18" s="1"/>
  <c r="I21" i="18" s="1"/>
  <c r="J21" i="18" s="1"/>
  <c r="C9" i="24"/>
  <c r="H5" i="24" s="1"/>
  <c r="C9" i="21"/>
  <c r="H12" i="21" s="1"/>
  <c r="I12" i="21" s="1"/>
  <c r="J12" i="21" s="1"/>
  <c r="C9" i="16"/>
  <c r="C9" i="13"/>
  <c r="H11" i="13" s="1"/>
  <c r="I11" i="13" s="1"/>
  <c r="J11" i="13" s="1"/>
  <c r="C9" i="19"/>
  <c r="H17" i="19" s="1"/>
  <c r="C9" i="22"/>
  <c r="H13" i="22" s="1"/>
  <c r="I13" i="22" s="1"/>
  <c r="J13" i="22" s="1"/>
  <c r="C9" i="20"/>
  <c r="C9" i="17"/>
  <c r="H9" i="17" s="1"/>
  <c r="I9" i="17" s="1"/>
  <c r="J9" i="17" s="1"/>
  <c r="M6" i="2"/>
  <c r="U6" i="2" s="1"/>
  <c r="M12" i="2"/>
  <c r="U12" i="2" s="1"/>
  <c r="M18" i="2"/>
  <c r="U18" i="2" s="1"/>
  <c r="V6" i="2"/>
  <c r="V7" i="2"/>
  <c r="V12" i="2"/>
  <c r="V13" i="2"/>
  <c r="V14" i="2"/>
  <c r="V15" i="2"/>
  <c r="V16" i="2"/>
  <c r="V17" i="2"/>
  <c r="V18" i="2"/>
  <c r="V19" i="2"/>
  <c r="V20" i="2"/>
  <c r="V21" i="2"/>
  <c r="V22" i="2"/>
  <c r="R5" i="3"/>
  <c r="C9" i="3"/>
  <c r="R11" i="3"/>
  <c r="AE3" i="4"/>
  <c r="Q8" i="4"/>
  <c r="M6" i="5"/>
  <c r="U6" i="5" s="1"/>
  <c r="M12" i="5"/>
  <c r="U12" i="5" s="1"/>
  <c r="M18" i="5"/>
  <c r="U18" i="5" s="1"/>
  <c r="Q11" i="5"/>
  <c r="M9" i="6"/>
  <c r="U9" i="6" s="1"/>
  <c r="M15" i="6"/>
  <c r="U15" i="6" s="1"/>
  <c r="M21" i="6"/>
  <c r="U21" i="6" s="1"/>
  <c r="H4" i="7"/>
  <c r="R8" i="7"/>
  <c r="H9" i="7"/>
  <c r="AH3" i="8"/>
  <c r="AQ3" i="8" s="1"/>
  <c r="P6" i="8"/>
  <c r="P7" i="8"/>
  <c r="Q11" i="8"/>
  <c r="P12" i="8"/>
  <c r="P13" i="8"/>
  <c r="P14" i="8"/>
  <c r="P15" i="8"/>
  <c r="P16" i="8"/>
  <c r="P17" i="8"/>
  <c r="P18" i="8"/>
  <c r="P19" i="8"/>
  <c r="P20" i="8"/>
  <c r="P21" i="8"/>
  <c r="P22" i="8"/>
  <c r="M9" i="9"/>
  <c r="U9" i="9" s="1"/>
  <c r="M15" i="9"/>
  <c r="U15" i="9" s="1"/>
  <c r="M21" i="9"/>
  <c r="U21" i="9" s="1"/>
  <c r="Q8" i="9"/>
  <c r="M6" i="10"/>
  <c r="U6" i="10" s="1"/>
  <c r="M12" i="10"/>
  <c r="U12" i="10" s="1"/>
  <c r="M18" i="10"/>
  <c r="U18" i="10" s="1"/>
  <c r="V6" i="10"/>
  <c r="V7" i="10"/>
  <c r="V12" i="10"/>
  <c r="V13" i="10"/>
  <c r="V14" i="10"/>
  <c r="V15" i="10"/>
  <c r="V16" i="10"/>
  <c r="V17" i="10"/>
  <c r="V18" i="10"/>
  <c r="V19" i="10"/>
  <c r="V20" i="10"/>
  <c r="V21" i="10"/>
  <c r="V22" i="10"/>
  <c r="R5" i="11"/>
  <c r="C9" i="11"/>
  <c r="R11" i="11"/>
  <c r="AE3" i="12"/>
  <c r="Q8" i="12"/>
  <c r="M6" i="13"/>
  <c r="U6" i="13" s="1"/>
  <c r="M12" i="13"/>
  <c r="U12" i="13" s="1"/>
  <c r="M18" i="13"/>
  <c r="U18" i="13" s="1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H13" i="13"/>
  <c r="I13" i="13" s="1"/>
  <c r="J13" i="13" s="1"/>
  <c r="H16" i="13"/>
  <c r="I16" i="13" s="1"/>
  <c r="J16" i="13" s="1"/>
  <c r="H19" i="13"/>
  <c r="I19" i="13" s="1"/>
  <c r="J19" i="13" s="1"/>
  <c r="H22" i="13"/>
  <c r="I22" i="13" s="1"/>
  <c r="J22" i="13" s="1"/>
  <c r="H5" i="15"/>
  <c r="AN3" i="16"/>
  <c r="H5" i="16"/>
  <c r="H6" i="16"/>
  <c r="H20" i="18"/>
  <c r="I20" i="18" s="1"/>
  <c r="J20" i="18" s="1"/>
  <c r="AN3" i="19"/>
  <c r="H5" i="19"/>
  <c r="H14" i="22"/>
  <c r="I14" i="22" s="1"/>
  <c r="J14" i="22" s="1"/>
  <c r="H23" i="22"/>
  <c r="I23" i="22" s="1"/>
  <c r="J23" i="22" s="1"/>
  <c r="H13" i="26"/>
  <c r="I13" i="26" s="1"/>
  <c r="J13" i="26" s="1"/>
  <c r="H21" i="26"/>
  <c r="I21" i="26" s="1"/>
  <c r="J21" i="26" s="1"/>
  <c r="H24" i="26"/>
  <c r="I24" i="26" s="1"/>
  <c r="J24" i="26" s="1"/>
  <c r="H27" i="26"/>
  <c r="I27" i="26" s="1"/>
  <c r="J27" i="26" s="1"/>
  <c r="H30" i="26"/>
  <c r="I30" i="26" s="1"/>
  <c r="J30" i="26" s="1"/>
  <c r="H33" i="26"/>
  <c r="I33" i="26" s="1"/>
  <c r="J33" i="26" s="1"/>
  <c r="H36" i="26"/>
  <c r="I36" i="26" s="1"/>
  <c r="J36" i="26" s="1"/>
  <c r="H39" i="26"/>
  <c r="I39" i="26" s="1"/>
  <c r="J39" i="26" s="1"/>
  <c r="H42" i="26"/>
  <c r="I42" i="26" s="1"/>
  <c r="J42" i="26" s="1"/>
  <c r="H45" i="26"/>
  <c r="I45" i="26" s="1"/>
  <c r="J45" i="26" s="1"/>
  <c r="H48" i="26"/>
  <c r="I48" i="26" s="1"/>
  <c r="J48" i="26" s="1"/>
  <c r="H51" i="26"/>
  <c r="I51" i="26" s="1"/>
  <c r="J51" i="26" s="1"/>
  <c r="H54" i="26"/>
  <c r="I54" i="26" s="1"/>
  <c r="J54" i="26" s="1"/>
  <c r="H57" i="26"/>
  <c r="I57" i="26" s="1"/>
  <c r="J57" i="26" s="1"/>
  <c r="H60" i="26"/>
  <c r="I60" i="26" s="1"/>
  <c r="J60" i="26" s="1"/>
  <c r="H63" i="26"/>
  <c r="I63" i="26" s="1"/>
  <c r="J63" i="26" s="1"/>
  <c r="H66" i="26"/>
  <c r="I66" i="26" s="1"/>
  <c r="J66" i="26" s="1"/>
  <c r="H69" i="26"/>
  <c r="I69" i="26" s="1"/>
  <c r="J69" i="26" s="1"/>
  <c r="H72" i="26"/>
  <c r="I72" i="26" s="1"/>
  <c r="J72" i="26" s="1"/>
  <c r="H75" i="26"/>
  <c r="I75" i="26" s="1"/>
  <c r="J75" i="26" s="1"/>
  <c r="H78" i="26"/>
  <c r="I78" i="26" s="1"/>
  <c r="J78" i="26" s="1"/>
  <c r="H81" i="26"/>
  <c r="I81" i="26" s="1"/>
  <c r="J81" i="26" s="1"/>
  <c r="H84" i="26"/>
  <c r="I84" i="26" s="1"/>
  <c r="J84" i="26" s="1"/>
  <c r="H87" i="26"/>
  <c r="I87" i="26" s="1"/>
  <c r="J87" i="26" s="1"/>
  <c r="M4" i="1"/>
  <c r="U4" i="1" s="1"/>
  <c r="X4" i="1" s="1"/>
  <c r="M10" i="1"/>
  <c r="U10" i="1" s="1"/>
  <c r="M16" i="1"/>
  <c r="U16" i="1" s="1"/>
  <c r="AH3" i="2"/>
  <c r="AQ3" i="2" s="1"/>
  <c r="M7" i="2"/>
  <c r="U7" i="2" s="1"/>
  <c r="M13" i="2"/>
  <c r="U13" i="2" s="1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M5" i="4"/>
  <c r="U5" i="4" s="1"/>
  <c r="M11" i="4"/>
  <c r="U11" i="4" s="1"/>
  <c r="M17" i="4"/>
  <c r="U17" i="4" s="1"/>
  <c r="AH3" i="5"/>
  <c r="AQ3" i="5" s="1"/>
  <c r="M7" i="5"/>
  <c r="U7" i="5" s="1"/>
  <c r="M13" i="5"/>
  <c r="U13" i="5" s="1"/>
  <c r="Q5" i="5"/>
  <c r="Q6" i="5"/>
  <c r="Q7" i="5"/>
  <c r="C9" i="5"/>
  <c r="H7" i="5" s="1"/>
  <c r="I7" i="5" s="1"/>
  <c r="J7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6" i="7"/>
  <c r="U6" i="7" s="1"/>
  <c r="M12" i="7"/>
  <c r="U12" i="7" s="1"/>
  <c r="R4" i="7"/>
  <c r="V6" i="7"/>
  <c r="V7" i="7"/>
  <c r="V12" i="7"/>
  <c r="V13" i="7"/>
  <c r="V14" i="7"/>
  <c r="V15" i="7"/>
  <c r="V16" i="7"/>
  <c r="V17" i="7"/>
  <c r="V18" i="7"/>
  <c r="V19" i="7"/>
  <c r="V20" i="7"/>
  <c r="V21" i="7"/>
  <c r="V22" i="7"/>
  <c r="M8" i="8"/>
  <c r="U8" i="8" s="1"/>
  <c r="M14" i="8"/>
  <c r="U14" i="8" s="1"/>
  <c r="R5" i="8"/>
  <c r="Q6" i="8"/>
  <c r="Q7" i="8"/>
  <c r="C9" i="8"/>
  <c r="H10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M10" i="9"/>
  <c r="U10" i="9" s="1"/>
  <c r="M16" i="9"/>
  <c r="U16" i="9" s="1"/>
  <c r="AH3" i="10"/>
  <c r="AQ3" i="10" s="1"/>
  <c r="M7" i="10"/>
  <c r="U7" i="10" s="1"/>
  <c r="M13" i="10"/>
  <c r="U13" i="10" s="1"/>
  <c r="M9" i="11"/>
  <c r="U9" i="11" s="1"/>
  <c r="M15" i="11"/>
  <c r="U15" i="11" s="1"/>
  <c r="R6" i="11"/>
  <c r="R7" i="11"/>
  <c r="R12" i="11"/>
  <c r="R13" i="11"/>
  <c r="R14" i="11"/>
  <c r="R15" i="11"/>
  <c r="R16" i="11"/>
  <c r="R17" i="11"/>
  <c r="R18" i="11"/>
  <c r="R19" i="11"/>
  <c r="R20" i="11"/>
  <c r="R21" i="11"/>
  <c r="R22" i="11"/>
  <c r="AH3" i="13"/>
  <c r="AQ3" i="13" s="1"/>
  <c r="M7" i="13"/>
  <c r="U7" i="13" s="1"/>
  <c r="M13" i="13"/>
  <c r="U13" i="13" s="1"/>
  <c r="Q5" i="13"/>
  <c r="Q6" i="13"/>
  <c r="Q7" i="13"/>
  <c r="Q11" i="14"/>
  <c r="H13" i="16"/>
  <c r="H16" i="16"/>
  <c r="H19" i="16"/>
  <c r="H22" i="16"/>
  <c r="H5" i="18"/>
  <c r="I5" i="18" s="1"/>
  <c r="J5" i="18" s="1"/>
  <c r="H11" i="18"/>
  <c r="I11" i="18" s="1"/>
  <c r="J11" i="18" s="1"/>
  <c r="H6" i="19"/>
  <c r="H11" i="19"/>
  <c r="H12" i="19"/>
  <c r="H21" i="19"/>
  <c r="AN3" i="20"/>
  <c r="H7" i="22"/>
  <c r="I7" i="22" s="1"/>
  <c r="J7" i="22" s="1"/>
  <c r="H11" i="23"/>
  <c r="H14" i="24"/>
  <c r="H17" i="24"/>
  <c r="H20" i="24"/>
  <c r="H23" i="24"/>
  <c r="H11" i="26"/>
  <c r="I11" i="26" s="1"/>
  <c r="J11" i="26" s="1"/>
  <c r="H5" i="26"/>
  <c r="I5" i="26" s="1"/>
  <c r="J5" i="26" s="1"/>
  <c r="H9" i="26"/>
  <c r="I9" i="26" s="1"/>
  <c r="J9" i="26" s="1"/>
  <c r="H4" i="26"/>
  <c r="I4" i="26" s="1"/>
  <c r="J4" i="26" s="1"/>
  <c r="K4" i="26" s="1"/>
  <c r="K5" i="26" s="1"/>
  <c r="H6" i="26"/>
  <c r="I6" i="26" s="1"/>
  <c r="J6" i="26" s="1"/>
  <c r="H8" i="26"/>
  <c r="I8" i="26" s="1"/>
  <c r="J8" i="26" s="1"/>
  <c r="H16" i="26"/>
  <c r="I16" i="26" s="1"/>
  <c r="J16" i="26" s="1"/>
  <c r="AN3" i="27"/>
  <c r="M9" i="15"/>
  <c r="U9" i="15" s="1"/>
  <c r="M15" i="15"/>
  <c r="U15" i="15" s="1"/>
  <c r="M21" i="15"/>
  <c r="U21" i="15" s="1"/>
  <c r="P8" i="15"/>
  <c r="R8" i="16"/>
  <c r="P10" i="16"/>
  <c r="AH3" i="17"/>
  <c r="AQ3" i="17" s="1"/>
  <c r="Q7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AE3" i="18"/>
  <c r="P9" i="18"/>
  <c r="R9" i="19"/>
  <c r="Q12" i="20"/>
  <c r="Q13" i="20"/>
  <c r="Q14" i="20"/>
  <c r="Q15" i="20"/>
  <c r="Q16" i="20"/>
  <c r="Q17" i="20"/>
  <c r="Q18" i="20"/>
  <c r="Q19" i="20"/>
  <c r="Q20" i="20"/>
  <c r="Q21" i="20"/>
  <c r="Q22" i="20"/>
  <c r="Q23" i="20"/>
  <c r="AE3" i="21"/>
  <c r="P10" i="21"/>
  <c r="AH3" i="22"/>
  <c r="AQ3" i="22" s="1"/>
  <c r="Q11" i="22"/>
  <c r="M9" i="23"/>
  <c r="U9" i="23" s="1"/>
  <c r="M15" i="23"/>
  <c r="U15" i="23" s="1"/>
  <c r="M21" i="23"/>
  <c r="U21" i="23" s="1"/>
  <c r="R16" i="23"/>
  <c r="R17" i="23"/>
  <c r="R18" i="23"/>
  <c r="R19" i="23"/>
  <c r="R20" i="23"/>
  <c r="R21" i="23"/>
  <c r="R22" i="23"/>
  <c r="R23" i="23"/>
  <c r="P3" i="24"/>
  <c r="AF3" i="24" s="1"/>
  <c r="AO3" i="24" s="1"/>
  <c r="R8" i="24"/>
  <c r="AH3" i="25"/>
  <c r="AQ3" i="25" s="1"/>
  <c r="C8" i="96"/>
  <c r="C8" i="95"/>
  <c r="C8" i="94"/>
  <c r="C8" i="93"/>
  <c r="C8" i="91"/>
  <c r="C8" i="92"/>
  <c r="C8" i="90"/>
  <c r="C8" i="88"/>
  <c r="C8" i="89"/>
  <c r="C8" i="87"/>
  <c r="C8" i="86"/>
  <c r="C8" i="85"/>
  <c r="C8" i="84"/>
  <c r="C8" i="83"/>
  <c r="C8" i="80"/>
  <c r="C8" i="82"/>
  <c r="C8" i="81"/>
  <c r="C8" i="79"/>
  <c r="C8" i="78"/>
  <c r="C8" i="76"/>
  <c r="C8" i="74"/>
  <c r="C8" i="77"/>
  <c r="C8" i="48"/>
  <c r="C8" i="47"/>
  <c r="C8" i="75"/>
  <c r="C8" i="46"/>
  <c r="C8" i="43"/>
  <c r="C8" i="44"/>
  <c r="C8" i="45"/>
  <c r="C8" i="42"/>
  <c r="C8" i="41"/>
  <c r="C8" i="39"/>
  <c r="C8" i="40"/>
  <c r="C8" i="38"/>
  <c r="C8" i="36"/>
  <c r="C8" i="35"/>
  <c r="C8" i="37"/>
  <c r="C8" i="30"/>
  <c r="C8" i="29"/>
  <c r="C8" i="33"/>
  <c r="C8" i="31"/>
  <c r="C8" i="34"/>
  <c r="C8" i="32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H29" i="25"/>
  <c r="I29" i="25" s="1"/>
  <c r="J29" i="25" s="1"/>
  <c r="Q31" i="25"/>
  <c r="H32" i="25"/>
  <c r="I32" i="25" s="1"/>
  <c r="J32" i="25" s="1"/>
  <c r="Q34" i="25"/>
  <c r="H35" i="25"/>
  <c r="I35" i="25" s="1"/>
  <c r="J35" i="25" s="1"/>
  <c r="Q37" i="25"/>
  <c r="H38" i="25"/>
  <c r="I38" i="25" s="1"/>
  <c r="J38" i="25" s="1"/>
  <c r="Q40" i="25"/>
  <c r="H41" i="25"/>
  <c r="I41" i="25" s="1"/>
  <c r="J41" i="25" s="1"/>
  <c r="Q43" i="25"/>
  <c r="H44" i="25"/>
  <c r="I44" i="25" s="1"/>
  <c r="J44" i="25" s="1"/>
  <c r="Q46" i="25"/>
  <c r="H47" i="25"/>
  <c r="I47" i="25" s="1"/>
  <c r="J47" i="25" s="1"/>
  <c r="Q49" i="25"/>
  <c r="H50" i="25"/>
  <c r="I50" i="25" s="1"/>
  <c r="J50" i="25" s="1"/>
  <c r="Q52" i="25"/>
  <c r="H53" i="25"/>
  <c r="I53" i="25" s="1"/>
  <c r="J53" i="25" s="1"/>
  <c r="Q55" i="25"/>
  <c r="H56" i="25"/>
  <c r="I56" i="25" s="1"/>
  <c r="J56" i="25" s="1"/>
  <c r="Q58" i="25"/>
  <c r="H59" i="25"/>
  <c r="I59" i="25" s="1"/>
  <c r="J59" i="25" s="1"/>
  <c r="Q61" i="25"/>
  <c r="H62" i="25"/>
  <c r="I62" i="25" s="1"/>
  <c r="J62" i="25" s="1"/>
  <c r="Q64" i="25"/>
  <c r="H65" i="25"/>
  <c r="I65" i="25" s="1"/>
  <c r="J65" i="25" s="1"/>
  <c r="Q67" i="25"/>
  <c r="H68" i="25"/>
  <c r="I68" i="25" s="1"/>
  <c r="J68" i="25" s="1"/>
  <c r="Q70" i="25"/>
  <c r="H71" i="25"/>
  <c r="I71" i="25" s="1"/>
  <c r="J71" i="25" s="1"/>
  <c r="Q73" i="25"/>
  <c r="H74" i="25"/>
  <c r="I74" i="25" s="1"/>
  <c r="J74" i="25" s="1"/>
  <c r="Q76" i="25"/>
  <c r="H77" i="25"/>
  <c r="I77" i="25" s="1"/>
  <c r="J77" i="25" s="1"/>
  <c r="Q79" i="25"/>
  <c r="H80" i="25"/>
  <c r="I80" i="25" s="1"/>
  <c r="J80" i="25" s="1"/>
  <c r="Q82" i="25"/>
  <c r="H83" i="25"/>
  <c r="I83" i="25" s="1"/>
  <c r="J83" i="25" s="1"/>
  <c r="Q85" i="25"/>
  <c r="H86" i="25"/>
  <c r="I86" i="25" s="1"/>
  <c r="J86" i="25" s="1"/>
  <c r="Q88" i="25"/>
  <c r="H89" i="25"/>
  <c r="I89" i="25" s="1"/>
  <c r="J89" i="25" s="1"/>
  <c r="Q91" i="25"/>
  <c r="H92" i="25"/>
  <c r="I92" i="25" s="1"/>
  <c r="J92" i="25" s="1"/>
  <c r="Q94" i="25"/>
  <c r="H95" i="25"/>
  <c r="I95" i="25" s="1"/>
  <c r="J95" i="25" s="1"/>
  <c r="Q97" i="25"/>
  <c r="H98" i="25"/>
  <c r="I98" i="25" s="1"/>
  <c r="J98" i="25" s="1"/>
  <c r="R3" i="26"/>
  <c r="R9" i="26"/>
  <c r="H10" i="26"/>
  <c r="I10" i="26" s="1"/>
  <c r="J10" i="26" s="1"/>
  <c r="H14" i="26"/>
  <c r="I14" i="26" s="1"/>
  <c r="J14" i="26" s="1"/>
  <c r="H17" i="26"/>
  <c r="I17" i="26" s="1"/>
  <c r="J17" i="26" s="1"/>
  <c r="H20" i="26"/>
  <c r="I20" i="26" s="1"/>
  <c r="J20" i="26" s="1"/>
  <c r="V21" i="26"/>
  <c r="H23" i="26"/>
  <c r="I23" i="26" s="1"/>
  <c r="J23" i="26" s="1"/>
  <c r="V24" i="26"/>
  <c r="H26" i="26"/>
  <c r="I26" i="26" s="1"/>
  <c r="J26" i="26" s="1"/>
  <c r="V27" i="26"/>
  <c r="H29" i="26"/>
  <c r="I29" i="26" s="1"/>
  <c r="J29" i="26" s="1"/>
  <c r="V30" i="26"/>
  <c r="H32" i="26"/>
  <c r="I32" i="26" s="1"/>
  <c r="J32" i="26" s="1"/>
  <c r="V33" i="26"/>
  <c r="H35" i="26"/>
  <c r="I35" i="26" s="1"/>
  <c r="J35" i="26" s="1"/>
  <c r="V36" i="26"/>
  <c r="H38" i="26"/>
  <c r="I38" i="26" s="1"/>
  <c r="J38" i="26" s="1"/>
  <c r="V39" i="26"/>
  <c r="H41" i="26"/>
  <c r="I41" i="26" s="1"/>
  <c r="J41" i="26" s="1"/>
  <c r="V42" i="26"/>
  <c r="H44" i="26"/>
  <c r="I44" i="26" s="1"/>
  <c r="J44" i="26" s="1"/>
  <c r="V45" i="26"/>
  <c r="H47" i="26"/>
  <c r="I47" i="26" s="1"/>
  <c r="J47" i="26" s="1"/>
  <c r="V48" i="26"/>
  <c r="H50" i="26"/>
  <c r="I50" i="26" s="1"/>
  <c r="J50" i="26" s="1"/>
  <c r="V51" i="26"/>
  <c r="H53" i="26"/>
  <c r="I53" i="26" s="1"/>
  <c r="J53" i="26" s="1"/>
  <c r="V54" i="26"/>
  <c r="H56" i="26"/>
  <c r="I56" i="26" s="1"/>
  <c r="J56" i="26" s="1"/>
  <c r="V57" i="26"/>
  <c r="H59" i="26"/>
  <c r="I59" i="26" s="1"/>
  <c r="J59" i="26" s="1"/>
  <c r="V60" i="26"/>
  <c r="H62" i="26"/>
  <c r="I62" i="26" s="1"/>
  <c r="J62" i="26" s="1"/>
  <c r="V63" i="26"/>
  <c r="H65" i="26"/>
  <c r="I65" i="26" s="1"/>
  <c r="J65" i="26" s="1"/>
  <c r="V66" i="26"/>
  <c r="H68" i="26"/>
  <c r="I68" i="26" s="1"/>
  <c r="J68" i="26" s="1"/>
  <c r="V69" i="26"/>
  <c r="H71" i="26"/>
  <c r="I71" i="26" s="1"/>
  <c r="J71" i="26" s="1"/>
  <c r="V72" i="26"/>
  <c r="H74" i="26"/>
  <c r="I74" i="26" s="1"/>
  <c r="J74" i="26" s="1"/>
  <c r="V75" i="26"/>
  <c r="H77" i="26"/>
  <c r="I77" i="26" s="1"/>
  <c r="J77" i="26" s="1"/>
  <c r="V78" i="26"/>
  <c r="H80" i="26"/>
  <c r="I80" i="26" s="1"/>
  <c r="J80" i="26" s="1"/>
  <c r="V81" i="26"/>
  <c r="H83" i="26"/>
  <c r="I83" i="26" s="1"/>
  <c r="J83" i="26" s="1"/>
  <c r="V84" i="26"/>
  <c r="H86" i="26"/>
  <c r="I86" i="26" s="1"/>
  <c r="J86" i="26" s="1"/>
  <c r="V87" i="26"/>
  <c r="H89" i="26"/>
  <c r="I89" i="26" s="1"/>
  <c r="J89" i="26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M76" i="27"/>
  <c r="U76" i="27" s="1"/>
  <c r="R79" i="27"/>
  <c r="R76" i="27"/>
  <c r="R73" i="27"/>
  <c r="R70" i="27"/>
  <c r="R67" i="27"/>
  <c r="R64" i="27"/>
  <c r="R61" i="27"/>
  <c r="R58" i="27"/>
  <c r="R55" i="27"/>
  <c r="R52" i="27"/>
  <c r="R49" i="27"/>
  <c r="R46" i="27"/>
  <c r="R43" i="27"/>
  <c r="R40" i="27"/>
  <c r="R37" i="27"/>
  <c r="R34" i="27"/>
  <c r="R31" i="27"/>
  <c r="R28" i="27"/>
  <c r="R25" i="27"/>
  <c r="R22" i="27"/>
  <c r="R19" i="27"/>
  <c r="R16" i="27"/>
  <c r="R13" i="27"/>
  <c r="R7" i="27"/>
  <c r="R8" i="27"/>
  <c r="V22" i="27"/>
  <c r="V29" i="27"/>
  <c r="V31" i="27"/>
  <c r="V38" i="27"/>
  <c r="V40" i="27"/>
  <c r="V47" i="27"/>
  <c r="V49" i="27"/>
  <c r="V56" i="27"/>
  <c r="V58" i="27"/>
  <c r="V65" i="27"/>
  <c r="V67" i="27"/>
  <c r="V74" i="27"/>
  <c r="R69" i="28"/>
  <c r="R66" i="28"/>
  <c r="R63" i="28"/>
  <c r="R60" i="28"/>
  <c r="R57" i="28"/>
  <c r="R54" i="28"/>
  <c r="R51" i="28"/>
  <c r="R48" i="28"/>
  <c r="R45" i="28"/>
  <c r="R42" i="28"/>
  <c r="R39" i="28"/>
  <c r="R36" i="28"/>
  <c r="R33" i="28"/>
  <c r="R30" i="28"/>
  <c r="R27" i="28"/>
  <c r="R24" i="28"/>
  <c r="R21" i="28"/>
  <c r="R18" i="28"/>
  <c r="R15" i="28"/>
  <c r="R12" i="28"/>
  <c r="R6" i="28"/>
  <c r="R11" i="28"/>
  <c r="R5" i="28"/>
  <c r="R10" i="28"/>
  <c r="R14" i="28"/>
  <c r="R23" i="28"/>
  <c r="R32" i="28"/>
  <c r="R41" i="28"/>
  <c r="R50" i="28"/>
  <c r="R59" i="28"/>
  <c r="R65" i="28"/>
  <c r="M33" i="30"/>
  <c r="U33" i="30" s="1"/>
  <c r="AE3" i="15"/>
  <c r="M4" i="15"/>
  <c r="U4" i="15" s="1"/>
  <c r="X4" i="15" s="1"/>
  <c r="AH4" i="15" s="1"/>
  <c r="M10" i="15"/>
  <c r="U10" i="15" s="1"/>
  <c r="M16" i="15"/>
  <c r="U16" i="15" s="1"/>
  <c r="M22" i="15"/>
  <c r="U22" i="15" s="1"/>
  <c r="V10" i="15"/>
  <c r="R9" i="16"/>
  <c r="R8" i="18"/>
  <c r="P10" i="18"/>
  <c r="AH3" i="19"/>
  <c r="AQ3" i="19" s="1"/>
  <c r="R10" i="19"/>
  <c r="Q11" i="19"/>
  <c r="M9" i="20"/>
  <c r="U9" i="20" s="1"/>
  <c r="M15" i="20"/>
  <c r="U15" i="20" s="1"/>
  <c r="M21" i="20"/>
  <c r="U21" i="20" s="1"/>
  <c r="M5" i="21"/>
  <c r="U5" i="21" s="1"/>
  <c r="M11" i="21"/>
  <c r="U11" i="21" s="1"/>
  <c r="M17" i="21"/>
  <c r="U17" i="21" s="1"/>
  <c r="M23" i="21"/>
  <c r="U23" i="21" s="1"/>
  <c r="Q12" i="22"/>
  <c r="Q13" i="22"/>
  <c r="Q14" i="22"/>
  <c r="Q15" i="22"/>
  <c r="Q16" i="22"/>
  <c r="Q17" i="22"/>
  <c r="Q18" i="22"/>
  <c r="Q19" i="22"/>
  <c r="Q20" i="22"/>
  <c r="Q21" i="22"/>
  <c r="Q22" i="22"/>
  <c r="Q23" i="22"/>
  <c r="AE3" i="23"/>
  <c r="P9" i="23"/>
  <c r="Y4" i="24"/>
  <c r="Z4" i="24" s="1"/>
  <c r="P5" i="24"/>
  <c r="P11" i="24"/>
  <c r="H5" i="25"/>
  <c r="I5" i="25" s="1"/>
  <c r="J5" i="25" s="1"/>
  <c r="K5" i="25" s="1"/>
  <c r="R7" i="26"/>
  <c r="R8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M77" i="27"/>
  <c r="U77" i="27" s="1"/>
  <c r="R15" i="27"/>
  <c r="R20" i="27"/>
  <c r="R24" i="27"/>
  <c r="R26" i="27"/>
  <c r="R33" i="27"/>
  <c r="R35" i="27"/>
  <c r="R42" i="27"/>
  <c r="R44" i="27"/>
  <c r="R51" i="27"/>
  <c r="R53" i="27"/>
  <c r="R60" i="27"/>
  <c r="R62" i="27"/>
  <c r="R69" i="27"/>
  <c r="R71" i="27"/>
  <c r="R78" i="27"/>
  <c r="R13" i="28"/>
  <c r="R22" i="28"/>
  <c r="R31" i="28"/>
  <c r="R40" i="28"/>
  <c r="R49" i="28"/>
  <c r="R58" i="28"/>
  <c r="R67" i="28"/>
  <c r="R68" i="28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84" i="30"/>
  <c r="U84" i="30" s="1"/>
  <c r="M78" i="30"/>
  <c r="U78" i="30" s="1"/>
  <c r="M72" i="30"/>
  <c r="U72" i="30" s="1"/>
  <c r="M66" i="30"/>
  <c r="U66" i="30" s="1"/>
  <c r="M60" i="30"/>
  <c r="U60" i="30" s="1"/>
  <c r="M54" i="30"/>
  <c r="U54" i="30" s="1"/>
  <c r="M48" i="30"/>
  <c r="U48" i="30" s="1"/>
  <c r="M42" i="30"/>
  <c r="U42" i="30" s="1"/>
  <c r="M36" i="30"/>
  <c r="U36" i="30" s="1"/>
  <c r="M30" i="30"/>
  <c r="U30" i="30" s="1"/>
  <c r="M24" i="30"/>
  <c r="U24" i="30" s="1"/>
  <c r="M18" i="30"/>
  <c r="U18" i="30" s="1"/>
  <c r="M12" i="30"/>
  <c r="U12" i="30" s="1"/>
  <c r="M6" i="30"/>
  <c r="U6" i="30" s="1"/>
  <c r="M89" i="30"/>
  <c r="U89" i="30" s="1"/>
  <c r="M83" i="30"/>
  <c r="U83" i="30" s="1"/>
  <c r="M77" i="30"/>
  <c r="U77" i="30" s="1"/>
  <c r="M71" i="30"/>
  <c r="U71" i="30" s="1"/>
  <c r="M65" i="30"/>
  <c r="U65" i="30" s="1"/>
  <c r="M59" i="30"/>
  <c r="U59" i="30" s="1"/>
  <c r="M53" i="30"/>
  <c r="U53" i="30" s="1"/>
  <c r="M47" i="30"/>
  <c r="U47" i="30" s="1"/>
  <c r="M41" i="30"/>
  <c r="U41" i="30" s="1"/>
  <c r="M35" i="30"/>
  <c r="U35" i="30" s="1"/>
  <c r="M29" i="30"/>
  <c r="U29" i="30" s="1"/>
  <c r="M23" i="30"/>
  <c r="U23" i="30" s="1"/>
  <c r="M17" i="30"/>
  <c r="U17" i="30" s="1"/>
  <c r="M11" i="30"/>
  <c r="U11" i="30" s="1"/>
  <c r="M5" i="30"/>
  <c r="U5" i="30" s="1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39" i="30"/>
  <c r="U39" i="30" s="1"/>
  <c r="M75" i="30"/>
  <c r="U75" i="30" s="1"/>
  <c r="H32" i="31"/>
  <c r="I32" i="31" s="1"/>
  <c r="J32" i="31" s="1"/>
  <c r="H59" i="31"/>
  <c r="I59" i="31" s="1"/>
  <c r="J59" i="31" s="1"/>
  <c r="AN3" i="33"/>
  <c r="AH4" i="34"/>
  <c r="M9" i="14"/>
  <c r="U9" i="14" s="1"/>
  <c r="M15" i="14"/>
  <c r="U15" i="14" s="1"/>
  <c r="M21" i="14"/>
  <c r="U21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M5" i="15"/>
  <c r="U5" i="15" s="1"/>
  <c r="M11" i="15"/>
  <c r="U11" i="15" s="1"/>
  <c r="M17" i="15"/>
  <c r="U17" i="15" s="1"/>
  <c r="M23" i="15"/>
  <c r="U23" i="15" s="1"/>
  <c r="V5" i="15"/>
  <c r="R8" i="15"/>
  <c r="Q9" i="15"/>
  <c r="V11" i="15"/>
  <c r="R3" i="16"/>
  <c r="M7" i="16"/>
  <c r="U7" i="16" s="1"/>
  <c r="M13" i="16"/>
  <c r="U13" i="16" s="1"/>
  <c r="M19" i="16"/>
  <c r="U19" i="16" s="1"/>
  <c r="R10" i="16"/>
  <c r="Q11" i="16"/>
  <c r="M9" i="17"/>
  <c r="U9" i="17" s="1"/>
  <c r="M15" i="17"/>
  <c r="U15" i="17" s="1"/>
  <c r="M21" i="17"/>
  <c r="U21" i="17" s="1"/>
  <c r="V4" i="17"/>
  <c r="Y4" i="17" s="1"/>
  <c r="Z4" i="17" s="1"/>
  <c r="Q8" i="17"/>
  <c r="V10" i="17"/>
  <c r="M6" i="18"/>
  <c r="U6" i="18" s="1"/>
  <c r="M12" i="18"/>
  <c r="U12" i="18" s="1"/>
  <c r="M18" i="18"/>
  <c r="U18" i="18" s="1"/>
  <c r="R4" i="18"/>
  <c r="AH4" i="18" s="1"/>
  <c r="V6" i="18"/>
  <c r="V7" i="18"/>
  <c r="R9" i="18"/>
  <c r="Q10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M8" i="19"/>
  <c r="U8" i="19" s="1"/>
  <c r="M14" i="19"/>
  <c r="U14" i="19" s="1"/>
  <c r="M20" i="19"/>
  <c r="U20" i="19" s="1"/>
  <c r="R5" i="19"/>
  <c r="Q6" i="19"/>
  <c r="Q7" i="19"/>
  <c r="R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M4" i="20"/>
  <c r="U4" i="20" s="1"/>
  <c r="X4" i="20" s="1"/>
  <c r="M10" i="20"/>
  <c r="U10" i="20" s="1"/>
  <c r="M16" i="20"/>
  <c r="U16" i="20" s="1"/>
  <c r="M22" i="20"/>
  <c r="U22" i="20" s="1"/>
  <c r="Q8" i="20"/>
  <c r="V10" i="20"/>
  <c r="M6" i="21"/>
  <c r="U6" i="21" s="1"/>
  <c r="M12" i="21"/>
  <c r="U12" i="21" s="1"/>
  <c r="M18" i="21"/>
  <c r="U18" i="21" s="1"/>
  <c r="Q11" i="21"/>
  <c r="M9" i="22"/>
  <c r="U9" i="22" s="1"/>
  <c r="M15" i="22"/>
  <c r="U15" i="22" s="1"/>
  <c r="M21" i="22"/>
  <c r="U21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R23" i="22"/>
  <c r="M5" i="23"/>
  <c r="U5" i="23" s="1"/>
  <c r="M11" i="23"/>
  <c r="U11" i="23" s="1"/>
  <c r="M17" i="23"/>
  <c r="U17" i="23" s="1"/>
  <c r="M23" i="23"/>
  <c r="U23" i="23" s="1"/>
  <c r="V5" i="23"/>
  <c r="R8" i="23"/>
  <c r="Q9" i="23"/>
  <c r="V11" i="23"/>
  <c r="R3" i="24"/>
  <c r="M7" i="24"/>
  <c r="U7" i="24" s="1"/>
  <c r="M13" i="24"/>
  <c r="U13" i="24" s="1"/>
  <c r="M19" i="24"/>
  <c r="U19" i="24" s="1"/>
  <c r="R10" i="24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M87" i="26"/>
  <c r="U87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V89" i="26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6" i="27"/>
  <c r="V78" i="27"/>
  <c r="V75" i="27"/>
  <c r="V72" i="27"/>
  <c r="V69" i="27"/>
  <c r="V66" i="27"/>
  <c r="V63" i="27"/>
  <c r="V60" i="27"/>
  <c r="V57" i="27"/>
  <c r="V54" i="27"/>
  <c r="V51" i="27"/>
  <c r="V48" i="27"/>
  <c r="V45" i="27"/>
  <c r="V42" i="27"/>
  <c r="V39" i="27"/>
  <c r="V36" i="27"/>
  <c r="V33" i="27"/>
  <c r="V30" i="27"/>
  <c r="V27" i="27"/>
  <c r="V24" i="27"/>
  <c r="V21" i="27"/>
  <c r="V11" i="27"/>
  <c r="V12" i="27"/>
  <c r="V26" i="27"/>
  <c r="V28" i="27"/>
  <c r="V35" i="27"/>
  <c r="V37" i="27"/>
  <c r="V44" i="27"/>
  <c r="V46" i="27"/>
  <c r="V53" i="27"/>
  <c r="V55" i="27"/>
  <c r="V62" i="27"/>
  <c r="V64" i="27"/>
  <c r="V71" i="27"/>
  <c r="V73" i="27"/>
  <c r="R20" i="28"/>
  <c r="R29" i="28"/>
  <c r="R38" i="28"/>
  <c r="R47" i="28"/>
  <c r="R56" i="28"/>
  <c r="M9" i="30"/>
  <c r="U9" i="30" s="1"/>
  <c r="M45" i="30"/>
  <c r="U45" i="30" s="1"/>
  <c r="M81" i="30"/>
  <c r="U81" i="30" s="1"/>
  <c r="H9" i="31"/>
  <c r="I9" i="31" s="1"/>
  <c r="J9" i="31" s="1"/>
  <c r="M4" i="14"/>
  <c r="U4" i="14" s="1"/>
  <c r="X4" i="14" s="1"/>
  <c r="M10" i="14"/>
  <c r="U10" i="14" s="1"/>
  <c r="M16" i="14"/>
  <c r="U16" i="14" s="1"/>
  <c r="M22" i="14"/>
  <c r="U22" i="14" s="1"/>
  <c r="V10" i="14"/>
  <c r="M6" i="15"/>
  <c r="U6" i="15" s="1"/>
  <c r="M12" i="15"/>
  <c r="U12" i="15" s="1"/>
  <c r="M18" i="15"/>
  <c r="U18" i="15" s="1"/>
  <c r="R4" i="15"/>
  <c r="V6" i="15"/>
  <c r="V7" i="15"/>
  <c r="R9" i="15"/>
  <c r="Q10" i="15"/>
  <c r="V12" i="15"/>
  <c r="V13" i="15"/>
  <c r="V14" i="15"/>
  <c r="V15" i="15"/>
  <c r="V16" i="15"/>
  <c r="V17" i="15"/>
  <c r="V18" i="15"/>
  <c r="V19" i="15"/>
  <c r="V20" i="15"/>
  <c r="V21" i="15"/>
  <c r="V22" i="15"/>
  <c r="M8" i="16"/>
  <c r="U8" i="16" s="1"/>
  <c r="M14" i="16"/>
  <c r="U14" i="16" s="1"/>
  <c r="M20" i="16"/>
  <c r="U20" i="16" s="1"/>
  <c r="R5" i="16"/>
  <c r="R11" i="16"/>
  <c r="Q12" i="16"/>
  <c r="Q13" i="16"/>
  <c r="Q14" i="16"/>
  <c r="Q15" i="16"/>
  <c r="Q16" i="16"/>
  <c r="Q17" i="16"/>
  <c r="Q18" i="16"/>
  <c r="Q19" i="16"/>
  <c r="Q20" i="16"/>
  <c r="Q21" i="16"/>
  <c r="Q22" i="16"/>
  <c r="Q9" i="17"/>
  <c r="P10" i="17"/>
  <c r="V11" i="17"/>
  <c r="R3" i="18"/>
  <c r="M7" i="18"/>
  <c r="U7" i="18" s="1"/>
  <c r="M13" i="18"/>
  <c r="U13" i="18" s="1"/>
  <c r="M19" i="18"/>
  <c r="U19" i="18" s="1"/>
  <c r="P6" i="18"/>
  <c r="P7" i="18"/>
  <c r="R10" i="18"/>
  <c r="Q11" i="18"/>
  <c r="P12" i="18"/>
  <c r="P13" i="18"/>
  <c r="P14" i="18"/>
  <c r="P15" i="18"/>
  <c r="P16" i="18"/>
  <c r="P17" i="18"/>
  <c r="P18" i="18"/>
  <c r="P19" i="18"/>
  <c r="P21" i="18"/>
  <c r="P22" i="18"/>
  <c r="P23" i="18"/>
  <c r="M9" i="19"/>
  <c r="U9" i="19" s="1"/>
  <c r="M15" i="19"/>
  <c r="U15" i="19" s="1"/>
  <c r="M21" i="19"/>
  <c r="U21" i="19" s="1"/>
  <c r="R6" i="19"/>
  <c r="R7" i="19"/>
  <c r="P8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M5" i="20"/>
  <c r="U5" i="20" s="1"/>
  <c r="M11" i="20"/>
  <c r="U11" i="20" s="1"/>
  <c r="M17" i="20"/>
  <c r="U17" i="20" s="1"/>
  <c r="M23" i="20"/>
  <c r="U23" i="20" s="1"/>
  <c r="V5" i="20"/>
  <c r="R8" i="20"/>
  <c r="Q9" i="20"/>
  <c r="V11" i="20"/>
  <c r="AH3" i="21"/>
  <c r="AQ3" i="21" s="1"/>
  <c r="M7" i="21"/>
  <c r="U7" i="21" s="1"/>
  <c r="M13" i="21"/>
  <c r="U13" i="21" s="1"/>
  <c r="M19" i="21"/>
  <c r="U19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M10" i="22"/>
  <c r="U10" i="22" s="1"/>
  <c r="M16" i="22"/>
  <c r="U16" i="22" s="1"/>
  <c r="Q8" i="22"/>
  <c r="V10" i="22"/>
  <c r="M6" i="23"/>
  <c r="U6" i="23" s="1"/>
  <c r="M12" i="23"/>
  <c r="U12" i="23" s="1"/>
  <c r="M18" i="23"/>
  <c r="U18" i="23" s="1"/>
  <c r="R4" i="23"/>
  <c r="AH4" i="23" s="1"/>
  <c r="V6" i="23"/>
  <c r="V7" i="23"/>
  <c r="R9" i="23"/>
  <c r="Q10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M20" i="24"/>
  <c r="U20" i="24" s="1"/>
  <c r="R5" i="24"/>
  <c r="Q6" i="24"/>
  <c r="Q7" i="24"/>
  <c r="R11" i="24"/>
  <c r="Q12" i="24"/>
  <c r="Q13" i="24"/>
  <c r="Q14" i="24"/>
  <c r="Q15" i="24"/>
  <c r="Q16" i="24"/>
  <c r="Q17" i="24"/>
  <c r="Q18" i="24"/>
  <c r="Q19" i="24"/>
  <c r="Q20" i="24"/>
  <c r="Q21" i="24"/>
  <c r="Q22" i="24"/>
  <c r="AE3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M94" i="25"/>
  <c r="U94" i="25" s="1"/>
  <c r="Q6" i="25"/>
  <c r="H7" i="25"/>
  <c r="I7" i="25" s="1"/>
  <c r="J7" i="25" s="1"/>
  <c r="H8" i="25"/>
  <c r="I8" i="25" s="1"/>
  <c r="J8" i="25" s="1"/>
  <c r="Q11" i="25"/>
  <c r="AE3" i="26"/>
  <c r="M4" i="26"/>
  <c r="U4" i="26" s="1"/>
  <c r="X4" i="26" s="1"/>
  <c r="M10" i="26"/>
  <c r="U10" i="26" s="1"/>
  <c r="M16" i="26"/>
  <c r="U16" i="26" s="1"/>
  <c r="M22" i="26"/>
  <c r="U22" i="26" s="1"/>
  <c r="M28" i="26"/>
  <c r="U28" i="26" s="1"/>
  <c r="M34" i="26"/>
  <c r="U34" i="26" s="1"/>
  <c r="M40" i="26"/>
  <c r="U40" i="26" s="1"/>
  <c r="M46" i="26"/>
  <c r="U46" i="26" s="1"/>
  <c r="M52" i="26"/>
  <c r="U52" i="26" s="1"/>
  <c r="M58" i="26"/>
  <c r="U58" i="26" s="1"/>
  <c r="M64" i="26"/>
  <c r="U64" i="26" s="1"/>
  <c r="M70" i="26"/>
  <c r="U70" i="26" s="1"/>
  <c r="M76" i="26"/>
  <c r="U76" i="26" s="1"/>
  <c r="M82" i="26"/>
  <c r="U82" i="26" s="1"/>
  <c r="M88" i="26"/>
  <c r="U88" i="26" s="1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R3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M79" i="27"/>
  <c r="U79" i="27" s="1"/>
  <c r="R5" i="27"/>
  <c r="B8" i="27"/>
  <c r="Q3" i="27" s="1"/>
  <c r="AG3" i="27" s="1"/>
  <c r="AP3" i="27" s="1"/>
  <c r="C9" i="27"/>
  <c r="H66" i="27" s="1"/>
  <c r="I66" i="27" s="1"/>
  <c r="J66" i="27" s="1"/>
  <c r="R14" i="27"/>
  <c r="V16" i="27"/>
  <c r="R18" i="27"/>
  <c r="V20" i="27"/>
  <c r="R21" i="27"/>
  <c r="R23" i="27"/>
  <c r="R30" i="27"/>
  <c r="R32" i="27"/>
  <c r="R39" i="27"/>
  <c r="R41" i="27"/>
  <c r="H44" i="27"/>
  <c r="I44" i="27" s="1"/>
  <c r="J44" i="27" s="1"/>
  <c r="R48" i="27"/>
  <c r="R50" i="27"/>
  <c r="R57" i="27"/>
  <c r="R59" i="27"/>
  <c r="R66" i="27"/>
  <c r="R68" i="27"/>
  <c r="R75" i="27"/>
  <c r="R77" i="27"/>
  <c r="R4" i="28"/>
  <c r="AH4" i="28" s="1"/>
  <c r="R19" i="28"/>
  <c r="R28" i="28"/>
  <c r="R37" i="28"/>
  <c r="R46" i="28"/>
  <c r="R55" i="28"/>
  <c r="R64" i="28"/>
  <c r="H66" i="28"/>
  <c r="I66" i="28" s="1"/>
  <c r="J66" i="28" s="1"/>
  <c r="H14" i="29"/>
  <c r="I14" i="29" s="1"/>
  <c r="J14" i="29" s="1"/>
  <c r="H50" i="29"/>
  <c r="I50" i="29" s="1"/>
  <c r="J50" i="29" s="1"/>
  <c r="H86" i="29"/>
  <c r="I86" i="29" s="1"/>
  <c r="J86" i="29" s="1"/>
  <c r="M15" i="30"/>
  <c r="U15" i="30" s="1"/>
  <c r="M51" i="30"/>
  <c r="U51" i="30" s="1"/>
  <c r="M87" i="30"/>
  <c r="U87" i="30" s="1"/>
  <c r="H10" i="30"/>
  <c r="I10" i="30" s="1"/>
  <c r="J10" i="30" s="1"/>
  <c r="H19" i="31"/>
  <c r="I19" i="31" s="1"/>
  <c r="J19" i="31" s="1"/>
  <c r="H26" i="31"/>
  <c r="I26" i="31" s="1"/>
  <c r="J26" i="31" s="1"/>
  <c r="H28" i="31"/>
  <c r="I28" i="31" s="1"/>
  <c r="J28" i="31" s="1"/>
  <c r="H35" i="31"/>
  <c r="I35" i="31" s="1"/>
  <c r="J35" i="31" s="1"/>
  <c r="H46" i="31"/>
  <c r="I46" i="31" s="1"/>
  <c r="J46" i="31" s="1"/>
  <c r="H53" i="31"/>
  <c r="I53" i="31" s="1"/>
  <c r="J53" i="31" s="1"/>
  <c r="H55" i="31"/>
  <c r="I55" i="31" s="1"/>
  <c r="J55" i="31" s="1"/>
  <c r="H62" i="31"/>
  <c r="I62" i="31" s="1"/>
  <c r="J62" i="31" s="1"/>
  <c r="H73" i="31"/>
  <c r="I73" i="31" s="1"/>
  <c r="J73" i="31" s="1"/>
  <c r="M5" i="14"/>
  <c r="U5" i="14" s="1"/>
  <c r="M11" i="14"/>
  <c r="U11" i="14" s="1"/>
  <c r="M17" i="14"/>
  <c r="U17" i="14" s="1"/>
  <c r="AH3" i="15"/>
  <c r="AQ3" i="15" s="1"/>
  <c r="M7" i="15"/>
  <c r="U7" i="15" s="1"/>
  <c r="M13" i="15"/>
  <c r="U13" i="15" s="1"/>
  <c r="M19" i="15"/>
  <c r="U19" i="15" s="1"/>
  <c r="P6" i="15"/>
  <c r="P7" i="15"/>
  <c r="P12" i="15"/>
  <c r="P13" i="15"/>
  <c r="P14" i="15"/>
  <c r="P15" i="15"/>
  <c r="P16" i="15"/>
  <c r="P17" i="15"/>
  <c r="P18" i="15"/>
  <c r="P19" i="15"/>
  <c r="P20" i="15"/>
  <c r="P21" i="15"/>
  <c r="P22" i="15"/>
  <c r="M9" i="16"/>
  <c r="U9" i="16" s="1"/>
  <c r="M15" i="16"/>
  <c r="U15" i="16" s="1"/>
  <c r="R6" i="16"/>
  <c r="R7" i="16"/>
  <c r="P8" i="16"/>
  <c r="R12" i="16"/>
  <c r="R13" i="16"/>
  <c r="R14" i="16"/>
  <c r="R15" i="16"/>
  <c r="R16" i="16"/>
  <c r="R17" i="16"/>
  <c r="R18" i="16"/>
  <c r="R19" i="16"/>
  <c r="R20" i="16"/>
  <c r="R21" i="16"/>
  <c r="R22" i="16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M8" i="18"/>
  <c r="U8" i="18" s="1"/>
  <c r="M14" i="18"/>
  <c r="U14" i="18" s="1"/>
  <c r="M20" i="18"/>
  <c r="U20" i="18" s="1"/>
  <c r="R5" i="18"/>
  <c r="R11" i="18"/>
  <c r="Q12" i="18"/>
  <c r="Q13" i="18"/>
  <c r="Q14" i="18"/>
  <c r="Q15" i="18"/>
  <c r="Q16" i="18"/>
  <c r="Q17" i="18"/>
  <c r="Q18" i="18"/>
  <c r="Q19" i="18"/>
  <c r="Q20" i="18"/>
  <c r="Q21" i="18"/>
  <c r="Q22" i="18"/>
  <c r="M4" i="19"/>
  <c r="U4" i="19" s="1"/>
  <c r="X4" i="19" s="1"/>
  <c r="M10" i="19"/>
  <c r="U10" i="19" s="1"/>
  <c r="M16" i="19"/>
  <c r="U16" i="19" s="1"/>
  <c r="Q8" i="19"/>
  <c r="M6" i="20"/>
  <c r="U6" i="20" s="1"/>
  <c r="M12" i="20"/>
  <c r="U12" i="20" s="1"/>
  <c r="V6" i="20"/>
  <c r="V7" i="20"/>
  <c r="Q10" i="20"/>
  <c r="V12" i="20"/>
  <c r="V13" i="20"/>
  <c r="V14" i="20"/>
  <c r="V15" i="20"/>
  <c r="V16" i="20"/>
  <c r="V17" i="20"/>
  <c r="V18" i="20"/>
  <c r="V19" i="20"/>
  <c r="V20" i="20"/>
  <c r="V21" i="20"/>
  <c r="V22" i="20"/>
  <c r="M8" i="21"/>
  <c r="U8" i="21" s="1"/>
  <c r="M14" i="21"/>
  <c r="U14" i="21" s="1"/>
  <c r="M20" i="21"/>
  <c r="U20" i="21" s="1"/>
  <c r="P8" i="21"/>
  <c r="Q9" i="22"/>
  <c r="AH3" i="23"/>
  <c r="AQ3" i="23" s="1"/>
  <c r="M7" i="23"/>
  <c r="U7" i="23" s="1"/>
  <c r="M13" i="23"/>
  <c r="U13" i="23" s="1"/>
  <c r="P6" i="23"/>
  <c r="P7" i="23"/>
  <c r="P12" i="23"/>
  <c r="P13" i="23"/>
  <c r="P14" i="23"/>
  <c r="P15" i="23"/>
  <c r="P16" i="23"/>
  <c r="P17" i="23"/>
  <c r="P18" i="23"/>
  <c r="P19" i="23"/>
  <c r="P20" i="23"/>
  <c r="P21" i="23"/>
  <c r="P22" i="23"/>
  <c r="M9" i="24"/>
  <c r="U9" i="24" s="1"/>
  <c r="M15" i="24"/>
  <c r="U15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R5" i="26"/>
  <c r="R11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4" i="27"/>
  <c r="C8" i="27"/>
  <c r="R10" i="27"/>
  <c r="V15" i="27"/>
  <c r="V23" i="27"/>
  <c r="V25" i="27"/>
  <c r="V32" i="27"/>
  <c r="H33" i="27"/>
  <c r="I33" i="27" s="1"/>
  <c r="J33" i="27" s="1"/>
  <c r="V34" i="27"/>
  <c r="V41" i="27"/>
  <c r="V43" i="27"/>
  <c r="V50" i="27"/>
  <c r="H51" i="27"/>
  <c r="I51" i="27" s="1"/>
  <c r="J51" i="27" s="1"/>
  <c r="V52" i="27"/>
  <c r="V59" i="27"/>
  <c r="V61" i="27"/>
  <c r="V68" i="27"/>
  <c r="V70" i="27"/>
  <c r="V77" i="27"/>
  <c r="V79" i="27"/>
  <c r="R9" i="28"/>
  <c r="R17" i="28"/>
  <c r="R26" i="28"/>
  <c r="R35" i="28"/>
  <c r="H39" i="28"/>
  <c r="I39" i="28" s="1"/>
  <c r="J39" i="28" s="1"/>
  <c r="R44" i="28"/>
  <c r="R53" i="28"/>
  <c r="R62" i="28"/>
  <c r="M21" i="30"/>
  <c r="U21" i="30" s="1"/>
  <c r="M57" i="30"/>
  <c r="U57" i="30" s="1"/>
  <c r="AN3" i="31"/>
  <c r="AN3" i="32"/>
  <c r="M8" i="15"/>
  <c r="U8" i="15" s="1"/>
  <c r="M14" i="15"/>
  <c r="U14" i="15" s="1"/>
  <c r="M9" i="18"/>
  <c r="U9" i="18" s="1"/>
  <c r="M15" i="18"/>
  <c r="U15" i="18" s="1"/>
  <c r="R6" i="18"/>
  <c r="R7" i="18"/>
  <c r="R12" i="18"/>
  <c r="R13" i="18"/>
  <c r="R14" i="18"/>
  <c r="R15" i="18"/>
  <c r="R16" i="18"/>
  <c r="R17" i="18"/>
  <c r="R18" i="18"/>
  <c r="R19" i="18"/>
  <c r="R20" i="18"/>
  <c r="R21" i="18"/>
  <c r="R22" i="18"/>
  <c r="AH3" i="20"/>
  <c r="AQ3" i="20" s="1"/>
  <c r="M9" i="21"/>
  <c r="U9" i="21" s="1"/>
  <c r="M15" i="21"/>
  <c r="U15" i="21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5"/>
  <c r="Q3" i="85" s="1"/>
  <c r="AG3" i="85" s="1"/>
  <c r="AP3" i="85" s="1"/>
  <c r="B8" i="86"/>
  <c r="Q3" i="86" s="1"/>
  <c r="AG3" i="86" s="1"/>
  <c r="AP3" i="86" s="1"/>
  <c r="B8" i="84"/>
  <c r="Q3" i="84" s="1"/>
  <c r="AG3" i="84" s="1"/>
  <c r="AP3" i="84" s="1"/>
  <c r="B8" i="82"/>
  <c r="Q3" i="82" s="1"/>
  <c r="AG3" i="82" s="1"/>
  <c r="AP3" i="82" s="1"/>
  <c r="B8" i="83"/>
  <c r="Q3" i="83" s="1"/>
  <c r="AG3" i="83" s="1"/>
  <c r="AP3" i="83" s="1"/>
  <c r="B8" i="81"/>
  <c r="Q3" i="81" s="1"/>
  <c r="AG3" i="81" s="1"/>
  <c r="AP3" i="81" s="1"/>
  <c r="B8" i="80"/>
  <c r="Q3" i="80" s="1"/>
  <c r="AG3" i="80" s="1"/>
  <c r="AP3" i="80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6"/>
  <c r="Q3" i="76" s="1"/>
  <c r="AG3" i="76" s="1"/>
  <c r="AP3" i="76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3"/>
  <c r="Q3" i="43" s="1"/>
  <c r="AG3" i="43" s="1"/>
  <c r="AP3" i="43" s="1"/>
  <c r="B8" i="40"/>
  <c r="Q3" i="40" s="1"/>
  <c r="AG3" i="40" s="1"/>
  <c r="AP3" i="40" s="1"/>
  <c r="B8" i="44"/>
  <c r="Q3" i="44" s="1"/>
  <c r="AG3" i="44" s="1"/>
  <c r="AP3" i="44" s="1"/>
  <c r="B8" i="38"/>
  <c r="Q3" i="38" s="1"/>
  <c r="AG3" i="38" s="1"/>
  <c r="AP3" i="38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36"/>
  <c r="Q3" i="36" s="1"/>
  <c r="AG3" i="36" s="1"/>
  <c r="AP3" i="36" s="1"/>
  <c r="B8" i="37"/>
  <c r="Q3" i="37" s="1"/>
  <c r="AG3" i="37" s="1"/>
  <c r="B8" i="35"/>
  <c r="Q3" i="35" s="1"/>
  <c r="AG3" i="35" s="1"/>
  <c r="B8" i="34"/>
  <c r="Q3" i="34" s="1"/>
  <c r="AG3" i="34" s="1"/>
  <c r="AP3" i="34" s="1"/>
  <c r="B8" i="32"/>
  <c r="Q3" i="32" s="1"/>
  <c r="AG3" i="32" s="1"/>
  <c r="AP3" i="32" s="1"/>
  <c r="B8" i="30"/>
  <c r="Q3" i="30" s="1"/>
  <c r="AG3" i="30" s="1"/>
  <c r="AP3" i="30" s="1"/>
  <c r="B8" i="29"/>
  <c r="Q3" i="29" s="1"/>
  <c r="AG3" i="29" s="1"/>
  <c r="AP3" i="29" s="1"/>
  <c r="B8" i="33"/>
  <c r="Q3" i="33" s="1"/>
  <c r="AG3" i="33" s="1"/>
  <c r="AP3" i="33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1"/>
  <c r="C9" i="92"/>
  <c r="C9" i="90"/>
  <c r="C9" i="89"/>
  <c r="C9" i="88"/>
  <c r="C9" i="87"/>
  <c r="C9" i="85"/>
  <c r="C9" i="86"/>
  <c r="C9" i="84"/>
  <c r="C9" i="82"/>
  <c r="C9" i="83"/>
  <c r="C9" i="81"/>
  <c r="C9" i="80"/>
  <c r="C9" i="79"/>
  <c r="C9" i="78"/>
  <c r="C9" i="77"/>
  <c r="C9" i="76"/>
  <c r="C9" i="75"/>
  <c r="C9" i="74"/>
  <c r="C9" i="48"/>
  <c r="C9" i="46"/>
  <c r="C9" i="45"/>
  <c r="C9" i="47"/>
  <c r="C9" i="44"/>
  <c r="C9" i="43"/>
  <c r="C9" i="40"/>
  <c r="C9" i="38"/>
  <c r="C9" i="42"/>
  <c r="C9" i="41"/>
  <c r="C9" i="39"/>
  <c r="C9" i="36"/>
  <c r="H27" i="36" s="1"/>
  <c r="I27" i="36" s="1"/>
  <c r="J27" i="36" s="1"/>
  <c r="C9" i="37"/>
  <c r="C9" i="35"/>
  <c r="C9" i="32"/>
  <c r="H45" i="32" s="1"/>
  <c r="I45" i="32" s="1"/>
  <c r="J45" i="32" s="1"/>
  <c r="C9" i="30"/>
  <c r="H5" i="30" s="1"/>
  <c r="I5" i="30" s="1"/>
  <c r="J5" i="30" s="1"/>
  <c r="C9" i="29"/>
  <c r="H23" i="29" s="1"/>
  <c r="I23" i="29" s="1"/>
  <c r="J23" i="29" s="1"/>
  <c r="C9" i="33"/>
  <c r="H5" i="33" s="1"/>
  <c r="I5" i="33" s="1"/>
  <c r="J5" i="33" s="1"/>
  <c r="C9" i="31"/>
  <c r="C9" i="34"/>
  <c r="C9" i="28"/>
  <c r="H54" i="28" s="1"/>
  <c r="I54" i="28" s="1"/>
  <c r="J54" i="28" s="1"/>
  <c r="H11" i="25"/>
  <c r="I11" i="25" s="1"/>
  <c r="J11" i="25" s="1"/>
  <c r="C8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R17" i="27"/>
  <c r="R27" i="27"/>
  <c r="R29" i="27"/>
  <c r="R36" i="27"/>
  <c r="R38" i="27"/>
  <c r="R45" i="27"/>
  <c r="R47" i="27"/>
  <c r="R54" i="27"/>
  <c r="R56" i="27"/>
  <c r="R63" i="27"/>
  <c r="R65" i="27"/>
  <c r="R72" i="27"/>
  <c r="R74" i="27"/>
  <c r="C8" i="28"/>
  <c r="R8" i="28"/>
  <c r="R16" i="28"/>
  <c r="R25" i="28"/>
  <c r="R34" i="28"/>
  <c r="R43" i="28"/>
  <c r="R52" i="28"/>
  <c r="R61" i="28"/>
  <c r="H38" i="29"/>
  <c r="I38" i="29" s="1"/>
  <c r="J38" i="29" s="1"/>
  <c r="H74" i="29"/>
  <c r="I74" i="29" s="1"/>
  <c r="J74" i="29" s="1"/>
  <c r="AN3" i="30"/>
  <c r="M27" i="30"/>
  <c r="U27" i="30" s="1"/>
  <c r="M63" i="30"/>
  <c r="U63" i="30" s="1"/>
  <c r="H23" i="30"/>
  <c r="I23" i="30" s="1"/>
  <c r="J23" i="30" s="1"/>
  <c r="H29" i="30"/>
  <c r="I29" i="30" s="1"/>
  <c r="J29" i="30" s="1"/>
  <c r="H35" i="30"/>
  <c r="I35" i="30" s="1"/>
  <c r="J35" i="30" s="1"/>
  <c r="H53" i="30"/>
  <c r="I53" i="30" s="1"/>
  <c r="J53" i="30" s="1"/>
  <c r="H59" i="30"/>
  <c r="I59" i="30" s="1"/>
  <c r="J59" i="30" s="1"/>
  <c r="H65" i="30"/>
  <c r="I65" i="30" s="1"/>
  <c r="J65" i="30" s="1"/>
  <c r="H71" i="30"/>
  <c r="I71" i="30" s="1"/>
  <c r="J71" i="30" s="1"/>
  <c r="H89" i="30"/>
  <c r="I89" i="30" s="1"/>
  <c r="J89" i="30" s="1"/>
  <c r="H8" i="31"/>
  <c r="I8" i="31" s="1"/>
  <c r="J8" i="31" s="1"/>
  <c r="H13" i="31"/>
  <c r="I13" i="31" s="1"/>
  <c r="J13" i="31" s="1"/>
  <c r="H20" i="31"/>
  <c r="I20" i="31" s="1"/>
  <c r="J20" i="31" s="1"/>
  <c r="H22" i="31"/>
  <c r="I22" i="31" s="1"/>
  <c r="J22" i="31" s="1"/>
  <c r="H29" i="31"/>
  <c r="I29" i="31" s="1"/>
  <c r="J29" i="31" s="1"/>
  <c r="H31" i="31"/>
  <c r="I31" i="31" s="1"/>
  <c r="J31" i="31" s="1"/>
  <c r="H38" i="31"/>
  <c r="I38" i="31" s="1"/>
  <c r="J38" i="31" s="1"/>
  <c r="H40" i="31"/>
  <c r="I40" i="31" s="1"/>
  <c r="J40" i="31" s="1"/>
  <c r="H47" i="31"/>
  <c r="I47" i="31" s="1"/>
  <c r="J47" i="31" s="1"/>
  <c r="H49" i="31"/>
  <c r="I49" i="31" s="1"/>
  <c r="J49" i="31" s="1"/>
  <c r="H56" i="31"/>
  <c r="I56" i="31" s="1"/>
  <c r="J56" i="31" s="1"/>
  <c r="H58" i="31"/>
  <c r="I58" i="31" s="1"/>
  <c r="J58" i="31" s="1"/>
  <c r="H65" i="31"/>
  <c r="I65" i="31" s="1"/>
  <c r="J65" i="31" s="1"/>
  <c r="H67" i="31"/>
  <c r="I67" i="31" s="1"/>
  <c r="J67" i="31" s="1"/>
  <c r="H74" i="31"/>
  <c r="I74" i="31" s="1"/>
  <c r="J74" i="31" s="1"/>
  <c r="H76" i="31"/>
  <c r="I76" i="31" s="1"/>
  <c r="J76" i="31" s="1"/>
  <c r="H39" i="32"/>
  <c r="I39" i="32" s="1"/>
  <c r="J39" i="32" s="1"/>
  <c r="H57" i="32"/>
  <c r="I57" i="32" s="1"/>
  <c r="J57" i="32" s="1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V7" i="28"/>
  <c r="V8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M4" i="29"/>
  <c r="U4" i="29" s="1"/>
  <c r="X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11" i="29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P3" i="31"/>
  <c r="AF3" i="31" s="1"/>
  <c r="AO3" i="31" s="1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V4" i="31"/>
  <c r="Y4" i="31" s="1"/>
  <c r="V10" i="31"/>
  <c r="V14" i="31"/>
  <c r="V17" i="31"/>
  <c r="V20" i="31"/>
  <c r="V23" i="31"/>
  <c r="V26" i="31"/>
  <c r="V29" i="31"/>
  <c r="V32" i="31"/>
  <c r="V35" i="31"/>
  <c r="V38" i="31"/>
  <c r="V41" i="31"/>
  <c r="V44" i="31"/>
  <c r="V47" i="31"/>
  <c r="V50" i="31"/>
  <c r="V53" i="31"/>
  <c r="V56" i="31"/>
  <c r="V59" i="31"/>
  <c r="V62" i="31"/>
  <c r="V65" i="31"/>
  <c r="V68" i="31"/>
  <c r="V71" i="31"/>
  <c r="V74" i="31"/>
  <c r="V77" i="3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R10" i="32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8" i="32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V5" i="33"/>
  <c r="V10" i="33"/>
  <c r="V14" i="33"/>
  <c r="V17" i="33"/>
  <c r="V20" i="33"/>
  <c r="H33" i="33"/>
  <c r="I33" i="33" s="1"/>
  <c r="J33" i="33" s="1"/>
  <c r="V34" i="33"/>
  <c r="H52" i="33"/>
  <c r="I52" i="33" s="1"/>
  <c r="J52" i="33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44" i="34"/>
  <c r="V41" i="34"/>
  <c r="V38" i="34"/>
  <c r="V35" i="34"/>
  <c r="V32" i="34"/>
  <c r="V29" i="34"/>
  <c r="V26" i="34"/>
  <c r="V23" i="34"/>
  <c r="V20" i="34"/>
  <c r="V17" i="34"/>
  <c r="V14" i="34"/>
  <c r="V10" i="34"/>
  <c r="V4" i="34"/>
  <c r="Y4" i="34" s="1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6" i="34"/>
  <c r="V43" i="34"/>
  <c r="V34" i="34"/>
  <c r="V25" i="34"/>
  <c r="V16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37" i="34"/>
  <c r="V28" i="34"/>
  <c r="V19" i="34"/>
  <c r="V40" i="34"/>
  <c r="V31" i="34"/>
  <c r="V88" i="34"/>
  <c r="V98" i="33"/>
  <c r="V95" i="33"/>
  <c r="V92" i="33"/>
  <c r="V89" i="33"/>
  <c r="V86" i="33"/>
  <c r="V83" i="33"/>
  <c r="V80" i="33"/>
  <c r="V77" i="33"/>
  <c r="V74" i="33"/>
  <c r="V71" i="33"/>
  <c r="V68" i="33"/>
  <c r="V65" i="33"/>
  <c r="V62" i="33"/>
  <c r="V59" i="33"/>
  <c r="V56" i="33"/>
  <c r="V53" i="33"/>
  <c r="V50" i="33"/>
  <c r="V47" i="33"/>
  <c r="V44" i="33"/>
  <c r="V41" i="33"/>
  <c r="V38" i="33"/>
  <c r="V35" i="33"/>
  <c r="V96" i="33"/>
  <c r="V93" i="33"/>
  <c r="V90" i="33"/>
  <c r="V87" i="33"/>
  <c r="V84" i="33"/>
  <c r="V81" i="33"/>
  <c r="V78" i="33"/>
  <c r="V75" i="33"/>
  <c r="V72" i="33"/>
  <c r="V69" i="33"/>
  <c r="V66" i="33"/>
  <c r="V63" i="33"/>
  <c r="V60" i="33"/>
  <c r="V57" i="33"/>
  <c r="V54" i="33"/>
  <c r="V51" i="33"/>
  <c r="V48" i="33"/>
  <c r="V45" i="33"/>
  <c r="V42" i="33"/>
  <c r="V39" i="33"/>
  <c r="V36" i="33"/>
  <c r="V91" i="33"/>
  <c r="V82" i="33"/>
  <c r="V73" i="33"/>
  <c r="V64" i="33"/>
  <c r="V55" i="33"/>
  <c r="V46" i="33"/>
  <c r="V37" i="33"/>
  <c r="V33" i="33"/>
  <c r="V30" i="33"/>
  <c r="V27" i="33"/>
  <c r="V24" i="33"/>
  <c r="V94" i="33"/>
  <c r="V85" i="33"/>
  <c r="V76" i="33"/>
  <c r="V67" i="33"/>
  <c r="V58" i="33"/>
  <c r="V49" i="33"/>
  <c r="V40" i="33"/>
  <c r="V31" i="33"/>
  <c r="V28" i="33"/>
  <c r="V25" i="33"/>
  <c r="V22" i="33"/>
  <c r="H43" i="33"/>
  <c r="I43" i="33" s="1"/>
  <c r="J43" i="33" s="1"/>
  <c r="V79" i="33"/>
  <c r="H95" i="33"/>
  <c r="I95" i="33" s="1"/>
  <c r="J95" i="33" s="1"/>
  <c r="Z4" i="34"/>
  <c r="H7" i="34"/>
  <c r="I7" i="34" s="1"/>
  <c r="J7" i="34" s="1"/>
  <c r="AH3" i="31"/>
  <c r="AQ3" i="31" s="1"/>
  <c r="M7" i="31"/>
  <c r="U7" i="31" s="1"/>
  <c r="M13" i="31"/>
  <c r="U13" i="31" s="1"/>
  <c r="M19" i="31"/>
  <c r="U19" i="31" s="1"/>
  <c r="M25" i="31"/>
  <c r="U25" i="31" s="1"/>
  <c r="M31" i="31"/>
  <c r="U31" i="31" s="1"/>
  <c r="M37" i="31"/>
  <c r="U37" i="31" s="1"/>
  <c r="M43" i="31"/>
  <c r="U43" i="31" s="1"/>
  <c r="M49" i="31"/>
  <c r="U49" i="31" s="1"/>
  <c r="M55" i="31"/>
  <c r="U55" i="31" s="1"/>
  <c r="M61" i="31"/>
  <c r="U61" i="31" s="1"/>
  <c r="M67" i="31"/>
  <c r="U67" i="31" s="1"/>
  <c r="M73" i="31"/>
  <c r="U73" i="31" s="1"/>
  <c r="M79" i="31"/>
  <c r="U79" i="31" s="1"/>
  <c r="H6" i="31"/>
  <c r="I6" i="31" s="1"/>
  <c r="J6" i="31" s="1"/>
  <c r="V7" i="31"/>
  <c r="V8" i="31"/>
  <c r="H12" i="31"/>
  <c r="I12" i="31" s="1"/>
  <c r="J12" i="31" s="1"/>
  <c r="V13" i="31"/>
  <c r="H15" i="31"/>
  <c r="I15" i="31" s="1"/>
  <c r="J15" i="31" s="1"/>
  <c r="V16" i="31"/>
  <c r="H18" i="31"/>
  <c r="I18" i="31" s="1"/>
  <c r="J18" i="31" s="1"/>
  <c r="V19" i="31"/>
  <c r="H21" i="31"/>
  <c r="I21" i="31" s="1"/>
  <c r="J21" i="31" s="1"/>
  <c r="V22" i="31"/>
  <c r="H24" i="31"/>
  <c r="I24" i="31" s="1"/>
  <c r="J24" i="31" s="1"/>
  <c r="V25" i="31"/>
  <c r="H27" i="31"/>
  <c r="I27" i="31" s="1"/>
  <c r="J27" i="31" s="1"/>
  <c r="V28" i="31"/>
  <c r="H30" i="31"/>
  <c r="I30" i="31" s="1"/>
  <c r="J30" i="31" s="1"/>
  <c r="V31" i="31"/>
  <c r="H33" i="31"/>
  <c r="I33" i="31" s="1"/>
  <c r="J33" i="31" s="1"/>
  <c r="V34" i="31"/>
  <c r="H36" i="31"/>
  <c r="I36" i="31" s="1"/>
  <c r="J36" i="31" s="1"/>
  <c r="V37" i="31"/>
  <c r="H39" i="31"/>
  <c r="I39" i="31" s="1"/>
  <c r="J39" i="31" s="1"/>
  <c r="V40" i="31"/>
  <c r="H42" i="31"/>
  <c r="I42" i="31" s="1"/>
  <c r="J42" i="31" s="1"/>
  <c r="V43" i="31"/>
  <c r="H45" i="31"/>
  <c r="I45" i="31" s="1"/>
  <c r="J45" i="31" s="1"/>
  <c r="V46" i="31"/>
  <c r="H48" i="31"/>
  <c r="I48" i="31" s="1"/>
  <c r="J48" i="31" s="1"/>
  <c r="V49" i="31"/>
  <c r="H51" i="31"/>
  <c r="I51" i="31" s="1"/>
  <c r="J51" i="31" s="1"/>
  <c r="V52" i="31"/>
  <c r="H54" i="31"/>
  <c r="I54" i="31" s="1"/>
  <c r="J54" i="31" s="1"/>
  <c r="V55" i="31"/>
  <c r="H57" i="31"/>
  <c r="I57" i="31" s="1"/>
  <c r="J57" i="31" s="1"/>
  <c r="V58" i="31"/>
  <c r="H60" i="31"/>
  <c r="I60" i="31" s="1"/>
  <c r="J60" i="31" s="1"/>
  <c r="V61" i="31"/>
  <c r="H63" i="31"/>
  <c r="I63" i="31" s="1"/>
  <c r="J63" i="31" s="1"/>
  <c r="V64" i="31"/>
  <c r="H66" i="31"/>
  <c r="I66" i="31" s="1"/>
  <c r="J66" i="31" s="1"/>
  <c r="V67" i="31"/>
  <c r="H69" i="31"/>
  <c r="I69" i="31" s="1"/>
  <c r="J69" i="31" s="1"/>
  <c r="V70" i="31"/>
  <c r="H72" i="31"/>
  <c r="I72" i="31" s="1"/>
  <c r="J72" i="31" s="1"/>
  <c r="V73" i="31"/>
  <c r="H75" i="31"/>
  <c r="I75" i="31" s="1"/>
  <c r="J75" i="31" s="1"/>
  <c r="V76" i="31"/>
  <c r="H78" i="31"/>
  <c r="I78" i="31" s="1"/>
  <c r="J78" i="31" s="1"/>
  <c r="V79" i="31"/>
  <c r="R7" i="32"/>
  <c r="R8" i="32"/>
  <c r="H9" i="32"/>
  <c r="I9" i="32" s="1"/>
  <c r="J9" i="32" s="1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7" i="33"/>
  <c r="V8" i="33"/>
  <c r="V13" i="33"/>
  <c r="V16" i="33"/>
  <c r="V19" i="33"/>
  <c r="V23" i="33"/>
  <c r="V70" i="33"/>
  <c r="H75" i="33"/>
  <c r="I75" i="33" s="1"/>
  <c r="J75" i="33" s="1"/>
  <c r="H6" i="34"/>
  <c r="I6" i="34" s="1"/>
  <c r="J6" i="34" s="1"/>
  <c r="H8" i="34"/>
  <c r="I8" i="34" s="1"/>
  <c r="J8" i="34" s="1"/>
  <c r="H10" i="34"/>
  <c r="I10" i="34" s="1"/>
  <c r="J10" i="34" s="1"/>
  <c r="H11" i="34"/>
  <c r="I11" i="34" s="1"/>
  <c r="J11" i="34" s="1"/>
  <c r="H13" i="34"/>
  <c r="I13" i="34" s="1"/>
  <c r="J13" i="34" s="1"/>
  <c r="H14" i="34"/>
  <c r="I14" i="34" s="1"/>
  <c r="J14" i="34" s="1"/>
  <c r="H22" i="34"/>
  <c r="I22" i="34" s="1"/>
  <c r="J22" i="34" s="1"/>
  <c r="H23" i="34"/>
  <c r="I23" i="34" s="1"/>
  <c r="J23" i="34" s="1"/>
  <c r="AH3" i="29"/>
  <c r="AQ3" i="29" s="1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V97" i="29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V88" i="30"/>
  <c r="M38" i="31"/>
  <c r="U38" i="31" s="1"/>
  <c r="M44" i="31"/>
  <c r="U44" i="31" s="1"/>
  <c r="M50" i="31"/>
  <c r="U50" i="31" s="1"/>
  <c r="M56" i="31"/>
  <c r="U56" i="31" s="1"/>
  <c r="M62" i="31"/>
  <c r="U62" i="31" s="1"/>
  <c r="M68" i="31"/>
  <c r="U68" i="31" s="1"/>
  <c r="M74" i="31"/>
  <c r="U74" i="31" s="1"/>
  <c r="AH3" i="32"/>
  <c r="AQ3" i="32" s="1"/>
  <c r="V26" i="32"/>
  <c r="V29" i="32"/>
  <c r="V32" i="32"/>
  <c r="V35" i="32"/>
  <c r="V38" i="32"/>
  <c r="V41" i="32"/>
  <c r="V44" i="32"/>
  <c r="V47" i="32"/>
  <c r="V50" i="32"/>
  <c r="V53" i="32"/>
  <c r="V56" i="32"/>
  <c r="V59" i="32"/>
  <c r="V62" i="32"/>
  <c r="V65" i="32"/>
  <c r="V68" i="32"/>
  <c r="H24" i="33"/>
  <c r="I24" i="33" s="1"/>
  <c r="J24" i="33" s="1"/>
  <c r="V26" i="33"/>
  <c r="V61" i="33"/>
  <c r="H12" i="34"/>
  <c r="I12" i="34" s="1"/>
  <c r="J12" i="34" s="1"/>
  <c r="H20" i="34"/>
  <c r="I20" i="34" s="1"/>
  <c r="J20" i="34" s="1"/>
  <c r="H21" i="34"/>
  <c r="I21" i="34" s="1"/>
  <c r="J21" i="34" s="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V6" i="31"/>
  <c r="V12" i="31"/>
  <c r="V15" i="31"/>
  <c r="V18" i="31"/>
  <c r="V21" i="31"/>
  <c r="V24" i="31"/>
  <c r="V27" i="31"/>
  <c r="V30" i="31"/>
  <c r="V33" i="31"/>
  <c r="V36" i="31"/>
  <c r="V39" i="31"/>
  <c r="V42" i="31"/>
  <c r="V45" i="31"/>
  <c r="V48" i="31"/>
  <c r="V51" i="31"/>
  <c r="V54" i="31"/>
  <c r="V57" i="31"/>
  <c r="V60" i="31"/>
  <c r="V63" i="31"/>
  <c r="V66" i="31"/>
  <c r="V69" i="31"/>
  <c r="V72" i="31"/>
  <c r="V75" i="31"/>
  <c r="V78" i="31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V6" i="33"/>
  <c r="V12" i="33"/>
  <c r="V15" i="33"/>
  <c r="V18" i="33"/>
  <c r="V21" i="33"/>
  <c r="H28" i="33"/>
  <c r="I28" i="33" s="1"/>
  <c r="J28" i="33" s="1"/>
  <c r="V29" i="33"/>
  <c r="V52" i="33"/>
  <c r="H68" i="33"/>
  <c r="I68" i="33" s="1"/>
  <c r="J68" i="33" s="1"/>
  <c r="H69" i="33"/>
  <c r="I69" i="33" s="1"/>
  <c r="J69" i="33" s="1"/>
  <c r="H80" i="33"/>
  <c r="I80" i="33" s="1"/>
  <c r="J80" i="33" s="1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V6" i="29"/>
  <c r="V12" i="29"/>
  <c r="V15" i="29"/>
  <c r="V18" i="29"/>
  <c r="V21" i="29"/>
  <c r="V24" i="29"/>
  <c r="V27" i="29"/>
  <c r="V30" i="29"/>
  <c r="V33" i="29"/>
  <c r="V36" i="29"/>
  <c r="V39" i="29"/>
  <c r="V42" i="29"/>
  <c r="V45" i="29"/>
  <c r="V48" i="29"/>
  <c r="V51" i="29"/>
  <c r="V54" i="29"/>
  <c r="V57" i="29"/>
  <c r="V60" i="29"/>
  <c r="V63" i="29"/>
  <c r="V66" i="29"/>
  <c r="V69" i="29"/>
  <c r="V72" i="29"/>
  <c r="V75" i="29"/>
  <c r="V78" i="29"/>
  <c r="V81" i="29"/>
  <c r="V84" i="29"/>
  <c r="V87" i="29"/>
  <c r="V90" i="29"/>
  <c r="V93" i="29"/>
  <c r="AH3" i="30"/>
  <c r="AQ3" i="30" s="1"/>
  <c r="V6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M4" i="31"/>
  <c r="U4" i="31" s="1"/>
  <c r="X4" i="31" s="1"/>
  <c r="Z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V5" i="3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R5" i="32"/>
  <c r="V7" i="32"/>
  <c r="V8" i="32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M4" i="33"/>
  <c r="U4" i="33" s="1"/>
  <c r="X4" i="33" s="1"/>
  <c r="Z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V11" i="33"/>
  <c r="H30" i="33"/>
  <c r="I30" i="33" s="1"/>
  <c r="J30" i="33" s="1"/>
  <c r="H31" i="33"/>
  <c r="I31" i="33" s="1"/>
  <c r="J31" i="33" s="1"/>
  <c r="V32" i="33"/>
  <c r="V43" i="33"/>
  <c r="H59" i="33"/>
  <c r="I59" i="33" s="1"/>
  <c r="J59" i="33" s="1"/>
  <c r="H60" i="33"/>
  <c r="I60" i="33" s="1"/>
  <c r="J60" i="33" s="1"/>
  <c r="H71" i="33"/>
  <c r="I71" i="33" s="1"/>
  <c r="J71" i="33" s="1"/>
  <c r="V97" i="33"/>
  <c r="AN3" i="34"/>
  <c r="H4" i="34"/>
  <c r="I4" i="34" s="1"/>
  <c r="J4" i="34" s="1"/>
  <c r="K4" i="34" s="1"/>
  <c r="V8" i="34"/>
  <c r="V9" i="34"/>
  <c r="V13" i="34"/>
  <c r="V22" i="34"/>
  <c r="H32" i="34"/>
  <c r="I32" i="34" s="1"/>
  <c r="J32" i="34" s="1"/>
  <c r="H41" i="34"/>
  <c r="I41" i="34" s="1"/>
  <c r="J41" i="34" s="1"/>
  <c r="H46" i="34"/>
  <c r="I46" i="34" s="1"/>
  <c r="J46" i="34" s="1"/>
  <c r="H49" i="34"/>
  <c r="I49" i="34" s="1"/>
  <c r="J49" i="34" s="1"/>
  <c r="H52" i="34"/>
  <c r="I52" i="34" s="1"/>
  <c r="J52" i="34" s="1"/>
  <c r="H55" i="34"/>
  <c r="I55" i="34" s="1"/>
  <c r="J55" i="34" s="1"/>
  <c r="H58" i="34"/>
  <c r="I58" i="34" s="1"/>
  <c r="J58" i="34" s="1"/>
  <c r="H61" i="34"/>
  <c r="I61" i="34" s="1"/>
  <c r="J61" i="34" s="1"/>
  <c r="H64" i="34"/>
  <c r="I64" i="34" s="1"/>
  <c r="J64" i="34" s="1"/>
  <c r="H67" i="34"/>
  <c r="I67" i="34" s="1"/>
  <c r="J67" i="34" s="1"/>
  <c r="H70" i="34"/>
  <c r="I70" i="34" s="1"/>
  <c r="J70" i="34" s="1"/>
  <c r="H73" i="34"/>
  <c r="I73" i="34" s="1"/>
  <c r="J73" i="34" s="1"/>
  <c r="H76" i="34"/>
  <c r="I76" i="34" s="1"/>
  <c r="J76" i="34" s="1"/>
  <c r="H79" i="34"/>
  <c r="I79" i="34" s="1"/>
  <c r="J79" i="34" s="1"/>
  <c r="H82" i="34"/>
  <c r="I82" i="34" s="1"/>
  <c r="J82" i="34" s="1"/>
  <c r="H26" i="36"/>
  <c r="I26" i="36" s="1"/>
  <c r="J26" i="36" s="1"/>
  <c r="H36" i="36"/>
  <c r="I36" i="36" s="1"/>
  <c r="J36" i="36" s="1"/>
  <c r="H59" i="36"/>
  <c r="I59" i="36" s="1"/>
  <c r="J59" i="36" s="1"/>
  <c r="H77" i="37"/>
  <c r="I77" i="37" s="1"/>
  <c r="J77" i="37" s="1"/>
  <c r="H95" i="37"/>
  <c r="I95" i="37" s="1"/>
  <c r="J95" i="37" s="1"/>
  <c r="H7" i="38"/>
  <c r="I7" i="38" s="1"/>
  <c r="J7" i="38" s="1"/>
  <c r="H8" i="38"/>
  <c r="I8" i="38" s="1"/>
  <c r="J8" i="38" s="1"/>
  <c r="H9" i="38"/>
  <c r="I9" i="38" s="1"/>
  <c r="J9" i="38" s="1"/>
  <c r="H32" i="38"/>
  <c r="I32" i="38" s="1"/>
  <c r="J32" i="38" s="1"/>
  <c r="H39" i="40"/>
  <c r="I39" i="40" s="1"/>
  <c r="J39" i="40" s="1"/>
  <c r="H42" i="40"/>
  <c r="I42" i="40" s="1"/>
  <c r="J42" i="40" s="1"/>
  <c r="H31" i="34"/>
  <c r="I31" i="34" s="1"/>
  <c r="J31" i="34" s="1"/>
  <c r="H40" i="34"/>
  <c r="I40" i="34" s="1"/>
  <c r="J40" i="34" s="1"/>
  <c r="H85" i="34"/>
  <c r="I85" i="34" s="1"/>
  <c r="J85" i="34" s="1"/>
  <c r="H86" i="34"/>
  <c r="I86" i="34" s="1"/>
  <c r="J86" i="34" s="1"/>
  <c r="H20" i="35"/>
  <c r="I20" i="35" s="1"/>
  <c r="J20" i="35" s="1"/>
  <c r="H29" i="35"/>
  <c r="I29" i="35" s="1"/>
  <c r="J29" i="35" s="1"/>
  <c r="H38" i="35"/>
  <c r="I38" i="35" s="1"/>
  <c r="J38" i="35" s="1"/>
  <c r="H47" i="35"/>
  <c r="I47" i="35" s="1"/>
  <c r="J47" i="35" s="1"/>
  <c r="H56" i="35"/>
  <c r="I56" i="35" s="1"/>
  <c r="J56" i="35" s="1"/>
  <c r="H65" i="35"/>
  <c r="I65" i="35" s="1"/>
  <c r="J65" i="35" s="1"/>
  <c r="H74" i="35"/>
  <c r="I74" i="35" s="1"/>
  <c r="J74" i="35" s="1"/>
  <c r="AH4" i="36"/>
  <c r="H10" i="36"/>
  <c r="I10" i="36" s="1"/>
  <c r="J10" i="36" s="1"/>
  <c r="H14" i="36"/>
  <c r="I14" i="36" s="1"/>
  <c r="J14" i="36" s="1"/>
  <c r="H20" i="36"/>
  <c r="I20" i="36" s="1"/>
  <c r="J20" i="36" s="1"/>
  <c r="H21" i="36"/>
  <c r="I21" i="36" s="1"/>
  <c r="J21" i="36" s="1"/>
  <c r="H53" i="36"/>
  <c r="I53" i="36" s="1"/>
  <c r="J53" i="36" s="1"/>
  <c r="H69" i="36"/>
  <c r="I69" i="36" s="1"/>
  <c r="J69" i="36" s="1"/>
  <c r="H17" i="37"/>
  <c r="I17" i="37" s="1"/>
  <c r="J17" i="37" s="1"/>
  <c r="H23" i="37"/>
  <c r="I23" i="37" s="1"/>
  <c r="J23" i="37" s="1"/>
  <c r="H29" i="37"/>
  <c r="I29" i="37" s="1"/>
  <c r="J29" i="37" s="1"/>
  <c r="H35" i="37"/>
  <c r="I35" i="37" s="1"/>
  <c r="J35" i="37" s="1"/>
  <c r="H41" i="37"/>
  <c r="I41" i="37" s="1"/>
  <c r="J41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80" i="37"/>
  <c r="I80" i="37" s="1"/>
  <c r="J80" i="37" s="1"/>
  <c r="H10" i="38"/>
  <c r="I10" i="38" s="1"/>
  <c r="J10" i="38" s="1"/>
  <c r="H19" i="40"/>
  <c r="I19" i="40" s="1"/>
  <c r="J19" i="40" s="1"/>
  <c r="H55" i="40"/>
  <c r="I55" i="40" s="1"/>
  <c r="J55" i="40" s="1"/>
  <c r="AN3" i="41"/>
  <c r="H72" i="43"/>
  <c r="I72" i="43" s="1"/>
  <c r="J72" i="43" s="1"/>
  <c r="H15" i="44"/>
  <c r="I15" i="44" s="1"/>
  <c r="J15" i="44" s="1"/>
  <c r="H29" i="34"/>
  <c r="I29" i="34" s="1"/>
  <c r="J29" i="34" s="1"/>
  <c r="H30" i="34"/>
  <c r="I30" i="34" s="1"/>
  <c r="J30" i="34" s="1"/>
  <c r="H38" i="34"/>
  <c r="I38" i="34" s="1"/>
  <c r="J38" i="34" s="1"/>
  <c r="AE3" i="36"/>
  <c r="H30" i="36"/>
  <c r="I30" i="36" s="1"/>
  <c r="J30" i="36" s="1"/>
  <c r="H38" i="36"/>
  <c r="I38" i="36" s="1"/>
  <c r="J38" i="36" s="1"/>
  <c r="H50" i="36"/>
  <c r="I50" i="36" s="1"/>
  <c r="J50" i="36" s="1"/>
  <c r="H60" i="36"/>
  <c r="I60" i="36" s="1"/>
  <c r="J60" i="36" s="1"/>
  <c r="H63" i="36"/>
  <c r="I63" i="36" s="1"/>
  <c r="J63" i="36" s="1"/>
  <c r="H83" i="37"/>
  <c r="I83" i="37" s="1"/>
  <c r="J83" i="37" s="1"/>
  <c r="Y4" i="38"/>
  <c r="Z4" i="38" s="1"/>
  <c r="H12" i="38"/>
  <c r="I12" i="38" s="1"/>
  <c r="J12" i="38" s="1"/>
  <c r="H16" i="38"/>
  <c r="I16" i="38" s="1"/>
  <c r="J16" i="38" s="1"/>
  <c r="H21" i="38"/>
  <c r="I21" i="38" s="1"/>
  <c r="J21" i="38" s="1"/>
  <c r="H25" i="38"/>
  <c r="I25" i="38" s="1"/>
  <c r="J25" i="38" s="1"/>
  <c r="H5" i="39"/>
  <c r="I5" i="39" s="1"/>
  <c r="J5" i="39" s="1"/>
  <c r="H16" i="40"/>
  <c r="I16" i="40" s="1"/>
  <c r="J16" i="40" s="1"/>
  <c r="H52" i="40"/>
  <c r="I52" i="40" s="1"/>
  <c r="J52" i="40" s="1"/>
  <c r="H49" i="33"/>
  <c r="I49" i="33" s="1"/>
  <c r="J49" i="33" s="1"/>
  <c r="H58" i="33"/>
  <c r="I58" i="33" s="1"/>
  <c r="J58" i="33" s="1"/>
  <c r="H67" i="33"/>
  <c r="I67" i="33" s="1"/>
  <c r="J67" i="33" s="1"/>
  <c r="H76" i="33"/>
  <c r="I76" i="33" s="1"/>
  <c r="J76" i="33" s="1"/>
  <c r="R15" i="34"/>
  <c r="R16" i="34"/>
  <c r="H19" i="34"/>
  <c r="I19" i="34" s="1"/>
  <c r="J19" i="34" s="1"/>
  <c r="R24" i="34"/>
  <c r="R25" i="34"/>
  <c r="H28" i="34"/>
  <c r="I28" i="34" s="1"/>
  <c r="J28" i="34" s="1"/>
  <c r="R33" i="34"/>
  <c r="R34" i="34"/>
  <c r="H37" i="34"/>
  <c r="I37" i="34" s="1"/>
  <c r="J37" i="34" s="1"/>
  <c r="R42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H88" i="34"/>
  <c r="I88" i="34" s="1"/>
  <c r="J88" i="34" s="1"/>
  <c r="H89" i="34"/>
  <c r="I89" i="34" s="1"/>
  <c r="J89" i="34" s="1"/>
  <c r="H10" i="35"/>
  <c r="I10" i="35" s="1"/>
  <c r="J10" i="35" s="1"/>
  <c r="H17" i="35"/>
  <c r="I17" i="35" s="1"/>
  <c r="J17" i="35" s="1"/>
  <c r="H26" i="35"/>
  <c r="I26" i="35" s="1"/>
  <c r="J26" i="35" s="1"/>
  <c r="H35" i="35"/>
  <c r="I35" i="35" s="1"/>
  <c r="J35" i="35" s="1"/>
  <c r="H44" i="35"/>
  <c r="I44" i="35" s="1"/>
  <c r="J44" i="35" s="1"/>
  <c r="H53" i="35"/>
  <c r="I53" i="35" s="1"/>
  <c r="J53" i="35" s="1"/>
  <c r="H62" i="35"/>
  <c r="I62" i="35" s="1"/>
  <c r="J62" i="35" s="1"/>
  <c r="H71" i="35"/>
  <c r="I71" i="35" s="1"/>
  <c r="J71" i="35" s="1"/>
  <c r="H44" i="36"/>
  <c r="I44" i="36" s="1"/>
  <c r="J44" i="36" s="1"/>
  <c r="H54" i="36"/>
  <c r="I54" i="36" s="1"/>
  <c r="J54" i="36" s="1"/>
  <c r="H57" i="36"/>
  <c r="I57" i="36" s="1"/>
  <c r="J57" i="36" s="1"/>
  <c r="H10" i="37"/>
  <c r="I10" i="37" s="1"/>
  <c r="J10" i="37" s="1"/>
  <c r="H68" i="37"/>
  <c r="I68" i="37" s="1"/>
  <c r="J68" i="37" s="1"/>
  <c r="H86" i="37"/>
  <c r="I86" i="37" s="1"/>
  <c r="J86" i="37" s="1"/>
  <c r="H30" i="38"/>
  <c r="I30" i="38" s="1"/>
  <c r="J30" i="38" s="1"/>
  <c r="H18" i="39"/>
  <c r="I18" i="39" s="1"/>
  <c r="J18" i="39" s="1"/>
  <c r="H27" i="39"/>
  <c r="I27" i="39" s="1"/>
  <c r="J27" i="39" s="1"/>
  <c r="H36" i="39"/>
  <c r="I36" i="39" s="1"/>
  <c r="J36" i="39" s="1"/>
  <c r="H45" i="39"/>
  <c r="I45" i="39" s="1"/>
  <c r="J45" i="39" s="1"/>
  <c r="H54" i="39"/>
  <c r="I54" i="39" s="1"/>
  <c r="J54" i="39" s="1"/>
  <c r="H63" i="39"/>
  <c r="I63" i="39" s="1"/>
  <c r="J63" i="39" s="1"/>
  <c r="H72" i="39"/>
  <c r="I72" i="39" s="1"/>
  <c r="J72" i="39" s="1"/>
  <c r="H38" i="33"/>
  <c r="I38" i="33" s="1"/>
  <c r="J38" i="33" s="1"/>
  <c r="H47" i="33"/>
  <c r="I47" i="33" s="1"/>
  <c r="J47" i="33" s="1"/>
  <c r="H65" i="33"/>
  <c r="I65" i="33" s="1"/>
  <c r="J65" i="33" s="1"/>
  <c r="H74" i="33"/>
  <c r="I74" i="33" s="1"/>
  <c r="J74" i="33" s="1"/>
  <c r="H83" i="33"/>
  <c r="I83" i="33" s="1"/>
  <c r="J83" i="33" s="1"/>
  <c r="H92" i="33"/>
  <c r="I92" i="33" s="1"/>
  <c r="J92" i="33" s="1"/>
  <c r="R14" i="34"/>
  <c r="H17" i="34"/>
  <c r="I17" i="34" s="1"/>
  <c r="J17" i="34" s="1"/>
  <c r="R23" i="34"/>
  <c r="H26" i="34"/>
  <c r="I26" i="34" s="1"/>
  <c r="J26" i="34" s="1"/>
  <c r="R32" i="34"/>
  <c r="H35" i="34"/>
  <c r="I35" i="34" s="1"/>
  <c r="J35" i="34" s="1"/>
  <c r="H44" i="34"/>
  <c r="I44" i="34" s="1"/>
  <c r="J44" i="34" s="1"/>
  <c r="H4" i="36"/>
  <c r="I4" i="36" s="1"/>
  <c r="J4" i="36" s="1"/>
  <c r="K4" i="36" s="1"/>
  <c r="H12" i="36"/>
  <c r="I12" i="36" s="1"/>
  <c r="J12" i="36" s="1"/>
  <c r="H17" i="36"/>
  <c r="I17" i="36" s="1"/>
  <c r="J17" i="36" s="1"/>
  <c r="H18" i="36"/>
  <c r="I18" i="36" s="1"/>
  <c r="J18" i="36" s="1"/>
  <c r="H24" i="36"/>
  <c r="I24" i="36" s="1"/>
  <c r="J24" i="36" s="1"/>
  <c r="H32" i="36"/>
  <c r="I32" i="36" s="1"/>
  <c r="J32" i="36" s="1"/>
  <c r="H33" i="36"/>
  <c r="I33" i="36" s="1"/>
  <c r="J33" i="36" s="1"/>
  <c r="H42" i="36"/>
  <c r="I42" i="36" s="1"/>
  <c r="J42" i="36" s="1"/>
  <c r="H48" i="36"/>
  <c r="I48" i="36" s="1"/>
  <c r="J48" i="36" s="1"/>
  <c r="H51" i="36"/>
  <c r="I51" i="36" s="1"/>
  <c r="J51" i="36" s="1"/>
  <c r="H5" i="37"/>
  <c r="I5" i="37" s="1"/>
  <c r="J5" i="37" s="1"/>
  <c r="H14" i="37"/>
  <c r="I14" i="37" s="1"/>
  <c r="J14" i="37" s="1"/>
  <c r="H20" i="37"/>
  <c r="I20" i="37" s="1"/>
  <c r="J20" i="37" s="1"/>
  <c r="H26" i="37"/>
  <c r="I26" i="37" s="1"/>
  <c r="J26" i="37" s="1"/>
  <c r="H32" i="37"/>
  <c r="I32" i="37" s="1"/>
  <c r="J32" i="37" s="1"/>
  <c r="H38" i="37"/>
  <c r="I38" i="37" s="1"/>
  <c r="J38" i="37" s="1"/>
  <c r="H44" i="37"/>
  <c r="I44" i="37" s="1"/>
  <c r="J44" i="37" s="1"/>
  <c r="H50" i="37"/>
  <c r="I50" i="37" s="1"/>
  <c r="J50" i="37" s="1"/>
  <c r="H56" i="37"/>
  <c r="I56" i="37" s="1"/>
  <c r="J56" i="37" s="1"/>
  <c r="H62" i="37"/>
  <c r="I62" i="37" s="1"/>
  <c r="J62" i="37" s="1"/>
  <c r="H71" i="37"/>
  <c r="I71" i="37" s="1"/>
  <c r="J71" i="37" s="1"/>
  <c r="H89" i="37"/>
  <c r="I89" i="37" s="1"/>
  <c r="J89" i="37" s="1"/>
  <c r="H11" i="39"/>
  <c r="I11" i="39" s="1"/>
  <c r="J11" i="39" s="1"/>
  <c r="H4" i="42"/>
  <c r="I4" i="42" s="1"/>
  <c r="J4" i="42" s="1"/>
  <c r="K4" i="42" s="1"/>
  <c r="K5" i="42" s="1"/>
  <c r="K6" i="42" s="1"/>
  <c r="H9" i="43"/>
  <c r="I9" i="43" s="1"/>
  <c r="J9" i="43" s="1"/>
  <c r="H37" i="33"/>
  <c r="I37" i="33" s="1"/>
  <c r="J37" i="33" s="1"/>
  <c r="H46" i="33"/>
  <c r="I46" i="33" s="1"/>
  <c r="J46" i="33" s="1"/>
  <c r="H55" i="33"/>
  <c r="I55" i="33" s="1"/>
  <c r="J55" i="33" s="1"/>
  <c r="H64" i="33"/>
  <c r="I64" i="33" s="1"/>
  <c r="J64" i="33" s="1"/>
  <c r="H82" i="33"/>
  <c r="I82" i="33" s="1"/>
  <c r="J82" i="33" s="1"/>
  <c r="H91" i="33"/>
  <c r="I91" i="33" s="1"/>
  <c r="J91" i="33" s="1"/>
  <c r="R9" i="34"/>
  <c r="R3" i="34"/>
  <c r="R89" i="34"/>
  <c r="R86" i="34"/>
  <c r="R83" i="34"/>
  <c r="R87" i="34"/>
  <c r="R84" i="34"/>
  <c r="R81" i="34"/>
  <c r="R78" i="34"/>
  <c r="R75" i="34"/>
  <c r="R72" i="34"/>
  <c r="R69" i="34"/>
  <c r="R66" i="34"/>
  <c r="R63" i="34"/>
  <c r="R60" i="34"/>
  <c r="R57" i="34"/>
  <c r="R54" i="34"/>
  <c r="R51" i="34"/>
  <c r="R48" i="34"/>
  <c r="R45" i="34"/>
  <c r="R6" i="34"/>
  <c r="R7" i="34"/>
  <c r="R11" i="34"/>
  <c r="R12" i="34"/>
  <c r="R13" i="34"/>
  <c r="H16" i="34"/>
  <c r="I16" i="34" s="1"/>
  <c r="J16" i="34" s="1"/>
  <c r="R21" i="34"/>
  <c r="R22" i="34"/>
  <c r="H25" i="34"/>
  <c r="I25" i="34" s="1"/>
  <c r="J25" i="34" s="1"/>
  <c r="R30" i="34"/>
  <c r="R31" i="34"/>
  <c r="H34" i="34"/>
  <c r="I34" i="34" s="1"/>
  <c r="J34" i="34" s="1"/>
  <c r="R39" i="34"/>
  <c r="R40" i="34"/>
  <c r="H43" i="34"/>
  <c r="I43" i="34" s="1"/>
  <c r="J43" i="34" s="1"/>
  <c r="H47" i="34"/>
  <c r="I47" i="34" s="1"/>
  <c r="J47" i="34" s="1"/>
  <c r="H50" i="34"/>
  <c r="I50" i="34" s="1"/>
  <c r="J50" i="34" s="1"/>
  <c r="H53" i="34"/>
  <c r="I53" i="34" s="1"/>
  <c r="J53" i="34" s="1"/>
  <c r="H56" i="34"/>
  <c r="I56" i="34" s="1"/>
  <c r="J56" i="34" s="1"/>
  <c r="H59" i="34"/>
  <c r="I59" i="34" s="1"/>
  <c r="J59" i="34" s="1"/>
  <c r="H62" i="34"/>
  <c r="I62" i="34" s="1"/>
  <c r="J62" i="34" s="1"/>
  <c r="H65" i="34"/>
  <c r="I65" i="34" s="1"/>
  <c r="J65" i="34" s="1"/>
  <c r="H68" i="34"/>
  <c r="I68" i="34" s="1"/>
  <c r="J68" i="34" s="1"/>
  <c r="H71" i="34"/>
  <c r="I71" i="34" s="1"/>
  <c r="J71" i="34" s="1"/>
  <c r="H74" i="34"/>
  <c r="I74" i="34" s="1"/>
  <c r="J74" i="34" s="1"/>
  <c r="H77" i="34"/>
  <c r="I77" i="34" s="1"/>
  <c r="J77" i="34" s="1"/>
  <c r="H80" i="34"/>
  <c r="I80" i="34" s="1"/>
  <c r="J80" i="34" s="1"/>
  <c r="H83" i="34"/>
  <c r="I83" i="34" s="1"/>
  <c r="J83" i="34" s="1"/>
  <c r="R88" i="34"/>
  <c r="H9" i="35"/>
  <c r="I9" i="35" s="1"/>
  <c r="J9" i="35" s="1"/>
  <c r="H14" i="35"/>
  <c r="I14" i="35" s="1"/>
  <c r="J14" i="35" s="1"/>
  <c r="H23" i="35"/>
  <c r="I23" i="35" s="1"/>
  <c r="J23" i="35" s="1"/>
  <c r="H32" i="35"/>
  <c r="I32" i="35" s="1"/>
  <c r="J32" i="35" s="1"/>
  <c r="H41" i="35"/>
  <c r="I41" i="35" s="1"/>
  <c r="J41" i="35" s="1"/>
  <c r="H50" i="35"/>
  <c r="I50" i="35" s="1"/>
  <c r="J50" i="35" s="1"/>
  <c r="H59" i="35"/>
  <c r="I59" i="35" s="1"/>
  <c r="J59" i="35" s="1"/>
  <c r="H68" i="35"/>
  <c r="I68" i="35" s="1"/>
  <c r="J68" i="35" s="1"/>
  <c r="H77" i="35"/>
  <c r="I77" i="35" s="1"/>
  <c r="J77" i="35" s="1"/>
  <c r="Z4" i="36"/>
  <c r="H6" i="36"/>
  <c r="I6" i="36" s="1"/>
  <c r="J6" i="36" s="1"/>
  <c r="H45" i="36"/>
  <c r="I45" i="36" s="1"/>
  <c r="J45" i="36" s="1"/>
  <c r="H65" i="36"/>
  <c r="I65" i="36" s="1"/>
  <c r="J65" i="36" s="1"/>
  <c r="H68" i="36"/>
  <c r="I68" i="36" s="1"/>
  <c r="J68" i="36" s="1"/>
  <c r="H9" i="37"/>
  <c r="I9" i="37" s="1"/>
  <c r="J9" i="37" s="1"/>
  <c r="H74" i="37"/>
  <c r="I74" i="37" s="1"/>
  <c r="J74" i="37" s="1"/>
  <c r="H92" i="37"/>
  <c r="I92" i="37" s="1"/>
  <c r="J92" i="37" s="1"/>
  <c r="AN3" i="38"/>
  <c r="AH3" i="35"/>
  <c r="AQ3" i="35" s="1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V5" i="36"/>
  <c r="R7" i="36"/>
  <c r="R8" i="36"/>
  <c r="V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V67" i="37"/>
  <c r="V70" i="37"/>
  <c r="V73" i="37"/>
  <c r="V76" i="37"/>
  <c r="V79" i="37"/>
  <c r="V82" i="37"/>
  <c r="V85" i="37"/>
  <c r="V88" i="37"/>
  <c r="V91" i="37"/>
  <c r="V94" i="37"/>
  <c r="V98" i="37"/>
  <c r="R9" i="38"/>
  <c r="R10" i="38"/>
  <c r="R12" i="38"/>
  <c r="R16" i="38"/>
  <c r="R21" i="38"/>
  <c r="R25" i="38"/>
  <c r="R30" i="38"/>
  <c r="R38" i="38"/>
  <c r="H41" i="38"/>
  <c r="I41" i="38" s="1"/>
  <c r="J41" i="38" s="1"/>
  <c r="H42" i="38"/>
  <c r="I42" i="38" s="1"/>
  <c r="J42" i="38" s="1"/>
  <c r="R47" i="38"/>
  <c r="H50" i="38"/>
  <c r="I50" i="38" s="1"/>
  <c r="J50" i="38" s="1"/>
  <c r="H51" i="38"/>
  <c r="I51" i="38" s="1"/>
  <c r="J51" i="38" s="1"/>
  <c r="R56" i="38"/>
  <c r="H59" i="38"/>
  <c r="I59" i="38" s="1"/>
  <c r="J59" i="38" s="1"/>
  <c r="H60" i="38"/>
  <c r="I60" i="38" s="1"/>
  <c r="J60" i="38" s="1"/>
  <c r="R65" i="38"/>
  <c r="H68" i="38"/>
  <c r="I68" i="38" s="1"/>
  <c r="J68" i="38" s="1"/>
  <c r="H69" i="38"/>
  <c r="I69" i="38" s="1"/>
  <c r="J69" i="38" s="1"/>
  <c r="R74" i="38"/>
  <c r="H77" i="38"/>
  <c r="I77" i="38" s="1"/>
  <c r="J77" i="38" s="1"/>
  <c r="H78" i="38"/>
  <c r="I78" i="38" s="1"/>
  <c r="J78" i="38" s="1"/>
  <c r="H86" i="38"/>
  <c r="I86" i="38" s="1"/>
  <c r="J86" i="38" s="1"/>
  <c r="H87" i="38"/>
  <c r="I87" i="38" s="1"/>
  <c r="J87" i="38" s="1"/>
  <c r="AN3" i="39"/>
  <c r="M76" i="39"/>
  <c r="U76" i="39" s="1"/>
  <c r="M70" i="39"/>
  <c r="U70" i="39" s="1"/>
  <c r="M64" i="39"/>
  <c r="U64" i="39" s="1"/>
  <c r="M58" i="39"/>
  <c r="U58" i="39" s="1"/>
  <c r="M52" i="39"/>
  <c r="U52" i="39" s="1"/>
  <c r="M46" i="39"/>
  <c r="U46" i="39" s="1"/>
  <c r="M40" i="39"/>
  <c r="U40" i="39" s="1"/>
  <c r="M34" i="39"/>
  <c r="U34" i="39" s="1"/>
  <c r="M28" i="39"/>
  <c r="U28" i="39" s="1"/>
  <c r="M22" i="39"/>
  <c r="U22" i="39" s="1"/>
  <c r="M16" i="39"/>
  <c r="U16" i="39" s="1"/>
  <c r="M10" i="39"/>
  <c r="U10" i="39" s="1"/>
  <c r="M4" i="39"/>
  <c r="U4" i="39" s="1"/>
  <c r="X4" i="39" s="1"/>
  <c r="M74" i="39"/>
  <c r="U74" i="39" s="1"/>
  <c r="M68" i="39"/>
  <c r="U68" i="39" s="1"/>
  <c r="M62" i="39"/>
  <c r="U62" i="39" s="1"/>
  <c r="M56" i="39"/>
  <c r="U56" i="39" s="1"/>
  <c r="M50" i="39"/>
  <c r="U50" i="39" s="1"/>
  <c r="M44" i="39"/>
  <c r="U44" i="39" s="1"/>
  <c r="M38" i="39"/>
  <c r="U38" i="39" s="1"/>
  <c r="M32" i="39"/>
  <c r="U32" i="39" s="1"/>
  <c r="M26" i="39"/>
  <c r="U26" i="39" s="1"/>
  <c r="M20" i="39"/>
  <c r="U20" i="39" s="1"/>
  <c r="M14" i="39"/>
  <c r="U14" i="39" s="1"/>
  <c r="M8" i="39"/>
  <c r="U8" i="39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7" i="39"/>
  <c r="U77" i="39" s="1"/>
  <c r="M71" i="39"/>
  <c r="U71" i="39" s="1"/>
  <c r="M65" i="39"/>
  <c r="U65" i="39" s="1"/>
  <c r="M59" i="39"/>
  <c r="U59" i="39" s="1"/>
  <c r="M53" i="39"/>
  <c r="U53" i="39" s="1"/>
  <c r="M47" i="39"/>
  <c r="U47" i="39" s="1"/>
  <c r="M41" i="39"/>
  <c r="U41" i="39" s="1"/>
  <c r="M35" i="39"/>
  <c r="U35" i="39" s="1"/>
  <c r="M29" i="39"/>
  <c r="U29" i="39" s="1"/>
  <c r="M23" i="39"/>
  <c r="U23" i="39" s="1"/>
  <c r="M17" i="39"/>
  <c r="U17" i="39" s="1"/>
  <c r="M11" i="39"/>
  <c r="U11" i="39" s="1"/>
  <c r="M5" i="39"/>
  <c r="U5" i="39" s="1"/>
  <c r="M21" i="39"/>
  <c r="U21" i="39" s="1"/>
  <c r="M39" i="39"/>
  <c r="U39" i="39" s="1"/>
  <c r="M57" i="39"/>
  <c r="U57" i="39" s="1"/>
  <c r="M75" i="39"/>
  <c r="U75" i="39" s="1"/>
  <c r="V6" i="39"/>
  <c r="V12" i="39"/>
  <c r="V21" i="39"/>
  <c r="V30" i="39"/>
  <c r="V39" i="39"/>
  <c r="V48" i="39"/>
  <c r="V57" i="39"/>
  <c r="V66" i="39"/>
  <c r="V75" i="39"/>
  <c r="H6" i="40"/>
  <c r="I6" i="40" s="1"/>
  <c r="J6" i="40" s="1"/>
  <c r="H12" i="40"/>
  <c r="I12" i="40" s="1"/>
  <c r="J12" i="40" s="1"/>
  <c r="H22" i="40"/>
  <c r="I22" i="40" s="1"/>
  <c r="J22" i="40" s="1"/>
  <c r="H25" i="40"/>
  <c r="I25" i="40" s="1"/>
  <c r="J25" i="40" s="1"/>
  <c r="H45" i="40"/>
  <c r="I45" i="40" s="1"/>
  <c r="J45" i="40" s="1"/>
  <c r="H48" i="40"/>
  <c r="I48" i="40" s="1"/>
  <c r="J48" i="40" s="1"/>
  <c r="H58" i="40"/>
  <c r="I58" i="40" s="1"/>
  <c r="J58" i="40" s="1"/>
  <c r="H61" i="40"/>
  <c r="I61" i="40" s="1"/>
  <c r="J61" i="40" s="1"/>
  <c r="H6" i="42"/>
  <c r="I6" i="42" s="1"/>
  <c r="J6" i="42" s="1"/>
  <c r="V11" i="42"/>
  <c r="V5" i="42"/>
  <c r="V87" i="42"/>
  <c r="V84" i="42"/>
  <c r="V81" i="42"/>
  <c r="V78" i="42"/>
  <c r="V75" i="42"/>
  <c r="V72" i="42"/>
  <c r="V69" i="42"/>
  <c r="V66" i="42"/>
  <c r="V63" i="42"/>
  <c r="V60" i="42"/>
  <c r="V57" i="42"/>
  <c r="V54" i="42"/>
  <c r="V51" i="42"/>
  <c r="V48" i="42"/>
  <c r="V45" i="42"/>
  <c r="V42" i="42"/>
  <c r="V39" i="42"/>
  <c r="V36" i="42"/>
  <c r="V33" i="42"/>
  <c r="V30" i="42"/>
  <c r="V27" i="42"/>
  <c r="V24" i="42"/>
  <c r="V21" i="42"/>
  <c r="V18" i="42"/>
  <c r="V15" i="42"/>
  <c r="V12" i="42"/>
  <c r="V6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V8" i="42"/>
  <c r="V7" i="42"/>
  <c r="V89" i="42"/>
  <c r="V86" i="42"/>
  <c r="V83" i="42"/>
  <c r="V80" i="42"/>
  <c r="V77" i="42"/>
  <c r="V74" i="42"/>
  <c r="V71" i="42"/>
  <c r="V68" i="42"/>
  <c r="V65" i="42"/>
  <c r="V62" i="42"/>
  <c r="V59" i="42"/>
  <c r="V56" i="42"/>
  <c r="V53" i="42"/>
  <c r="V50" i="42"/>
  <c r="V47" i="42"/>
  <c r="V44" i="42"/>
  <c r="V41" i="42"/>
  <c r="V38" i="42"/>
  <c r="V35" i="42"/>
  <c r="V32" i="42"/>
  <c r="V29" i="42"/>
  <c r="V26" i="42"/>
  <c r="V23" i="42"/>
  <c r="V20" i="42"/>
  <c r="V17" i="42"/>
  <c r="V14" i="42"/>
  <c r="V10" i="42"/>
  <c r="V4" i="42"/>
  <c r="Y4" i="42" s="1"/>
  <c r="H12" i="42"/>
  <c r="I12" i="42" s="1"/>
  <c r="J12" i="42" s="1"/>
  <c r="H21" i="42"/>
  <c r="I21" i="42" s="1"/>
  <c r="J21" i="42" s="1"/>
  <c r="H30" i="42"/>
  <c r="I30" i="42" s="1"/>
  <c r="J30" i="42" s="1"/>
  <c r="H39" i="42"/>
  <c r="I39" i="42" s="1"/>
  <c r="J39" i="42" s="1"/>
  <c r="H48" i="42"/>
  <c r="I48" i="42" s="1"/>
  <c r="J48" i="42" s="1"/>
  <c r="H57" i="42"/>
  <c r="I57" i="42" s="1"/>
  <c r="J57" i="42" s="1"/>
  <c r="H66" i="42"/>
  <c r="I66" i="42" s="1"/>
  <c r="J66" i="42" s="1"/>
  <c r="H75" i="42"/>
  <c r="I75" i="42" s="1"/>
  <c r="J75" i="42" s="1"/>
  <c r="H84" i="42"/>
  <c r="I84" i="42" s="1"/>
  <c r="J84" i="42" s="1"/>
  <c r="X4" i="43"/>
  <c r="H8" i="43"/>
  <c r="I8" i="43" s="1"/>
  <c r="J8" i="43" s="1"/>
  <c r="H45" i="43"/>
  <c r="I45" i="43" s="1"/>
  <c r="J45" i="43" s="1"/>
  <c r="H54" i="43"/>
  <c r="I54" i="43" s="1"/>
  <c r="J54" i="43" s="1"/>
  <c r="H69" i="43"/>
  <c r="I69" i="43" s="1"/>
  <c r="J69" i="43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V69" i="37"/>
  <c r="V72" i="37"/>
  <c r="V75" i="37"/>
  <c r="V78" i="37"/>
  <c r="V81" i="37"/>
  <c r="V84" i="37"/>
  <c r="V87" i="37"/>
  <c r="V90" i="37"/>
  <c r="V93" i="37"/>
  <c r="V96" i="37"/>
  <c r="R11" i="38"/>
  <c r="R5" i="38"/>
  <c r="R87" i="38"/>
  <c r="R84" i="38"/>
  <c r="R81" i="38"/>
  <c r="R78" i="38"/>
  <c r="R75" i="38"/>
  <c r="R72" i="38"/>
  <c r="R69" i="38"/>
  <c r="R66" i="38"/>
  <c r="R63" i="38"/>
  <c r="R60" i="38"/>
  <c r="R57" i="38"/>
  <c r="R54" i="38"/>
  <c r="R51" i="38"/>
  <c r="R48" i="38"/>
  <c r="R45" i="38"/>
  <c r="R42" i="38"/>
  <c r="R39" i="38"/>
  <c r="R36" i="38"/>
  <c r="R88" i="38"/>
  <c r="R85" i="38"/>
  <c r="R82" i="38"/>
  <c r="R79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15" i="38"/>
  <c r="R19" i="38"/>
  <c r="R24" i="38"/>
  <c r="R28" i="38"/>
  <c r="H33" i="38"/>
  <c r="I33" i="38" s="1"/>
  <c r="J33" i="38" s="1"/>
  <c r="H35" i="38"/>
  <c r="I35" i="38" s="1"/>
  <c r="J35" i="38" s="1"/>
  <c r="H36" i="38"/>
  <c r="I36" i="38" s="1"/>
  <c r="J36" i="38" s="1"/>
  <c r="R41" i="38"/>
  <c r="H44" i="38"/>
  <c r="I44" i="38" s="1"/>
  <c r="J44" i="38" s="1"/>
  <c r="H45" i="38"/>
  <c r="I45" i="38" s="1"/>
  <c r="J45" i="38" s="1"/>
  <c r="R50" i="38"/>
  <c r="H53" i="38"/>
  <c r="I53" i="38" s="1"/>
  <c r="J53" i="38" s="1"/>
  <c r="H54" i="38"/>
  <c r="I54" i="38" s="1"/>
  <c r="J54" i="38" s="1"/>
  <c r="R59" i="38"/>
  <c r="H62" i="38"/>
  <c r="I62" i="38" s="1"/>
  <c r="J62" i="38" s="1"/>
  <c r="H63" i="38"/>
  <c r="I63" i="38" s="1"/>
  <c r="J63" i="38" s="1"/>
  <c r="R68" i="38"/>
  <c r="H71" i="38"/>
  <c r="I71" i="38" s="1"/>
  <c r="J71" i="38" s="1"/>
  <c r="H72" i="38"/>
  <c r="I72" i="38" s="1"/>
  <c r="J72" i="38" s="1"/>
  <c r="R77" i="38"/>
  <c r="H80" i="38"/>
  <c r="I80" i="38" s="1"/>
  <c r="J80" i="38" s="1"/>
  <c r="H81" i="38"/>
  <c r="I81" i="38" s="1"/>
  <c r="J81" i="38" s="1"/>
  <c r="R86" i="38"/>
  <c r="H89" i="38"/>
  <c r="I89" i="38" s="1"/>
  <c r="J89" i="38" s="1"/>
  <c r="M9" i="39"/>
  <c r="U9" i="39" s="1"/>
  <c r="M27" i="39"/>
  <c r="U27" i="39" s="1"/>
  <c r="M45" i="39"/>
  <c r="U45" i="39" s="1"/>
  <c r="M63" i="39"/>
  <c r="U63" i="39" s="1"/>
  <c r="V9" i="39"/>
  <c r="V15" i="39"/>
  <c r="V24" i="39"/>
  <c r="V33" i="39"/>
  <c r="V42" i="39"/>
  <c r="V51" i="39"/>
  <c r="V60" i="39"/>
  <c r="V69" i="39"/>
  <c r="H7" i="40"/>
  <c r="I7" i="40" s="1"/>
  <c r="J7" i="40" s="1"/>
  <c r="H13" i="40"/>
  <c r="I13" i="40" s="1"/>
  <c r="J13" i="40" s="1"/>
  <c r="H33" i="40"/>
  <c r="I33" i="40" s="1"/>
  <c r="J33" i="40" s="1"/>
  <c r="H36" i="40"/>
  <c r="I36" i="40" s="1"/>
  <c r="J36" i="40" s="1"/>
  <c r="H46" i="40"/>
  <c r="I46" i="40" s="1"/>
  <c r="J46" i="40" s="1"/>
  <c r="H49" i="40"/>
  <c r="I49" i="40" s="1"/>
  <c r="J49" i="40" s="1"/>
  <c r="H69" i="40"/>
  <c r="I69" i="40" s="1"/>
  <c r="J69" i="40" s="1"/>
  <c r="H6" i="41"/>
  <c r="I6" i="41" s="1"/>
  <c r="J6" i="41" s="1"/>
  <c r="H11" i="41"/>
  <c r="I11" i="41" s="1"/>
  <c r="J11" i="41" s="1"/>
  <c r="AN3" i="42"/>
  <c r="H18" i="42"/>
  <c r="I18" i="42" s="1"/>
  <c r="J18" i="42" s="1"/>
  <c r="H27" i="42"/>
  <c r="I27" i="42" s="1"/>
  <c r="J27" i="42" s="1"/>
  <c r="H36" i="42"/>
  <c r="I36" i="42" s="1"/>
  <c r="J36" i="42" s="1"/>
  <c r="H45" i="42"/>
  <c r="I45" i="42" s="1"/>
  <c r="J45" i="42" s="1"/>
  <c r="H54" i="42"/>
  <c r="I54" i="42" s="1"/>
  <c r="J54" i="42" s="1"/>
  <c r="H63" i="42"/>
  <c r="I63" i="42" s="1"/>
  <c r="J63" i="42" s="1"/>
  <c r="H72" i="42"/>
  <c r="I72" i="42" s="1"/>
  <c r="J72" i="42" s="1"/>
  <c r="H81" i="42"/>
  <c r="I81" i="42" s="1"/>
  <c r="J81" i="42" s="1"/>
  <c r="R78" i="43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75" i="43"/>
  <c r="R70" i="43"/>
  <c r="R66" i="43"/>
  <c r="R61" i="43"/>
  <c r="R57" i="43"/>
  <c r="R52" i="43"/>
  <c r="R48" i="43"/>
  <c r="R43" i="43"/>
  <c r="R39" i="43"/>
  <c r="R34" i="43"/>
  <c r="R30" i="43"/>
  <c r="R25" i="43"/>
  <c r="R21" i="43"/>
  <c r="R16" i="43"/>
  <c r="R12" i="43"/>
  <c r="R79" i="43"/>
  <c r="R76" i="43"/>
  <c r="R72" i="43"/>
  <c r="R67" i="43"/>
  <c r="R63" i="43"/>
  <c r="R58" i="43"/>
  <c r="R54" i="43"/>
  <c r="R49" i="43"/>
  <c r="R45" i="43"/>
  <c r="R40" i="43"/>
  <c r="R36" i="43"/>
  <c r="R31" i="43"/>
  <c r="R27" i="43"/>
  <c r="R22" i="43"/>
  <c r="R18" i="43"/>
  <c r="R13" i="43"/>
  <c r="R5" i="43"/>
  <c r="R6" i="43"/>
  <c r="R73" i="43"/>
  <c r="R69" i="43"/>
  <c r="R64" i="43"/>
  <c r="R60" i="43"/>
  <c r="R55" i="43"/>
  <c r="R51" i="43"/>
  <c r="R46" i="43"/>
  <c r="R42" i="43"/>
  <c r="R37" i="43"/>
  <c r="R33" i="43"/>
  <c r="R28" i="43"/>
  <c r="R24" i="43"/>
  <c r="R19" i="43"/>
  <c r="R15" i="43"/>
  <c r="R11" i="43"/>
  <c r="R9" i="43"/>
  <c r="R8" i="43"/>
  <c r="R7" i="43"/>
  <c r="H18" i="43"/>
  <c r="I18" i="43" s="1"/>
  <c r="J18" i="43" s="1"/>
  <c r="H27" i="43"/>
  <c r="I27" i="43" s="1"/>
  <c r="J27" i="43" s="1"/>
  <c r="H60" i="43"/>
  <c r="I60" i="43" s="1"/>
  <c r="J60" i="43" s="1"/>
  <c r="M7" i="34"/>
  <c r="U7" i="34" s="1"/>
  <c r="M13" i="34"/>
  <c r="U13" i="34" s="1"/>
  <c r="M19" i="34"/>
  <c r="U19" i="34" s="1"/>
  <c r="M25" i="34"/>
  <c r="U25" i="34" s="1"/>
  <c r="M31" i="34"/>
  <c r="U31" i="34" s="1"/>
  <c r="M37" i="34"/>
  <c r="U37" i="34" s="1"/>
  <c r="M43" i="34"/>
  <c r="U43" i="34" s="1"/>
  <c r="M49" i="34"/>
  <c r="U49" i="34" s="1"/>
  <c r="M55" i="34"/>
  <c r="U55" i="34" s="1"/>
  <c r="M61" i="34"/>
  <c r="U61" i="34" s="1"/>
  <c r="M67" i="34"/>
  <c r="U67" i="34" s="1"/>
  <c r="M73" i="34"/>
  <c r="U73" i="34" s="1"/>
  <c r="M79" i="34"/>
  <c r="U79" i="34" s="1"/>
  <c r="M85" i="34"/>
  <c r="U85" i="34" s="1"/>
  <c r="M4" i="35"/>
  <c r="U4" i="35" s="1"/>
  <c r="X4" i="35" s="1"/>
  <c r="M10" i="35"/>
  <c r="U10" i="35" s="1"/>
  <c r="M16" i="35"/>
  <c r="U16" i="35" s="1"/>
  <c r="M22" i="35"/>
  <c r="U22" i="35" s="1"/>
  <c r="M28" i="35"/>
  <c r="U28" i="35" s="1"/>
  <c r="M34" i="35"/>
  <c r="U34" i="35" s="1"/>
  <c r="M40" i="35"/>
  <c r="U40" i="35" s="1"/>
  <c r="M46" i="35"/>
  <c r="U46" i="35" s="1"/>
  <c r="M52" i="35"/>
  <c r="U52" i="35" s="1"/>
  <c r="M58" i="35"/>
  <c r="U58" i="35" s="1"/>
  <c r="M64" i="35"/>
  <c r="U64" i="35" s="1"/>
  <c r="M70" i="35"/>
  <c r="U70" i="35" s="1"/>
  <c r="M76" i="35"/>
  <c r="U76" i="35" s="1"/>
  <c r="R7" i="35"/>
  <c r="R8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R5" i="36"/>
  <c r="V7" i="36"/>
  <c r="V8" i="36"/>
  <c r="R11" i="36"/>
  <c r="V13" i="36"/>
  <c r="V16" i="36"/>
  <c r="V19" i="36"/>
  <c r="V22" i="36"/>
  <c r="V25" i="36"/>
  <c r="V28" i="36"/>
  <c r="V31" i="36"/>
  <c r="V34" i="36"/>
  <c r="V37" i="36"/>
  <c r="V40" i="36"/>
  <c r="V43" i="36"/>
  <c r="V46" i="36"/>
  <c r="V49" i="36"/>
  <c r="V52" i="36"/>
  <c r="V55" i="36"/>
  <c r="V58" i="36"/>
  <c r="V61" i="36"/>
  <c r="V64" i="36"/>
  <c r="V67" i="36"/>
  <c r="M4" i="37"/>
  <c r="U4" i="37" s="1"/>
  <c r="X4" i="37" s="1"/>
  <c r="Z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V11" i="37"/>
  <c r="M89" i="38"/>
  <c r="U89" i="38" s="1"/>
  <c r="M83" i="38"/>
  <c r="U83" i="38" s="1"/>
  <c r="M77" i="38"/>
  <c r="U77" i="38" s="1"/>
  <c r="M71" i="38"/>
  <c r="U71" i="38" s="1"/>
  <c r="M65" i="38"/>
  <c r="U65" i="38" s="1"/>
  <c r="M59" i="38"/>
  <c r="U59" i="38" s="1"/>
  <c r="M53" i="38"/>
  <c r="U53" i="38" s="1"/>
  <c r="M47" i="38"/>
  <c r="U47" i="38" s="1"/>
  <c r="M41" i="38"/>
  <c r="U41" i="38" s="1"/>
  <c r="M35" i="38"/>
  <c r="U35" i="38" s="1"/>
  <c r="M29" i="38"/>
  <c r="U29" i="38" s="1"/>
  <c r="M23" i="38"/>
  <c r="U23" i="38" s="1"/>
  <c r="M17" i="38"/>
  <c r="U17" i="38" s="1"/>
  <c r="M11" i="38"/>
  <c r="U11" i="38" s="1"/>
  <c r="M5" i="38"/>
  <c r="U5" i="38" s="1"/>
  <c r="M10" i="38"/>
  <c r="U10" i="38" s="1"/>
  <c r="M18" i="38"/>
  <c r="U18" i="38" s="1"/>
  <c r="M25" i="38"/>
  <c r="U25" i="38" s="1"/>
  <c r="M32" i="38"/>
  <c r="U32" i="38" s="1"/>
  <c r="M39" i="38"/>
  <c r="U39" i="38" s="1"/>
  <c r="M46" i="38"/>
  <c r="U46" i="38" s="1"/>
  <c r="M54" i="38"/>
  <c r="U54" i="38" s="1"/>
  <c r="M61" i="38"/>
  <c r="U61" i="38" s="1"/>
  <c r="M68" i="38"/>
  <c r="U68" i="38" s="1"/>
  <c r="M75" i="38"/>
  <c r="U75" i="38" s="1"/>
  <c r="M82" i="38"/>
  <c r="U82" i="38" s="1"/>
  <c r="R4" i="38"/>
  <c r="AH4" i="38" s="1"/>
  <c r="AQ4" i="38" s="1"/>
  <c r="R6" i="38"/>
  <c r="V9" i="38"/>
  <c r="V10" i="38"/>
  <c r="V11" i="38"/>
  <c r="R14" i="38"/>
  <c r="H15" i="38"/>
  <c r="I15" i="38" s="1"/>
  <c r="J15" i="38" s="1"/>
  <c r="H20" i="38"/>
  <c r="I20" i="38" s="1"/>
  <c r="J20" i="38" s="1"/>
  <c r="R23" i="38"/>
  <c r="H24" i="38"/>
  <c r="I24" i="38" s="1"/>
  <c r="J24" i="38" s="1"/>
  <c r="H29" i="38"/>
  <c r="I29" i="38" s="1"/>
  <c r="J29" i="38" s="1"/>
  <c r="R32" i="38"/>
  <c r="V41" i="38"/>
  <c r="V50" i="38"/>
  <c r="V59" i="38"/>
  <c r="V68" i="38"/>
  <c r="V77" i="38"/>
  <c r="M12" i="39"/>
  <c r="U12" i="39" s="1"/>
  <c r="M30" i="39"/>
  <c r="U30" i="39" s="1"/>
  <c r="M48" i="39"/>
  <c r="U48" i="39" s="1"/>
  <c r="M66" i="39"/>
  <c r="U66" i="39" s="1"/>
  <c r="H6" i="39"/>
  <c r="I6" i="39" s="1"/>
  <c r="J6" i="39" s="1"/>
  <c r="H12" i="39"/>
  <c r="I12" i="39" s="1"/>
  <c r="J12" i="39" s="1"/>
  <c r="H21" i="39"/>
  <c r="I21" i="39" s="1"/>
  <c r="J21" i="39" s="1"/>
  <c r="H30" i="39"/>
  <c r="I30" i="39" s="1"/>
  <c r="J30" i="39" s="1"/>
  <c r="H39" i="39"/>
  <c r="I39" i="39" s="1"/>
  <c r="J39" i="39" s="1"/>
  <c r="H48" i="39"/>
  <c r="I48" i="39" s="1"/>
  <c r="J48" i="39" s="1"/>
  <c r="H57" i="39"/>
  <c r="I57" i="39" s="1"/>
  <c r="J57" i="39" s="1"/>
  <c r="H66" i="39"/>
  <c r="I66" i="39" s="1"/>
  <c r="J66" i="39" s="1"/>
  <c r="H75" i="39"/>
  <c r="I75" i="39" s="1"/>
  <c r="J75" i="39" s="1"/>
  <c r="H8" i="40"/>
  <c r="I8" i="40" s="1"/>
  <c r="J8" i="40" s="1"/>
  <c r="H27" i="40"/>
  <c r="I27" i="40" s="1"/>
  <c r="J27" i="40" s="1"/>
  <c r="H30" i="40"/>
  <c r="I30" i="40" s="1"/>
  <c r="J30" i="40" s="1"/>
  <c r="H40" i="40"/>
  <c r="I40" i="40" s="1"/>
  <c r="J40" i="40" s="1"/>
  <c r="H43" i="40"/>
  <c r="I43" i="40" s="1"/>
  <c r="J43" i="40" s="1"/>
  <c r="H63" i="40"/>
  <c r="I63" i="40" s="1"/>
  <c r="J63" i="40" s="1"/>
  <c r="H66" i="40"/>
  <c r="I66" i="40" s="1"/>
  <c r="J66" i="40" s="1"/>
  <c r="H9" i="41"/>
  <c r="I9" i="41" s="1"/>
  <c r="J9" i="41" s="1"/>
  <c r="AH4" i="42"/>
  <c r="Z4" i="42"/>
  <c r="H5" i="42"/>
  <c r="I5" i="42" s="1"/>
  <c r="J5" i="42" s="1"/>
  <c r="H11" i="42"/>
  <c r="I11" i="42" s="1"/>
  <c r="J11" i="42" s="1"/>
  <c r="H51" i="43"/>
  <c r="I51" i="43" s="1"/>
  <c r="J51" i="43" s="1"/>
  <c r="H6" i="38"/>
  <c r="I6" i="38" s="1"/>
  <c r="J6" i="38" s="1"/>
  <c r="H38" i="38"/>
  <c r="I38" i="38" s="1"/>
  <c r="J38" i="38" s="1"/>
  <c r="H39" i="38"/>
  <c r="I39" i="38" s="1"/>
  <c r="J39" i="38" s="1"/>
  <c r="H47" i="38"/>
  <c r="I47" i="38" s="1"/>
  <c r="J47" i="38" s="1"/>
  <c r="H48" i="38"/>
  <c r="I48" i="38" s="1"/>
  <c r="J48" i="38" s="1"/>
  <c r="H56" i="38"/>
  <c r="I56" i="38" s="1"/>
  <c r="J56" i="38" s="1"/>
  <c r="H57" i="38"/>
  <c r="I57" i="38" s="1"/>
  <c r="J57" i="38" s="1"/>
  <c r="H65" i="38"/>
  <c r="I65" i="38" s="1"/>
  <c r="J65" i="38" s="1"/>
  <c r="H66" i="38"/>
  <c r="I66" i="38" s="1"/>
  <c r="J66" i="38" s="1"/>
  <c r="H74" i="38"/>
  <c r="I74" i="38" s="1"/>
  <c r="J74" i="38" s="1"/>
  <c r="H75" i="38"/>
  <c r="I75" i="38" s="1"/>
  <c r="J75" i="38" s="1"/>
  <c r="H83" i="38"/>
  <c r="I83" i="38" s="1"/>
  <c r="J83" i="38" s="1"/>
  <c r="H84" i="38"/>
  <c r="I84" i="38" s="1"/>
  <c r="J84" i="38" s="1"/>
  <c r="H4" i="39"/>
  <c r="I4" i="39" s="1"/>
  <c r="J4" i="39" s="1"/>
  <c r="K4" i="39" s="1"/>
  <c r="K5" i="39" s="1"/>
  <c r="V11" i="39"/>
  <c r="V5" i="39"/>
  <c r="V79" i="39"/>
  <c r="V76" i="39"/>
  <c r="V73" i="39"/>
  <c r="V70" i="39"/>
  <c r="V67" i="39"/>
  <c r="V64" i="39"/>
  <c r="V61" i="39"/>
  <c r="V58" i="39"/>
  <c r="V55" i="39"/>
  <c r="V52" i="39"/>
  <c r="V49" i="39"/>
  <c r="V46" i="39"/>
  <c r="V43" i="39"/>
  <c r="V40" i="39"/>
  <c r="V37" i="39"/>
  <c r="V34" i="39"/>
  <c r="V31" i="39"/>
  <c r="V28" i="39"/>
  <c r="V25" i="39"/>
  <c r="V22" i="39"/>
  <c r="V19" i="39"/>
  <c r="V16" i="39"/>
  <c r="V13" i="39"/>
  <c r="V8" i="39"/>
  <c r="V7" i="39"/>
  <c r="V77" i="39"/>
  <c r="V74" i="39"/>
  <c r="V71" i="39"/>
  <c r="V68" i="39"/>
  <c r="V65" i="39"/>
  <c r="V62" i="39"/>
  <c r="V59" i="39"/>
  <c r="V56" i="39"/>
  <c r="V53" i="39"/>
  <c r="V50" i="39"/>
  <c r="V47" i="39"/>
  <c r="V44" i="39"/>
  <c r="V41" i="39"/>
  <c r="V38" i="39"/>
  <c r="V35" i="39"/>
  <c r="V32" i="39"/>
  <c r="V29" i="39"/>
  <c r="V26" i="39"/>
  <c r="V23" i="39"/>
  <c r="V20" i="39"/>
  <c r="V17" i="39"/>
  <c r="V14" i="39"/>
  <c r="V10" i="39"/>
  <c r="V4" i="39"/>
  <c r="Y4" i="39" s="1"/>
  <c r="V18" i="39"/>
  <c r="V27" i="39"/>
  <c r="V36" i="39"/>
  <c r="V45" i="39"/>
  <c r="V54" i="39"/>
  <c r="V63" i="39"/>
  <c r="V72" i="39"/>
  <c r="H9" i="40"/>
  <c r="I9" i="40" s="1"/>
  <c r="J9" i="40" s="1"/>
  <c r="H21" i="40"/>
  <c r="I21" i="40" s="1"/>
  <c r="J21" i="40" s="1"/>
  <c r="H24" i="40"/>
  <c r="I24" i="40" s="1"/>
  <c r="J24" i="40" s="1"/>
  <c r="H34" i="40"/>
  <c r="I34" i="40" s="1"/>
  <c r="J34" i="40" s="1"/>
  <c r="H37" i="40"/>
  <c r="I37" i="40" s="1"/>
  <c r="J37" i="40" s="1"/>
  <c r="H57" i="40"/>
  <c r="I57" i="40" s="1"/>
  <c r="J57" i="40" s="1"/>
  <c r="H60" i="40"/>
  <c r="I60" i="40" s="1"/>
  <c r="J60" i="40" s="1"/>
  <c r="V11" i="41"/>
  <c r="V96" i="41"/>
  <c r="V93" i="41"/>
  <c r="V90" i="41"/>
  <c r="V87" i="41"/>
  <c r="V84" i="41"/>
  <c r="V81" i="41"/>
  <c r="V78" i="41"/>
  <c r="V75" i="41"/>
  <c r="V72" i="41"/>
  <c r="V69" i="41"/>
  <c r="V66" i="41"/>
  <c r="V63" i="41"/>
  <c r="V60" i="41"/>
  <c r="V57" i="41"/>
  <c r="V54" i="41"/>
  <c r="V51" i="41"/>
  <c r="V48" i="41"/>
  <c r="V45" i="41"/>
  <c r="V42" i="41"/>
  <c r="V39" i="41"/>
  <c r="V36" i="41"/>
  <c r="V33" i="41"/>
  <c r="V30" i="41"/>
  <c r="V27" i="41"/>
  <c r="V24" i="41"/>
  <c r="V21" i="41"/>
  <c r="V18" i="41"/>
  <c r="V15" i="41"/>
  <c r="V12" i="41"/>
  <c r="V6" i="4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8" i="41"/>
  <c r="V7" i="41"/>
  <c r="V98" i="41"/>
  <c r="V95" i="41"/>
  <c r="V92" i="41"/>
  <c r="V89" i="41"/>
  <c r="V86" i="41"/>
  <c r="V83" i="41"/>
  <c r="V80" i="41"/>
  <c r="V77" i="41"/>
  <c r="V74" i="41"/>
  <c r="V71" i="41"/>
  <c r="V68" i="41"/>
  <c r="V65" i="41"/>
  <c r="V62" i="41"/>
  <c r="V59" i="41"/>
  <c r="V56" i="41"/>
  <c r="V53" i="41"/>
  <c r="V50" i="41"/>
  <c r="V47" i="41"/>
  <c r="V44" i="41"/>
  <c r="V41" i="41"/>
  <c r="V38" i="41"/>
  <c r="V35" i="41"/>
  <c r="V32" i="41"/>
  <c r="V29" i="41"/>
  <c r="V26" i="41"/>
  <c r="V23" i="41"/>
  <c r="V20" i="41"/>
  <c r="V17" i="41"/>
  <c r="V14" i="41"/>
  <c r="V10" i="41"/>
  <c r="V5" i="41"/>
  <c r="H15" i="42"/>
  <c r="I15" i="42" s="1"/>
  <c r="J15" i="42" s="1"/>
  <c r="H24" i="42"/>
  <c r="I24" i="42" s="1"/>
  <c r="J24" i="42" s="1"/>
  <c r="H33" i="42"/>
  <c r="I33" i="42" s="1"/>
  <c r="J33" i="42" s="1"/>
  <c r="H42" i="42"/>
  <c r="I42" i="42" s="1"/>
  <c r="J42" i="42" s="1"/>
  <c r="H51" i="42"/>
  <c r="I51" i="42" s="1"/>
  <c r="J51" i="42" s="1"/>
  <c r="H60" i="42"/>
  <c r="I60" i="42" s="1"/>
  <c r="J60" i="42" s="1"/>
  <c r="H69" i="42"/>
  <c r="I69" i="42" s="1"/>
  <c r="J69" i="42" s="1"/>
  <c r="H78" i="42"/>
  <c r="I78" i="42" s="1"/>
  <c r="J78" i="42" s="1"/>
  <c r="H87" i="42"/>
  <c r="I87" i="42" s="1"/>
  <c r="J87" i="42" s="1"/>
  <c r="H4" i="43"/>
  <c r="I4" i="43" s="1"/>
  <c r="J4" i="43" s="1"/>
  <c r="K4" i="43" s="1"/>
  <c r="H42" i="43"/>
  <c r="I42" i="43" s="1"/>
  <c r="J42" i="43" s="1"/>
  <c r="H63" i="43"/>
  <c r="I63" i="43" s="1"/>
  <c r="J63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R6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V6" i="36"/>
  <c r="V12" i="36"/>
  <c r="V15" i="36"/>
  <c r="V18" i="36"/>
  <c r="V21" i="36"/>
  <c r="V24" i="36"/>
  <c r="V27" i="36"/>
  <c r="V30" i="36"/>
  <c r="V33" i="36"/>
  <c r="V36" i="36"/>
  <c r="V39" i="36"/>
  <c r="V42" i="36"/>
  <c r="V45" i="36"/>
  <c r="V48" i="36"/>
  <c r="V51" i="36"/>
  <c r="V54" i="36"/>
  <c r="V57" i="36"/>
  <c r="V60" i="36"/>
  <c r="V63" i="36"/>
  <c r="V66" i="36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H98" i="37"/>
  <c r="I98" i="37" s="1"/>
  <c r="J98" i="37" s="1"/>
  <c r="H4" i="38"/>
  <c r="I4" i="38" s="1"/>
  <c r="J4" i="38" s="1"/>
  <c r="K4" i="38" s="1"/>
  <c r="M6" i="38"/>
  <c r="U6" i="38" s="1"/>
  <c r="M13" i="38"/>
  <c r="U13" i="38" s="1"/>
  <c r="M20" i="38"/>
  <c r="U20" i="38" s="1"/>
  <c r="M27" i="38"/>
  <c r="U27" i="38" s="1"/>
  <c r="M34" i="38"/>
  <c r="U34" i="38" s="1"/>
  <c r="M42" i="38"/>
  <c r="U42" i="38" s="1"/>
  <c r="M49" i="38"/>
  <c r="U49" i="38" s="1"/>
  <c r="M56" i="38"/>
  <c r="U56" i="38" s="1"/>
  <c r="M63" i="38"/>
  <c r="U63" i="38" s="1"/>
  <c r="M70" i="38"/>
  <c r="U70" i="38" s="1"/>
  <c r="M78" i="38"/>
  <c r="U78" i="38" s="1"/>
  <c r="M85" i="38"/>
  <c r="U85" i="38" s="1"/>
  <c r="V87" i="38"/>
  <c r="V84" i="38"/>
  <c r="V81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V39" i="38"/>
  <c r="V36" i="38"/>
  <c r="V33" i="38"/>
  <c r="V88" i="38"/>
  <c r="V85" i="38"/>
  <c r="V82" i="38"/>
  <c r="V79" i="38"/>
  <c r="V76" i="38"/>
  <c r="V73" i="38"/>
  <c r="V70" i="38"/>
  <c r="V67" i="38"/>
  <c r="V64" i="38"/>
  <c r="V61" i="38"/>
  <c r="V58" i="38"/>
  <c r="V55" i="38"/>
  <c r="V52" i="38"/>
  <c r="V49" i="38"/>
  <c r="V46" i="38"/>
  <c r="V43" i="38"/>
  <c r="V40" i="38"/>
  <c r="V37" i="38"/>
  <c r="V34" i="38"/>
  <c r="V31" i="38"/>
  <c r="V28" i="38"/>
  <c r="V25" i="38"/>
  <c r="V22" i="38"/>
  <c r="V19" i="38"/>
  <c r="V16" i="38"/>
  <c r="V13" i="38"/>
  <c r="V8" i="38"/>
  <c r="V7" i="38"/>
  <c r="H14" i="38"/>
  <c r="I14" i="38" s="1"/>
  <c r="J14" i="38" s="1"/>
  <c r="R17" i="38"/>
  <c r="H18" i="38"/>
  <c r="I18" i="38" s="1"/>
  <c r="J18" i="38" s="1"/>
  <c r="H23" i="38"/>
  <c r="I23" i="38" s="1"/>
  <c r="J23" i="38" s="1"/>
  <c r="R26" i="38"/>
  <c r="H27" i="38"/>
  <c r="I27" i="38" s="1"/>
  <c r="J27" i="38" s="1"/>
  <c r="R33" i="38"/>
  <c r="V35" i="38"/>
  <c r="V44" i="38"/>
  <c r="V53" i="38"/>
  <c r="V62" i="38"/>
  <c r="V71" i="38"/>
  <c r="V80" i="38"/>
  <c r="V89" i="38"/>
  <c r="M18" i="39"/>
  <c r="U18" i="39" s="1"/>
  <c r="M36" i="39"/>
  <c r="U36" i="39" s="1"/>
  <c r="M54" i="39"/>
  <c r="U54" i="39" s="1"/>
  <c r="M72" i="39"/>
  <c r="U72" i="39" s="1"/>
  <c r="H9" i="39"/>
  <c r="I9" i="39" s="1"/>
  <c r="J9" i="39" s="1"/>
  <c r="H15" i="39"/>
  <c r="I15" i="39" s="1"/>
  <c r="J15" i="39" s="1"/>
  <c r="H24" i="39"/>
  <c r="I24" i="39" s="1"/>
  <c r="J24" i="39" s="1"/>
  <c r="H33" i="39"/>
  <c r="I33" i="39" s="1"/>
  <c r="J33" i="39" s="1"/>
  <c r="H42" i="39"/>
  <c r="I42" i="39" s="1"/>
  <c r="J42" i="39" s="1"/>
  <c r="H51" i="39"/>
  <c r="I51" i="39" s="1"/>
  <c r="J51" i="39" s="1"/>
  <c r="H60" i="39"/>
  <c r="I60" i="39" s="1"/>
  <c r="J60" i="39" s="1"/>
  <c r="H69" i="39"/>
  <c r="I69" i="39" s="1"/>
  <c r="J69" i="39" s="1"/>
  <c r="H78" i="39"/>
  <c r="I78" i="39" s="1"/>
  <c r="J78" i="39" s="1"/>
  <c r="H15" i="40"/>
  <c r="I15" i="40" s="1"/>
  <c r="J15" i="40" s="1"/>
  <c r="H18" i="40"/>
  <c r="I18" i="40" s="1"/>
  <c r="J18" i="40" s="1"/>
  <c r="H28" i="40"/>
  <c r="I28" i="40" s="1"/>
  <c r="J28" i="40" s="1"/>
  <c r="H31" i="40"/>
  <c r="I31" i="40" s="1"/>
  <c r="J31" i="40" s="1"/>
  <c r="H51" i="40"/>
  <c r="I51" i="40" s="1"/>
  <c r="J51" i="40" s="1"/>
  <c r="H54" i="40"/>
  <c r="I54" i="40" s="1"/>
  <c r="J54" i="40" s="1"/>
  <c r="H64" i="40"/>
  <c r="I64" i="40" s="1"/>
  <c r="J64" i="40" s="1"/>
  <c r="H67" i="40"/>
  <c r="I67" i="40" s="1"/>
  <c r="J67" i="40" s="1"/>
  <c r="V4" i="41"/>
  <c r="Y4" i="41" s="1"/>
  <c r="H12" i="41"/>
  <c r="I12" i="41" s="1"/>
  <c r="J12" i="41" s="1"/>
  <c r="H15" i="41"/>
  <c r="I15" i="41" s="1"/>
  <c r="J15" i="41" s="1"/>
  <c r="H18" i="41"/>
  <c r="I18" i="41" s="1"/>
  <c r="J18" i="41" s="1"/>
  <c r="H21" i="41"/>
  <c r="I21" i="41" s="1"/>
  <c r="J21" i="41" s="1"/>
  <c r="H24" i="41"/>
  <c r="I24" i="41" s="1"/>
  <c r="J24" i="41" s="1"/>
  <c r="H27" i="41"/>
  <c r="I27" i="41" s="1"/>
  <c r="J27" i="41" s="1"/>
  <c r="H30" i="41"/>
  <c r="I30" i="41" s="1"/>
  <c r="J30" i="41" s="1"/>
  <c r="H33" i="41"/>
  <c r="I33" i="41" s="1"/>
  <c r="J33" i="41" s="1"/>
  <c r="H36" i="41"/>
  <c r="I36" i="41" s="1"/>
  <c r="J36" i="41" s="1"/>
  <c r="H39" i="41"/>
  <c r="I39" i="41" s="1"/>
  <c r="J39" i="41" s="1"/>
  <c r="H42" i="41"/>
  <c r="I42" i="41" s="1"/>
  <c r="J42" i="41" s="1"/>
  <c r="H45" i="41"/>
  <c r="I45" i="41" s="1"/>
  <c r="J45" i="41" s="1"/>
  <c r="H48" i="41"/>
  <c r="I48" i="41" s="1"/>
  <c r="J48" i="41" s="1"/>
  <c r="H51" i="41"/>
  <c r="I51" i="41" s="1"/>
  <c r="J51" i="41" s="1"/>
  <c r="H54" i="41"/>
  <c r="I54" i="41" s="1"/>
  <c r="J54" i="41" s="1"/>
  <c r="H57" i="41"/>
  <c r="I57" i="41" s="1"/>
  <c r="J57" i="41" s="1"/>
  <c r="H60" i="41"/>
  <c r="I60" i="41" s="1"/>
  <c r="J60" i="41" s="1"/>
  <c r="H63" i="41"/>
  <c r="I63" i="41" s="1"/>
  <c r="J63" i="41" s="1"/>
  <c r="H66" i="41"/>
  <c r="I66" i="41" s="1"/>
  <c r="J66" i="41" s="1"/>
  <c r="H69" i="41"/>
  <c r="I69" i="41" s="1"/>
  <c r="J69" i="41" s="1"/>
  <c r="H72" i="41"/>
  <c r="I72" i="41" s="1"/>
  <c r="J72" i="41" s="1"/>
  <c r="H75" i="41"/>
  <c r="I75" i="41" s="1"/>
  <c r="J75" i="41" s="1"/>
  <c r="H78" i="41"/>
  <c r="I78" i="41" s="1"/>
  <c r="J78" i="41" s="1"/>
  <c r="H81" i="41"/>
  <c r="I81" i="41" s="1"/>
  <c r="J81" i="41" s="1"/>
  <c r="H84" i="41"/>
  <c r="I84" i="41" s="1"/>
  <c r="J84" i="41" s="1"/>
  <c r="H87" i="41"/>
  <c r="I87" i="41" s="1"/>
  <c r="J87" i="41" s="1"/>
  <c r="H90" i="41"/>
  <c r="I90" i="41" s="1"/>
  <c r="J90" i="41" s="1"/>
  <c r="H93" i="41"/>
  <c r="I93" i="41" s="1"/>
  <c r="J93" i="41" s="1"/>
  <c r="H96" i="41"/>
  <c r="I96" i="41" s="1"/>
  <c r="J96" i="41" s="1"/>
  <c r="H9" i="42"/>
  <c r="I9" i="42" s="1"/>
  <c r="J9" i="42" s="1"/>
  <c r="R3" i="43"/>
  <c r="H7" i="43"/>
  <c r="I7" i="43" s="1"/>
  <c r="J7" i="43" s="1"/>
  <c r="H15" i="43"/>
  <c r="I15" i="43" s="1"/>
  <c r="J15" i="43" s="1"/>
  <c r="H24" i="43"/>
  <c r="I24" i="43" s="1"/>
  <c r="J24" i="43" s="1"/>
  <c r="H33" i="43"/>
  <c r="I33" i="43" s="1"/>
  <c r="J33" i="43" s="1"/>
  <c r="P3" i="39"/>
  <c r="AF3" i="39" s="1"/>
  <c r="AO3" i="39" s="1"/>
  <c r="H7" i="39"/>
  <c r="I7" i="39" s="1"/>
  <c r="J7" i="39" s="1"/>
  <c r="H8" i="39"/>
  <c r="I8" i="39" s="1"/>
  <c r="J8" i="39" s="1"/>
  <c r="H13" i="39"/>
  <c r="I13" i="39" s="1"/>
  <c r="J13" i="39" s="1"/>
  <c r="H16" i="39"/>
  <c r="I16" i="39" s="1"/>
  <c r="J16" i="39" s="1"/>
  <c r="H19" i="39"/>
  <c r="I19" i="39" s="1"/>
  <c r="J19" i="39" s="1"/>
  <c r="H22" i="39"/>
  <c r="I22" i="39" s="1"/>
  <c r="J22" i="39" s="1"/>
  <c r="H25" i="39"/>
  <c r="I25" i="39" s="1"/>
  <c r="J25" i="39" s="1"/>
  <c r="H28" i="39"/>
  <c r="I28" i="39" s="1"/>
  <c r="J28" i="39" s="1"/>
  <c r="H31" i="39"/>
  <c r="I31" i="39" s="1"/>
  <c r="J31" i="39" s="1"/>
  <c r="H34" i="39"/>
  <c r="I34" i="39" s="1"/>
  <c r="J34" i="39" s="1"/>
  <c r="H37" i="39"/>
  <c r="I37" i="39" s="1"/>
  <c r="J37" i="39" s="1"/>
  <c r="H40" i="39"/>
  <c r="I40" i="39" s="1"/>
  <c r="J40" i="39" s="1"/>
  <c r="R4" i="40"/>
  <c r="AH4" i="40" s="1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M95" i="41"/>
  <c r="U95" i="41" s="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Y4" i="43"/>
  <c r="V58" i="43"/>
  <c r="V67" i="43"/>
  <c r="V76" i="43"/>
  <c r="V79" i="43"/>
  <c r="M10" i="44"/>
  <c r="U10" i="44" s="1"/>
  <c r="M20" i="44"/>
  <c r="U20" i="44" s="1"/>
  <c r="M28" i="44"/>
  <c r="U28" i="44" s="1"/>
  <c r="M38" i="44"/>
  <c r="U38" i="44" s="1"/>
  <c r="M46" i="44"/>
  <c r="U46" i="44" s="1"/>
  <c r="M56" i="44"/>
  <c r="U56" i="44" s="1"/>
  <c r="H7" i="44"/>
  <c r="I7" i="44" s="1"/>
  <c r="J7" i="44" s="1"/>
  <c r="H13" i="44"/>
  <c r="I13" i="44" s="1"/>
  <c r="J13" i="44" s="1"/>
  <c r="R18" i="44"/>
  <c r="R19" i="44"/>
  <c r="H22" i="44"/>
  <c r="I22" i="44" s="1"/>
  <c r="J22" i="44" s="1"/>
  <c r="H42" i="44"/>
  <c r="I42" i="44" s="1"/>
  <c r="J42" i="44" s="1"/>
  <c r="R47" i="44"/>
  <c r="R48" i="44"/>
  <c r="H50" i="44"/>
  <c r="I50" i="44" s="1"/>
  <c r="J50" i="44" s="1"/>
  <c r="H51" i="44"/>
  <c r="I51" i="44" s="1"/>
  <c r="J51" i="44" s="1"/>
  <c r="R56" i="44"/>
  <c r="R57" i="44"/>
  <c r="H59" i="44"/>
  <c r="I59" i="44" s="1"/>
  <c r="J59" i="44" s="1"/>
  <c r="H60" i="44"/>
  <c r="I60" i="44" s="1"/>
  <c r="J60" i="44" s="1"/>
  <c r="H22" i="45"/>
  <c r="I22" i="45" s="1"/>
  <c r="J22" i="45" s="1"/>
  <c r="H25" i="45"/>
  <c r="I25" i="45" s="1"/>
  <c r="J25" i="45" s="1"/>
  <c r="H36" i="45"/>
  <c r="I36" i="45" s="1"/>
  <c r="J36" i="45" s="1"/>
  <c r="H40" i="45"/>
  <c r="I40" i="45" s="1"/>
  <c r="J40" i="45" s="1"/>
  <c r="H74" i="45"/>
  <c r="I74" i="45" s="1"/>
  <c r="J74" i="45" s="1"/>
  <c r="H87" i="45"/>
  <c r="I87" i="45" s="1"/>
  <c r="J87" i="45" s="1"/>
  <c r="H94" i="45"/>
  <c r="I94" i="45" s="1"/>
  <c r="J94" i="45" s="1"/>
  <c r="H10" i="46"/>
  <c r="I10" i="46" s="1"/>
  <c r="J10" i="46" s="1"/>
  <c r="H14" i="46"/>
  <c r="I14" i="46" s="1"/>
  <c r="J14" i="46" s="1"/>
  <c r="H15" i="46"/>
  <c r="I15" i="46" s="1"/>
  <c r="J15" i="46" s="1"/>
  <c r="H11" i="43"/>
  <c r="I11" i="43" s="1"/>
  <c r="J11" i="43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12" i="44"/>
  <c r="U12" i="44" s="1"/>
  <c r="M21" i="44"/>
  <c r="U21" i="44" s="1"/>
  <c r="M30" i="44"/>
  <c r="U30" i="44" s="1"/>
  <c r="M39" i="44"/>
  <c r="U39" i="44" s="1"/>
  <c r="M48" i="44"/>
  <c r="U48" i="44" s="1"/>
  <c r="M57" i="44"/>
  <c r="U57" i="44" s="1"/>
  <c r="M66" i="44"/>
  <c r="U66" i="44" s="1"/>
  <c r="H8" i="44"/>
  <c r="I8" i="44" s="1"/>
  <c r="J8" i="44" s="1"/>
  <c r="H10" i="44"/>
  <c r="I10" i="44" s="1"/>
  <c r="J10" i="44" s="1"/>
  <c r="H20" i="44"/>
  <c r="I20" i="44" s="1"/>
  <c r="J20" i="44" s="1"/>
  <c r="H43" i="44"/>
  <c r="I43" i="44" s="1"/>
  <c r="J43" i="44" s="1"/>
  <c r="H52" i="44"/>
  <c r="I52" i="44" s="1"/>
  <c r="J52" i="44" s="1"/>
  <c r="H61" i="44"/>
  <c r="I61" i="44" s="1"/>
  <c r="J61" i="44" s="1"/>
  <c r="H68" i="45"/>
  <c r="I68" i="45" s="1"/>
  <c r="J68" i="45" s="1"/>
  <c r="H88" i="45"/>
  <c r="I88" i="45" s="1"/>
  <c r="J88" i="45" s="1"/>
  <c r="H4" i="46"/>
  <c r="I4" i="46" s="1"/>
  <c r="J4" i="46" s="1"/>
  <c r="K4" i="46" s="1"/>
  <c r="H4" i="47"/>
  <c r="I4" i="47" s="1"/>
  <c r="J4" i="47" s="1"/>
  <c r="K4" i="47" s="1"/>
  <c r="K5" i="47" s="1"/>
  <c r="K6" i="47" s="1"/>
  <c r="K5" i="49"/>
  <c r="R3" i="39"/>
  <c r="R5" i="39"/>
  <c r="R11" i="39"/>
  <c r="V5" i="40"/>
  <c r="R7" i="40"/>
  <c r="R8" i="40"/>
  <c r="V11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V61" i="43"/>
  <c r="V70" i="43"/>
  <c r="M4" i="44"/>
  <c r="U4" i="44" s="1"/>
  <c r="X4" i="44" s="1"/>
  <c r="AH4" i="44" s="1"/>
  <c r="AQ4" i="44" s="1"/>
  <c r="M14" i="44"/>
  <c r="U14" i="44" s="1"/>
  <c r="M22" i="44"/>
  <c r="U22" i="44" s="1"/>
  <c r="M32" i="44"/>
  <c r="U32" i="44" s="1"/>
  <c r="M40" i="44"/>
  <c r="U40" i="44" s="1"/>
  <c r="M50" i="44"/>
  <c r="U50" i="44" s="1"/>
  <c r="M58" i="44"/>
  <c r="U58" i="44" s="1"/>
  <c r="M68" i="44"/>
  <c r="U68" i="44" s="1"/>
  <c r="R15" i="44"/>
  <c r="R16" i="44"/>
  <c r="H19" i="44"/>
  <c r="I19" i="44" s="1"/>
  <c r="J19" i="44" s="1"/>
  <c r="H24" i="44"/>
  <c r="I24" i="44" s="1"/>
  <c r="J24" i="44" s="1"/>
  <c r="H25" i="44"/>
  <c r="I25" i="44" s="1"/>
  <c r="J25" i="44" s="1"/>
  <c r="H26" i="44"/>
  <c r="I26" i="44" s="1"/>
  <c r="J26" i="44" s="1"/>
  <c r="H27" i="44"/>
  <c r="I27" i="44" s="1"/>
  <c r="J27" i="44" s="1"/>
  <c r="H28" i="44"/>
  <c r="I28" i="44" s="1"/>
  <c r="J28" i="44" s="1"/>
  <c r="H29" i="44"/>
  <c r="I29" i="44" s="1"/>
  <c r="J29" i="44" s="1"/>
  <c r="H30" i="44"/>
  <c r="I30" i="44" s="1"/>
  <c r="J30" i="44" s="1"/>
  <c r="H31" i="44"/>
  <c r="I31" i="44" s="1"/>
  <c r="J31" i="44" s="1"/>
  <c r="H32" i="44"/>
  <c r="I32" i="44" s="1"/>
  <c r="J32" i="44" s="1"/>
  <c r="H33" i="44"/>
  <c r="I33" i="44" s="1"/>
  <c r="J33" i="44" s="1"/>
  <c r="H34" i="44"/>
  <c r="I34" i="44" s="1"/>
  <c r="J34" i="44" s="1"/>
  <c r="H35" i="44"/>
  <c r="I35" i="44" s="1"/>
  <c r="J35" i="44" s="1"/>
  <c r="H36" i="44"/>
  <c r="I36" i="44" s="1"/>
  <c r="J36" i="44" s="1"/>
  <c r="H37" i="44"/>
  <c r="I37" i="44" s="1"/>
  <c r="J37" i="44" s="1"/>
  <c r="H38" i="44"/>
  <c r="I38" i="44" s="1"/>
  <c r="J38" i="44" s="1"/>
  <c r="H39" i="44"/>
  <c r="I39" i="44" s="1"/>
  <c r="J39" i="44" s="1"/>
  <c r="H40" i="44"/>
  <c r="I40" i="44" s="1"/>
  <c r="J40" i="44" s="1"/>
  <c r="H41" i="44"/>
  <c r="I41" i="44" s="1"/>
  <c r="J41" i="44" s="1"/>
  <c r="R42" i="44"/>
  <c r="H44" i="44"/>
  <c r="I44" i="44" s="1"/>
  <c r="J44" i="44" s="1"/>
  <c r="H45" i="44"/>
  <c r="I45" i="44" s="1"/>
  <c r="J45" i="44" s="1"/>
  <c r="R50" i="44"/>
  <c r="R51" i="44"/>
  <c r="H53" i="44"/>
  <c r="I53" i="44" s="1"/>
  <c r="J53" i="44" s="1"/>
  <c r="H54" i="44"/>
  <c r="I54" i="44" s="1"/>
  <c r="J54" i="44" s="1"/>
  <c r="R59" i="44"/>
  <c r="R60" i="44"/>
  <c r="H62" i="44"/>
  <c r="I62" i="44" s="1"/>
  <c r="J62" i="44" s="1"/>
  <c r="H63" i="44"/>
  <c r="I63" i="44" s="1"/>
  <c r="J63" i="44" s="1"/>
  <c r="H13" i="45"/>
  <c r="I13" i="45" s="1"/>
  <c r="J13" i="45" s="1"/>
  <c r="H16" i="45"/>
  <c r="I16" i="45" s="1"/>
  <c r="J16" i="45" s="1"/>
  <c r="H27" i="45"/>
  <c r="I27" i="45" s="1"/>
  <c r="J27" i="45" s="1"/>
  <c r="H56" i="45"/>
  <c r="I56" i="45" s="1"/>
  <c r="J56" i="45" s="1"/>
  <c r="H69" i="45"/>
  <c r="I69" i="45" s="1"/>
  <c r="J69" i="45" s="1"/>
  <c r="H76" i="45"/>
  <c r="I76" i="45" s="1"/>
  <c r="J76" i="45" s="1"/>
  <c r="R4" i="39"/>
  <c r="R10" i="39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R77" i="39"/>
  <c r="R3" i="40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V4" i="40"/>
  <c r="Y4" i="40" s="1"/>
  <c r="Z4" i="40" s="1"/>
  <c r="V10" i="40"/>
  <c r="V14" i="40"/>
  <c r="V17" i="40"/>
  <c r="V20" i="40"/>
  <c r="V23" i="40"/>
  <c r="V26" i="40"/>
  <c r="V29" i="40"/>
  <c r="V32" i="40"/>
  <c r="V35" i="40"/>
  <c r="V38" i="40"/>
  <c r="V41" i="40"/>
  <c r="V44" i="40"/>
  <c r="V47" i="40"/>
  <c r="V50" i="40"/>
  <c r="V53" i="40"/>
  <c r="V56" i="40"/>
  <c r="V59" i="40"/>
  <c r="V62" i="40"/>
  <c r="V65" i="40"/>
  <c r="V68" i="40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M7" i="43"/>
  <c r="U7" i="43" s="1"/>
  <c r="M15" i="43"/>
  <c r="U15" i="43" s="1"/>
  <c r="M22" i="43"/>
  <c r="U22" i="43" s="1"/>
  <c r="M29" i="43"/>
  <c r="U29" i="43" s="1"/>
  <c r="M36" i="43"/>
  <c r="U36" i="43" s="1"/>
  <c r="M43" i="43"/>
  <c r="U43" i="43" s="1"/>
  <c r="M51" i="43"/>
  <c r="U51" i="43" s="1"/>
  <c r="M58" i="43"/>
  <c r="U58" i="43" s="1"/>
  <c r="M65" i="43"/>
  <c r="U65" i="43" s="1"/>
  <c r="M72" i="43"/>
  <c r="U72" i="43" s="1"/>
  <c r="V10" i="43"/>
  <c r="V15" i="43"/>
  <c r="H19" i="43"/>
  <c r="I19" i="43" s="1"/>
  <c r="J19" i="43" s="1"/>
  <c r="V20" i="43"/>
  <c r="V24" i="43"/>
  <c r="H28" i="43"/>
  <c r="I28" i="43" s="1"/>
  <c r="J28" i="43" s="1"/>
  <c r="V29" i="43"/>
  <c r="V33" i="43"/>
  <c r="H37" i="43"/>
  <c r="I37" i="43" s="1"/>
  <c r="J37" i="43" s="1"/>
  <c r="V38" i="43"/>
  <c r="V42" i="43"/>
  <c r="H46" i="43"/>
  <c r="I46" i="43" s="1"/>
  <c r="J46" i="43" s="1"/>
  <c r="V47" i="43"/>
  <c r="V51" i="43"/>
  <c r="H55" i="43"/>
  <c r="I55" i="43" s="1"/>
  <c r="J55" i="43" s="1"/>
  <c r="V56" i="43"/>
  <c r="V60" i="43"/>
  <c r="H64" i="43"/>
  <c r="I64" i="43" s="1"/>
  <c r="J64" i="43" s="1"/>
  <c r="V65" i="43"/>
  <c r="V69" i="43"/>
  <c r="H73" i="43"/>
  <c r="I73" i="43" s="1"/>
  <c r="J73" i="43" s="1"/>
  <c r="V74" i="43"/>
  <c r="AE3" i="44"/>
  <c r="M6" i="44"/>
  <c r="U6" i="44" s="1"/>
  <c r="M15" i="44"/>
  <c r="U15" i="44" s="1"/>
  <c r="M24" i="44"/>
  <c r="U24" i="44" s="1"/>
  <c r="M33" i="44"/>
  <c r="U33" i="44" s="1"/>
  <c r="M42" i="44"/>
  <c r="U42" i="44" s="1"/>
  <c r="M51" i="44"/>
  <c r="U51" i="44" s="1"/>
  <c r="M60" i="44"/>
  <c r="U60" i="44" s="1"/>
  <c r="M69" i="44"/>
  <c r="U69" i="44" s="1"/>
  <c r="R14" i="44"/>
  <c r="H17" i="44"/>
  <c r="I17" i="44" s="1"/>
  <c r="J17" i="44" s="1"/>
  <c r="H18" i="44"/>
  <c r="I18" i="44" s="1"/>
  <c r="J18" i="44" s="1"/>
  <c r="H46" i="44"/>
  <c r="I46" i="44" s="1"/>
  <c r="J46" i="44" s="1"/>
  <c r="H55" i="44"/>
  <c r="I55" i="44" s="1"/>
  <c r="J55" i="44" s="1"/>
  <c r="V65" i="44"/>
  <c r="AN3" i="45"/>
  <c r="H7" i="45"/>
  <c r="I7" i="45" s="1"/>
  <c r="J7" i="45" s="1"/>
  <c r="H50" i="45"/>
  <c r="I50" i="45" s="1"/>
  <c r="J50" i="45" s="1"/>
  <c r="H70" i="45"/>
  <c r="I70" i="45" s="1"/>
  <c r="J70" i="45" s="1"/>
  <c r="H9" i="46"/>
  <c r="I9" i="46" s="1"/>
  <c r="J9" i="46" s="1"/>
  <c r="H23" i="46"/>
  <c r="I23" i="46" s="1"/>
  <c r="J23" i="46" s="1"/>
  <c r="H24" i="46"/>
  <c r="I24" i="46" s="1"/>
  <c r="J24" i="46" s="1"/>
  <c r="AN3" i="47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AH3" i="42"/>
  <c r="AQ3" i="42" s="1"/>
  <c r="AE3" i="43"/>
  <c r="H5" i="43"/>
  <c r="I5" i="43" s="1"/>
  <c r="J5" i="43" s="1"/>
  <c r="H4" i="44"/>
  <c r="I4" i="44" s="1"/>
  <c r="J4" i="44" s="1"/>
  <c r="K4" i="44" s="1"/>
  <c r="M8" i="44"/>
  <c r="U8" i="44" s="1"/>
  <c r="M16" i="44"/>
  <c r="U16" i="44" s="1"/>
  <c r="M26" i="44"/>
  <c r="U26" i="44" s="1"/>
  <c r="M34" i="44"/>
  <c r="U34" i="44" s="1"/>
  <c r="M44" i="44"/>
  <c r="U44" i="44" s="1"/>
  <c r="M52" i="44"/>
  <c r="U52" i="44" s="1"/>
  <c r="M62" i="44"/>
  <c r="U62" i="44" s="1"/>
  <c r="R67" i="44"/>
  <c r="R64" i="44"/>
  <c r="R69" i="44"/>
  <c r="R65" i="44"/>
  <c r="R61" i="44"/>
  <c r="R58" i="44"/>
  <c r="R55" i="44"/>
  <c r="R52" i="44"/>
  <c r="R49" i="44"/>
  <c r="R46" i="44"/>
  <c r="R43" i="44"/>
  <c r="R40" i="44"/>
  <c r="R37" i="44"/>
  <c r="R34" i="44"/>
  <c r="R31" i="44"/>
  <c r="R28" i="44"/>
  <c r="R25" i="44"/>
  <c r="R9" i="44"/>
  <c r="R3" i="44"/>
  <c r="R6" i="44"/>
  <c r="R7" i="44"/>
  <c r="R11" i="44"/>
  <c r="R12" i="44"/>
  <c r="R13" i="44"/>
  <c r="H16" i="44"/>
  <c r="I16" i="44" s="1"/>
  <c r="J16" i="44" s="1"/>
  <c r="R21" i="44"/>
  <c r="R22" i="44"/>
  <c r="R24" i="44"/>
  <c r="R27" i="44"/>
  <c r="R30" i="44"/>
  <c r="R33" i="44"/>
  <c r="R36" i="44"/>
  <c r="R39" i="44"/>
  <c r="R44" i="44"/>
  <c r="R45" i="44"/>
  <c r="H47" i="44"/>
  <c r="I47" i="44" s="1"/>
  <c r="J47" i="44" s="1"/>
  <c r="H48" i="44"/>
  <c r="I48" i="44" s="1"/>
  <c r="J48" i="44" s="1"/>
  <c r="R53" i="44"/>
  <c r="R54" i="44"/>
  <c r="H56" i="44"/>
  <c r="I56" i="44" s="1"/>
  <c r="J56" i="44" s="1"/>
  <c r="H57" i="44"/>
  <c r="I57" i="44" s="1"/>
  <c r="J57" i="44" s="1"/>
  <c r="R62" i="44"/>
  <c r="R63" i="44"/>
  <c r="R68" i="44"/>
  <c r="Z4" i="45"/>
  <c r="AH4" i="45"/>
  <c r="H18" i="45"/>
  <c r="I18" i="45" s="1"/>
  <c r="J18" i="45" s="1"/>
  <c r="H31" i="45"/>
  <c r="I31" i="45" s="1"/>
  <c r="J31" i="45" s="1"/>
  <c r="H34" i="45"/>
  <c r="I34" i="45" s="1"/>
  <c r="J34" i="45" s="1"/>
  <c r="H51" i="45"/>
  <c r="I51" i="45" s="1"/>
  <c r="J51" i="45" s="1"/>
  <c r="H58" i="45"/>
  <c r="I58" i="45" s="1"/>
  <c r="J58" i="45" s="1"/>
  <c r="H92" i="45"/>
  <c r="I92" i="45" s="1"/>
  <c r="J92" i="45" s="1"/>
  <c r="H6" i="46"/>
  <c r="I6" i="46" s="1"/>
  <c r="J6" i="46" s="1"/>
  <c r="R7" i="39"/>
  <c r="R8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R5" i="40"/>
  <c r="V7" i="40"/>
  <c r="V8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M4" i="41"/>
  <c r="U4" i="41" s="1"/>
  <c r="X4" i="41" s="1"/>
  <c r="Z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R7" i="42"/>
  <c r="R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M74" i="43"/>
  <c r="U74" i="43" s="1"/>
  <c r="M68" i="43"/>
  <c r="U68" i="43" s="1"/>
  <c r="M62" i="43"/>
  <c r="U62" i="43" s="1"/>
  <c r="M56" i="43"/>
  <c r="U56" i="43" s="1"/>
  <c r="M50" i="43"/>
  <c r="U50" i="43" s="1"/>
  <c r="M44" i="43"/>
  <c r="U44" i="43" s="1"/>
  <c r="M38" i="43"/>
  <c r="U38" i="43" s="1"/>
  <c r="M32" i="43"/>
  <c r="U32" i="43" s="1"/>
  <c r="M26" i="43"/>
  <c r="U26" i="43" s="1"/>
  <c r="M20" i="43"/>
  <c r="U20" i="43" s="1"/>
  <c r="M14" i="43"/>
  <c r="U14" i="43" s="1"/>
  <c r="M8" i="43"/>
  <c r="U8" i="43" s="1"/>
  <c r="M10" i="43"/>
  <c r="U10" i="43" s="1"/>
  <c r="M17" i="43"/>
  <c r="U17" i="43" s="1"/>
  <c r="M24" i="43"/>
  <c r="U24" i="43" s="1"/>
  <c r="M31" i="43"/>
  <c r="U31" i="43" s="1"/>
  <c r="M39" i="43"/>
  <c r="U39" i="43" s="1"/>
  <c r="M46" i="43"/>
  <c r="U46" i="43" s="1"/>
  <c r="M53" i="43"/>
  <c r="U53" i="43" s="1"/>
  <c r="M60" i="43"/>
  <c r="U60" i="43" s="1"/>
  <c r="M67" i="43"/>
  <c r="U67" i="43" s="1"/>
  <c r="M75" i="43"/>
  <c r="U75" i="43" s="1"/>
  <c r="H13" i="43"/>
  <c r="I13" i="43" s="1"/>
  <c r="J13" i="43" s="1"/>
  <c r="V14" i="43"/>
  <c r="V18" i="43"/>
  <c r="H22" i="43"/>
  <c r="I22" i="43" s="1"/>
  <c r="J22" i="43" s="1"/>
  <c r="V23" i="43"/>
  <c r="V27" i="43"/>
  <c r="H31" i="43"/>
  <c r="I31" i="43" s="1"/>
  <c r="J31" i="43" s="1"/>
  <c r="V32" i="43"/>
  <c r="V36" i="43"/>
  <c r="H40" i="43"/>
  <c r="I40" i="43" s="1"/>
  <c r="J40" i="43" s="1"/>
  <c r="V41" i="43"/>
  <c r="V45" i="43"/>
  <c r="H49" i="43"/>
  <c r="I49" i="43" s="1"/>
  <c r="J49" i="43" s="1"/>
  <c r="V50" i="43"/>
  <c r="V54" i="43"/>
  <c r="H58" i="43"/>
  <c r="I58" i="43" s="1"/>
  <c r="J58" i="43" s="1"/>
  <c r="V59" i="43"/>
  <c r="V63" i="43"/>
  <c r="H67" i="43"/>
  <c r="I67" i="43" s="1"/>
  <c r="J67" i="43" s="1"/>
  <c r="V68" i="43"/>
  <c r="V72" i="43"/>
  <c r="H76" i="43"/>
  <c r="I76" i="43" s="1"/>
  <c r="J76" i="43" s="1"/>
  <c r="M9" i="44"/>
  <c r="U9" i="44" s="1"/>
  <c r="M18" i="44"/>
  <c r="U18" i="44" s="1"/>
  <c r="M27" i="44"/>
  <c r="U27" i="44" s="1"/>
  <c r="M36" i="44"/>
  <c r="U36" i="44" s="1"/>
  <c r="M45" i="44"/>
  <c r="U45" i="44" s="1"/>
  <c r="M54" i="44"/>
  <c r="U54" i="44" s="1"/>
  <c r="M63" i="44"/>
  <c r="U63" i="44" s="1"/>
  <c r="R8" i="44"/>
  <c r="V67" i="44"/>
  <c r="V63" i="44"/>
  <c r="V60" i="44"/>
  <c r="V57" i="44"/>
  <c r="V54" i="44"/>
  <c r="V51" i="44"/>
  <c r="V48" i="44"/>
  <c r="V45" i="44"/>
  <c r="V42" i="44"/>
  <c r="V39" i="44"/>
  <c r="V36" i="44"/>
  <c r="V33" i="44"/>
  <c r="V30" i="44"/>
  <c r="V27" i="44"/>
  <c r="V24" i="44"/>
  <c r="V21" i="44"/>
  <c r="V18" i="44"/>
  <c r="V15" i="44"/>
  <c r="V12" i="44"/>
  <c r="V6" i="44"/>
  <c r="V68" i="44"/>
  <c r="V69" i="44"/>
  <c r="V61" i="44"/>
  <c r="V58" i="44"/>
  <c r="V55" i="44"/>
  <c r="V52" i="44"/>
  <c r="V49" i="44"/>
  <c r="V46" i="44"/>
  <c r="V43" i="44"/>
  <c r="V66" i="44"/>
  <c r="V62" i="44"/>
  <c r="V59" i="44"/>
  <c r="V56" i="44"/>
  <c r="V53" i="44"/>
  <c r="V50" i="44"/>
  <c r="V47" i="44"/>
  <c r="V44" i="44"/>
  <c r="V41" i="44"/>
  <c r="V38" i="44"/>
  <c r="V35" i="44"/>
  <c r="V32" i="44"/>
  <c r="V29" i="44"/>
  <c r="V26" i="44"/>
  <c r="V23" i="44"/>
  <c r="V20" i="44"/>
  <c r="V17" i="44"/>
  <c r="V14" i="44"/>
  <c r="V10" i="44"/>
  <c r="V4" i="44"/>
  <c r="Y4" i="44" s="1"/>
  <c r="R10" i="44"/>
  <c r="H14" i="44"/>
  <c r="I14" i="44" s="1"/>
  <c r="J14" i="44" s="1"/>
  <c r="R20" i="44"/>
  <c r="H23" i="44"/>
  <c r="I23" i="44" s="1"/>
  <c r="J23" i="44" s="1"/>
  <c r="R26" i="44"/>
  <c r="R29" i="44"/>
  <c r="R32" i="44"/>
  <c r="R35" i="44"/>
  <c r="R38" i="44"/>
  <c r="R41" i="44"/>
  <c r="H49" i="44"/>
  <c r="I49" i="44" s="1"/>
  <c r="J49" i="44" s="1"/>
  <c r="H58" i="44"/>
  <c r="I58" i="44" s="1"/>
  <c r="J58" i="44" s="1"/>
  <c r="H8" i="45"/>
  <c r="I8" i="45" s="1"/>
  <c r="J8" i="45" s="1"/>
  <c r="H52" i="45"/>
  <c r="I52" i="45" s="1"/>
  <c r="J52" i="45" s="1"/>
  <c r="H86" i="45"/>
  <c r="I86" i="45" s="1"/>
  <c r="J86" i="45" s="1"/>
  <c r="H17" i="46"/>
  <c r="I17" i="46" s="1"/>
  <c r="J17" i="46" s="1"/>
  <c r="M8" i="45"/>
  <c r="U8" i="45" s="1"/>
  <c r="M15" i="45"/>
  <c r="U15" i="45" s="1"/>
  <c r="M22" i="45"/>
  <c r="U22" i="45" s="1"/>
  <c r="M29" i="45"/>
  <c r="U29" i="45" s="1"/>
  <c r="M36" i="45"/>
  <c r="U36" i="45" s="1"/>
  <c r="M44" i="45"/>
  <c r="U44" i="45" s="1"/>
  <c r="M51" i="45"/>
  <c r="U51" i="45" s="1"/>
  <c r="M58" i="45"/>
  <c r="U58" i="45" s="1"/>
  <c r="M65" i="45"/>
  <c r="U65" i="45" s="1"/>
  <c r="M72" i="45"/>
  <c r="U72" i="45" s="1"/>
  <c r="M80" i="45"/>
  <c r="U80" i="45" s="1"/>
  <c r="M87" i="45"/>
  <c r="U87" i="45" s="1"/>
  <c r="V97" i="45"/>
  <c r="V94" i="45"/>
  <c r="V91" i="45"/>
  <c r="V88" i="45"/>
  <c r="V85" i="45"/>
  <c r="V82" i="45"/>
  <c r="V79" i="45"/>
  <c r="V76" i="45"/>
  <c r="V73" i="45"/>
  <c r="V70" i="45"/>
  <c r="V67" i="45"/>
  <c r="V64" i="45"/>
  <c r="V61" i="45"/>
  <c r="V58" i="45"/>
  <c r="V55" i="45"/>
  <c r="V52" i="45"/>
  <c r="V49" i="45"/>
  <c r="V46" i="45"/>
  <c r="V43" i="45"/>
  <c r="V40" i="45"/>
  <c r="V37" i="45"/>
  <c r="V34" i="45"/>
  <c r="V31" i="45"/>
  <c r="V28" i="45"/>
  <c r="V25" i="45"/>
  <c r="V22" i="45"/>
  <c r="V19" i="45"/>
  <c r="V16" i="45"/>
  <c r="V13" i="45"/>
  <c r="V8" i="45"/>
  <c r="V7" i="45"/>
  <c r="V15" i="45"/>
  <c r="H19" i="45"/>
  <c r="I19" i="45" s="1"/>
  <c r="J19" i="45" s="1"/>
  <c r="V20" i="45"/>
  <c r="V24" i="45"/>
  <c r="H28" i="45"/>
  <c r="I28" i="45" s="1"/>
  <c r="J28" i="45" s="1"/>
  <c r="V29" i="45"/>
  <c r="V33" i="45"/>
  <c r="H37" i="45"/>
  <c r="I37" i="45" s="1"/>
  <c r="J37" i="45" s="1"/>
  <c r="V38" i="45"/>
  <c r="V39" i="45"/>
  <c r="H54" i="45"/>
  <c r="I54" i="45" s="1"/>
  <c r="J54" i="45" s="1"/>
  <c r="V56" i="45"/>
  <c r="V57" i="45"/>
  <c r="H72" i="45"/>
  <c r="I72" i="45" s="1"/>
  <c r="J72" i="45" s="1"/>
  <c r="V74" i="45"/>
  <c r="V75" i="45"/>
  <c r="H90" i="45"/>
  <c r="I90" i="45" s="1"/>
  <c r="J90" i="45" s="1"/>
  <c r="V92" i="45"/>
  <c r="V93" i="45"/>
  <c r="M6" i="46"/>
  <c r="U6" i="46" s="1"/>
  <c r="M14" i="46"/>
  <c r="U14" i="46" s="1"/>
  <c r="M24" i="46"/>
  <c r="U24" i="46" s="1"/>
  <c r="M32" i="46"/>
  <c r="U32" i="46" s="1"/>
  <c r="M42" i="46"/>
  <c r="U42" i="46" s="1"/>
  <c r="M50" i="46"/>
  <c r="U50" i="46" s="1"/>
  <c r="M60" i="46"/>
  <c r="U60" i="46" s="1"/>
  <c r="M68" i="46"/>
  <c r="U68" i="46" s="1"/>
  <c r="M78" i="46"/>
  <c r="U78" i="46" s="1"/>
  <c r="M86" i="46"/>
  <c r="U86" i="46" s="1"/>
  <c r="R13" i="46"/>
  <c r="R22" i="46"/>
  <c r="V55" i="47"/>
  <c r="V64" i="47"/>
  <c r="H6" i="48"/>
  <c r="I6" i="48" s="1"/>
  <c r="J6" i="48" s="1"/>
  <c r="R18" i="48"/>
  <c r="H23" i="48"/>
  <c r="I23" i="48" s="1"/>
  <c r="J23" i="48" s="1"/>
  <c r="H5" i="47"/>
  <c r="I5" i="47" s="1"/>
  <c r="J5" i="47" s="1"/>
  <c r="H6" i="47"/>
  <c r="I6" i="47" s="1"/>
  <c r="J6" i="47" s="1"/>
  <c r="H58" i="47"/>
  <c r="I58" i="47" s="1"/>
  <c r="J58" i="47" s="1"/>
  <c r="H67" i="47"/>
  <c r="I67" i="47" s="1"/>
  <c r="J67" i="47" s="1"/>
  <c r="H76" i="47"/>
  <c r="I76" i="47" s="1"/>
  <c r="J76" i="47" s="1"/>
  <c r="H19" i="48"/>
  <c r="I19" i="48" s="1"/>
  <c r="J19" i="48" s="1"/>
  <c r="M97" i="45"/>
  <c r="U97" i="45" s="1"/>
  <c r="M91" i="45"/>
  <c r="U91" i="45" s="1"/>
  <c r="M85" i="45"/>
  <c r="U85" i="45" s="1"/>
  <c r="M79" i="45"/>
  <c r="U79" i="45" s="1"/>
  <c r="M73" i="45"/>
  <c r="U73" i="45" s="1"/>
  <c r="M67" i="45"/>
  <c r="U67" i="45" s="1"/>
  <c r="M61" i="45"/>
  <c r="U61" i="45" s="1"/>
  <c r="M55" i="45"/>
  <c r="U55" i="45" s="1"/>
  <c r="M49" i="45"/>
  <c r="U49" i="45" s="1"/>
  <c r="M43" i="45"/>
  <c r="U43" i="45" s="1"/>
  <c r="M37" i="45"/>
  <c r="U37" i="45" s="1"/>
  <c r="M31" i="45"/>
  <c r="U31" i="45" s="1"/>
  <c r="M25" i="45"/>
  <c r="U25" i="45" s="1"/>
  <c r="M19" i="45"/>
  <c r="U19" i="45" s="1"/>
  <c r="M13" i="45"/>
  <c r="U13" i="45" s="1"/>
  <c r="M7" i="45"/>
  <c r="U7" i="45" s="1"/>
  <c r="M10" i="45"/>
  <c r="U10" i="45" s="1"/>
  <c r="M17" i="45"/>
  <c r="U17" i="45" s="1"/>
  <c r="M24" i="45"/>
  <c r="U24" i="45" s="1"/>
  <c r="M32" i="45"/>
  <c r="U32" i="45" s="1"/>
  <c r="M39" i="45"/>
  <c r="U39" i="45" s="1"/>
  <c r="M46" i="45"/>
  <c r="U46" i="45" s="1"/>
  <c r="M53" i="45"/>
  <c r="U53" i="45" s="1"/>
  <c r="M60" i="45"/>
  <c r="U60" i="45" s="1"/>
  <c r="M68" i="45"/>
  <c r="U68" i="45" s="1"/>
  <c r="M75" i="45"/>
  <c r="U75" i="45" s="1"/>
  <c r="M82" i="45"/>
  <c r="U82" i="45" s="1"/>
  <c r="M89" i="45"/>
  <c r="U89" i="45" s="1"/>
  <c r="M96" i="45"/>
  <c r="U96" i="45" s="1"/>
  <c r="H48" i="45"/>
  <c r="I48" i="45" s="1"/>
  <c r="J48" i="45" s="1"/>
  <c r="H66" i="45"/>
  <c r="I66" i="45" s="1"/>
  <c r="J66" i="45" s="1"/>
  <c r="H84" i="45"/>
  <c r="I84" i="45" s="1"/>
  <c r="J84" i="45" s="1"/>
  <c r="H8" i="47"/>
  <c r="I8" i="47" s="1"/>
  <c r="J8" i="47" s="1"/>
  <c r="V75" i="47"/>
  <c r="V71" i="47"/>
  <c r="V66" i="47"/>
  <c r="V62" i="47"/>
  <c r="V57" i="47"/>
  <c r="V53" i="47"/>
  <c r="V51" i="47"/>
  <c r="V48" i="47"/>
  <c r="V45" i="47"/>
  <c r="V42" i="47"/>
  <c r="V39" i="47"/>
  <c r="V36" i="47"/>
  <c r="V33" i="47"/>
  <c r="V30" i="47"/>
  <c r="V27" i="47"/>
  <c r="V24" i="47"/>
  <c r="V21" i="47"/>
  <c r="V18" i="47"/>
  <c r="V15" i="47"/>
  <c r="V12" i="47"/>
  <c r="V6" i="47"/>
  <c r="V76" i="47"/>
  <c r="V67" i="47"/>
  <c r="V58" i="47"/>
  <c r="V77" i="47"/>
  <c r="V72" i="47"/>
  <c r="V68" i="47"/>
  <c r="V63" i="47"/>
  <c r="V59" i="47"/>
  <c r="V54" i="47"/>
  <c r="V49" i="47"/>
  <c r="V46" i="47"/>
  <c r="V43" i="47"/>
  <c r="V40" i="47"/>
  <c r="V37" i="47"/>
  <c r="V34" i="47"/>
  <c r="V31" i="47"/>
  <c r="V28" i="47"/>
  <c r="V25" i="47"/>
  <c r="V22" i="47"/>
  <c r="V19" i="47"/>
  <c r="V16" i="47"/>
  <c r="V13" i="47"/>
  <c r="V8" i="47"/>
  <c r="V7" i="47"/>
  <c r="R42" i="47"/>
  <c r="R45" i="47"/>
  <c r="R48" i="47"/>
  <c r="R51" i="47"/>
  <c r="V52" i="47"/>
  <c r="H55" i="47"/>
  <c r="I55" i="47" s="1"/>
  <c r="J55" i="47" s="1"/>
  <c r="V61" i="47"/>
  <c r="H64" i="47"/>
  <c r="I64" i="47" s="1"/>
  <c r="J64" i="47" s="1"/>
  <c r="V70" i="47"/>
  <c r="H73" i="47"/>
  <c r="I73" i="47" s="1"/>
  <c r="J73" i="47" s="1"/>
  <c r="V79" i="47"/>
  <c r="H7" i="48"/>
  <c r="I7" i="48" s="1"/>
  <c r="J7" i="48" s="1"/>
  <c r="H14" i="48"/>
  <c r="I14" i="48" s="1"/>
  <c r="J14" i="48" s="1"/>
  <c r="H17" i="48"/>
  <c r="I17" i="48" s="1"/>
  <c r="J17" i="48" s="1"/>
  <c r="H28" i="48"/>
  <c r="I28" i="48" s="1"/>
  <c r="J28" i="48" s="1"/>
  <c r="H42" i="48"/>
  <c r="I42" i="48" s="1"/>
  <c r="J42" i="48" s="1"/>
  <c r="H5" i="52"/>
  <c r="H22" i="52"/>
  <c r="H12" i="45"/>
  <c r="I12" i="45" s="1"/>
  <c r="J12" i="45" s="1"/>
  <c r="H21" i="45"/>
  <c r="I21" i="45" s="1"/>
  <c r="J21" i="45" s="1"/>
  <c r="H30" i="45"/>
  <c r="I30" i="45" s="1"/>
  <c r="J30" i="45" s="1"/>
  <c r="H45" i="45"/>
  <c r="I45" i="45" s="1"/>
  <c r="J45" i="45" s="1"/>
  <c r="H63" i="45"/>
  <c r="I63" i="45" s="1"/>
  <c r="J63" i="45" s="1"/>
  <c r="H81" i="45"/>
  <c r="I81" i="45" s="1"/>
  <c r="J81" i="45" s="1"/>
  <c r="H12" i="46"/>
  <c r="I12" i="46" s="1"/>
  <c r="J12" i="46" s="1"/>
  <c r="H21" i="46"/>
  <c r="I21" i="46" s="1"/>
  <c r="J21" i="46" s="1"/>
  <c r="H27" i="46"/>
  <c r="I27" i="46" s="1"/>
  <c r="J27" i="46" s="1"/>
  <c r="H30" i="46"/>
  <c r="I30" i="46" s="1"/>
  <c r="J30" i="46" s="1"/>
  <c r="H33" i="46"/>
  <c r="I33" i="46" s="1"/>
  <c r="J33" i="46" s="1"/>
  <c r="H36" i="46"/>
  <c r="I36" i="46" s="1"/>
  <c r="J36" i="46" s="1"/>
  <c r="H39" i="46"/>
  <c r="I39" i="46" s="1"/>
  <c r="J39" i="46" s="1"/>
  <c r="H42" i="46"/>
  <c r="I42" i="46" s="1"/>
  <c r="J42" i="46" s="1"/>
  <c r="H45" i="46"/>
  <c r="I45" i="46" s="1"/>
  <c r="J45" i="46" s="1"/>
  <c r="H48" i="46"/>
  <c r="I48" i="46" s="1"/>
  <c r="J48" i="46" s="1"/>
  <c r="H51" i="46"/>
  <c r="I51" i="46" s="1"/>
  <c r="J51" i="46" s="1"/>
  <c r="H54" i="46"/>
  <c r="I54" i="46" s="1"/>
  <c r="J54" i="46" s="1"/>
  <c r="H57" i="46"/>
  <c r="I57" i="46" s="1"/>
  <c r="J57" i="46" s="1"/>
  <c r="H60" i="46"/>
  <c r="I60" i="46" s="1"/>
  <c r="J60" i="46" s="1"/>
  <c r="H63" i="46"/>
  <c r="I63" i="46" s="1"/>
  <c r="J63" i="46" s="1"/>
  <c r="H66" i="46"/>
  <c r="I66" i="46" s="1"/>
  <c r="J66" i="46" s="1"/>
  <c r="H69" i="46"/>
  <c r="I69" i="46" s="1"/>
  <c r="J69" i="46" s="1"/>
  <c r="H72" i="46"/>
  <c r="I72" i="46" s="1"/>
  <c r="J72" i="46" s="1"/>
  <c r="H75" i="46"/>
  <c r="I75" i="46" s="1"/>
  <c r="J75" i="46" s="1"/>
  <c r="H78" i="46"/>
  <c r="I78" i="46" s="1"/>
  <c r="J78" i="46" s="1"/>
  <c r="H81" i="46"/>
  <c r="I81" i="46" s="1"/>
  <c r="J81" i="46" s="1"/>
  <c r="H84" i="46"/>
  <c r="I84" i="46" s="1"/>
  <c r="J84" i="46" s="1"/>
  <c r="H87" i="46"/>
  <c r="I87" i="46" s="1"/>
  <c r="J87" i="46" s="1"/>
  <c r="V10" i="47"/>
  <c r="V11" i="47"/>
  <c r="R58" i="47"/>
  <c r="R67" i="47"/>
  <c r="R76" i="47"/>
  <c r="H5" i="48"/>
  <c r="I5" i="48" s="1"/>
  <c r="J5" i="48" s="1"/>
  <c r="H9" i="48"/>
  <c r="I9" i="48" s="1"/>
  <c r="J9" i="48" s="1"/>
  <c r="R14" i="48"/>
  <c r="R19" i="48"/>
  <c r="H26" i="48"/>
  <c r="I26" i="48" s="1"/>
  <c r="J26" i="48" s="1"/>
  <c r="M5" i="45"/>
  <c r="U5" i="45" s="1"/>
  <c r="M12" i="45"/>
  <c r="U12" i="45" s="1"/>
  <c r="M20" i="45"/>
  <c r="U20" i="45" s="1"/>
  <c r="M27" i="45"/>
  <c r="U27" i="45" s="1"/>
  <c r="M34" i="45"/>
  <c r="U34" i="45" s="1"/>
  <c r="M41" i="45"/>
  <c r="U41" i="45" s="1"/>
  <c r="M48" i="45"/>
  <c r="U48" i="45" s="1"/>
  <c r="M56" i="45"/>
  <c r="U56" i="45" s="1"/>
  <c r="M63" i="45"/>
  <c r="U63" i="45" s="1"/>
  <c r="M70" i="45"/>
  <c r="U70" i="45" s="1"/>
  <c r="M77" i="45"/>
  <c r="U77" i="45" s="1"/>
  <c r="M84" i="45"/>
  <c r="U84" i="45" s="1"/>
  <c r="M92" i="45"/>
  <c r="U92" i="45" s="1"/>
  <c r="H42" i="45"/>
  <c r="I42" i="45" s="1"/>
  <c r="J42" i="45" s="1"/>
  <c r="H44" i="45"/>
  <c r="I44" i="45" s="1"/>
  <c r="J44" i="45" s="1"/>
  <c r="H46" i="45"/>
  <c r="I46" i="45" s="1"/>
  <c r="J46" i="45" s="1"/>
  <c r="H60" i="45"/>
  <c r="I60" i="45" s="1"/>
  <c r="J60" i="45" s="1"/>
  <c r="H62" i="45"/>
  <c r="I62" i="45" s="1"/>
  <c r="J62" i="45" s="1"/>
  <c r="H64" i="45"/>
  <c r="I64" i="45" s="1"/>
  <c r="J64" i="45" s="1"/>
  <c r="H78" i="45"/>
  <c r="I78" i="45" s="1"/>
  <c r="J78" i="45" s="1"/>
  <c r="H80" i="45"/>
  <c r="I80" i="45" s="1"/>
  <c r="J80" i="45" s="1"/>
  <c r="H82" i="45"/>
  <c r="I82" i="45" s="1"/>
  <c r="J82" i="45" s="1"/>
  <c r="H96" i="45"/>
  <c r="I96" i="45" s="1"/>
  <c r="J96" i="45" s="1"/>
  <c r="H98" i="45"/>
  <c r="I98" i="45" s="1"/>
  <c r="J98" i="45" s="1"/>
  <c r="M12" i="46"/>
  <c r="U12" i="46" s="1"/>
  <c r="M20" i="46"/>
  <c r="U20" i="46" s="1"/>
  <c r="M30" i="46"/>
  <c r="U30" i="46" s="1"/>
  <c r="M38" i="46"/>
  <c r="U38" i="46" s="1"/>
  <c r="M48" i="46"/>
  <c r="U48" i="46" s="1"/>
  <c r="M56" i="46"/>
  <c r="U56" i="46" s="1"/>
  <c r="M66" i="46"/>
  <c r="U66" i="46" s="1"/>
  <c r="M74" i="46"/>
  <c r="U74" i="46" s="1"/>
  <c r="R7" i="46"/>
  <c r="R8" i="46"/>
  <c r="R16" i="46"/>
  <c r="H20" i="46"/>
  <c r="I20" i="46" s="1"/>
  <c r="J20" i="46" s="1"/>
  <c r="V14" i="47"/>
  <c r="V17" i="47"/>
  <c r="V20" i="47"/>
  <c r="V23" i="47"/>
  <c r="V26" i="47"/>
  <c r="V29" i="47"/>
  <c r="V32" i="47"/>
  <c r="V35" i="47"/>
  <c r="V38" i="47"/>
  <c r="V41" i="47"/>
  <c r="V44" i="47"/>
  <c r="V47" i="47"/>
  <c r="V50" i="47"/>
  <c r="V56" i="47"/>
  <c r="V60" i="47"/>
  <c r="V65" i="47"/>
  <c r="V69" i="47"/>
  <c r="V74" i="47"/>
  <c r="V78" i="47"/>
  <c r="R3" i="48"/>
  <c r="R69" i="48"/>
  <c r="R60" i="48"/>
  <c r="R51" i="48"/>
  <c r="R42" i="48"/>
  <c r="R33" i="48"/>
  <c r="R24" i="48"/>
  <c r="R15" i="48"/>
  <c r="R9" i="48"/>
  <c r="R65" i="48"/>
  <c r="R61" i="48"/>
  <c r="R56" i="48"/>
  <c r="R52" i="48"/>
  <c r="R47" i="48"/>
  <c r="R43" i="48"/>
  <c r="R38" i="48"/>
  <c r="R34" i="48"/>
  <c r="R29" i="48"/>
  <c r="R25" i="48"/>
  <c r="R20" i="48"/>
  <c r="R16" i="48"/>
  <c r="R10" i="48"/>
  <c r="R66" i="48"/>
  <c r="R57" i="48"/>
  <c r="R48" i="48"/>
  <c r="R39" i="48"/>
  <c r="R30" i="48"/>
  <c r="R21" i="48"/>
  <c r="R12" i="48"/>
  <c r="R11" i="48"/>
  <c r="R63" i="48"/>
  <c r="R64" i="48"/>
  <c r="R55" i="48"/>
  <c r="R46" i="48"/>
  <c r="R54" i="48"/>
  <c r="R40" i="48"/>
  <c r="R41" i="48"/>
  <c r="R36" i="48"/>
  <c r="R35" i="48"/>
  <c r="R32" i="48"/>
  <c r="R26" i="48"/>
  <c r="R23" i="48"/>
  <c r="R17" i="48"/>
  <c r="R67" i="48"/>
  <c r="R59" i="48"/>
  <c r="R49" i="48"/>
  <c r="R44" i="48"/>
  <c r="R37" i="48"/>
  <c r="R31" i="48"/>
  <c r="R22" i="48"/>
  <c r="R13" i="48"/>
  <c r="R50" i="48"/>
  <c r="R62" i="48"/>
  <c r="R53" i="48"/>
  <c r="R45" i="48"/>
  <c r="R7" i="48"/>
  <c r="R28" i="48"/>
  <c r="R58" i="48"/>
  <c r="M6" i="45"/>
  <c r="U6" i="45" s="1"/>
  <c r="M14" i="45"/>
  <c r="U14" i="45" s="1"/>
  <c r="M21" i="45"/>
  <c r="U21" i="45" s="1"/>
  <c r="M28" i="45"/>
  <c r="U28" i="45" s="1"/>
  <c r="M35" i="45"/>
  <c r="U35" i="45" s="1"/>
  <c r="M42" i="45"/>
  <c r="U42" i="45" s="1"/>
  <c r="M50" i="45"/>
  <c r="U50" i="45" s="1"/>
  <c r="M57" i="45"/>
  <c r="U57" i="45" s="1"/>
  <c r="M64" i="45"/>
  <c r="U64" i="45" s="1"/>
  <c r="M71" i="45"/>
  <c r="U71" i="45" s="1"/>
  <c r="M78" i="45"/>
  <c r="U78" i="45" s="1"/>
  <c r="M86" i="45"/>
  <c r="U86" i="45" s="1"/>
  <c r="M93" i="45"/>
  <c r="U93" i="45" s="1"/>
  <c r="H6" i="45"/>
  <c r="I6" i="45" s="1"/>
  <c r="J6" i="45" s="1"/>
  <c r="H15" i="45"/>
  <c r="I15" i="45" s="1"/>
  <c r="J15" i="45" s="1"/>
  <c r="H24" i="45"/>
  <c r="I24" i="45" s="1"/>
  <c r="J24" i="45" s="1"/>
  <c r="H33" i="45"/>
  <c r="I33" i="45" s="1"/>
  <c r="J33" i="45" s="1"/>
  <c r="H39" i="45"/>
  <c r="I39" i="45" s="1"/>
  <c r="J39" i="45" s="1"/>
  <c r="H57" i="45"/>
  <c r="I57" i="45" s="1"/>
  <c r="J57" i="45" s="1"/>
  <c r="H75" i="45"/>
  <c r="I75" i="45" s="1"/>
  <c r="J75" i="45" s="1"/>
  <c r="H93" i="45"/>
  <c r="I93" i="45" s="1"/>
  <c r="J93" i="45" s="1"/>
  <c r="M89" i="46"/>
  <c r="U89" i="46" s="1"/>
  <c r="M83" i="46"/>
  <c r="U83" i="46" s="1"/>
  <c r="M77" i="46"/>
  <c r="U77" i="46" s="1"/>
  <c r="M71" i="46"/>
  <c r="U71" i="46" s="1"/>
  <c r="M65" i="46"/>
  <c r="U65" i="46" s="1"/>
  <c r="M59" i="46"/>
  <c r="U59" i="46" s="1"/>
  <c r="M53" i="46"/>
  <c r="U53" i="46" s="1"/>
  <c r="M47" i="46"/>
  <c r="U47" i="46" s="1"/>
  <c r="M41" i="46"/>
  <c r="U41" i="46" s="1"/>
  <c r="M35" i="46"/>
  <c r="U35" i="46" s="1"/>
  <c r="M29" i="46"/>
  <c r="U29" i="46" s="1"/>
  <c r="M23" i="46"/>
  <c r="U23" i="46" s="1"/>
  <c r="M17" i="46"/>
  <c r="U17" i="46" s="1"/>
  <c r="M11" i="46"/>
  <c r="U11" i="46" s="1"/>
  <c r="M5" i="46"/>
  <c r="U5" i="46" s="1"/>
  <c r="M88" i="46"/>
  <c r="U88" i="46" s="1"/>
  <c r="M82" i="46"/>
  <c r="U82" i="46" s="1"/>
  <c r="M76" i="46"/>
  <c r="U76" i="46" s="1"/>
  <c r="M70" i="46"/>
  <c r="U70" i="46" s="1"/>
  <c r="M64" i="46"/>
  <c r="U64" i="46" s="1"/>
  <c r="M58" i="46"/>
  <c r="U58" i="46" s="1"/>
  <c r="M52" i="46"/>
  <c r="U52" i="46" s="1"/>
  <c r="M46" i="46"/>
  <c r="U46" i="46" s="1"/>
  <c r="M40" i="46"/>
  <c r="U40" i="46" s="1"/>
  <c r="M34" i="46"/>
  <c r="U34" i="46" s="1"/>
  <c r="M28" i="46"/>
  <c r="U28" i="46" s="1"/>
  <c r="M22" i="46"/>
  <c r="U22" i="46" s="1"/>
  <c r="M16" i="46"/>
  <c r="U16" i="46" s="1"/>
  <c r="M10" i="46"/>
  <c r="U10" i="46" s="1"/>
  <c r="M4" i="46"/>
  <c r="U4" i="46" s="1"/>
  <c r="X4" i="46" s="1"/>
  <c r="M13" i="46"/>
  <c r="U13" i="46" s="1"/>
  <c r="M21" i="46"/>
  <c r="U21" i="46" s="1"/>
  <c r="M31" i="46"/>
  <c r="U31" i="46" s="1"/>
  <c r="M39" i="46"/>
  <c r="U39" i="46" s="1"/>
  <c r="M49" i="46"/>
  <c r="U49" i="46" s="1"/>
  <c r="M57" i="46"/>
  <c r="U57" i="46" s="1"/>
  <c r="M67" i="46"/>
  <c r="U67" i="46" s="1"/>
  <c r="M75" i="46"/>
  <c r="U75" i="46" s="1"/>
  <c r="M85" i="46"/>
  <c r="U85" i="46" s="1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4" i="46"/>
  <c r="R41" i="46"/>
  <c r="R38" i="46"/>
  <c r="R35" i="46"/>
  <c r="R32" i="46"/>
  <c r="R29" i="46"/>
  <c r="R26" i="46"/>
  <c r="R11" i="46"/>
  <c r="R5" i="46"/>
  <c r="R87" i="46"/>
  <c r="R84" i="46"/>
  <c r="R81" i="46"/>
  <c r="R78" i="46"/>
  <c r="R75" i="46"/>
  <c r="R72" i="46"/>
  <c r="R69" i="46"/>
  <c r="R66" i="46"/>
  <c r="R63" i="46"/>
  <c r="R60" i="46"/>
  <c r="R57" i="46"/>
  <c r="R54" i="46"/>
  <c r="R51" i="46"/>
  <c r="R48" i="46"/>
  <c r="R45" i="46"/>
  <c r="R42" i="46"/>
  <c r="R39" i="46"/>
  <c r="R36" i="46"/>
  <c r="R33" i="46"/>
  <c r="R30" i="46"/>
  <c r="R27" i="46"/>
  <c r="R24" i="46"/>
  <c r="R21" i="46"/>
  <c r="R18" i="46"/>
  <c r="R15" i="46"/>
  <c r="R12" i="46"/>
  <c r="R6" i="46"/>
  <c r="R10" i="46"/>
  <c r="R14" i="46"/>
  <c r="H18" i="46"/>
  <c r="I18" i="46" s="1"/>
  <c r="J18" i="46" s="1"/>
  <c r="R23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V4" i="47"/>
  <c r="Y4" i="47" s="1"/>
  <c r="Z4" i="47" s="1"/>
  <c r="V5" i="47"/>
  <c r="R77" i="47"/>
  <c r="R74" i="47"/>
  <c r="R71" i="47"/>
  <c r="R68" i="47"/>
  <c r="R65" i="47"/>
  <c r="R62" i="47"/>
  <c r="R59" i="47"/>
  <c r="R56" i="47"/>
  <c r="R53" i="47"/>
  <c r="R78" i="47"/>
  <c r="R73" i="47"/>
  <c r="R69" i="47"/>
  <c r="R64" i="47"/>
  <c r="R60" i="47"/>
  <c r="R55" i="47"/>
  <c r="R9" i="47"/>
  <c r="R50" i="47"/>
  <c r="R47" i="47"/>
  <c r="R44" i="47"/>
  <c r="R41" i="47"/>
  <c r="R38" i="47"/>
  <c r="R35" i="47"/>
  <c r="R32" i="47"/>
  <c r="R29" i="47"/>
  <c r="R26" i="47"/>
  <c r="R23" i="47"/>
  <c r="R20" i="47"/>
  <c r="R17" i="47"/>
  <c r="R14" i="47"/>
  <c r="R10" i="47"/>
  <c r="R4" i="47"/>
  <c r="AH4" i="47" s="1"/>
  <c r="AQ4" i="47" s="1"/>
  <c r="R79" i="47"/>
  <c r="R75" i="47"/>
  <c r="R70" i="47"/>
  <c r="R66" i="47"/>
  <c r="R61" i="47"/>
  <c r="R57" i="47"/>
  <c r="R52" i="47"/>
  <c r="R11" i="47"/>
  <c r="R5" i="47"/>
  <c r="R3" i="47"/>
  <c r="H11" i="47"/>
  <c r="I11" i="47" s="1"/>
  <c r="J11" i="47" s="1"/>
  <c r="H12" i="47"/>
  <c r="I12" i="47" s="1"/>
  <c r="J12" i="47" s="1"/>
  <c r="H13" i="47"/>
  <c r="I13" i="47" s="1"/>
  <c r="J13" i="47" s="1"/>
  <c r="H15" i="47"/>
  <c r="I15" i="47" s="1"/>
  <c r="J15" i="47" s="1"/>
  <c r="H16" i="47"/>
  <c r="I16" i="47" s="1"/>
  <c r="J16" i="47" s="1"/>
  <c r="H18" i="47"/>
  <c r="I18" i="47" s="1"/>
  <c r="J18" i="47" s="1"/>
  <c r="H19" i="47"/>
  <c r="I19" i="47" s="1"/>
  <c r="J19" i="47" s="1"/>
  <c r="H21" i="47"/>
  <c r="I21" i="47" s="1"/>
  <c r="J21" i="47" s="1"/>
  <c r="H22" i="47"/>
  <c r="I22" i="47" s="1"/>
  <c r="J22" i="47" s="1"/>
  <c r="H24" i="47"/>
  <c r="I24" i="47" s="1"/>
  <c r="J24" i="47" s="1"/>
  <c r="H25" i="47"/>
  <c r="I25" i="47" s="1"/>
  <c r="J25" i="47" s="1"/>
  <c r="H27" i="47"/>
  <c r="I27" i="47" s="1"/>
  <c r="J27" i="47" s="1"/>
  <c r="H28" i="47"/>
  <c r="I28" i="47" s="1"/>
  <c r="J28" i="47" s="1"/>
  <c r="H30" i="47"/>
  <c r="I30" i="47" s="1"/>
  <c r="J30" i="47" s="1"/>
  <c r="H31" i="47"/>
  <c r="I31" i="47" s="1"/>
  <c r="J31" i="47" s="1"/>
  <c r="H33" i="47"/>
  <c r="I33" i="47" s="1"/>
  <c r="J33" i="47" s="1"/>
  <c r="H34" i="47"/>
  <c r="I34" i="47" s="1"/>
  <c r="J34" i="47" s="1"/>
  <c r="H36" i="47"/>
  <c r="I36" i="47" s="1"/>
  <c r="J36" i="47" s="1"/>
  <c r="H37" i="47"/>
  <c r="I37" i="47" s="1"/>
  <c r="J37" i="47" s="1"/>
  <c r="H39" i="47"/>
  <c r="I39" i="47" s="1"/>
  <c r="J39" i="47" s="1"/>
  <c r="H40" i="47"/>
  <c r="I40" i="47" s="1"/>
  <c r="J40" i="47" s="1"/>
  <c r="H42" i="47"/>
  <c r="I42" i="47" s="1"/>
  <c r="J42" i="47" s="1"/>
  <c r="H43" i="47"/>
  <c r="I43" i="47" s="1"/>
  <c r="J43" i="47" s="1"/>
  <c r="H45" i="47"/>
  <c r="I45" i="47" s="1"/>
  <c r="J45" i="47" s="1"/>
  <c r="H46" i="47"/>
  <c r="I46" i="47" s="1"/>
  <c r="J46" i="47" s="1"/>
  <c r="H48" i="47"/>
  <c r="I48" i="47" s="1"/>
  <c r="J48" i="47" s="1"/>
  <c r="H49" i="47"/>
  <c r="I49" i="47" s="1"/>
  <c r="J49" i="47" s="1"/>
  <c r="H51" i="47"/>
  <c r="I51" i="47" s="1"/>
  <c r="J51" i="47" s="1"/>
  <c r="H54" i="47"/>
  <c r="I54" i="47" s="1"/>
  <c r="J54" i="47" s="1"/>
  <c r="H63" i="47"/>
  <c r="I63" i="47" s="1"/>
  <c r="J63" i="47" s="1"/>
  <c r="H72" i="47"/>
  <c r="I72" i="47" s="1"/>
  <c r="J72" i="47" s="1"/>
  <c r="H8" i="48"/>
  <c r="I8" i="48" s="1"/>
  <c r="J8" i="48" s="1"/>
  <c r="H63" i="48"/>
  <c r="I63" i="48" s="1"/>
  <c r="J63" i="48" s="1"/>
  <c r="H69" i="48"/>
  <c r="I69" i="48" s="1"/>
  <c r="J69" i="48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7" i="50"/>
  <c r="U17" i="50" s="1"/>
  <c r="M9" i="50"/>
  <c r="U9" i="50" s="1"/>
  <c r="M16" i="50"/>
  <c r="U16" i="50" s="1"/>
  <c r="M6" i="50"/>
  <c r="U6" i="50" s="1"/>
  <c r="M23" i="50"/>
  <c r="U23" i="50" s="1"/>
  <c r="M15" i="50"/>
  <c r="U15" i="50" s="1"/>
  <c r="M5" i="50"/>
  <c r="U5" i="50" s="1"/>
  <c r="M12" i="50"/>
  <c r="U12" i="50" s="1"/>
  <c r="M11" i="50"/>
  <c r="U11" i="50" s="1"/>
  <c r="M18" i="50"/>
  <c r="U18" i="50" s="1"/>
  <c r="V23" i="50"/>
  <c r="AE4" i="52"/>
  <c r="AF4" i="52"/>
  <c r="W5" i="52"/>
  <c r="AG4" i="52"/>
  <c r="H21" i="52"/>
  <c r="H23" i="52"/>
  <c r="H19" i="57"/>
  <c r="I19" i="57" s="1"/>
  <c r="J19" i="57" s="1"/>
  <c r="O8" i="59"/>
  <c r="P8" i="59" s="1"/>
  <c r="O23" i="59"/>
  <c r="P23" i="59" s="1"/>
  <c r="O22" i="59"/>
  <c r="P22" i="59" s="1"/>
  <c r="O21" i="59"/>
  <c r="P21" i="59" s="1"/>
  <c r="O20" i="59"/>
  <c r="P20" i="59" s="1"/>
  <c r="O19" i="59"/>
  <c r="P19" i="59" s="1"/>
  <c r="O18" i="59"/>
  <c r="P18" i="59" s="1"/>
  <c r="O17" i="59"/>
  <c r="P17" i="59" s="1"/>
  <c r="O16" i="59"/>
  <c r="P16" i="59" s="1"/>
  <c r="O15" i="59"/>
  <c r="P15" i="59" s="1"/>
  <c r="O14" i="59"/>
  <c r="P14" i="59" s="1"/>
  <c r="O13" i="59"/>
  <c r="P13" i="59" s="1"/>
  <c r="O12" i="59"/>
  <c r="P12" i="59" s="1"/>
  <c r="O7" i="59"/>
  <c r="P7" i="59" s="1"/>
  <c r="O6" i="59"/>
  <c r="P6" i="59" s="1"/>
  <c r="O9" i="59"/>
  <c r="P9" i="59" s="1"/>
  <c r="O11" i="59"/>
  <c r="P11" i="59" s="1"/>
  <c r="O5" i="59"/>
  <c r="P5" i="59" s="1"/>
  <c r="H5" i="60"/>
  <c r="H36" i="48"/>
  <c r="I36" i="48" s="1"/>
  <c r="J36" i="48" s="1"/>
  <c r="H37" i="48"/>
  <c r="I37" i="48" s="1"/>
  <c r="J37" i="48" s="1"/>
  <c r="M4" i="50"/>
  <c r="U4" i="50" s="1"/>
  <c r="X4" i="50" s="1"/>
  <c r="AH4" i="50" s="1"/>
  <c r="H9" i="50"/>
  <c r="Y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7" i="51"/>
  <c r="R6" i="51"/>
  <c r="R11" i="51"/>
  <c r="R5" i="51"/>
  <c r="R8" i="51"/>
  <c r="R10" i="51"/>
  <c r="R4" i="51"/>
  <c r="R3" i="51"/>
  <c r="R9" i="51"/>
  <c r="R23" i="52"/>
  <c r="R22" i="52"/>
  <c r="R21" i="52"/>
  <c r="R20" i="52"/>
  <c r="R19" i="52"/>
  <c r="R18" i="52"/>
  <c r="R17" i="52"/>
  <c r="R16" i="52"/>
  <c r="R15" i="52"/>
  <c r="R14" i="52"/>
  <c r="R13" i="52"/>
  <c r="R12" i="52"/>
  <c r="R7" i="52"/>
  <c r="R6" i="52"/>
  <c r="R10" i="52"/>
  <c r="R8" i="52"/>
  <c r="R5" i="52"/>
  <c r="R4" i="52"/>
  <c r="R3" i="52"/>
  <c r="H20" i="52"/>
  <c r="O8" i="55"/>
  <c r="P8" i="55" s="1"/>
  <c r="O10" i="55"/>
  <c r="P10" i="55" s="1"/>
  <c r="O3" i="55"/>
  <c r="O5" i="55"/>
  <c r="P5" i="55" s="1"/>
  <c r="O22" i="55"/>
  <c r="P22" i="55" s="1"/>
  <c r="O19" i="55"/>
  <c r="P19" i="55" s="1"/>
  <c r="O16" i="55"/>
  <c r="P16" i="55" s="1"/>
  <c r="O13" i="55"/>
  <c r="P13" i="55" s="1"/>
  <c r="O9" i="55"/>
  <c r="P9" i="55" s="1"/>
  <c r="O7" i="55"/>
  <c r="P7" i="55" s="1"/>
  <c r="O21" i="55"/>
  <c r="P21" i="55" s="1"/>
  <c r="O18" i="55"/>
  <c r="P18" i="55" s="1"/>
  <c r="O15" i="55"/>
  <c r="P15" i="55" s="1"/>
  <c r="O12" i="55"/>
  <c r="P12" i="55" s="1"/>
  <c r="O6" i="55"/>
  <c r="P6" i="55" s="1"/>
  <c r="O23" i="55"/>
  <c r="P23" i="55" s="1"/>
  <c r="O20" i="55"/>
  <c r="P20" i="55" s="1"/>
  <c r="O17" i="55"/>
  <c r="P17" i="55" s="1"/>
  <c r="O14" i="55"/>
  <c r="P14" i="55" s="1"/>
  <c r="O11" i="55"/>
  <c r="P11" i="55" s="1"/>
  <c r="V8" i="55"/>
  <c r="V10" i="55"/>
  <c r="V4" i="55"/>
  <c r="Y4" i="55" s="1"/>
  <c r="V23" i="55"/>
  <c r="V20" i="55"/>
  <c r="V17" i="55"/>
  <c r="V14" i="55"/>
  <c r="V11" i="55"/>
  <c r="V5" i="55"/>
  <c r="V22" i="55"/>
  <c r="V19" i="55"/>
  <c r="V16" i="55"/>
  <c r="V13" i="55"/>
  <c r="V7" i="55"/>
  <c r="V21" i="55"/>
  <c r="V18" i="55"/>
  <c r="V15" i="55"/>
  <c r="V12" i="55"/>
  <c r="V6" i="55"/>
  <c r="V9" i="55"/>
  <c r="H7" i="57"/>
  <c r="I7" i="57" s="1"/>
  <c r="J7" i="57" s="1"/>
  <c r="H18" i="57"/>
  <c r="I18" i="57" s="1"/>
  <c r="J18" i="57" s="1"/>
  <c r="P10" i="58"/>
  <c r="AE3" i="59"/>
  <c r="P3" i="59"/>
  <c r="AF3" i="59" s="1"/>
  <c r="AO3" i="59" s="1"/>
  <c r="H32" i="48"/>
  <c r="I32" i="48" s="1"/>
  <c r="J32" i="48" s="1"/>
  <c r="H46" i="48"/>
  <c r="I46" i="48" s="1"/>
  <c r="J46" i="48" s="1"/>
  <c r="H54" i="48"/>
  <c r="I54" i="48" s="1"/>
  <c r="J54" i="48" s="1"/>
  <c r="Q8" i="49"/>
  <c r="Q9" i="49"/>
  <c r="Q23" i="49"/>
  <c r="Q21" i="49"/>
  <c r="Q19" i="49"/>
  <c r="Q17" i="49"/>
  <c r="Q15" i="49"/>
  <c r="Q13" i="49"/>
  <c r="Q22" i="49"/>
  <c r="Q16" i="49"/>
  <c r="Q11" i="49"/>
  <c r="Q10" i="49"/>
  <c r="Q18" i="49"/>
  <c r="Q12" i="49"/>
  <c r="M10" i="50"/>
  <c r="U10" i="50" s="1"/>
  <c r="X4" i="51"/>
  <c r="AH4" i="51" s="1"/>
  <c r="H6" i="51"/>
  <c r="AH4" i="52"/>
  <c r="R9" i="52"/>
  <c r="H18" i="52"/>
  <c r="H19" i="52"/>
  <c r="H9" i="55"/>
  <c r="H18" i="48"/>
  <c r="I18" i="48" s="1"/>
  <c r="J18" i="48" s="1"/>
  <c r="H27" i="48"/>
  <c r="I27" i="48" s="1"/>
  <c r="J27" i="48" s="1"/>
  <c r="H33" i="48"/>
  <c r="I33" i="48" s="1"/>
  <c r="J33" i="48" s="1"/>
  <c r="H60" i="48"/>
  <c r="I60" i="48" s="1"/>
  <c r="J60" i="48" s="1"/>
  <c r="M21" i="50"/>
  <c r="U21" i="50" s="1"/>
  <c r="V8" i="50"/>
  <c r="V22" i="50"/>
  <c r="V19" i="50"/>
  <c r="V16" i="50"/>
  <c r="V13" i="50"/>
  <c r="V10" i="50"/>
  <c r="V6" i="50"/>
  <c r="V4" i="50"/>
  <c r="Y4" i="50" s="1"/>
  <c r="V9" i="50"/>
  <c r="V21" i="50"/>
  <c r="V18" i="50"/>
  <c r="V15" i="50"/>
  <c r="V12" i="50"/>
  <c r="V17" i="50"/>
  <c r="V11" i="50"/>
  <c r="H16" i="50"/>
  <c r="R11" i="52"/>
  <c r="H45" i="48"/>
  <c r="I45" i="48" s="1"/>
  <c r="J45" i="48" s="1"/>
  <c r="Q20" i="49"/>
  <c r="M22" i="50"/>
  <c r="U22" i="50" s="1"/>
  <c r="V20" i="50"/>
  <c r="H17" i="52"/>
  <c r="R10" i="54"/>
  <c r="R3" i="54"/>
  <c r="R9" i="54"/>
  <c r="R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7" i="54"/>
  <c r="R6" i="54"/>
  <c r="R5" i="54"/>
  <c r="R8" i="54"/>
  <c r="R11" i="54"/>
  <c r="Q23" i="56"/>
  <c r="Q22" i="56"/>
  <c r="Q21" i="56"/>
  <c r="Q20" i="56"/>
  <c r="Q19" i="56"/>
  <c r="Q18" i="56"/>
  <c r="Q17" i="56"/>
  <c r="Q16" i="56"/>
  <c r="Q15" i="56"/>
  <c r="Q14" i="56"/>
  <c r="Q13" i="56"/>
  <c r="Q12" i="56"/>
  <c r="Q7" i="56"/>
  <c r="Q6" i="56"/>
  <c r="Q9" i="56"/>
  <c r="Q11" i="56"/>
  <c r="Q5" i="56"/>
  <c r="Q10" i="56"/>
  <c r="Q8" i="56"/>
  <c r="M19" i="58"/>
  <c r="U19" i="58" s="1"/>
  <c r="M13" i="58"/>
  <c r="U13" i="58" s="1"/>
  <c r="M7" i="58"/>
  <c r="U7" i="58" s="1"/>
  <c r="M18" i="58"/>
  <c r="U18" i="58" s="1"/>
  <c r="M12" i="58"/>
  <c r="U12" i="58" s="1"/>
  <c r="M6" i="58"/>
  <c r="U6" i="58" s="1"/>
  <c r="M23" i="58"/>
  <c r="U23" i="58" s="1"/>
  <c r="M17" i="58"/>
  <c r="U17" i="58" s="1"/>
  <c r="M11" i="58"/>
  <c r="U11" i="58" s="1"/>
  <c r="M5" i="58"/>
  <c r="U5" i="58" s="1"/>
  <c r="M20" i="58"/>
  <c r="U20" i="58" s="1"/>
  <c r="M14" i="58"/>
  <c r="U14" i="58" s="1"/>
  <c r="M8" i="58"/>
  <c r="U8" i="58" s="1"/>
  <c r="M15" i="58"/>
  <c r="U15" i="58" s="1"/>
  <c r="M10" i="58"/>
  <c r="U10" i="58" s="1"/>
  <c r="M9" i="58"/>
  <c r="U9" i="58" s="1"/>
  <c r="M22" i="58"/>
  <c r="U22" i="58" s="1"/>
  <c r="M4" i="58"/>
  <c r="U4" i="58" s="1"/>
  <c r="X4" i="58" s="1"/>
  <c r="AH4" i="58" s="1"/>
  <c r="M16" i="58"/>
  <c r="U16" i="58" s="1"/>
  <c r="O10" i="59"/>
  <c r="P10" i="59" s="1"/>
  <c r="H13" i="50"/>
  <c r="R16" i="50"/>
  <c r="H22" i="50"/>
  <c r="H5" i="51"/>
  <c r="H7" i="51"/>
  <c r="H12" i="52"/>
  <c r="H13" i="52"/>
  <c r="H14" i="52"/>
  <c r="H15" i="52"/>
  <c r="H16" i="52"/>
  <c r="P3" i="58"/>
  <c r="AF3" i="58" s="1"/>
  <c r="AO3" i="58" s="1"/>
  <c r="AE3" i="58"/>
  <c r="H21" i="65"/>
  <c r="I21" i="65" s="1"/>
  <c r="J21" i="65" s="1"/>
  <c r="R11" i="70"/>
  <c r="R5" i="70"/>
  <c r="R10" i="70"/>
  <c r="R3" i="70"/>
  <c r="R9" i="70"/>
  <c r="R4" i="70"/>
  <c r="R7" i="70"/>
  <c r="R22" i="70"/>
  <c r="R19" i="70"/>
  <c r="R16" i="70"/>
  <c r="R13" i="70"/>
  <c r="R8" i="70"/>
  <c r="R23" i="70"/>
  <c r="R20" i="70"/>
  <c r="R17" i="70"/>
  <c r="R14" i="70"/>
  <c r="R6" i="70"/>
  <c r="R21" i="70"/>
  <c r="R18" i="70"/>
  <c r="R15" i="70"/>
  <c r="R12" i="70"/>
  <c r="H14" i="70"/>
  <c r="I14" i="70" s="1"/>
  <c r="J14" i="70" s="1"/>
  <c r="H9" i="65"/>
  <c r="I9" i="65" s="1"/>
  <c r="J9" i="65" s="1"/>
  <c r="H11" i="70"/>
  <c r="I11" i="70" s="1"/>
  <c r="J11" i="70" s="1"/>
  <c r="H20" i="70"/>
  <c r="I20" i="70" s="1"/>
  <c r="J20" i="70" s="1"/>
  <c r="H38" i="75"/>
  <c r="I38" i="75" s="1"/>
  <c r="J38" i="75" s="1"/>
  <c r="H35" i="76"/>
  <c r="I35" i="76" s="1"/>
  <c r="J35" i="76" s="1"/>
  <c r="H62" i="76"/>
  <c r="I62" i="76" s="1"/>
  <c r="J62" i="76" s="1"/>
  <c r="G94" i="96"/>
  <c r="G94" i="95"/>
  <c r="G94" i="94"/>
  <c r="G94" i="93"/>
  <c r="G94" i="92"/>
  <c r="G94" i="91"/>
  <c r="G94" i="89"/>
  <c r="G94" i="90"/>
  <c r="G94" i="88"/>
  <c r="G94" i="87"/>
  <c r="G94" i="86"/>
  <c r="G94" i="85"/>
  <c r="G94" i="83"/>
  <c r="G94" i="82"/>
  <c r="G94" i="84"/>
  <c r="G94" i="80"/>
  <c r="G94" i="79"/>
  <c r="G94" i="81"/>
  <c r="G94" i="78"/>
  <c r="G94" i="76"/>
  <c r="G94" i="77"/>
  <c r="G94" i="75"/>
  <c r="G94" i="73"/>
  <c r="G94" i="46"/>
  <c r="G94" i="47"/>
  <c r="H15" i="65"/>
  <c r="I15" i="65" s="1"/>
  <c r="J15" i="65" s="1"/>
  <c r="H19" i="74"/>
  <c r="I19" i="74" s="1"/>
  <c r="J19" i="74" s="1"/>
  <c r="H28" i="74"/>
  <c r="I28" i="74" s="1"/>
  <c r="J28" i="74" s="1"/>
  <c r="H55" i="74"/>
  <c r="I55" i="74" s="1"/>
  <c r="J55" i="74" s="1"/>
  <c r="H64" i="74"/>
  <c r="I64" i="74" s="1"/>
  <c r="J64" i="74" s="1"/>
  <c r="H73" i="74"/>
  <c r="I73" i="74" s="1"/>
  <c r="J73" i="74" s="1"/>
  <c r="AN3" i="64"/>
  <c r="O11" i="66"/>
  <c r="P11" i="66" s="1"/>
  <c r="O5" i="66"/>
  <c r="P5" i="66" s="1"/>
  <c r="O23" i="66"/>
  <c r="P23" i="66" s="1"/>
  <c r="O10" i="66"/>
  <c r="P10" i="66" s="1"/>
  <c r="O3" i="66"/>
  <c r="O9" i="66"/>
  <c r="P9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8" i="66"/>
  <c r="P8" i="66" s="1"/>
  <c r="H17" i="70"/>
  <c r="I17" i="70" s="1"/>
  <c r="J17" i="70" s="1"/>
  <c r="O9" i="71"/>
  <c r="P9" i="71" s="1"/>
  <c r="O8" i="71"/>
  <c r="P8" i="71" s="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10" i="71"/>
  <c r="P10" i="71" s="1"/>
  <c r="O5" i="71"/>
  <c r="P5" i="71" s="1"/>
  <c r="O3" i="71"/>
  <c r="O11" i="71"/>
  <c r="P11" i="71" s="1"/>
  <c r="O6" i="71"/>
  <c r="P6" i="71" s="1"/>
  <c r="O7" i="71"/>
  <c r="P7" i="71" s="1"/>
  <c r="H37" i="74"/>
  <c r="I37" i="74" s="1"/>
  <c r="J37" i="74" s="1"/>
  <c r="H46" i="74"/>
  <c r="I46" i="74" s="1"/>
  <c r="J46" i="74" s="1"/>
  <c r="H20" i="75"/>
  <c r="I20" i="75" s="1"/>
  <c r="J20" i="75" s="1"/>
  <c r="H55" i="48"/>
  <c r="I55" i="48" s="1"/>
  <c r="J55" i="48" s="1"/>
  <c r="H64" i="48"/>
  <c r="I64" i="48" s="1"/>
  <c r="J64" i="48" s="1"/>
  <c r="R11" i="50"/>
  <c r="R5" i="50"/>
  <c r="R10" i="50"/>
  <c r="R3" i="50"/>
  <c r="R23" i="50"/>
  <c r="R20" i="50"/>
  <c r="R17" i="50"/>
  <c r="R14" i="50"/>
  <c r="R7" i="50"/>
  <c r="R4" i="50"/>
  <c r="R9" i="50"/>
  <c r="R8" i="50"/>
  <c r="R13" i="50"/>
  <c r="R15" i="50"/>
  <c r="H19" i="50"/>
  <c r="R22" i="50"/>
  <c r="H11" i="52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1" i="53"/>
  <c r="P11" i="53" s="1"/>
  <c r="O3" i="53"/>
  <c r="O9" i="53"/>
  <c r="P9" i="53" s="1"/>
  <c r="O10" i="53"/>
  <c r="P10" i="53" s="1"/>
  <c r="H4" i="55"/>
  <c r="Y4" i="56"/>
  <c r="H12" i="57"/>
  <c r="I12" i="57" s="1"/>
  <c r="J12" i="57" s="1"/>
  <c r="H13" i="57"/>
  <c r="I13" i="57" s="1"/>
  <c r="J13" i="57" s="1"/>
  <c r="H9" i="63"/>
  <c r="H7" i="65"/>
  <c r="I7" i="65" s="1"/>
  <c r="J7" i="65" s="1"/>
  <c r="H35" i="48"/>
  <c r="I35" i="48" s="1"/>
  <c r="J35" i="48" s="1"/>
  <c r="H44" i="48"/>
  <c r="I44" i="48" s="1"/>
  <c r="J44" i="48" s="1"/>
  <c r="H53" i="48"/>
  <c r="I53" i="48" s="1"/>
  <c r="J53" i="48" s="1"/>
  <c r="H62" i="48"/>
  <c r="I62" i="48" s="1"/>
  <c r="J62" i="48" s="1"/>
  <c r="O23" i="49"/>
  <c r="P23" i="49" s="1"/>
  <c r="O22" i="49"/>
  <c r="P22" i="49" s="1"/>
  <c r="O21" i="49"/>
  <c r="P21" i="49" s="1"/>
  <c r="O20" i="49"/>
  <c r="P20" i="49" s="1"/>
  <c r="O19" i="49"/>
  <c r="P19" i="49" s="1"/>
  <c r="O18" i="49"/>
  <c r="P18" i="49" s="1"/>
  <c r="O17" i="49"/>
  <c r="P17" i="49" s="1"/>
  <c r="O16" i="49"/>
  <c r="P16" i="49" s="1"/>
  <c r="O15" i="49"/>
  <c r="P15" i="49" s="1"/>
  <c r="O14" i="49"/>
  <c r="P14" i="49" s="1"/>
  <c r="O13" i="49"/>
  <c r="P13" i="49" s="1"/>
  <c r="O12" i="49"/>
  <c r="P12" i="49" s="1"/>
  <c r="O11" i="49"/>
  <c r="P11" i="49" s="1"/>
  <c r="O10" i="49"/>
  <c r="P10" i="49" s="1"/>
  <c r="O9" i="49"/>
  <c r="P9" i="49" s="1"/>
  <c r="O7" i="49"/>
  <c r="P7" i="49" s="1"/>
  <c r="H6" i="50"/>
  <c r="P14" i="51"/>
  <c r="P19" i="51"/>
  <c r="P22" i="51"/>
  <c r="H10" i="53"/>
  <c r="I10" i="53" s="1"/>
  <c r="J10" i="53" s="1"/>
  <c r="AH4" i="54"/>
  <c r="H10" i="54"/>
  <c r="I10" i="54" s="1"/>
  <c r="J10" i="54" s="1"/>
  <c r="H10" i="56"/>
  <c r="Z4" i="57"/>
  <c r="AH4" i="57"/>
  <c r="H5" i="62"/>
  <c r="I5" i="62" s="1"/>
  <c r="J5" i="62" s="1"/>
  <c r="H10" i="64"/>
  <c r="Q8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7" i="67"/>
  <c r="Q6" i="67"/>
  <c r="Q9" i="67"/>
  <c r="Q5" i="67"/>
  <c r="Q11" i="67"/>
  <c r="Q10" i="67"/>
  <c r="H14" i="71"/>
  <c r="O10" i="72"/>
  <c r="P10" i="72" s="1"/>
  <c r="O3" i="72"/>
  <c r="O9" i="72"/>
  <c r="P9" i="72" s="1"/>
  <c r="O8" i="72"/>
  <c r="P8" i="72" s="1"/>
  <c r="O11" i="72"/>
  <c r="P11" i="72" s="1"/>
  <c r="O5" i="72"/>
  <c r="P5" i="72" s="1"/>
  <c r="O22" i="72"/>
  <c r="P22" i="72" s="1"/>
  <c r="O17" i="72"/>
  <c r="P17" i="72" s="1"/>
  <c r="O12" i="72"/>
  <c r="P12" i="72" s="1"/>
  <c r="O6" i="72"/>
  <c r="P6" i="72" s="1"/>
  <c r="O21" i="72"/>
  <c r="P21" i="72" s="1"/>
  <c r="O16" i="72"/>
  <c r="P16" i="72" s="1"/>
  <c r="O15" i="72"/>
  <c r="P15" i="72" s="1"/>
  <c r="O23" i="72"/>
  <c r="P23" i="72" s="1"/>
  <c r="O18" i="72"/>
  <c r="P18" i="72" s="1"/>
  <c r="O13" i="72"/>
  <c r="P13" i="72" s="1"/>
  <c r="O7" i="72"/>
  <c r="P7" i="72" s="1"/>
  <c r="O20" i="72"/>
  <c r="P20" i="72" s="1"/>
  <c r="O19" i="72"/>
  <c r="P19" i="72" s="1"/>
  <c r="H56" i="75"/>
  <c r="I56" i="75" s="1"/>
  <c r="J56" i="75" s="1"/>
  <c r="O10" i="52"/>
  <c r="P10" i="52" s="1"/>
  <c r="O3" i="52"/>
  <c r="O9" i="52"/>
  <c r="P9" i="52" s="1"/>
  <c r="H4" i="53"/>
  <c r="I4" i="53" s="1"/>
  <c r="J4" i="53" s="1"/>
  <c r="K4" i="53" s="1"/>
  <c r="M6" i="53"/>
  <c r="U6" i="53" s="1"/>
  <c r="M14" i="53"/>
  <c r="U14" i="53" s="1"/>
  <c r="V23" i="53"/>
  <c r="V22" i="53"/>
  <c r="V21" i="53"/>
  <c r="V20" i="53"/>
  <c r="V19" i="53"/>
  <c r="V18" i="53"/>
  <c r="V17" i="53"/>
  <c r="V16" i="53"/>
  <c r="V15" i="53"/>
  <c r="V14" i="53"/>
  <c r="V13" i="53"/>
  <c r="V12" i="53"/>
  <c r="V7" i="53"/>
  <c r="V6" i="53"/>
  <c r="V5" i="53"/>
  <c r="V11" i="53"/>
  <c r="O3" i="54"/>
  <c r="O8" i="54"/>
  <c r="P8" i="54" s="1"/>
  <c r="O11" i="54"/>
  <c r="P11" i="54" s="1"/>
  <c r="M5" i="55"/>
  <c r="U5" i="55" s="1"/>
  <c r="M17" i="55"/>
  <c r="U17" i="55" s="1"/>
  <c r="H7" i="55"/>
  <c r="H13" i="55"/>
  <c r="H16" i="55"/>
  <c r="H19" i="55"/>
  <c r="H22" i="55"/>
  <c r="H6" i="56"/>
  <c r="H7" i="56"/>
  <c r="H12" i="56"/>
  <c r="H13" i="56"/>
  <c r="H14" i="56"/>
  <c r="H15" i="56"/>
  <c r="H16" i="56"/>
  <c r="H17" i="56"/>
  <c r="H18" i="56"/>
  <c r="H19" i="56"/>
  <c r="H20" i="56"/>
  <c r="H21" i="56"/>
  <c r="H22" i="56"/>
  <c r="H23" i="56"/>
  <c r="V23" i="57"/>
  <c r="V22" i="57"/>
  <c r="V21" i="57"/>
  <c r="V20" i="57"/>
  <c r="V11" i="57"/>
  <c r="V10" i="57"/>
  <c r="V4" i="57"/>
  <c r="Y4" i="57" s="1"/>
  <c r="O14" i="57"/>
  <c r="P14" i="57" s="1"/>
  <c r="V17" i="57"/>
  <c r="O23" i="58"/>
  <c r="P23" i="58" s="1"/>
  <c r="O22" i="58"/>
  <c r="P22" i="58" s="1"/>
  <c r="O21" i="58"/>
  <c r="P21" i="58" s="1"/>
  <c r="O20" i="58"/>
  <c r="P20" i="58" s="1"/>
  <c r="O19" i="58"/>
  <c r="P19" i="58" s="1"/>
  <c r="O18" i="58"/>
  <c r="P18" i="58" s="1"/>
  <c r="O17" i="58"/>
  <c r="P17" i="58" s="1"/>
  <c r="O16" i="58"/>
  <c r="P16" i="58" s="1"/>
  <c r="O15" i="58"/>
  <c r="P15" i="58" s="1"/>
  <c r="O14" i="58"/>
  <c r="P14" i="58" s="1"/>
  <c r="O13" i="58"/>
  <c r="P13" i="58" s="1"/>
  <c r="O12" i="58"/>
  <c r="P12" i="58" s="1"/>
  <c r="O7" i="58"/>
  <c r="P7" i="58" s="1"/>
  <c r="O6" i="58"/>
  <c r="P6" i="58" s="1"/>
  <c r="O11" i="58"/>
  <c r="P11" i="58" s="1"/>
  <c r="O5" i="58"/>
  <c r="P5" i="58" s="1"/>
  <c r="O8" i="58"/>
  <c r="P8" i="58" s="1"/>
  <c r="H5" i="59"/>
  <c r="H11" i="59"/>
  <c r="H12" i="60"/>
  <c r="H15" i="60"/>
  <c r="H18" i="60"/>
  <c r="H21" i="60"/>
  <c r="H4" i="61"/>
  <c r="I4" i="61" s="1"/>
  <c r="J4" i="61" s="1"/>
  <c r="K4" i="61" s="1"/>
  <c r="H10" i="61"/>
  <c r="I10" i="61" s="1"/>
  <c r="J10" i="61" s="1"/>
  <c r="O11" i="61"/>
  <c r="P11" i="61" s="1"/>
  <c r="O3" i="61"/>
  <c r="O10" i="61"/>
  <c r="P10" i="61" s="1"/>
  <c r="O9" i="61"/>
  <c r="P9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H9" i="62"/>
  <c r="I9" i="62" s="1"/>
  <c r="J9" i="62" s="1"/>
  <c r="H11" i="62"/>
  <c r="I11" i="62" s="1"/>
  <c r="J11" i="62" s="1"/>
  <c r="M19" i="63"/>
  <c r="U19" i="63" s="1"/>
  <c r="M13" i="63"/>
  <c r="U13" i="63" s="1"/>
  <c r="M7" i="63"/>
  <c r="U7" i="63" s="1"/>
  <c r="M18" i="63"/>
  <c r="U18" i="63" s="1"/>
  <c r="M12" i="63"/>
  <c r="U12" i="63" s="1"/>
  <c r="M6" i="63"/>
  <c r="U6" i="63" s="1"/>
  <c r="M23" i="63"/>
  <c r="U23" i="63" s="1"/>
  <c r="M17" i="63"/>
  <c r="U17" i="63" s="1"/>
  <c r="M11" i="63"/>
  <c r="U11" i="63" s="1"/>
  <c r="M5" i="63"/>
  <c r="U5" i="63" s="1"/>
  <c r="M20" i="63"/>
  <c r="U20" i="63" s="1"/>
  <c r="M14" i="63"/>
  <c r="U14" i="63" s="1"/>
  <c r="M8" i="63"/>
  <c r="U8" i="63" s="1"/>
  <c r="M21" i="63"/>
  <c r="U21" i="63" s="1"/>
  <c r="H6" i="63"/>
  <c r="O10" i="63"/>
  <c r="P10" i="63" s="1"/>
  <c r="H13" i="63"/>
  <c r="H16" i="63"/>
  <c r="H19" i="63"/>
  <c r="H22" i="63"/>
  <c r="H6" i="65"/>
  <c r="I6" i="65" s="1"/>
  <c r="J6" i="65" s="1"/>
  <c r="H14" i="65"/>
  <c r="I14" i="65" s="1"/>
  <c r="J14" i="65" s="1"/>
  <c r="H20" i="65"/>
  <c r="I20" i="65" s="1"/>
  <c r="J20" i="65" s="1"/>
  <c r="H8" i="66"/>
  <c r="I8" i="66" s="1"/>
  <c r="J8" i="66" s="1"/>
  <c r="H10" i="66"/>
  <c r="I10" i="66" s="1"/>
  <c r="J10" i="66" s="1"/>
  <c r="Q12" i="66"/>
  <c r="H8" i="68"/>
  <c r="H5" i="71"/>
  <c r="H16" i="71"/>
  <c r="P3" i="73"/>
  <c r="AF3" i="73" s="1"/>
  <c r="AO3" i="73" s="1"/>
  <c r="AE3" i="73"/>
  <c r="H17" i="75"/>
  <c r="I17" i="75" s="1"/>
  <c r="J17" i="75" s="1"/>
  <c r="H35" i="75"/>
  <c r="I35" i="75" s="1"/>
  <c r="J35" i="75" s="1"/>
  <c r="H53" i="75"/>
  <c r="I53" i="75" s="1"/>
  <c r="J53" i="75" s="1"/>
  <c r="H25" i="76"/>
  <c r="I25" i="76" s="1"/>
  <c r="J25" i="76" s="1"/>
  <c r="H52" i="76"/>
  <c r="I52" i="76" s="1"/>
  <c r="J52" i="76" s="1"/>
  <c r="AE3" i="46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M8" i="48"/>
  <c r="U8" i="48" s="1"/>
  <c r="M15" i="48"/>
  <c r="U15" i="48" s="1"/>
  <c r="M22" i="48"/>
  <c r="U22" i="48" s="1"/>
  <c r="M29" i="48"/>
  <c r="U29" i="48" s="1"/>
  <c r="M36" i="48"/>
  <c r="U36" i="48" s="1"/>
  <c r="M44" i="48"/>
  <c r="U44" i="48" s="1"/>
  <c r="M51" i="48"/>
  <c r="U51" i="48" s="1"/>
  <c r="M58" i="48"/>
  <c r="U58" i="48" s="1"/>
  <c r="M65" i="48"/>
  <c r="U65" i="48" s="1"/>
  <c r="V68" i="48"/>
  <c r="V65" i="48"/>
  <c r="V62" i="48"/>
  <c r="V59" i="48"/>
  <c r="V56" i="48"/>
  <c r="V53" i="48"/>
  <c r="V50" i="48"/>
  <c r="V47" i="48"/>
  <c r="V44" i="48"/>
  <c r="V41" i="48"/>
  <c r="V38" i="48"/>
  <c r="V35" i="48"/>
  <c r="V32" i="48"/>
  <c r="V29" i="48"/>
  <c r="V26" i="48"/>
  <c r="V23" i="48"/>
  <c r="V20" i="48"/>
  <c r="V17" i="48"/>
  <c r="V14" i="48"/>
  <c r="V10" i="48"/>
  <c r="V4" i="48"/>
  <c r="Y4" i="48" s="1"/>
  <c r="Z4" i="48" s="1"/>
  <c r="H13" i="48"/>
  <c r="I13" i="48" s="1"/>
  <c r="J13" i="48" s="1"/>
  <c r="H22" i="48"/>
  <c r="I22" i="48" s="1"/>
  <c r="J22" i="48" s="1"/>
  <c r="H31" i="48"/>
  <c r="I31" i="48" s="1"/>
  <c r="J31" i="48" s="1"/>
  <c r="H40" i="48"/>
  <c r="I40" i="48" s="1"/>
  <c r="J40" i="48" s="1"/>
  <c r="H49" i="48"/>
  <c r="I49" i="48" s="1"/>
  <c r="J49" i="48" s="1"/>
  <c r="H58" i="48"/>
  <c r="I58" i="48" s="1"/>
  <c r="J58" i="48" s="1"/>
  <c r="H67" i="48"/>
  <c r="I67" i="48" s="1"/>
  <c r="J67" i="48" s="1"/>
  <c r="M19" i="49"/>
  <c r="U19" i="49" s="1"/>
  <c r="M13" i="49"/>
  <c r="U13" i="49" s="1"/>
  <c r="M7" i="49"/>
  <c r="U7" i="49" s="1"/>
  <c r="M10" i="49"/>
  <c r="U10" i="49" s="1"/>
  <c r="M17" i="49"/>
  <c r="U17" i="49" s="1"/>
  <c r="O5" i="50"/>
  <c r="P5" i="50" s="1"/>
  <c r="H7" i="50"/>
  <c r="H14" i="50"/>
  <c r="H17" i="50"/>
  <c r="H20" i="50"/>
  <c r="H23" i="50"/>
  <c r="Q23" i="51"/>
  <c r="Q22" i="51"/>
  <c r="Q21" i="51"/>
  <c r="Q20" i="51"/>
  <c r="Q19" i="51"/>
  <c r="Q18" i="51"/>
  <c r="Q17" i="51"/>
  <c r="Q16" i="51"/>
  <c r="Q15" i="51"/>
  <c r="Q14" i="51"/>
  <c r="Q13" i="51"/>
  <c r="Q12" i="51"/>
  <c r="Q7" i="51"/>
  <c r="Q6" i="51"/>
  <c r="Q10" i="51"/>
  <c r="M8" i="53"/>
  <c r="U8" i="53" s="1"/>
  <c r="M18" i="53"/>
  <c r="U18" i="53" s="1"/>
  <c r="Q10" i="53"/>
  <c r="Q9" i="53"/>
  <c r="V9" i="53"/>
  <c r="Q14" i="53"/>
  <c r="Q20" i="53"/>
  <c r="H11" i="54"/>
  <c r="I11" i="54" s="1"/>
  <c r="J11" i="54" s="1"/>
  <c r="M9" i="55"/>
  <c r="U9" i="55" s="1"/>
  <c r="M21" i="55"/>
  <c r="U21" i="55" s="1"/>
  <c r="H5" i="55"/>
  <c r="H14" i="55"/>
  <c r="H17" i="55"/>
  <c r="H20" i="55"/>
  <c r="H23" i="55"/>
  <c r="O3" i="56"/>
  <c r="X4" i="56"/>
  <c r="AH4" i="56" s="1"/>
  <c r="O5" i="57"/>
  <c r="P5" i="57" s="1"/>
  <c r="V13" i="57"/>
  <c r="O16" i="57"/>
  <c r="P16" i="57" s="1"/>
  <c r="V19" i="57"/>
  <c r="H9" i="58"/>
  <c r="I9" i="58" s="1"/>
  <c r="J9" i="58" s="1"/>
  <c r="Z4" i="59"/>
  <c r="R11" i="59"/>
  <c r="R5" i="59"/>
  <c r="R10" i="59"/>
  <c r="R3" i="59"/>
  <c r="R9" i="59"/>
  <c r="R4" i="59"/>
  <c r="R23" i="59"/>
  <c r="R22" i="59"/>
  <c r="R21" i="59"/>
  <c r="R20" i="59"/>
  <c r="R19" i="59"/>
  <c r="R18" i="59"/>
  <c r="R17" i="59"/>
  <c r="R16" i="59"/>
  <c r="R15" i="59"/>
  <c r="R14" i="59"/>
  <c r="R13" i="59"/>
  <c r="R12" i="59"/>
  <c r="R7" i="59"/>
  <c r="R6" i="59"/>
  <c r="R23" i="60"/>
  <c r="R22" i="60"/>
  <c r="R21" i="60"/>
  <c r="R20" i="60"/>
  <c r="R19" i="60"/>
  <c r="R18" i="60"/>
  <c r="R17" i="60"/>
  <c r="R16" i="60"/>
  <c r="R15" i="60"/>
  <c r="R14" i="60"/>
  <c r="R13" i="60"/>
  <c r="R12" i="60"/>
  <c r="R7" i="60"/>
  <c r="R6" i="60"/>
  <c r="R11" i="60"/>
  <c r="R5" i="60"/>
  <c r="R10" i="60"/>
  <c r="R3" i="60"/>
  <c r="O7" i="60"/>
  <c r="P7" i="60" s="1"/>
  <c r="R8" i="60"/>
  <c r="H13" i="60"/>
  <c r="H16" i="60"/>
  <c r="H19" i="60"/>
  <c r="H22" i="60"/>
  <c r="Z4" i="61"/>
  <c r="H4" i="62"/>
  <c r="I4" i="62" s="1"/>
  <c r="J4" i="62" s="1"/>
  <c r="K4" i="62" s="1"/>
  <c r="M14" i="62"/>
  <c r="U14" i="62" s="1"/>
  <c r="V23" i="62"/>
  <c r="V22" i="62"/>
  <c r="V21" i="62"/>
  <c r="V20" i="62"/>
  <c r="V19" i="62"/>
  <c r="V18" i="62"/>
  <c r="V17" i="62"/>
  <c r="V16" i="62"/>
  <c r="V15" i="62"/>
  <c r="V14" i="62"/>
  <c r="V13" i="62"/>
  <c r="V12" i="62"/>
  <c r="V7" i="62"/>
  <c r="V6" i="62"/>
  <c r="V11" i="62"/>
  <c r="V5" i="62"/>
  <c r="V10" i="62"/>
  <c r="M9" i="63"/>
  <c r="U9" i="63" s="1"/>
  <c r="H7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7" i="63"/>
  <c r="V6" i="63"/>
  <c r="V11" i="63"/>
  <c r="V5" i="63"/>
  <c r="V8" i="63"/>
  <c r="H14" i="63"/>
  <c r="H17" i="63"/>
  <c r="H20" i="63"/>
  <c r="H23" i="63"/>
  <c r="H5" i="64"/>
  <c r="H11" i="64"/>
  <c r="H16" i="65"/>
  <c r="I16" i="65" s="1"/>
  <c r="J16" i="65" s="1"/>
  <c r="H22" i="65"/>
  <c r="I22" i="65" s="1"/>
  <c r="J22" i="65" s="1"/>
  <c r="Z4" i="66"/>
  <c r="H4" i="68"/>
  <c r="H8" i="69"/>
  <c r="I8" i="69" s="1"/>
  <c r="J8" i="69" s="1"/>
  <c r="V23" i="69"/>
  <c r="V22" i="69"/>
  <c r="V21" i="69"/>
  <c r="V20" i="69"/>
  <c r="V19" i="69"/>
  <c r="V18" i="69"/>
  <c r="V17" i="69"/>
  <c r="V16" i="69"/>
  <c r="V15" i="69"/>
  <c r="V14" i="69"/>
  <c r="V13" i="69"/>
  <c r="V12" i="69"/>
  <c r="V7" i="69"/>
  <c r="V6" i="69"/>
  <c r="V5" i="69"/>
  <c r="V11" i="69"/>
  <c r="V8" i="69"/>
  <c r="V4" i="69"/>
  <c r="Y4" i="69" s="1"/>
  <c r="V10" i="69"/>
  <c r="H6" i="70"/>
  <c r="I6" i="70" s="1"/>
  <c r="J6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7" i="70"/>
  <c r="P7" i="70" s="1"/>
  <c r="O6" i="70"/>
  <c r="P6" i="70" s="1"/>
  <c r="O11" i="70"/>
  <c r="P11" i="70" s="1"/>
  <c r="O10" i="70"/>
  <c r="P10" i="70" s="1"/>
  <c r="O5" i="70"/>
  <c r="P5" i="70" s="1"/>
  <c r="O3" i="70"/>
  <c r="H23" i="70"/>
  <c r="I23" i="70" s="1"/>
  <c r="J23" i="70" s="1"/>
  <c r="H12" i="71"/>
  <c r="H8" i="72"/>
  <c r="H16" i="72"/>
  <c r="H21" i="72"/>
  <c r="AN3" i="74"/>
  <c r="H9" i="74"/>
  <c r="I9" i="74" s="1"/>
  <c r="J9" i="74" s="1"/>
  <c r="H83" i="74"/>
  <c r="I83" i="74" s="1"/>
  <c r="J83" i="74" s="1"/>
  <c r="H23" i="75"/>
  <c r="I23" i="75" s="1"/>
  <c r="J23" i="75" s="1"/>
  <c r="H41" i="75"/>
  <c r="I41" i="75" s="1"/>
  <c r="J41" i="75" s="1"/>
  <c r="H59" i="75"/>
  <c r="I59" i="75" s="1"/>
  <c r="J59" i="75" s="1"/>
  <c r="AH3" i="45"/>
  <c r="AQ3" i="45" s="1"/>
  <c r="V7" i="46"/>
  <c r="V8" i="46"/>
  <c r="V13" i="46"/>
  <c r="V16" i="46"/>
  <c r="V19" i="46"/>
  <c r="V22" i="46"/>
  <c r="V25" i="46"/>
  <c r="V28" i="46"/>
  <c r="V31" i="46"/>
  <c r="V34" i="46"/>
  <c r="V37" i="46"/>
  <c r="V40" i="46"/>
  <c r="V43" i="46"/>
  <c r="V46" i="46"/>
  <c r="V49" i="46"/>
  <c r="V52" i="46"/>
  <c r="V55" i="46"/>
  <c r="V58" i="46"/>
  <c r="V61" i="46"/>
  <c r="V64" i="46"/>
  <c r="V67" i="46"/>
  <c r="V70" i="46"/>
  <c r="V73" i="46"/>
  <c r="V76" i="46"/>
  <c r="V79" i="46"/>
  <c r="V82" i="46"/>
  <c r="V85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M9" i="48"/>
  <c r="U9" i="48" s="1"/>
  <c r="M16" i="48"/>
  <c r="U16" i="48" s="1"/>
  <c r="M23" i="48"/>
  <c r="U23" i="48" s="1"/>
  <c r="M30" i="48"/>
  <c r="U30" i="48" s="1"/>
  <c r="M38" i="48"/>
  <c r="U38" i="48" s="1"/>
  <c r="M45" i="48"/>
  <c r="U45" i="48" s="1"/>
  <c r="M52" i="48"/>
  <c r="U52" i="48" s="1"/>
  <c r="M59" i="48"/>
  <c r="U59" i="48" s="1"/>
  <c r="V5" i="48"/>
  <c r="V6" i="48"/>
  <c r="V13" i="48"/>
  <c r="V18" i="48"/>
  <c r="V22" i="48"/>
  <c r="V27" i="48"/>
  <c r="V31" i="48"/>
  <c r="V36" i="48"/>
  <c r="V40" i="48"/>
  <c r="V45" i="48"/>
  <c r="V49" i="48"/>
  <c r="V54" i="48"/>
  <c r="V58" i="48"/>
  <c r="V63" i="48"/>
  <c r="V67" i="48"/>
  <c r="M4" i="49"/>
  <c r="U4" i="49" s="1"/>
  <c r="X4" i="49" s="1"/>
  <c r="AH4" i="49" s="1"/>
  <c r="AQ4" i="49" s="1"/>
  <c r="M11" i="49"/>
  <c r="U11" i="49" s="1"/>
  <c r="M18" i="49"/>
  <c r="U18" i="49" s="1"/>
  <c r="H11" i="50"/>
  <c r="O12" i="50"/>
  <c r="P12" i="50" s="1"/>
  <c r="O15" i="50"/>
  <c r="P15" i="50" s="1"/>
  <c r="O18" i="50"/>
  <c r="P18" i="50" s="1"/>
  <c r="O21" i="50"/>
  <c r="P21" i="50" s="1"/>
  <c r="Q8" i="51"/>
  <c r="Q11" i="51"/>
  <c r="O9" i="51"/>
  <c r="P9" i="51" s="1"/>
  <c r="O8" i="51"/>
  <c r="P8" i="51" s="1"/>
  <c r="O8" i="52"/>
  <c r="P8" i="52" s="1"/>
  <c r="M9" i="53"/>
  <c r="U9" i="53" s="1"/>
  <c r="M19" i="53"/>
  <c r="U19" i="53" s="1"/>
  <c r="V4" i="53"/>
  <c r="Y4" i="53" s="1"/>
  <c r="Q8" i="53"/>
  <c r="Q11" i="53"/>
  <c r="Q15" i="53"/>
  <c r="Q21" i="53"/>
  <c r="Z4" i="54"/>
  <c r="O5" i="54"/>
  <c r="P5" i="54" s="1"/>
  <c r="M11" i="55"/>
  <c r="U11" i="55" s="1"/>
  <c r="M23" i="55"/>
  <c r="U23" i="55" s="1"/>
  <c r="R11" i="55"/>
  <c r="R5" i="55"/>
  <c r="R10" i="55"/>
  <c r="R3" i="55"/>
  <c r="H11" i="55"/>
  <c r="O6" i="56"/>
  <c r="P6" i="56" s="1"/>
  <c r="O7" i="56"/>
  <c r="P7" i="56" s="1"/>
  <c r="O12" i="56"/>
  <c r="P12" i="56" s="1"/>
  <c r="O13" i="56"/>
  <c r="P13" i="56" s="1"/>
  <c r="O14" i="56"/>
  <c r="P14" i="56" s="1"/>
  <c r="O15" i="56"/>
  <c r="P15" i="56" s="1"/>
  <c r="O16" i="56"/>
  <c r="P16" i="56" s="1"/>
  <c r="O17" i="56"/>
  <c r="P17" i="56" s="1"/>
  <c r="O18" i="56"/>
  <c r="P18" i="56" s="1"/>
  <c r="O19" i="56"/>
  <c r="P19" i="56" s="1"/>
  <c r="O20" i="56"/>
  <c r="P20" i="56" s="1"/>
  <c r="O21" i="56"/>
  <c r="P21" i="56" s="1"/>
  <c r="O22" i="56"/>
  <c r="P22" i="56" s="1"/>
  <c r="AH3" i="57"/>
  <c r="AQ3" i="57" s="1"/>
  <c r="O6" i="57"/>
  <c r="P6" i="57" s="1"/>
  <c r="H8" i="57"/>
  <c r="I8" i="57" s="1"/>
  <c r="J8" i="57" s="1"/>
  <c r="O9" i="57"/>
  <c r="P9" i="57" s="1"/>
  <c r="V14" i="57"/>
  <c r="O17" i="57"/>
  <c r="P17" i="57" s="1"/>
  <c r="V23" i="58"/>
  <c r="V22" i="58"/>
  <c r="V21" i="58"/>
  <c r="V20" i="58"/>
  <c r="V19" i="58"/>
  <c r="V18" i="58"/>
  <c r="V17" i="58"/>
  <c r="V16" i="58"/>
  <c r="V15" i="58"/>
  <c r="V14" i="58"/>
  <c r="V13" i="58"/>
  <c r="V12" i="58"/>
  <c r="V7" i="58"/>
  <c r="V6" i="58"/>
  <c r="V11" i="58"/>
  <c r="V5" i="58"/>
  <c r="V8" i="58"/>
  <c r="O5" i="60"/>
  <c r="P5" i="60" s="1"/>
  <c r="H6" i="60"/>
  <c r="H8" i="60"/>
  <c r="O12" i="60"/>
  <c r="P12" i="60" s="1"/>
  <c r="O15" i="60"/>
  <c r="P15" i="60" s="1"/>
  <c r="O18" i="60"/>
  <c r="P18" i="60" s="1"/>
  <c r="Q9" i="61"/>
  <c r="Q8" i="61"/>
  <c r="Q10" i="61"/>
  <c r="M15" i="62"/>
  <c r="U15" i="62" s="1"/>
  <c r="V8" i="62"/>
  <c r="M10" i="63"/>
  <c r="U10" i="63" s="1"/>
  <c r="V4" i="63"/>
  <c r="Y4" i="63" s="1"/>
  <c r="Z4" i="63" s="1"/>
  <c r="H10" i="63"/>
  <c r="V10" i="63"/>
  <c r="Y4" i="64"/>
  <c r="O8" i="64"/>
  <c r="P8" i="64" s="1"/>
  <c r="O23" i="64"/>
  <c r="P23" i="64" s="1"/>
  <c r="O22" i="64"/>
  <c r="P22" i="64" s="1"/>
  <c r="O21" i="64"/>
  <c r="P21" i="64" s="1"/>
  <c r="O20" i="64"/>
  <c r="P20" i="64" s="1"/>
  <c r="O19" i="64"/>
  <c r="P19" i="64" s="1"/>
  <c r="O18" i="64"/>
  <c r="P18" i="64" s="1"/>
  <c r="O17" i="64"/>
  <c r="P17" i="64" s="1"/>
  <c r="O16" i="64"/>
  <c r="P16" i="64" s="1"/>
  <c r="O15" i="64"/>
  <c r="P15" i="64" s="1"/>
  <c r="O14" i="64"/>
  <c r="P14" i="64" s="1"/>
  <c r="O13" i="64"/>
  <c r="P13" i="64" s="1"/>
  <c r="O12" i="64"/>
  <c r="P12" i="64" s="1"/>
  <c r="O7" i="64"/>
  <c r="P7" i="64" s="1"/>
  <c r="O6" i="64"/>
  <c r="P6" i="64" s="1"/>
  <c r="O9" i="64"/>
  <c r="P9" i="64" s="1"/>
  <c r="Q8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7" i="65"/>
  <c r="Q6" i="65"/>
  <c r="Q5" i="65"/>
  <c r="Q9" i="65"/>
  <c r="Q10" i="65"/>
  <c r="H17" i="65"/>
  <c r="I17" i="65" s="1"/>
  <c r="J17" i="65" s="1"/>
  <c r="H23" i="65"/>
  <c r="I23" i="65" s="1"/>
  <c r="J23" i="65" s="1"/>
  <c r="Q6" i="66"/>
  <c r="Q13" i="66"/>
  <c r="Q16" i="66"/>
  <c r="Q19" i="66"/>
  <c r="Q22" i="66"/>
  <c r="H6" i="67"/>
  <c r="AH3" i="68"/>
  <c r="AQ3" i="68" s="1"/>
  <c r="H10" i="69"/>
  <c r="I10" i="69" s="1"/>
  <c r="J10" i="69" s="1"/>
  <c r="H13" i="74"/>
  <c r="I13" i="74" s="1"/>
  <c r="J13" i="74" s="1"/>
  <c r="H22" i="74"/>
  <c r="I22" i="74" s="1"/>
  <c r="J22" i="74" s="1"/>
  <c r="H31" i="74"/>
  <c r="I31" i="74" s="1"/>
  <c r="J31" i="74" s="1"/>
  <c r="H40" i="74"/>
  <c r="I40" i="74" s="1"/>
  <c r="J40" i="74" s="1"/>
  <c r="H49" i="74"/>
  <c r="I49" i="74" s="1"/>
  <c r="J49" i="74" s="1"/>
  <c r="H58" i="74"/>
  <c r="I58" i="74" s="1"/>
  <c r="J58" i="74" s="1"/>
  <c r="H67" i="74"/>
  <c r="I67" i="74" s="1"/>
  <c r="J67" i="74" s="1"/>
  <c r="H76" i="74"/>
  <c r="I76" i="74" s="1"/>
  <c r="J76" i="74" s="1"/>
  <c r="H86" i="74"/>
  <c r="I86" i="74" s="1"/>
  <c r="J86" i="74" s="1"/>
  <c r="H26" i="75"/>
  <c r="I26" i="75" s="1"/>
  <c r="J26" i="75" s="1"/>
  <c r="H44" i="75"/>
  <c r="I44" i="75" s="1"/>
  <c r="J44" i="75" s="1"/>
  <c r="H62" i="75"/>
  <c r="I62" i="75" s="1"/>
  <c r="J62" i="75" s="1"/>
  <c r="AE3" i="76"/>
  <c r="P3" i="76"/>
  <c r="AF3" i="76" s="1"/>
  <c r="AO3" i="76" s="1"/>
  <c r="H26" i="76"/>
  <c r="I26" i="76" s="1"/>
  <c r="J26" i="76" s="1"/>
  <c r="H53" i="76"/>
  <c r="I53" i="76" s="1"/>
  <c r="J53" i="76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31" i="48"/>
  <c r="U31" i="48" s="1"/>
  <c r="M25" i="48"/>
  <c r="U25" i="48" s="1"/>
  <c r="M19" i="48"/>
  <c r="U19" i="48" s="1"/>
  <c r="M13" i="48"/>
  <c r="U13" i="48" s="1"/>
  <c r="M7" i="48"/>
  <c r="U7" i="48" s="1"/>
  <c r="M10" i="48"/>
  <c r="U10" i="48" s="1"/>
  <c r="M17" i="48"/>
  <c r="U17" i="48" s="1"/>
  <c r="M24" i="48"/>
  <c r="U24" i="48" s="1"/>
  <c r="M32" i="48"/>
  <c r="U32" i="48" s="1"/>
  <c r="M39" i="48"/>
  <c r="U39" i="48" s="1"/>
  <c r="M46" i="48"/>
  <c r="U46" i="48" s="1"/>
  <c r="M53" i="48"/>
  <c r="U53" i="48" s="1"/>
  <c r="M60" i="48"/>
  <c r="U60" i="48" s="1"/>
  <c r="M68" i="48"/>
  <c r="U68" i="48" s="1"/>
  <c r="H16" i="48"/>
  <c r="I16" i="48" s="1"/>
  <c r="J16" i="48" s="1"/>
  <c r="H25" i="48"/>
  <c r="I25" i="48" s="1"/>
  <c r="J25" i="48" s="1"/>
  <c r="H34" i="48"/>
  <c r="I34" i="48" s="1"/>
  <c r="J34" i="48" s="1"/>
  <c r="H43" i="48"/>
  <c r="I43" i="48" s="1"/>
  <c r="J43" i="48" s="1"/>
  <c r="H52" i="48"/>
  <c r="I52" i="48" s="1"/>
  <c r="J52" i="48" s="1"/>
  <c r="H61" i="48"/>
  <c r="I61" i="48" s="1"/>
  <c r="J61" i="48" s="1"/>
  <c r="H5" i="50"/>
  <c r="H12" i="50"/>
  <c r="H15" i="50"/>
  <c r="H18" i="50"/>
  <c r="H21" i="50"/>
  <c r="H12" i="51"/>
  <c r="H13" i="51"/>
  <c r="H14" i="51"/>
  <c r="H15" i="51"/>
  <c r="H16" i="51"/>
  <c r="H17" i="51"/>
  <c r="H18" i="51"/>
  <c r="H19" i="51"/>
  <c r="H20" i="51"/>
  <c r="H21" i="51"/>
  <c r="H22" i="51"/>
  <c r="H23" i="51"/>
  <c r="H8" i="52"/>
  <c r="O11" i="52"/>
  <c r="P11" i="52" s="1"/>
  <c r="M12" i="53"/>
  <c r="U12" i="53" s="1"/>
  <c r="V10" i="53"/>
  <c r="H6" i="55"/>
  <c r="H12" i="55"/>
  <c r="H15" i="55"/>
  <c r="H18" i="55"/>
  <c r="H21" i="55"/>
  <c r="O7" i="57"/>
  <c r="P7" i="57" s="1"/>
  <c r="V8" i="57"/>
  <c r="O12" i="57"/>
  <c r="P12" i="57" s="1"/>
  <c r="V15" i="57"/>
  <c r="Y4" i="58"/>
  <c r="O9" i="58"/>
  <c r="P9" i="58" s="1"/>
  <c r="H10" i="58"/>
  <c r="I10" i="58" s="1"/>
  <c r="J10" i="58" s="1"/>
  <c r="H14" i="60"/>
  <c r="H17" i="60"/>
  <c r="H20" i="60"/>
  <c r="H23" i="60"/>
  <c r="H8" i="61"/>
  <c r="I8" i="61" s="1"/>
  <c r="J8" i="61" s="1"/>
  <c r="O23" i="62"/>
  <c r="P23" i="62" s="1"/>
  <c r="O22" i="62"/>
  <c r="P22" i="62" s="1"/>
  <c r="O21" i="62"/>
  <c r="P21" i="62" s="1"/>
  <c r="O20" i="62"/>
  <c r="P20" i="62" s="1"/>
  <c r="O19" i="62"/>
  <c r="P19" i="62" s="1"/>
  <c r="O18" i="62"/>
  <c r="P18" i="62" s="1"/>
  <c r="O17" i="62"/>
  <c r="P17" i="62" s="1"/>
  <c r="O16" i="62"/>
  <c r="P16" i="62" s="1"/>
  <c r="O15" i="62"/>
  <c r="P15" i="62" s="1"/>
  <c r="O14" i="62"/>
  <c r="P14" i="62" s="1"/>
  <c r="O13" i="62"/>
  <c r="P13" i="62" s="1"/>
  <c r="O12" i="62"/>
  <c r="P12" i="62" s="1"/>
  <c r="O7" i="62"/>
  <c r="P7" i="62" s="1"/>
  <c r="O6" i="62"/>
  <c r="P6" i="62" s="1"/>
  <c r="O11" i="62"/>
  <c r="P11" i="62" s="1"/>
  <c r="O5" i="62"/>
  <c r="P5" i="62" s="1"/>
  <c r="O10" i="62"/>
  <c r="P10" i="62" s="1"/>
  <c r="O3" i="62"/>
  <c r="AE3" i="63"/>
  <c r="H4" i="63"/>
  <c r="M15" i="63"/>
  <c r="U15" i="63" s="1"/>
  <c r="H12" i="63"/>
  <c r="H15" i="63"/>
  <c r="H18" i="63"/>
  <c r="H21" i="63"/>
  <c r="Z4" i="64"/>
  <c r="R11" i="64"/>
  <c r="R5" i="64"/>
  <c r="R10" i="64"/>
  <c r="R3" i="64"/>
  <c r="R9" i="64"/>
  <c r="R4" i="64"/>
  <c r="R23" i="64"/>
  <c r="R22" i="64"/>
  <c r="R21" i="64"/>
  <c r="R20" i="64"/>
  <c r="R19" i="64"/>
  <c r="R18" i="64"/>
  <c r="R17" i="64"/>
  <c r="R16" i="64"/>
  <c r="R15" i="64"/>
  <c r="R14" i="64"/>
  <c r="R13" i="64"/>
  <c r="R12" i="64"/>
  <c r="R7" i="64"/>
  <c r="R6" i="64"/>
  <c r="H12" i="65"/>
  <c r="I12" i="65" s="1"/>
  <c r="J12" i="65" s="1"/>
  <c r="H18" i="65"/>
  <c r="I18" i="65" s="1"/>
  <c r="J18" i="65" s="1"/>
  <c r="H22" i="71"/>
  <c r="H15" i="72"/>
  <c r="AH4" i="74"/>
  <c r="H7" i="75"/>
  <c r="I7" i="75" s="1"/>
  <c r="J7" i="75" s="1"/>
  <c r="H29" i="75"/>
  <c r="I29" i="75" s="1"/>
  <c r="J29" i="75" s="1"/>
  <c r="H47" i="75"/>
  <c r="I47" i="75" s="1"/>
  <c r="J47" i="75" s="1"/>
  <c r="H65" i="75"/>
  <c r="I65" i="75" s="1"/>
  <c r="J65" i="75" s="1"/>
  <c r="H74" i="75"/>
  <c r="I74" i="75" s="1"/>
  <c r="J74" i="75" s="1"/>
  <c r="AH4" i="76"/>
  <c r="Z4" i="76"/>
  <c r="H6" i="76"/>
  <c r="I6" i="76" s="1"/>
  <c r="J6" i="76" s="1"/>
  <c r="H34" i="76"/>
  <c r="I34" i="76" s="1"/>
  <c r="J34" i="76" s="1"/>
  <c r="H61" i="76"/>
  <c r="I61" i="76" s="1"/>
  <c r="J61" i="76" s="1"/>
  <c r="H96" i="77"/>
  <c r="I96" i="77" s="1"/>
  <c r="J96" i="77" s="1"/>
  <c r="O12" i="52"/>
  <c r="P12" i="52" s="1"/>
  <c r="O13" i="52"/>
  <c r="P13" i="52" s="1"/>
  <c r="O14" i="52"/>
  <c r="P14" i="52" s="1"/>
  <c r="O15" i="52"/>
  <c r="P15" i="52" s="1"/>
  <c r="O16" i="52"/>
  <c r="P16" i="52" s="1"/>
  <c r="O17" i="52"/>
  <c r="P17" i="52" s="1"/>
  <c r="O18" i="52"/>
  <c r="P18" i="52" s="1"/>
  <c r="O19" i="52"/>
  <c r="P19" i="52" s="1"/>
  <c r="O20" i="52"/>
  <c r="P20" i="52" s="1"/>
  <c r="O21" i="52"/>
  <c r="P21" i="52" s="1"/>
  <c r="O22" i="52"/>
  <c r="P22" i="52" s="1"/>
  <c r="O23" i="52"/>
  <c r="P23" i="52" s="1"/>
  <c r="M23" i="53"/>
  <c r="U23" i="53" s="1"/>
  <c r="M17" i="53"/>
  <c r="U17" i="53" s="1"/>
  <c r="M11" i="53"/>
  <c r="U11" i="53" s="1"/>
  <c r="M5" i="53"/>
  <c r="U5" i="53" s="1"/>
  <c r="M22" i="53"/>
  <c r="U22" i="53" s="1"/>
  <c r="M16" i="53"/>
  <c r="U16" i="53" s="1"/>
  <c r="M10" i="53"/>
  <c r="U10" i="53" s="1"/>
  <c r="M4" i="53"/>
  <c r="U4" i="53" s="1"/>
  <c r="X4" i="53" s="1"/>
  <c r="M13" i="53"/>
  <c r="U13" i="53" s="1"/>
  <c r="M21" i="53"/>
  <c r="U21" i="53" s="1"/>
  <c r="H9" i="53"/>
  <c r="I9" i="53" s="1"/>
  <c r="J9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9" i="54"/>
  <c r="P9" i="54" s="1"/>
  <c r="H5" i="54"/>
  <c r="I5" i="54" s="1"/>
  <c r="J5" i="54" s="1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22" i="55"/>
  <c r="U22" i="55" s="1"/>
  <c r="M16" i="55"/>
  <c r="U16" i="55" s="1"/>
  <c r="M10" i="55"/>
  <c r="U10" i="55" s="1"/>
  <c r="M4" i="55"/>
  <c r="U4" i="55" s="1"/>
  <c r="X4" i="55" s="1"/>
  <c r="AH4" i="55" s="1"/>
  <c r="M15" i="55"/>
  <c r="U15" i="55" s="1"/>
  <c r="O9" i="56"/>
  <c r="P9" i="56" s="1"/>
  <c r="O8" i="56"/>
  <c r="P8" i="56" s="1"/>
  <c r="O11" i="56"/>
  <c r="P11" i="56" s="1"/>
  <c r="O5" i="56"/>
  <c r="P5" i="56" s="1"/>
  <c r="H9" i="57"/>
  <c r="I9" i="57" s="1"/>
  <c r="J9" i="57" s="1"/>
  <c r="O23" i="57"/>
  <c r="P23" i="57" s="1"/>
  <c r="O22" i="57"/>
  <c r="P22" i="57" s="1"/>
  <c r="O21" i="57"/>
  <c r="P21" i="57" s="1"/>
  <c r="O20" i="57"/>
  <c r="P20" i="57" s="1"/>
  <c r="O11" i="57"/>
  <c r="P11" i="57" s="1"/>
  <c r="O3" i="57"/>
  <c r="O10" i="57"/>
  <c r="P10" i="57" s="1"/>
  <c r="O13" i="57"/>
  <c r="P13" i="57" s="1"/>
  <c r="V16" i="57"/>
  <c r="O19" i="57"/>
  <c r="P19" i="57" s="1"/>
  <c r="H4" i="58"/>
  <c r="I4" i="58" s="1"/>
  <c r="J4" i="58" s="1"/>
  <c r="K4" i="58" s="1"/>
  <c r="H10" i="59"/>
  <c r="H7" i="60"/>
  <c r="H11" i="60"/>
  <c r="O9" i="60"/>
  <c r="P9" i="60" s="1"/>
  <c r="O8" i="60"/>
  <c r="P8" i="60" s="1"/>
  <c r="O10" i="60"/>
  <c r="P10" i="60" s="1"/>
  <c r="O3" i="60"/>
  <c r="O13" i="60"/>
  <c r="P13" i="60" s="1"/>
  <c r="O16" i="60"/>
  <c r="P16" i="60" s="1"/>
  <c r="O19" i="60"/>
  <c r="P19" i="60" s="1"/>
  <c r="O22" i="60"/>
  <c r="P22" i="60" s="1"/>
  <c r="M18" i="62"/>
  <c r="U18" i="62" s="1"/>
  <c r="M12" i="62"/>
  <c r="U12" i="62" s="1"/>
  <c r="M6" i="62"/>
  <c r="U6" i="62" s="1"/>
  <c r="M23" i="62"/>
  <c r="U23" i="62" s="1"/>
  <c r="M17" i="62"/>
  <c r="U17" i="62" s="1"/>
  <c r="M11" i="62"/>
  <c r="U11" i="62" s="1"/>
  <c r="M5" i="62"/>
  <c r="U5" i="62" s="1"/>
  <c r="M22" i="62"/>
  <c r="U22" i="62" s="1"/>
  <c r="M16" i="62"/>
  <c r="U16" i="62" s="1"/>
  <c r="M10" i="62"/>
  <c r="U10" i="62" s="1"/>
  <c r="M4" i="62"/>
  <c r="U4" i="62" s="1"/>
  <c r="X4" i="62" s="1"/>
  <c r="M19" i="62"/>
  <c r="U19" i="62" s="1"/>
  <c r="M13" i="62"/>
  <c r="U13" i="62" s="1"/>
  <c r="M7" i="62"/>
  <c r="U7" i="62" s="1"/>
  <c r="M21" i="62"/>
  <c r="U21" i="62" s="1"/>
  <c r="H8" i="62"/>
  <c r="I8" i="62" s="1"/>
  <c r="J8" i="62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O11" i="63"/>
  <c r="P11" i="63" s="1"/>
  <c r="O5" i="63"/>
  <c r="P5" i="63" s="1"/>
  <c r="O8" i="63"/>
  <c r="P8" i="63" s="1"/>
  <c r="M16" i="63"/>
  <c r="U16" i="63" s="1"/>
  <c r="P5" i="64"/>
  <c r="P11" i="64"/>
  <c r="H5" i="65"/>
  <c r="I5" i="65" s="1"/>
  <c r="J5" i="65" s="1"/>
  <c r="H13" i="65"/>
  <c r="I13" i="65" s="1"/>
  <c r="J13" i="65" s="1"/>
  <c r="H19" i="65"/>
  <c r="I19" i="65" s="1"/>
  <c r="J19" i="65" s="1"/>
  <c r="Q9" i="66"/>
  <c r="Q8" i="66"/>
  <c r="Q23" i="66"/>
  <c r="Q10" i="66"/>
  <c r="Q14" i="66"/>
  <c r="Q17" i="66"/>
  <c r="Q20" i="66"/>
  <c r="H7" i="67"/>
  <c r="AH4" i="70"/>
  <c r="H18" i="71"/>
  <c r="H20" i="71"/>
  <c r="AH3" i="73"/>
  <c r="AQ3" i="73" s="1"/>
  <c r="H7" i="74"/>
  <c r="I7" i="74" s="1"/>
  <c r="J7" i="74" s="1"/>
  <c r="H16" i="74"/>
  <c r="I16" i="74" s="1"/>
  <c r="J16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70" i="74"/>
  <c r="I70" i="74" s="1"/>
  <c r="J70" i="74" s="1"/>
  <c r="H79" i="74"/>
  <c r="I79" i="74" s="1"/>
  <c r="J79" i="74" s="1"/>
  <c r="H82" i="74"/>
  <c r="I82" i="74" s="1"/>
  <c r="J82" i="74" s="1"/>
  <c r="H14" i="75"/>
  <c r="I14" i="75" s="1"/>
  <c r="J14" i="75" s="1"/>
  <c r="H32" i="75"/>
  <c r="I32" i="75" s="1"/>
  <c r="J32" i="75" s="1"/>
  <c r="H50" i="75"/>
  <c r="I50" i="75" s="1"/>
  <c r="J50" i="75" s="1"/>
  <c r="H44" i="76"/>
  <c r="I44" i="76" s="1"/>
  <c r="J44" i="76" s="1"/>
  <c r="M9" i="54"/>
  <c r="U9" i="54" s="1"/>
  <c r="M15" i="54"/>
  <c r="U15" i="54" s="1"/>
  <c r="M21" i="54"/>
  <c r="U21" i="54" s="1"/>
  <c r="R8" i="56"/>
  <c r="Q11" i="57"/>
  <c r="Q6" i="58"/>
  <c r="Q7" i="58"/>
  <c r="Q12" i="58"/>
  <c r="Q13" i="58"/>
  <c r="Q14" i="58"/>
  <c r="Q15" i="58"/>
  <c r="Q16" i="58"/>
  <c r="Q17" i="58"/>
  <c r="Q18" i="58"/>
  <c r="Q19" i="58"/>
  <c r="Q20" i="58"/>
  <c r="Q21" i="58"/>
  <c r="Q22" i="58"/>
  <c r="Q23" i="58"/>
  <c r="M9" i="59"/>
  <c r="U9" i="59" s="1"/>
  <c r="M15" i="59"/>
  <c r="U15" i="59" s="1"/>
  <c r="M21" i="59"/>
  <c r="U21" i="59" s="1"/>
  <c r="M4" i="60"/>
  <c r="U4" i="60" s="1"/>
  <c r="X4" i="60" s="1"/>
  <c r="AH4" i="60" s="1"/>
  <c r="M10" i="60"/>
  <c r="U10" i="60" s="1"/>
  <c r="M16" i="60"/>
  <c r="U16" i="60" s="1"/>
  <c r="M22" i="60"/>
  <c r="U22" i="60" s="1"/>
  <c r="V10" i="60"/>
  <c r="M5" i="61"/>
  <c r="U5" i="61" s="1"/>
  <c r="M11" i="61"/>
  <c r="U11" i="61" s="1"/>
  <c r="M17" i="61"/>
  <c r="U17" i="61" s="1"/>
  <c r="M23" i="61"/>
  <c r="U23" i="61" s="1"/>
  <c r="R3" i="62"/>
  <c r="R10" i="62"/>
  <c r="Q11" i="62"/>
  <c r="Q6" i="63"/>
  <c r="Q7" i="63"/>
  <c r="Q12" i="63"/>
  <c r="Q13" i="63"/>
  <c r="Q14" i="63"/>
  <c r="Q15" i="63"/>
  <c r="Q16" i="63"/>
  <c r="Q17" i="63"/>
  <c r="Q18" i="63"/>
  <c r="Q19" i="63"/>
  <c r="Q20" i="63"/>
  <c r="Q21" i="63"/>
  <c r="Q22" i="63"/>
  <c r="Q23" i="63"/>
  <c r="M9" i="64"/>
  <c r="U9" i="64" s="1"/>
  <c r="M15" i="64"/>
  <c r="U15" i="64" s="1"/>
  <c r="M21" i="64"/>
  <c r="U21" i="64" s="1"/>
  <c r="O3" i="65"/>
  <c r="M4" i="65"/>
  <c r="U4" i="65" s="1"/>
  <c r="X4" i="65" s="1"/>
  <c r="AH4" i="65" s="1"/>
  <c r="M10" i="65"/>
  <c r="U10" i="65" s="1"/>
  <c r="M16" i="65"/>
  <c r="U16" i="65" s="1"/>
  <c r="M22" i="65"/>
  <c r="U22" i="65" s="1"/>
  <c r="O11" i="65"/>
  <c r="P11" i="65" s="1"/>
  <c r="V11" i="65"/>
  <c r="R4" i="66"/>
  <c r="R9" i="66"/>
  <c r="R23" i="67"/>
  <c r="R22" i="67"/>
  <c r="R21" i="67"/>
  <c r="R20" i="67"/>
  <c r="R19" i="67"/>
  <c r="R18" i="67"/>
  <c r="R17" i="67"/>
  <c r="R16" i="67"/>
  <c r="R15" i="67"/>
  <c r="R14" i="67"/>
  <c r="R13" i="67"/>
  <c r="R12" i="67"/>
  <c r="R7" i="67"/>
  <c r="R6" i="67"/>
  <c r="R11" i="67"/>
  <c r="R5" i="67"/>
  <c r="R9" i="67"/>
  <c r="H12" i="67"/>
  <c r="H13" i="67"/>
  <c r="H14" i="67"/>
  <c r="H15" i="67"/>
  <c r="H16" i="67"/>
  <c r="H17" i="67"/>
  <c r="H18" i="67"/>
  <c r="H19" i="67"/>
  <c r="H20" i="67"/>
  <c r="H21" i="67"/>
  <c r="H22" i="67"/>
  <c r="H23" i="67"/>
  <c r="Q9" i="68"/>
  <c r="Q8" i="68"/>
  <c r="Q10" i="68"/>
  <c r="H4" i="69"/>
  <c r="I4" i="69" s="1"/>
  <c r="J4" i="69" s="1"/>
  <c r="K4" i="69" s="1"/>
  <c r="M8" i="69"/>
  <c r="U8" i="69" s="1"/>
  <c r="M20" i="69"/>
  <c r="U20" i="69" s="1"/>
  <c r="H9" i="69"/>
  <c r="I9" i="69" s="1"/>
  <c r="J9" i="69" s="1"/>
  <c r="O10" i="69"/>
  <c r="P10" i="69" s="1"/>
  <c r="H10" i="70"/>
  <c r="I10" i="70" s="1"/>
  <c r="J10" i="70" s="1"/>
  <c r="V10" i="70"/>
  <c r="H11" i="71"/>
  <c r="H20" i="72"/>
  <c r="Y4" i="73"/>
  <c r="H5" i="73"/>
  <c r="I5" i="73" s="1"/>
  <c r="J5" i="73" s="1"/>
  <c r="K5" i="73" s="1"/>
  <c r="Q97" i="73"/>
  <c r="H85" i="74"/>
  <c r="I85" i="74" s="1"/>
  <c r="J85" i="74" s="1"/>
  <c r="H89" i="74"/>
  <c r="I89" i="74" s="1"/>
  <c r="J89" i="74" s="1"/>
  <c r="H9" i="75"/>
  <c r="I9" i="75" s="1"/>
  <c r="J9" i="75" s="1"/>
  <c r="H13" i="75"/>
  <c r="I13" i="75" s="1"/>
  <c r="J13" i="75" s="1"/>
  <c r="H16" i="75"/>
  <c r="I16" i="75" s="1"/>
  <c r="J16" i="75" s="1"/>
  <c r="H19" i="75"/>
  <c r="I19" i="75" s="1"/>
  <c r="J19" i="75" s="1"/>
  <c r="H22" i="75"/>
  <c r="I22" i="75" s="1"/>
  <c r="J22" i="75" s="1"/>
  <c r="H25" i="75"/>
  <c r="I25" i="75" s="1"/>
  <c r="J25" i="75" s="1"/>
  <c r="H28" i="75"/>
  <c r="I28" i="75" s="1"/>
  <c r="J28" i="75" s="1"/>
  <c r="H31" i="75"/>
  <c r="I31" i="75" s="1"/>
  <c r="J31" i="75" s="1"/>
  <c r="H34" i="75"/>
  <c r="I34" i="75" s="1"/>
  <c r="J34" i="75" s="1"/>
  <c r="H37" i="75"/>
  <c r="I37" i="75" s="1"/>
  <c r="J37" i="75" s="1"/>
  <c r="H40" i="75"/>
  <c r="I40" i="75" s="1"/>
  <c r="J40" i="75" s="1"/>
  <c r="H43" i="75"/>
  <c r="I43" i="75" s="1"/>
  <c r="J43" i="75" s="1"/>
  <c r="H46" i="75"/>
  <c r="I46" i="75" s="1"/>
  <c r="J46" i="75" s="1"/>
  <c r="H68" i="75"/>
  <c r="I68" i="75" s="1"/>
  <c r="J68" i="75" s="1"/>
  <c r="H77" i="75"/>
  <c r="I77" i="75" s="1"/>
  <c r="J77" i="75" s="1"/>
  <c r="H13" i="76"/>
  <c r="I13" i="76" s="1"/>
  <c r="J13" i="76" s="1"/>
  <c r="H16" i="76"/>
  <c r="I16" i="76" s="1"/>
  <c r="J16" i="76" s="1"/>
  <c r="H22" i="76"/>
  <c r="I22" i="76" s="1"/>
  <c r="J22" i="76" s="1"/>
  <c r="H31" i="76"/>
  <c r="I31" i="76" s="1"/>
  <c r="J31" i="76" s="1"/>
  <c r="H49" i="76"/>
  <c r="I49" i="76" s="1"/>
  <c r="J49" i="76" s="1"/>
  <c r="H58" i="76"/>
  <c r="I58" i="76" s="1"/>
  <c r="J58" i="76" s="1"/>
  <c r="H67" i="76"/>
  <c r="I67" i="76" s="1"/>
  <c r="J67" i="76" s="1"/>
  <c r="H22" i="77"/>
  <c r="I22" i="77" s="1"/>
  <c r="J22" i="77" s="1"/>
  <c r="H42" i="77"/>
  <c r="I42" i="77" s="1"/>
  <c r="J42" i="77" s="1"/>
  <c r="H52" i="77"/>
  <c r="I52" i="77" s="1"/>
  <c r="J52" i="77" s="1"/>
  <c r="H78" i="77"/>
  <c r="I78" i="77" s="1"/>
  <c r="J78" i="77" s="1"/>
  <c r="H88" i="77"/>
  <c r="I88" i="77" s="1"/>
  <c r="J88" i="77" s="1"/>
  <c r="AH3" i="49"/>
  <c r="AQ3" i="49" s="1"/>
  <c r="M8" i="51"/>
  <c r="U8" i="51" s="1"/>
  <c r="M14" i="51"/>
  <c r="U14" i="51" s="1"/>
  <c r="M20" i="51"/>
  <c r="U20" i="51" s="1"/>
  <c r="M9" i="52"/>
  <c r="U9" i="52" s="1"/>
  <c r="M15" i="52"/>
  <c r="U15" i="52" s="1"/>
  <c r="M6" i="54"/>
  <c r="U6" i="54" s="1"/>
  <c r="M12" i="54"/>
  <c r="U12" i="54" s="1"/>
  <c r="M18" i="54"/>
  <c r="U18" i="54" s="1"/>
  <c r="V6" i="54"/>
  <c r="V7" i="54"/>
  <c r="Q10" i="54"/>
  <c r="V12" i="54"/>
  <c r="V13" i="54"/>
  <c r="V14" i="54"/>
  <c r="V15" i="54"/>
  <c r="V16" i="54"/>
  <c r="V17" i="54"/>
  <c r="V18" i="54"/>
  <c r="V19" i="54"/>
  <c r="V20" i="54"/>
  <c r="V21" i="54"/>
  <c r="V22" i="54"/>
  <c r="M8" i="56"/>
  <c r="U8" i="56" s="1"/>
  <c r="M14" i="56"/>
  <c r="U14" i="56" s="1"/>
  <c r="M20" i="56"/>
  <c r="U20" i="56" s="1"/>
  <c r="R5" i="56"/>
  <c r="R11" i="56"/>
  <c r="M9" i="57"/>
  <c r="U9" i="57" s="1"/>
  <c r="M15" i="57"/>
  <c r="U15" i="57" s="1"/>
  <c r="Q8" i="57"/>
  <c r="Q9" i="58"/>
  <c r="M6" i="59"/>
  <c r="U6" i="59" s="1"/>
  <c r="M12" i="59"/>
  <c r="U12" i="59" s="1"/>
  <c r="M18" i="59"/>
  <c r="U18" i="59" s="1"/>
  <c r="V6" i="59"/>
  <c r="V7" i="59"/>
  <c r="Q10" i="59"/>
  <c r="V12" i="59"/>
  <c r="V13" i="59"/>
  <c r="V14" i="59"/>
  <c r="V15" i="59"/>
  <c r="V16" i="59"/>
  <c r="V17" i="59"/>
  <c r="V18" i="59"/>
  <c r="V19" i="59"/>
  <c r="V20" i="59"/>
  <c r="V21" i="59"/>
  <c r="V22" i="59"/>
  <c r="M7" i="60"/>
  <c r="U7" i="60" s="1"/>
  <c r="M13" i="60"/>
  <c r="U13" i="60" s="1"/>
  <c r="M19" i="60"/>
  <c r="U19" i="60" s="1"/>
  <c r="M8" i="61"/>
  <c r="U8" i="61" s="1"/>
  <c r="M14" i="61"/>
  <c r="U14" i="61" s="1"/>
  <c r="M20" i="61"/>
  <c r="U20" i="61" s="1"/>
  <c r="Q9" i="63"/>
  <c r="M6" i="64"/>
  <c r="U6" i="64" s="1"/>
  <c r="M12" i="64"/>
  <c r="U12" i="64" s="1"/>
  <c r="V6" i="64"/>
  <c r="V7" i="64"/>
  <c r="Q10" i="64"/>
  <c r="V12" i="64"/>
  <c r="V13" i="64"/>
  <c r="V14" i="64"/>
  <c r="V15" i="64"/>
  <c r="V16" i="64"/>
  <c r="V17" i="64"/>
  <c r="V18" i="64"/>
  <c r="V19" i="64"/>
  <c r="V20" i="64"/>
  <c r="V21" i="64"/>
  <c r="V22" i="64"/>
  <c r="AH3" i="65"/>
  <c r="AQ3" i="65" s="1"/>
  <c r="M7" i="65"/>
  <c r="U7" i="65" s="1"/>
  <c r="M13" i="65"/>
  <c r="U13" i="65" s="1"/>
  <c r="M19" i="65"/>
  <c r="U19" i="65" s="1"/>
  <c r="O8" i="65"/>
  <c r="P8" i="65" s="1"/>
  <c r="V8" i="65"/>
  <c r="M9" i="66"/>
  <c r="U9" i="66" s="1"/>
  <c r="M15" i="66"/>
  <c r="U15" i="66" s="1"/>
  <c r="R6" i="66"/>
  <c r="R7" i="66"/>
  <c r="R12" i="66"/>
  <c r="R13" i="66"/>
  <c r="R14" i="66"/>
  <c r="R15" i="66"/>
  <c r="R16" i="66"/>
  <c r="R17" i="66"/>
  <c r="R18" i="66"/>
  <c r="R19" i="66"/>
  <c r="R20" i="66"/>
  <c r="R21" i="66"/>
  <c r="R22" i="66"/>
  <c r="O5" i="67"/>
  <c r="P5" i="67" s="1"/>
  <c r="H8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0" i="67"/>
  <c r="P20" i="67" s="1"/>
  <c r="O21" i="67"/>
  <c r="P21" i="67" s="1"/>
  <c r="O22" i="67"/>
  <c r="P22" i="67" s="1"/>
  <c r="H9" i="68"/>
  <c r="M20" i="70"/>
  <c r="U20" i="70" s="1"/>
  <c r="M14" i="70"/>
  <c r="U14" i="70" s="1"/>
  <c r="M8" i="70"/>
  <c r="U8" i="70" s="1"/>
  <c r="M19" i="70"/>
  <c r="U19" i="70" s="1"/>
  <c r="M13" i="70"/>
  <c r="U13" i="70" s="1"/>
  <c r="M7" i="70"/>
  <c r="U7" i="70" s="1"/>
  <c r="M18" i="70"/>
  <c r="U18" i="70" s="1"/>
  <c r="M12" i="70"/>
  <c r="U12" i="70" s="1"/>
  <c r="M6" i="70"/>
  <c r="U6" i="70" s="1"/>
  <c r="M15" i="70"/>
  <c r="U15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Z4" i="71"/>
  <c r="R23" i="71"/>
  <c r="R22" i="71"/>
  <c r="R21" i="71"/>
  <c r="R20" i="71"/>
  <c r="R19" i="71"/>
  <c r="R18" i="71"/>
  <c r="R17" i="71"/>
  <c r="R16" i="71"/>
  <c r="R15" i="71"/>
  <c r="R14" i="71"/>
  <c r="R13" i="71"/>
  <c r="R12" i="71"/>
  <c r="R7" i="71"/>
  <c r="R6" i="71"/>
  <c r="R11" i="71"/>
  <c r="R5" i="71"/>
  <c r="R10" i="71"/>
  <c r="R3" i="71"/>
  <c r="R9" i="71"/>
  <c r="H6" i="72"/>
  <c r="H12" i="72"/>
  <c r="H17" i="72"/>
  <c r="H22" i="72"/>
  <c r="H80" i="74"/>
  <c r="I80" i="74" s="1"/>
  <c r="J80" i="74" s="1"/>
  <c r="P3" i="75"/>
  <c r="AF3" i="75" s="1"/>
  <c r="AO3" i="75" s="1"/>
  <c r="AE3" i="75"/>
  <c r="H7" i="76"/>
  <c r="I7" i="76" s="1"/>
  <c r="J7" i="76" s="1"/>
  <c r="H29" i="76"/>
  <c r="I29" i="76" s="1"/>
  <c r="J29" i="76" s="1"/>
  <c r="H38" i="76"/>
  <c r="I38" i="76" s="1"/>
  <c r="J38" i="76" s="1"/>
  <c r="H47" i="76"/>
  <c r="I47" i="76" s="1"/>
  <c r="J47" i="76" s="1"/>
  <c r="H56" i="76"/>
  <c r="I56" i="76" s="1"/>
  <c r="J56" i="76" s="1"/>
  <c r="H65" i="76"/>
  <c r="I65" i="76" s="1"/>
  <c r="J65" i="76" s="1"/>
  <c r="P3" i="77"/>
  <c r="AF3" i="77" s="1"/>
  <c r="AO3" i="77" s="1"/>
  <c r="AE3" i="77"/>
  <c r="H26" i="77"/>
  <c r="I26" i="77" s="1"/>
  <c r="J26" i="77" s="1"/>
  <c r="H60" i="77"/>
  <c r="I60" i="77" s="1"/>
  <c r="J60" i="77" s="1"/>
  <c r="H70" i="77"/>
  <c r="I70" i="77" s="1"/>
  <c r="J70" i="77" s="1"/>
  <c r="M9" i="51"/>
  <c r="U9" i="51" s="1"/>
  <c r="M15" i="51"/>
  <c r="U15" i="51" s="1"/>
  <c r="M7" i="54"/>
  <c r="U7" i="54" s="1"/>
  <c r="M13" i="54"/>
  <c r="U13" i="54" s="1"/>
  <c r="M9" i="56"/>
  <c r="U9" i="56" s="1"/>
  <c r="M15" i="56"/>
  <c r="U15" i="56" s="1"/>
  <c r="R6" i="56"/>
  <c r="R7" i="56"/>
  <c r="R12" i="56"/>
  <c r="R13" i="56"/>
  <c r="R14" i="56"/>
  <c r="R15" i="56"/>
  <c r="R16" i="56"/>
  <c r="R17" i="56"/>
  <c r="R18" i="56"/>
  <c r="R19" i="56"/>
  <c r="R20" i="56"/>
  <c r="R21" i="56"/>
  <c r="R22" i="56"/>
  <c r="Q10" i="58"/>
  <c r="M7" i="59"/>
  <c r="U7" i="59" s="1"/>
  <c r="M13" i="59"/>
  <c r="U13" i="59" s="1"/>
  <c r="M8" i="60"/>
  <c r="U8" i="60" s="1"/>
  <c r="M14" i="60"/>
  <c r="U14" i="60" s="1"/>
  <c r="M20" i="60"/>
  <c r="U20" i="60" s="1"/>
  <c r="M9" i="61"/>
  <c r="U9" i="61" s="1"/>
  <c r="M15" i="61"/>
  <c r="U15" i="61" s="1"/>
  <c r="R8" i="62"/>
  <c r="Q10" i="63"/>
  <c r="Q11" i="64"/>
  <c r="M8" i="65"/>
  <c r="U8" i="65" s="1"/>
  <c r="M14" i="65"/>
  <c r="U14" i="65" s="1"/>
  <c r="M20" i="65"/>
  <c r="U20" i="65" s="1"/>
  <c r="O9" i="65"/>
  <c r="P9" i="65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17" i="69"/>
  <c r="P17" i="69" s="1"/>
  <c r="O16" i="69"/>
  <c r="P16" i="69" s="1"/>
  <c r="O15" i="69"/>
  <c r="P15" i="69" s="1"/>
  <c r="O14" i="69"/>
  <c r="P14" i="69" s="1"/>
  <c r="O13" i="69"/>
  <c r="P13" i="69" s="1"/>
  <c r="O12" i="69"/>
  <c r="P12" i="69" s="1"/>
  <c r="O7" i="69"/>
  <c r="P7" i="69" s="1"/>
  <c r="O6" i="69"/>
  <c r="P6" i="69" s="1"/>
  <c r="O5" i="69"/>
  <c r="P5" i="69" s="1"/>
  <c r="O11" i="69"/>
  <c r="P11" i="69" s="1"/>
  <c r="O3" i="69"/>
  <c r="M18" i="69"/>
  <c r="U18" i="69" s="1"/>
  <c r="M12" i="69"/>
  <c r="U12" i="69" s="1"/>
  <c r="M6" i="69"/>
  <c r="U6" i="69" s="1"/>
  <c r="M23" i="69"/>
  <c r="U23" i="69" s="1"/>
  <c r="M17" i="69"/>
  <c r="U17" i="69" s="1"/>
  <c r="M11" i="69"/>
  <c r="U11" i="69" s="1"/>
  <c r="M5" i="69"/>
  <c r="U5" i="69" s="1"/>
  <c r="M22" i="69"/>
  <c r="U22" i="69" s="1"/>
  <c r="M16" i="69"/>
  <c r="U16" i="69" s="1"/>
  <c r="M10" i="69"/>
  <c r="U10" i="69" s="1"/>
  <c r="M4" i="69"/>
  <c r="U4" i="69" s="1"/>
  <c r="X4" i="69" s="1"/>
  <c r="M15" i="69"/>
  <c r="U15" i="69" s="1"/>
  <c r="Z4" i="70"/>
  <c r="AH4" i="71"/>
  <c r="H6" i="71"/>
  <c r="H7" i="72"/>
  <c r="H13" i="72"/>
  <c r="H18" i="72"/>
  <c r="H23" i="72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11" i="73"/>
  <c r="Q6" i="73"/>
  <c r="Q96" i="73"/>
  <c r="Q93" i="73"/>
  <c r="Q90" i="73"/>
  <c r="Q87" i="73"/>
  <c r="Q84" i="73"/>
  <c r="Q81" i="73"/>
  <c r="Q78" i="73"/>
  <c r="Q75" i="73"/>
  <c r="Q72" i="73"/>
  <c r="Q69" i="73"/>
  <c r="Q66" i="73"/>
  <c r="Q63" i="73"/>
  <c r="Q60" i="73"/>
  <c r="Q57" i="73"/>
  <c r="Q54" i="73"/>
  <c r="Q51" i="73"/>
  <c r="Q48" i="73"/>
  <c r="Q45" i="73"/>
  <c r="Q42" i="73"/>
  <c r="Q39" i="73"/>
  <c r="Q36" i="73"/>
  <c r="Q33" i="73"/>
  <c r="Q30" i="73"/>
  <c r="Q27" i="73"/>
  <c r="Q24" i="73"/>
  <c r="Q21" i="73"/>
  <c r="Q18" i="73"/>
  <c r="Q15" i="73"/>
  <c r="Q12" i="73"/>
  <c r="Q8" i="73"/>
  <c r="Q7" i="73"/>
  <c r="Q5" i="73"/>
  <c r="Q16" i="73"/>
  <c r="Q22" i="73"/>
  <c r="Q28" i="73"/>
  <c r="Q34" i="73"/>
  <c r="Q40" i="73"/>
  <c r="Q46" i="73"/>
  <c r="Q52" i="73"/>
  <c r="Q58" i="73"/>
  <c r="Q64" i="73"/>
  <c r="Q70" i="73"/>
  <c r="Q76" i="73"/>
  <c r="Q82" i="73"/>
  <c r="Q88" i="73"/>
  <c r="H14" i="74"/>
  <c r="I14" i="74" s="1"/>
  <c r="J14" i="74" s="1"/>
  <c r="H17" i="74"/>
  <c r="I17" i="74" s="1"/>
  <c r="J17" i="74" s="1"/>
  <c r="H20" i="74"/>
  <c r="I20" i="74" s="1"/>
  <c r="J20" i="74" s="1"/>
  <c r="H23" i="74"/>
  <c r="I23" i="74" s="1"/>
  <c r="J23" i="74" s="1"/>
  <c r="H26" i="74"/>
  <c r="I26" i="74" s="1"/>
  <c r="J26" i="74" s="1"/>
  <c r="H29" i="74"/>
  <c r="I29" i="74" s="1"/>
  <c r="J29" i="74" s="1"/>
  <c r="H32" i="74"/>
  <c r="I32" i="74" s="1"/>
  <c r="J32" i="74" s="1"/>
  <c r="H35" i="74"/>
  <c r="I35" i="74" s="1"/>
  <c r="J35" i="74" s="1"/>
  <c r="H38" i="74"/>
  <c r="I38" i="74" s="1"/>
  <c r="J38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65" i="74"/>
  <c r="I65" i="74" s="1"/>
  <c r="J65" i="74" s="1"/>
  <c r="H68" i="74"/>
  <c r="I68" i="74" s="1"/>
  <c r="J68" i="74" s="1"/>
  <c r="H71" i="74"/>
  <c r="I71" i="74" s="1"/>
  <c r="J71" i="74" s="1"/>
  <c r="H74" i="74"/>
  <c r="I74" i="74" s="1"/>
  <c r="J74" i="74" s="1"/>
  <c r="H77" i="74"/>
  <c r="I77" i="74" s="1"/>
  <c r="J77" i="74" s="1"/>
  <c r="H8" i="75"/>
  <c r="I8" i="75" s="1"/>
  <c r="J8" i="75" s="1"/>
  <c r="H10" i="75"/>
  <c r="I10" i="75" s="1"/>
  <c r="J10" i="75" s="1"/>
  <c r="H71" i="75"/>
  <c r="I71" i="75" s="1"/>
  <c r="J71" i="75" s="1"/>
  <c r="H12" i="76"/>
  <c r="I12" i="76" s="1"/>
  <c r="J12" i="76" s="1"/>
  <c r="H15" i="76"/>
  <c r="I15" i="76" s="1"/>
  <c r="J15" i="76" s="1"/>
  <c r="H18" i="76"/>
  <c r="I18" i="76" s="1"/>
  <c r="J18" i="76" s="1"/>
  <c r="H28" i="76"/>
  <c r="I28" i="76" s="1"/>
  <c r="J28" i="76" s="1"/>
  <c r="H55" i="76"/>
  <c r="I55" i="76" s="1"/>
  <c r="J55" i="76" s="1"/>
  <c r="H64" i="76"/>
  <c r="I64" i="76" s="1"/>
  <c r="J64" i="76" s="1"/>
  <c r="AH3" i="58"/>
  <c r="AQ3" i="58" s="1"/>
  <c r="M9" i="60"/>
  <c r="U9" i="60" s="1"/>
  <c r="M15" i="60"/>
  <c r="U15" i="60" s="1"/>
  <c r="AH3" i="63"/>
  <c r="AQ3" i="63" s="1"/>
  <c r="Q12" i="64"/>
  <c r="Q13" i="64"/>
  <c r="Q14" i="64"/>
  <c r="Q15" i="64"/>
  <c r="Q16" i="64"/>
  <c r="Q17" i="64"/>
  <c r="Q18" i="64"/>
  <c r="Q19" i="64"/>
  <c r="Q20" i="64"/>
  <c r="Q21" i="64"/>
  <c r="Q22" i="64"/>
  <c r="M9" i="65"/>
  <c r="U9" i="65" s="1"/>
  <c r="M15" i="65"/>
  <c r="U15" i="65" s="1"/>
  <c r="R8" i="66"/>
  <c r="O10" i="67"/>
  <c r="P10" i="67" s="1"/>
  <c r="O3" i="67"/>
  <c r="O9" i="67"/>
  <c r="P9" i="67" s="1"/>
  <c r="O8" i="67"/>
  <c r="P8" i="67" s="1"/>
  <c r="M7" i="69"/>
  <c r="U7" i="69" s="1"/>
  <c r="M19" i="69"/>
  <c r="U19" i="69" s="1"/>
  <c r="H11" i="69"/>
  <c r="I11" i="69" s="1"/>
  <c r="J11" i="69" s="1"/>
  <c r="H5" i="70"/>
  <c r="I5" i="70" s="1"/>
  <c r="J5" i="70" s="1"/>
  <c r="H7" i="70"/>
  <c r="I7" i="70" s="1"/>
  <c r="J7" i="70" s="1"/>
  <c r="V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7" i="70"/>
  <c r="V6" i="70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H7" i="71"/>
  <c r="H13" i="71"/>
  <c r="H15" i="71"/>
  <c r="H17" i="71"/>
  <c r="H19" i="71"/>
  <c r="H21" i="71"/>
  <c r="H23" i="71"/>
  <c r="H14" i="72"/>
  <c r="H19" i="72"/>
  <c r="Q9" i="73"/>
  <c r="H8" i="74"/>
  <c r="I8" i="74" s="1"/>
  <c r="J8" i="74" s="1"/>
  <c r="H10" i="74"/>
  <c r="I10" i="74" s="1"/>
  <c r="J10" i="74" s="1"/>
  <c r="H88" i="74"/>
  <c r="I88" i="74" s="1"/>
  <c r="J88" i="74" s="1"/>
  <c r="R67" i="76"/>
  <c r="R64" i="76"/>
  <c r="R61" i="76"/>
  <c r="R58" i="76"/>
  <c r="R55" i="76"/>
  <c r="R52" i="76"/>
  <c r="R49" i="76"/>
  <c r="R46" i="76"/>
  <c r="R43" i="76"/>
  <c r="R40" i="76"/>
  <c r="R37" i="76"/>
  <c r="R34" i="76"/>
  <c r="R31" i="76"/>
  <c r="R28" i="76"/>
  <c r="R25" i="76"/>
  <c r="R22" i="76"/>
  <c r="R17" i="76"/>
  <c r="R14" i="76"/>
  <c r="R10" i="76"/>
  <c r="R4" i="76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19" i="76"/>
  <c r="R11" i="76"/>
  <c r="R5" i="76"/>
  <c r="R69" i="76"/>
  <c r="R66" i="76"/>
  <c r="R63" i="76"/>
  <c r="R60" i="76"/>
  <c r="R57" i="76"/>
  <c r="R54" i="76"/>
  <c r="R51" i="76"/>
  <c r="R48" i="76"/>
  <c r="R45" i="76"/>
  <c r="R42" i="76"/>
  <c r="R39" i="76"/>
  <c r="R36" i="76"/>
  <c r="R33" i="76"/>
  <c r="R30" i="76"/>
  <c r="R27" i="76"/>
  <c r="R24" i="76"/>
  <c r="R21" i="76"/>
  <c r="R20" i="76"/>
  <c r="R18" i="76"/>
  <c r="R15" i="76"/>
  <c r="R12" i="76"/>
  <c r="R6" i="76"/>
  <c r="R3" i="76"/>
  <c r="R9" i="76"/>
  <c r="H8" i="76"/>
  <c r="I8" i="76" s="1"/>
  <c r="J8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Z4" i="77"/>
  <c r="AH4" i="77"/>
  <c r="H24" i="77"/>
  <c r="I24" i="77" s="1"/>
  <c r="J24" i="77" s="1"/>
  <c r="R8" i="72"/>
  <c r="Q9" i="72"/>
  <c r="H11" i="73"/>
  <c r="I11" i="73" s="1"/>
  <c r="J11" i="73" s="1"/>
  <c r="V79" i="74"/>
  <c r="V82" i="74"/>
  <c r="V85" i="74"/>
  <c r="V88" i="74"/>
  <c r="AH3" i="75"/>
  <c r="AQ3" i="75" s="1"/>
  <c r="M7" i="75"/>
  <c r="U7" i="75" s="1"/>
  <c r="M13" i="75"/>
  <c r="U13" i="75" s="1"/>
  <c r="M19" i="75"/>
  <c r="U19" i="75" s="1"/>
  <c r="M25" i="75"/>
  <c r="U25" i="75" s="1"/>
  <c r="M31" i="75"/>
  <c r="U31" i="75" s="1"/>
  <c r="M37" i="75"/>
  <c r="U37" i="75" s="1"/>
  <c r="M43" i="75"/>
  <c r="U43" i="75" s="1"/>
  <c r="M49" i="75"/>
  <c r="U49" i="75" s="1"/>
  <c r="M55" i="75"/>
  <c r="U55" i="75" s="1"/>
  <c r="M61" i="75"/>
  <c r="U61" i="75" s="1"/>
  <c r="M67" i="75"/>
  <c r="U67" i="75" s="1"/>
  <c r="M73" i="75"/>
  <c r="U73" i="75" s="1"/>
  <c r="M79" i="75"/>
  <c r="U79" i="75" s="1"/>
  <c r="V67" i="75"/>
  <c r="V70" i="75"/>
  <c r="V73" i="75"/>
  <c r="V76" i="75"/>
  <c r="V79" i="75"/>
  <c r="H19" i="77"/>
  <c r="I19" i="77" s="1"/>
  <c r="J19" i="77" s="1"/>
  <c r="H21" i="77"/>
  <c r="I21" i="77" s="1"/>
  <c r="J21" i="77" s="1"/>
  <c r="H39" i="77"/>
  <c r="I39" i="77" s="1"/>
  <c r="J39" i="77" s="1"/>
  <c r="H49" i="77"/>
  <c r="I49" i="77" s="1"/>
  <c r="J49" i="77" s="1"/>
  <c r="H57" i="77"/>
  <c r="I57" i="77" s="1"/>
  <c r="J57" i="77" s="1"/>
  <c r="H67" i="77"/>
  <c r="I67" i="77" s="1"/>
  <c r="J67" i="77" s="1"/>
  <c r="H75" i="77"/>
  <c r="I75" i="77" s="1"/>
  <c r="J75" i="77" s="1"/>
  <c r="H85" i="77"/>
  <c r="I85" i="77" s="1"/>
  <c r="J85" i="77" s="1"/>
  <c r="H93" i="77"/>
  <c r="I93" i="77" s="1"/>
  <c r="J93" i="77" s="1"/>
  <c r="H9" i="78"/>
  <c r="I9" i="78" s="1"/>
  <c r="J9" i="78" s="1"/>
  <c r="H13" i="78"/>
  <c r="I13" i="78" s="1"/>
  <c r="J13" i="78" s="1"/>
  <c r="H16" i="78"/>
  <c r="I16" i="78" s="1"/>
  <c r="J16" i="78" s="1"/>
  <c r="H19" i="78"/>
  <c r="I19" i="78" s="1"/>
  <c r="J19" i="78" s="1"/>
  <c r="H22" i="78"/>
  <c r="I22" i="78" s="1"/>
  <c r="J22" i="78" s="1"/>
  <c r="H25" i="78"/>
  <c r="I25" i="78" s="1"/>
  <c r="J25" i="78" s="1"/>
  <c r="H28" i="78"/>
  <c r="I28" i="78" s="1"/>
  <c r="J28" i="78" s="1"/>
  <c r="H31" i="78"/>
  <c r="I31" i="78" s="1"/>
  <c r="J31" i="78" s="1"/>
  <c r="H34" i="78"/>
  <c r="I34" i="78" s="1"/>
  <c r="J34" i="78" s="1"/>
  <c r="H37" i="78"/>
  <c r="I37" i="78" s="1"/>
  <c r="J37" i="78" s="1"/>
  <c r="H40" i="78"/>
  <c r="I40" i="78" s="1"/>
  <c r="J40" i="78" s="1"/>
  <c r="H43" i="78"/>
  <c r="I43" i="78" s="1"/>
  <c r="J43" i="78" s="1"/>
  <c r="H46" i="78"/>
  <c r="I46" i="78" s="1"/>
  <c r="J46" i="78" s="1"/>
  <c r="H49" i="78"/>
  <c r="I49" i="78" s="1"/>
  <c r="J49" i="78" s="1"/>
  <c r="H52" i="78"/>
  <c r="I52" i="78" s="1"/>
  <c r="J52" i="78" s="1"/>
  <c r="H55" i="78"/>
  <c r="I55" i="78" s="1"/>
  <c r="J55" i="78" s="1"/>
  <c r="H58" i="78"/>
  <c r="I58" i="78" s="1"/>
  <c r="J58" i="78" s="1"/>
  <c r="H61" i="78"/>
  <c r="I61" i="78" s="1"/>
  <c r="J61" i="78" s="1"/>
  <c r="H64" i="78"/>
  <c r="I64" i="78" s="1"/>
  <c r="J64" i="78" s="1"/>
  <c r="H67" i="78"/>
  <c r="I67" i="78" s="1"/>
  <c r="J67" i="78" s="1"/>
  <c r="H70" i="78"/>
  <c r="I70" i="78" s="1"/>
  <c r="J70" i="78" s="1"/>
  <c r="H73" i="78"/>
  <c r="I73" i="78" s="1"/>
  <c r="J73" i="78" s="1"/>
  <c r="M79" i="79"/>
  <c r="U79" i="79" s="1"/>
  <c r="M73" i="79"/>
  <c r="U73" i="79" s="1"/>
  <c r="M67" i="79"/>
  <c r="U67" i="79" s="1"/>
  <c r="M61" i="79"/>
  <c r="U61" i="79" s="1"/>
  <c r="M55" i="79"/>
  <c r="U55" i="79" s="1"/>
  <c r="M49" i="79"/>
  <c r="U49" i="79" s="1"/>
  <c r="M43" i="79"/>
  <c r="U43" i="79" s="1"/>
  <c r="M37" i="79"/>
  <c r="U37" i="79" s="1"/>
  <c r="M31" i="79"/>
  <c r="U31" i="79" s="1"/>
  <c r="M25" i="79"/>
  <c r="U25" i="79" s="1"/>
  <c r="M19" i="79"/>
  <c r="U19" i="79" s="1"/>
  <c r="M13" i="79"/>
  <c r="U13" i="79" s="1"/>
  <c r="M7" i="79"/>
  <c r="U7" i="79" s="1"/>
  <c r="M78" i="79"/>
  <c r="U78" i="79" s="1"/>
  <c r="M72" i="79"/>
  <c r="U72" i="79" s="1"/>
  <c r="M66" i="79"/>
  <c r="U66" i="79" s="1"/>
  <c r="M60" i="79"/>
  <c r="U60" i="79" s="1"/>
  <c r="M54" i="79"/>
  <c r="U54" i="79" s="1"/>
  <c r="M48" i="79"/>
  <c r="U48" i="79" s="1"/>
  <c r="M42" i="79"/>
  <c r="U42" i="79" s="1"/>
  <c r="M36" i="79"/>
  <c r="U36" i="79" s="1"/>
  <c r="M30" i="79"/>
  <c r="U30" i="79" s="1"/>
  <c r="M24" i="79"/>
  <c r="U24" i="79" s="1"/>
  <c r="M18" i="79"/>
  <c r="U18" i="79" s="1"/>
  <c r="M12" i="79"/>
  <c r="U12" i="79" s="1"/>
  <c r="M6" i="79"/>
  <c r="U6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39" i="79"/>
  <c r="U39" i="79" s="1"/>
  <c r="M75" i="79"/>
  <c r="U75" i="79" s="1"/>
  <c r="H17" i="79"/>
  <c r="I17" i="79" s="1"/>
  <c r="J17" i="79" s="1"/>
  <c r="H26" i="79"/>
  <c r="I26" i="79" s="1"/>
  <c r="J26" i="79" s="1"/>
  <c r="H47" i="79"/>
  <c r="I47" i="79" s="1"/>
  <c r="J47" i="79" s="1"/>
  <c r="H56" i="79"/>
  <c r="I56" i="79" s="1"/>
  <c r="J56" i="79" s="1"/>
  <c r="H65" i="79"/>
  <c r="I65" i="79" s="1"/>
  <c r="J65" i="79" s="1"/>
  <c r="H19" i="81"/>
  <c r="I19" i="81" s="1"/>
  <c r="J19" i="81" s="1"/>
  <c r="H22" i="81"/>
  <c r="I22" i="81" s="1"/>
  <c r="J22" i="81" s="1"/>
  <c r="AH3" i="72"/>
  <c r="AQ3" i="72" s="1"/>
  <c r="Q11" i="72"/>
  <c r="AH3" i="74"/>
  <c r="AQ3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6" i="75"/>
  <c r="V69" i="75"/>
  <c r="V72" i="75"/>
  <c r="V75" i="75"/>
  <c r="V78" i="75"/>
  <c r="H7" i="77"/>
  <c r="I7" i="77" s="1"/>
  <c r="J7" i="77" s="1"/>
  <c r="H25" i="77"/>
  <c r="I25" i="77" s="1"/>
  <c r="J25" i="77" s="1"/>
  <c r="H27" i="77"/>
  <c r="I27" i="77" s="1"/>
  <c r="J27" i="77" s="1"/>
  <c r="H45" i="77"/>
  <c r="I45" i="77" s="1"/>
  <c r="J45" i="77" s="1"/>
  <c r="H55" i="77"/>
  <c r="I55" i="77" s="1"/>
  <c r="J55" i="77" s="1"/>
  <c r="H63" i="77"/>
  <c r="I63" i="77" s="1"/>
  <c r="J63" i="77" s="1"/>
  <c r="H73" i="77"/>
  <c r="I73" i="77" s="1"/>
  <c r="J73" i="77" s="1"/>
  <c r="H81" i="77"/>
  <c r="I81" i="77" s="1"/>
  <c r="J81" i="77" s="1"/>
  <c r="H91" i="77"/>
  <c r="I91" i="77" s="1"/>
  <c r="J91" i="77" s="1"/>
  <c r="P3" i="78"/>
  <c r="AF3" i="78" s="1"/>
  <c r="AO3" i="78" s="1"/>
  <c r="AE3" i="78"/>
  <c r="H7" i="78"/>
  <c r="I7" i="78" s="1"/>
  <c r="J7" i="78" s="1"/>
  <c r="M15" i="79"/>
  <c r="U15" i="79" s="1"/>
  <c r="M51" i="79"/>
  <c r="U51" i="79" s="1"/>
  <c r="H34" i="79"/>
  <c r="I34" i="79" s="1"/>
  <c r="J34" i="79" s="1"/>
  <c r="H44" i="79"/>
  <c r="I44" i="79" s="1"/>
  <c r="J44" i="79" s="1"/>
  <c r="H53" i="79"/>
  <c r="I53" i="79" s="1"/>
  <c r="J53" i="79" s="1"/>
  <c r="H62" i="79"/>
  <c r="I62" i="79" s="1"/>
  <c r="J62" i="79" s="1"/>
  <c r="H71" i="79"/>
  <c r="I71" i="79" s="1"/>
  <c r="J71" i="79" s="1"/>
  <c r="H13" i="82"/>
  <c r="I13" i="82" s="1"/>
  <c r="J13" i="82" s="1"/>
  <c r="M8" i="67"/>
  <c r="U8" i="67" s="1"/>
  <c r="M14" i="67"/>
  <c r="U14" i="67" s="1"/>
  <c r="M20" i="67"/>
  <c r="U20" i="67" s="1"/>
  <c r="M9" i="68"/>
  <c r="U9" i="68" s="1"/>
  <c r="M15" i="68"/>
  <c r="U15" i="68" s="1"/>
  <c r="M21" i="68"/>
  <c r="U21" i="68" s="1"/>
  <c r="R6" i="68"/>
  <c r="R7" i="68"/>
  <c r="O9" i="68"/>
  <c r="P9" i="68" s="1"/>
  <c r="R12" i="68"/>
  <c r="R13" i="68"/>
  <c r="R14" i="68"/>
  <c r="R15" i="68"/>
  <c r="R16" i="68"/>
  <c r="R17" i="68"/>
  <c r="R18" i="68"/>
  <c r="R19" i="68"/>
  <c r="R20" i="68"/>
  <c r="R21" i="68"/>
  <c r="R22" i="68"/>
  <c r="R23" i="68"/>
  <c r="Q9" i="69"/>
  <c r="Q10" i="70"/>
  <c r="Q11" i="71"/>
  <c r="R5" i="72"/>
  <c r="Q6" i="72"/>
  <c r="Q7" i="72"/>
  <c r="R11" i="72"/>
  <c r="Q12" i="72"/>
  <c r="Q13" i="72"/>
  <c r="Q14" i="72"/>
  <c r="Q15" i="72"/>
  <c r="Q16" i="72"/>
  <c r="Q17" i="72"/>
  <c r="Q18" i="72"/>
  <c r="Q19" i="72"/>
  <c r="Q20" i="72"/>
  <c r="Q21" i="72"/>
  <c r="Q22" i="72"/>
  <c r="Q23" i="72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M62" i="74"/>
  <c r="U62" i="74" s="1"/>
  <c r="M68" i="74"/>
  <c r="U68" i="74" s="1"/>
  <c r="M74" i="74"/>
  <c r="U74" i="74" s="1"/>
  <c r="M80" i="74"/>
  <c r="U80" i="74" s="1"/>
  <c r="M86" i="74"/>
  <c r="U86" i="74" s="1"/>
  <c r="R7" i="74"/>
  <c r="R8" i="74"/>
  <c r="V11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R88" i="74"/>
  <c r="M4" i="75"/>
  <c r="U4" i="75" s="1"/>
  <c r="X4" i="75" s="1"/>
  <c r="M10" i="75"/>
  <c r="U10" i="75" s="1"/>
  <c r="M16" i="75"/>
  <c r="U16" i="75" s="1"/>
  <c r="M22" i="75"/>
  <c r="U22" i="75" s="1"/>
  <c r="M28" i="75"/>
  <c r="U28" i="75" s="1"/>
  <c r="M34" i="75"/>
  <c r="U34" i="75" s="1"/>
  <c r="M40" i="75"/>
  <c r="U40" i="75" s="1"/>
  <c r="M46" i="75"/>
  <c r="U46" i="75" s="1"/>
  <c r="M52" i="75"/>
  <c r="U52" i="75" s="1"/>
  <c r="M58" i="75"/>
  <c r="U58" i="75" s="1"/>
  <c r="M64" i="75"/>
  <c r="U64" i="75" s="1"/>
  <c r="M70" i="75"/>
  <c r="U70" i="75" s="1"/>
  <c r="M76" i="75"/>
  <c r="U76" i="75" s="1"/>
  <c r="R7" i="75"/>
  <c r="R8" i="75"/>
  <c r="V11" i="75"/>
  <c r="R13" i="75"/>
  <c r="R16" i="75"/>
  <c r="R19" i="75"/>
  <c r="R22" i="75"/>
  <c r="R25" i="75"/>
  <c r="R28" i="75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R79" i="75"/>
  <c r="M8" i="76"/>
  <c r="U8" i="76" s="1"/>
  <c r="M14" i="76"/>
  <c r="U14" i="76" s="1"/>
  <c r="M20" i="76"/>
  <c r="U20" i="76" s="1"/>
  <c r="M26" i="76"/>
  <c r="U26" i="76" s="1"/>
  <c r="M32" i="76"/>
  <c r="U32" i="76" s="1"/>
  <c r="M38" i="76"/>
  <c r="U38" i="76" s="1"/>
  <c r="M44" i="76"/>
  <c r="U44" i="76" s="1"/>
  <c r="M50" i="76"/>
  <c r="U50" i="76" s="1"/>
  <c r="M56" i="76"/>
  <c r="U56" i="76" s="1"/>
  <c r="M62" i="76"/>
  <c r="U62" i="76" s="1"/>
  <c r="M68" i="76"/>
  <c r="U68" i="76" s="1"/>
  <c r="V68" i="76"/>
  <c r="V65" i="76"/>
  <c r="V62" i="76"/>
  <c r="V59" i="76"/>
  <c r="V56" i="76"/>
  <c r="V53" i="76"/>
  <c r="V50" i="76"/>
  <c r="V47" i="76"/>
  <c r="V44" i="76"/>
  <c r="V41" i="76"/>
  <c r="V38" i="76"/>
  <c r="V35" i="76"/>
  <c r="V32" i="76"/>
  <c r="V29" i="76"/>
  <c r="V26" i="76"/>
  <c r="V23" i="76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H4" i="77"/>
  <c r="I4" i="77" s="1"/>
  <c r="J4" i="77" s="1"/>
  <c r="K4" i="77" s="1"/>
  <c r="M10" i="77"/>
  <c r="U10" i="77" s="1"/>
  <c r="M22" i="77"/>
  <c r="U22" i="77" s="1"/>
  <c r="M34" i="77"/>
  <c r="U34" i="77" s="1"/>
  <c r="M46" i="77"/>
  <c r="U46" i="77" s="1"/>
  <c r="M58" i="77"/>
  <c r="U58" i="77" s="1"/>
  <c r="M70" i="77"/>
  <c r="U70" i="77" s="1"/>
  <c r="M82" i="77"/>
  <c r="U82" i="77" s="1"/>
  <c r="M94" i="77"/>
  <c r="U94" i="77" s="1"/>
  <c r="H8" i="77"/>
  <c r="I8" i="77" s="1"/>
  <c r="J8" i="77" s="1"/>
  <c r="H12" i="77"/>
  <c r="I12" i="77" s="1"/>
  <c r="J12" i="77" s="1"/>
  <c r="H28" i="77"/>
  <c r="I28" i="77" s="1"/>
  <c r="J28" i="77" s="1"/>
  <c r="H29" i="77"/>
  <c r="I29" i="77" s="1"/>
  <c r="J29" i="77" s="1"/>
  <c r="H30" i="77"/>
  <c r="I30" i="77" s="1"/>
  <c r="J30" i="77" s="1"/>
  <c r="H40" i="77"/>
  <c r="I40" i="77" s="1"/>
  <c r="J40" i="77" s="1"/>
  <c r="H48" i="77"/>
  <c r="I48" i="77" s="1"/>
  <c r="J48" i="77" s="1"/>
  <c r="H58" i="77"/>
  <c r="I58" i="77" s="1"/>
  <c r="J58" i="77" s="1"/>
  <c r="H66" i="77"/>
  <c r="I66" i="77" s="1"/>
  <c r="J66" i="77" s="1"/>
  <c r="H76" i="77"/>
  <c r="I76" i="77" s="1"/>
  <c r="J76" i="77" s="1"/>
  <c r="H84" i="77"/>
  <c r="I84" i="77" s="1"/>
  <c r="J84" i="77" s="1"/>
  <c r="H97" i="77"/>
  <c r="I97" i="77" s="1"/>
  <c r="J97" i="77" s="1"/>
  <c r="M21" i="79"/>
  <c r="U21" i="79" s="1"/>
  <c r="M57" i="79"/>
  <c r="U57" i="79" s="1"/>
  <c r="H19" i="79"/>
  <c r="I19" i="79" s="1"/>
  <c r="J19" i="79" s="1"/>
  <c r="H20" i="79"/>
  <c r="I20" i="79" s="1"/>
  <c r="J20" i="79" s="1"/>
  <c r="H28" i="79"/>
  <c r="I28" i="79" s="1"/>
  <c r="J28" i="79" s="1"/>
  <c r="H29" i="79"/>
  <c r="I29" i="79" s="1"/>
  <c r="J29" i="79" s="1"/>
  <c r="H35" i="79"/>
  <c r="I35" i="79" s="1"/>
  <c r="J35" i="79" s="1"/>
  <c r="P3" i="81"/>
  <c r="AF3" i="81" s="1"/>
  <c r="AO3" i="81" s="1"/>
  <c r="AE3" i="81"/>
  <c r="H26" i="82"/>
  <c r="I26" i="82" s="1"/>
  <c r="J26" i="82" s="1"/>
  <c r="M9" i="67"/>
  <c r="U9" i="67" s="1"/>
  <c r="M15" i="67"/>
  <c r="U15" i="67" s="1"/>
  <c r="M21" i="67"/>
  <c r="U21" i="67" s="1"/>
  <c r="O3" i="68"/>
  <c r="M4" i="68"/>
  <c r="U4" i="68" s="1"/>
  <c r="X4" i="68" s="1"/>
  <c r="M10" i="68"/>
  <c r="U10" i="68" s="1"/>
  <c r="M16" i="68"/>
  <c r="U16" i="68" s="1"/>
  <c r="M22" i="68"/>
  <c r="U22" i="68" s="1"/>
  <c r="O10" i="68"/>
  <c r="P10" i="68" s="1"/>
  <c r="V10" i="68"/>
  <c r="Q10" i="69"/>
  <c r="Q11" i="70"/>
  <c r="M8" i="71"/>
  <c r="U8" i="71" s="1"/>
  <c r="M14" i="71"/>
  <c r="U14" i="71" s="1"/>
  <c r="M20" i="71"/>
  <c r="U20" i="71" s="1"/>
  <c r="Q6" i="71"/>
  <c r="Q7" i="71"/>
  <c r="Q12" i="71"/>
  <c r="Q13" i="71"/>
  <c r="Q14" i="71"/>
  <c r="Q15" i="71"/>
  <c r="Q16" i="71"/>
  <c r="Q17" i="71"/>
  <c r="Q18" i="71"/>
  <c r="Q19" i="71"/>
  <c r="Q20" i="71"/>
  <c r="Q21" i="71"/>
  <c r="Q22" i="71"/>
  <c r="M9" i="72"/>
  <c r="U9" i="72" s="1"/>
  <c r="M15" i="72"/>
  <c r="U15" i="72" s="1"/>
  <c r="M21" i="72"/>
  <c r="U21" i="72" s="1"/>
  <c r="R6" i="72"/>
  <c r="R7" i="72"/>
  <c r="R12" i="72"/>
  <c r="R13" i="72"/>
  <c r="R14" i="72"/>
  <c r="R15" i="72"/>
  <c r="R16" i="72"/>
  <c r="R17" i="72"/>
  <c r="R18" i="72"/>
  <c r="R19" i="72"/>
  <c r="R20" i="72"/>
  <c r="R21" i="72"/>
  <c r="R22" i="72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M94" i="73"/>
  <c r="U94" i="73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V4" i="74"/>
  <c r="Y4" i="74" s="1"/>
  <c r="Z4" i="74" s="1"/>
  <c r="V10" i="74"/>
  <c r="V14" i="74"/>
  <c r="V17" i="74"/>
  <c r="V20" i="74"/>
  <c r="V23" i="74"/>
  <c r="V26" i="74"/>
  <c r="V29" i="74"/>
  <c r="V32" i="74"/>
  <c r="V35" i="74"/>
  <c r="V38" i="74"/>
  <c r="V41" i="74"/>
  <c r="V44" i="74"/>
  <c r="V47" i="74"/>
  <c r="V50" i="74"/>
  <c r="V53" i="74"/>
  <c r="V56" i="74"/>
  <c r="V59" i="74"/>
  <c r="V62" i="74"/>
  <c r="V65" i="74"/>
  <c r="V68" i="74"/>
  <c r="V71" i="74"/>
  <c r="V74" i="74"/>
  <c r="V77" i="74"/>
  <c r="V80" i="74"/>
  <c r="V83" i="74"/>
  <c r="V86" i="74"/>
  <c r="H4" i="75"/>
  <c r="I4" i="75" s="1"/>
  <c r="J4" i="75" s="1"/>
  <c r="K4" i="75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M77" i="75"/>
  <c r="U77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V13" i="76"/>
  <c r="V16" i="76"/>
  <c r="H20" i="76"/>
  <c r="I20" i="76" s="1"/>
  <c r="J20" i="76" s="1"/>
  <c r="M14" i="77"/>
  <c r="U14" i="77" s="1"/>
  <c r="M26" i="77"/>
  <c r="U26" i="77" s="1"/>
  <c r="M38" i="77"/>
  <c r="U38" i="77" s="1"/>
  <c r="M50" i="77"/>
  <c r="U50" i="77" s="1"/>
  <c r="M62" i="77"/>
  <c r="U62" i="77" s="1"/>
  <c r="M74" i="77"/>
  <c r="U74" i="77" s="1"/>
  <c r="M86" i="77"/>
  <c r="U86" i="77" s="1"/>
  <c r="H9" i="77"/>
  <c r="I9" i="77" s="1"/>
  <c r="J9" i="77" s="1"/>
  <c r="H13" i="77"/>
  <c r="I13" i="77" s="1"/>
  <c r="J13" i="77" s="1"/>
  <c r="H15" i="77"/>
  <c r="I15" i="77" s="1"/>
  <c r="J15" i="77" s="1"/>
  <c r="H31" i="77"/>
  <c r="I31" i="77" s="1"/>
  <c r="J31" i="77" s="1"/>
  <c r="H33" i="77"/>
  <c r="I33" i="77" s="1"/>
  <c r="J33" i="77" s="1"/>
  <c r="H43" i="77"/>
  <c r="I43" i="77" s="1"/>
  <c r="J43" i="77" s="1"/>
  <c r="H51" i="77"/>
  <c r="I51" i="77" s="1"/>
  <c r="J51" i="77" s="1"/>
  <c r="H61" i="77"/>
  <c r="I61" i="77" s="1"/>
  <c r="J61" i="77" s="1"/>
  <c r="H69" i="77"/>
  <c r="I69" i="77" s="1"/>
  <c r="J69" i="77" s="1"/>
  <c r="H79" i="77"/>
  <c r="I79" i="77" s="1"/>
  <c r="J79" i="77" s="1"/>
  <c r="H87" i="77"/>
  <c r="I87" i="77" s="1"/>
  <c r="J87" i="77" s="1"/>
  <c r="H8" i="78"/>
  <c r="I8" i="78" s="1"/>
  <c r="J8" i="78" s="1"/>
  <c r="P3" i="79"/>
  <c r="AF3" i="79" s="1"/>
  <c r="AO3" i="79" s="1"/>
  <c r="AE3" i="79"/>
  <c r="M27" i="79"/>
  <c r="U27" i="79" s="1"/>
  <c r="M63" i="79"/>
  <c r="U63" i="79" s="1"/>
  <c r="H9" i="79"/>
  <c r="I9" i="79" s="1"/>
  <c r="J9" i="79" s="1"/>
  <c r="H16" i="79"/>
  <c r="I16" i="79" s="1"/>
  <c r="J16" i="79" s="1"/>
  <c r="H25" i="79"/>
  <c r="I25" i="79" s="1"/>
  <c r="J25" i="79" s="1"/>
  <c r="H41" i="79"/>
  <c r="I41" i="79" s="1"/>
  <c r="J41" i="79" s="1"/>
  <c r="H50" i="79"/>
  <c r="I50" i="79" s="1"/>
  <c r="J50" i="79" s="1"/>
  <c r="H59" i="79"/>
  <c r="I59" i="79" s="1"/>
  <c r="J59" i="79" s="1"/>
  <c r="H68" i="79"/>
  <c r="I68" i="79" s="1"/>
  <c r="J68" i="79" s="1"/>
  <c r="P3" i="83"/>
  <c r="AF3" i="83" s="1"/>
  <c r="AO3" i="83" s="1"/>
  <c r="AE3" i="83"/>
  <c r="H12" i="84"/>
  <c r="I12" i="84" s="1"/>
  <c r="J12" i="84" s="1"/>
  <c r="M4" i="67"/>
  <c r="U4" i="67" s="1"/>
  <c r="X4" i="67" s="1"/>
  <c r="M10" i="67"/>
  <c r="U10" i="67" s="1"/>
  <c r="M16" i="67"/>
  <c r="U16" i="67" s="1"/>
  <c r="O5" i="68"/>
  <c r="P5" i="68" s="1"/>
  <c r="Q12" i="70"/>
  <c r="Q13" i="70"/>
  <c r="Q14" i="70"/>
  <c r="Q15" i="70"/>
  <c r="Q16" i="70"/>
  <c r="Q17" i="70"/>
  <c r="Q18" i="70"/>
  <c r="Q19" i="70"/>
  <c r="Q20" i="70"/>
  <c r="Q21" i="70"/>
  <c r="Q22" i="70"/>
  <c r="M9" i="71"/>
  <c r="U9" i="71" s="1"/>
  <c r="M15" i="71"/>
  <c r="U15" i="71" s="1"/>
  <c r="M4" i="72"/>
  <c r="U4" i="72" s="1"/>
  <c r="X4" i="72" s="1"/>
  <c r="M10" i="72"/>
  <c r="U10" i="72" s="1"/>
  <c r="M16" i="72"/>
  <c r="U16" i="72" s="1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H81" i="73"/>
  <c r="I81" i="73" s="1"/>
  <c r="J81" i="73" s="1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R60" i="74"/>
  <c r="R63" i="74"/>
  <c r="R66" i="74"/>
  <c r="R69" i="74"/>
  <c r="R72" i="74"/>
  <c r="R75" i="74"/>
  <c r="R78" i="74"/>
  <c r="R81" i="74"/>
  <c r="R84" i="74"/>
  <c r="M6" i="75"/>
  <c r="U6" i="75" s="1"/>
  <c r="M12" i="75"/>
  <c r="U12" i="75" s="1"/>
  <c r="M18" i="75"/>
  <c r="U18" i="75" s="1"/>
  <c r="M24" i="75"/>
  <c r="U24" i="75" s="1"/>
  <c r="M30" i="75"/>
  <c r="U30" i="75" s="1"/>
  <c r="M36" i="75"/>
  <c r="U36" i="75" s="1"/>
  <c r="M42" i="75"/>
  <c r="U42" i="75" s="1"/>
  <c r="M48" i="75"/>
  <c r="U48" i="75" s="1"/>
  <c r="M54" i="75"/>
  <c r="U54" i="75" s="1"/>
  <c r="M60" i="75"/>
  <c r="U60" i="75" s="1"/>
  <c r="M66" i="75"/>
  <c r="U66" i="75" s="1"/>
  <c r="M72" i="75"/>
  <c r="U72" i="75" s="1"/>
  <c r="R6" i="75"/>
  <c r="R12" i="75"/>
  <c r="R15" i="75"/>
  <c r="R18" i="75"/>
  <c r="R21" i="75"/>
  <c r="R24" i="75"/>
  <c r="R27" i="75"/>
  <c r="R30" i="75"/>
  <c r="R33" i="75"/>
  <c r="R36" i="75"/>
  <c r="R39" i="75"/>
  <c r="R42" i="75"/>
  <c r="R45" i="75"/>
  <c r="R48" i="75"/>
  <c r="R51" i="75"/>
  <c r="R54" i="75"/>
  <c r="R57" i="75"/>
  <c r="R60" i="75"/>
  <c r="R63" i="75"/>
  <c r="R66" i="75"/>
  <c r="R69" i="75"/>
  <c r="R72" i="75"/>
  <c r="R75" i="75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V20" i="76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96" i="77"/>
  <c r="U96" i="77" s="1"/>
  <c r="M90" i="77"/>
  <c r="U90" i="77" s="1"/>
  <c r="M84" i="77"/>
  <c r="U84" i="77" s="1"/>
  <c r="M78" i="77"/>
  <c r="U78" i="77" s="1"/>
  <c r="M72" i="77"/>
  <c r="U72" i="77" s="1"/>
  <c r="M66" i="77"/>
  <c r="U66" i="77" s="1"/>
  <c r="M60" i="77"/>
  <c r="U60" i="77" s="1"/>
  <c r="M54" i="77"/>
  <c r="U54" i="77" s="1"/>
  <c r="M48" i="77"/>
  <c r="U48" i="77" s="1"/>
  <c r="M42" i="77"/>
  <c r="U42" i="77" s="1"/>
  <c r="M36" i="77"/>
  <c r="U36" i="77" s="1"/>
  <c r="M30" i="77"/>
  <c r="U30" i="77" s="1"/>
  <c r="M24" i="77"/>
  <c r="U24" i="77" s="1"/>
  <c r="M18" i="77"/>
  <c r="U18" i="77" s="1"/>
  <c r="M12" i="77"/>
  <c r="U12" i="77" s="1"/>
  <c r="M6" i="77"/>
  <c r="U6" i="77" s="1"/>
  <c r="M95" i="77"/>
  <c r="U95" i="77" s="1"/>
  <c r="M89" i="77"/>
  <c r="U89" i="77" s="1"/>
  <c r="M83" i="77"/>
  <c r="U83" i="77" s="1"/>
  <c r="M77" i="77"/>
  <c r="U77" i="77" s="1"/>
  <c r="M71" i="77"/>
  <c r="U71" i="77" s="1"/>
  <c r="M65" i="77"/>
  <c r="U65" i="77" s="1"/>
  <c r="M59" i="77"/>
  <c r="U59" i="77" s="1"/>
  <c r="M53" i="77"/>
  <c r="U53" i="77" s="1"/>
  <c r="M47" i="77"/>
  <c r="U47" i="77" s="1"/>
  <c r="M41" i="77"/>
  <c r="U41" i="77" s="1"/>
  <c r="M35" i="77"/>
  <c r="U35" i="77" s="1"/>
  <c r="M29" i="77"/>
  <c r="U29" i="77" s="1"/>
  <c r="M23" i="77"/>
  <c r="U23" i="77" s="1"/>
  <c r="M17" i="77"/>
  <c r="U17" i="77" s="1"/>
  <c r="M11" i="77"/>
  <c r="U11" i="77" s="1"/>
  <c r="M5" i="77"/>
  <c r="U5" i="77" s="1"/>
  <c r="M15" i="77"/>
  <c r="U15" i="77" s="1"/>
  <c r="M27" i="77"/>
  <c r="U27" i="77" s="1"/>
  <c r="M39" i="77"/>
  <c r="U39" i="77" s="1"/>
  <c r="M51" i="77"/>
  <c r="U51" i="77" s="1"/>
  <c r="M63" i="77"/>
  <c r="U63" i="77" s="1"/>
  <c r="M75" i="77"/>
  <c r="U75" i="77" s="1"/>
  <c r="M87" i="77"/>
  <c r="U87" i="77" s="1"/>
  <c r="H16" i="77"/>
  <c r="I16" i="77" s="1"/>
  <c r="J16" i="77" s="1"/>
  <c r="H18" i="77"/>
  <c r="I18" i="77" s="1"/>
  <c r="J18" i="77" s="1"/>
  <c r="H34" i="77"/>
  <c r="I34" i="77" s="1"/>
  <c r="J34" i="77" s="1"/>
  <c r="H36" i="77"/>
  <c r="I36" i="77" s="1"/>
  <c r="J36" i="77" s="1"/>
  <c r="H37" i="77"/>
  <c r="I37" i="77" s="1"/>
  <c r="J37" i="77" s="1"/>
  <c r="H46" i="77"/>
  <c r="I46" i="77" s="1"/>
  <c r="J46" i="77" s="1"/>
  <c r="H54" i="77"/>
  <c r="I54" i="77" s="1"/>
  <c r="J54" i="77" s="1"/>
  <c r="H64" i="77"/>
  <c r="I64" i="77" s="1"/>
  <c r="J64" i="77" s="1"/>
  <c r="H72" i="77"/>
  <c r="I72" i="77" s="1"/>
  <c r="J72" i="77" s="1"/>
  <c r="H82" i="77"/>
  <c r="I82" i="77" s="1"/>
  <c r="J82" i="77" s="1"/>
  <c r="H90" i="77"/>
  <c r="I90" i="77" s="1"/>
  <c r="J90" i="77" s="1"/>
  <c r="H76" i="78"/>
  <c r="I76" i="78" s="1"/>
  <c r="J76" i="78" s="1"/>
  <c r="M33" i="79"/>
  <c r="U33" i="79" s="1"/>
  <c r="M69" i="79"/>
  <c r="U69" i="79" s="1"/>
  <c r="H16" i="83"/>
  <c r="I16" i="83" s="1"/>
  <c r="J16" i="83" s="1"/>
  <c r="H38" i="77"/>
  <c r="I38" i="77" s="1"/>
  <c r="J38" i="77" s="1"/>
  <c r="H41" i="77"/>
  <c r="I41" i="77" s="1"/>
  <c r="J41" i="77" s="1"/>
  <c r="H44" i="77"/>
  <c r="I44" i="77" s="1"/>
  <c r="J44" i="77" s="1"/>
  <c r="H47" i="77"/>
  <c r="I47" i="77" s="1"/>
  <c r="J47" i="77" s="1"/>
  <c r="H50" i="77"/>
  <c r="I50" i="77" s="1"/>
  <c r="J50" i="77" s="1"/>
  <c r="H53" i="77"/>
  <c r="I53" i="77" s="1"/>
  <c r="J53" i="77" s="1"/>
  <c r="H56" i="77"/>
  <c r="I56" i="77" s="1"/>
  <c r="J56" i="77" s="1"/>
  <c r="H59" i="77"/>
  <c r="I59" i="77" s="1"/>
  <c r="J59" i="77" s="1"/>
  <c r="H62" i="77"/>
  <c r="I62" i="77" s="1"/>
  <c r="J62" i="77" s="1"/>
  <c r="H65" i="77"/>
  <c r="I65" i="77" s="1"/>
  <c r="J65" i="77" s="1"/>
  <c r="H68" i="77"/>
  <c r="I68" i="77" s="1"/>
  <c r="J68" i="77" s="1"/>
  <c r="H71" i="77"/>
  <c r="I71" i="77" s="1"/>
  <c r="J71" i="77" s="1"/>
  <c r="H74" i="77"/>
  <c r="I74" i="77" s="1"/>
  <c r="J74" i="77" s="1"/>
  <c r="H77" i="77"/>
  <c r="I77" i="77" s="1"/>
  <c r="J77" i="77" s="1"/>
  <c r="H80" i="77"/>
  <c r="I80" i="77" s="1"/>
  <c r="J80" i="77" s="1"/>
  <c r="H83" i="77"/>
  <c r="I83" i="77" s="1"/>
  <c r="J83" i="77" s="1"/>
  <c r="V96" i="77"/>
  <c r="R74" i="78"/>
  <c r="R77" i="78"/>
  <c r="R80" i="78"/>
  <c r="R83" i="78"/>
  <c r="R86" i="78"/>
  <c r="R89" i="78"/>
  <c r="H5" i="79"/>
  <c r="I5" i="79" s="1"/>
  <c r="J5" i="79" s="1"/>
  <c r="H11" i="79"/>
  <c r="I11" i="79" s="1"/>
  <c r="J11" i="79" s="1"/>
  <c r="H22" i="79"/>
  <c r="I22" i="79" s="1"/>
  <c r="J22" i="79" s="1"/>
  <c r="H31" i="79"/>
  <c r="I31" i="79" s="1"/>
  <c r="J31" i="79" s="1"/>
  <c r="H37" i="79"/>
  <c r="I37" i="79" s="1"/>
  <c r="J37" i="79" s="1"/>
  <c r="H43" i="79"/>
  <c r="I43" i="79" s="1"/>
  <c r="J43" i="79" s="1"/>
  <c r="H46" i="79"/>
  <c r="I46" i="79" s="1"/>
  <c r="J46" i="79" s="1"/>
  <c r="H49" i="79"/>
  <c r="I49" i="79" s="1"/>
  <c r="J49" i="79" s="1"/>
  <c r="H52" i="79"/>
  <c r="I52" i="79" s="1"/>
  <c r="J52" i="79" s="1"/>
  <c r="H55" i="79"/>
  <c r="I55" i="79" s="1"/>
  <c r="J55" i="79" s="1"/>
  <c r="H58" i="79"/>
  <c r="I58" i="79" s="1"/>
  <c r="J58" i="79" s="1"/>
  <c r="H61" i="79"/>
  <c r="I61" i="79" s="1"/>
  <c r="J61" i="79" s="1"/>
  <c r="H64" i="79"/>
  <c r="I64" i="79" s="1"/>
  <c r="J64" i="79" s="1"/>
  <c r="H67" i="79"/>
  <c r="I67" i="79" s="1"/>
  <c r="J67" i="79" s="1"/>
  <c r="H70" i="79"/>
  <c r="I70" i="79" s="1"/>
  <c r="J70" i="79" s="1"/>
  <c r="H73" i="79"/>
  <c r="I73" i="79" s="1"/>
  <c r="J73" i="79" s="1"/>
  <c r="H76" i="79"/>
  <c r="I76" i="79" s="1"/>
  <c r="J76" i="79" s="1"/>
  <c r="H79" i="79"/>
  <c r="I79" i="79" s="1"/>
  <c r="J79" i="79" s="1"/>
  <c r="H15" i="81"/>
  <c r="I15" i="81" s="1"/>
  <c r="J15" i="81" s="1"/>
  <c r="H64" i="81"/>
  <c r="I64" i="81" s="1"/>
  <c r="J64" i="81" s="1"/>
  <c r="H81" i="81"/>
  <c r="I81" i="81" s="1"/>
  <c r="J81" i="81" s="1"/>
  <c r="H44" i="82"/>
  <c r="I44" i="82" s="1"/>
  <c r="J44" i="82" s="1"/>
  <c r="H61" i="82"/>
  <c r="I61" i="82" s="1"/>
  <c r="J61" i="82" s="1"/>
  <c r="H73" i="82"/>
  <c r="I73" i="82" s="1"/>
  <c r="J73" i="82" s="1"/>
  <c r="H8" i="83"/>
  <c r="I8" i="83" s="1"/>
  <c r="J8" i="83" s="1"/>
  <c r="H40" i="83"/>
  <c r="I40" i="83" s="1"/>
  <c r="J40" i="83" s="1"/>
  <c r="V10" i="77"/>
  <c r="V14" i="77"/>
  <c r="V17" i="77"/>
  <c r="V20" i="77"/>
  <c r="V23" i="77"/>
  <c r="V26" i="77"/>
  <c r="V29" i="77"/>
  <c r="V32" i="77"/>
  <c r="V35" i="77"/>
  <c r="V38" i="77"/>
  <c r="V41" i="77"/>
  <c r="V44" i="77"/>
  <c r="V47" i="77"/>
  <c r="V50" i="77"/>
  <c r="V53" i="77"/>
  <c r="V56" i="77"/>
  <c r="V59" i="77"/>
  <c r="V62" i="77"/>
  <c r="V65" i="77"/>
  <c r="V68" i="77"/>
  <c r="V71" i="77"/>
  <c r="V74" i="77"/>
  <c r="V77" i="77"/>
  <c r="V80" i="77"/>
  <c r="V83" i="77"/>
  <c r="V86" i="77"/>
  <c r="V89" i="77"/>
  <c r="V92" i="77"/>
  <c r="V95" i="77"/>
  <c r="V98" i="77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R88" i="78"/>
  <c r="R78" i="79"/>
  <c r="R75" i="79"/>
  <c r="R72" i="79"/>
  <c r="R69" i="79"/>
  <c r="R66" i="79"/>
  <c r="R63" i="79"/>
  <c r="R60" i="79"/>
  <c r="R57" i="79"/>
  <c r="R54" i="79"/>
  <c r="R51" i="79"/>
  <c r="R48" i="79"/>
  <c r="R45" i="79"/>
  <c r="R42" i="79"/>
  <c r="R39" i="79"/>
  <c r="R36" i="79"/>
  <c r="R33" i="79"/>
  <c r="R30" i="79"/>
  <c r="R27" i="79"/>
  <c r="R24" i="79"/>
  <c r="R21" i="79"/>
  <c r="R18" i="79"/>
  <c r="R15" i="79"/>
  <c r="R79" i="79"/>
  <c r="R76" i="79"/>
  <c r="R73" i="79"/>
  <c r="R70" i="79"/>
  <c r="R67" i="79"/>
  <c r="R64" i="79"/>
  <c r="R61" i="79"/>
  <c r="R58" i="79"/>
  <c r="R55" i="79"/>
  <c r="R52" i="79"/>
  <c r="R49" i="79"/>
  <c r="R46" i="79"/>
  <c r="R43" i="79"/>
  <c r="R7" i="79"/>
  <c r="R8" i="79"/>
  <c r="R13" i="79"/>
  <c r="R19" i="79"/>
  <c r="R23" i="79"/>
  <c r="R28" i="79"/>
  <c r="V30" i="79"/>
  <c r="R32" i="79"/>
  <c r="V34" i="79"/>
  <c r="R38" i="79"/>
  <c r="R40" i="79"/>
  <c r="R41" i="79"/>
  <c r="R44" i="79"/>
  <c r="R47" i="79"/>
  <c r="R50" i="79"/>
  <c r="R53" i="79"/>
  <c r="R56" i="79"/>
  <c r="R59" i="79"/>
  <c r="R62" i="79"/>
  <c r="R65" i="79"/>
  <c r="R68" i="79"/>
  <c r="R71" i="79"/>
  <c r="R74" i="79"/>
  <c r="R77" i="79"/>
  <c r="AH3" i="80"/>
  <c r="AQ3" i="80" s="1"/>
  <c r="AI3" i="80"/>
  <c r="H24" i="81"/>
  <c r="I24" i="81" s="1"/>
  <c r="J24" i="81" s="1"/>
  <c r="H40" i="81"/>
  <c r="I40" i="81" s="1"/>
  <c r="J40" i="81" s="1"/>
  <c r="AH3" i="82"/>
  <c r="AQ3" i="82" s="1"/>
  <c r="H19" i="82"/>
  <c r="I19" i="82" s="1"/>
  <c r="J19" i="82" s="1"/>
  <c r="H71" i="82"/>
  <c r="I71" i="82" s="1"/>
  <c r="J71" i="82" s="1"/>
  <c r="H88" i="82"/>
  <c r="I88" i="82" s="1"/>
  <c r="J88" i="82" s="1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M87" i="78"/>
  <c r="U87" i="78" s="1"/>
  <c r="V10" i="78"/>
  <c r="V14" i="78"/>
  <c r="V17" i="78"/>
  <c r="V20" i="78"/>
  <c r="V23" i="78"/>
  <c r="V26" i="78"/>
  <c r="V29" i="78"/>
  <c r="V32" i="78"/>
  <c r="V35" i="78"/>
  <c r="V38" i="78"/>
  <c r="V41" i="78"/>
  <c r="V44" i="78"/>
  <c r="V47" i="78"/>
  <c r="V50" i="78"/>
  <c r="V53" i="78"/>
  <c r="V56" i="78"/>
  <c r="V59" i="78"/>
  <c r="V62" i="78"/>
  <c r="V65" i="78"/>
  <c r="V68" i="78"/>
  <c r="V71" i="78"/>
  <c r="V74" i="78"/>
  <c r="V77" i="78"/>
  <c r="V80" i="78"/>
  <c r="V83" i="78"/>
  <c r="V86" i="78"/>
  <c r="V89" i="78"/>
  <c r="V29" i="79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23" i="80"/>
  <c r="R20" i="80"/>
  <c r="R17" i="80"/>
  <c r="R14" i="80"/>
  <c r="R10" i="80"/>
  <c r="R4" i="80"/>
  <c r="R11" i="80"/>
  <c r="R5" i="80"/>
  <c r="R69" i="80"/>
  <c r="R66" i="80"/>
  <c r="R63" i="80"/>
  <c r="R60" i="80"/>
  <c r="R57" i="80"/>
  <c r="R54" i="80"/>
  <c r="R51" i="80"/>
  <c r="R48" i="80"/>
  <c r="R45" i="80"/>
  <c r="R42" i="80"/>
  <c r="R39" i="80"/>
  <c r="R36" i="80"/>
  <c r="R33" i="80"/>
  <c r="R30" i="80"/>
  <c r="R27" i="80"/>
  <c r="R24" i="80"/>
  <c r="R21" i="80"/>
  <c r="R18" i="80"/>
  <c r="R15" i="80"/>
  <c r="R12" i="80"/>
  <c r="R6" i="80"/>
  <c r="R67" i="80"/>
  <c r="R64" i="80"/>
  <c r="R61" i="80"/>
  <c r="R58" i="80"/>
  <c r="H11" i="80"/>
  <c r="I11" i="80" s="1"/>
  <c r="J11" i="80" s="1"/>
  <c r="H57" i="80"/>
  <c r="I57" i="80" s="1"/>
  <c r="J57" i="80" s="1"/>
  <c r="H58" i="81"/>
  <c r="I58" i="81" s="1"/>
  <c r="J58" i="81" s="1"/>
  <c r="H9" i="82"/>
  <c r="I9" i="82" s="1"/>
  <c r="J9" i="82" s="1"/>
  <c r="H16" i="82"/>
  <c r="I16" i="82" s="1"/>
  <c r="J16" i="82" s="1"/>
  <c r="H17" i="82"/>
  <c r="I17" i="82" s="1"/>
  <c r="J17" i="82" s="1"/>
  <c r="H41" i="82"/>
  <c r="I41" i="82" s="1"/>
  <c r="J41" i="82" s="1"/>
  <c r="H53" i="82"/>
  <c r="I53" i="82" s="1"/>
  <c r="J53" i="82" s="1"/>
  <c r="H23" i="83"/>
  <c r="I23" i="83" s="1"/>
  <c r="J23" i="83" s="1"/>
  <c r="H65" i="83"/>
  <c r="I65" i="83" s="1"/>
  <c r="J65" i="83" s="1"/>
  <c r="H36" i="85"/>
  <c r="I36" i="85" s="1"/>
  <c r="J36" i="85" s="1"/>
  <c r="AH3" i="77"/>
  <c r="AQ3" i="77" s="1"/>
  <c r="V13" i="77"/>
  <c r="V16" i="77"/>
  <c r="V19" i="77"/>
  <c r="V22" i="77"/>
  <c r="V25" i="77"/>
  <c r="V28" i="77"/>
  <c r="V31" i="77"/>
  <c r="V34" i="77"/>
  <c r="V37" i="77"/>
  <c r="V40" i="77"/>
  <c r="V43" i="77"/>
  <c r="V46" i="77"/>
  <c r="V49" i="77"/>
  <c r="V52" i="77"/>
  <c r="V55" i="77"/>
  <c r="V58" i="77"/>
  <c r="V61" i="77"/>
  <c r="V64" i="77"/>
  <c r="V67" i="77"/>
  <c r="V70" i="77"/>
  <c r="V73" i="77"/>
  <c r="V76" i="77"/>
  <c r="V79" i="77"/>
  <c r="V82" i="77"/>
  <c r="V85" i="77"/>
  <c r="V88" i="77"/>
  <c r="V91" i="77"/>
  <c r="V94" i="77"/>
  <c r="M4" i="78"/>
  <c r="U4" i="78" s="1"/>
  <c r="X4" i="78" s="1"/>
  <c r="M10" i="78"/>
  <c r="U10" i="78" s="1"/>
  <c r="M16" i="78"/>
  <c r="U16" i="78" s="1"/>
  <c r="M22" i="78"/>
  <c r="U22" i="78" s="1"/>
  <c r="M28" i="78"/>
  <c r="U28" i="78" s="1"/>
  <c r="M34" i="78"/>
  <c r="U34" i="78" s="1"/>
  <c r="M40" i="78"/>
  <c r="U40" i="78" s="1"/>
  <c r="M46" i="78"/>
  <c r="U46" i="78" s="1"/>
  <c r="M52" i="78"/>
  <c r="U52" i="78" s="1"/>
  <c r="M58" i="78"/>
  <c r="U58" i="78" s="1"/>
  <c r="M64" i="78"/>
  <c r="U64" i="78" s="1"/>
  <c r="M70" i="78"/>
  <c r="U70" i="78" s="1"/>
  <c r="M76" i="78"/>
  <c r="U76" i="78" s="1"/>
  <c r="M82" i="78"/>
  <c r="U82" i="78" s="1"/>
  <c r="R6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R63" i="78"/>
  <c r="R66" i="78"/>
  <c r="R69" i="78"/>
  <c r="R72" i="78"/>
  <c r="R75" i="78"/>
  <c r="R78" i="78"/>
  <c r="R81" i="78"/>
  <c r="R84" i="78"/>
  <c r="R6" i="79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R12" i="79"/>
  <c r="V15" i="79"/>
  <c r="R17" i="79"/>
  <c r="V19" i="79"/>
  <c r="R22" i="79"/>
  <c r="H23" i="79"/>
  <c r="I23" i="79" s="1"/>
  <c r="J23" i="79" s="1"/>
  <c r="V24" i="79"/>
  <c r="R26" i="79"/>
  <c r="V28" i="79"/>
  <c r="R31" i="79"/>
  <c r="H32" i="79"/>
  <c r="I32" i="79" s="1"/>
  <c r="J32" i="79" s="1"/>
  <c r="V33" i="79"/>
  <c r="R35" i="79"/>
  <c r="R37" i="79"/>
  <c r="H40" i="79"/>
  <c r="I40" i="79" s="1"/>
  <c r="J40" i="79" s="1"/>
  <c r="V43" i="79"/>
  <c r="V46" i="79"/>
  <c r="V49" i="79"/>
  <c r="V52" i="79"/>
  <c r="V55" i="79"/>
  <c r="V58" i="79"/>
  <c r="V61" i="79"/>
  <c r="V64" i="79"/>
  <c r="V67" i="79"/>
  <c r="V70" i="79"/>
  <c r="V73" i="79"/>
  <c r="V76" i="79"/>
  <c r="V79" i="79"/>
  <c r="H5" i="80"/>
  <c r="I5" i="80" s="1"/>
  <c r="J5" i="80" s="1"/>
  <c r="H12" i="80"/>
  <c r="I12" i="80" s="1"/>
  <c r="J12" i="80" s="1"/>
  <c r="H13" i="80"/>
  <c r="I13" i="80" s="1"/>
  <c r="J13" i="80" s="1"/>
  <c r="H15" i="80"/>
  <c r="I15" i="80" s="1"/>
  <c r="J15" i="80" s="1"/>
  <c r="H16" i="80"/>
  <c r="I16" i="80" s="1"/>
  <c r="J16" i="80" s="1"/>
  <c r="H18" i="80"/>
  <c r="I18" i="80" s="1"/>
  <c r="J18" i="80" s="1"/>
  <c r="H19" i="80"/>
  <c r="I19" i="80" s="1"/>
  <c r="J19" i="80" s="1"/>
  <c r="H21" i="80"/>
  <c r="I21" i="80" s="1"/>
  <c r="J21" i="80" s="1"/>
  <c r="H22" i="80"/>
  <c r="I22" i="80" s="1"/>
  <c r="J22" i="80" s="1"/>
  <c r="H24" i="80"/>
  <c r="I24" i="80" s="1"/>
  <c r="J24" i="80" s="1"/>
  <c r="H25" i="80"/>
  <c r="I25" i="80" s="1"/>
  <c r="J25" i="80" s="1"/>
  <c r="H27" i="80"/>
  <c r="I27" i="80" s="1"/>
  <c r="J27" i="80" s="1"/>
  <c r="H28" i="80"/>
  <c r="I28" i="80" s="1"/>
  <c r="J28" i="80" s="1"/>
  <c r="H30" i="80"/>
  <c r="I30" i="80" s="1"/>
  <c r="J30" i="80" s="1"/>
  <c r="H31" i="80"/>
  <c r="I31" i="80" s="1"/>
  <c r="J31" i="80" s="1"/>
  <c r="H33" i="80"/>
  <c r="I33" i="80" s="1"/>
  <c r="J33" i="80" s="1"/>
  <c r="H34" i="80"/>
  <c r="I34" i="80" s="1"/>
  <c r="J34" i="80" s="1"/>
  <c r="H36" i="80"/>
  <c r="I36" i="80" s="1"/>
  <c r="J36" i="80" s="1"/>
  <c r="H37" i="80"/>
  <c r="I37" i="80" s="1"/>
  <c r="J37" i="80" s="1"/>
  <c r="H39" i="80"/>
  <c r="I39" i="80" s="1"/>
  <c r="J39" i="80" s="1"/>
  <c r="H40" i="80"/>
  <c r="I40" i="80" s="1"/>
  <c r="J40" i="80" s="1"/>
  <c r="H42" i="80"/>
  <c r="I42" i="80" s="1"/>
  <c r="J42" i="80" s="1"/>
  <c r="H43" i="80"/>
  <c r="I43" i="80" s="1"/>
  <c r="J43" i="80" s="1"/>
  <c r="H45" i="80"/>
  <c r="I45" i="80" s="1"/>
  <c r="J45" i="80" s="1"/>
  <c r="H46" i="80"/>
  <c r="I46" i="80" s="1"/>
  <c r="J46" i="80" s="1"/>
  <c r="H48" i="80"/>
  <c r="I48" i="80" s="1"/>
  <c r="J48" i="80" s="1"/>
  <c r="H49" i="80"/>
  <c r="I49" i="80" s="1"/>
  <c r="J49" i="80" s="1"/>
  <c r="H51" i="80"/>
  <c r="I51" i="80" s="1"/>
  <c r="J51" i="80" s="1"/>
  <c r="H52" i="80"/>
  <c r="I52" i="80" s="1"/>
  <c r="J52" i="80" s="1"/>
  <c r="H54" i="80"/>
  <c r="I54" i="80" s="1"/>
  <c r="J54" i="80" s="1"/>
  <c r="H55" i="80"/>
  <c r="I55" i="80" s="1"/>
  <c r="J55" i="80" s="1"/>
  <c r="H66" i="80"/>
  <c r="I66" i="80" s="1"/>
  <c r="J66" i="80" s="1"/>
  <c r="H69" i="80"/>
  <c r="I69" i="80" s="1"/>
  <c r="J69" i="80" s="1"/>
  <c r="Y4" i="81"/>
  <c r="H28" i="81"/>
  <c r="I28" i="81" s="1"/>
  <c r="J28" i="81" s="1"/>
  <c r="H45" i="81"/>
  <c r="I45" i="81" s="1"/>
  <c r="J45" i="81" s="1"/>
  <c r="H76" i="81"/>
  <c r="I76" i="81" s="1"/>
  <c r="J76" i="81" s="1"/>
  <c r="H34" i="82"/>
  <c r="I34" i="82" s="1"/>
  <c r="J34" i="82" s="1"/>
  <c r="H46" i="82"/>
  <c r="I46" i="82" s="1"/>
  <c r="J46" i="82" s="1"/>
  <c r="Z4" i="83"/>
  <c r="V85" i="78"/>
  <c r="AH3" i="79"/>
  <c r="AQ3" i="79" s="1"/>
  <c r="H6" i="80"/>
  <c r="I6" i="80" s="1"/>
  <c r="J6" i="80" s="1"/>
  <c r="H60" i="80"/>
  <c r="I60" i="80" s="1"/>
  <c r="J60" i="80" s="1"/>
  <c r="H63" i="80"/>
  <c r="I63" i="80" s="1"/>
  <c r="J63" i="80" s="1"/>
  <c r="H5" i="81"/>
  <c r="I5" i="81" s="1"/>
  <c r="J5" i="81" s="1"/>
  <c r="H13" i="81"/>
  <c r="I13" i="81" s="1"/>
  <c r="J13" i="81" s="1"/>
  <c r="H46" i="81"/>
  <c r="I46" i="81" s="1"/>
  <c r="J46" i="81" s="1"/>
  <c r="H63" i="81"/>
  <c r="I63" i="81" s="1"/>
  <c r="J63" i="81" s="1"/>
  <c r="H10" i="82"/>
  <c r="I10" i="82" s="1"/>
  <c r="J10" i="82" s="1"/>
  <c r="P3" i="82"/>
  <c r="AF3" i="82" s="1"/>
  <c r="AO3" i="82" s="1"/>
  <c r="AE3" i="82"/>
  <c r="H68" i="82"/>
  <c r="I68" i="82" s="1"/>
  <c r="J68" i="82" s="1"/>
  <c r="H80" i="82"/>
  <c r="I80" i="82" s="1"/>
  <c r="J80" i="82" s="1"/>
  <c r="H8" i="81"/>
  <c r="I8" i="81" s="1"/>
  <c r="J8" i="81" s="1"/>
  <c r="H16" i="81"/>
  <c r="I16" i="81" s="1"/>
  <c r="J16" i="81" s="1"/>
  <c r="H25" i="81"/>
  <c r="I25" i="81" s="1"/>
  <c r="J25" i="81" s="1"/>
  <c r="H30" i="81"/>
  <c r="I30" i="81" s="1"/>
  <c r="J30" i="81" s="1"/>
  <c r="H48" i="81"/>
  <c r="I48" i="81" s="1"/>
  <c r="J48" i="81" s="1"/>
  <c r="H66" i="81"/>
  <c r="I66" i="81" s="1"/>
  <c r="J66" i="81" s="1"/>
  <c r="H84" i="81"/>
  <c r="I84" i="81" s="1"/>
  <c r="J84" i="81" s="1"/>
  <c r="H8" i="82"/>
  <c r="I8" i="82" s="1"/>
  <c r="J8" i="82" s="1"/>
  <c r="H4" i="83"/>
  <c r="I4" i="83" s="1"/>
  <c r="J4" i="83" s="1"/>
  <c r="K4" i="83" s="1"/>
  <c r="H9" i="83"/>
  <c r="I9" i="83" s="1"/>
  <c r="J9" i="83" s="1"/>
  <c r="H13" i="83"/>
  <c r="I13" i="83" s="1"/>
  <c r="J13" i="83" s="1"/>
  <c r="H22" i="83"/>
  <c r="I22" i="83" s="1"/>
  <c r="J22" i="83" s="1"/>
  <c r="H33" i="84"/>
  <c r="I33" i="84" s="1"/>
  <c r="J33" i="84" s="1"/>
  <c r="H39" i="84"/>
  <c r="I39" i="84" s="1"/>
  <c r="J39" i="84" s="1"/>
  <c r="H21" i="85"/>
  <c r="I21" i="85" s="1"/>
  <c r="J21" i="85" s="1"/>
  <c r="H54" i="85"/>
  <c r="I54" i="85" s="1"/>
  <c r="J54" i="85" s="1"/>
  <c r="H52" i="86"/>
  <c r="I52" i="86" s="1"/>
  <c r="J52" i="86" s="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15" i="81"/>
  <c r="V20" i="81"/>
  <c r="V24" i="81"/>
  <c r="V39" i="81"/>
  <c r="H42" i="81"/>
  <c r="I42" i="81" s="1"/>
  <c r="J42" i="81" s="1"/>
  <c r="V44" i="81"/>
  <c r="V57" i="81"/>
  <c r="H60" i="81"/>
  <c r="I60" i="81" s="1"/>
  <c r="J60" i="81" s="1"/>
  <c r="V62" i="81"/>
  <c r="V75" i="81"/>
  <c r="H78" i="81"/>
  <c r="I78" i="81" s="1"/>
  <c r="J78" i="81" s="1"/>
  <c r="V80" i="81"/>
  <c r="V93" i="81"/>
  <c r="H96" i="81"/>
  <c r="I96" i="81" s="1"/>
  <c r="J96" i="81" s="1"/>
  <c r="V98" i="81"/>
  <c r="H31" i="83"/>
  <c r="I31" i="83" s="1"/>
  <c r="J31" i="83" s="1"/>
  <c r="H67" i="83"/>
  <c r="I67" i="83" s="1"/>
  <c r="J67" i="83" s="1"/>
  <c r="H18" i="84"/>
  <c r="I18" i="84" s="1"/>
  <c r="J18" i="84" s="1"/>
  <c r="H24" i="84"/>
  <c r="I24" i="84" s="1"/>
  <c r="J24" i="84" s="1"/>
  <c r="H30" i="84"/>
  <c r="I30" i="84" s="1"/>
  <c r="J30" i="84" s="1"/>
  <c r="AN3" i="85"/>
  <c r="M97" i="85"/>
  <c r="U97" i="85" s="1"/>
  <c r="M91" i="85"/>
  <c r="U91" i="85" s="1"/>
  <c r="M85" i="85"/>
  <c r="U85" i="85" s="1"/>
  <c r="M79" i="85"/>
  <c r="U79" i="85" s="1"/>
  <c r="M73" i="85"/>
  <c r="U73" i="85" s="1"/>
  <c r="M67" i="85"/>
  <c r="U67" i="85" s="1"/>
  <c r="M61" i="85"/>
  <c r="U61" i="85" s="1"/>
  <c r="M55" i="85"/>
  <c r="U55" i="85" s="1"/>
  <c r="M49" i="85"/>
  <c r="U49" i="85" s="1"/>
  <c r="M43" i="85"/>
  <c r="U43" i="85" s="1"/>
  <c r="M37" i="85"/>
  <c r="U37" i="85" s="1"/>
  <c r="M31" i="85"/>
  <c r="U31" i="85" s="1"/>
  <c r="M25" i="85"/>
  <c r="U25" i="85" s="1"/>
  <c r="M19" i="85"/>
  <c r="U19" i="85" s="1"/>
  <c r="M13" i="85"/>
  <c r="U13" i="85" s="1"/>
  <c r="M7" i="85"/>
  <c r="U7" i="85" s="1"/>
  <c r="M96" i="85"/>
  <c r="U96" i="85" s="1"/>
  <c r="M90" i="85"/>
  <c r="U90" i="85" s="1"/>
  <c r="M84" i="85"/>
  <c r="U84" i="85" s="1"/>
  <c r="M78" i="85"/>
  <c r="U78" i="85" s="1"/>
  <c r="M72" i="85"/>
  <c r="U72" i="85" s="1"/>
  <c r="M66" i="85"/>
  <c r="U66" i="85" s="1"/>
  <c r="M60" i="85"/>
  <c r="U60" i="85" s="1"/>
  <c r="M54" i="85"/>
  <c r="U54" i="85" s="1"/>
  <c r="M48" i="85"/>
  <c r="U48" i="85" s="1"/>
  <c r="M42" i="85"/>
  <c r="U42" i="85" s="1"/>
  <c r="M36" i="85"/>
  <c r="U36" i="85" s="1"/>
  <c r="M30" i="85"/>
  <c r="U30" i="85" s="1"/>
  <c r="M24" i="85"/>
  <c r="U24" i="85" s="1"/>
  <c r="M18" i="85"/>
  <c r="U18" i="85" s="1"/>
  <c r="M12" i="85"/>
  <c r="U12" i="85" s="1"/>
  <c r="M6" i="85"/>
  <c r="U6" i="85" s="1"/>
  <c r="M95" i="85"/>
  <c r="U95" i="85" s="1"/>
  <c r="M89" i="85"/>
  <c r="U89" i="85" s="1"/>
  <c r="M83" i="85"/>
  <c r="U83" i="85" s="1"/>
  <c r="M77" i="85"/>
  <c r="U77" i="85" s="1"/>
  <c r="M71" i="85"/>
  <c r="U71" i="85" s="1"/>
  <c r="M65" i="85"/>
  <c r="U65" i="85" s="1"/>
  <c r="M59" i="85"/>
  <c r="U59" i="85" s="1"/>
  <c r="M53" i="85"/>
  <c r="U53" i="85" s="1"/>
  <c r="M47" i="85"/>
  <c r="U47" i="85" s="1"/>
  <c r="M41" i="85"/>
  <c r="U41" i="85" s="1"/>
  <c r="M35" i="85"/>
  <c r="U35" i="85" s="1"/>
  <c r="M29" i="85"/>
  <c r="U29" i="85" s="1"/>
  <c r="M23" i="85"/>
  <c r="U23" i="85" s="1"/>
  <c r="M17" i="85"/>
  <c r="U17" i="85" s="1"/>
  <c r="M11" i="85"/>
  <c r="U11" i="85" s="1"/>
  <c r="M5" i="85"/>
  <c r="U5" i="85" s="1"/>
  <c r="M93" i="85"/>
  <c r="U93" i="85" s="1"/>
  <c r="M81" i="85"/>
  <c r="U81" i="85" s="1"/>
  <c r="M69" i="85"/>
  <c r="U69" i="85" s="1"/>
  <c r="M57" i="85"/>
  <c r="U57" i="85" s="1"/>
  <c r="M45" i="85"/>
  <c r="U45" i="85" s="1"/>
  <c r="M33" i="85"/>
  <c r="U33" i="85" s="1"/>
  <c r="M21" i="85"/>
  <c r="U21" i="85" s="1"/>
  <c r="M9" i="85"/>
  <c r="U9" i="85" s="1"/>
  <c r="M92" i="85"/>
  <c r="U92" i="85" s="1"/>
  <c r="M80" i="85"/>
  <c r="U80" i="85" s="1"/>
  <c r="M68" i="85"/>
  <c r="U68" i="85" s="1"/>
  <c r="M56" i="85"/>
  <c r="U56" i="85" s="1"/>
  <c r="M44" i="85"/>
  <c r="U44" i="85" s="1"/>
  <c r="M32" i="85"/>
  <c r="U32" i="85" s="1"/>
  <c r="M20" i="85"/>
  <c r="U20" i="85" s="1"/>
  <c r="M8" i="85"/>
  <c r="U8" i="85" s="1"/>
  <c r="M88" i="85"/>
  <c r="U88" i="85" s="1"/>
  <c r="M76" i="85"/>
  <c r="U76" i="85" s="1"/>
  <c r="M64" i="85"/>
  <c r="U64" i="85" s="1"/>
  <c r="M52" i="85"/>
  <c r="U52" i="85" s="1"/>
  <c r="M40" i="85"/>
  <c r="U40" i="85" s="1"/>
  <c r="M28" i="85"/>
  <c r="U28" i="85" s="1"/>
  <c r="M16" i="85"/>
  <c r="U16" i="85" s="1"/>
  <c r="M4" i="85"/>
  <c r="U4" i="85" s="1"/>
  <c r="X4" i="85" s="1"/>
  <c r="M94" i="85"/>
  <c r="U94" i="85" s="1"/>
  <c r="M82" i="85"/>
  <c r="U82" i="85" s="1"/>
  <c r="M70" i="85"/>
  <c r="U70" i="85" s="1"/>
  <c r="M58" i="85"/>
  <c r="U58" i="85" s="1"/>
  <c r="M46" i="85"/>
  <c r="U46" i="85" s="1"/>
  <c r="M34" i="85"/>
  <c r="U34" i="85" s="1"/>
  <c r="M22" i="85"/>
  <c r="U22" i="85" s="1"/>
  <c r="M10" i="85"/>
  <c r="U10" i="85" s="1"/>
  <c r="M98" i="85"/>
  <c r="U98" i="85" s="1"/>
  <c r="M62" i="85"/>
  <c r="U62" i="85" s="1"/>
  <c r="M26" i="85"/>
  <c r="U26" i="85" s="1"/>
  <c r="M87" i="85"/>
  <c r="U87" i="85" s="1"/>
  <c r="M51" i="85"/>
  <c r="U51" i="85" s="1"/>
  <c r="M15" i="85"/>
  <c r="U15" i="85" s="1"/>
  <c r="M86" i="85"/>
  <c r="U86" i="85" s="1"/>
  <c r="M50" i="85"/>
  <c r="U50" i="85" s="1"/>
  <c r="M14" i="85"/>
  <c r="U14" i="85" s="1"/>
  <c r="M63" i="85"/>
  <c r="U63" i="85" s="1"/>
  <c r="M27" i="85"/>
  <c r="U27" i="85" s="1"/>
  <c r="H22" i="86"/>
  <c r="I22" i="86" s="1"/>
  <c r="J22" i="86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V7" i="80"/>
  <c r="V8" i="80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V6" i="81"/>
  <c r="H14" i="81"/>
  <c r="I14" i="81" s="1"/>
  <c r="J14" i="81" s="1"/>
  <c r="H18" i="81"/>
  <c r="I18" i="81" s="1"/>
  <c r="J18" i="81" s="1"/>
  <c r="H23" i="81"/>
  <c r="I23" i="81" s="1"/>
  <c r="J23" i="81" s="1"/>
  <c r="H27" i="81"/>
  <c r="I27" i="81" s="1"/>
  <c r="J27" i="81" s="1"/>
  <c r="V36" i="81"/>
  <c r="H37" i="81"/>
  <c r="I37" i="81" s="1"/>
  <c r="J37" i="81" s="1"/>
  <c r="H39" i="81"/>
  <c r="I39" i="81" s="1"/>
  <c r="J39" i="81" s="1"/>
  <c r="V41" i="81"/>
  <c r="V54" i="81"/>
  <c r="H55" i="81"/>
  <c r="I55" i="81" s="1"/>
  <c r="J55" i="81" s="1"/>
  <c r="H57" i="81"/>
  <c r="I57" i="81" s="1"/>
  <c r="J57" i="81" s="1"/>
  <c r="V59" i="81"/>
  <c r="V72" i="81"/>
  <c r="H73" i="81"/>
  <c r="I73" i="81" s="1"/>
  <c r="J73" i="81" s="1"/>
  <c r="H75" i="81"/>
  <c r="I75" i="81" s="1"/>
  <c r="J75" i="81" s="1"/>
  <c r="V77" i="81"/>
  <c r="V90" i="81"/>
  <c r="H91" i="81"/>
  <c r="I91" i="81" s="1"/>
  <c r="J91" i="81" s="1"/>
  <c r="H93" i="81"/>
  <c r="I93" i="81" s="1"/>
  <c r="J93" i="81" s="1"/>
  <c r="V95" i="8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13" i="82"/>
  <c r="U13" i="82" s="1"/>
  <c r="M21" i="82"/>
  <c r="U21" i="82" s="1"/>
  <c r="M31" i="82"/>
  <c r="U31" i="82" s="1"/>
  <c r="M39" i="82"/>
  <c r="U39" i="82" s="1"/>
  <c r="M49" i="82"/>
  <c r="U49" i="82" s="1"/>
  <c r="M57" i="82"/>
  <c r="U57" i="82" s="1"/>
  <c r="M67" i="82"/>
  <c r="U67" i="82" s="1"/>
  <c r="M75" i="82"/>
  <c r="U75" i="82" s="1"/>
  <c r="M85" i="82"/>
  <c r="U85" i="82" s="1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89" i="82"/>
  <c r="R82" i="82"/>
  <c r="R80" i="82"/>
  <c r="R73" i="82"/>
  <c r="R71" i="82"/>
  <c r="R64" i="82"/>
  <c r="R62" i="82"/>
  <c r="R55" i="82"/>
  <c r="R53" i="82"/>
  <c r="R46" i="82"/>
  <c r="R44" i="82"/>
  <c r="R37" i="82"/>
  <c r="R35" i="82"/>
  <c r="R28" i="82"/>
  <c r="R26" i="82"/>
  <c r="R19" i="82"/>
  <c r="R11" i="82"/>
  <c r="R5" i="82"/>
  <c r="R18" i="82"/>
  <c r="R15" i="82"/>
  <c r="R12" i="82"/>
  <c r="R6" i="82"/>
  <c r="R8" i="82"/>
  <c r="R9" i="82"/>
  <c r="H14" i="82"/>
  <c r="I14" i="82" s="1"/>
  <c r="J14" i="82" s="1"/>
  <c r="R20" i="82"/>
  <c r="R22" i="82"/>
  <c r="H23" i="82"/>
  <c r="I23" i="82" s="1"/>
  <c r="J23" i="82" s="1"/>
  <c r="H28" i="82"/>
  <c r="I28" i="82" s="1"/>
  <c r="J28" i="82" s="1"/>
  <c r="R34" i="82"/>
  <c r="R41" i="82"/>
  <c r="H43" i="82"/>
  <c r="I43" i="82" s="1"/>
  <c r="J43" i="82" s="1"/>
  <c r="R47" i="82"/>
  <c r="R49" i="82"/>
  <c r="H50" i="82"/>
  <c r="I50" i="82" s="1"/>
  <c r="J50" i="82" s="1"/>
  <c r="H55" i="82"/>
  <c r="I55" i="82" s="1"/>
  <c r="J55" i="82" s="1"/>
  <c r="R61" i="82"/>
  <c r="R68" i="82"/>
  <c r="H70" i="82"/>
  <c r="I70" i="82" s="1"/>
  <c r="J70" i="82" s="1"/>
  <c r="R74" i="82"/>
  <c r="R76" i="82"/>
  <c r="H77" i="82"/>
  <c r="I77" i="82" s="1"/>
  <c r="J77" i="82" s="1"/>
  <c r="H82" i="82"/>
  <c r="I82" i="82" s="1"/>
  <c r="J82" i="82" s="1"/>
  <c r="R88" i="82"/>
  <c r="H7" i="83"/>
  <c r="I7" i="83" s="1"/>
  <c r="J7" i="83" s="1"/>
  <c r="H29" i="83"/>
  <c r="I29" i="83" s="1"/>
  <c r="J29" i="83" s="1"/>
  <c r="H36" i="84"/>
  <c r="I36" i="84" s="1"/>
  <c r="J36" i="84" s="1"/>
  <c r="M38" i="85"/>
  <c r="U38" i="85" s="1"/>
  <c r="H10" i="85"/>
  <c r="I10" i="85" s="1"/>
  <c r="J10" i="85" s="1"/>
  <c r="H18" i="85"/>
  <c r="I18" i="85" s="1"/>
  <c r="J18" i="85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M4" i="81"/>
  <c r="U4" i="81" s="1"/>
  <c r="X4" i="81" s="1"/>
  <c r="Z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V14" i="81"/>
  <c r="V18" i="81"/>
  <c r="V23" i="81"/>
  <c r="V27" i="81"/>
  <c r="V33" i="81"/>
  <c r="H34" i="81"/>
  <c r="I34" i="81" s="1"/>
  <c r="J34" i="81" s="1"/>
  <c r="H36" i="81"/>
  <c r="I36" i="81" s="1"/>
  <c r="J36" i="81" s="1"/>
  <c r="V38" i="81"/>
  <c r="V51" i="81"/>
  <c r="H52" i="81"/>
  <c r="I52" i="81" s="1"/>
  <c r="J52" i="81" s="1"/>
  <c r="H54" i="81"/>
  <c r="I54" i="81" s="1"/>
  <c r="J54" i="81" s="1"/>
  <c r="V56" i="81"/>
  <c r="V69" i="81"/>
  <c r="H70" i="81"/>
  <c r="I70" i="81" s="1"/>
  <c r="J70" i="81" s="1"/>
  <c r="H72" i="81"/>
  <c r="I72" i="81" s="1"/>
  <c r="J72" i="81" s="1"/>
  <c r="V74" i="81"/>
  <c r="V87" i="81"/>
  <c r="H88" i="81"/>
  <c r="I88" i="81" s="1"/>
  <c r="J88" i="81" s="1"/>
  <c r="H90" i="81"/>
  <c r="I90" i="81" s="1"/>
  <c r="J90" i="81" s="1"/>
  <c r="V92" i="81"/>
  <c r="M6" i="82"/>
  <c r="U6" i="82" s="1"/>
  <c r="M14" i="82"/>
  <c r="U14" i="82" s="1"/>
  <c r="M24" i="82"/>
  <c r="U24" i="82" s="1"/>
  <c r="M32" i="82"/>
  <c r="U32" i="82" s="1"/>
  <c r="M42" i="82"/>
  <c r="U42" i="82" s="1"/>
  <c r="M50" i="82"/>
  <c r="U50" i="82" s="1"/>
  <c r="M60" i="82"/>
  <c r="U60" i="82" s="1"/>
  <c r="M68" i="82"/>
  <c r="U68" i="82" s="1"/>
  <c r="M78" i="82"/>
  <c r="U78" i="82" s="1"/>
  <c r="M86" i="82"/>
  <c r="U86" i="82" s="1"/>
  <c r="H35" i="82"/>
  <c r="I35" i="82" s="1"/>
  <c r="J35" i="82" s="1"/>
  <c r="H62" i="82"/>
  <c r="I62" i="82" s="1"/>
  <c r="J62" i="82" s="1"/>
  <c r="H89" i="82"/>
  <c r="I89" i="82" s="1"/>
  <c r="J89" i="82" s="1"/>
  <c r="AH3" i="83"/>
  <c r="AQ3" i="83" s="1"/>
  <c r="H11" i="83"/>
  <c r="I11" i="83" s="1"/>
  <c r="J11" i="83" s="1"/>
  <c r="H14" i="83"/>
  <c r="I14" i="83" s="1"/>
  <c r="J14" i="83" s="1"/>
  <c r="H25" i="83"/>
  <c r="I25" i="83" s="1"/>
  <c r="J25" i="83" s="1"/>
  <c r="H56" i="83"/>
  <c r="I56" i="83" s="1"/>
  <c r="J56" i="83" s="1"/>
  <c r="H58" i="83"/>
  <c r="I58" i="83" s="1"/>
  <c r="J58" i="83" s="1"/>
  <c r="M39" i="85"/>
  <c r="U39" i="85" s="1"/>
  <c r="H90" i="85"/>
  <c r="I90" i="85" s="1"/>
  <c r="J90" i="85" s="1"/>
  <c r="H12" i="81"/>
  <c r="I12" i="81" s="1"/>
  <c r="J12" i="81" s="1"/>
  <c r="H21" i="81"/>
  <c r="I21" i="81" s="1"/>
  <c r="J21" i="81" s="1"/>
  <c r="H33" i="81"/>
  <c r="I33" i="81" s="1"/>
  <c r="J33" i="81" s="1"/>
  <c r="H51" i="81"/>
  <c r="I51" i="81" s="1"/>
  <c r="J51" i="81" s="1"/>
  <c r="H69" i="81"/>
  <c r="I69" i="81" s="1"/>
  <c r="J69" i="81" s="1"/>
  <c r="H87" i="81"/>
  <c r="I87" i="81" s="1"/>
  <c r="J87" i="81" s="1"/>
  <c r="H25" i="82"/>
  <c r="I25" i="82" s="1"/>
  <c r="J25" i="82" s="1"/>
  <c r="H32" i="82"/>
  <c r="I32" i="82" s="1"/>
  <c r="J32" i="82" s="1"/>
  <c r="H37" i="82"/>
  <c r="I37" i="82" s="1"/>
  <c r="J37" i="82" s="1"/>
  <c r="H52" i="82"/>
  <c r="I52" i="82" s="1"/>
  <c r="J52" i="82" s="1"/>
  <c r="H59" i="82"/>
  <c r="I59" i="82" s="1"/>
  <c r="J59" i="82" s="1"/>
  <c r="H64" i="82"/>
  <c r="I64" i="82" s="1"/>
  <c r="J64" i="82" s="1"/>
  <c r="H79" i="82"/>
  <c r="I79" i="82" s="1"/>
  <c r="J79" i="82" s="1"/>
  <c r="H86" i="82"/>
  <c r="I86" i="82" s="1"/>
  <c r="J86" i="82" s="1"/>
  <c r="H49" i="83"/>
  <c r="I49" i="83" s="1"/>
  <c r="J49" i="83" s="1"/>
  <c r="H15" i="84"/>
  <c r="I15" i="84" s="1"/>
  <c r="J15" i="84" s="1"/>
  <c r="H21" i="84"/>
  <c r="I21" i="84" s="1"/>
  <c r="J21" i="84" s="1"/>
  <c r="H27" i="84"/>
  <c r="I27" i="84" s="1"/>
  <c r="J27" i="84" s="1"/>
  <c r="H72" i="85"/>
  <c r="I72" i="85" s="1"/>
  <c r="J72" i="85" s="1"/>
  <c r="H13" i="86"/>
  <c r="I13" i="86" s="1"/>
  <c r="J13" i="86" s="1"/>
  <c r="H31" i="86"/>
  <c r="I31" i="86" s="1"/>
  <c r="J31" i="86" s="1"/>
  <c r="H70" i="83"/>
  <c r="I70" i="83" s="1"/>
  <c r="J70" i="83" s="1"/>
  <c r="H73" i="83"/>
  <c r="I73" i="83" s="1"/>
  <c r="J73" i="83" s="1"/>
  <c r="H76" i="83"/>
  <c r="I76" i="83" s="1"/>
  <c r="J76" i="83" s="1"/>
  <c r="H79" i="83"/>
  <c r="I79" i="83" s="1"/>
  <c r="J79" i="83" s="1"/>
  <c r="H31" i="85"/>
  <c r="I31" i="85" s="1"/>
  <c r="J31" i="85" s="1"/>
  <c r="H49" i="85"/>
  <c r="I49" i="85" s="1"/>
  <c r="J49" i="85" s="1"/>
  <c r="H67" i="85"/>
  <c r="I67" i="85" s="1"/>
  <c r="J67" i="85" s="1"/>
  <c r="H85" i="85"/>
  <c r="I85" i="85" s="1"/>
  <c r="J85" i="85" s="1"/>
  <c r="H19" i="86"/>
  <c r="I19" i="86" s="1"/>
  <c r="J19" i="86" s="1"/>
  <c r="H28" i="86"/>
  <c r="I28" i="86" s="1"/>
  <c r="J28" i="86" s="1"/>
  <c r="H37" i="86"/>
  <c r="I37" i="86" s="1"/>
  <c r="J37" i="86" s="1"/>
  <c r="H74" i="86"/>
  <c r="I74" i="86" s="1"/>
  <c r="J74" i="86" s="1"/>
  <c r="H7" i="88"/>
  <c r="I7" i="88" s="1"/>
  <c r="J7" i="88" s="1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22" i="82"/>
  <c r="V24" i="82"/>
  <c r="V31" i="82"/>
  <c r="V33" i="82"/>
  <c r="V40" i="82"/>
  <c r="V42" i="82"/>
  <c r="V49" i="82"/>
  <c r="V51" i="82"/>
  <c r="V58" i="82"/>
  <c r="V60" i="82"/>
  <c r="V67" i="82"/>
  <c r="V69" i="82"/>
  <c r="V76" i="82"/>
  <c r="V78" i="82"/>
  <c r="V85" i="82"/>
  <c r="V87" i="82"/>
  <c r="M78" i="83"/>
  <c r="U78" i="83" s="1"/>
  <c r="M72" i="83"/>
  <c r="U72" i="83" s="1"/>
  <c r="M66" i="83"/>
  <c r="U66" i="83" s="1"/>
  <c r="M60" i="83"/>
  <c r="U60" i="83" s="1"/>
  <c r="M54" i="83"/>
  <c r="U54" i="83" s="1"/>
  <c r="M48" i="83"/>
  <c r="U48" i="83" s="1"/>
  <c r="M42" i="83"/>
  <c r="U42" i="83" s="1"/>
  <c r="M36" i="83"/>
  <c r="U36" i="83" s="1"/>
  <c r="M30" i="83"/>
  <c r="U30" i="83" s="1"/>
  <c r="M24" i="83"/>
  <c r="U24" i="83" s="1"/>
  <c r="M18" i="83"/>
  <c r="U18" i="83" s="1"/>
  <c r="M12" i="83"/>
  <c r="U12" i="83" s="1"/>
  <c r="M6" i="83"/>
  <c r="U6" i="83" s="1"/>
  <c r="M77" i="83"/>
  <c r="U77" i="83" s="1"/>
  <c r="M71" i="83"/>
  <c r="U71" i="83" s="1"/>
  <c r="M65" i="83"/>
  <c r="U65" i="83" s="1"/>
  <c r="M59" i="83"/>
  <c r="U59" i="83" s="1"/>
  <c r="M53" i="83"/>
  <c r="U53" i="83" s="1"/>
  <c r="M47" i="83"/>
  <c r="U47" i="83" s="1"/>
  <c r="M41" i="83"/>
  <c r="U41" i="83" s="1"/>
  <c r="M35" i="83"/>
  <c r="U35" i="83" s="1"/>
  <c r="M29" i="83"/>
  <c r="U29" i="83" s="1"/>
  <c r="M23" i="83"/>
  <c r="U23" i="83" s="1"/>
  <c r="M17" i="83"/>
  <c r="U17" i="83" s="1"/>
  <c r="M11" i="83"/>
  <c r="U11" i="83" s="1"/>
  <c r="M5" i="83"/>
  <c r="U5" i="83" s="1"/>
  <c r="M13" i="83"/>
  <c r="U13" i="83" s="1"/>
  <c r="M21" i="83"/>
  <c r="U21" i="83" s="1"/>
  <c r="M31" i="83"/>
  <c r="U31" i="83" s="1"/>
  <c r="M39" i="83"/>
  <c r="U39" i="83" s="1"/>
  <c r="M49" i="83"/>
  <c r="U49" i="83" s="1"/>
  <c r="M57" i="83"/>
  <c r="U57" i="83" s="1"/>
  <c r="M67" i="83"/>
  <c r="U67" i="83" s="1"/>
  <c r="M75" i="83"/>
  <c r="U75" i="83" s="1"/>
  <c r="R5" i="83"/>
  <c r="R9" i="83"/>
  <c r="R14" i="83"/>
  <c r="R16" i="83"/>
  <c r="H19" i="83"/>
  <c r="I19" i="83" s="1"/>
  <c r="J19" i="83" s="1"/>
  <c r="R23" i="83"/>
  <c r="R25" i="83"/>
  <c r="H28" i="83"/>
  <c r="I28" i="83" s="1"/>
  <c r="J28" i="83" s="1"/>
  <c r="R32" i="83"/>
  <c r="R34" i="83"/>
  <c r="H37" i="83"/>
  <c r="I37" i="83" s="1"/>
  <c r="J37" i="83" s="1"/>
  <c r="R41" i="83"/>
  <c r="R43" i="83"/>
  <c r="H46" i="83"/>
  <c r="I46" i="83" s="1"/>
  <c r="J46" i="83" s="1"/>
  <c r="R50" i="83"/>
  <c r="R52" i="83"/>
  <c r="H55" i="83"/>
  <c r="I55" i="83" s="1"/>
  <c r="J55" i="83" s="1"/>
  <c r="R59" i="83"/>
  <c r="R61" i="83"/>
  <c r="H64" i="83"/>
  <c r="I64" i="83" s="1"/>
  <c r="J64" i="83" s="1"/>
  <c r="R70" i="83"/>
  <c r="R73" i="83"/>
  <c r="R76" i="83"/>
  <c r="H5" i="85"/>
  <c r="I5" i="85" s="1"/>
  <c r="J5" i="85" s="1"/>
  <c r="H9" i="85"/>
  <c r="I9" i="85" s="1"/>
  <c r="J9" i="85" s="1"/>
  <c r="H14" i="85"/>
  <c r="I14" i="85" s="1"/>
  <c r="J14" i="85" s="1"/>
  <c r="H16" i="85"/>
  <c r="I16" i="85" s="1"/>
  <c r="J16" i="85" s="1"/>
  <c r="H28" i="85"/>
  <c r="I28" i="85" s="1"/>
  <c r="J28" i="85" s="1"/>
  <c r="H46" i="85"/>
  <c r="I46" i="85" s="1"/>
  <c r="J46" i="85" s="1"/>
  <c r="H64" i="85"/>
  <c r="I64" i="85" s="1"/>
  <c r="J64" i="85" s="1"/>
  <c r="H82" i="85"/>
  <c r="I82" i="85" s="1"/>
  <c r="J82" i="85" s="1"/>
  <c r="H64" i="86"/>
  <c r="I64" i="86" s="1"/>
  <c r="J64" i="86" s="1"/>
  <c r="AH4" i="87"/>
  <c r="H19" i="87"/>
  <c r="I19" i="87" s="1"/>
  <c r="J19" i="87" s="1"/>
  <c r="H47" i="87"/>
  <c r="I47" i="87" s="1"/>
  <c r="J47" i="87" s="1"/>
  <c r="H22" i="82"/>
  <c r="I22" i="82" s="1"/>
  <c r="J22" i="82" s="1"/>
  <c r="H31" i="82"/>
  <c r="I31" i="82" s="1"/>
  <c r="J31" i="82" s="1"/>
  <c r="H40" i="82"/>
  <c r="I40" i="82" s="1"/>
  <c r="J40" i="82" s="1"/>
  <c r="H49" i="82"/>
  <c r="I49" i="82" s="1"/>
  <c r="J49" i="82" s="1"/>
  <c r="H58" i="82"/>
  <c r="I58" i="82" s="1"/>
  <c r="J58" i="82" s="1"/>
  <c r="H67" i="82"/>
  <c r="I67" i="82" s="1"/>
  <c r="J67" i="82" s="1"/>
  <c r="H76" i="82"/>
  <c r="I76" i="82" s="1"/>
  <c r="J76" i="82" s="1"/>
  <c r="H85" i="82"/>
  <c r="I85" i="82" s="1"/>
  <c r="J85" i="82" s="1"/>
  <c r="R78" i="83"/>
  <c r="R75" i="83"/>
  <c r="R72" i="83"/>
  <c r="R69" i="83"/>
  <c r="R66" i="83"/>
  <c r="R63" i="83"/>
  <c r="R60" i="83"/>
  <c r="R57" i="83"/>
  <c r="R54" i="83"/>
  <c r="R51" i="83"/>
  <c r="R48" i="83"/>
  <c r="R45" i="83"/>
  <c r="R42" i="83"/>
  <c r="R39" i="83"/>
  <c r="R36" i="83"/>
  <c r="R33" i="83"/>
  <c r="R30" i="83"/>
  <c r="R27" i="83"/>
  <c r="R24" i="83"/>
  <c r="R21" i="83"/>
  <c r="R18" i="83"/>
  <c r="R15" i="83"/>
  <c r="R12" i="83"/>
  <c r="R6" i="83"/>
  <c r="R77" i="83"/>
  <c r="R74" i="83"/>
  <c r="R71" i="83"/>
  <c r="R68" i="83"/>
  <c r="R7" i="83"/>
  <c r="R8" i="83"/>
  <c r="R10" i="83"/>
  <c r="R11" i="83"/>
  <c r="P3" i="84"/>
  <c r="AF3" i="84" s="1"/>
  <c r="AO3" i="84" s="1"/>
  <c r="H6" i="84"/>
  <c r="I6" i="84" s="1"/>
  <c r="J6" i="84" s="1"/>
  <c r="V68" i="84"/>
  <c r="V65" i="84"/>
  <c r="V62" i="84"/>
  <c r="V59" i="84"/>
  <c r="V56" i="84"/>
  <c r="V53" i="84"/>
  <c r="V50" i="84"/>
  <c r="V47" i="84"/>
  <c r="V44" i="84"/>
  <c r="V41" i="84"/>
  <c r="V69" i="84"/>
  <c r="V66" i="84"/>
  <c r="V63" i="84"/>
  <c r="V60" i="84"/>
  <c r="V57" i="84"/>
  <c r="V54" i="84"/>
  <c r="V51" i="84"/>
  <c r="V48" i="84"/>
  <c r="V45" i="84"/>
  <c r="V42" i="84"/>
  <c r="V39" i="84"/>
  <c r="V67" i="84"/>
  <c r="V64" i="84"/>
  <c r="V61" i="84"/>
  <c r="V58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V11" i="84"/>
  <c r="V5" i="84"/>
  <c r="H19" i="85"/>
  <c r="I19" i="85" s="1"/>
  <c r="J19" i="85" s="1"/>
  <c r="H23" i="85"/>
  <c r="I23" i="85" s="1"/>
  <c r="J23" i="85" s="1"/>
  <c r="H33" i="85"/>
  <c r="I33" i="85" s="1"/>
  <c r="J33" i="85" s="1"/>
  <c r="H51" i="85"/>
  <c r="I51" i="85" s="1"/>
  <c r="J51" i="85" s="1"/>
  <c r="H69" i="85"/>
  <c r="I69" i="85" s="1"/>
  <c r="J69" i="85" s="1"/>
  <c r="H87" i="85"/>
  <c r="I87" i="85" s="1"/>
  <c r="J87" i="85" s="1"/>
  <c r="H9" i="86"/>
  <c r="I9" i="86" s="1"/>
  <c r="J9" i="86" s="1"/>
  <c r="H16" i="86"/>
  <c r="I16" i="86" s="1"/>
  <c r="J16" i="86" s="1"/>
  <c r="H25" i="86"/>
  <c r="I25" i="86" s="1"/>
  <c r="J25" i="86" s="1"/>
  <c r="H34" i="86"/>
  <c r="I34" i="86" s="1"/>
  <c r="J34" i="86" s="1"/>
  <c r="H88" i="86"/>
  <c r="I88" i="86" s="1"/>
  <c r="J88" i="86" s="1"/>
  <c r="H34" i="83"/>
  <c r="I34" i="83" s="1"/>
  <c r="J34" i="83" s="1"/>
  <c r="H43" i="83"/>
  <c r="I43" i="83" s="1"/>
  <c r="J43" i="83" s="1"/>
  <c r="H52" i="83"/>
  <c r="I52" i="83" s="1"/>
  <c r="J52" i="83" s="1"/>
  <c r="H61" i="83"/>
  <c r="I61" i="83" s="1"/>
  <c r="J61" i="83" s="1"/>
  <c r="H9" i="84"/>
  <c r="I9" i="84" s="1"/>
  <c r="J9" i="84" s="1"/>
  <c r="R67" i="84"/>
  <c r="R64" i="84"/>
  <c r="R61" i="84"/>
  <c r="R58" i="84"/>
  <c r="R55" i="84"/>
  <c r="R52" i="84"/>
  <c r="R49" i="84"/>
  <c r="R46" i="84"/>
  <c r="R43" i="84"/>
  <c r="R40" i="84"/>
  <c r="R7" i="84"/>
  <c r="R8" i="84"/>
  <c r="R13" i="84"/>
  <c r="R16" i="84"/>
  <c r="R19" i="84"/>
  <c r="R22" i="84"/>
  <c r="R25" i="84"/>
  <c r="R28" i="84"/>
  <c r="R31" i="84"/>
  <c r="R34" i="84"/>
  <c r="R37" i="84"/>
  <c r="R39" i="84"/>
  <c r="R42" i="84"/>
  <c r="R45" i="84"/>
  <c r="R48" i="84"/>
  <c r="R51" i="84"/>
  <c r="R54" i="84"/>
  <c r="R57" i="84"/>
  <c r="R60" i="84"/>
  <c r="R63" i="84"/>
  <c r="R66" i="84"/>
  <c r="R69" i="84"/>
  <c r="H4" i="85"/>
  <c r="I4" i="85" s="1"/>
  <c r="J4" i="85" s="1"/>
  <c r="K4" i="85" s="1"/>
  <c r="K5" i="85" s="1"/>
  <c r="H8" i="85"/>
  <c r="I8" i="85" s="1"/>
  <c r="J8" i="85" s="1"/>
  <c r="H13" i="85"/>
  <c r="I13" i="85" s="1"/>
  <c r="J13" i="85" s="1"/>
  <c r="H15" i="85"/>
  <c r="I15" i="85" s="1"/>
  <c r="J15" i="85" s="1"/>
  <c r="H30" i="85"/>
  <c r="I30" i="85" s="1"/>
  <c r="J30" i="85" s="1"/>
  <c r="H43" i="85"/>
  <c r="I43" i="85" s="1"/>
  <c r="J43" i="85" s="1"/>
  <c r="H48" i="85"/>
  <c r="I48" i="85" s="1"/>
  <c r="J48" i="85" s="1"/>
  <c r="H61" i="85"/>
  <c r="I61" i="85" s="1"/>
  <c r="J61" i="85" s="1"/>
  <c r="H66" i="85"/>
  <c r="I66" i="85" s="1"/>
  <c r="J66" i="85" s="1"/>
  <c r="H79" i="85"/>
  <c r="I79" i="85" s="1"/>
  <c r="J79" i="85" s="1"/>
  <c r="H84" i="85"/>
  <c r="I84" i="85" s="1"/>
  <c r="J84" i="85" s="1"/>
  <c r="H8" i="86"/>
  <c r="I8" i="86" s="1"/>
  <c r="J8" i="86" s="1"/>
  <c r="H10" i="86"/>
  <c r="I10" i="86" s="1"/>
  <c r="J10" i="86" s="1"/>
  <c r="H46" i="86"/>
  <c r="I46" i="86" s="1"/>
  <c r="J46" i="86" s="1"/>
  <c r="H61" i="86"/>
  <c r="I61" i="86" s="1"/>
  <c r="J61" i="86" s="1"/>
  <c r="H79" i="86"/>
  <c r="I79" i="86" s="1"/>
  <c r="J79" i="86" s="1"/>
  <c r="H13" i="88"/>
  <c r="I13" i="88" s="1"/>
  <c r="J13" i="88" s="1"/>
  <c r="H27" i="88"/>
  <c r="I27" i="88" s="1"/>
  <c r="J27" i="88" s="1"/>
  <c r="H31" i="88"/>
  <c r="I31" i="88" s="1"/>
  <c r="J31" i="88" s="1"/>
  <c r="H45" i="88"/>
  <c r="I45" i="88" s="1"/>
  <c r="J45" i="88" s="1"/>
  <c r="H49" i="88"/>
  <c r="I49" i="88" s="1"/>
  <c r="J49" i="88" s="1"/>
  <c r="V10" i="83"/>
  <c r="V14" i="83"/>
  <c r="V17" i="83"/>
  <c r="V20" i="83"/>
  <c r="V23" i="83"/>
  <c r="V26" i="83"/>
  <c r="V29" i="83"/>
  <c r="V32" i="83"/>
  <c r="V35" i="83"/>
  <c r="V38" i="83"/>
  <c r="V41" i="83"/>
  <c r="V44" i="83"/>
  <c r="V47" i="83"/>
  <c r="V50" i="83"/>
  <c r="V53" i="83"/>
  <c r="V56" i="83"/>
  <c r="V59" i="83"/>
  <c r="V62" i="83"/>
  <c r="V65" i="83"/>
  <c r="V68" i="83"/>
  <c r="V71" i="83"/>
  <c r="V74" i="83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H22" i="85"/>
  <c r="I22" i="85" s="1"/>
  <c r="J22" i="85" s="1"/>
  <c r="H24" i="85"/>
  <c r="I24" i="85" s="1"/>
  <c r="J24" i="85" s="1"/>
  <c r="H34" i="85"/>
  <c r="I34" i="85" s="1"/>
  <c r="J34" i="85" s="1"/>
  <c r="H39" i="85"/>
  <c r="I39" i="85" s="1"/>
  <c r="J39" i="85" s="1"/>
  <c r="H52" i="85"/>
  <c r="I52" i="85" s="1"/>
  <c r="J52" i="85" s="1"/>
  <c r="H57" i="85"/>
  <c r="I57" i="85" s="1"/>
  <c r="J57" i="85" s="1"/>
  <c r="H70" i="85"/>
  <c r="I70" i="85" s="1"/>
  <c r="J70" i="85" s="1"/>
  <c r="H75" i="85"/>
  <c r="I75" i="85" s="1"/>
  <c r="J75" i="85" s="1"/>
  <c r="H88" i="85"/>
  <c r="I88" i="85" s="1"/>
  <c r="J88" i="85" s="1"/>
  <c r="H93" i="85"/>
  <c r="I93" i="85" s="1"/>
  <c r="J93" i="85" s="1"/>
  <c r="H96" i="85"/>
  <c r="I96" i="85" s="1"/>
  <c r="J96" i="85" s="1"/>
  <c r="H7" i="86"/>
  <c r="I7" i="86" s="1"/>
  <c r="J7" i="86" s="1"/>
  <c r="AE3" i="87"/>
  <c r="P3" i="87"/>
  <c r="AF3" i="87" s="1"/>
  <c r="AO3" i="87" s="1"/>
  <c r="H7" i="87"/>
  <c r="I7" i="87" s="1"/>
  <c r="J7" i="87" s="1"/>
  <c r="H38" i="87"/>
  <c r="I38" i="87" s="1"/>
  <c r="J38" i="87" s="1"/>
  <c r="M4" i="84"/>
  <c r="U4" i="84" s="1"/>
  <c r="X4" i="84" s="1"/>
  <c r="Z4" i="84" s="1"/>
  <c r="M10" i="84"/>
  <c r="U10" i="84" s="1"/>
  <c r="M16" i="84"/>
  <c r="U16" i="84" s="1"/>
  <c r="M22" i="84"/>
  <c r="U22" i="84" s="1"/>
  <c r="M28" i="84"/>
  <c r="U28" i="84" s="1"/>
  <c r="M34" i="84"/>
  <c r="U34" i="84" s="1"/>
  <c r="M40" i="84"/>
  <c r="U40" i="84" s="1"/>
  <c r="M46" i="84"/>
  <c r="U46" i="84" s="1"/>
  <c r="M52" i="84"/>
  <c r="U52" i="84" s="1"/>
  <c r="M58" i="84"/>
  <c r="U58" i="84" s="1"/>
  <c r="R4" i="84"/>
  <c r="R10" i="84"/>
  <c r="R14" i="84"/>
  <c r="R17" i="84"/>
  <c r="R20" i="84"/>
  <c r="R23" i="84"/>
  <c r="R26" i="84"/>
  <c r="R29" i="84"/>
  <c r="R32" i="84"/>
  <c r="R35" i="84"/>
  <c r="R38" i="84"/>
  <c r="H40" i="84"/>
  <c r="I40" i="84" s="1"/>
  <c r="J40" i="84" s="1"/>
  <c r="H41" i="84"/>
  <c r="I41" i="84" s="1"/>
  <c r="J41" i="84" s="1"/>
  <c r="H43" i="84"/>
  <c r="I43" i="84" s="1"/>
  <c r="J43" i="84" s="1"/>
  <c r="H44" i="84"/>
  <c r="I44" i="84" s="1"/>
  <c r="J44" i="84" s="1"/>
  <c r="H46" i="84"/>
  <c r="I46" i="84" s="1"/>
  <c r="J46" i="84" s="1"/>
  <c r="H47" i="84"/>
  <c r="I47" i="84" s="1"/>
  <c r="J47" i="84" s="1"/>
  <c r="H49" i="84"/>
  <c r="I49" i="84" s="1"/>
  <c r="J49" i="84" s="1"/>
  <c r="H50" i="84"/>
  <c r="I50" i="84" s="1"/>
  <c r="J50" i="84" s="1"/>
  <c r="H52" i="84"/>
  <c r="I52" i="84" s="1"/>
  <c r="J52" i="84" s="1"/>
  <c r="H53" i="84"/>
  <c r="I53" i="84" s="1"/>
  <c r="J53" i="84" s="1"/>
  <c r="H55" i="84"/>
  <c r="I55" i="84" s="1"/>
  <c r="J55" i="84" s="1"/>
  <c r="H56" i="84"/>
  <c r="I56" i="84" s="1"/>
  <c r="J56" i="84" s="1"/>
  <c r="H58" i="84"/>
  <c r="I58" i="84" s="1"/>
  <c r="J58" i="84" s="1"/>
  <c r="H59" i="84"/>
  <c r="I59" i="84" s="1"/>
  <c r="J59" i="84" s="1"/>
  <c r="H61" i="84"/>
  <c r="I61" i="84" s="1"/>
  <c r="J61" i="84" s="1"/>
  <c r="H62" i="84"/>
  <c r="I62" i="84" s="1"/>
  <c r="J62" i="84" s="1"/>
  <c r="H64" i="84"/>
  <c r="I64" i="84" s="1"/>
  <c r="J64" i="84" s="1"/>
  <c r="H65" i="84"/>
  <c r="I65" i="84" s="1"/>
  <c r="J65" i="84" s="1"/>
  <c r="H67" i="84"/>
  <c r="I67" i="84" s="1"/>
  <c r="J67" i="84" s="1"/>
  <c r="H68" i="84"/>
  <c r="I68" i="84" s="1"/>
  <c r="J68" i="84" s="1"/>
  <c r="H6" i="85"/>
  <c r="I6" i="85" s="1"/>
  <c r="J6" i="85" s="1"/>
  <c r="H25" i="85"/>
  <c r="I25" i="85" s="1"/>
  <c r="J25" i="85" s="1"/>
  <c r="H26" i="85"/>
  <c r="I26" i="85" s="1"/>
  <c r="J26" i="85" s="1"/>
  <c r="H37" i="85"/>
  <c r="I37" i="85" s="1"/>
  <c r="J37" i="85" s="1"/>
  <c r="H42" i="85"/>
  <c r="I42" i="85" s="1"/>
  <c r="J42" i="85" s="1"/>
  <c r="H55" i="85"/>
  <c r="I55" i="85" s="1"/>
  <c r="J55" i="85" s="1"/>
  <c r="H60" i="85"/>
  <c r="I60" i="85" s="1"/>
  <c r="J60" i="85" s="1"/>
  <c r="H73" i="85"/>
  <c r="I73" i="85" s="1"/>
  <c r="J73" i="85" s="1"/>
  <c r="H78" i="85"/>
  <c r="I78" i="85" s="1"/>
  <c r="J78" i="85" s="1"/>
  <c r="H91" i="85"/>
  <c r="I91" i="85" s="1"/>
  <c r="J91" i="85" s="1"/>
  <c r="AE3" i="86"/>
  <c r="P3" i="86"/>
  <c r="AF3" i="86" s="1"/>
  <c r="AO3" i="86" s="1"/>
  <c r="H14" i="86"/>
  <c r="I14" i="86" s="1"/>
  <c r="J14" i="86" s="1"/>
  <c r="H17" i="86"/>
  <c r="I17" i="86" s="1"/>
  <c r="J17" i="86" s="1"/>
  <c r="H20" i="86"/>
  <c r="I20" i="86" s="1"/>
  <c r="J20" i="86" s="1"/>
  <c r="H23" i="86"/>
  <c r="I23" i="86" s="1"/>
  <c r="J23" i="86" s="1"/>
  <c r="H26" i="86"/>
  <c r="I26" i="86" s="1"/>
  <c r="J26" i="86" s="1"/>
  <c r="H29" i="86"/>
  <c r="I29" i="86" s="1"/>
  <c r="J29" i="86" s="1"/>
  <c r="H32" i="86"/>
  <c r="I32" i="86" s="1"/>
  <c r="J32" i="86" s="1"/>
  <c r="H35" i="86"/>
  <c r="I35" i="86" s="1"/>
  <c r="J35" i="86" s="1"/>
  <c r="H38" i="86"/>
  <c r="I38" i="86" s="1"/>
  <c r="J38" i="86" s="1"/>
  <c r="H43" i="86"/>
  <c r="I43" i="86" s="1"/>
  <c r="J43" i="86" s="1"/>
  <c r="H55" i="86"/>
  <c r="I55" i="86" s="1"/>
  <c r="J55" i="86" s="1"/>
  <c r="H70" i="86"/>
  <c r="I70" i="86" s="1"/>
  <c r="J70" i="86" s="1"/>
  <c r="H83" i="86"/>
  <c r="I83" i="86" s="1"/>
  <c r="J83" i="86" s="1"/>
  <c r="H29" i="87"/>
  <c r="I29" i="87" s="1"/>
  <c r="J29" i="87" s="1"/>
  <c r="H48" i="89"/>
  <c r="I48" i="89" s="1"/>
  <c r="J48" i="89" s="1"/>
  <c r="H7" i="85"/>
  <c r="I7" i="85" s="1"/>
  <c r="J7" i="85" s="1"/>
  <c r="H12" i="85"/>
  <c r="I12" i="85" s="1"/>
  <c r="J12" i="85" s="1"/>
  <c r="H27" i="85"/>
  <c r="I27" i="85" s="1"/>
  <c r="J27" i="85" s="1"/>
  <c r="H40" i="85"/>
  <c r="I40" i="85" s="1"/>
  <c r="J40" i="85" s="1"/>
  <c r="H45" i="85"/>
  <c r="I45" i="85" s="1"/>
  <c r="J45" i="85" s="1"/>
  <c r="H58" i="85"/>
  <c r="I58" i="85" s="1"/>
  <c r="J58" i="85" s="1"/>
  <c r="H63" i="85"/>
  <c r="I63" i="85" s="1"/>
  <c r="J63" i="85" s="1"/>
  <c r="H76" i="85"/>
  <c r="I76" i="85" s="1"/>
  <c r="J76" i="85" s="1"/>
  <c r="H81" i="85"/>
  <c r="I81" i="85" s="1"/>
  <c r="J81" i="85" s="1"/>
  <c r="H97" i="85"/>
  <c r="I97" i="85" s="1"/>
  <c r="J97" i="85" s="1"/>
  <c r="Z4" i="87"/>
  <c r="H16" i="87"/>
  <c r="I16" i="87" s="1"/>
  <c r="J16" i="87" s="1"/>
  <c r="V50" i="86"/>
  <c r="V59" i="86"/>
  <c r="V68" i="86"/>
  <c r="R73" i="86"/>
  <c r="V77" i="86"/>
  <c r="R82" i="86"/>
  <c r="V86" i="86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9" i="87"/>
  <c r="U79" i="87" s="1"/>
  <c r="M73" i="87"/>
  <c r="U73" i="87" s="1"/>
  <c r="M67" i="87"/>
  <c r="U67" i="87" s="1"/>
  <c r="M61" i="87"/>
  <c r="U61" i="87" s="1"/>
  <c r="M55" i="87"/>
  <c r="U55" i="87" s="1"/>
  <c r="M49" i="87"/>
  <c r="U49" i="87" s="1"/>
  <c r="M43" i="87"/>
  <c r="U43" i="87" s="1"/>
  <c r="M37" i="87"/>
  <c r="U37" i="87" s="1"/>
  <c r="M31" i="87"/>
  <c r="U31" i="87" s="1"/>
  <c r="M25" i="87"/>
  <c r="U25" i="87" s="1"/>
  <c r="M19" i="87"/>
  <c r="U19" i="87" s="1"/>
  <c r="M13" i="87"/>
  <c r="U13" i="87" s="1"/>
  <c r="M7" i="87"/>
  <c r="U7" i="87" s="1"/>
  <c r="M11" i="87"/>
  <c r="U11" i="87" s="1"/>
  <c r="M21" i="87"/>
  <c r="U21" i="87" s="1"/>
  <c r="M29" i="87"/>
  <c r="U29" i="87" s="1"/>
  <c r="M39" i="87"/>
  <c r="U39" i="87" s="1"/>
  <c r="M47" i="87"/>
  <c r="U47" i="87" s="1"/>
  <c r="M57" i="87"/>
  <c r="U57" i="87" s="1"/>
  <c r="M65" i="87"/>
  <c r="U65" i="87" s="1"/>
  <c r="M75" i="87"/>
  <c r="U75" i="87" s="1"/>
  <c r="R78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34" i="87"/>
  <c r="R31" i="87"/>
  <c r="R28" i="87"/>
  <c r="R25" i="87"/>
  <c r="R22" i="87"/>
  <c r="R11" i="87"/>
  <c r="R5" i="87"/>
  <c r="R3" i="87"/>
  <c r="R8" i="87"/>
  <c r="R9" i="87"/>
  <c r="H28" i="87"/>
  <c r="I28" i="87" s="1"/>
  <c r="J28" i="87" s="1"/>
  <c r="H37" i="87"/>
  <c r="I37" i="87" s="1"/>
  <c r="J37" i="87" s="1"/>
  <c r="H46" i="87"/>
  <c r="I46" i="87" s="1"/>
  <c r="J46" i="87" s="1"/>
  <c r="R50" i="87"/>
  <c r="R53" i="87"/>
  <c r="R56" i="87"/>
  <c r="R59" i="87"/>
  <c r="R62" i="87"/>
  <c r="R65" i="87"/>
  <c r="R68" i="87"/>
  <c r="R71" i="87"/>
  <c r="R74" i="87"/>
  <c r="R77" i="87"/>
  <c r="H6" i="88"/>
  <c r="I6" i="88" s="1"/>
  <c r="J6" i="88" s="1"/>
  <c r="H12" i="88"/>
  <c r="I12" i="88" s="1"/>
  <c r="J12" i="88" s="1"/>
  <c r="H16" i="88"/>
  <c r="I16" i="88" s="1"/>
  <c r="J16" i="88" s="1"/>
  <c r="H30" i="88"/>
  <c r="I30" i="88" s="1"/>
  <c r="J30" i="88" s="1"/>
  <c r="H34" i="88"/>
  <c r="I34" i="88" s="1"/>
  <c r="J34" i="88" s="1"/>
  <c r="H48" i="88"/>
  <c r="I48" i="88" s="1"/>
  <c r="J48" i="88" s="1"/>
  <c r="H58" i="91"/>
  <c r="I58" i="91" s="1"/>
  <c r="J58" i="91" s="1"/>
  <c r="AH3" i="86"/>
  <c r="AQ3" i="86" s="1"/>
  <c r="V44" i="86"/>
  <c r="V53" i="86"/>
  <c r="V62" i="86"/>
  <c r="R70" i="86"/>
  <c r="V74" i="86"/>
  <c r="R79" i="86"/>
  <c r="V83" i="86"/>
  <c r="M5" i="87"/>
  <c r="U5" i="87" s="1"/>
  <c r="M15" i="87"/>
  <c r="U15" i="87" s="1"/>
  <c r="M23" i="87"/>
  <c r="U23" i="87" s="1"/>
  <c r="M33" i="87"/>
  <c r="U33" i="87" s="1"/>
  <c r="M41" i="87"/>
  <c r="U41" i="87" s="1"/>
  <c r="M51" i="87"/>
  <c r="U51" i="87" s="1"/>
  <c r="M59" i="87"/>
  <c r="U59" i="87" s="1"/>
  <c r="M69" i="87"/>
  <c r="U69" i="87" s="1"/>
  <c r="M77" i="87"/>
  <c r="U77" i="87" s="1"/>
  <c r="R10" i="87"/>
  <c r="R16" i="87"/>
  <c r="R17" i="87"/>
  <c r="H25" i="87"/>
  <c r="I25" i="87" s="1"/>
  <c r="J25" i="87" s="1"/>
  <c r="H34" i="87"/>
  <c r="I34" i="87" s="1"/>
  <c r="J34" i="87" s="1"/>
  <c r="H43" i="87"/>
  <c r="I43" i="87" s="1"/>
  <c r="J43" i="87" s="1"/>
  <c r="H8" i="88"/>
  <c r="I8" i="88" s="1"/>
  <c r="J8" i="88" s="1"/>
  <c r="H24" i="88"/>
  <c r="I24" i="88" s="1"/>
  <c r="J24" i="88" s="1"/>
  <c r="H28" i="88"/>
  <c r="I28" i="88" s="1"/>
  <c r="J28" i="88" s="1"/>
  <c r="H42" i="88"/>
  <c r="I42" i="88" s="1"/>
  <c r="J42" i="88" s="1"/>
  <c r="H46" i="88"/>
  <c r="I46" i="88" s="1"/>
  <c r="J46" i="88" s="1"/>
  <c r="H21" i="89"/>
  <c r="I21" i="89" s="1"/>
  <c r="J21" i="89" s="1"/>
  <c r="H57" i="89"/>
  <c r="I57" i="89" s="1"/>
  <c r="J57" i="89" s="1"/>
  <c r="V10" i="85"/>
  <c r="V14" i="85"/>
  <c r="V17" i="85"/>
  <c r="V20" i="85"/>
  <c r="V23" i="85"/>
  <c r="V26" i="85"/>
  <c r="V29" i="85"/>
  <c r="V32" i="85"/>
  <c r="V35" i="85"/>
  <c r="V38" i="85"/>
  <c r="V41" i="85"/>
  <c r="V44" i="85"/>
  <c r="V47" i="85"/>
  <c r="V50" i="85"/>
  <c r="V53" i="85"/>
  <c r="V56" i="85"/>
  <c r="V59" i="85"/>
  <c r="V62" i="85"/>
  <c r="V65" i="85"/>
  <c r="V68" i="85"/>
  <c r="V71" i="85"/>
  <c r="V74" i="85"/>
  <c r="V77" i="85"/>
  <c r="V80" i="85"/>
  <c r="V83" i="85"/>
  <c r="V86" i="85"/>
  <c r="V89" i="85"/>
  <c r="V92" i="85"/>
  <c r="V95" i="85"/>
  <c r="V98" i="85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7" i="86"/>
  <c r="R8" i="86"/>
  <c r="V11" i="86"/>
  <c r="R13" i="86"/>
  <c r="R16" i="86"/>
  <c r="R19" i="86"/>
  <c r="R22" i="86"/>
  <c r="R25" i="86"/>
  <c r="R28" i="86"/>
  <c r="R31" i="86"/>
  <c r="R34" i="86"/>
  <c r="R37" i="86"/>
  <c r="R41" i="86"/>
  <c r="V43" i="86"/>
  <c r="R46" i="86"/>
  <c r="H47" i="86"/>
  <c r="I47" i="86" s="1"/>
  <c r="J47" i="86" s="1"/>
  <c r="V48" i="86"/>
  <c r="R50" i="86"/>
  <c r="V52" i="86"/>
  <c r="R55" i="86"/>
  <c r="H56" i="86"/>
  <c r="I56" i="86" s="1"/>
  <c r="J56" i="86" s="1"/>
  <c r="V57" i="86"/>
  <c r="R59" i="86"/>
  <c r="V61" i="86"/>
  <c r="R64" i="86"/>
  <c r="H65" i="86"/>
  <c r="I65" i="86" s="1"/>
  <c r="J65" i="86" s="1"/>
  <c r="V66" i="86"/>
  <c r="R68" i="86"/>
  <c r="V72" i="86"/>
  <c r="H73" i="86"/>
  <c r="I73" i="86" s="1"/>
  <c r="J73" i="86" s="1"/>
  <c r="R77" i="86"/>
  <c r="V81" i="86"/>
  <c r="H82" i="86"/>
  <c r="I82" i="86" s="1"/>
  <c r="J82" i="86" s="1"/>
  <c r="R86" i="86"/>
  <c r="M8" i="87"/>
  <c r="U8" i="87" s="1"/>
  <c r="M16" i="87"/>
  <c r="U16" i="87" s="1"/>
  <c r="M26" i="87"/>
  <c r="U26" i="87" s="1"/>
  <c r="M34" i="87"/>
  <c r="U34" i="87" s="1"/>
  <c r="M44" i="87"/>
  <c r="U44" i="87" s="1"/>
  <c r="M52" i="87"/>
  <c r="U52" i="87" s="1"/>
  <c r="M62" i="87"/>
  <c r="U62" i="87" s="1"/>
  <c r="M70" i="87"/>
  <c r="U70" i="87" s="1"/>
  <c r="R4" i="87"/>
  <c r="H8" i="87"/>
  <c r="I8" i="87" s="1"/>
  <c r="J8" i="87" s="1"/>
  <c r="H9" i="87"/>
  <c r="I9" i="87" s="1"/>
  <c r="J9" i="87" s="1"/>
  <c r="R13" i="87"/>
  <c r="R14" i="87"/>
  <c r="R29" i="87"/>
  <c r="R38" i="87"/>
  <c r="R47" i="87"/>
  <c r="R8" i="88"/>
  <c r="H21" i="88"/>
  <c r="I21" i="88" s="1"/>
  <c r="J21" i="88" s="1"/>
  <c r="H25" i="88"/>
  <c r="I25" i="88" s="1"/>
  <c r="J25" i="88" s="1"/>
  <c r="R28" i="88"/>
  <c r="H39" i="88"/>
  <c r="I39" i="88" s="1"/>
  <c r="J39" i="88" s="1"/>
  <c r="H43" i="88"/>
  <c r="I43" i="88" s="1"/>
  <c r="J43" i="88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V10" i="86"/>
  <c r="V14" i="86"/>
  <c r="V17" i="86"/>
  <c r="V20" i="86"/>
  <c r="V23" i="86"/>
  <c r="V26" i="86"/>
  <c r="V29" i="86"/>
  <c r="V32" i="86"/>
  <c r="V35" i="86"/>
  <c r="V38" i="86"/>
  <c r="V47" i="86"/>
  <c r="V56" i="86"/>
  <c r="V65" i="86"/>
  <c r="H71" i="86"/>
  <c r="I71" i="86" s="1"/>
  <c r="J71" i="86" s="1"/>
  <c r="V71" i="86"/>
  <c r="R76" i="86"/>
  <c r="H80" i="86"/>
  <c r="I80" i="86" s="1"/>
  <c r="J80" i="86" s="1"/>
  <c r="V80" i="86"/>
  <c r="R85" i="86"/>
  <c r="H4" i="87"/>
  <c r="I4" i="87" s="1"/>
  <c r="J4" i="87" s="1"/>
  <c r="K4" i="87" s="1"/>
  <c r="M9" i="87"/>
  <c r="U9" i="87" s="1"/>
  <c r="M17" i="87"/>
  <c r="U17" i="87" s="1"/>
  <c r="M27" i="87"/>
  <c r="U27" i="87" s="1"/>
  <c r="M35" i="87"/>
  <c r="U35" i="87" s="1"/>
  <c r="M45" i="87"/>
  <c r="U45" i="87" s="1"/>
  <c r="M53" i="87"/>
  <c r="U53" i="87" s="1"/>
  <c r="M63" i="87"/>
  <c r="U63" i="87" s="1"/>
  <c r="M71" i="87"/>
  <c r="U71" i="87" s="1"/>
  <c r="H20" i="87"/>
  <c r="I20" i="87" s="1"/>
  <c r="J20" i="87" s="1"/>
  <c r="H22" i="87"/>
  <c r="I22" i="87" s="1"/>
  <c r="J22" i="87" s="1"/>
  <c r="H26" i="87"/>
  <c r="I26" i="87" s="1"/>
  <c r="J26" i="87" s="1"/>
  <c r="H31" i="87"/>
  <c r="I31" i="87" s="1"/>
  <c r="J31" i="87" s="1"/>
  <c r="H35" i="87"/>
  <c r="I35" i="87" s="1"/>
  <c r="J35" i="87" s="1"/>
  <c r="H40" i="87"/>
  <c r="I40" i="87" s="1"/>
  <c r="J40" i="87" s="1"/>
  <c r="H44" i="87"/>
  <c r="I44" i="87" s="1"/>
  <c r="J44" i="87" s="1"/>
  <c r="H49" i="87"/>
  <c r="I49" i="87" s="1"/>
  <c r="J49" i="87" s="1"/>
  <c r="H5" i="88"/>
  <c r="I5" i="88" s="1"/>
  <c r="J5" i="88" s="1"/>
  <c r="R68" i="88"/>
  <c r="R65" i="88"/>
  <c r="R62" i="88"/>
  <c r="R59" i="88"/>
  <c r="R56" i="88"/>
  <c r="R53" i="88"/>
  <c r="R50" i="88"/>
  <c r="R47" i="88"/>
  <c r="R44" i="88"/>
  <c r="R41" i="88"/>
  <c r="R38" i="88"/>
  <c r="R35" i="88"/>
  <c r="R32" i="88"/>
  <c r="R29" i="88"/>
  <c r="R26" i="88"/>
  <c r="R23" i="88"/>
  <c r="R20" i="88"/>
  <c r="R17" i="88"/>
  <c r="R14" i="88"/>
  <c r="R10" i="88"/>
  <c r="R4" i="88"/>
  <c r="R69" i="88"/>
  <c r="R67" i="88"/>
  <c r="R60" i="88"/>
  <c r="R58" i="88"/>
  <c r="R51" i="88"/>
  <c r="R11" i="88"/>
  <c r="R5" i="88"/>
  <c r="R48" i="88"/>
  <c r="R45" i="88"/>
  <c r="R42" i="88"/>
  <c r="R39" i="88"/>
  <c r="R36" i="88"/>
  <c r="R33" i="88"/>
  <c r="R30" i="88"/>
  <c r="R27" i="88"/>
  <c r="R24" i="88"/>
  <c r="R21" i="88"/>
  <c r="R18" i="88"/>
  <c r="R15" i="88"/>
  <c r="R12" i="88"/>
  <c r="R6" i="88"/>
  <c r="R63" i="88"/>
  <c r="R61" i="88"/>
  <c r="R54" i="88"/>
  <c r="R52" i="88"/>
  <c r="R3" i="88"/>
  <c r="R66" i="88"/>
  <c r="R64" i="88"/>
  <c r="R57" i="88"/>
  <c r="R55" i="88"/>
  <c r="R9" i="88"/>
  <c r="H11" i="88"/>
  <c r="I11" i="88" s="1"/>
  <c r="J11" i="88" s="1"/>
  <c r="AE3" i="88"/>
  <c r="P3" i="88"/>
  <c r="AF3" i="88" s="1"/>
  <c r="AO3" i="88" s="1"/>
  <c r="H18" i="88"/>
  <c r="I18" i="88" s="1"/>
  <c r="J18" i="88" s="1"/>
  <c r="H22" i="88"/>
  <c r="I22" i="88" s="1"/>
  <c r="J22" i="88" s="1"/>
  <c r="R25" i="88"/>
  <c r="H36" i="88"/>
  <c r="I36" i="88" s="1"/>
  <c r="J36" i="88" s="1"/>
  <c r="H40" i="88"/>
  <c r="I40" i="88" s="1"/>
  <c r="J40" i="88" s="1"/>
  <c r="R43" i="88"/>
  <c r="H30" i="89"/>
  <c r="I30" i="89" s="1"/>
  <c r="J30" i="89" s="1"/>
  <c r="H66" i="89"/>
  <c r="I66" i="89" s="1"/>
  <c r="J66" i="89" s="1"/>
  <c r="AH3" i="85"/>
  <c r="AQ3" i="85" s="1"/>
  <c r="V8" i="85"/>
  <c r="V13" i="85"/>
  <c r="V16" i="85"/>
  <c r="V19" i="85"/>
  <c r="V22" i="85"/>
  <c r="V25" i="85"/>
  <c r="V28" i="85"/>
  <c r="V31" i="85"/>
  <c r="V34" i="85"/>
  <c r="V37" i="85"/>
  <c r="V40" i="85"/>
  <c r="V43" i="85"/>
  <c r="V46" i="85"/>
  <c r="V49" i="85"/>
  <c r="V52" i="85"/>
  <c r="V55" i="85"/>
  <c r="V58" i="85"/>
  <c r="V61" i="85"/>
  <c r="V64" i="85"/>
  <c r="V67" i="85"/>
  <c r="V70" i="85"/>
  <c r="V73" i="85"/>
  <c r="V76" i="85"/>
  <c r="V79" i="85"/>
  <c r="V82" i="85"/>
  <c r="V85" i="85"/>
  <c r="V88" i="85"/>
  <c r="V91" i="85"/>
  <c r="V94" i="85"/>
  <c r="M4" i="86"/>
  <c r="U4" i="86" s="1"/>
  <c r="X4" i="86" s="1"/>
  <c r="M10" i="86"/>
  <c r="U10" i="86" s="1"/>
  <c r="M16" i="86"/>
  <c r="U16" i="86" s="1"/>
  <c r="M22" i="86"/>
  <c r="U22" i="86" s="1"/>
  <c r="M28" i="86"/>
  <c r="U28" i="86" s="1"/>
  <c r="M34" i="86"/>
  <c r="U34" i="86" s="1"/>
  <c r="M40" i="86"/>
  <c r="U40" i="86" s="1"/>
  <c r="M46" i="86"/>
  <c r="U46" i="86" s="1"/>
  <c r="M52" i="86"/>
  <c r="U52" i="86" s="1"/>
  <c r="M58" i="86"/>
  <c r="U58" i="86" s="1"/>
  <c r="M64" i="86"/>
  <c r="U64" i="86" s="1"/>
  <c r="M70" i="86"/>
  <c r="U70" i="86" s="1"/>
  <c r="M76" i="86"/>
  <c r="U76" i="86" s="1"/>
  <c r="M82" i="86"/>
  <c r="U82" i="86" s="1"/>
  <c r="R6" i="86"/>
  <c r="V88" i="86"/>
  <c r="V85" i="86"/>
  <c r="V82" i="86"/>
  <c r="V79" i="86"/>
  <c r="V76" i="86"/>
  <c r="V73" i="86"/>
  <c r="V70" i="86"/>
  <c r="R12" i="86"/>
  <c r="R15" i="86"/>
  <c r="R18" i="86"/>
  <c r="R21" i="86"/>
  <c r="R24" i="86"/>
  <c r="R27" i="86"/>
  <c r="R30" i="86"/>
  <c r="R33" i="86"/>
  <c r="R36" i="86"/>
  <c r="R39" i="86"/>
  <c r="R40" i="86"/>
  <c r="H41" i="86"/>
  <c r="I41" i="86" s="1"/>
  <c r="J41" i="86" s="1"/>
  <c r="V42" i="86"/>
  <c r="R44" i="86"/>
  <c r="V46" i="86"/>
  <c r="R49" i="86"/>
  <c r="H50" i="86"/>
  <c r="I50" i="86" s="1"/>
  <c r="J50" i="86" s="1"/>
  <c r="V51" i="86"/>
  <c r="R53" i="86"/>
  <c r="V55" i="86"/>
  <c r="R58" i="86"/>
  <c r="H59" i="86"/>
  <c r="I59" i="86" s="1"/>
  <c r="J59" i="86" s="1"/>
  <c r="V60" i="86"/>
  <c r="R62" i="86"/>
  <c r="V64" i="86"/>
  <c r="R67" i="86"/>
  <c r="H68" i="86"/>
  <c r="I68" i="86" s="1"/>
  <c r="J68" i="86" s="1"/>
  <c r="V69" i="86"/>
  <c r="R74" i="86"/>
  <c r="V78" i="86"/>
  <c r="R83" i="86"/>
  <c r="V87" i="86"/>
  <c r="M10" i="87"/>
  <c r="U10" i="87" s="1"/>
  <c r="M20" i="87"/>
  <c r="U20" i="87" s="1"/>
  <c r="M28" i="87"/>
  <c r="U28" i="87" s="1"/>
  <c r="M38" i="87"/>
  <c r="U38" i="87" s="1"/>
  <c r="M46" i="87"/>
  <c r="U46" i="87" s="1"/>
  <c r="M56" i="87"/>
  <c r="U56" i="87" s="1"/>
  <c r="M64" i="87"/>
  <c r="U64" i="87" s="1"/>
  <c r="M74" i="87"/>
  <c r="U74" i="87" s="1"/>
  <c r="R7" i="87"/>
  <c r="H10" i="87"/>
  <c r="I10" i="87" s="1"/>
  <c r="J10" i="87" s="1"/>
  <c r="H17" i="87"/>
  <c r="I17" i="87" s="1"/>
  <c r="J17" i="87" s="1"/>
  <c r="R26" i="87"/>
  <c r="R35" i="87"/>
  <c r="R44" i="87"/>
  <c r="H50" i="87"/>
  <c r="I50" i="87" s="1"/>
  <c r="J50" i="87" s="1"/>
  <c r="H53" i="87"/>
  <c r="I53" i="87" s="1"/>
  <c r="J53" i="87" s="1"/>
  <c r="H56" i="87"/>
  <c r="I56" i="87" s="1"/>
  <c r="J56" i="87" s="1"/>
  <c r="H59" i="87"/>
  <c r="I59" i="87" s="1"/>
  <c r="J59" i="87" s="1"/>
  <c r="H62" i="87"/>
  <c r="I62" i="87" s="1"/>
  <c r="J62" i="87" s="1"/>
  <c r="H65" i="87"/>
  <c r="I65" i="87" s="1"/>
  <c r="J65" i="87" s="1"/>
  <c r="H68" i="87"/>
  <c r="I68" i="87" s="1"/>
  <c r="J68" i="87" s="1"/>
  <c r="H71" i="87"/>
  <c r="I71" i="87" s="1"/>
  <c r="J71" i="87" s="1"/>
  <c r="H74" i="87"/>
  <c r="I74" i="87" s="1"/>
  <c r="J74" i="87" s="1"/>
  <c r="H77" i="87"/>
  <c r="I77" i="87" s="1"/>
  <c r="J77" i="87" s="1"/>
  <c r="H15" i="88"/>
  <c r="I15" i="88" s="1"/>
  <c r="J15" i="88" s="1"/>
  <c r="H19" i="88"/>
  <c r="I19" i="88" s="1"/>
  <c r="J19" i="88" s="1"/>
  <c r="R22" i="88"/>
  <c r="H33" i="88"/>
  <c r="I33" i="88" s="1"/>
  <c r="J33" i="88" s="1"/>
  <c r="H37" i="88"/>
  <c r="I37" i="88" s="1"/>
  <c r="J37" i="88" s="1"/>
  <c r="R40" i="88"/>
  <c r="H39" i="89"/>
  <c r="I39" i="89" s="1"/>
  <c r="J39" i="89" s="1"/>
  <c r="H75" i="89"/>
  <c r="I75" i="89" s="1"/>
  <c r="J75" i="89" s="1"/>
  <c r="V49" i="87"/>
  <c r="V52" i="87"/>
  <c r="V55" i="87"/>
  <c r="V58" i="87"/>
  <c r="V61" i="87"/>
  <c r="V64" i="87"/>
  <c r="V67" i="87"/>
  <c r="V70" i="87"/>
  <c r="V73" i="87"/>
  <c r="V76" i="87"/>
  <c r="M5" i="88"/>
  <c r="U5" i="88" s="1"/>
  <c r="M11" i="88"/>
  <c r="U11" i="88" s="1"/>
  <c r="M17" i="88"/>
  <c r="U17" i="88" s="1"/>
  <c r="M23" i="88"/>
  <c r="U23" i="88" s="1"/>
  <c r="M29" i="88"/>
  <c r="U29" i="88" s="1"/>
  <c r="M35" i="88"/>
  <c r="U35" i="88" s="1"/>
  <c r="M41" i="88"/>
  <c r="U41" i="88" s="1"/>
  <c r="M47" i="88"/>
  <c r="U47" i="88" s="1"/>
  <c r="M53" i="88"/>
  <c r="U53" i="88" s="1"/>
  <c r="M59" i="88"/>
  <c r="U59" i="88" s="1"/>
  <c r="M65" i="88"/>
  <c r="U65" i="88" s="1"/>
  <c r="V6" i="88"/>
  <c r="V12" i="88"/>
  <c r="V15" i="88"/>
  <c r="V18" i="88"/>
  <c r="V21" i="88"/>
  <c r="V24" i="88"/>
  <c r="V27" i="88"/>
  <c r="V30" i="88"/>
  <c r="V33" i="88"/>
  <c r="V36" i="88"/>
  <c r="V39" i="88"/>
  <c r="V42" i="88"/>
  <c r="V45" i="88"/>
  <c r="H51" i="88"/>
  <c r="I51" i="88" s="1"/>
  <c r="J51" i="88" s="1"/>
  <c r="H60" i="88"/>
  <c r="I60" i="88" s="1"/>
  <c r="J60" i="88" s="1"/>
  <c r="H69" i="88"/>
  <c r="I69" i="88" s="1"/>
  <c r="J69" i="88" s="1"/>
  <c r="H10" i="89"/>
  <c r="I10" i="89" s="1"/>
  <c r="J10" i="89" s="1"/>
  <c r="V17" i="89"/>
  <c r="H20" i="89"/>
  <c r="I20" i="89" s="1"/>
  <c r="J20" i="89" s="1"/>
  <c r="V26" i="89"/>
  <c r="H29" i="89"/>
  <c r="I29" i="89" s="1"/>
  <c r="J29" i="89" s="1"/>
  <c r="V35" i="89"/>
  <c r="H38" i="89"/>
  <c r="I38" i="89" s="1"/>
  <c r="J38" i="89" s="1"/>
  <c r="V44" i="89"/>
  <c r="H47" i="89"/>
  <c r="I47" i="89" s="1"/>
  <c r="J47" i="89" s="1"/>
  <c r="V53" i="89"/>
  <c r="H56" i="89"/>
  <c r="I56" i="89" s="1"/>
  <c r="J56" i="89" s="1"/>
  <c r="V62" i="89"/>
  <c r="H65" i="89"/>
  <c r="I65" i="89" s="1"/>
  <c r="J65" i="89" s="1"/>
  <c r="V71" i="89"/>
  <c r="H74" i="89"/>
  <c r="I74" i="89" s="1"/>
  <c r="J74" i="89" s="1"/>
  <c r="V80" i="89"/>
  <c r="H57" i="88"/>
  <c r="I57" i="88" s="1"/>
  <c r="J57" i="88" s="1"/>
  <c r="H66" i="88"/>
  <c r="I66" i="88" s="1"/>
  <c r="J66" i="88" s="1"/>
  <c r="H12" i="89"/>
  <c r="I12" i="89" s="1"/>
  <c r="J12" i="89" s="1"/>
  <c r="H17" i="89"/>
  <c r="I17" i="89" s="1"/>
  <c r="J17" i="89" s="1"/>
  <c r="H26" i="89"/>
  <c r="I26" i="89" s="1"/>
  <c r="J26" i="89" s="1"/>
  <c r="H35" i="89"/>
  <c r="I35" i="89" s="1"/>
  <c r="J35" i="89" s="1"/>
  <c r="H44" i="89"/>
  <c r="I44" i="89" s="1"/>
  <c r="J44" i="89" s="1"/>
  <c r="H53" i="89"/>
  <c r="I53" i="89" s="1"/>
  <c r="J53" i="89" s="1"/>
  <c r="H62" i="89"/>
  <c r="I62" i="89" s="1"/>
  <c r="J62" i="89" s="1"/>
  <c r="H71" i="89"/>
  <c r="I71" i="89" s="1"/>
  <c r="J71" i="89" s="1"/>
  <c r="H80" i="89"/>
  <c r="I80" i="89" s="1"/>
  <c r="J80" i="89" s="1"/>
  <c r="H10" i="90"/>
  <c r="I10" i="90" s="1"/>
  <c r="J10" i="90" s="1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V67" i="88"/>
  <c r="V64" i="88"/>
  <c r="V61" i="88"/>
  <c r="V58" i="88"/>
  <c r="V55" i="88"/>
  <c r="V52" i="88"/>
  <c r="V54" i="88"/>
  <c r="H55" i="88"/>
  <c r="I55" i="88" s="1"/>
  <c r="J55" i="88" s="1"/>
  <c r="V56" i="88"/>
  <c r="V63" i="88"/>
  <c r="H64" i="88"/>
  <c r="I64" i="88" s="1"/>
  <c r="J64" i="88" s="1"/>
  <c r="V65" i="88"/>
  <c r="H18" i="89"/>
  <c r="I18" i="89" s="1"/>
  <c r="J18" i="89" s="1"/>
  <c r="H27" i="89"/>
  <c r="I27" i="89" s="1"/>
  <c r="J27" i="89" s="1"/>
  <c r="H36" i="89"/>
  <c r="I36" i="89" s="1"/>
  <c r="J36" i="89" s="1"/>
  <c r="H45" i="89"/>
  <c r="I45" i="89" s="1"/>
  <c r="J45" i="89" s="1"/>
  <c r="H54" i="89"/>
  <c r="I54" i="89" s="1"/>
  <c r="J54" i="89" s="1"/>
  <c r="H63" i="89"/>
  <c r="I63" i="89" s="1"/>
  <c r="J63" i="89" s="1"/>
  <c r="H72" i="89"/>
  <c r="I72" i="89" s="1"/>
  <c r="J72" i="89" s="1"/>
  <c r="H81" i="89"/>
  <c r="I81" i="89" s="1"/>
  <c r="J81" i="89" s="1"/>
  <c r="H92" i="89"/>
  <c r="I92" i="89" s="1"/>
  <c r="J92" i="89" s="1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17" i="92"/>
  <c r="V14" i="92"/>
  <c r="V10" i="92"/>
  <c r="V69" i="92"/>
  <c r="V66" i="92"/>
  <c r="V63" i="92"/>
  <c r="V60" i="92"/>
  <c r="V57" i="92"/>
  <c r="V54" i="92"/>
  <c r="V51" i="92"/>
  <c r="V48" i="92"/>
  <c r="V45" i="92"/>
  <c r="V42" i="92"/>
  <c r="V39" i="92"/>
  <c r="V36" i="92"/>
  <c r="V33" i="92"/>
  <c r="V30" i="92"/>
  <c r="V27" i="92"/>
  <c r="V24" i="92"/>
  <c r="V21" i="92"/>
  <c r="V18" i="92"/>
  <c r="V15" i="92"/>
  <c r="V12" i="92"/>
  <c r="V61" i="92"/>
  <c r="V52" i="92"/>
  <c r="V43" i="92"/>
  <c r="V34" i="92"/>
  <c r="V25" i="92"/>
  <c r="V16" i="92"/>
  <c r="V6" i="92"/>
  <c r="V67" i="92"/>
  <c r="V58" i="92"/>
  <c r="V49" i="92"/>
  <c r="V40" i="92"/>
  <c r="V31" i="92"/>
  <c r="V22" i="92"/>
  <c r="V46" i="92"/>
  <c r="V11" i="92"/>
  <c r="V9" i="92"/>
  <c r="V4" i="92"/>
  <c r="Y4" i="92" s="1"/>
  <c r="V55" i="92"/>
  <c r="V28" i="92"/>
  <c r="V5" i="92"/>
  <c r="V37" i="92"/>
  <c r="V13" i="92"/>
  <c r="V8" i="92"/>
  <c r="V64" i="92"/>
  <c r="V7" i="92"/>
  <c r="V19" i="92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69" i="88"/>
  <c r="U69" i="88" s="1"/>
  <c r="V7" i="88"/>
  <c r="V8" i="88"/>
  <c r="V13" i="88"/>
  <c r="V16" i="88"/>
  <c r="V19" i="88"/>
  <c r="V22" i="88"/>
  <c r="V25" i="88"/>
  <c r="V28" i="88"/>
  <c r="V31" i="88"/>
  <c r="V34" i="88"/>
  <c r="V37" i="88"/>
  <c r="V40" i="88"/>
  <c r="V43" i="88"/>
  <c r="V46" i="88"/>
  <c r="V49" i="88"/>
  <c r="H54" i="88"/>
  <c r="I54" i="88" s="1"/>
  <c r="J54" i="88" s="1"/>
  <c r="H63" i="88"/>
  <c r="I63" i="88" s="1"/>
  <c r="J63" i="88" s="1"/>
  <c r="H5" i="89"/>
  <c r="I5" i="89" s="1"/>
  <c r="J5" i="89" s="1"/>
  <c r="V97" i="89"/>
  <c r="V94" i="89"/>
  <c r="V91" i="89"/>
  <c r="V88" i="89"/>
  <c r="V98" i="89"/>
  <c r="V95" i="89"/>
  <c r="V84" i="89"/>
  <c r="V90" i="89"/>
  <c r="V96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2" i="89"/>
  <c r="V6" i="89"/>
  <c r="V87" i="89"/>
  <c r="V86" i="89"/>
  <c r="V89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25" i="89"/>
  <c r="V22" i="89"/>
  <c r="V19" i="89"/>
  <c r="V16" i="89"/>
  <c r="V13" i="89"/>
  <c r="V8" i="89"/>
  <c r="V7" i="89"/>
  <c r="V93" i="89"/>
  <c r="V85" i="89"/>
  <c r="V11" i="89"/>
  <c r="V10" i="89"/>
  <c r="H14" i="89"/>
  <c r="I14" i="89" s="1"/>
  <c r="J14" i="89" s="1"/>
  <c r="V20" i="89"/>
  <c r="H23" i="89"/>
  <c r="I23" i="89" s="1"/>
  <c r="J23" i="89" s="1"/>
  <c r="V29" i="89"/>
  <c r="H32" i="89"/>
  <c r="I32" i="89" s="1"/>
  <c r="J32" i="89" s="1"/>
  <c r="V38" i="89"/>
  <c r="H41" i="89"/>
  <c r="I41" i="89" s="1"/>
  <c r="J41" i="89" s="1"/>
  <c r="V47" i="89"/>
  <c r="H50" i="89"/>
  <c r="I50" i="89" s="1"/>
  <c r="J50" i="89" s="1"/>
  <c r="V56" i="89"/>
  <c r="H59" i="89"/>
  <c r="I59" i="89" s="1"/>
  <c r="J59" i="89" s="1"/>
  <c r="V65" i="89"/>
  <c r="H68" i="89"/>
  <c r="I68" i="89" s="1"/>
  <c r="J68" i="89" s="1"/>
  <c r="V74" i="89"/>
  <c r="H77" i="89"/>
  <c r="I77" i="89" s="1"/>
  <c r="J77" i="89" s="1"/>
  <c r="H83" i="89"/>
  <c r="I83" i="89" s="1"/>
  <c r="J83" i="89" s="1"/>
  <c r="M4" i="88"/>
  <c r="U4" i="88" s="1"/>
  <c r="X4" i="88" s="1"/>
  <c r="AH4" i="88" s="1"/>
  <c r="M10" i="88"/>
  <c r="U10" i="88" s="1"/>
  <c r="M16" i="88"/>
  <c r="U16" i="88" s="1"/>
  <c r="M22" i="88"/>
  <c r="U22" i="88" s="1"/>
  <c r="M28" i="88"/>
  <c r="U28" i="88" s="1"/>
  <c r="M34" i="88"/>
  <c r="U34" i="88" s="1"/>
  <c r="M40" i="88"/>
  <c r="U40" i="88" s="1"/>
  <c r="M46" i="88"/>
  <c r="U46" i="88" s="1"/>
  <c r="M52" i="88"/>
  <c r="U52" i="88" s="1"/>
  <c r="M58" i="88"/>
  <c r="U58" i="88" s="1"/>
  <c r="V51" i="88"/>
  <c r="H52" i="88"/>
  <c r="I52" i="88" s="1"/>
  <c r="J52" i="88" s="1"/>
  <c r="V53" i="88"/>
  <c r="V60" i="88"/>
  <c r="H61" i="88"/>
  <c r="I61" i="88" s="1"/>
  <c r="J61" i="88" s="1"/>
  <c r="V62" i="88"/>
  <c r="V69" i="88"/>
  <c r="P3" i="89"/>
  <c r="AF3" i="89" s="1"/>
  <c r="AO3" i="89" s="1"/>
  <c r="H6" i="89"/>
  <c r="I6" i="89" s="1"/>
  <c r="J6" i="89" s="1"/>
  <c r="H15" i="89"/>
  <c r="I15" i="89" s="1"/>
  <c r="J15" i="89" s="1"/>
  <c r="H24" i="89"/>
  <c r="I24" i="89" s="1"/>
  <c r="J24" i="89" s="1"/>
  <c r="H33" i="89"/>
  <c r="I33" i="89" s="1"/>
  <c r="J33" i="89" s="1"/>
  <c r="H42" i="89"/>
  <c r="I42" i="89" s="1"/>
  <c r="J42" i="89" s="1"/>
  <c r="H51" i="89"/>
  <c r="I51" i="89" s="1"/>
  <c r="J51" i="89" s="1"/>
  <c r="H60" i="89"/>
  <c r="I60" i="89" s="1"/>
  <c r="J60" i="89" s="1"/>
  <c r="H69" i="89"/>
  <c r="I69" i="89" s="1"/>
  <c r="J69" i="89" s="1"/>
  <c r="H78" i="89"/>
  <c r="I78" i="89" s="1"/>
  <c r="J78" i="89" s="1"/>
  <c r="H97" i="89"/>
  <c r="I97" i="89" s="1"/>
  <c r="J97" i="89" s="1"/>
  <c r="P3" i="91"/>
  <c r="AF3" i="91" s="1"/>
  <c r="AO3" i="91" s="1"/>
  <c r="AE3" i="91"/>
  <c r="M4" i="89"/>
  <c r="U4" i="89" s="1"/>
  <c r="X4" i="89" s="1"/>
  <c r="M10" i="89"/>
  <c r="U10" i="89" s="1"/>
  <c r="M16" i="89"/>
  <c r="U16" i="89" s="1"/>
  <c r="M22" i="89"/>
  <c r="U22" i="89" s="1"/>
  <c r="M28" i="89"/>
  <c r="U28" i="89" s="1"/>
  <c r="M34" i="89"/>
  <c r="U34" i="89" s="1"/>
  <c r="M40" i="89"/>
  <c r="U40" i="89" s="1"/>
  <c r="M46" i="89"/>
  <c r="U46" i="89" s="1"/>
  <c r="M52" i="89"/>
  <c r="U52" i="89" s="1"/>
  <c r="M58" i="89"/>
  <c r="U58" i="89" s="1"/>
  <c r="M64" i="89"/>
  <c r="U64" i="89" s="1"/>
  <c r="M70" i="89"/>
  <c r="U70" i="89" s="1"/>
  <c r="M76" i="89"/>
  <c r="U76" i="89" s="1"/>
  <c r="M82" i="89"/>
  <c r="U82" i="89" s="1"/>
  <c r="M88" i="89"/>
  <c r="U88" i="89" s="1"/>
  <c r="M94" i="89"/>
  <c r="U94" i="89" s="1"/>
  <c r="H95" i="89"/>
  <c r="I95" i="89" s="1"/>
  <c r="J95" i="89" s="1"/>
  <c r="M11" i="90"/>
  <c r="U11" i="90" s="1"/>
  <c r="M29" i="90"/>
  <c r="U29" i="90" s="1"/>
  <c r="M47" i="90"/>
  <c r="U47" i="90" s="1"/>
  <c r="M65" i="90"/>
  <c r="U65" i="90" s="1"/>
  <c r="M83" i="90"/>
  <c r="U83" i="90" s="1"/>
  <c r="H28" i="92"/>
  <c r="I28" i="92" s="1"/>
  <c r="J28" i="92" s="1"/>
  <c r="H86" i="89"/>
  <c r="I86" i="89" s="1"/>
  <c r="J86" i="89" s="1"/>
  <c r="M19" i="90"/>
  <c r="U19" i="90" s="1"/>
  <c r="M37" i="90"/>
  <c r="U37" i="90" s="1"/>
  <c r="M55" i="90"/>
  <c r="U55" i="90" s="1"/>
  <c r="H5" i="90"/>
  <c r="I5" i="90" s="1"/>
  <c r="J5" i="90" s="1"/>
  <c r="M88" i="90"/>
  <c r="U88" i="90" s="1"/>
  <c r="M82" i="90"/>
  <c r="U82" i="90" s="1"/>
  <c r="M76" i="90"/>
  <c r="U76" i="90" s="1"/>
  <c r="M70" i="90"/>
  <c r="U70" i="90" s="1"/>
  <c r="M64" i="90"/>
  <c r="U64" i="90" s="1"/>
  <c r="M58" i="90"/>
  <c r="U58" i="90" s="1"/>
  <c r="M52" i="90"/>
  <c r="U52" i="90" s="1"/>
  <c r="M46" i="90"/>
  <c r="U46" i="90" s="1"/>
  <c r="M40" i="90"/>
  <c r="U40" i="90" s="1"/>
  <c r="M34" i="90"/>
  <c r="U34" i="90" s="1"/>
  <c r="M28" i="90"/>
  <c r="U28" i="90" s="1"/>
  <c r="M22" i="90"/>
  <c r="U22" i="90" s="1"/>
  <c r="M16" i="90"/>
  <c r="U16" i="90" s="1"/>
  <c r="M10" i="90"/>
  <c r="U10" i="90" s="1"/>
  <c r="M4" i="90"/>
  <c r="U4" i="90" s="1"/>
  <c r="X4" i="90" s="1"/>
  <c r="M86" i="90"/>
  <c r="U86" i="90" s="1"/>
  <c r="M80" i="90"/>
  <c r="U80" i="90" s="1"/>
  <c r="M74" i="90"/>
  <c r="U74" i="90" s="1"/>
  <c r="M68" i="90"/>
  <c r="U68" i="90" s="1"/>
  <c r="M62" i="90"/>
  <c r="U62" i="90" s="1"/>
  <c r="M56" i="90"/>
  <c r="U56" i="90" s="1"/>
  <c r="M50" i="90"/>
  <c r="U50" i="90" s="1"/>
  <c r="M44" i="90"/>
  <c r="U44" i="90" s="1"/>
  <c r="M38" i="90"/>
  <c r="U38" i="90" s="1"/>
  <c r="M32" i="90"/>
  <c r="U32" i="90" s="1"/>
  <c r="M26" i="90"/>
  <c r="U26" i="90" s="1"/>
  <c r="M20" i="90"/>
  <c r="U20" i="90" s="1"/>
  <c r="M14" i="90"/>
  <c r="U14" i="90" s="1"/>
  <c r="M8" i="90"/>
  <c r="U8" i="90" s="1"/>
  <c r="M81" i="90"/>
  <c r="U81" i="90" s="1"/>
  <c r="M72" i="90"/>
  <c r="U72" i="90" s="1"/>
  <c r="M63" i="90"/>
  <c r="U63" i="90" s="1"/>
  <c r="M54" i="90"/>
  <c r="U54" i="90" s="1"/>
  <c r="M45" i="90"/>
  <c r="U45" i="90" s="1"/>
  <c r="M36" i="90"/>
  <c r="U36" i="90" s="1"/>
  <c r="M27" i="90"/>
  <c r="U27" i="90" s="1"/>
  <c r="M18" i="90"/>
  <c r="U18" i="90" s="1"/>
  <c r="M9" i="90"/>
  <c r="U9" i="90" s="1"/>
  <c r="M89" i="90"/>
  <c r="U89" i="90" s="1"/>
  <c r="M79" i="90"/>
  <c r="U79" i="90" s="1"/>
  <c r="M71" i="90"/>
  <c r="U71" i="90" s="1"/>
  <c r="M61" i="90"/>
  <c r="U61" i="90" s="1"/>
  <c r="M53" i="90"/>
  <c r="U53" i="90" s="1"/>
  <c r="M43" i="90"/>
  <c r="U43" i="90" s="1"/>
  <c r="M35" i="90"/>
  <c r="U35" i="90" s="1"/>
  <c r="M25" i="90"/>
  <c r="U25" i="90" s="1"/>
  <c r="M17" i="90"/>
  <c r="U17" i="90" s="1"/>
  <c r="M7" i="90"/>
  <c r="U7" i="90" s="1"/>
  <c r="M87" i="90"/>
  <c r="U87" i="90" s="1"/>
  <c r="M78" i="90"/>
  <c r="U78" i="90" s="1"/>
  <c r="M69" i="90"/>
  <c r="U69" i="90" s="1"/>
  <c r="M60" i="90"/>
  <c r="U60" i="90" s="1"/>
  <c r="M51" i="90"/>
  <c r="U51" i="90" s="1"/>
  <c r="M42" i="90"/>
  <c r="U42" i="90" s="1"/>
  <c r="M33" i="90"/>
  <c r="U33" i="90" s="1"/>
  <c r="M24" i="90"/>
  <c r="U24" i="90" s="1"/>
  <c r="M15" i="90"/>
  <c r="U15" i="90" s="1"/>
  <c r="M6" i="90"/>
  <c r="U6" i="90" s="1"/>
  <c r="M21" i="90"/>
  <c r="U21" i="90" s="1"/>
  <c r="M39" i="90"/>
  <c r="U39" i="90" s="1"/>
  <c r="M57" i="90"/>
  <c r="U57" i="90" s="1"/>
  <c r="M75" i="90"/>
  <c r="U75" i="90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H85" i="89"/>
  <c r="I85" i="89" s="1"/>
  <c r="J85" i="89" s="1"/>
  <c r="H87" i="89"/>
  <c r="I87" i="89" s="1"/>
  <c r="J87" i="89" s="1"/>
  <c r="M5" i="90"/>
  <c r="U5" i="90" s="1"/>
  <c r="M23" i="90"/>
  <c r="U23" i="90" s="1"/>
  <c r="M41" i="90"/>
  <c r="U41" i="90" s="1"/>
  <c r="M59" i="90"/>
  <c r="U59" i="90" s="1"/>
  <c r="M77" i="90"/>
  <c r="U77" i="90" s="1"/>
  <c r="H11" i="90"/>
  <c r="I11" i="90" s="1"/>
  <c r="J11" i="90" s="1"/>
  <c r="H49" i="91"/>
  <c r="I49" i="91" s="1"/>
  <c r="J49" i="91" s="1"/>
  <c r="H76" i="91"/>
  <c r="I76" i="91" s="1"/>
  <c r="J76" i="91" s="1"/>
  <c r="H90" i="89"/>
  <c r="I90" i="89" s="1"/>
  <c r="J90" i="89" s="1"/>
  <c r="H96" i="89"/>
  <c r="I96" i="89" s="1"/>
  <c r="J96" i="89" s="1"/>
  <c r="R52" i="91"/>
  <c r="P3" i="92"/>
  <c r="AF3" i="92" s="1"/>
  <c r="AO3" i="92" s="1"/>
  <c r="AE3" i="92"/>
  <c r="H50" i="90"/>
  <c r="I50" i="90" s="1"/>
  <c r="J50" i="90" s="1"/>
  <c r="H54" i="90"/>
  <c r="I54" i="90" s="1"/>
  <c r="J54" i="90" s="1"/>
  <c r="H55" i="90"/>
  <c r="I55" i="90" s="1"/>
  <c r="J55" i="90" s="1"/>
  <c r="H59" i="90"/>
  <c r="I59" i="90" s="1"/>
  <c r="J59" i="90" s="1"/>
  <c r="H63" i="90"/>
  <c r="I63" i="90" s="1"/>
  <c r="J63" i="90" s="1"/>
  <c r="H64" i="90"/>
  <c r="I64" i="90" s="1"/>
  <c r="J64" i="90" s="1"/>
  <c r="H68" i="90"/>
  <c r="I68" i="90" s="1"/>
  <c r="J68" i="90" s="1"/>
  <c r="H72" i="90"/>
  <c r="I72" i="90" s="1"/>
  <c r="J72" i="90" s="1"/>
  <c r="H73" i="90"/>
  <c r="I73" i="90" s="1"/>
  <c r="J73" i="90" s="1"/>
  <c r="H81" i="90"/>
  <c r="I81" i="90" s="1"/>
  <c r="J81" i="90" s="1"/>
  <c r="H82" i="90"/>
  <c r="I82" i="90" s="1"/>
  <c r="J82" i="90" s="1"/>
  <c r="R78" i="91"/>
  <c r="R75" i="91"/>
  <c r="R72" i="91"/>
  <c r="R69" i="91"/>
  <c r="R66" i="91"/>
  <c r="R63" i="91"/>
  <c r="R60" i="91"/>
  <c r="R57" i="91"/>
  <c r="R54" i="91"/>
  <c r="R51" i="91"/>
  <c r="R48" i="91"/>
  <c r="R45" i="91"/>
  <c r="R42" i="91"/>
  <c r="R39" i="91"/>
  <c r="R36" i="91"/>
  <c r="R33" i="91"/>
  <c r="R30" i="91"/>
  <c r="R27" i="91"/>
  <c r="R24" i="91"/>
  <c r="R21" i="91"/>
  <c r="R18" i="91"/>
  <c r="R15" i="91"/>
  <c r="R74" i="91"/>
  <c r="R65" i="91"/>
  <c r="R56" i="91"/>
  <c r="R47" i="91"/>
  <c r="R38" i="91"/>
  <c r="R29" i="91"/>
  <c r="R20" i="91"/>
  <c r="R11" i="91"/>
  <c r="R5" i="91"/>
  <c r="R3" i="91"/>
  <c r="R76" i="91"/>
  <c r="R67" i="91"/>
  <c r="R58" i="91"/>
  <c r="R49" i="91"/>
  <c r="R40" i="91"/>
  <c r="R31" i="91"/>
  <c r="R22" i="91"/>
  <c r="R12" i="91"/>
  <c r="R6" i="91"/>
  <c r="R77" i="91"/>
  <c r="R68" i="91"/>
  <c r="R59" i="91"/>
  <c r="R50" i="91"/>
  <c r="R41" i="91"/>
  <c r="R32" i="91"/>
  <c r="R23" i="91"/>
  <c r="R14" i="91"/>
  <c r="R26" i="91"/>
  <c r="R25" i="91"/>
  <c r="R19" i="91"/>
  <c r="R10" i="91"/>
  <c r="R17" i="91"/>
  <c r="R16" i="91"/>
  <c r="R79" i="91"/>
  <c r="R73" i="91"/>
  <c r="R71" i="91"/>
  <c r="R70" i="91"/>
  <c r="R64" i="91"/>
  <c r="H20" i="91"/>
  <c r="I20" i="91" s="1"/>
  <c r="J20" i="91" s="1"/>
  <c r="H21" i="91"/>
  <c r="I21" i="91" s="1"/>
  <c r="J21" i="91" s="1"/>
  <c r="R44" i="91"/>
  <c r="R61" i="91"/>
  <c r="H89" i="89"/>
  <c r="I89" i="89" s="1"/>
  <c r="J89" i="89" s="1"/>
  <c r="H93" i="89"/>
  <c r="I93" i="89" s="1"/>
  <c r="J93" i="89" s="1"/>
  <c r="P3" i="90"/>
  <c r="AF3" i="90" s="1"/>
  <c r="AO3" i="90" s="1"/>
  <c r="H9" i="90"/>
  <c r="I9" i="90" s="1"/>
  <c r="J9" i="90" s="1"/>
  <c r="H14" i="90"/>
  <c r="I14" i="90" s="1"/>
  <c r="J14" i="90" s="1"/>
  <c r="H16" i="90"/>
  <c r="I16" i="90" s="1"/>
  <c r="J16" i="90" s="1"/>
  <c r="H17" i="90"/>
  <c r="I17" i="90" s="1"/>
  <c r="J17" i="90" s="1"/>
  <c r="H19" i="90"/>
  <c r="I19" i="90" s="1"/>
  <c r="J19" i="90" s="1"/>
  <c r="H20" i="90"/>
  <c r="I20" i="90" s="1"/>
  <c r="J20" i="90" s="1"/>
  <c r="H22" i="90"/>
  <c r="I22" i="90" s="1"/>
  <c r="J22" i="90" s="1"/>
  <c r="H23" i="90"/>
  <c r="I23" i="90" s="1"/>
  <c r="J23" i="90" s="1"/>
  <c r="H25" i="90"/>
  <c r="I25" i="90" s="1"/>
  <c r="J25" i="90" s="1"/>
  <c r="H26" i="90"/>
  <c r="I26" i="90" s="1"/>
  <c r="J26" i="90" s="1"/>
  <c r="H28" i="90"/>
  <c r="I28" i="90" s="1"/>
  <c r="J28" i="90" s="1"/>
  <c r="H31" i="90"/>
  <c r="I31" i="90" s="1"/>
  <c r="J31" i="90" s="1"/>
  <c r="H34" i="90"/>
  <c r="I34" i="90" s="1"/>
  <c r="J34" i="90" s="1"/>
  <c r="H37" i="90"/>
  <c r="I37" i="90" s="1"/>
  <c r="J37" i="90" s="1"/>
  <c r="H40" i="90"/>
  <c r="I40" i="90" s="1"/>
  <c r="J40" i="90" s="1"/>
  <c r="H43" i="90"/>
  <c r="I43" i="90" s="1"/>
  <c r="J43" i="90" s="1"/>
  <c r="H46" i="90"/>
  <c r="I46" i="90" s="1"/>
  <c r="J46" i="90" s="1"/>
  <c r="H52" i="90"/>
  <c r="I52" i="90" s="1"/>
  <c r="J52" i="90" s="1"/>
  <c r="H61" i="90"/>
  <c r="I61" i="90" s="1"/>
  <c r="J61" i="90" s="1"/>
  <c r="H70" i="90"/>
  <c r="I70" i="90" s="1"/>
  <c r="J70" i="90" s="1"/>
  <c r="H79" i="90"/>
  <c r="I79" i="90" s="1"/>
  <c r="J79" i="90" s="1"/>
  <c r="H88" i="90"/>
  <c r="I88" i="90" s="1"/>
  <c r="J88" i="90" s="1"/>
  <c r="H22" i="91"/>
  <c r="I22" i="91" s="1"/>
  <c r="J22" i="91" s="1"/>
  <c r="H31" i="91"/>
  <c r="I31" i="91" s="1"/>
  <c r="J31" i="91" s="1"/>
  <c r="R53" i="91"/>
  <c r="AH4" i="91"/>
  <c r="AQ4" i="91" s="1"/>
  <c r="Z4" i="91"/>
  <c r="H13" i="91"/>
  <c r="I13" i="91" s="1"/>
  <c r="J13" i="91" s="1"/>
  <c r="H40" i="91"/>
  <c r="I40" i="91" s="1"/>
  <c r="J40" i="91" s="1"/>
  <c r="H67" i="91"/>
  <c r="I67" i="91" s="1"/>
  <c r="J67" i="91" s="1"/>
  <c r="H38" i="92"/>
  <c r="I38" i="92" s="1"/>
  <c r="J38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64" i="92"/>
  <c r="U64" i="92" s="1"/>
  <c r="M58" i="92"/>
  <c r="U58" i="92" s="1"/>
  <c r="M52" i="92"/>
  <c r="U52" i="92" s="1"/>
  <c r="M46" i="92"/>
  <c r="U46" i="92" s="1"/>
  <c r="M40" i="92"/>
  <c r="U40" i="92" s="1"/>
  <c r="M34" i="92"/>
  <c r="U34" i="92" s="1"/>
  <c r="M28" i="92"/>
  <c r="U28" i="92" s="1"/>
  <c r="M22" i="92"/>
  <c r="U22" i="92" s="1"/>
  <c r="M16" i="92"/>
  <c r="U16" i="92" s="1"/>
  <c r="M10" i="92"/>
  <c r="U10" i="92" s="1"/>
  <c r="M4" i="92"/>
  <c r="U4" i="92" s="1"/>
  <c r="X4" i="92" s="1"/>
  <c r="M66" i="92"/>
  <c r="U66" i="92" s="1"/>
  <c r="M56" i="92"/>
  <c r="U56" i="92" s="1"/>
  <c r="M48" i="92"/>
  <c r="U48" i="92" s="1"/>
  <c r="M38" i="92"/>
  <c r="U38" i="92" s="1"/>
  <c r="M30" i="92"/>
  <c r="U30" i="92" s="1"/>
  <c r="M20" i="92"/>
  <c r="U20" i="92" s="1"/>
  <c r="M12" i="92"/>
  <c r="U12" i="92" s="1"/>
  <c r="M63" i="92"/>
  <c r="U63" i="92" s="1"/>
  <c r="M55" i="92"/>
  <c r="U55" i="92" s="1"/>
  <c r="M45" i="92"/>
  <c r="U45" i="92" s="1"/>
  <c r="M37" i="92"/>
  <c r="U37" i="92" s="1"/>
  <c r="M27" i="92"/>
  <c r="U27" i="92" s="1"/>
  <c r="M19" i="92"/>
  <c r="U19" i="92" s="1"/>
  <c r="M9" i="92"/>
  <c r="U9" i="92" s="1"/>
  <c r="M62" i="92"/>
  <c r="U62" i="92" s="1"/>
  <c r="M54" i="92"/>
  <c r="U54" i="92" s="1"/>
  <c r="M44" i="92"/>
  <c r="U44" i="92" s="1"/>
  <c r="M36" i="92"/>
  <c r="U36" i="92" s="1"/>
  <c r="M26" i="92"/>
  <c r="U26" i="92" s="1"/>
  <c r="M18" i="92"/>
  <c r="U18" i="92" s="1"/>
  <c r="M8" i="92"/>
  <c r="U8" i="92" s="1"/>
  <c r="M21" i="92"/>
  <c r="U21" i="92" s="1"/>
  <c r="M39" i="92"/>
  <c r="U39" i="92" s="1"/>
  <c r="M57" i="92"/>
  <c r="U57" i="92" s="1"/>
  <c r="H7" i="92"/>
  <c r="I7" i="92" s="1"/>
  <c r="J7" i="92" s="1"/>
  <c r="H65" i="92"/>
  <c r="I65" i="92" s="1"/>
  <c r="J65" i="92" s="1"/>
  <c r="H13" i="93"/>
  <c r="I13" i="93" s="1"/>
  <c r="J13" i="93" s="1"/>
  <c r="R7" i="90"/>
  <c r="R8" i="90"/>
  <c r="R13" i="90"/>
  <c r="R16" i="90"/>
  <c r="R19" i="90"/>
  <c r="R22" i="90"/>
  <c r="R25" i="90"/>
  <c r="R28" i="90"/>
  <c r="R31" i="90"/>
  <c r="R34" i="90"/>
  <c r="R37" i="90"/>
  <c r="R40" i="90"/>
  <c r="R43" i="90"/>
  <c r="R46" i="90"/>
  <c r="R48" i="90"/>
  <c r="H51" i="90"/>
  <c r="I51" i="90" s="1"/>
  <c r="J51" i="90" s="1"/>
  <c r="V51" i="90"/>
  <c r="R56" i="90"/>
  <c r="R57" i="90"/>
  <c r="H60" i="90"/>
  <c r="I60" i="90" s="1"/>
  <c r="J60" i="90" s="1"/>
  <c r="V60" i="90"/>
  <c r="R65" i="90"/>
  <c r="R66" i="90"/>
  <c r="H69" i="90"/>
  <c r="I69" i="90" s="1"/>
  <c r="J69" i="90" s="1"/>
  <c r="V69" i="90"/>
  <c r="R74" i="90"/>
  <c r="R75" i="90"/>
  <c r="H78" i="90"/>
  <c r="I78" i="90" s="1"/>
  <c r="J78" i="90" s="1"/>
  <c r="V78" i="90"/>
  <c r="R83" i="90"/>
  <c r="R84" i="90"/>
  <c r="H87" i="90"/>
  <c r="I87" i="90" s="1"/>
  <c r="J87" i="90" s="1"/>
  <c r="V87" i="90"/>
  <c r="H4" i="91"/>
  <c r="I4" i="91" s="1"/>
  <c r="J4" i="91" s="1"/>
  <c r="K4" i="91" s="1"/>
  <c r="H19" i="91"/>
  <c r="I19" i="91" s="1"/>
  <c r="J19" i="91" s="1"/>
  <c r="M13" i="92"/>
  <c r="U13" i="92" s="1"/>
  <c r="M31" i="92"/>
  <c r="U31" i="92" s="1"/>
  <c r="M49" i="92"/>
  <c r="U49" i="92" s="1"/>
  <c r="M67" i="92"/>
  <c r="U67" i="92" s="1"/>
  <c r="H8" i="92"/>
  <c r="I8" i="92" s="1"/>
  <c r="J8" i="92" s="1"/>
  <c r="H45" i="92"/>
  <c r="I45" i="92" s="1"/>
  <c r="J45" i="92" s="1"/>
  <c r="V14" i="90"/>
  <c r="V17" i="90"/>
  <c r="V20" i="90"/>
  <c r="V23" i="90"/>
  <c r="V26" i="90"/>
  <c r="V29" i="90"/>
  <c r="V32" i="90"/>
  <c r="V35" i="90"/>
  <c r="V38" i="90"/>
  <c r="V41" i="90"/>
  <c r="V44" i="90"/>
  <c r="H49" i="90"/>
  <c r="I49" i="90" s="1"/>
  <c r="J49" i="90" s="1"/>
  <c r="R55" i="90"/>
  <c r="H58" i="90"/>
  <c r="I58" i="90" s="1"/>
  <c r="J58" i="90" s="1"/>
  <c r="R64" i="90"/>
  <c r="H67" i="90"/>
  <c r="I67" i="90" s="1"/>
  <c r="J67" i="90" s="1"/>
  <c r="R73" i="90"/>
  <c r="H76" i="90"/>
  <c r="I76" i="90" s="1"/>
  <c r="J76" i="90" s="1"/>
  <c r="R82" i="90"/>
  <c r="H85" i="90"/>
  <c r="I85" i="90" s="1"/>
  <c r="J85" i="90" s="1"/>
  <c r="H7" i="91"/>
  <c r="I7" i="91" s="1"/>
  <c r="J7" i="91" s="1"/>
  <c r="H30" i="91"/>
  <c r="I30" i="91" s="1"/>
  <c r="J30" i="91" s="1"/>
  <c r="H39" i="91"/>
  <c r="I39" i="91" s="1"/>
  <c r="J39" i="91" s="1"/>
  <c r="H48" i="91"/>
  <c r="I48" i="91" s="1"/>
  <c r="J48" i="91" s="1"/>
  <c r="M14" i="92"/>
  <c r="U14" i="92" s="1"/>
  <c r="M32" i="92"/>
  <c r="U32" i="92" s="1"/>
  <c r="M50" i="92"/>
  <c r="U50" i="92" s="1"/>
  <c r="M68" i="92"/>
  <c r="U68" i="92" s="1"/>
  <c r="R67" i="92"/>
  <c r="R9" i="92"/>
  <c r="R69" i="92"/>
  <c r="R66" i="92"/>
  <c r="R65" i="92"/>
  <c r="R56" i="92"/>
  <c r="R47" i="92"/>
  <c r="R38" i="92"/>
  <c r="R29" i="92"/>
  <c r="R58" i="92"/>
  <c r="R57" i="92"/>
  <c r="R49" i="92"/>
  <c r="R48" i="92"/>
  <c r="R40" i="92"/>
  <c r="R39" i="92"/>
  <c r="R31" i="92"/>
  <c r="R30" i="92"/>
  <c r="R22" i="92"/>
  <c r="R21" i="92"/>
  <c r="R13" i="92"/>
  <c r="R12" i="92"/>
  <c r="R11" i="92"/>
  <c r="R7" i="92"/>
  <c r="R59" i="92"/>
  <c r="R50" i="92"/>
  <c r="R41" i="92"/>
  <c r="R32" i="92"/>
  <c r="R23" i="92"/>
  <c r="R14" i="92"/>
  <c r="R4" i="92"/>
  <c r="R64" i="92"/>
  <c r="R63" i="92"/>
  <c r="R55" i="92"/>
  <c r="R54" i="92"/>
  <c r="R46" i="92"/>
  <c r="R45" i="92"/>
  <c r="R37" i="92"/>
  <c r="R36" i="92"/>
  <c r="R28" i="92"/>
  <c r="R27" i="92"/>
  <c r="R19" i="92"/>
  <c r="R18" i="92"/>
  <c r="R24" i="92"/>
  <c r="R16" i="92"/>
  <c r="R15" i="92"/>
  <c r="R68" i="92"/>
  <c r="R53" i="92"/>
  <c r="R51" i="92"/>
  <c r="R43" i="92"/>
  <c r="R26" i="92"/>
  <c r="R8" i="92"/>
  <c r="R3" i="92"/>
  <c r="R61" i="92"/>
  <c r="R44" i="92"/>
  <c r="R42" i="92"/>
  <c r="R34" i="92"/>
  <c r="R10" i="92"/>
  <c r="H12" i="92"/>
  <c r="I12" i="92" s="1"/>
  <c r="J12" i="92" s="1"/>
  <c r="H14" i="92"/>
  <c r="I14" i="92" s="1"/>
  <c r="J14" i="92" s="1"/>
  <c r="R25" i="92"/>
  <c r="H55" i="92"/>
  <c r="I55" i="92" s="1"/>
  <c r="J55" i="92" s="1"/>
  <c r="R60" i="92"/>
  <c r="R6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52" i="90"/>
  <c r="V49" i="90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R12" i="90"/>
  <c r="R15" i="90"/>
  <c r="R18" i="90"/>
  <c r="R21" i="90"/>
  <c r="R24" i="90"/>
  <c r="R27" i="90"/>
  <c r="R30" i="90"/>
  <c r="R33" i="90"/>
  <c r="R36" i="90"/>
  <c r="R39" i="90"/>
  <c r="R42" i="90"/>
  <c r="R45" i="90"/>
  <c r="H48" i="90"/>
  <c r="I48" i="90" s="1"/>
  <c r="J48" i="90" s="1"/>
  <c r="V48" i="90"/>
  <c r="R53" i="90"/>
  <c r="R54" i="90"/>
  <c r="H57" i="90"/>
  <c r="I57" i="90" s="1"/>
  <c r="J57" i="90" s="1"/>
  <c r="V57" i="90"/>
  <c r="R62" i="90"/>
  <c r="R63" i="90"/>
  <c r="H66" i="90"/>
  <c r="I66" i="90" s="1"/>
  <c r="J66" i="90" s="1"/>
  <c r="V66" i="90"/>
  <c r="R71" i="90"/>
  <c r="R72" i="90"/>
  <c r="H75" i="90"/>
  <c r="I75" i="90" s="1"/>
  <c r="J75" i="90" s="1"/>
  <c r="V75" i="90"/>
  <c r="R80" i="90"/>
  <c r="R81" i="90"/>
  <c r="H84" i="90"/>
  <c r="I84" i="90" s="1"/>
  <c r="J84" i="90" s="1"/>
  <c r="V84" i="90"/>
  <c r="M79" i="91"/>
  <c r="U79" i="91" s="1"/>
  <c r="M73" i="91"/>
  <c r="U73" i="91" s="1"/>
  <c r="M67" i="91"/>
  <c r="U67" i="91" s="1"/>
  <c r="M61" i="91"/>
  <c r="U61" i="91" s="1"/>
  <c r="M55" i="91"/>
  <c r="U55" i="91" s="1"/>
  <c r="M49" i="91"/>
  <c r="U49" i="91" s="1"/>
  <c r="M43" i="91"/>
  <c r="U43" i="91" s="1"/>
  <c r="M37" i="91"/>
  <c r="U37" i="91" s="1"/>
  <c r="M31" i="91"/>
  <c r="U31" i="91" s="1"/>
  <c r="M25" i="91"/>
  <c r="U25" i="91" s="1"/>
  <c r="M19" i="91"/>
  <c r="U19" i="91" s="1"/>
  <c r="M13" i="91"/>
  <c r="U13" i="91" s="1"/>
  <c r="M7" i="91"/>
  <c r="U7" i="91" s="1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77" i="91"/>
  <c r="U77" i="91" s="1"/>
  <c r="M71" i="91"/>
  <c r="U71" i="91" s="1"/>
  <c r="M65" i="91"/>
  <c r="U65" i="91" s="1"/>
  <c r="M59" i="91"/>
  <c r="U59" i="91" s="1"/>
  <c r="M53" i="91"/>
  <c r="U53" i="91" s="1"/>
  <c r="M47" i="91"/>
  <c r="U47" i="91" s="1"/>
  <c r="M41" i="91"/>
  <c r="U41" i="91" s="1"/>
  <c r="M35" i="91"/>
  <c r="U35" i="91" s="1"/>
  <c r="M29" i="91"/>
  <c r="U29" i="91" s="1"/>
  <c r="M23" i="91"/>
  <c r="U23" i="91" s="1"/>
  <c r="M17" i="91"/>
  <c r="U17" i="91" s="1"/>
  <c r="M11" i="91"/>
  <c r="U11" i="91" s="1"/>
  <c r="M5" i="91"/>
  <c r="U5" i="91" s="1"/>
  <c r="M15" i="91"/>
  <c r="U15" i="91" s="1"/>
  <c r="M27" i="91"/>
  <c r="U27" i="91" s="1"/>
  <c r="M39" i="91"/>
  <c r="U39" i="91" s="1"/>
  <c r="M51" i="91"/>
  <c r="U51" i="91" s="1"/>
  <c r="M63" i="91"/>
  <c r="U63" i="91" s="1"/>
  <c r="M75" i="91"/>
  <c r="U75" i="91" s="1"/>
  <c r="H8" i="91"/>
  <c r="I8" i="91" s="1"/>
  <c r="J8" i="91" s="1"/>
  <c r="H28" i="91"/>
  <c r="I28" i="91" s="1"/>
  <c r="J28" i="91" s="1"/>
  <c r="H29" i="91"/>
  <c r="I29" i="91" s="1"/>
  <c r="J29" i="91" s="1"/>
  <c r="H37" i="91"/>
  <c r="I37" i="91" s="1"/>
  <c r="J37" i="91" s="1"/>
  <c r="H38" i="91"/>
  <c r="I38" i="91" s="1"/>
  <c r="J38" i="91" s="1"/>
  <c r="H46" i="91"/>
  <c r="I46" i="91" s="1"/>
  <c r="J46" i="91" s="1"/>
  <c r="H47" i="91"/>
  <c r="I47" i="91" s="1"/>
  <c r="J47" i="91" s="1"/>
  <c r="H55" i="91"/>
  <c r="I55" i="91" s="1"/>
  <c r="J55" i="91" s="1"/>
  <c r="H56" i="91"/>
  <c r="I56" i="91" s="1"/>
  <c r="J56" i="91" s="1"/>
  <c r="H64" i="91"/>
  <c r="I64" i="91" s="1"/>
  <c r="J64" i="91" s="1"/>
  <c r="H65" i="91"/>
  <c r="I65" i="91" s="1"/>
  <c r="J65" i="91" s="1"/>
  <c r="H73" i="91"/>
  <c r="I73" i="91" s="1"/>
  <c r="J73" i="91" s="1"/>
  <c r="H74" i="91"/>
  <c r="I74" i="91" s="1"/>
  <c r="J74" i="91" s="1"/>
  <c r="M15" i="92"/>
  <c r="U15" i="92" s="1"/>
  <c r="M33" i="92"/>
  <c r="U33" i="92" s="1"/>
  <c r="M51" i="92"/>
  <c r="U51" i="92" s="1"/>
  <c r="M69" i="92"/>
  <c r="U69" i="92" s="1"/>
  <c r="H23" i="92"/>
  <c r="I23" i="92" s="1"/>
  <c r="J23" i="92" s="1"/>
  <c r="R52" i="92"/>
  <c r="H33" i="92"/>
  <c r="I33" i="92" s="1"/>
  <c r="J33" i="92" s="1"/>
  <c r="H58" i="93"/>
  <c r="I58" i="93" s="1"/>
  <c r="J58" i="93" s="1"/>
  <c r="H18" i="91"/>
  <c r="I18" i="91" s="1"/>
  <c r="J18" i="91" s="1"/>
  <c r="H27" i="91"/>
  <c r="I27" i="91" s="1"/>
  <c r="J27" i="91" s="1"/>
  <c r="H36" i="91"/>
  <c r="I36" i="91" s="1"/>
  <c r="J36" i="91" s="1"/>
  <c r="V36" i="91"/>
  <c r="H45" i="91"/>
  <c r="I45" i="91" s="1"/>
  <c r="J45" i="91" s="1"/>
  <c r="V45" i="91"/>
  <c r="V54" i="91"/>
  <c r="V63" i="91"/>
  <c r="H29" i="92"/>
  <c r="I29" i="92" s="1"/>
  <c r="J29" i="92" s="1"/>
  <c r="H36" i="92"/>
  <c r="I36" i="92" s="1"/>
  <c r="J36" i="92" s="1"/>
  <c r="H46" i="92"/>
  <c r="I46" i="92" s="1"/>
  <c r="J46" i="92" s="1"/>
  <c r="H56" i="92"/>
  <c r="I56" i="92" s="1"/>
  <c r="J56" i="92" s="1"/>
  <c r="H63" i="92"/>
  <c r="I63" i="92" s="1"/>
  <c r="J63" i="92" s="1"/>
  <c r="V79" i="91"/>
  <c r="V76" i="91"/>
  <c r="V73" i="91"/>
  <c r="V70" i="91"/>
  <c r="V67" i="91"/>
  <c r="V64" i="91"/>
  <c r="V61" i="91"/>
  <c r="V58" i="91"/>
  <c r="V55" i="91"/>
  <c r="V52" i="91"/>
  <c r="V49" i="91"/>
  <c r="V46" i="91"/>
  <c r="V43" i="91"/>
  <c r="V40" i="91"/>
  <c r="V37" i="91"/>
  <c r="V34" i="91"/>
  <c r="V31" i="91"/>
  <c r="V28" i="91"/>
  <c r="V25" i="91"/>
  <c r="V22" i="91"/>
  <c r="V19" i="91"/>
  <c r="V16" i="91"/>
  <c r="V13" i="91"/>
  <c r="H17" i="91"/>
  <c r="I17" i="91" s="1"/>
  <c r="J17" i="91" s="1"/>
  <c r="V17" i="91"/>
  <c r="H26" i="91"/>
  <c r="I26" i="91" s="1"/>
  <c r="J26" i="91" s="1"/>
  <c r="V26" i="91"/>
  <c r="H35" i="91"/>
  <c r="I35" i="91" s="1"/>
  <c r="J35" i="91" s="1"/>
  <c r="V35" i="91"/>
  <c r="H44" i="91"/>
  <c r="I44" i="91" s="1"/>
  <c r="J44" i="91" s="1"/>
  <c r="V44" i="91"/>
  <c r="H53" i="91"/>
  <c r="I53" i="91" s="1"/>
  <c r="J53" i="91" s="1"/>
  <c r="V53" i="91"/>
  <c r="H62" i="91"/>
  <c r="I62" i="91" s="1"/>
  <c r="J62" i="91" s="1"/>
  <c r="V62" i="91"/>
  <c r="H71" i="91"/>
  <c r="I71" i="91" s="1"/>
  <c r="J71" i="91" s="1"/>
  <c r="V71" i="91"/>
  <c r="H5" i="92"/>
  <c r="I5" i="92" s="1"/>
  <c r="J5" i="92" s="1"/>
  <c r="H6" i="92"/>
  <c r="I6" i="92" s="1"/>
  <c r="J6" i="92" s="1"/>
  <c r="H10" i="92"/>
  <c r="I10" i="92" s="1"/>
  <c r="J10" i="92" s="1"/>
  <c r="H13" i="92"/>
  <c r="I13" i="92" s="1"/>
  <c r="J13" i="92" s="1"/>
  <c r="H42" i="92"/>
  <c r="I42" i="92" s="1"/>
  <c r="J42" i="92" s="1"/>
  <c r="H15" i="91"/>
  <c r="I15" i="91" s="1"/>
  <c r="J15" i="91" s="1"/>
  <c r="H24" i="91"/>
  <c r="I24" i="91" s="1"/>
  <c r="J24" i="91" s="1"/>
  <c r="H33" i="91"/>
  <c r="I33" i="91" s="1"/>
  <c r="J33" i="91" s="1"/>
  <c r="V33" i="91"/>
  <c r="H42" i="91"/>
  <c r="I42" i="91" s="1"/>
  <c r="J42" i="91" s="1"/>
  <c r="V42" i="91"/>
  <c r="V51" i="91"/>
  <c r="V60" i="91"/>
  <c r="V69" i="91"/>
  <c r="V78" i="91"/>
  <c r="H18" i="92"/>
  <c r="I18" i="92" s="1"/>
  <c r="J18" i="92" s="1"/>
  <c r="H19" i="92"/>
  <c r="I19" i="92" s="1"/>
  <c r="J19" i="92" s="1"/>
  <c r="H20" i="92"/>
  <c r="I20" i="92" s="1"/>
  <c r="J20" i="92" s="1"/>
  <c r="H27" i="92"/>
  <c r="I27" i="92" s="1"/>
  <c r="J27" i="92" s="1"/>
  <c r="H37" i="92"/>
  <c r="I37" i="92" s="1"/>
  <c r="J37" i="92" s="1"/>
  <c r="H47" i="92"/>
  <c r="I47" i="92" s="1"/>
  <c r="J47" i="92" s="1"/>
  <c r="H54" i="92"/>
  <c r="I54" i="92" s="1"/>
  <c r="J54" i="92" s="1"/>
  <c r="H64" i="92"/>
  <c r="I64" i="92" s="1"/>
  <c r="J64" i="92" s="1"/>
  <c r="H7" i="93"/>
  <c r="I7" i="93" s="1"/>
  <c r="J7" i="93" s="1"/>
  <c r="H8" i="93"/>
  <c r="I8" i="93" s="1"/>
  <c r="J8" i="93" s="1"/>
  <c r="H22" i="92"/>
  <c r="I22" i="92" s="1"/>
  <c r="J22" i="92" s="1"/>
  <c r="H31" i="92"/>
  <c r="I31" i="92" s="1"/>
  <c r="J31" i="92" s="1"/>
  <c r="H40" i="92"/>
  <c r="I40" i="92" s="1"/>
  <c r="J40" i="92" s="1"/>
  <c r="H49" i="92"/>
  <c r="I49" i="92" s="1"/>
  <c r="J49" i="92" s="1"/>
  <c r="H58" i="92"/>
  <c r="I58" i="92" s="1"/>
  <c r="J58" i="92" s="1"/>
  <c r="H67" i="92"/>
  <c r="I67" i="92" s="1"/>
  <c r="J67" i="92" s="1"/>
  <c r="H68" i="92"/>
  <c r="I68" i="92" s="1"/>
  <c r="J68" i="92" s="1"/>
  <c r="Z4" i="93"/>
  <c r="H6" i="93"/>
  <c r="I6" i="93" s="1"/>
  <c r="J6" i="93" s="1"/>
  <c r="H15" i="93"/>
  <c r="I15" i="93" s="1"/>
  <c r="J15" i="93" s="1"/>
  <c r="H67" i="93"/>
  <c r="I67" i="93" s="1"/>
  <c r="J67" i="93" s="1"/>
  <c r="H17" i="92"/>
  <c r="I17" i="92" s="1"/>
  <c r="J17" i="92" s="1"/>
  <c r="H26" i="92"/>
  <c r="I26" i="92" s="1"/>
  <c r="J26" i="92" s="1"/>
  <c r="H35" i="92"/>
  <c r="I35" i="92" s="1"/>
  <c r="J35" i="92" s="1"/>
  <c r="H44" i="92"/>
  <c r="I44" i="92" s="1"/>
  <c r="J44" i="92" s="1"/>
  <c r="H53" i="92"/>
  <c r="I53" i="92" s="1"/>
  <c r="J53" i="92" s="1"/>
  <c r="H62" i="92"/>
  <c r="I62" i="92" s="1"/>
  <c r="J62" i="92" s="1"/>
  <c r="AE3" i="93"/>
  <c r="M15" i="93"/>
  <c r="U15" i="93" s="1"/>
  <c r="M33" i="93"/>
  <c r="U33" i="93" s="1"/>
  <c r="M51" i="93"/>
  <c r="U51" i="93" s="1"/>
  <c r="M69" i="93"/>
  <c r="U69" i="93" s="1"/>
  <c r="M87" i="93"/>
  <c r="U87" i="93" s="1"/>
  <c r="H37" i="94"/>
  <c r="I37" i="94" s="1"/>
  <c r="J37" i="94" s="1"/>
  <c r="H16" i="92"/>
  <c r="I16" i="92" s="1"/>
  <c r="J16" i="92" s="1"/>
  <c r="H25" i="92"/>
  <c r="I25" i="92" s="1"/>
  <c r="J25" i="92" s="1"/>
  <c r="H34" i="92"/>
  <c r="I34" i="92" s="1"/>
  <c r="J34" i="92" s="1"/>
  <c r="H43" i="92"/>
  <c r="I43" i="92" s="1"/>
  <c r="J43" i="92" s="1"/>
  <c r="H52" i="92"/>
  <c r="I52" i="92" s="1"/>
  <c r="J52" i="92" s="1"/>
  <c r="H61" i="92"/>
  <c r="I61" i="92" s="1"/>
  <c r="J61" i="92" s="1"/>
  <c r="H4" i="93"/>
  <c r="I4" i="93" s="1"/>
  <c r="J4" i="93" s="1"/>
  <c r="K4" i="93" s="1"/>
  <c r="M16" i="93"/>
  <c r="U16" i="93" s="1"/>
  <c r="M34" i="93"/>
  <c r="U34" i="93" s="1"/>
  <c r="M52" i="93"/>
  <c r="U52" i="93" s="1"/>
  <c r="M70" i="93"/>
  <c r="U70" i="93" s="1"/>
  <c r="H85" i="93"/>
  <c r="I85" i="93" s="1"/>
  <c r="J85" i="93" s="1"/>
  <c r="H32" i="92"/>
  <c r="I32" i="92" s="1"/>
  <c r="J32" i="92" s="1"/>
  <c r="H41" i="92"/>
  <c r="I41" i="92" s="1"/>
  <c r="J41" i="92" s="1"/>
  <c r="H50" i="92"/>
  <c r="I50" i="92" s="1"/>
  <c r="J50" i="92" s="1"/>
  <c r="H59" i="92"/>
  <c r="I59" i="92" s="1"/>
  <c r="J59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21" i="93"/>
  <c r="U21" i="93" s="1"/>
  <c r="M39" i="93"/>
  <c r="U39" i="93" s="1"/>
  <c r="M57" i="93"/>
  <c r="U57" i="93" s="1"/>
  <c r="M75" i="93"/>
  <c r="U75" i="93" s="1"/>
  <c r="M93" i="93"/>
  <c r="U93" i="93" s="1"/>
  <c r="H12" i="93"/>
  <c r="I12" i="93" s="1"/>
  <c r="J12" i="93" s="1"/>
  <c r="H76" i="93"/>
  <c r="I76" i="93" s="1"/>
  <c r="J76" i="93" s="1"/>
  <c r="H93" i="93"/>
  <c r="I93" i="93" s="1"/>
  <c r="J93" i="93" s="1"/>
  <c r="H16" i="94"/>
  <c r="I16" i="94" s="1"/>
  <c r="J16" i="94" s="1"/>
  <c r="H24" i="94"/>
  <c r="I24" i="94" s="1"/>
  <c r="J24" i="94" s="1"/>
  <c r="V5" i="93"/>
  <c r="V10" i="93"/>
  <c r="V14" i="93"/>
  <c r="V55" i="93"/>
  <c r="V56" i="93"/>
  <c r="V65" i="93"/>
  <c r="V74" i="93"/>
  <c r="H88" i="93"/>
  <c r="I88" i="93" s="1"/>
  <c r="J88" i="93" s="1"/>
  <c r="H91" i="93"/>
  <c r="I91" i="93" s="1"/>
  <c r="J91" i="93" s="1"/>
  <c r="H15" i="94"/>
  <c r="I15" i="94" s="1"/>
  <c r="J15" i="94" s="1"/>
  <c r="V98" i="93"/>
  <c r="V97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93" i="93"/>
  <c r="V95" i="93"/>
  <c r="V94" i="93"/>
  <c r="V92" i="93"/>
  <c r="V89" i="93"/>
  <c r="V86" i="93"/>
  <c r="V96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16" i="93"/>
  <c r="V19" i="93"/>
  <c r="V22" i="93"/>
  <c r="V25" i="93"/>
  <c r="V28" i="93"/>
  <c r="V31" i="93"/>
  <c r="V34" i="93"/>
  <c r="V37" i="93"/>
  <c r="V40" i="93"/>
  <c r="V43" i="93"/>
  <c r="V46" i="93"/>
  <c r="V49" i="93"/>
  <c r="V52" i="93"/>
  <c r="P3" i="94"/>
  <c r="AF3" i="94" s="1"/>
  <c r="AO3" i="94" s="1"/>
  <c r="AE3" i="94"/>
  <c r="H14" i="94"/>
  <c r="I14" i="94" s="1"/>
  <c r="J14" i="94" s="1"/>
  <c r="AH3" i="93"/>
  <c r="AQ3" i="93" s="1"/>
  <c r="V7" i="93"/>
  <c r="V8" i="93"/>
  <c r="V13" i="93"/>
  <c r="H16" i="93"/>
  <c r="I16" i="93" s="1"/>
  <c r="J16" i="93" s="1"/>
  <c r="V17" i="93"/>
  <c r="V18" i="93"/>
  <c r="H19" i="93"/>
  <c r="I19" i="93" s="1"/>
  <c r="J19" i="93" s="1"/>
  <c r="V20" i="93"/>
  <c r="V21" i="93"/>
  <c r="H22" i="93"/>
  <c r="I22" i="93" s="1"/>
  <c r="J22" i="93" s="1"/>
  <c r="V23" i="93"/>
  <c r="V24" i="93"/>
  <c r="H25" i="93"/>
  <c r="I25" i="93" s="1"/>
  <c r="J25" i="93" s="1"/>
  <c r="V26" i="93"/>
  <c r="V27" i="93"/>
  <c r="H28" i="93"/>
  <c r="I28" i="93" s="1"/>
  <c r="J28" i="93" s="1"/>
  <c r="V29" i="93"/>
  <c r="V30" i="93"/>
  <c r="H31" i="93"/>
  <c r="I31" i="93" s="1"/>
  <c r="J31" i="93" s="1"/>
  <c r="V32" i="93"/>
  <c r="V33" i="93"/>
  <c r="H34" i="93"/>
  <c r="I34" i="93" s="1"/>
  <c r="J34" i="93" s="1"/>
  <c r="V35" i="93"/>
  <c r="V36" i="93"/>
  <c r="H37" i="93"/>
  <c r="I37" i="93" s="1"/>
  <c r="J37" i="93" s="1"/>
  <c r="V38" i="93"/>
  <c r="V39" i="93"/>
  <c r="H40" i="93"/>
  <c r="I40" i="93" s="1"/>
  <c r="J40" i="93" s="1"/>
  <c r="V41" i="93"/>
  <c r="V42" i="93"/>
  <c r="H43" i="93"/>
  <c r="I43" i="93" s="1"/>
  <c r="J43" i="93" s="1"/>
  <c r="V44" i="93"/>
  <c r="V45" i="93"/>
  <c r="H46" i="93"/>
  <c r="I46" i="93" s="1"/>
  <c r="J46" i="93" s="1"/>
  <c r="V47" i="93"/>
  <c r="V48" i="93"/>
  <c r="H49" i="93"/>
  <c r="I49" i="93" s="1"/>
  <c r="J49" i="93" s="1"/>
  <c r="V50" i="93"/>
  <c r="V51" i="93"/>
  <c r="H52" i="93"/>
  <c r="I52" i="93" s="1"/>
  <c r="J52" i="93" s="1"/>
  <c r="V53" i="93"/>
  <c r="V54" i="93"/>
  <c r="H55" i="93"/>
  <c r="I55" i="93" s="1"/>
  <c r="J55" i="93" s="1"/>
  <c r="V62" i="93"/>
  <c r="V71" i="93"/>
  <c r="V80" i="93"/>
  <c r="H25" i="94"/>
  <c r="I25" i="94" s="1"/>
  <c r="J25" i="94" s="1"/>
  <c r="R3" i="94"/>
  <c r="R4" i="94"/>
  <c r="AH4" i="94" s="1"/>
  <c r="AQ4" i="94" s="1"/>
  <c r="R9" i="94"/>
  <c r="V87" i="94"/>
  <c r="V84" i="94"/>
  <c r="V81" i="94"/>
  <c r="V78" i="94"/>
  <c r="V75" i="94"/>
  <c r="V72" i="94"/>
  <c r="V69" i="94"/>
  <c r="V66" i="94"/>
  <c r="V63" i="94"/>
  <c r="V60" i="94"/>
  <c r="V88" i="94"/>
  <c r="V85" i="94"/>
  <c r="V82" i="94"/>
  <c r="V79" i="94"/>
  <c r="V76" i="94"/>
  <c r="V73" i="94"/>
  <c r="V70" i="94"/>
  <c r="V67" i="94"/>
  <c r="V64" i="94"/>
  <c r="V61" i="94"/>
  <c r="V58" i="94"/>
  <c r="V55" i="94"/>
  <c r="V89" i="94"/>
  <c r="V86" i="94"/>
  <c r="V83" i="94"/>
  <c r="V80" i="94"/>
  <c r="V77" i="94"/>
  <c r="V68" i="94"/>
  <c r="V59" i="94"/>
  <c r="V71" i="94"/>
  <c r="V62" i="94"/>
  <c r="V74" i="94"/>
  <c r="V65" i="94"/>
  <c r="V54" i="94"/>
  <c r="V51" i="94"/>
  <c r="V48" i="94"/>
  <c r="V49" i="94"/>
  <c r="V43" i="94"/>
  <c r="V40" i="94"/>
  <c r="V37" i="94"/>
  <c r="V34" i="94"/>
  <c r="V31" i="94"/>
  <c r="V28" i="94"/>
  <c r="V25" i="94"/>
  <c r="V22" i="94"/>
  <c r="V19" i="94"/>
  <c r="V16" i="94"/>
  <c r="V13" i="94"/>
  <c r="V8" i="94"/>
  <c r="V7" i="94"/>
  <c r="V50" i="94"/>
  <c r="V52" i="94"/>
  <c r="V44" i="94"/>
  <c r="V41" i="94"/>
  <c r="V38" i="94"/>
  <c r="V35" i="94"/>
  <c r="V32" i="94"/>
  <c r="V29" i="94"/>
  <c r="V26" i="94"/>
  <c r="V23" i="94"/>
  <c r="V20" i="94"/>
  <c r="V17" i="94"/>
  <c r="V14" i="94"/>
  <c r="V10" i="94"/>
  <c r="V4" i="94"/>
  <c r="Y4" i="94" s="1"/>
  <c r="Z4" i="94" s="1"/>
  <c r="V56" i="94"/>
  <c r="V53" i="94"/>
  <c r="V47" i="94"/>
  <c r="R10" i="94"/>
  <c r="V18" i="94"/>
  <c r="V27" i="94"/>
  <c r="H36" i="94"/>
  <c r="I36" i="94" s="1"/>
  <c r="J36" i="94" s="1"/>
  <c r="V39" i="94"/>
  <c r="H45" i="94"/>
  <c r="I45" i="94" s="1"/>
  <c r="J45" i="94" s="1"/>
  <c r="R89" i="94"/>
  <c r="R86" i="94"/>
  <c r="R83" i="94"/>
  <c r="R80" i="94"/>
  <c r="R72" i="94"/>
  <c r="R63" i="94"/>
  <c r="R57" i="94"/>
  <c r="R53" i="94"/>
  <c r="R50" i="94"/>
  <c r="R47" i="94"/>
  <c r="R74" i="94"/>
  <c r="R73" i="94"/>
  <c r="R65" i="94"/>
  <c r="R64" i="94"/>
  <c r="R87" i="94"/>
  <c r="R84" i="94"/>
  <c r="R81" i="94"/>
  <c r="R75" i="94"/>
  <c r="R66" i="94"/>
  <c r="R88" i="94"/>
  <c r="R85" i="94"/>
  <c r="R82" i="94"/>
  <c r="R77" i="94"/>
  <c r="R76" i="94"/>
  <c r="R68" i="94"/>
  <c r="R67" i="94"/>
  <c r="R59" i="94"/>
  <c r="R58" i="94"/>
  <c r="R79" i="94"/>
  <c r="R71" i="94"/>
  <c r="R70" i="94"/>
  <c r="R62" i="94"/>
  <c r="R61" i="94"/>
  <c r="R56" i="94"/>
  <c r="R78" i="94"/>
  <c r="R54" i="94"/>
  <c r="R11" i="94"/>
  <c r="R5" i="94"/>
  <c r="R55" i="94"/>
  <c r="R46" i="94"/>
  <c r="R45" i="94"/>
  <c r="R42" i="94"/>
  <c r="R39" i="94"/>
  <c r="R36" i="94"/>
  <c r="R33" i="94"/>
  <c r="R30" i="94"/>
  <c r="R27" i="94"/>
  <c r="R24" i="94"/>
  <c r="R21" i="94"/>
  <c r="R18" i="94"/>
  <c r="R15" i="94"/>
  <c r="R69" i="94"/>
  <c r="R48" i="94"/>
  <c r="R49" i="94"/>
  <c r="R43" i="94"/>
  <c r="R40" i="94"/>
  <c r="R37" i="94"/>
  <c r="R34" i="94"/>
  <c r="R52" i="94"/>
  <c r="R44" i="94"/>
  <c r="R41" i="94"/>
  <c r="R38" i="94"/>
  <c r="R35" i="94"/>
  <c r="R32" i="94"/>
  <c r="R29" i="94"/>
  <c r="R26" i="94"/>
  <c r="R23" i="94"/>
  <c r="R20" i="94"/>
  <c r="R17" i="94"/>
  <c r="R6" i="94"/>
  <c r="H13" i="94"/>
  <c r="I13" i="94" s="1"/>
  <c r="J13" i="94" s="1"/>
  <c r="H33" i="94"/>
  <c r="I33" i="94" s="1"/>
  <c r="J33" i="94" s="1"/>
  <c r="H42" i="94"/>
  <c r="I42" i="94" s="1"/>
  <c r="J42" i="94" s="1"/>
  <c r="R51" i="94"/>
  <c r="H7" i="94"/>
  <c r="I7" i="94" s="1"/>
  <c r="J7" i="94" s="1"/>
  <c r="H8" i="94"/>
  <c r="I8" i="94" s="1"/>
  <c r="J8" i="94" s="1"/>
  <c r="H9" i="94"/>
  <c r="I9" i="94" s="1"/>
  <c r="J9" i="94" s="1"/>
  <c r="H10" i="94"/>
  <c r="I10" i="94" s="1"/>
  <c r="J10" i="94" s="1"/>
  <c r="V11" i="94"/>
  <c r="H12" i="94"/>
  <c r="I12" i="94" s="1"/>
  <c r="J12" i="94" s="1"/>
  <c r="V12" i="94"/>
  <c r="R16" i="94"/>
  <c r="H18" i="94"/>
  <c r="I18" i="94" s="1"/>
  <c r="J18" i="94" s="1"/>
  <c r="H19" i="94"/>
  <c r="I19" i="94" s="1"/>
  <c r="J19" i="94" s="1"/>
  <c r="R25" i="94"/>
  <c r="H27" i="94"/>
  <c r="I27" i="94" s="1"/>
  <c r="J27" i="94" s="1"/>
  <c r="H28" i="94"/>
  <c r="I28" i="94" s="1"/>
  <c r="J28" i="94" s="1"/>
  <c r="H34" i="94"/>
  <c r="I34" i="94" s="1"/>
  <c r="J34" i="94" s="1"/>
  <c r="H43" i="94"/>
  <c r="I43" i="94" s="1"/>
  <c r="J43" i="94" s="1"/>
  <c r="V46" i="94"/>
  <c r="H4" i="94"/>
  <c r="I4" i="94" s="1"/>
  <c r="J4" i="94" s="1"/>
  <c r="K4" i="94" s="1"/>
  <c r="H6" i="94"/>
  <c r="I6" i="94" s="1"/>
  <c r="J6" i="94" s="1"/>
  <c r="V15" i="94"/>
  <c r="V24" i="94"/>
  <c r="V33" i="94"/>
  <c r="H39" i="94"/>
  <c r="I39" i="94" s="1"/>
  <c r="J39" i="94" s="1"/>
  <c r="V42" i="94"/>
  <c r="H54" i="94"/>
  <c r="I54" i="94" s="1"/>
  <c r="J54" i="94" s="1"/>
  <c r="R14" i="94"/>
  <c r="R19" i="94"/>
  <c r="H21" i="94"/>
  <c r="I21" i="94" s="1"/>
  <c r="J21" i="94" s="1"/>
  <c r="H22" i="94"/>
  <c r="I22" i="94" s="1"/>
  <c r="J22" i="94" s="1"/>
  <c r="R28" i="94"/>
  <c r="H30" i="94"/>
  <c r="I30" i="94" s="1"/>
  <c r="J30" i="94" s="1"/>
  <c r="H31" i="94"/>
  <c r="I31" i="94" s="1"/>
  <c r="J31" i="94" s="1"/>
  <c r="H40" i="94"/>
  <c r="I40" i="94" s="1"/>
  <c r="J40" i="94" s="1"/>
  <c r="R60" i="94"/>
  <c r="H10" i="95"/>
  <c r="I10" i="95" s="1"/>
  <c r="J10" i="95" s="1"/>
  <c r="H47" i="94"/>
  <c r="I47" i="94" s="1"/>
  <c r="J47" i="94" s="1"/>
  <c r="H58" i="94"/>
  <c r="I58" i="94" s="1"/>
  <c r="J58" i="94" s="1"/>
  <c r="H53" i="94"/>
  <c r="I53" i="94" s="1"/>
  <c r="J53" i="94" s="1"/>
  <c r="H67" i="94"/>
  <c r="I67" i="94" s="1"/>
  <c r="J67" i="94" s="1"/>
  <c r="M9" i="94"/>
  <c r="U9" i="94" s="1"/>
  <c r="M15" i="94"/>
  <c r="U15" i="94" s="1"/>
  <c r="M21" i="94"/>
  <c r="U21" i="94" s="1"/>
  <c r="M27" i="94"/>
  <c r="U27" i="94" s="1"/>
  <c r="M33" i="94"/>
  <c r="U33" i="94" s="1"/>
  <c r="M39" i="94"/>
  <c r="U39" i="94" s="1"/>
  <c r="M45" i="94"/>
  <c r="U45" i="94" s="1"/>
  <c r="M51" i="94"/>
  <c r="U51" i="94" s="1"/>
  <c r="M57" i="94"/>
  <c r="U57" i="94" s="1"/>
  <c r="M63" i="94"/>
  <c r="U63" i="94" s="1"/>
  <c r="M69" i="94"/>
  <c r="U69" i="94" s="1"/>
  <c r="M75" i="94"/>
  <c r="U75" i="94" s="1"/>
  <c r="M81" i="94"/>
  <c r="U81" i="94" s="1"/>
  <c r="M87" i="94"/>
  <c r="U87" i="94" s="1"/>
  <c r="H52" i="94"/>
  <c r="I52" i="94" s="1"/>
  <c r="J52" i="94" s="1"/>
  <c r="H63" i="94"/>
  <c r="I63" i="94" s="1"/>
  <c r="J63" i="94" s="1"/>
  <c r="H12" i="95"/>
  <c r="I12" i="95" s="1"/>
  <c r="J12" i="95" s="1"/>
  <c r="H50" i="94"/>
  <c r="I50" i="94" s="1"/>
  <c r="J50" i="94" s="1"/>
  <c r="H76" i="94"/>
  <c r="I76" i="94" s="1"/>
  <c r="J76" i="94" s="1"/>
  <c r="H14" i="95"/>
  <c r="I14" i="95" s="1"/>
  <c r="J14" i="95" s="1"/>
  <c r="M5" i="94"/>
  <c r="U5" i="94" s="1"/>
  <c r="M11" i="94"/>
  <c r="U11" i="94" s="1"/>
  <c r="M17" i="94"/>
  <c r="U17" i="94" s="1"/>
  <c r="M23" i="94"/>
  <c r="U23" i="94" s="1"/>
  <c r="M29" i="94"/>
  <c r="U29" i="94" s="1"/>
  <c r="M35" i="94"/>
  <c r="U35" i="94" s="1"/>
  <c r="M41" i="94"/>
  <c r="U41" i="94" s="1"/>
  <c r="M47" i="94"/>
  <c r="U47" i="94" s="1"/>
  <c r="M53" i="94"/>
  <c r="U53" i="94" s="1"/>
  <c r="M59" i="94"/>
  <c r="U59" i="94" s="1"/>
  <c r="M65" i="94"/>
  <c r="U65" i="94" s="1"/>
  <c r="M71" i="94"/>
  <c r="U71" i="94" s="1"/>
  <c r="M77" i="94"/>
  <c r="U77" i="94" s="1"/>
  <c r="M83" i="94"/>
  <c r="U83" i="94" s="1"/>
  <c r="H49" i="94"/>
  <c r="I49" i="94" s="1"/>
  <c r="J49" i="94" s="1"/>
  <c r="H72" i="94"/>
  <c r="I72" i="94" s="1"/>
  <c r="J72" i="94" s="1"/>
  <c r="H57" i="94"/>
  <c r="I57" i="94" s="1"/>
  <c r="J57" i="94" s="1"/>
  <c r="H65" i="94"/>
  <c r="I65" i="94" s="1"/>
  <c r="J65" i="94" s="1"/>
  <c r="H74" i="94"/>
  <c r="I74" i="94" s="1"/>
  <c r="J74" i="94" s="1"/>
  <c r="H81" i="94"/>
  <c r="I81" i="94" s="1"/>
  <c r="J81" i="94" s="1"/>
  <c r="H84" i="94"/>
  <c r="I84" i="94" s="1"/>
  <c r="J84" i="94" s="1"/>
  <c r="H87" i="94"/>
  <c r="I87" i="94" s="1"/>
  <c r="J87" i="94" s="1"/>
  <c r="H62" i="94"/>
  <c r="I62" i="94" s="1"/>
  <c r="J62" i="94" s="1"/>
  <c r="H71" i="94"/>
  <c r="I71" i="94" s="1"/>
  <c r="J71" i="94" s="1"/>
  <c r="H5" i="95"/>
  <c r="I5" i="95" s="1"/>
  <c r="J5" i="95" s="1"/>
  <c r="H60" i="94"/>
  <c r="I60" i="94" s="1"/>
  <c r="J60" i="94" s="1"/>
  <c r="H61" i="94"/>
  <c r="I61" i="94" s="1"/>
  <c r="J61" i="94" s="1"/>
  <c r="H69" i="94"/>
  <c r="I69" i="94" s="1"/>
  <c r="J69" i="94" s="1"/>
  <c r="H70" i="94"/>
  <c r="I70" i="94" s="1"/>
  <c r="J70" i="94" s="1"/>
  <c r="H78" i="94"/>
  <c r="I78" i="94" s="1"/>
  <c r="J78" i="94" s="1"/>
  <c r="H79" i="94"/>
  <c r="I79" i="94" s="1"/>
  <c r="J79" i="94" s="1"/>
  <c r="H59" i="94"/>
  <c r="I59" i="94" s="1"/>
  <c r="J59" i="94" s="1"/>
  <c r="H68" i="94"/>
  <c r="I68" i="94" s="1"/>
  <c r="J68" i="94" s="1"/>
  <c r="H77" i="94"/>
  <c r="I77" i="94" s="1"/>
  <c r="J77" i="94" s="1"/>
  <c r="H6" i="95"/>
  <c r="I6" i="95" s="1"/>
  <c r="J6" i="95" s="1"/>
  <c r="H11" i="95"/>
  <c r="I11" i="95" s="1"/>
  <c r="J11" i="95" s="1"/>
  <c r="H66" i="94"/>
  <c r="I66" i="94" s="1"/>
  <c r="J66" i="94" s="1"/>
  <c r="H75" i="94"/>
  <c r="I75" i="94" s="1"/>
  <c r="J75" i="94" s="1"/>
  <c r="Z4" i="95"/>
  <c r="R74" i="95"/>
  <c r="R69" i="95"/>
  <c r="R65" i="95"/>
  <c r="R79" i="95"/>
  <c r="R78" i="95"/>
  <c r="R70" i="95"/>
  <c r="R61" i="95"/>
  <c r="R57" i="95"/>
  <c r="R75" i="95"/>
  <c r="R71" i="95"/>
  <c r="R66" i="95"/>
  <c r="R76" i="95"/>
  <c r="R73" i="95"/>
  <c r="R64" i="95"/>
  <c r="R72" i="95"/>
  <c r="R67" i="95"/>
  <c r="R60" i="95"/>
  <c r="R59" i="95"/>
  <c r="R55" i="95"/>
  <c r="R54" i="95"/>
  <c r="R51" i="95"/>
  <c r="R48" i="95"/>
  <c r="R45" i="95"/>
  <c r="R42" i="95"/>
  <c r="R39" i="95"/>
  <c r="R36" i="95"/>
  <c r="R63" i="95"/>
  <c r="R56" i="95"/>
  <c r="R52" i="95"/>
  <c r="R49" i="95"/>
  <c r="R46" i="95"/>
  <c r="R43" i="95"/>
  <c r="R40" i="95"/>
  <c r="R37" i="95"/>
  <c r="R77" i="95"/>
  <c r="R62" i="95"/>
  <c r="R38" i="95"/>
  <c r="R34" i="95"/>
  <c r="R31" i="95"/>
  <c r="R28" i="95"/>
  <c r="R25" i="95"/>
  <c r="R22" i="95"/>
  <c r="R19" i="95"/>
  <c r="R16" i="95"/>
  <c r="R13" i="95"/>
  <c r="R50" i="95"/>
  <c r="R9" i="95"/>
  <c r="R53" i="95"/>
  <c r="R7" i="95"/>
  <c r="V78" i="95"/>
  <c r="V75" i="95"/>
  <c r="V72" i="95"/>
  <c r="V69" i="95"/>
  <c r="V66" i="95"/>
  <c r="V63" i="95"/>
  <c r="V60" i="95"/>
  <c r="V76" i="95"/>
  <c r="V71" i="95"/>
  <c r="V67" i="95"/>
  <c r="V77" i="95"/>
  <c r="V73" i="95"/>
  <c r="V68" i="95"/>
  <c r="V79" i="95"/>
  <c r="V70" i="95"/>
  <c r="V57" i="95"/>
  <c r="V53" i="95"/>
  <c r="V50" i="95"/>
  <c r="V47" i="95"/>
  <c r="V64" i="95"/>
  <c r="V61" i="95"/>
  <c r="V58" i="95"/>
  <c r="V74" i="95"/>
  <c r="V65" i="95"/>
  <c r="V56" i="95"/>
  <c r="V52" i="95"/>
  <c r="V49" i="95"/>
  <c r="V46" i="95"/>
  <c r="V43" i="95"/>
  <c r="V48" i="95"/>
  <c r="V44" i="95"/>
  <c r="V42" i="95"/>
  <c r="V41" i="95"/>
  <c r="V11" i="95"/>
  <c r="V59" i="95"/>
  <c r="V33" i="95"/>
  <c r="V30" i="95"/>
  <c r="V27" i="95"/>
  <c r="V24" i="95"/>
  <c r="V21" i="95"/>
  <c r="V18" i="95"/>
  <c r="V15" i="95"/>
  <c r="V12" i="95"/>
  <c r="V62" i="95"/>
  <c r="V40" i="95"/>
  <c r="V32" i="95"/>
  <c r="V29" i="95"/>
  <c r="V26" i="95"/>
  <c r="V23" i="95"/>
  <c r="V20" i="95"/>
  <c r="V17" i="95"/>
  <c r="R10" i="95"/>
  <c r="V14" i="95"/>
  <c r="V16" i="95"/>
  <c r="R35" i="95"/>
  <c r="R41" i="95"/>
  <c r="H13" i="96"/>
  <c r="I13" i="96" s="1"/>
  <c r="J13" i="96" s="1"/>
  <c r="R3" i="95"/>
  <c r="M7" i="95"/>
  <c r="U7" i="95" s="1"/>
  <c r="M13" i="95"/>
  <c r="U13" i="95" s="1"/>
  <c r="M19" i="95"/>
  <c r="U19" i="95" s="1"/>
  <c r="M25" i="95"/>
  <c r="U25" i="95" s="1"/>
  <c r="M31" i="95"/>
  <c r="U31" i="95" s="1"/>
  <c r="M37" i="95"/>
  <c r="U37" i="95" s="1"/>
  <c r="M43" i="95"/>
  <c r="U43" i="95" s="1"/>
  <c r="M49" i="95"/>
  <c r="U49" i="95" s="1"/>
  <c r="M55" i="95"/>
  <c r="U55" i="95" s="1"/>
  <c r="M61" i="95"/>
  <c r="U61" i="95" s="1"/>
  <c r="M67" i="95"/>
  <c r="U67" i="95" s="1"/>
  <c r="M73" i="95"/>
  <c r="U73" i="95" s="1"/>
  <c r="M79" i="95"/>
  <c r="U79" i="95" s="1"/>
  <c r="R5" i="95"/>
  <c r="V7" i="95"/>
  <c r="R15" i="95"/>
  <c r="V39" i="95"/>
  <c r="R44" i="95"/>
  <c r="V55" i="95"/>
  <c r="H58" i="95"/>
  <c r="I58" i="95" s="1"/>
  <c r="J58" i="95" s="1"/>
  <c r="H61" i="95"/>
  <c r="I61" i="95" s="1"/>
  <c r="J61" i="95" s="1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4" i="95"/>
  <c r="AH4" i="95" s="1"/>
  <c r="V19" i="95"/>
  <c r="V22" i="95"/>
  <c r="V25" i="95"/>
  <c r="V28" i="95"/>
  <c r="V31" i="95"/>
  <c r="V34" i="95"/>
  <c r="R58" i="95"/>
  <c r="H68" i="95"/>
  <c r="I68" i="95" s="1"/>
  <c r="J68" i="95" s="1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V6" i="95"/>
  <c r="R8" i="95"/>
  <c r="R11" i="95"/>
  <c r="R12" i="95"/>
  <c r="R14" i="95"/>
  <c r="H17" i="95"/>
  <c r="I17" i="95" s="1"/>
  <c r="J17" i="95" s="1"/>
  <c r="H20" i="95"/>
  <c r="I20" i="95" s="1"/>
  <c r="J20" i="95" s="1"/>
  <c r="H23" i="95"/>
  <c r="I23" i="95" s="1"/>
  <c r="J23" i="95" s="1"/>
  <c r="H26" i="95"/>
  <c r="I26" i="95" s="1"/>
  <c r="J26" i="95" s="1"/>
  <c r="H29" i="95"/>
  <c r="I29" i="95" s="1"/>
  <c r="J29" i="95" s="1"/>
  <c r="H32" i="95"/>
  <c r="I32" i="95" s="1"/>
  <c r="J32" i="95" s="1"/>
  <c r="H35" i="95"/>
  <c r="I35" i="95" s="1"/>
  <c r="J35" i="95" s="1"/>
  <c r="H38" i="95"/>
  <c r="I38" i="95" s="1"/>
  <c r="J38" i="95" s="1"/>
  <c r="R47" i="95"/>
  <c r="R68" i="95"/>
  <c r="AN3" i="96"/>
  <c r="H53" i="95"/>
  <c r="I53" i="95" s="1"/>
  <c r="J53" i="95" s="1"/>
  <c r="H60" i="95"/>
  <c r="I60" i="95" s="1"/>
  <c r="J60" i="95" s="1"/>
  <c r="H63" i="95"/>
  <c r="I63" i="95" s="1"/>
  <c r="J63" i="95" s="1"/>
  <c r="H64" i="95"/>
  <c r="I64" i="95" s="1"/>
  <c r="J64" i="95" s="1"/>
  <c r="AH4" i="96"/>
  <c r="Z4" i="96"/>
  <c r="H72" i="95"/>
  <c r="I72" i="95" s="1"/>
  <c r="J72" i="95" s="1"/>
  <c r="H73" i="95"/>
  <c r="I73" i="95" s="1"/>
  <c r="J73" i="95" s="1"/>
  <c r="H12" i="96"/>
  <c r="I12" i="96" s="1"/>
  <c r="J12" i="96" s="1"/>
  <c r="H56" i="95"/>
  <c r="I56" i="95" s="1"/>
  <c r="J56" i="95" s="1"/>
  <c r="H65" i="95"/>
  <c r="I65" i="95" s="1"/>
  <c r="J65" i="95" s="1"/>
  <c r="H70" i="95"/>
  <c r="I70" i="95" s="1"/>
  <c r="J70" i="95" s="1"/>
  <c r="H74" i="95"/>
  <c r="I74" i="95" s="1"/>
  <c r="J74" i="95" s="1"/>
  <c r="H79" i="95"/>
  <c r="I79" i="95" s="1"/>
  <c r="J79" i="95" s="1"/>
  <c r="H31" i="96"/>
  <c r="I31" i="96" s="1"/>
  <c r="J31" i="96" s="1"/>
  <c r="H77" i="95"/>
  <c r="I77" i="95" s="1"/>
  <c r="J77" i="95" s="1"/>
  <c r="H22" i="96"/>
  <c r="I22" i="96" s="1"/>
  <c r="J22" i="96" s="1"/>
  <c r="R67" i="96"/>
  <c r="R64" i="96"/>
  <c r="R61" i="96"/>
  <c r="R68" i="96"/>
  <c r="R69" i="96"/>
  <c r="R66" i="96"/>
  <c r="R63" i="96"/>
  <c r="R56" i="96"/>
  <c r="R58" i="96"/>
  <c r="R57" i="96"/>
  <c r="R55" i="96"/>
  <c r="R52" i="96"/>
  <c r="R49" i="96"/>
  <c r="R65" i="96"/>
  <c r="R59" i="96"/>
  <c r="R60" i="96"/>
  <c r="R53" i="96"/>
  <c r="R50" i="96"/>
  <c r="R47" i="96"/>
  <c r="R42" i="96"/>
  <c r="R33" i="96"/>
  <c r="R44" i="96"/>
  <c r="R43" i="96"/>
  <c r="R35" i="96"/>
  <c r="R34" i="96"/>
  <c r="R54" i="96"/>
  <c r="R48" i="96"/>
  <c r="R40" i="96"/>
  <c r="R38" i="96"/>
  <c r="R26" i="96"/>
  <c r="R25" i="96"/>
  <c r="R27" i="96"/>
  <c r="R21" i="96"/>
  <c r="R41" i="96"/>
  <c r="R31" i="96"/>
  <c r="R29" i="96"/>
  <c r="R28" i="96"/>
  <c r="R46" i="96"/>
  <c r="R45" i="96"/>
  <c r="R39" i="96"/>
  <c r="R36" i="96"/>
  <c r="R62" i="96"/>
  <c r="R51" i="96"/>
  <c r="R37" i="96"/>
  <c r="R30" i="96"/>
  <c r="R24" i="96"/>
  <c r="R11" i="96"/>
  <c r="R5" i="96"/>
  <c r="R18" i="96"/>
  <c r="R15" i="96"/>
  <c r="R12" i="96"/>
  <c r="R6" i="96"/>
  <c r="R22" i="96"/>
  <c r="R3" i="96"/>
  <c r="R32" i="96"/>
  <c r="R23" i="96"/>
  <c r="R17" i="96"/>
  <c r="R14" i="96"/>
  <c r="R10" i="96"/>
  <c r="R13" i="96"/>
  <c r="H16" i="96"/>
  <c r="I16" i="96" s="1"/>
  <c r="J16" i="96" s="1"/>
  <c r="H20" i="96"/>
  <c r="I20" i="96" s="1"/>
  <c r="J20" i="96" s="1"/>
  <c r="H62" i="95"/>
  <c r="I62" i="95" s="1"/>
  <c r="J62" i="95" s="1"/>
  <c r="H67" i="95"/>
  <c r="I67" i="95" s="1"/>
  <c r="J67" i="95" s="1"/>
  <c r="H71" i="95"/>
  <c r="I71" i="95" s="1"/>
  <c r="J71" i="95" s="1"/>
  <c r="H76" i="95"/>
  <c r="I76" i="95" s="1"/>
  <c r="J76" i="95" s="1"/>
  <c r="R20" i="96"/>
  <c r="H6" i="96"/>
  <c r="I6" i="96" s="1"/>
  <c r="J6" i="96" s="1"/>
  <c r="H7" i="96"/>
  <c r="I7" i="96" s="1"/>
  <c r="J7" i="96" s="1"/>
  <c r="H8" i="96"/>
  <c r="I8" i="96" s="1"/>
  <c r="J8" i="96" s="1"/>
  <c r="R16" i="96"/>
  <c r="H19" i="96"/>
  <c r="I19" i="96" s="1"/>
  <c r="J19" i="96" s="1"/>
  <c r="H25" i="96"/>
  <c r="I25" i="96" s="1"/>
  <c r="J25" i="96" s="1"/>
  <c r="V26" i="96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M67" i="96"/>
  <c r="U67" i="96" s="1"/>
  <c r="V10" i="96"/>
  <c r="V14" i="96"/>
  <c r="H41" i="96"/>
  <c r="I41" i="96" s="1"/>
  <c r="J41" i="96" s="1"/>
  <c r="H44" i="96"/>
  <c r="I44" i="96" s="1"/>
  <c r="J44" i="96" s="1"/>
  <c r="M50" i="96"/>
  <c r="U50" i="96" s="1"/>
  <c r="M56" i="96"/>
  <c r="U56" i="96" s="1"/>
  <c r="M62" i="96"/>
  <c r="U62" i="96" s="1"/>
  <c r="M68" i="96"/>
  <c r="U68" i="96" s="1"/>
  <c r="V68" i="96"/>
  <c r="V65" i="96"/>
  <c r="V62" i="96"/>
  <c r="V59" i="96"/>
  <c r="V56" i="96"/>
  <c r="V69" i="96"/>
  <c r="V66" i="96"/>
  <c r="V63" i="96"/>
  <c r="V60" i="96"/>
  <c r="V57" i="96"/>
  <c r="V53" i="96"/>
  <c r="V50" i="96"/>
  <c r="V47" i="96"/>
  <c r="V64" i="96"/>
  <c r="V54" i="96"/>
  <c r="V51" i="96"/>
  <c r="V48" i="96"/>
  <c r="V67" i="96"/>
  <c r="V58" i="96"/>
  <c r="V55" i="96"/>
  <c r="V52" i="96"/>
  <c r="V49" i="96"/>
  <c r="V45" i="96"/>
  <c r="V42" i="96"/>
  <c r="V39" i="96"/>
  <c r="V36" i="96"/>
  <c r="V33" i="96"/>
  <c r="V30" i="96"/>
  <c r="V27" i="96"/>
  <c r="V24" i="96"/>
  <c r="V46" i="96"/>
  <c r="V43" i="96"/>
  <c r="V40" i="96"/>
  <c r="V37" i="96"/>
  <c r="V34" i="96"/>
  <c r="V31" i="96"/>
  <c r="V28" i="96"/>
  <c r="V25" i="96"/>
  <c r="V61" i="96"/>
  <c r="V38" i="96"/>
  <c r="V29" i="96"/>
  <c r="V44" i="96"/>
  <c r="V41" i="96"/>
  <c r="V35" i="96"/>
  <c r="V32" i="96"/>
  <c r="V23" i="96"/>
  <c r="V22" i="96"/>
  <c r="V20" i="96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V13" i="96"/>
  <c r="V16" i="96"/>
  <c r="V19" i="96"/>
  <c r="H26" i="96"/>
  <c r="I26" i="96" s="1"/>
  <c r="J26" i="96" s="1"/>
  <c r="H43" i="96"/>
  <c r="I43" i="96" s="1"/>
  <c r="J43" i="96" s="1"/>
  <c r="H27" i="96"/>
  <c r="I27" i="96" s="1"/>
  <c r="J27" i="96" s="1"/>
  <c r="H39" i="96"/>
  <c r="I39" i="96" s="1"/>
  <c r="J39" i="96" s="1"/>
  <c r="H46" i="96"/>
  <c r="I46" i="96" s="1"/>
  <c r="J46" i="96" s="1"/>
  <c r="H53" i="96"/>
  <c r="I53" i="96" s="1"/>
  <c r="J53" i="96" s="1"/>
  <c r="H64" i="96"/>
  <c r="I64" i="96" s="1"/>
  <c r="J64" i="96" s="1"/>
  <c r="H24" i="96"/>
  <c r="I24" i="96" s="1"/>
  <c r="J24" i="96" s="1"/>
  <c r="H33" i="96"/>
  <c r="I33" i="96" s="1"/>
  <c r="J33" i="96" s="1"/>
  <c r="H23" i="96"/>
  <c r="I23" i="96" s="1"/>
  <c r="J23" i="96" s="1"/>
  <c r="H37" i="96"/>
  <c r="I37" i="96" s="1"/>
  <c r="J37" i="96" s="1"/>
  <c r="H47" i="96"/>
  <c r="I47" i="96" s="1"/>
  <c r="J47" i="96" s="1"/>
  <c r="H30" i="96"/>
  <c r="I30" i="96" s="1"/>
  <c r="J30" i="96" s="1"/>
  <c r="H42" i="96"/>
  <c r="I42" i="96" s="1"/>
  <c r="J42" i="96" s="1"/>
  <c r="H29" i="96"/>
  <c r="I29" i="96" s="1"/>
  <c r="J29" i="96" s="1"/>
  <c r="H32" i="96"/>
  <c r="I32" i="96" s="1"/>
  <c r="J32" i="96" s="1"/>
  <c r="H35" i="96"/>
  <c r="I35" i="96" s="1"/>
  <c r="J35" i="96" s="1"/>
  <c r="H50" i="96"/>
  <c r="I50" i="96" s="1"/>
  <c r="J50" i="96" s="1"/>
  <c r="H38" i="96"/>
  <c r="I38" i="96" s="1"/>
  <c r="J38" i="96" s="1"/>
  <c r="H36" i="96"/>
  <c r="I36" i="96" s="1"/>
  <c r="J36" i="96" s="1"/>
  <c r="H45" i="96"/>
  <c r="I45" i="96" s="1"/>
  <c r="J45" i="96" s="1"/>
  <c r="H49" i="96"/>
  <c r="I49" i="96" s="1"/>
  <c r="J49" i="96" s="1"/>
  <c r="H68" i="96"/>
  <c r="I68" i="96" s="1"/>
  <c r="J68" i="96" s="1"/>
  <c r="H56" i="96"/>
  <c r="I56" i="96" s="1"/>
  <c r="J56" i="96" s="1"/>
  <c r="H65" i="96"/>
  <c r="I65" i="96" s="1"/>
  <c r="J65" i="96" s="1"/>
  <c r="H58" i="96"/>
  <c r="I58" i="96" s="1"/>
  <c r="J58" i="96" s="1"/>
  <c r="H67" i="96"/>
  <c r="I67" i="96" s="1"/>
  <c r="J67" i="96" s="1"/>
  <c r="H61" i="96"/>
  <c r="I61" i="96" s="1"/>
  <c r="J61" i="96" s="1"/>
  <c r="H59" i="96"/>
  <c r="I59" i="96" s="1"/>
  <c r="J59" i="96" s="1"/>
  <c r="H62" i="96"/>
  <c r="I62" i="96" s="1"/>
  <c r="J62" i="96" s="1"/>
  <c r="Z4" i="58" l="1"/>
  <c r="AI3" i="19"/>
  <c r="P3" i="51"/>
  <c r="AF3" i="51" s="1"/>
  <c r="AO3" i="51" s="1"/>
  <c r="AE3" i="51"/>
  <c r="AN3" i="51" s="1"/>
  <c r="AE3" i="50"/>
  <c r="AN3" i="50" s="1"/>
  <c r="P3" i="50"/>
  <c r="AF3" i="50" s="1"/>
  <c r="AO3" i="50" s="1"/>
  <c r="P3" i="49"/>
  <c r="AF3" i="49" s="1"/>
  <c r="AO3" i="49" s="1"/>
  <c r="AE3" i="49"/>
  <c r="AN3" i="49" s="1"/>
  <c r="AI3" i="38"/>
  <c r="AG4" i="84"/>
  <c r="AF4" i="84"/>
  <c r="AE4" i="84"/>
  <c r="W5" i="84"/>
  <c r="K6" i="25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I10" i="8"/>
  <c r="J10" i="8" s="1"/>
  <c r="I10" i="4"/>
  <c r="J10" i="4" s="1"/>
  <c r="AG4" i="41"/>
  <c r="AF4" i="41"/>
  <c r="AE4" i="41"/>
  <c r="W5" i="41"/>
  <c r="W5" i="37"/>
  <c r="AG4" i="37"/>
  <c r="AE4" i="37"/>
  <c r="AF4" i="37"/>
  <c r="I5" i="24"/>
  <c r="J5" i="24" s="1"/>
  <c r="AF4" i="94"/>
  <c r="AO4" i="94" s="1"/>
  <c r="W5" i="94"/>
  <c r="AG4" i="94"/>
  <c r="AP4" i="94" s="1"/>
  <c r="AE4" i="94"/>
  <c r="AG4" i="81"/>
  <c r="AF4" i="81"/>
  <c r="W5" i="81"/>
  <c r="AE4" i="81"/>
  <c r="K6" i="73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AG4" i="47"/>
  <c r="AP4" i="47" s="1"/>
  <c r="AF4" i="47"/>
  <c r="AO4" i="47" s="1"/>
  <c r="AE4" i="47"/>
  <c r="W5" i="47"/>
  <c r="W5" i="17"/>
  <c r="AG4" i="17"/>
  <c r="AP4" i="17" s="1"/>
  <c r="AF4" i="17"/>
  <c r="AE4" i="17"/>
  <c r="AE4" i="24"/>
  <c r="W5" i="24"/>
  <c r="AG4" i="24"/>
  <c r="AF4" i="24"/>
  <c r="W5" i="48"/>
  <c r="AG4" i="48"/>
  <c r="AF4" i="48"/>
  <c r="AE4" i="48"/>
  <c r="AQ4" i="40"/>
  <c r="AF4" i="38"/>
  <c r="AO4" i="38" s="1"/>
  <c r="AE4" i="38"/>
  <c r="W5" i="38"/>
  <c r="AG4" i="38"/>
  <c r="AP4" i="38" s="1"/>
  <c r="AG4" i="31"/>
  <c r="AF4" i="31"/>
  <c r="AE4" i="31"/>
  <c r="W5" i="31"/>
  <c r="I17" i="19"/>
  <c r="J17" i="19" s="1"/>
  <c r="I10" i="15"/>
  <c r="J10" i="15" s="1"/>
  <c r="I18" i="2"/>
  <c r="J18" i="2" s="1"/>
  <c r="AE4" i="74"/>
  <c r="W5" i="74"/>
  <c r="AF4" i="74"/>
  <c r="AG4" i="74"/>
  <c r="W5" i="63"/>
  <c r="AG4" i="63"/>
  <c r="AP4" i="63" s="1"/>
  <c r="AF4" i="63"/>
  <c r="AE4" i="63"/>
  <c r="AF4" i="40"/>
  <c r="AE4" i="40"/>
  <c r="W5" i="40"/>
  <c r="AG4" i="40"/>
  <c r="I4" i="23"/>
  <c r="J4" i="23" s="1"/>
  <c r="K4" i="23" s="1"/>
  <c r="AQ4" i="93"/>
  <c r="AN3" i="92"/>
  <c r="AI3" i="88"/>
  <c r="AN3" i="88"/>
  <c r="AN3" i="87"/>
  <c r="AH4" i="85"/>
  <c r="AQ4" i="85" s="1"/>
  <c r="Z4" i="85"/>
  <c r="AI3" i="85"/>
  <c r="AH4" i="68"/>
  <c r="Z4" i="68"/>
  <c r="I19" i="71"/>
  <c r="J19" i="71" s="1"/>
  <c r="I7" i="72"/>
  <c r="J7" i="72" s="1"/>
  <c r="AN3" i="75"/>
  <c r="AI3" i="75"/>
  <c r="I22" i="72"/>
  <c r="J22" i="72" s="1"/>
  <c r="I6" i="72"/>
  <c r="J6" i="72" s="1"/>
  <c r="I21" i="67"/>
  <c r="J21" i="67" s="1"/>
  <c r="I18" i="67"/>
  <c r="J18" i="67" s="1"/>
  <c r="I15" i="67"/>
  <c r="J15" i="67" s="1"/>
  <c r="I12" i="67"/>
  <c r="J12" i="67" s="1"/>
  <c r="I20" i="71"/>
  <c r="J20" i="71" s="1"/>
  <c r="I7" i="67"/>
  <c r="J7" i="67" s="1"/>
  <c r="I11" i="60"/>
  <c r="J11" i="60" s="1"/>
  <c r="I6" i="55"/>
  <c r="J6" i="55" s="1"/>
  <c r="I22" i="51"/>
  <c r="J22" i="51" s="1"/>
  <c r="I16" i="51"/>
  <c r="J16" i="51" s="1"/>
  <c r="I18" i="50"/>
  <c r="J18" i="50" s="1"/>
  <c r="I8" i="60"/>
  <c r="J8" i="60" s="1"/>
  <c r="AH3" i="55"/>
  <c r="AQ3" i="55" s="1"/>
  <c r="I11" i="50"/>
  <c r="J11" i="50" s="1"/>
  <c r="I5" i="64"/>
  <c r="J5" i="64" s="1"/>
  <c r="Y5" i="63"/>
  <c r="K5" i="62"/>
  <c r="AH3" i="59"/>
  <c r="AQ3" i="59" s="1"/>
  <c r="I14" i="55"/>
  <c r="J14" i="55" s="1"/>
  <c r="I14" i="50"/>
  <c r="J14" i="50" s="1"/>
  <c r="AN3" i="46"/>
  <c r="AI3" i="46"/>
  <c r="AE3" i="61"/>
  <c r="P3" i="61"/>
  <c r="AF3" i="61" s="1"/>
  <c r="AO3" i="61" s="1"/>
  <c r="I21" i="60"/>
  <c r="J21" i="60" s="1"/>
  <c r="I12" i="60"/>
  <c r="J12" i="60" s="1"/>
  <c r="I6" i="56"/>
  <c r="J6" i="56" s="1"/>
  <c r="AE3" i="72"/>
  <c r="P3" i="72"/>
  <c r="AF3" i="72" s="1"/>
  <c r="AO3" i="72" s="1"/>
  <c r="AH4" i="64"/>
  <c r="I4" i="55"/>
  <c r="J4" i="55" s="1"/>
  <c r="K4" i="55" s="1"/>
  <c r="P3" i="53"/>
  <c r="AF3" i="53" s="1"/>
  <c r="AO3" i="53" s="1"/>
  <c r="AE3" i="53"/>
  <c r="AH3" i="50"/>
  <c r="I13" i="52"/>
  <c r="J13" i="52" s="1"/>
  <c r="AI3" i="59"/>
  <c r="AN3" i="59"/>
  <c r="AE3" i="55"/>
  <c r="P3" i="55"/>
  <c r="AF3" i="55" s="1"/>
  <c r="AO3" i="55" s="1"/>
  <c r="Z4" i="51"/>
  <c r="AI4" i="52"/>
  <c r="AH3" i="47"/>
  <c r="Y5" i="47"/>
  <c r="Z4" i="46"/>
  <c r="AH4" i="46"/>
  <c r="AQ4" i="46" s="1"/>
  <c r="I5" i="52"/>
  <c r="J5" i="52" s="1"/>
  <c r="AI3" i="45"/>
  <c r="K6" i="49"/>
  <c r="H73" i="33"/>
  <c r="I73" i="33" s="1"/>
  <c r="J73" i="33" s="1"/>
  <c r="H41" i="36"/>
  <c r="I41" i="36" s="1"/>
  <c r="J41" i="36" s="1"/>
  <c r="H23" i="36"/>
  <c r="I23" i="36" s="1"/>
  <c r="J23" i="36" s="1"/>
  <c r="H56" i="33"/>
  <c r="I56" i="33" s="1"/>
  <c r="J56" i="33" s="1"/>
  <c r="H85" i="33"/>
  <c r="I85" i="33" s="1"/>
  <c r="J85" i="33" s="1"/>
  <c r="H39" i="36"/>
  <c r="I39" i="36" s="1"/>
  <c r="J39" i="36" s="1"/>
  <c r="AN3" i="36"/>
  <c r="AI3" i="36"/>
  <c r="H56" i="36"/>
  <c r="I56" i="36" s="1"/>
  <c r="J56" i="36" s="1"/>
  <c r="AQ4" i="36"/>
  <c r="H62" i="36"/>
  <c r="I62" i="36" s="1"/>
  <c r="J62" i="36" s="1"/>
  <c r="H61" i="33"/>
  <c r="I61" i="33" s="1"/>
  <c r="J61" i="33" s="1"/>
  <c r="H70" i="33"/>
  <c r="I70" i="33" s="1"/>
  <c r="J70" i="33" s="1"/>
  <c r="H77" i="33"/>
  <c r="I77" i="33" s="1"/>
  <c r="J77" i="33" s="1"/>
  <c r="H98" i="33"/>
  <c r="I98" i="33" s="1"/>
  <c r="J98" i="33" s="1"/>
  <c r="H15" i="33"/>
  <c r="I15" i="33" s="1"/>
  <c r="J15" i="33" s="1"/>
  <c r="H6" i="33"/>
  <c r="I6" i="33" s="1"/>
  <c r="J6" i="33" s="1"/>
  <c r="H77" i="30"/>
  <c r="I77" i="30" s="1"/>
  <c r="J77" i="30" s="1"/>
  <c r="H41" i="30"/>
  <c r="I41" i="30" s="1"/>
  <c r="J41" i="30" s="1"/>
  <c r="H92" i="29"/>
  <c r="I92" i="29" s="1"/>
  <c r="J92" i="29" s="1"/>
  <c r="H56" i="29"/>
  <c r="I56" i="29" s="1"/>
  <c r="J56" i="29" s="1"/>
  <c r="H20" i="29"/>
  <c r="I20" i="29" s="1"/>
  <c r="J20" i="29" s="1"/>
  <c r="H59" i="27"/>
  <c r="I59" i="27" s="1"/>
  <c r="J59" i="27" s="1"/>
  <c r="H32" i="27"/>
  <c r="I32" i="27" s="1"/>
  <c r="J32" i="27" s="1"/>
  <c r="H11" i="31"/>
  <c r="I11" i="31" s="1"/>
  <c r="J11" i="31" s="1"/>
  <c r="H5" i="31"/>
  <c r="I5" i="31" s="1"/>
  <c r="J5" i="31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22" i="37"/>
  <c r="I22" i="37" s="1"/>
  <c r="J22" i="37" s="1"/>
  <c r="H19" i="37"/>
  <c r="I19" i="37" s="1"/>
  <c r="J19" i="37" s="1"/>
  <c r="H16" i="37"/>
  <c r="I16" i="37" s="1"/>
  <c r="J16" i="37" s="1"/>
  <c r="H13" i="37"/>
  <c r="I13" i="37" s="1"/>
  <c r="J13" i="37" s="1"/>
  <c r="H8" i="37"/>
  <c r="I8" i="37" s="1"/>
  <c r="J8" i="37" s="1"/>
  <c r="H7" i="37"/>
  <c r="I7" i="37" s="1"/>
  <c r="J7" i="37" s="1"/>
  <c r="H4" i="37"/>
  <c r="I4" i="37" s="1"/>
  <c r="J4" i="37" s="1"/>
  <c r="K4" i="37" s="1"/>
  <c r="H97" i="37"/>
  <c r="I97" i="37" s="1"/>
  <c r="J97" i="37" s="1"/>
  <c r="H96" i="37"/>
  <c r="I96" i="37" s="1"/>
  <c r="J96" i="37" s="1"/>
  <c r="H93" i="37"/>
  <c r="I93" i="37" s="1"/>
  <c r="J93" i="37" s="1"/>
  <c r="H90" i="37"/>
  <c r="I90" i="37" s="1"/>
  <c r="J90" i="37" s="1"/>
  <c r="H87" i="37"/>
  <c r="I87" i="37" s="1"/>
  <c r="J87" i="37" s="1"/>
  <c r="H84" i="37"/>
  <c r="I84" i="37" s="1"/>
  <c r="J84" i="37" s="1"/>
  <c r="H81" i="37"/>
  <c r="I81" i="37" s="1"/>
  <c r="J81" i="37" s="1"/>
  <c r="H78" i="37"/>
  <c r="I78" i="37" s="1"/>
  <c r="J78" i="37" s="1"/>
  <c r="H75" i="37"/>
  <c r="I75" i="37" s="1"/>
  <c r="J75" i="37" s="1"/>
  <c r="H72" i="37"/>
  <c r="I72" i="37" s="1"/>
  <c r="J72" i="37" s="1"/>
  <c r="H69" i="37"/>
  <c r="I69" i="37" s="1"/>
  <c r="J69" i="37" s="1"/>
  <c r="H66" i="37"/>
  <c r="I66" i="37" s="1"/>
  <c r="J66" i="37" s="1"/>
  <c r="H63" i="37"/>
  <c r="I63" i="37" s="1"/>
  <c r="J63" i="37" s="1"/>
  <c r="H60" i="37"/>
  <c r="I60" i="37" s="1"/>
  <c r="J60" i="37" s="1"/>
  <c r="H57" i="37"/>
  <c r="I57" i="37" s="1"/>
  <c r="J57" i="37" s="1"/>
  <c r="H54" i="37"/>
  <c r="I54" i="37" s="1"/>
  <c r="J54" i="37" s="1"/>
  <c r="H51" i="37"/>
  <c r="I51" i="37" s="1"/>
  <c r="J51" i="37" s="1"/>
  <c r="H48" i="37"/>
  <c r="I48" i="37" s="1"/>
  <c r="J48" i="37" s="1"/>
  <c r="H45" i="37"/>
  <c r="I45" i="37" s="1"/>
  <c r="J45" i="37" s="1"/>
  <c r="H42" i="37"/>
  <c r="I42" i="37" s="1"/>
  <c r="J42" i="37" s="1"/>
  <c r="H39" i="37"/>
  <c r="I39" i="37" s="1"/>
  <c r="J39" i="37" s="1"/>
  <c r="H36" i="37"/>
  <c r="I36" i="37" s="1"/>
  <c r="J36" i="37" s="1"/>
  <c r="H33" i="37"/>
  <c r="I33" i="37" s="1"/>
  <c r="J33" i="37" s="1"/>
  <c r="H30" i="37"/>
  <c r="I30" i="37" s="1"/>
  <c r="J30" i="37" s="1"/>
  <c r="H27" i="37"/>
  <c r="I27" i="37" s="1"/>
  <c r="J27" i="37" s="1"/>
  <c r="H24" i="37"/>
  <c r="I24" i="37" s="1"/>
  <c r="J24" i="37" s="1"/>
  <c r="H21" i="37"/>
  <c r="I21" i="37" s="1"/>
  <c r="J21" i="37" s="1"/>
  <c r="H18" i="37"/>
  <c r="I18" i="37" s="1"/>
  <c r="J18" i="37" s="1"/>
  <c r="H15" i="37"/>
  <c r="I15" i="37" s="1"/>
  <c r="J15" i="37" s="1"/>
  <c r="H12" i="37"/>
  <c r="I12" i="37" s="1"/>
  <c r="J12" i="37" s="1"/>
  <c r="H6" i="37"/>
  <c r="I6" i="37" s="1"/>
  <c r="J6" i="37" s="1"/>
  <c r="H11" i="37"/>
  <c r="I11" i="37" s="1"/>
  <c r="J11" i="37" s="1"/>
  <c r="H11" i="40"/>
  <c r="I11" i="40" s="1"/>
  <c r="J11" i="40" s="1"/>
  <c r="H5" i="40"/>
  <c r="I5" i="40" s="1"/>
  <c r="J5" i="40" s="1"/>
  <c r="H47" i="40"/>
  <c r="I47" i="40" s="1"/>
  <c r="J47" i="40" s="1"/>
  <c r="H44" i="40"/>
  <c r="I44" i="40" s="1"/>
  <c r="J44" i="40" s="1"/>
  <c r="H53" i="40"/>
  <c r="I53" i="40" s="1"/>
  <c r="J53" i="40" s="1"/>
  <c r="H50" i="40"/>
  <c r="I50" i="40" s="1"/>
  <c r="J50" i="40" s="1"/>
  <c r="H17" i="40"/>
  <c r="I17" i="40" s="1"/>
  <c r="J17" i="40" s="1"/>
  <c r="H14" i="40"/>
  <c r="I14" i="40" s="1"/>
  <c r="J14" i="40" s="1"/>
  <c r="H59" i="40"/>
  <c r="I59" i="40" s="1"/>
  <c r="J59" i="40" s="1"/>
  <c r="H56" i="40"/>
  <c r="I56" i="40" s="1"/>
  <c r="J56" i="40" s="1"/>
  <c r="H23" i="40"/>
  <c r="I23" i="40" s="1"/>
  <c r="J23" i="40" s="1"/>
  <c r="H20" i="40"/>
  <c r="I20" i="40" s="1"/>
  <c r="J20" i="40" s="1"/>
  <c r="H65" i="40"/>
  <c r="I65" i="40" s="1"/>
  <c r="J65" i="40" s="1"/>
  <c r="H62" i="40"/>
  <c r="I62" i="40" s="1"/>
  <c r="J62" i="40" s="1"/>
  <c r="H29" i="40"/>
  <c r="I29" i="40" s="1"/>
  <c r="J29" i="40" s="1"/>
  <c r="H26" i="40"/>
  <c r="I26" i="40" s="1"/>
  <c r="J26" i="40" s="1"/>
  <c r="H10" i="40"/>
  <c r="I10" i="40" s="1"/>
  <c r="J10" i="40" s="1"/>
  <c r="H4" i="40"/>
  <c r="I4" i="40" s="1"/>
  <c r="J4" i="40" s="1"/>
  <c r="K4" i="40" s="1"/>
  <c r="H41" i="40"/>
  <c r="I41" i="40" s="1"/>
  <c r="J41" i="40" s="1"/>
  <c r="H38" i="40"/>
  <c r="I38" i="40" s="1"/>
  <c r="J38" i="40" s="1"/>
  <c r="H68" i="40"/>
  <c r="I68" i="40" s="1"/>
  <c r="J68" i="40" s="1"/>
  <c r="H35" i="40"/>
  <c r="I35" i="40" s="1"/>
  <c r="J35" i="40" s="1"/>
  <c r="H32" i="40"/>
  <c r="I32" i="40" s="1"/>
  <c r="J32" i="40" s="1"/>
  <c r="H66" i="48"/>
  <c r="I66" i="48" s="1"/>
  <c r="J66" i="48" s="1"/>
  <c r="H57" i="48"/>
  <c r="I57" i="48" s="1"/>
  <c r="J57" i="48" s="1"/>
  <c r="H48" i="48"/>
  <c r="I48" i="48" s="1"/>
  <c r="J48" i="48" s="1"/>
  <c r="H39" i="48"/>
  <c r="I39" i="48" s="1"/>
  <c r="J39" i="48" s="1"/>
  <c r="H30" i="48"/>
  <c r="I30" i="48" s="1"/>
  <c r="J30" i="48" s="1"/>
  <c r="H21" i="48"/>
  <c r="I21" i="48" s="1"/>
  <c r="J21" i="48" s="1"/>
  <c r="H12" i="48"/>
  <c r="I12" i="48" s="1"/>
  <c r="J12" i="48" s="1"/>
  <c r="H11" i="48"/>
  <c r="I11" i="48" s="1"/>
  <c r="J11" i="48" s="1"/>
  <c r="H68" i="48"/>
  <c r="I68" i="48" s="1"/>
  <c r="J68" i="48" s="1"/>
  <c r="H29" i="48"/>
  <c r="I29" i="48" s="1"/>
  <c r="J29" i="48" s="1"/>
  <c r="H20" i="48"/>
  <c r="I20" i="48" s="1"/>
  <c r="J20" i="48" s="1"/>
  <c r="H56" i="48"/>
  <c r="I56" i="48" s="1"/>
  <c r="J56" i="48" s="1"/>
  <c r="H41" i="48"/>
  <c r="I41" i="48" s="1"/>
  <c r="J41" i="48" s="1"/>
  <c r="H38" i="48"/>
  <c r="I38" i="48" s="1"/>
  <c r="J38" i="48" s="1"/>
  <c r="H59" i="48"/>
  <c r="I59" i="48" s="1"/>
  <c r="J59" i="48" s="1"/>
  <c r="H47" i="48"/>
  <c r="I47" i="48" s="1"/>
  <c r="J47" i="48" s="1"/>
  <c r="H50" i="48"/>
  <c r="I50" i="48" s="1"/>
  <c r="J50" i="48" s="1"/>
  <c r="H65" i="48"/>
  <c r="I65" i="48" s="1"/>
  <c r="J65" i="48" s="1"/>
  <c r="H24" i="48"/>
  <c r="I24" i="48" s="1"/>
  <c r="J24" i="48" s="1"/>
  <c r="H15" i="48"/>
  <c r="I15" i="48" s="1"/>
  <c r="J15" i="48" s="1"/>
  <c r="H10" i="48"/>
  <c r="I10" i="48" s="1"/>
  <c r="J10" i="48" s="1"/>
  <c r="H4" i="48"/>
  <c r="I4" i="48" s="1"/>
  <c r="J4" i="48" s="1"/>
  <c r="K4" i="48" s="1"/>
  <c r="H51" i="48"/>
  <c r="I51" i="48" s="1"/>
  <c r="J51" i="48" s="1"/>
  <c r="H39" i="79"/>
  <c r="I39" i="79" s="1"/>
  <c r="J39" i="79" s="1"/>
  <c r="H38" i="79"/>
  <c r="I38" i="79" s="1"/>
  <c r="J38" i="79" s="1"/>
  <c r="H27" i="79"/>
  <c r="I27" i="79" s="1"/>
  <c r="J27" i="79" s="1"/>
  <c r="H18" i="79"/>
  <c r="I18" i="79" s="1"/>
  <c r="J18" i="79" s="1"/>
  <c r="H12" i="79"/>
  <c r="I12" i="79" s="1"/>
  <c r="J12" i="79" s="1"/>
  <c r="H6" i="79"/>
  <c r="I6" i="79" s="1"/>
  <c r="J6" i="79" s="1"/>
  <c r="H33" i="79"/>
  <c r="I33" i="79" s="1"/>
  <c r="J33" i="79" s="1"/>
  <c r="H24" i="79"/>
  <c r="I24" i="79" s="1"/>
  <c r="J24" i="79" s="1"/>
  <c r="H15" i="79"/>
  <c r="I15" i="79" s="1"/>
  <c r="J15" i="79" s="1"/>
  <c r="H13" i="79"/>
  <c r="I13" i="79" s="1"/>
  <c r="J13" i="79" s="1"/>
  <c r="H8" i="79"/>
  <c r="I8" i="79" s="1"/>
  <c r="J8" i="79" s="1"/>
  <c r="H7" i="79"/>
  <c r="I7" i="79" s="1"/>
  <c r="J7" i="79" s="1"/>
  <c r="H4" i="79"/>
  <c r="I4" i="79" s="1"/>
  <c r="J4" i="79" s="1"/>
  <c r="K4" i="79" s="1"/>
  <c r="H78" i="79"/>
  <c r="I78" i="79" s="1"/>
  <c r="J78" i="79" s="1"/>
  <c r="H77" i="79"/>
  <c r="I77" i="79" s="1"/>
  <c r="J77" i="79" s="1"/>
  <c r="H75" i="79"/>
  <c r="I75" i="79" s="1"/>
  <c r="J75" i="79" s="1"/>
  <c r="H74" i="79"/>
  <c r="I74" i="79" s="1"/>
  <c r="J74" i="79" s="1"/>
  <c r="H72" i="79"/>
  <c r="I72" i="79" s="1"/>
  <c r="J72" i="79" s="1"/>
  <c r="H69" i="79"/>
  <c r="I69" i="79" s="1"/>
  <c r="J69" i="79" s="1"/>
  <c r="H66" i="79"/>
  <c r="I66" i="79" s="1"/>
  <c r="J66" i="79" s="1"/>
  <c r="H63" i="79"/>
  <c r="I63" i="79" s="1"/>
  <c r="J63" i="79" s="1"/>
  <c r="H60" i="79"/>
  <c r="I60" i="79" s="1"/>
  <c r="J60" i="79" s="1"/>
  <c r="H57" i="79"/>
  <c r="I57" i="79" s="1"/>
  <c r="J57" i="79" s="1"/>
  <c r="H54" i="79"/>
  <c r="I54" i="79" s="1"/>
  <c r="J54" i="79" s="1"/>
  <c r="H51" i="79"/>
  <c r="I51" i="79" s="1"/>
  <c r="J51" i="79" s="1"/>
  <c r="H48" i="79"/>
  <c r="I48" i="79" s="1"/>
  <c r="J48" i="79" s="1"/>
  <c r="H45" i="79"/>
  <c r="I45" i="79" s="1"/>
  <c r="J45" i="79" s="1"/>
  <c r="H42" i="79"/>
  <c r="I42" i="79" s="1"/>
  <c r="J42" i="79" s="1"/>
  <c r="H30" i="79"/>
  <c r="I30" i="79" s="1"/>
  <c r="J30" i="79" s="1"/>
  <c r="H36" i="79"/>
  <c r="I36" i="79" s="1"/>
  <c r="J36" i="79" s="1"/>
  <c r="H14" i="79"/>
  <c r="I14" i="79" s="1"/>
  <c r="J14" i="79" s="1"/>
  <c r="H10" i="79"/>
  <c r="I10" i="79" s="1"/>
  <c r="J10" i="79" s="1"/>
  <c r="H21" i="79"/>
  <c r="I21" i="79" s="1"/>
  <c r="J21" i="79" s="1"/>
  <c r="H87" i="86"/>
  <c r="I87" i="86" s="1"/>
  <c r="J87" i="86" s="1"/>
  <c r="H84" i="86"/>
  <c r="I84" i="86" s="1"/>
  <c r="J84" i="86" s="1"/>
  <c r="H81" i="86"/>
  <c r="I81" i="86" s="1"/>
  <c r="J81" i="86" s="1"/>
  <c r="H78" i="86"/>
  <c r="I78" i="86" s="1"/>
  <c r="J78" i="86" s="1"/>
  <c r="H75" i="86"/>
  <c r="I75" i="86" s="1"/>
  <c r="J75" i="86" s="1"/>
  <c r="H72" i="86"/>
  <c r="I72" i="86" s="1"/>
  <c r="J72" i="86" s="1"/>
  <c r="H89" i="86"/>
  <c r="I89" i="86" s="1"/>
  <c r="J89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66" i="86"/>
  <c r="I66" i="86" s="1"/>
  <c r="J66" i="86" s="1"/>
  <c r="H57" i="86"/>
  <c r="I57" i="86" s="1"/>
  <c r="J57" i="86" s="1"/>
  <c r="H48" i="86"/>
  <c r="I48" i="86" s="1"/>
  <c r="J48" i="86" s="1"/>
  <c r="H86" i="86"/>
  <c r="I86" i="86" s="1"/>
  <c r="J86" i="86" s="1"/>
  <c r="H77" i="86"/>
  <c r="I77" i="86" s="1"/>
  <c r="J77" i="86" s="1"/>
  <c r="H63" i="86"/>
  <c r="I63" i="86" s="1"/>
  <c r="J63" i="86" s="1"/>
  <c r="H54" i="86"/>
  <c r="I54" i="86" s="1"/>
  <c r="J54" i="86" s="1"/>
  <c r="H45" i="86"/>
  <c r="I45" i="86" s="1"/>
  <c r="J45" i="86" s="1"/>
  <c r="H39" i="86"/>
  <c r="I39" i="86" s="1"/>
  <c r="J39" i="86" s="1"/>
  <c r="H36" i="86"/>
  <c r="I36" i="86" s="1"/>
  <c r="J36" i="86" s="1"/>
  <c r="H33" i="86"/>
  <c r="I33" i="86" s="1"/>
  <c r="J33" i="86" s="1"/>
  <c r="H30" i="86"/>
  <c r="I30" i="86" s="1"/>
  <c r="J30" i="86" s="1"/>
  <c r="H27" i="86"/>
  <c r="I27" i="86" s="1"/>
  <c r="J27" i="86" s="1"/>
  <c r="H24" i="86"/>
  <c r="I24" i="86" s="1"/>
  <c r="J24" i="86" s="1"/>
  <c r="H21" i="86"/>
  <c r="I21" i="86" s="1"/>
  <c r="J21" i="86" s="1"/>
  <c r="H18" i="86"/>
  <c r="I18" i="86" s="1"/>
  <c r="J18" i="86" s="1"/>
  <c r="H15" i="86"/>
  <c r="I15" i="86" s="1"/>
  <c r="J15" i="86" s="1"/>
  <c r="H12" i="86"/>
  <c r="I12" i="86" s="1"/>
  <c r="J12" i="86" s="1"/>
  <c r="H6" i="86"/>
  <c r="I6" i="86" s="1"/>
  <c r="J6" i="86" s="1"/>
  <c r="H4" i="86"/>
  <c r="I4" i="86" s="1"/>
  <c r="J4" i="86" s="1"/>
  <c r="K4" i="86" s="1"/>
  <c r="H58" i="86"/>
  <c r="I58" i="86" s="1"/>
  <c r="J58" i="86" s="1"/>
  <c r="H44" i="86"/>
  <c r="I44" i="86" s="1"/>
  <c r="J44" i="86" s="1"/>
  <c r="H85" i="86"/>
  <c r="I85" i="86" s="1"/>
  <c r="J85" i="86" s="1"/>
  <c r="H67" i="86"/>
  <c r="I67" i="86" s="1"/>
  <c r="J67" i="86" s="1"/>
  <c r="H53" i="86"/>
  <c r="I53" i="86" s="1"/>
  <c r="J53" i="86" s="1"/>
  <c r="H49" i="86"/>
  <c r="I49" i="86" s="1"/>
  <c r="J49" i="86" s="1"/>
  <c r="H11" i="86"/>
  <c r="I11" i="86" s="1"/>
  <c r="J11" i="86" s="1"/>
  <c r="H40" i="86"/>
  <c r="I40" i="86" s="1"/>
  <c r="J40" i="86" s="1"/>
  <c r="H76" i="86"/>
  <c r="I76" i="86" s="1"/>
  <c r="J76" i="86" s="1"/>
  <c r="H5" i="86"/>
  <c r="I5" i="86" s="1"/>
  <c r="J5" i="86" s="1"/>
  <c r="H62" i="86"/>
  <c r="I62" i="86" s="1"/>
  <c r="J62" i="86" s="1"/>
  <c r="H66" i="92"/>
  <c r="I66" i="92" s="1"/>
  <c r="J66" i="92" s="1"/>
  <c r="H60" i="92"/>
  <c r="I60" i="92" s="1"/>
  <c r="J60" i="92" s="1"/>
  <c r="H51" i="92"/>
  <c r="I51" i="92" s="1"/>
  <c r="J51" i="92" s="1"/>
  <c r="H4" i="92"/>
  <c r="I4" i="92" s="1"/>
  <c r="J4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H39" i="92"/>
  <c r="I39" i="92" s="1"/>
  <c r="J39" i="92" s="1"/>
  <c r="H69" i="92"/>
  <c r="I69" i="92" s="1"/>
  <c r="J69" i="92" s="1"/>
  <c r="H48" i="92"/>
  <c r="I48" i="92" s="1"/>
  <c r="J48" i="92" s="1"/>
  <c r="H24" i="92"/>
  <c r="I24" i="92" s="1"/>
  <c r="J24" i="92" s="1"/>
  <c r="H21" i="92"/>
  <c r="I21" i="92" s="1"/>
  <c r="J21" i="92" s="1"/>
  <c r="H30" i="92"/>
  <c r="I30" i="92" s="1"/>
  <c r="J30" i="92" s="1"/>
  <c r="H11" i="92"/>
  <c r="I11" i="92" s="1"/>
  <c r="J11" i="92" s="1"/>
  <c r="H9" i="92"/>
  <c r="I9" i="92" s="1"/>
  <c r="J9" i="92" s="1"/>
  <c r="H57" i="92"/>
  <c r="I57" i="92" s="1"/>
  <c r="J57" i="92" s="1"/>
  <c r="H15" i="92"/>
  <c r="I15" i="92" s="1"/>
  <c r="J15" i="92" s="1"/>
  <c r="H21" i="32"/>
  <c r="I21" i="32" s="1"/>
  <c r="J21" i="32" s="1"/>
  <c r="AI3" i="32"/>
  <c r="H71" i="29"/>
  <c r="I71" i="29" s="1"/>
  <c r="J71" i="29" s="1"/>
  <c r="H35" i="29"/>
  <c r="I35" i="29" s="1"/>
  <c r="J35" i="29" s="1"/>
  <c r="H68" i="28"/>
  <c r="I68" i="28" s="1"/>
  <c r="J68" i="28" s="1"/>
  <c r="H30" i="28"/>
  <c r="I30" i="28" s="1"/>
  <c r="J30" i="28" s="1"/>
  <c r="H20" i="33"/>
  <c r="I20" i="33" s="1"/>
  <c r="J20" i="33" s="1"/>
  <c r="H64" i="31"/>
  <c r="I64" i="31" s="1"/>
  <c r="J64" i="31" s="1"/>
  <c r="H37" i="31"/>
  <c r="I37" i="31" s="1"/>
  <c r="J37" i="31" s="1"/>
  <c r="H7" i="31"/>
  <c r="I7" i="31" s="1"/>
  <c r="J7" i="31" s="1"/>
  <c r="H69" i="28"/>
  <c r="I69" i="28" s="1"/>
  <c r="J69" i="28" s="1"/>
  <c r="H50" i="28"/>
  <c r="I50" i="28" s="1"/>
  <c r="J50" i="28" s="1"/>
  <c r="H23" i="28"/>
  <c r="I23" i="28" s="1"/>
  <c r="J23" i="28" s="1"/>
  <c r="H35" i="27"/>
  <c r="I35" i="27" s="1"/>
  <c r="J35" i="27" s="1"/>
  <c r="AH4" i="26"/>
  <c r="AQ4" i="26" s="1"/>
  <c r="Z4" i="26"/>
  <c r="H4" i="31"/>
  <c r="I4" i="31" s="1"/>
  <c r="J4" i="31" s="1"/>
  <c r="K4" i="31" s="1"/>
  <c r="H56" i="30"/>
  <c r="I56" i="30" s="1"/>
  <c r="J56" i="30" s="1"/>
  <c r="H20" i="30"/>
  <c r="I20" i="30" s="1"/>
  <c r="J20" i="30" s="1"/>
  <c r="H34" i="28"/>
  <c r="I34" i="28" s="1"/>
  <c r="J34" i="28" s="1"/>
  <c r="H25" i="28"/>
  <c r="I25" i="28" s="1"/>
  <c r="J25" i="28" s="1"/>
  <c r="H7" i="28"/>
  <c r="I7" i="28" s="1"/>
  <c r="J7" i="28" s="1"/>
  <c r="H63" i="32"/>
  <c r="I63" i="32" s="1"/>
  <c r="J63" i="32" s="1"/>
  <c r="H27" i="32"/>
  <c r="I27" i="32" s="1"/>
  <c r="J27" i="32" s="1"/>
  <c r="H61" i="31"/>
  <c r="I61" i="31" s="1"/>
  <c r="J61" i="31" s="1"/>
  <c r="H34" i="31"/>
  <c r="I34" i="31" s="1"/>
  <c r="J34" i="31" s="1"/>
  <c r="H10" i="31"/>
  <c r="I10" i="31" s="1"/>
  <c r="J10" i="31" s="1"/>
  <c r="H74" i="27"/>
  <c r="I74" i="27" s="1"/>
  <c r="J74" i="27" s="1"/>
  <c r="H47" i="27"/>
  <c r="I47" i="27" s="1"/>
  <c r="J47" i="27" s="1"/>
  <c r="H15" i="32"/>
  <c r="I15" i="32" s="1"/>
  <c r="J15" i="32" s="1"/>
  <c r="H11" i="30"/>
  <c r="I11" i="30" s="1"/>
  <c r="J11" i="30" s="1"/>
  <c r="H46" i="28"/>
  <c r="I46" i="28" s="1"/>
  <c r="J46" i="28" s="1"/>
  <c r="H37" i="28"/>
  <c r="I37" i="28" s="1"/>
  <c r="J37" i="28" s="1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" i="29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84" i="29"/>
  <c r="Q66" i="29"/>
  <c r="Q48" i="29"/>
  <c r="Q30" i="29"/>
  <c r="Q81" i="29"/>
  <c r="Q63" i="29"/>
  <c r="Q45" i="29"/>
  <c r="Q27" i="29"/>
  <c r="Q12" i="29"/>
  <c r="Q96" i="29"/>
  <c r="Q78" i="29"/>
  <c r="Q60" i="29"/>
  <c r="Q42" i="29"/>
  <c r="Q24" i="29"/>
  <c r="Q93" i="29"/>
  <c r="Q75" i="29"/>
  <c r="Q57" i="29"/>
  <c r="Q39" i="29"/>
  <c r="Q21" i="29"/>
  <c r="Q90" i="29"/>
  <c r="Q72" i="29"/>
  <c r="Q54" i="29"/>
  <c r="Q36" i="29"/>
  <c r="Q18" i="29"/>
  <c r="Q87" i="29"/>
  <c r="Q69" i="29"/>
  <c r="Q51" i="29"/>
  <c r="Q33" i="29"/>
  <c r="Q15" i="29"/>
  <c r="Q6" i="29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9" i="40"/>
  <c r="Q37" i="40"/>
  <c r="Q34" i="40"/>
  <c r="Q43" i="40"/>
  <c r="Q40" i="40"/>
  <c r="Q8" i="40"/>
  <c r="Q49" i="40"/>
  <c r="Q46" i="40"/>
  <c r="Q13" i="40"/>
  <c r="Q7" i="40"/>
  <c r="Q55" i="40"/>
  <c r="Q52" i="40"/>
  <c r="Q19" i="40"/>
  <c r="Q16" i="40"/>
  <c r="Q67" i="40"/>
  <c r="Q64" i="40"/>
  <c r="Q31" i="40"/>
  <c r="Q28" i="40"/>
  <c r="Q58" i="40"/>
  <c r="Q22" i="40"/>
  <c r="Q61" i="40"/>
  <c r="Q25" i="40"/>
  <c r="Q9" i="43"/>
  <c r="Q78" i="43"/>
  <c r="Q11" i="43"/>
  <c r="Q8" i="43"/>
  <c r="Q7" i="43"/>
  <c r="Q75" i="43"/>
  <c r="Q71" i="43"/>
  <c r="Q70" i="43"/>
  <c r="Q66" i="43"/>
  <c r="Q62" i="43"/>
  <c r="Q61" i="43"/>
  <c r="Q57" i="43"/>
  <c r="Q53" i="43"/>
  <c r="Q52" i="43"/>
  <c r="Q48" i="43"/>
  <c r="Q44" i="43"/>
  <c r="Q43" i="43"/>
  <c r="Q39" i="43"/>
  <c r="Q35" i="43"/>
  <c r="Q34" i="43"/>
  <c r="Q30" i="43"/>
  <c r="Q26" i="43"/>
  <c r="Q25" i="43"/>
  <c r="Q21" i="43"/>
  <c r="Q17" i="43"/>
  <c r="Q16" i="43"/>
  <c r="Q12" i="43"/>
  <c r="Q79" i="43"/>
  <c r="Q77" i="43"/>
  <c r="Q76" i="43"/>
  <c r="Q72" i="43"/>
  <c r="Q68" i="43"/>
  <c r="Q67" i="43"/>
  <c r="Q63" i="43"/>
  <c r="Q59" i="43"/>
  <c r="Q58" i="43"/>
  <c r="Q54" i="43"/>
  <c r="Q50" i="43"/>
  <c r="Q49" i="43"/>
  <c r="Q45" i="43"/>
  <c r="Q41" i="43"/>
  <c r="Q40" i="43"/>
  <c r="Q36" i="43"/>
  <c r="Q32" i="43"/>
  <c r="Q31" i="43"/>
  <c r="Q27" i="43"/>
  <c r="Q23" i="43"/>
  <c r="Q22" i="43"/>
  <c r="Q18" i="43"/>
  <c r="Q14" i="43"/>
  <c r="Q13" i="43"/>
  <c r="Q5" i="43"/>
  <c r="Q74" i="43"/>
  <c r="Q73" i="43"/>
  <c r="Q69" i="43"/>
  <c r="Q65" i="43"/>
  <c r="Q64" i="43"/>
  <c r="Q60" i="43"/>
  <c r="Q56" i="43"/>
  <c r="Q55" i="43"/>
  <c r="Q51" i="43"/>
  <c r="Q47" i="43"/>
  <c r="Q46" i="43"/>
  <c r="Q42" i="43"/>
  <c r="Q38" i="43"/>
  <c r="Q37" i="43"/>
  <c r="Q33" i="43"/>
  <c r="Q29" i="43"/>
  <c r="Q28" i="43"/>
  <c r="Q24" i="43"/>
  <c r="Q20" i="43"/>
  <c r="Q19" i="43"/>
  <c r="Q15" i="43"/>
  <c r="Q10" i="43"/>
  <c r="Q6" i="43"/>
  <c r="Q11" i="74"/>
  <c r="Q5" i="7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9" i="74"/>
  <c r="Q67" i="80"/>
  <c r="Q64" i="80"/>
  <c r="Q61" i="80"/>
  <c r="Q58" i="80"/>
  <c r="Q9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9" i="80"/>
  <c r="Q66" i="80"/>
  <c r="Q57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6" i="80"/>
  <c r="Q63" i="80"/>
  <c r="Q60" i="80"/>
  <c r="Q8" i="80"/>
  <c r="Q7" i="80"/>
  <c r="Q54" i="80"/>
  <c r="Q51" i="80"/>
  <c r="Q18" i="80"/>
  <c r="Q15" i="80"/>
  <c r="Q48" i="80"/>
  <c r="Q45" i="80"/>
  <c r="Q12" i="80"/>
  <c r="Q42" i="80"/>
  <c r="Q39" i="80"/>
  <c r="Q36" i="80"/>
  <c r="Q33" i="80"/>
  <c r="Q24" i="80"/>
  <c r="Q21" i="80"/>
  <c r="Q27" i="80"/>
  <c r="Q30" i="80"/>
  <c r="Q98" i="89"/>
  <c r="Q95" i="89"/>
  <c r="Q92" i="89"/>
  <c r="Q89" i="89"/>
  <c r="Q96" i="89"/>
  <c r="Q97" i="89"/>
  <c r="Q91" i="89"/>
  <c r="Q87" i="89"/>
  <c r="Q85" i="89"/>
  <c r="Q93" i="89"/>
  <c r="Q88" i="89"/>
  <c r="Q90" i="89"/>
  <c r="Q83" i="89"/>
  <c r="Q82" i="89"/>
  <c r="Q79" i="89"/>
  <c r="Q76" i="89"/>
  <c r="Q73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84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81" i="89"/>
  <c r="Q72" i="89"/>
  <c r="Q63" i="89"/>
  <c r="Q54" i="89"/>
  <c r="Q45" i="89"/>
  <c r="Q36" i="89"/>
  <c r="Q27" i="89"/>
  <c r="Q18" i="89"/>
  <c r="Q12" i="89"/>
  <c r="Q11" i="89"/>
  <c r="Q75" i="89"/>
  <c r="Q66" i="89"/>
  <c r="Q57" i="89"/>
  <c r="Q48" i="89"/>
  <c r="Q39" i="89"/>
  <c r="Q30" i="89"/>
  <c r="Q21" i="89"/>
  <c r="Q94" i="89"/>
  <c r="Q86" i="89"/>
  <c r="Q78" i="89"/>
  <c r="Q69" i="89"/>
  <c r="Q60" i="89"/>
  <c r="Q51" i="89"/>
  <c r="Q42" i="89"/>
  <c r="Q33" i="89"/>
  <c r="Q24" i="89"/>
  <c r="Q15" i="89"/>
  <c r="Q9" i="89"/>
  <c r="Q5" i="89"/>
  <c r="Q6" i="89"/>
  <c r="Q88" i="94"/>
  <c r="Q85" i="94"/>
  <c r="Q82" i="94"/>
  <c r="Q79" i="94"/>
  <c r="Q76" i="94"/>
  <c r="Q73" i="94"/>
  <c r="Q70" i="94"/>
  <c r="Q67" i="94"/>
  <c r="Q64" i="94"/>
  <c r="Q61" i="94"/>
  <c r="Q58" i="94"/>
  <c r="Q89" i="94"/>
  <c r="Q86" i="94"/>
  <c r="Q83" i="94"/>
  <c r="Q80" i="94"/>
  <c r="Q77" i="94"/>
  <c r="Q74" i="94"/>
  <c r="Q71" i="94"/>
  <c r="Q68" i="94"/>
  <c r="Q65" i="94"/>
  <c r="Q62" i="94"/>
  <c r="Q59" i="94"/>
  <c r="Q56" i="94"/>
  <c r="Q72" i="94"/>
  <c r="Q63" i="94"/>
  <c r="Q57" i="94"/>
  <c r="Q87" i="94"/>
  <c r="Q84" i="94"/>
  <c r="Q81" i="94"/>
  <c r="Q75" i="94"/>
  <c r="Q66" i="94"/>
  <c r="Q78" i="94"/>
  <c r="Q69" i="94"/>
  <c r="Q60" i="94"/>
  <c r="Q55" i="94"/>
  <c r="Q52" i="94"/>
  <c r="Q49" i="94"/>
  <c r="Q46" i="94"/>
  <c r="Q44" i="94"/>
  <c r="Q41" i="94"/>
  <c r="Q38" i="94"/>
  <c r="Q35" i="94"/>
  <c r="Q32" i="94"/>
  <c r="Q29" i="94"/>
  <c r="Q26" i="94"/>
  <c r="Q23" i="94"/>
  <c r="Q20" i="94"/>
  <c r="Q17" i="94"/>
  <c r="Q14" i="94"/>
  <c r="Q10" i="94"/>
  <c r="Q54" i="94"/>
  <c r="Q47" i="94"/>
  <c r="Q45" i="94"/>
  <c r="Q42" i="94"/>
  <c r="Q39" i="94"/>
  <c r="Q36" i="94"/>
  <c r="Q33" i="94"/>
  <c r="Q30" i="94"/>
  <c r="Q27" i="94"/>
  <c r="Q24" i="94"/>
  <c r="Q21" i="94"/>
  <c r="Q18" i="94"/>
  <c r="Q15" i="94"/>
  <c r="Q12" i="94"/>
  <c r="Q6" i="94"/>
  <c r="Q50" i="94"/>
  <c r="Q48" i="94"/>
  <c r="Q53" i="94"/>
  <c r="Q51" i="94"/>
  <c r="Q13" i="94"/>
  <c r="Q9" i="94"/>
  <c r="Q43" i="94"/>
  <c r="Q34" i="94"/>
  <c r="Q28" i="94"/>
  <c r="Q19" i="94"/>
  <c r="Q37" i="94"/>
  <c r="Q25" i="94"/>
  <c r="Q16" i="94"/>
  <c r="Q40" i="94"/>
  <c r="Q31" i="94"/>
  <c r="Q22" i="94"/>
  <c r="Q11" i="94"/>
  <c r="Q8" i="94"/>
  <c r="Q7" i="94"/>
  <c r="Q5" i="94"/>
  <c r="H7" i="24"/>
  <c r="H15" i="19"/>
  <c r="H11" i="15"/>
  <c r="H11" i="24"/>
  <c r="H17" i="22"/>
  <c r="I17" i="22" s="1"/>
  <c r="J17" i="22" s="1"/>
  <c r="H5" i="21"/>
  <c r="I5" i="21" s="1"/>
  <c r="J5" i="21" s="1"/>
  <c r="I6" i="16"/>
  <c r="J6" i="16" s="1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0" i="3"/>
  <c r="H9" i="3"/>
  <c r="H4" i="3"/>
  <c r="H8" i="16"/>
  <c r="H10" i="16"/>
  <c r="H9" i="16"/>
  <c r="H4" i="16"/>
  <c r="H9" i="66"/>
  <c r="I9" i="66" s="1"/>
  <c r="J9" i="66" s="1"/>
  <c r="H4" i="66"/>
  <c r="I4" i="66" s="1"/>
  <c r="J4" i="66" s="1"/>
  <c r="K4" i="66" s="1"/>
  <c r="H21" i="66"/>
  <c r="I21" i="66" s="1"/>
  <c r="J21" i="66" s="1"/>
  <c r="H18" i="66"/>
  <c r="I18" i="66" s="1"/>
  <c r="J18" i="66" s="1"/>
  <c r="H15" i="66"/>
  <c r="I15" i="66" s="1"/>
  <c r="J15" i="66" s="1"/>
  <c r="H11" i="66"/>
  <c r="I11" i="66" s="1"/>
  <c r="J11" i="66" s="1"/>
  <c r="H12" i="66"/>
  <c r="I12" i="66" s="1"/>
  <c r="J12" i="66" s="1"/>
  <c r="H7" i="66"/>
  <c r="I7" i="66" s="1"/>
  <c r="J7" i="66" s="1"/>
  <c r="H23" i="66"/>
  <c r="I23" i="66" s="1"/>
  <c r="J23" i="66" s="1"/>
  <c r="H20" i="66"/>
  <c r="I20" i="66" s="1"/>
  <c r="J20" i="66" s="1"/>
  <c r="H17" i="66"/>
  <c r="I17" i="66" s="1"/>
  <c r="J17" i="66" s="1"/>
  <c r="H14" i="66"/>
  <c r="I14" i="66" s="1"/>
  <c r="J14" i="66" s="1"/>
  <c r="H5" i="66"/>
  <c r="I5" i="66" s="1"/>
  <c r="J5" i="66" s="1"/>
  <c r="H19" i="66"/>
  <c r="I19" i="66" s="1"/>
  <c r="J19" i="66" s="1"/>
  <c r="H13" i="66"/>
  <c r="I13" i="66" s="1"/>
  <c r="J13" i="66" s="1"/>
  <c r="H22" i="66"/>
  <c r="I22" i="66" s="1"/>
  <c r="J22" i="66" s="1"/>
  <c r="H16" i="66"/>
  <c r="I16" i="66" s="1"/>
  <c r="J16" i="66" s="1"/>
  <c r="H6" i="66"/>
  <c r="I6" i="66" s="1"/>
  <c r="J6" i="66" s="1"/>
  <c r="H7" i="52"/>
  <c r="H6" i="52"/>
  <c r="H4" i="52"/>
  <c r="H9" i="52"/>
  <c r="H10" i="52"/>
  <c r="H8" i="65"/>
  <c r="I8" i="65" s="1"/>
  <c r="J8" i="65" s="1"/>
  <c r="H11" i="65"/>
  <c r="I11" i="65" s="1"/>
  <c r="J11" i="65" s="1"/>
  <c r="H4" i="65"/>
  <c r="I4" i="65" s="1"/>
  <c r="J4" i="65" s="1"/>
  <c r="K4" i="65" s="1"/>
  <c r="AQ4" i="65" s="1"/>
  <c r="H10" i="65"/>
  <c r="I10" i="65" s="1"/>
  <c r="J10" i="65" s="1"/>
  <c r="H21" i="69"/>
  <c r="I21" i="69" s="1"/>
  <c r="J21" i="69" s="1"/>
  <c r="H18" i="69"/>
  <c r="I18" i="69" s="1"/>
  <c r="J18" i="69" s="1"/>
  <c r="H15" i="69"/>
  <c r="I15" i="69" s="1"/>
  <c r="J15" i="69" s="1"/>
  <c r="H12" i="69"/>
  <c r="I12" i="69" s="1"/>
  <c r="J12" i="69" s="1"/>
  <c r="H5" i="69"/>
  <c r="I5" i="69" s="1"/>
  <c r="J5" i="69" s="1"/>
  <c r="H22" i="69"/>
  <c r="I22" i="69" s="1"/>
  <c r="J22" i="69" s="1"/>
  <c r="H19" i="69"/>
  <c r="I19" i="69" s="1"/>
  <c r="J19" i="69" s="1"/>
  <c r="H16" i="69"/>
  <c r="I16" i="69" s="1"/>
  <c r="J16" i="69" s="1"/>
  <c r="H13" i="69"/>
  <c r="I13" i="69" s="1"/>
  <c r="J13" i="69" s="1"/>
  <c r="H6" i="69"/>
  <c r="I6" i="69" s="1"/>
  <c r="J6" i="69" s="1"/>
  <c r="H23" i="69"/>
  <c r="I23" i="69" s="1"/>
  <c r="J23" i="69" s="1"/>
  <c r="H14" i="69"/>
  <c r="I14" i="69" s="1"/>
  <c r="J14" i="69" s="1"/>
  <c r="H7" i="69"/>
  <c r="I7" i="69" s="1"/>
  <c r="J7" i="69" s="1"/>
  <c r="H17" i="69"/>
  <c r="I17" i="69" s="1"/>
  <c r="J17" i="69" s="1"/>
  <c r="H20" i="69"/>
  <c r="I20" i="69" s="1"/>
  <c r="J20" i="69" s="1"/>
  <c r="H21" i="24"/>
  <c r="H22" i="21"/>
  <c r="I22" i="21" s="1"/>
  <c r="J22" i="21" s="1"/>
  <c r="H19" i="19"/>
  <c r="H12" i="22"/>
  <c r="I12" i="22" s="1"/>
  <c r="J12" i="22" s="1"/>
  <c r="AQ4" i="13"/>
  <c r="AN3" i="10"/>
  <c r="AI3" i="10"/>
  <c r="H19" i="24"/>
  <c r="H18" i="16"/>
  <c r="Z4" i="15"/>
  <c r="I19" i="7"/>
  <c r="J19" i="7" s="1"/>
  <c r="I13" i="7"/>
  <c r="J13" i="7" s="1"/>
  <c r="H16" i="22"/>
  <c r="I16" i="22" s="1"/>
  <c r="J16" i="22" s="1"/>
  <c r="H18" i="10"/>
  <c r="I18" i="10" s="1"/>
  <c r="J18" i="10" s="1"/>
  <c r="AH5" i="3"/>
  <c r="H9" i="2"/>
  <c r="Z4" i="13"/>
  <c r="H19" i="10"/>
  <c r="I19" i="10" s="1"/>
  <c r="J19" i="10" s="1"/>
  <c r="H17" i="5"/>
  <c r="I17" i="5" s="1"/>
  <c r="J17" i="5" s="1"/>
  <c r="H6" i="5"/>
  <c r="I6" i="5" s="1"/>
  <c r="J6" i="5" s="1"/>
  <c r="H4" i="4"/>
  <c r="H23" i="2"/>
  <c r="H14" i="10"/>
  <c r="I14" i="10" s="1"/>
  <c r="J14" i="10" s="1"/>
  <c r="H6" i="10"/>
  <c r="I6" i="10" s="1"/>
  <c r="J6" i="10" s="1"/>
  <c r="H13" i="5"/>
  <c r="I13" i="5" s="1"/>
  <c r="J13" i="5" s="1"/>
  <c r="Z4" i="2"/>
  <c r="H14" i="5"/>
  <c r="I14" i="5" s="1"/>
  <c r="J14" i="5" s="1"/>
  <c r="H5" i="3"/>
  <c r="AF4" i="96"/>
  <c r="AE4" i="96"/>
  <c r="W5" i="96"/>
  <c r="AG4" i="96"/>
  <c r="AF4" i="91"/>
  <c r="AO4" i="91" s="1"/>
  <c r="AE4" i="91"/>
  <c r="W5" i="91"/>
  <c r="X5" i="91" s="1"/>
  <c r="AG4" i="91"/>
  <c r="AP4" i="91" s="1"/>
  <c r="AH4" i="89"/>
  <c r="AH4" i="82"/>
  <c r="Z4" i="82"/>
  <c r="AH4" i="78"/>
  <c r="Z4" i="78"/>
  <c r="P3" i="68"/>
  <c r="AF3" i="68" s="1"/>
  <c r="AO3" i="68" s="1"/>
  <c r="AE3" i="68"/>
  <c r="AH4" i="75"/>
  <c r="AQ4" i="75" s="1"/>
  <c r="Z4" i="75"/>
  <c r="AN3" i="78"/>
  <c r="AI3" i="78"/>
  <c r="AE3" i="67"/>
  <c r="P3" i="67"/>
  <c r="AF3" i="67" s="1"/>
  <c r="AO3" i="67" s="1"/>
  <c r="I23" i="72"/>
  <c r="J23" i="72" s="1"/>
  <c r="W5" i="70"/>
  <c r="AG4" i="70"/>
  <c r="AF4" i="70"/>
  <c r="AE4" i="70"/>
  <c r="I20" i="72"/>
  <c r="J20" i="72" s="1"/>
  <c r="I11" i="71"/>
  <c r="J11" i="71" s="1"/>
  <c r="AE3" i="65"/>
  <c r="P3" i="65"/>
  <c r="AF3" i="65" s="1"/>
  <c r="AO3" i="65" s="1"/>
  <c r="I18" i="71"/>
  <c r="J18" i="71" s="1"/>
  <c r="I10" i="59"/>
  <c r="J10" i="59" s="1"/>
  <c r="AG4" i="76"/>
  <c r="AF4" i="76"/>
  <c r="AE4" i="76"/>
  <c r="W5" i="76"/>
  <c r="I22" i="71"/>
  <c r="J22" i="71" s="1"/>
  <c r="W5" i="64"/>
  <c r="AG4" i="64"/>
  <c r="AE4" i="64"/>
  <c r="AF4" i="64"/>
  <c r="I15" i="63"/>
  <c r="J15" i="63" s="1"/>
  <c r="I4" i="63"/>
  <c r="J4" i="63" s="1"/>
  <c r="K4" i="63" s="1"/>
  <c r="I23" i="60"/>
  <c r="J23" i="60" s="1"/>
  <c r="I14" i="60"/>
  <c r="J14" i="60" s="1"/>
  <c r="I21" i="55"/>
  <c r="J21" i="55" s="1"/>
  <c r="I21" i="51"/>
  <c r="J21" i="51" s="1"/>
  <c r="I15" i="51"/>
  <c r="J15" i="51" s="1"/>
  <c r="I15" i="50"/>
  <c r="J15" i="50" s="1"/>
  <c r="Y5" i="48"/>
  <c r="I8" i="72"/>
  <c r="J8" i="72" s="1"/>
  <c r="I4" i="68"/>
  <c r="J4" i="68" s="1"/>
  <c r="K4" i="68" s="1"/>
  <c r="I17" i="63"/>
  <c r="J17" i="63" s="1"/>
  <c r="I22" i="60"/>
  <c r="J22" i="60" s="1"/>
  <c r="I13" i="60"/>
  <c r="J13" i="60" s="1"/>
  <c r="I5" i="55"/>
  <c r="J5" i="55" s="1"/>
  <c r="I7" i="50"/>
  <c r="J7" i="50" s="1"/>
  <c r="I8" i="68"/>
  <c r="J8" i="68" s="1"/>
  <c r="I22" i="63"/>
  <c r="J22" i="63" s="1"/>
  <c r="I13" i="63"/>
  <c r="J13" i="63" s="1"/>
  <c r="I21" i="56"/>
  <c r="J21" i="56" s="1"/>
  <c r="I18" i="56"/>
  <c r="J18" i="56" s="1"/>
  <c r="I15" i="56"/>
  <c r="J15" i="56" s="1"/>
  <c r="I12" i="56"/>
  <c r="J12" i="56" s="1"/>
  <c r="I7" i="55"/>
  <c r="J7" i="55" s="1"/>
  <c r="AE4" i="57"/>
  <c r="W5" i="57"/>
  <c r="AG4" i="57"/>
  <c r="AF4" i="57"/>
  <c r="I6" i="50"/>
  <c r="J6" i="50" s="1"/>
  <c r="I19" i="50"/>
  <c r="J19" i="50" s="1"/>
  <c r="H94" i="89"/>
  <c r="I94" i="89" s="1"/>
  <c r="J94" i="89" s="1"/>
  <c r="I12" i="52"/>
  <c r="J12" i="52" s="1"/>
  <c r="I22" i="50"/>
  <c r="J22" i="50" s="1"/>
  <c r="I23" i="52"/>
  <c r="J23" i="52" s="1"/>
  <c r="Y5" i="40"/>
  <c r="AH3" i="43"/>
  <c r="AQ3" i="43" s="1"/>
  <c r="Y5" i="41"/>
  <c r="AH4" i="43"/>
  <c r="AQ4" i="43" s="1"/>
  <c r="Z4" i="39"/>
  <c r="AH4" i="39"/>
  <c r="AQ4" i="39" s="1"/>
  <c r="AR3" i="38"/>
  <c r="AI3" i="41"/>
  <c r="AG4" i="33"/>
  <c r="AF4" i="33"/>
  <c r="AE4" i="33"/>
  <c r="W5" i="33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45" i="33"/>
  <c r="I45" i="33" s="1"/>
  <c r="J45" i="33" s="1"/>
  <c r="H54" i="33"/>
  <c r="I54" i="33" s="1"/>
  <c r="J54" i="33" s="1"/>
  <c r="H78" i="33"/>
  <c r="I78" i="33" s="1"/>
  <c r="J78" i="33" s="1"/>
  <c r="H63" i="33"/>
  <c r="I63" i="33" s="1"/>
  <c r="J63" i="33" s="1"/>
  <c r="H25" i="33"/>
  <c r="I25" i="33" s="1"/>
  <c r="J25" i="33" s="1"/>
  <c r="H11" i="33"/>
  <c r="I11" i="33" s="1"/>
  <c r="J11" i="33" s="1"/>
  <c r="H72" i="33"/>
  <c r="I72" i="33" s="1"/>
  <c r="J72" i="33" s="1"/>
  <c r="H96" i="33"/>
  <c r="I96" i="33" s="1"/>
  <c r="J96" i="33" s="1"/>
  <c r="H81" i="33"/>
  <c r="I81" i="33" s="1"/>
  <c r="J81" i="33" s="1"/>
  <c r="H42" i="33"/>
  <c r="I42" i="33" s="1"/>
  <c r="J42" i="33" s="1"/>
  <c r="H90" i="33"/>
  <c r="I90" i="33" s="1"/>
  <c r="J90" i="33" s="1"/>
  <c r="H51" i="33"/>
  <c r="I51" i="33" s="1"/>
  <c r="J51" i="33" s="1"/>
  <c r="H36" i="33"/>
  <c r="I36" i="33" s="1"/>
  <c r="J36" i="33" s="1"/>
  <c r="H19" i="33"/>
  <c r="I19" i="33" s="1"/>
  <c r="J19" i="33" s="1"/>
  <c r="H16" i="33"/>
  <c r="I16" i="33" s="1"/>
  <c r="J16" i="33" s="1"/>
  <c r="H13" i="33"/>
  <c r="I13" i="33" s="1"/>
  <c r="J13" i="33" s="1"/>
  <c r="H8" i="33"/>
  <c r="I8" i="33" s="1"/>
  <c r="J8" i="33" s="1"/>
  <c r="H7" i="33"/>
  <c r="I7" i="33" s="1"/>
  <c r="J7" i="33" s="1"/>
  <c r="H4" i="33"/>
  <c r="I4" i="33" s="1"/>
  <c r="J4" i="33" s="1"/>
  <c r="K4" i="33" s="1"/>
  <c r="H9" i="36"/>
  <c r="I9" i="36" s="1"/>
  <c r="J9" i="36" s="1"/>
  <c r="H61" i="36"/>
  <c r="I61" i="36" s="1"/>
  <c r="J61" i="36" s="1"/>
  <c r="H58" i="36"/>
  <c r="I58" i="36" s="1"/>
  <c r="J58" i="36" s="1"/>
  <c r="H67" i="36"/>
  <c r="I67" i="36" s="1"/>
  <c r="J67" i="36" s="1"/>
  <c r="H64" i="36"/>
  <c r="I64" i="36" s="1"/>
  <c r="J64" i="36" s="1"/>
  <c r="H40" i="36"/>
  <c r="I40" i="36" s="1"/>
  <c r="J40" i="36" s="1"/>
  <c r="H31" i="36"/>
  <c r="I31" i="36" s="1"/>
  <c r="J31" i="36" s="1"/>
  <c r="H22" i="36"/>
  <c r="I22" i="36" s="1"/>
  <c r="J22" i="36" s="1"/>
  <c r="H16" i="36"/>
  <c r="I16" i="36" s="1"/>
  <c r="J16" i="36" s="1"/>
  <c r="H8" i="36"/>
  <c r="I8" i="36" s="1"/>
  <c r="J8" i="36" s="1"/>
  <c r="H5" i="36"/>
  <c r="I5" i="36" s="1"/>
  <c r="J5" i="36" s="1"/>
  <c r="H11" i="36"/>
  <c r="I11" i="36" s="1"/>
  <c r="J11" i="36" s="1"/>
  <c r="H43" i="36"/>
  <c r="I43" i="36" s="1"/>
  <c r="J43" i="36" s="1"/>
  <c r="H37" i="36"/>
  <c r="I37" i="36" s="1"/>
  <c r="J37" i="36" s="1"/>
  <c r="H28" i="36"/>
  <c r="I28" i="36" s="1"/>
  <c r="J28" i="36" s="1"/>
  <c r="H7" i="36"/>
  <c r="I7" i="36" s="1"/>
  <c r="J7" i="36" s="1"/>
  <c r="H49" i="36"/>
  <c r="I49" i="36" s="1"/>
  <c r="J49" i="36" s="1"/>
  <c r="H46" i="36"/>
  <c r="I46" i="36" s="1"/>
  <c r="J46" i="36" s="1"/>
  <c r="H19" i="36"/>
  <c r="I19" i="36" s="1"/>
  <c r="J19" i="36" s="1"/>
  <c r="H13" i="36"/>
  <c r="I13" i="36" s="1"/>
  <c r="J13" i="36" s="1"/>
  <c r="H55" i="36"/>
  <c r="I55" i="36" s="1"/>
  <c r="J55" i="36" s="1"/>
  <c r="H52" i="36"/>
  <c r="I52" i="36" s="1"/>
  <c r="J52" i="36" s="1"/>
  <c r="H34" i="36"/>
  <c r="I34" i="36" s="1"/>
  <c r="J34" i="36" s="1"/>
  <c r="H25" i="36"/>
  <c r="I25" i="36" s="1"/>
  <c r="J25" i="36" s="1"/>
  <c r="H77" i="43"/>
  <c r="I77" i="43" s="1"/>
  <c r="J77" i="43" s="1"/>
  <c r="H68" i="43"/>
  <c r="I68" i="43" s="1"/>
  <c r="J68" i="43" s="1"/>
  <c r="H59" i="43"/>
  <c r="I59" i="43" s="1"/>
  <c r="J59" i="43" s="1"/>
  <c r="H50" i="43"/>
  <c r="I50" i="43" s="1"/>
  <c r="J50" i="43" s="1"/>
  <c r="H41" i="43"/>
  <c r="I41" i="43" s="1"/>
  <c r="J41" i="43" s="1"/>
  <c r="H32" i="43"/>
  <c r="I32" i="43" s="1"/>
  <c r="J32" i="43" s="1"/>
  <c r="H23" i="43"/>
  <c r="I23" i="43" s="1"/>
  <c r="J23" i="43" s="1"/>
  <c r="H14" i="43"/>
  <c r="I14" i="43" s="1"/>
  <c r="J14" i="43" s="1"/>
  <c r="H6" i="43"/>
  <c r="I6" i="43" s="1"/>
  <c r="J6" i="43" s="1"/>
  <c r="H78" i="43"/>
  <c r="I78" i="43" s="1"/>
  <c r="J78" i="43" s="1"/>
  <c r="H74" i="43"/>
  <c r="I74" i="43" s="1"/>
  <c r="J74" i="43" s="1"/>
  <c r="H65" i="43"/>
  <c r="I65" i="43" s="1"/>
  <c r="J65" i="43" s="1"/>
  <c r="H56" i="43"/>
  <c r="I56" i="43" s="1"/>
  <c r="J56" i="43" s="1"/>
  <c r="H47" i="43"/>
  <c r="I47" i="43" s="1"/>
  <c r="J47" i="43" s="1"/>
  <c r="H38" i="43"/>
  <c r="I38" i="43" s="1"/>
  <c r="J38" i="43" s="1"/>
  <c r="H29" i="43"/>
  <c r="I29" i="43" s="1"/>
  <c r="J29" i="43" s="1"/>
  <c r="H20" i="43"/>
  <c r="I20" i="43" s="1"/>
  <c r="J20" i="43" s="1"/>
  <c r="H10" i="43"/>
  <c r="I10" i="43" s="1"/>
  <c r="J10" i="43" s="1"/>
  <c r="H79" i="43"/>
  <c r="I79" i="43" s="1"/>
  <c r="J79" i="43" s="1"/>
  <c r="H75" i="43"/>
  <c r="I75" i="43" s="1"/>
  <c r="J75" i="43" s="1"/>
  <c r="H70" i="43"/>
  <c r="I70" i="43" s="1"/>
  <c r="J70" i="43" s="1"/>
  <c r="H66" i="43"/>
  <c r="I66" i="43" s="1"/>
  <c r="J66" i="43" s="1"/>
  <c r="H61" i="43"/>
  <c r="I61" i="43" s="1"/>
  <c r="J61" i="43" s="1"/>
  <c r="H57" i="43"/>
  <c r="I57" i="43" s="1"/>
  <c r="J57" i="43" s="1"/>
  <c r="H52" i="43"/>
  <c r="I52" i="43" s="1"/>
  <c r="J52" i="43" s="1"/>
  <c r="H48" i="43"/>
  <c r="I48" i="43" s="1"/>
  <c r="J48" i="43" s="1"/>
  <c r="H43" i="43"/>
  <c r="I43" i="43" s="1"/>
  <c r="J43" i="43" s="1"/>
  <c r="H39" i="43"/>
  <c r="I39" i="43" s="1"/>
  <c r="J39" i="43" s="1"/>
  <c r="H34" i="43"/>
  <c r="I34" i="43" s="1"/>
  <c r="J34" i="43" s="1"/>
  <c r="H30" i="43"/>
  <c r="I30" i="43" s="1"/>
  <c r="J30" i="43" s="1"/>
  <c r="H25" i="43"/>
  <c r="I25" i="43" s="1"/>
  <c r="J25" i="43" s="1"/>
  <c r="H21" i="43"/>
  <c r="I21" i="43" s="1"/>
  <c r="J21" i="43" s="1"/>
  <c r="H16" i="43"/>
  <c r="I16" i="43" s="1"/>
  <c r="J16" i="43" s="1"/>
  <c r="H12" i="43"/>
  <c r="I12" i="43" s="1"/>
  <c r="J12" i="43" s="1"/>
  <c r="H71" i="43"/>
  <c r="I71" i="43" s="1"/>
  <c r="J71" i="43" s="1"/>
  <c r="H62" i="43"/>
  <c r="I62" i="43" s="1"/>
  <c r="J62" i="43" s="1"/>
  <c r="H53" i="43"/>
  <c r="I53" i="43" s="1"/>
  <c r="J53" i="43" s="1"/>
  <c r="H44" i="43"/>
  <c r="I44" i="43" s="1"/>
  <c r="J44" i="43" s="1"/>
  <c r="H35" i="43"/>
  <c r="I35" i="43" s="1"/>
  <c r="J35" i="43" s="1"/>
  <c r="H26" i="43"/>
  <c r="I26" i="43" s="1"/>
  <c r="J26" i="43" s="1"/>
  <c r="H17" i="43"/>
  <c r="I17" i="43" s="1"/>
  <c r="J17" i="43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15" i="74"/>
  <c r="I15" i="74" s="1"/>
  <c r="J15" i="74" s="1"/>
  <c r="H12" i="74"/>
  <c r="I12" i="74" s="1"/>
  <c r="J12" i="74" s="1"/>
  <c r="H6" i="74"/>
  <c r="I6" i="74" s="1"/>
  <c r="J6" i="74" s="1"/>
  <c r="H4" i="74"/>
  <c r="I4" i="74" s="1"/>
  <c r="J4" i="74" s="1"/>
  <c r="K4" i="74" s="1"/>
  <c r="AQ4" i="74" s="1"/>
  <c r="H5" i="74"/>
  <c r="I5" i="74" s="1"/>
  <c r="J5" i="74" s="1"/>
  <c r="H11" i="74"/>
  <c r="I11" i="74" s="1"/>
  <c r="J11" i="74" s="1"/>
  <c r="H68" i="80"/>
  <c r="I68" i="80" s="1"/>
  <c r="J68" i="80" s="1"/>
  <c r="H65" i="80"/>
  <c r="I65" i="80" s="1"/>
  <c r="J65" i="80" s="1"/>
  <c r="H62" i="80"/>
  <c r="I62" i="80" s="1"/>
  <c r="J62" i="80" s="1"/>
  <c r="H59" i="80"/>
  <c r="I59" i="80" s="1"/>
  <c r="J59" i="80" s="1"/>
  <c r="H56" i="80"/>
  <c r="I56" i="80" s="1"/>
  <c r="J56" i="80" s="1"/>
  <c r="H9" i="80"/>
  <c r="I9" i="80" s="1"/>
  <c r="J9" i="80" s="1"/>
  <c r="H8" i="80"/>
  <c r="I8" i="80" s="1"/>
  <c r="J8" i="80" s="1"/>
  <c r="H7" i="80"/>
  <c r="I7" i="80" s="1"/>
  <c r="J7" i="80" s="1"/>
  <c r="H4" i="80"/>
  <c r="I4" i="80" s="1"/>
  <c r="J4" i="80" s="1"/>
  <c r="K4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58" i="80"/>
  <c r="I58" i="80" s="1"/>
  <c r="J58" i="80" s="1"/>
  <c r="H64" i="80"/>
  <c r="I64" i="80" s="1"/>
  <c r="J64" i="80" s="1"/>
  <c r="H61" i="80"/>
  <c r="I61" i="80" s="1"/>
  <c r="J61" i="80" s="1"/>
  <c r="H10" i="80"/>
  <c r="I10" i="80" s="1"/>
  <c r="J10" i="80" s="1"/>
  <c r="H67" i="80"/>
  <c r="I67" i="80" s="1"/>
  <c r="J67" i="80" s="1"/>
  <c r="H86" i="85"/>
  <c r="I86" i="85" s="1"/>
  <c r="J86" i="85" s="1"/>
  <c r="H68" i="85"/>
  <c r="I68" i="85" s="1"/>
  <c r="J68" i="85" s="1"/>
  <c r="H50" i="85"/>
  <c r="I50" i="85" s="1"/>
  <c r="J50" i="85" s="1"/>
  <c r="H32" i="85"/>
  <c r="I32" i="85" s="1"/>
  <c r="J32" i="85" s="1"/>
  <c r="H83" i="85"/>
  <c r="I83" i="85" s="1"/>
  <c r="J83" i="85" s="1"/>
  <c r="H65" i="85"/>
  <c r="I65" i="85" s="1"/>
  <c r="J65" i="85" s="1"/>
  <c r="H47" i="85"/>
  <c r="I47" i="85" s="1"/>
  <c r="J47" i="85" s="1"/>
  <c r="H29" i="85"/>
  <c r="I29" i="85" s="1"/>
  <c r="J29" i="85" s="1"/>
  <c r="H80" i="85"/>
  <c r="I80" i="85" s="1"/>
  <c r="J80" i="85" s="1"/>
  <c r="H62" i="85"/>
  <c r="I62" i="85" s="1"/>
  <c r="J62" i="85" s="1"/>
  <c r="H44" i="85"/>
  <c r="I44" i="85" s="1"/>
  <c r="J44" i="85" s="1"/>
  <c r="H11" i="85"/>
  <c r="I11" i="85" s="1"/>
  <c r="J11" i="85" s="1"/>
  <c r="H89" i="85"/>
  <c r="I89" i="85" s="1"/>
  <c r="J89" i="85" s="1"/>
  <c r="H71" i="85"/>
  <c r="I71" i="85" s="1"/>
  <c r="J71" i="85" s="1"/>
  <c r="H53" i="85"/>
  <c r="I53" i="85" s="1"/>
  <c r="J53" i="85" s="1"/>
  <c r="H35" i="85"/>
  <c r="I35" i="85" s="1"/>
  <c r="J35" i="85" s="1"/>
  <c r="H95" i="85"/>
  <c r="I95" i="85" s="1"/>
  <c r="J95" i="85" s="1"/>
  <c r="H77" i="85"/>
  <c r="I77" i="85" s="1"/>
  <c r="J77" i="85" s="1"/>
  <c r="H59" i="85"/>
  <c r="I59" i="85" s="1"/>
  <c r="J59" i="85" s="1"/>
  <c r="H41" i="85"/>
  <c r="I41" i="85" s="1"/>
  <c r="J41" i="85" s="1"/>
  <c r="H20" i="85"/>
  <c r="I20" i="85" s="1"/>
  <c r="J20" i="85" s="1"/>
  <c r="H17" i="85"/>
  <c r="I17" i="85" s="1"/>
  <c r="J17" i="85" s="1"/>
  <c r="H98" i="85"/>
  <c r="I98" i="85" s="1"/>
  <c r="J98" i="85" s="1"/>
  <c r="H38" i="85"/>
  <c r="I38" i="85" s="1"/>
  <c r="J38" i="85" s="1"/>
  <c r="H56" i="85"/>
  <c r="I56" i="85" s="1"/>
  <c r="J56" i="85" s="1"/>
  <c r="H92" i="85"/>
  <c r="I92" i="85" s="1"/>
  <c r="J92" i="85" s="1"/>
  <c r="H74" i="85"/>
  <c r="I74" i="85" s="1"/>
  <c r="J74" i="85" s="1"/>
  <c r="H78" i="91"/>
  <c r="I78" i="91" s="1"/>
  <c r="J78" i="91" s="1"/>
  <c r="H75" i="91"/>
  <c r="I75" i="91" s="1"/>
  <c r="J75" i="91" s="1"/>
  <c r="H72" i="91"/>
  <c r="I72" i="91" s="1"/>
  <c r="J72" i="91" s="1"/>
  <c r="H69" i="91"/>
  <c r="I69" i="91" s="1"/>
  <c r="J69" i="91" s="1"/>
  <c r="H66" i="91"/>
  <c r="I66" i="91" s="1"/>
  <c r="J66" i="91" s="1"/>
  <c r="H63" i="91"/>
  <c r="I63" i="91" s="1"/>
  <c r="J63" i="91" s="1"/>
  <c r="H60" i="91"/>
  <c r="I60" i="91" s="1"/>
  <c r="J60" i="91" s="1"/>
  <c r="H57" i="91"/>
  <c r="I57" i="91" s="1"/>
  <c r="J57" i="91" s="1"/>
  <c r="H54" i="91"/>
  <c r="I54" i="91" s="1"/>
  <c r="J54" i="91" s="1"/>
  <c r="H51" i="91"/>
  <c r="I51" i="91" s="1"/>
  <c r="J51" i="91" s="1"/>
  <c r="H79" i="91"/>
  <c r="I79" i="91" s="1"/>
  <c r="J79" i="91" s="1"/>
  <c r="H70" i="91"/>
  <c r="I70" i="91" s="1"/>
  <c r="J70" i="91" s="1"/>
  <c r="H61" i="91"/>
  <c r="I61" i="91" s="1"/>
  <c r="J61" i="91" s="1"/>
  <c r="H52" i="91"/>
  <c r="I52" i="91" s="1"/>
  <c r="J52" i="91" s="1"/>
  <c r="H43" i="91"/>
  <c r="I43" i="91" s="1"/>
  <c r="J43" i="91" s="1"/>
  <c r="H34" i="91"/>
  <c r="I34" i="91" s="1"/>
  <c r="J34" i="91" s="1"/>
  <c r="H25" i="91"/>
  <c r="I25" i="91" s="1"/>
  <c r="J25" i="91" s="1"/>
  <c r="H16" i="91"/>
  <c r="I16" i="91" s="1"/>
  <c r="J16" i="91" s="1"/>
  <c r="H12" i="91"/>
  <c r="I12" i="91" s="1"/>
  <c r="J12" i="91" s="1"/>
  <c r="H6" i="91"/>
  <c r="I6" i="91" s="1"/>
  <c r="J6" i="91" s="1"/>
  <c r="H23" i="91"/>
  <c r="I23" i="91" s="1"/>
  <c r="J23" i="91" s="1"/>
  <c r="H11" i="91"/>
  <c r="I11" i="91" s="1"/>
  <c r="J11" i="91" s="1"/>
  <c r="H5" i="91"/>
  <c r="I5" i="91" s="1"/>
  <c r="J5" i="91" s="1"/>
  <c r="K5" i="91" s="1"/>
  <c r="H77" i="91"/>
  <c r="I77" i="91" s="1"/>
  <c r="J77" i="91" s="1"/>
  <c r="H68" i="91"/>
  <c r="I68" i="91" s="1"/>
  <c r="J68" i="91" s="1"/>
  <c r="H9" i="91"/>
  <c r="I9" i="91" s="1"/>
  <c r="J9" i="91" s="1"/>
  <c r="H59" i="91"/>
  <c r="I59" i="91" s="1"/>
  <c r="J59" i="91" s="1"/>
  <c r="H50" i="91"/>
  <c r="I50" i="91" s="1"/>
  <c r="J50" i="91" s="1"/>
  <c r="H41" i="91"/>
  <c r="I41" i="91" s="1"/>
  <c r="J41" i="91" s="1"/>
  <c r="H14" i="91"/>
  <c r="I14" i="91" s="1"/>
  <c r="J14" i="91" s="1"/>
  <c r="H10" i="91"/>
  <c r="I10" i="91" s="1"/>
  <c r="J10" i="91" s="1"/>
  <c r="H32" i="91"/>
  <c r="I32" i="91" s="1"/>
  <c r="J32" i="91" s="1"/>
  <c r="AP3" i="35"/>
  <c r="AI3" i="35"/>
  <c r="H18" i="27"/>
  <c r="I18" i="27" s="1"/>
  <c r="J18" i="27" s="1"/>
  <c r="H14" i="27"/>
  <c r="I14" i="27" s="1"/>
  <c r="J14" i="27" s="1"/>
  <c r="H10" i="27"/>
  <c r="I10" i="27" s="1"/>
  <c r="J10" i="27" s="1"/>
  <c r="H79" i="27"/>
  <c r="I79" i="27" s="1"/>
  <c r="J79" i="27" s="1"/>
  <c r="H78" i="27"/>
  <c r="I78" i="27" s="1"/>
  <c r="J78" i="27" s="1"/>
  <c r="H70" i="27"/>
  <c r="I70" i="27" s="1"/>
  <c r="J70" i="27" s="1"/>
  <c r="H69" i="27"/>
  <c r="I69" i="27" s="1"/>
  <c r="J69" i="27" s="1"/>
  <c r="H61" i="27"/>
  <c r="I61" i="27" s="1"/>
  <c r="J61" i="27" s="1"/>
  <c r="H60" i="27"/>
  <c r="I60" i="27" s="1"/>
  <c r="J60" i="27" s="1"/>
  <c r="H52" i="27"/>
  <c r="I52" i="27" s="1"/>
  <c r="J52" i="27" s="1"/>
  <c r="H43" i="27"/>
  <c r="I43" i="27" s="1"/>
  <c r="J43" i="27" s="1"/>
  <c r="H34" i="27"/>
  <c r="I34" i="27" s="1"/>
  <c r="J34" i="27" s="1"/>
  <c r="H25" i="27"/>
  <c r="I25" i="27" s="1"/>
  <c r="J25" i="27" s="1"/>
  <c r="H19" i="27"/>
  <c r="I19" i="27" s="1"/>
  <c r="J19" i="27" s="1"/>
  <c r="H20" i="27"/>
  <c r="I20" i="27" s="1"/>
  <c r="J20" i="27" s="1"/>
  <c r="H15" i="27"/>
  <c r="I15" i="27" s="1"/>
  <c r="J15" i="27" s="1"/>
  <c r="H73" i="27"/>
  <c r="I73" i="27" s="1"/>
  <c r="J73" i="27" s="1"/>
  <c r="H64" i="27"/>
  <c r="I64" i="27" s="1"/>
  <c r="J64" i="27" s="1"/>
  <c r="H55" i="27"/>
  <c r="I55" i="27" s="1"/>
  <c r="J55" i="27" s="1"/>
  <c r="H46" i="27"/>
  <c r="I46" i="27" s="1"/>
  <c r="J46" i="27" s="1"/>
  <c r="H37" i="27"/>
  <c r="I37" i="27" s="1"/>
  <c r="J37" i="27" s="1"/>
  <c r="H28" i="27"/>
  <c r="I28" i="27" s="1"/>
  <c r="J28" i="27" s="1"/>
  <c r="H16" i="27"/>
  <c r="I16" i="27" s="1"/>
  <c r="J16" i="27" s="1"/>
  <c r="H17" i="27"/>
  <c r="I17" i="27" s="1"/>
  <c r="J17" i="27" s="1"/>
  <c r="H12" i="27"/>
  <c r="I12" i="27" s="1"/>
  <c r="J12" i="27" s="1"/>
  <c r="H11" i="27"/>
  <c r="I11" i="27" s="1"/>
  <c r="J11" i="27" s="1"/>
  <c r="H8" i="27"/>
  <c r="I8" i="27" s="1"/>
  <c r="J8" i="27" s="1"/>
  <c r="H7" i="27"/>
  <c r="I7" i="27" s="1"/>
  <c r="J7" i="27" s="1"/>
  <c r="H4" i="27"/>
  <c r="I4" i="27" s="1"/>
  <c r="J4" i="27" s="1"/>
  <c r="K4" i="27" s="1"/>
  <c r="H76" i="27"/>
  <c r="I76" i="27" s="1"/>
  <c r="J76" i="27" s="1"/>
  <c r="H67" i="27"/>
  <c r="I67" i="27" s="1"/>
  <c r="J67" i="27" s="1"/>
  <c r="H58" i="27"/>
  <c r="I58" i="27" s="1"/>
  <c r="J58" i="27" s="1"/>
  <c r="H49" i="27"/>
  <c r="I49" i="27" s="1"/>
  <c r="J49" i="27" s="1"/>
  <c r="H40" i="27"/>
  <c r="I40" i="27" s="1"/>
  <c r="J40" i="27" s="1"/>
  <c r="H31" i="27"/>
  <c r="I31" i="27" s="1"/>
  <c r="J31" i="27" s="1"/>
  <c r="H22" i="27"/>
  <c r="I22" i="27" s="1"/>
  <c r="J22" i="27" s="1"/>
  <c r="H13" i="27"/>
  <c r="I13" i="27" s="1"/>
  <c r="J13" i="27" s="1"/>
  <c r="AN3" i="26"/>
  <c r="AI3" i="26"/>
  <c r="AH4" i="14"/>
  <c r="AQ4" i="14" s="1"/>
  <c r="Z4" i="14"/>
  <c r="H86" i="30"/>
  <c r="I86" i="30" s="1"/>
  <c r="J86" i="30" s="1"/>
  <c r="H50" i="30"/>
  <c r="I50" i="30" s="1"/>
  <c r="J50" i="30" s="1"/>
  <c r="H14" i="30"/>
  <c r="I14" i="30" s="1"/>
  <c r="J14" i="30" s="1"/>
  <c r="H65" i="29"/>
  <c r="I65" i="29" s="1"/>
  <c r="J65" i="29" s="1"/>
  <c r="H29" i="29"/>
  <c r="I29" i="29" s="1"/>
  <c r="J29" i="29" s="1"/>
  <c r="H52" i="28"/>
  <c r="I52" i="28" s="1"/>
  <c r="J52" i="28" s="1"/>
  <c r="H43" i="28"/>
  <c r="I43" i="28" s="1"/>
  <c r="J43" i="28" s="1"/>
  <c r="H15" i="28"/>
  <c r="I15" i="28" s="1"/>
  <c r="J15" i="28" s="1"/>
  <c r="AQ4" i="34"/>
  <c r="H98" i="29"/>
  <c r="I98" i="29" s="1"/>
  <c r="J98" i="29" s="1"/>
  <c r="H62" i="29"/>
  <c r="I62" i="29" s="1"/>
  <c r="J62" i="29" s="1"/>
  <c r="H26" i="29"/>
  <c r="I26" i="29" s="1"/>
  <c r="J26" i="29" s="1"/>
  <c r="H35" i="28"/>
  <c r="I35" i="28" s="1"/>
  <c r="J35" i="28" s="1"/>
  <c r="H9" i="28"/>
  <c r="I9" i="28" s="1"/>
  <c r="J9" i="28" s="1"/>
  <c r="AI3" i="23"/>
  <c r="AN3" i="23"/>
  <c r="AQ4" i="15"/>
  <c r="H42" i="32"/>
  <c r="I42" i="32" s="1"/>
  <c r="J42" i="32" s="1"/>
  <c r="H95" i="29"/>
  <c r="I95" i="29" s="1"/>
  <c r="J95" i="29" s="1"/>
  <c r="H59" i="29"/>
  <c r="I59" i="29" s="1"/>
  <c r="J59" i="29" s="1"/>
  <c r="H64" i="28"/>
  <c r="I64" i="28" s="1"/>
  <c r="J64" i="28" s="1"/>
  <c r="H55" i="28"/>
  <c r="I55" i="28" s="1"/>
  <c r="J55" i="28" s="1"/>
  <c r="H27" i="28"/>
  <c r="I27" i="28" s="1"/>
  <c r="J27" i="28" s="1"/>
  <c r="H18" i="28"/>
  <c r="I18" i="28" s="1"/>
  <c r="J18" i="28" s="1"/>
  <c r="H9" i="27"/>
  <c r="I9" i="27" s="1"/>
  <c r="J9" i="27" s="1"/>
  <c r="AH3" i="26"/>
  <c r="AQ3" i="26" s="1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5" i="30"/>
  <c r="Q12" i="30"/>
  <c r="Q6" i="30"/>
  <c r="Q18" i="30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6" i="39"/>
  <c r="Q67" i="39"/>
  <c r="Q58" i="39"/>
  <c r="Q49" i="39"/>
  <c r="Q40" i="39"/>
  <c r="Q31" i="39"/>
  <c r="Q22" i="39"/>
  <c r="Q13" i="39"/>
  <c r="Q7" i="39"/>
  <c r="Q73" i="39"/>
  <c r="Q64" i="39"/>
  <c r="Q55" i="39"/>
  <c r="Q46" i="39"/>
  <c r="Q37" i="39"/>
  <c r="Q28" i="39"/>
  <c r="Q19" i="39"/>
  <c r="Q11" i="39"/>
  <c r="Q5" i="39"/>
  <c r="Q8" i="39"/>
  <c r="Q79" i="39"/>
  <c r="Q70" i="39"/>
  <c r="Q61" i="39"/>
  <c r="Q52" i="39"/>
  <c r="Q43" i="39"/>
  <c r="Q34" i="39"/>
  <c r="Q25" i="39"/>
  <c r="Q16" i="39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24" i="46"/>
  <c r="Q22" i="46"/>
  <c r="Q15" i="46"/>
  <c r="Q13" i="46"/>
  <c r="Q6" i="46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18" i="46"/>
  <c r="Q16" i="46"/>
  <c r="Q8" i="46"/>
  <c r="Q7" i="46"/>
  <c r="Q9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1" i="46"/>
  <c r="Q19" i="46"/>
  <c r="Q12" i="46"/>
  <c r="Q69" i="76"/>
  <c r="Q66" i="76"/>
  <c r="Q63" i="76"/>
  <c r="Q60" i="76"/>
  <c r="Q57" i="76"/>
  <c r="Q54" i="76"/>
  <c r="Q51" i="76"/>
  <c r="Q48" i="76"/>
  <c r="Q45" i="76"/>
  <c r="Q42" i="76"/>
  <c r="Q39" i="76"/>
  <c r="Q36" i="76"/>
  <c r="Q33" i="76"/>
  <c r="Q30" i="76"/>
  <c r="Q27" i="76"/>
  <c r="Q24" i="76"/>
  <c r="Q21" i="76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9" i="76"/>
  <c r="Q17" i="76"/>
  <c r="Q14" i="76"/>
  <c r="Q10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11" i="76"/>
  <c r="Q5" i="76"/>
  <c r="Q20" i="76"/>
  <c r="Q18" i="76"/>
  <c r="Q15" i="76"/>
  <c r="Q12" i="76"/>
  <c r="Q6" i="76"/>
  <c r="Q16" i="76"/>
  <c r="Q13" i="76"/>
  <c r="Q8" i="76"/>
  <c r="Q7" i="76"/>
  <c r="Q11" i="83"/>
  <c r="Q5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67" i="83"/>
  <c r="Q65" i="83"/>
  <c r="Q58" i="83"/>
  <c r="Q56" i="83"/>
  <c r="Q49" i="83"/>
  <c r="Q47" i="83"/>
  <c r="Q40" i="83"/>
  <c r="Q38" i="83"/>
  <c r="Q31" i="83"/>
  <c r="Q29" i="83"/>
  <c r="Q22" i="83"/>
  <c r="Q20" i="83"/>
  <c r="Q13" i="83"/>
  <c r="Q10" i="83"/>
  <c r="Q8" i="83"/>
  <c r="Q7" i="83"/>
  <c r="Q64" i="83"/>
  <c r="Q62" i="83"/>
  <c r="Q55" i="83"/>
  <c r="Q53" i="83"/>
  <c r="Q46" i="83"/>
  <c r="Q44" i="83"/>
  <c r="Q37" i="83"/>
  <c r="Q35" i="83"/>
  <c r="Q28" i="83"/>
  <c r="Q26" i="83"/>
  <c r="Q19" i="83"/>
  <c r="Q71" i="83"/>
  <c r="Q59" i="83"/>
  <c r="Q43" i="83"/>
  <c r="Q73" i="83"/>
  <c r="Q52" i="83"/>
  <c r="Q16" i="83"/>
  <c r="Q77" i="83"/>
  <c r="Q68" i="83"/>
  <c r="Q32" i="83"/>
  <c r="Q23" i="83"/>
  <c r="Q79" i="83"/>
  <c r="Q70" i="83"/>
  <c r="Q61" i="83"/>
  <c r="Q41" i="83"/>
  <c r="Q17" i="83"/>
  <c r="Q9" i="83"/>
  <c r="Q76" i="83"/>
  <c r="Q50" i="83"/>
  <c r="Q25" i="83"/>
  <c r="Q14" i="83"/>
  <c r="Q74" i="83"/>
  <c r="Q34" i="83"/>
  <c r="Q68" i="88"/>
  <c r="Q65" i="88"/>
  <c r="Q62" i="88"/>
  <c r="Q59" i="88"/>
  <c r="Q56" i="88"/>
  <c r="Q53" i="88"/>
  <c r="Q66" i="88"/>
  <c r="Q64" i="88"/>
  <c r="Q57" i="88"/>
  <c r="Q55" i="88"/>
  <c r="Q9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9" i="88"/>
  <c r="Q67" i="88"/>
  <c r="Q60" i="88"/>
  <c r="Q58" i="88"/>
  <c r="Q51" i="88"/>
  <c r="Q11" i="88"/>
  <c r="Q5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54" i="88"/>
  <c r="Q52" i="88"/>
  <c r="Q61" i="88"/>
  <c r="Q63" i="88"/>
  <c r="Q78" i="95"/>
  <c r="Q79" i="95"/>
  <c r="Q76" i="95"/>
  <c r="Q73" i="95"/>
  <c r="Q70" i="95"/>
  <c r="Q67" i="95"/>
  <c r="Q64" i="95"/>
  <c r="Q61" i="95"/>
  <c r="Q74" i="95"/>
  <c r="Q69" i="95"/>
  <c r="Q65" i="95"/>
  <c r="Q60" i="95"/>
  <c r="Q75" i="95"/>
  <c r="Q71" i="95"/>
  <c r="Q77" i="95"/>
  <c r="Q72" i="95"/>
  <c r="Q68" i="95"/>
  <c r="Q63" i="95"/>
  <c r="Q59" i="95"/>
  <c r="Q55" i="95"/>
  <c r="Q54" i="95"/>
  <c r="Q51" i="95"/>
  <c r="Q48" i="95"/>
  <c r="Q45" i="95"/>
  <c r="Q66" i="95"/>
  <c r="Q62" i="95"/>
  <c r="Q58" i="95"/>
  <c r="Q53" i="95"/>
  <c r="Q50" i="95"/>
  <c r="Q47" i="95"/>
  <c r="Q44" i="95"/>
  <c r="Q49" i="95"/>
  <c r="Q40" i="95"/>
  <c r="Q39" i="95"/>
  <c r="Q38" i="95"/>
  <c r="Q34" i="95"/>
  <c r="Q31" i="95"/>
  <c r="Q28" i="95"/>
  <c r="Q25" i="95"/>
  <c r="Q22" i="95"/>
  <c r="Q19" i="95"/>
  <c r="Q16" i="95"/>
  <c r="Q13" i="95"/>
  <c r="Q8" i="95"/>
  <c r="Q57" i="95"/>
  <c r="Q52" i="95"/>
  <c r="Q37" i="95"/>
  <c r="Q36" i="95"/>
  <c r="Q35" i="95"/>
  <c r="Q33" i="95"/>
  <c r="Q30" i="95"/>
  <c r="Q27" i="95"/>
  <c r="Q24" i="95"/>
  <c r="Q21" i="95"/>
  <c r="Q18" i="95"/>
  <c r="Q42" i="95"/>
  <c r="Q41" i="95"/>
  <c r="Q10" i="95"/>
  <c r="Q7" i="95"/>
  <c r="Q56" i="95"/>
  <c r="Q43" i="95"/>
  <c r="Q14" i="95"/>
  <c r="Q12" i="95"/>
  <c r="Q11" i="95"/>
  <c r="Q46" i="95"/>
  <c r="Q9" i="95"/>
  <c r="Q6" i="95"/>
  <c r="Q5" i="95"/>
  <c r="Q15" i="95"/>
  <c r="Q26" i="95"/>
  <c r="Q29" i="95"/>
  <c r="Q32" i="95"/>
  <c r="Q17" i="95"/>
  <c r="Q23" i="95"/>
  <c r="Q20" i="95"/>
  <c r="I23" i="24"/>
  <c r="J23" i="24" s="1"/>
  <c r="I12" i="19"/>
  <c r="J12" i="19" s="1"/>
  <c r="H57" i="27"/>
  <c r="I57" i="27" s="1"/>
  <c r="J57" i="27" s="1"/>
  <c r="AR3" i="19"/>
  <c r="I5" i="16"/>
  <c r="J5" i="16" s="1"/>
  <c r="AN3" i="12"/>
  <c r="AI3" i="12"/>
  <c r="I4" i="7"/>
  <c r="J4" i="7" s="1"/>
  <c r="K4" i="7" s="1"/>
  <c r="H11" i="17"/>
  <c r="I11" i="17" s="1"/>
  <c r="J11" i="17" s="1"/>
  <c r="H10" i="17"/>
  <c r="I10" i="17" s="1"/>
  <c r="J10" i="17" s="1"/>
  <c r="H4" i="17"/>
  <c r="I4" i="17" s="1"/>
  <c r="J4" i="17" s="1"/>
  <c r="K4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8" i="21"/>
  <c r="I8" i="21" s="1"/>
  <c r="J8" i="21" s="1"/>
  <c r="H10" i="21"/>
  <c r="I10" i="21" s="1"/>
  <c r="J10" i="21" s="1"/>
  <c r="H9" i="21"/>
  <c r="I9" i="21" s="1"/>
  <c r="J9" i="21" s="1"/>
  <c r="H9" i="61"/>
  <c r="I9" i="61" s="1"/>
  <c r="J9" i="61" s="1"/>
  <c r="H11" i="61"/>
  <c r="I11" i="61" s="1"/>
  <c r="J11" i="61" s="1"/>
  <c r="H6" i="61"/>
  <c r="I6" i="61" s="1"/>
  <c r="J6" i="61" s="1"/>
  <c r="H22" i="61"/>
  <c r="I22" i="61" s="1"/>
  <c r="J22" i="61" s="1"/>
  <c r="H20" i="61"/>
  <c r="I20" i="61" s="1"/>
  <c r="J20" i="61" s="1"/>
  <c r="H18" i="61"/>
  <c r="I18" i="61" s="1"/>
  <c r="J18" i="61" s="1"/>
  <c r="H16" i="61"/>
  <c r="I16" i="61" s="1"/>
  <c r="J16" i="61" s="1"/>
  <c r="H14" i="61"/>
  <c r="I14" i="61" s="1"/>
  <c r="J14" i="61" s="1"/>
  <c r="H12" i="61"/>
  <c r="I12" i="61" s="1"/>
  <c r="J12" i="61" s="1"/>
  <c r="H23" i="61"/>
  <c r="I23" i="61" s="1"/>
  <c r="J23" i="61" s="1"/>
  <c r="H21" i="61"/>
  <c r="I21" i="61" s="1"/>
  <c r="J21" i="61" s="1"/>
  <c r="H19" i="61"/>
  <c r="I19" i="61" s="1"/>
  <c r="J19" i="61" s="1"/>
  <c r="H17" i="61"/>
  <c r="I17" i="61" s="1"/>
  <c r="J17" i="61" s="1"/>
  <c r="H15" i="61"/>
  <c r="I15" i="61" s="1"/>
  <c r="J15" i="61" s="1"/>
  <c r="H13" i="61"/>
  <c r="I13" i="61" s="1"/>
  <c r="J13" i="61" s="1"/>
  <c r="H5" i="61"/>
  <c r="I5" i="61" s="1"/>
  <c r="J5" i="61" s="1"/>
  <c r="H7" i="61"/>
  <c r="I7" i="61" s="1"/>
  <c r="J7" i="61" s="1"/>
  <c r="H10" i="62"/>
  <c r="I10" i="62" s="1"/>
  <c r="J10" i="62" s="1"/>
  <c r="H21" i="62"/>
  <c r="I21" i="62" s="1"/>
  <c r="J21" i="62" s="1"/>
  <c r="H18" i="62"/>
  <c r="I18" i="62" s="1"/>
  <c r="J18" i="62" s="1"/>
  <c r="H15" i="62"/>
  <c r="I15" i="62" s="1"/>
  <c r="J15" i="62" s="1"/>
  <c r="H12" i="62"/>
  <c r="I12" i="62" s="1"/>
  <c r="J12" i="62" s="1"/>
  <c r="H23" i="62"/>
  <c r="I23" i="62" s="1"/>
  <c r="J23" i="62" s="1"/>
  <c r="H20" i="62"/>
  <c r="I20" i="62" s="1"/>
  <c r="J20" i="62" s="1"/>
  <c r="H17" i="62"/>
  <c r="I17" i="62" s="1"/>
  <c r="J17" i="62" s="1"/>
  <c r="H14" i="62"/>
  <c r="I14" i="62" s="1"/>
  <c r="J14" i="62" s="1"/>
  <c r="H7" i="62"/>
  <c r="I7" i="62" s="1"/>
  <c r="J7" i="62" s="1"/>
  <c r="H16" i="62"/>
  <c r="I16" i="62" s="1"/>
  <c r="J16" i="62" s="1"/>
  <c r="H19" i="62"/>
  <c r="I19" i="62" s="1"/>
  <c r="J19" i="62" s="1"/>
  <c r="H22" i="62"/>
  <c r="I22" i="62" s="1"/>
  <c r="J22" i="62" s="1"/>
  <c r="H6" i="62"/>
  <c r="I6" i="62" s="1"/>
  <c r="J6" i="62" s="1"/>
  <c r="H13" i="62"/>
  <c r="I13" i="62" s="1"/>
  <c r="J13" i="62" s="1"/>
  <c r="H10" i="50"/>
  <c r="H4" i="50"/>
  <c r="H8" i="50"/>
  <c r="H4" i="67"/>
  <c r="H10" i="67"/>
  <c r="H11" i="67"/>
  <c r="H5" i="67"/>
  <c r="H9" i="67"/>
  <c r="I18" i="24"/>
  <c r="J18" i="24" s="1"/>
  <c r="I16" i="19"/>
  <c r="J16" i="19" s="1"/>
  <c r="I23" i="16"/>
  <c r="J23" i="16" s="1"/>
  <c r="I4" i="15"/>
  <c r="J4" i="15" s="1"/>
  <c r="K4" i="15" s="1"/>
  <c r="AH3" i="11"/>
  <c r="W5" i="18"/>
  <c r="AG4" i="18"/>
  <c r="AF4" i="18"/>
  <c r="AE4" i="18"/>
  <c r="I11" i="16"/>
  <c r="J11" i="16" s="1"/>
  <c r="AN3" i="13"/>
  <c r="AI3" i="13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11" i="9"/>
  <c r="I11" i="9" s="1"/>
  <c r="J11" i="9" s="1"/>
  <c r="AN3" i="2"/>
  <c r="AI3" i="2"/>
  <c r="I16" i="24"/>
  <c r="J16" i="24" s="1"/>
  <c r="H11" i="21"/>
  <c r="I11" i="21" s="1"/>
  <c r="J11" i="21" s="1"/>
  <c r="H23" i="19"/>
  <c r="H8" i="17"/>
  <c r="I8" i="17" s="1"/>
  <c r="J8" i="17" s="1"/>
  <c r="I15" i="16"/>
  <c r="J15" i="16" s="1"/>
  <c r="AI3" i="8"/>
  <c r="AN3" i="8"/>
  <c r="I18" i="7"/>
  <c r="J18" i="7" s="1"/>
  <c r="I12" i="7"/>
  <c r="J12" i="7" s="1"/>
  <c r="W5" i="23"/>
  <c r="AG4" i="23"/>
  <c r="AP4" i="23" s="1"/>
  <c r="AF4" i="23"/>
  <c r="AO4" i="23" s="1"/>
  <c r="AE4" i="23"/>
  <c r="H13" i="21"/>
  <c r="I13" i="21" s="1"/>
  <c r="J13" i="21" s="1"/>
  <c r="H11" i="2"/>
  <c r="H5" i="2"/>
  <c r="H10" i="2"/>
  <c r="H8" i="2"/>
  <c r="K5" i="10"/>
  <c r="H7" i="2"/>
  <c r="H12" i="5"/>
  <c r="I12" i="5" s="1"/>
  <c r="J12" i="5" s="1"/>
  <c r="H8" i="3"/>
  <c r="H7" i="13"/>
  <c r="I7" i="13" s="1"/>
  <c r="J7" i="13" s="1"/>
  <c r="H15" i="5"/>
  <c r="I15" i="5" s="1"/>
  <c r="J15" i="5" s="1"/>
  <c r="H6" i="2"/>
  <c r="AH3" i="95"/>
  <c r="AG4" i="95"/>
  <c r="AF4" i="95"/>
  <c r="W5" i="95"/>
  <c r="AE4" i="95"/>
  <c r="X5" i="94"/>
  <c r="AH5" i="94" s="1"/>
  <c r="AN3" i="94"/>
  <c r="AE4" i="93"/>
  <c r="W5" i="93"/>
  <c r="AF4" i="93"/>
  <c r="AO4" i="93" s="1"/>
  <c r="AG4" i="93"/>
  <c r="AP4" i="93" s="1"/>
  <c r="Z4" i="89"/>
  <c r="AH3" i="88"/>
  <c r="AQ3" i="88" s="1"/>
  <c r="AI3" i="89"/>
  <c r="AH4" i="84"/>
  <c r="Y5" i="84"/>
  <c r="Z4" i="80"/>
  <c r="AH4" i="80"/>
  <c r="AQ4" i="80" s="1"/>
  <c r="AR3" i="80"/>
  <c r="AN3" i="83"/>
  <c r="AI3" i="83"/>
  <c r="AH4" i="73"/>
  <c r="AQ4" i="73" s="1"/>
  <c r="AN3" i="81"/>
  <c r="AI3" i="81"/>
  <c r="I17" i="71"/>
  <c r="J17" i="71" s="1"/>
  <c r="P3" i="69"/>
  <c r="AF3" i="69" s="1"/>
  <c r="AO3" i="69" s="1"/>
  <c r="AE3" i="69"/>
  <c r="I17" i="72"/>
  <c r="J17" i="72" s="1"/>
  <c r="AH3" i="71"/>
  <c r="AQ3" i="71" s="1"/>
  <c r="I23" i="67"/>
  <c r="J23" i="67" s="1"/>
  <c r="I20" i="67"/>
  <c r="J20" i="67" s="1"/>
  <c r="I17" i="67"/>
  <c r="J17" i="67" s="1"/>
  <c r="I14" i="67"/>
  <c r="J14" i="67" s="1"/>
  <c r="AE3" i="60"/>
  <c r="P3" i="60"/>
  <c r="AF3" i="60" s="1"/>
  <c r="AO3" i="60" s="1"/>
  <c r="AE3" i="57"/>
  <c r="P3" i="57"/>
  <c r="AF3" i="57" s="1"/>
  <c r="AO3" i="57" s="1"/>
  <c r="AQ4" i="55"/>
  <c r="AQ4" i="76"/>
  <c r="AH3" i="64"/>
  <c r="AN3" i="63"/>
  <c r="AI3" i="63"/>
  <c r="P3" i="62"/>
  <c r="AF3" i="62" s="1"/>
  <c r="AO3" i="62" s="1"/>
  <c r="AE3" i="62"/>
  <c r="I18" i="55"/>
  <c r="J18" i="55" s="1"/>
  <c r="I8" i="52"/>
  <c r="J8" i="52" s="1"/>
  <c r="I20" i="51"/>
  <c r="J20" i="51" s="1"/>
  <c r="I14" i="51"/>
  <c r="J14" i="51" s="1"/>
  <c r="I12" i="50"/>
  <c r="J12" i="50" s="1"/>
  <c r="I6" i="67"/>
  <c r="J6" i="67" s="1"/>
  <c r="I6" i="60"/>
  <c r="J6" i="60" s="1"/>
  <c r="I21" i="72"/>
  <c r="J21" i="72" s="1"/>
  <c r="P3" i="56"/>
  <c r="AF3" i="56" s="1"/>
  <c r="AO3" i="56" s="1"/>
  <c r="AE3" i="56"/>
  <c r="Z4" i="65"/>
  <c r="I18" i="60"/>
  <c r="J18" i="60" s="1"/>
  <c r="I22" i="55"/>
  <c r="J22" i="55" s="1"/>
  <c r="Z4" i="55"/>
  <c r="I14" i="71"/>
  <c r="J14" i="71" s="1"/>
  <c r="H94" i="81"/>
  <c r="I94" i="81" s="1"/>
  <c r="J94" i="81" s="1"/>
  <c r="H94" i="85"/>
  <c r="I94" i="85" s="1"/>
  <c r="J94" i="85" s="1"/>
  <c r="AN3" i="58"/>
  <c r="AI3" i="58"/>
  <c r="I16" i="50"/>
  <c r="J16" i="50" s="1"/>
  <c r="Z4" i="49"/>
  <c r="I19" i="52"/>
  <c r="J19" i="52" s="1"/>
  <c r="I6" i="51"/>
  <c r="J6" i="51" s="1"/>
  <c r="I20" i="52"/>
  <c r="J20" i="52" s="1"/>
  <c r="AH3" i="51"/>
  <c r="I9" i="50"/>
  <c r="J9" i="50" s="1"/>
  <c r="I5" i="60"/>
  <c r="J5" i="60" s="1"/>
  <c r="I21" i="52"/>
  <c r="J21" i="52" s="1"/>
  <c r="Z4" i="50"/>
  <c r="AH4" i="41"/>
  <c r="AN3" i="44"/>
  <c r="X5" i="41"/>
  <c r="AH5" i="41" s="1"/>
  <c r="Z4" i="43"/>
  <c r="AH4" i="33"/>
  <c r="AQ4" i="33" s="1"/>
  <c r="H89" i="33"/>
  <c r="I89" i="33" s="1"/>
  <c r="J89" i="33" s="1"/>
  <c r="H66" i="33"/>
  <c r="I66" i="33" s="1"/>
  <c r="J66" i="33" s="1"/>
  <c r="H88" i="33"/>
  <c r="I88" i="33" s="1"/>
  <c r="J88" i="33" s="1"/>
  <c r="H22" i="33"/>
  <c r="I22" i="33" s="1"/>
  <c r="J22" i="33" s="1"/>
  <c r="H12" i="33"/>
  <c r="I12" i="33" s="1"/>
  <c r="J12" i="33" s="1"/>
  <c r="W5" i="34"/>
  <c r="AE4" i="34"/>
  <c r="AG4" i="34"/>
  <c r="AP4" i="34" s="1"/>
  <c r="AF4" i="34"/>
  <c r="AO4" i="34" s="1"/>
  <c r="Y5" i="33"/>
  <c r="AH4" i="32"/>
  <c r="Z4" i="32"/>
  <c r="H68" i="27"/>
  <c r="I68" i="27" s="1"/>
  <c r="J68" i="27" s="1"/>
  <c r="H41" i="27"/>
  <c r="I41" i="27" s="1"/>
  <c r="J41" i="27" s="1"/>
  <c r="Q9" i="26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H11" i="29"/>
  <c r="I11" i="29" s="1"/>
  <c r="J11" i="29" s="1"/>
  <c r="H96" i="29"/>
  <c r="I96" i="29" s="1"/>
  <c r="J96" i="29" s="1"/>
  <c r="H93" i="29"/>
  <c r="I93" i="29" s="1"/>
  <c r="J93" i="29" s="1"/>
  <c r="H90" i="29"/>
  <c r="I90" i="29" s="1"/>
  <c r="J90" i="29" s="1"/>
  <c r="H87" i="29"/>
  <c r="I87" i="29" s="1"/>
  <c r="J87" i="29" s="1"/>
  <c r="H84" i="29"/>
  <c r="I84" i="29" s="1"/>
  <c r="J84" i="29" s="1"/>
  <c r="H81" i="29"/>
  <c r="I81" i="29" s="1"/>
  <c r="J81" i="29" s="1"/>
  <c r="H78" i="29"/>
  <c r="I78" i="29" s="1"/>
  <c r="J78" i="29" s="1"/>
  <c r="H75" i="29"/>
  <c r="I75" i="29" s="1"/>
  <c r="J75" i="29" s="1"/>
  <c r="H72" i="29"/>
  <c r="I72" i="29" s="1"/>
  <c r="J72" i="29" s="1"/>
  <c r="H69" i="29"/>
  <c r="I69" i="29" s="1"/>
  <c r="J69" i="29" s="1"/>
  <c r="H66" i="29"/>
  <c r="I66" i="29" s="1"/>
  <c r="J66" i="29" s="1"/>
  <c r="H63" i="29"/>
  <c r="I63" i="29" s="1"/>
  <c r="J63" i="29" s="1"/>
  <c r="H60" i="29"/>
  <c r="I60" i="29" s="1"/>
  <c r="J60" i="29" s="1"/>
  <c r="H57" i="29"/>
  <c r="I57" i="29" s="1"/>
  <c r="J57" i="29" s="1"/>
  <c r="H54" i="29"/>
  <c r="I54" i="29" s="1"/>
  <c r="J54" i="29" s="1"/>
  <c r="H51" i="29"/>
  <c r="I51" i="29" s="1"/>
  <c r="J51" i="29" s="1"/>
  <c r="H48" i="29"/>
  <c r="I48" i="29" s="1"/>
  <c r="J48" i="29" s="1"/>
  <c r="H45" i="29"/>
  <c r="I45" i="29" s="1"/>
  <c r="J45" i="29" s="1"/>
  <c r="H42" i="29"/>
  <c r="I42" i="29" s="1"/>
  <c r="J42" i="29" s="1"/>
  <c r="H39" i="29"/>
  <c r="I39" i="29" s="1"/>
  <c r="J39" i="29" s="1"/>
  <c r="H36" i="29"/>
  <c r="I36" i="29" s="1"/>
  <c r="J36" i="29" s="1"/>
  <c r="H33" i="29"/>
  <c r="I33" i="29" s="1"/>
  <c r="J33" i="29" s="1"/>
  <c r="H30" i="29"/>
  <c r="I30" i="29" s="1"/>
  <c r="J30" i="29" s="1"/>
  <c r="H27" i="29"/>
  <c r="I27" i="29" s="1"/>
  <c r="J27" i="29" s="1"/>
  <c r="H24" i="29"/>
  <c r="I24" i="29" s="1"/>
  <c r="J24" i="29" s="1"/>
  <c r="H21" i="29"/>
  <c r="I21" i="29" s="1"/>
  <c r="J21" i="29" s="1"/>
  <c r="H18" i="29"/>
  <c r="I18" i="29" s="1"/>
  <c r="J18" i="29" s="1"/>
  <c r="H15" i="29"/>
  <c r="I15" i="29" s="1"/>
  <c r="J15" i="29" s="1"/>
  <c r="H12" i="29"/>
  <c r="I12" i="29" s="1"/>
  <c r="J12" i="29" s="1"/>
  <c r="H6" i="29"/>
  <c r="I6" i="29" s="1"/>
  <c r="J6" i="29" s="1"/>
  <c r="H97" i="29"/>
  <c r="I97" i="29" s="1"/>
  <c r="J97" i="29" s="1"/>
  <c r="H79" i="29"/>
  <c r="I79" i="29" s="1"/>
  <c r="J79" i="29" s="1"/>
  <c r="H61" i="29"/>
  <c r="I61" i="29" s="1"/>
  <c r="J61" i="29" s="1"/>
  <c r="H43" i="29"/>
  <c r="I43" i="29" s="1"/>
  <c r="J43" i="29" s="1"/>
  <c r="H25" i="29"/>
  <c r="I25" i="29" s="1"/>
  <c r="J25" i="29" s="1"/>
  <c r="H4" i="29"/>
  <c r="I4" i="29" s="1"/>
  <c r="J4" i="29" s="1"/>
  <c r="K4" i="29" s="1"/>
  <c r="H94" i="29"/>
  <c r="I94" i="29" s="1"/>
  <c r="J94" i="29" s="1"/>
  <c r="H76" i="29"/>
  <c r="I76" i="29" s="1"/>
  <c r="J76" i="29" s="1"/>
  <c r="H58" i="29"/>
  <c r="I58" i="29" s="1"/>
  <c r="J58" i="29" s="1"/>
  <c r="H40" i="29"/>
  <c r="I40" i="29" s="1"/>
  <c r="J40" i="29" s="1"/>
  <c r="H22" i="29"/>
  <c r="I22" i="29" s="1"/>
  <c r="J22" i="29" s="1"/>
  <c r="H91" i="29"/>
  <c r="I91" i="29" s="1"/>
  <c r="J91" i="29" s="1"/>
  <c r="H73" i="29"/>
  <c r="I73" i="29" s="1"/>
  <c r="J73" i="29" s="1"/>
  <c r="H55" i="29"/>
  <c r="I55" i="29" s="1"/>
  <c r="J55" i="29" s="1"/>
  <c r="H37" i="29"/>
  <c r="I37" i="29" s="1"/>
  <c r="J37" i="29" s="1"/>
  <c r="H19" i="29"/>
  <c r="I19" i="29" s="1"/>
  <c r="J19" i="29" s="1"/>
  <c r="H7" i="29"/>
  <c r="I7" i="29" s="1"/>
  <c r="J7" i="29" s="1"/>
  <c r="H88" i="29"/>
  <c r="I88" i="29" s="1"/>
  <c r="J88" i="29" s="1"/>
  <c r="H70" i="29"/>
  <c r="I70" i="29" s="1"/>
  <c r="J70" i="29" s="1"/>
  <c r="H52" i="29"/>
  <c r="I52" i="29" s="1"/>
  <c r="J52" i="29" s="1"/>
  <c r="H34" i="29"/>
  <c r="I34" i="29" s="1"/>
  <c r="J34" i="29" s="1"/>
  <c r="H16" i="29"/>
  <c r="I16" i="29" s="1"/>
  <c r="J16" i="29" s="1"/>
  <c r="H85" i="29"/>
  <c r="I85" i="29" s="1"/>
  <c r="J85" i="29" s="1"/>
  <c r="H67" i="29"/>
  <c r="I67" i="29" s="1"/>
  <c r="J67" i="29" s="1"/>
  <c r="H49" i="29"/>
  <c r="I49" i="29" s="1"/>
  <c r="J49" i="29" s="1"/>
  <c r="H31" i="29"/>
  <c r="I31" i="29" s="1"/>
  <c r="J31" i="29" s="1"/>
  <c r="H8" i="29"/>
  <c r="I8" i="29" s="1"/>
  <c r="J8" i="29" s="1"/>
  <c r="H82" i="29"/>
  <c r="I82" i="29" s="1"/>
  <c r="J82" i="29" s="1"/>
  <c r="H64" i="29"/>
  <c r="I64" i="29" s="1"/>
  <c r="J64" i="29" s="1"/>
  <c r="H46" i="29"/>
  <c r="I46" i="29" s="1"/>
  <c r="J46" i="29" s="1"/>
  <c r="H28" i="29"/>
  <c r="I28" i="29" s="1"/>
  <c r="J28" i="29" s="1"/>
  <c r="H13" i="29"/>
  <c r="I13" i="29" s="1"/>
  <c r="J13" i="29" s="1"/>
  <c r="H79" i="39"/>
  <c r="I79" i="39" s="1"/>
  <c r="J79" i="39" s="1"/>
  <c r="H76" i="39"/>
  <c r="I76" i="39" s="1"/>
  <c r="J76" i="39" s="1"/>
  <c r="H73" i="39"/>
  <c r="I73" i="39" s="1"/>
  <c r="J73" i="39" s="1"/>
  <c r="H70" i="39"/>
  <c r="I70" i="39" s="1"/>
  <c r="J70" i="39" s="1"/>
  <c r="H67" i="39"/>
  <c r="I67" i="39" s="1"/>
  <c r="J67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77" i="39"/>
  <c r="I77" i="39" s="1"/>
  <c r="J77" i="39" s="1"/>
  <c r="H68" i="39"/>
  <c r="I68" i="39" s="1"/>
  <c r="J68" i="39" s="1"/>
  <c r="H59" i="39"/>
  <c r="I59" i="39" s="1"/>
  <c r="J59" i="39" s="1"/>
  <c r="H50" i="39"/>
  <c r="I50" i="39" s="1"/>
  <c r="J50" i="39" s="1"/>
  <c r="H41" i="39"/>
  <c r="I41" i="39" s="1"/>
  <c r="J41" i="39" s="1"/>
  <c r="H32" i="39"/>
  <c r="I32" i="39" s="1"/>
  <c r="J32" i="39" s="1"/>
  <c r="H23" i="39"/>
  <c r="I23" i="39" s="1"/>
  <c r="J23" i="39" s="1"/>
  <c r="H14" i="39"/>
  <c r="I14" i="39" s="1"/>
  <c r="J14" i="39" s="1"/>
  <c r="H74" i="39"/>
  <c r="I74" i="39" s="1"/>
  <c r="J74" i="39" s="1"/>
  <c r="H65" i="39"/>
  <c r="I65" i="39" s="1"/>
  <c r="J65" i="39" s="1"/>
  <c r="H56" i="39"/>
  <c r="I56" i="39" s="1"/>
  <c r="J56" i="39" s="1"/>
  <c r="H47" i="39"/>
  <c r="I47" i="39" s="1"/>
  <c r="J47" i="39" s="1"/>
  <c r="H38" i="39"/>
  <c r="I38" i="39" s="1"/>
  <c r="J38" i="39" s="1"/>
  <c r="H29" i="39"/>
  <c r="I29" i="39" s="1"/>
  <c r="J29" i="39" s="1"/>
  <c r="H20" i="39"/>
  <c r="I20" i="39" s="1"/>
  <c r="J20" i="39" s="1"/>
  <c r="H10" i="39"/>
  <c r="I10" i="39" s="1"/>
  <c r="J10" i="39" s="1"/>
  <c r="H71" i="39"/>
  <c r="I71" i="39" s="1"/>
  <c r="J71" i="39" s="1"/>
  <c r="H62" i="39"/>
  <c r="I62" i="39" s="1"/>
  <c r="J62" i="39" s="1"/>
  <c r="H53" i="39"/>
  <c r="I53" i="39" s="1"/>
  <c r="J53" i="39" s="1"/>
  <c r="H44" i="39"/>
  <c r="I44" i="39" s="1"/>
  <c r="J44" i="39" s="1"/>
  <c r="H35" i="39"/>
  <c r="I35" i="39" s="1"/>
  <c r="J35" i="39" s="1"/>
  <c r="H26" i="39"/>
  <c r="I26" i="39" s="1"/>
  <c r="J26" i="39" s="1"/>
  <c r="H17" i="39"/>
  <c r="I17" i="39" s="1"/>
  <c r="J17" i="39" s="1"/>
  <c r="H66" i="44"/>
  <c r="I66" i="44" s="1"/>
  <c r="J66" i="44" s="1"/>
  <c r="H67" i="44"/>
  <c r="I67" i="44" s="1"/>
  <c r="J67" i="44" s="1"/>
  <c r="H68" i="44"/>
  <c r="I68" i="44" s="1"/>
  <c r="J68" i="44" s="1"/>
  <c r="H64" i="44"/>
  <c r="I64" i="44" s="1"/>
  <c r="J64" i="44" s="1"/>
  <c r="H69" i="44"/>
  <c r="I69" i="44" s="1"/>
  <c r="J69" i="44" s="1"/>
  <c r="H9" i="44"/>
  <c r="I9" i="44" s="1"/>
  <c r="J9" i="44" s="1"/>
  <c r="H65" i="44"/>
  <c r="I65" i="44" s="1"/>
  <c r="J65" i="44" s="1"/>
  <c r="H21" i="44"/>
  <c r="I21" i="44" s="1"/>
  <c r="J21" i="44" s="1"/>
  <c r="H12" i="44"/>
  <c r="I12" i="44" s="1"/>
  <c r="J12" i="44" s="1"/>
  <c r="H11" i="44"/>
  <c r="I11" i="44" s="1"/>
  <c r="J11" i="44" s="1"/>
  <c r="H6" i="44"/>
  <c r="I6" i="44" s="1"/>
  <c r="J6" i="44" s="1"/>
  <c r="H5" i="44"/>
  <c r="I5" i="44" s="1"/>
  <c r="J5" i="44" s="1"/>
  <c r="H79" i="75"/>
  <c r="I79" i="75" s="1"/>
  <c r="J79" i="75" s="1"/>
  <c r="H76" i="75"/>
  <c r="I76" i="75" s="1"/>
  <c r="J76" i="75" s="1"/>
  <c r="H73" i="75"/>
  <c r="I73" i="75" s="1"/>
  <c r="J73" i="75" s="1"/>
  <c r="H70" i="75"/>
  <c r="I70" i="75" s="1"/>
  <c r="J70" i="75" s="1"/>
  <c r="H67" i="75"/>
  <c r="I67" i="75" s="1"/>
  <c r="J67" i="75" s="1"/>
  <c r="H64" i="75"/>
  <c r="I64" i="75" s="1"/>
  <c r="J64" i="75" s="1"/>
  <c r="H61" i="75"/>
  <c r="I61" i="75" s="1"/>
  <c r="J61" i="75" s="1"/>
  <c r="H58" i="75"/>
  <c r="I58" i="75" s="1"/>
  <c r="J58" i="75" s="1"/>
  <c r="H55" i="75"/>
  <c r="I55" i="75" s="1"/>
  <c r="J55" i="75" s="1"/>
  <c r="H52" i="75"/>
  <c r="I52" i="75" s="1"/>
  <c r="J52" i="75" s="1"/>
  <c r="H49" i="75"/>
  <c r="I49" i="75" s="1"/>
  <c r="J49" i="75" s="1"/>
  <c r="H78" i="75"/>
  <c r="I78" i="75" s="1"/>
  <c r="J78" i="75" s="1"/>
  <c r="H75" i="75"/>
  <c r="I75" i="75" s="1"/>
  <c r="J75" i="75" s="1"/>
  <c r="H72" i="75"/>
  <c r="I72" i="75" s="1"/>
  <c r="J72" i="75" s="1"/>
  <c r="H69" i="75"/>
  <c r="I69" i="75" s="1"/>
  <c r="J69" i="75" s="1"/>
  <c r="H66" i="75"/>
  <c r="I66" i="75" s="1"/>
  <c r="J66" i="75" s="1"/>
  <c r="H63" i="75"/>
  <c r="I63" i="75" s="1"/>
  <c r="J63" i="75" s="1"/>
  <c r="H60" i="75"/>
  <c r="I60" i="75" s="1"/>
  <c r="J60" i="75" s="1"/>
  <c r="H57" i="75"/>
  <c r="I57" i="75" s="1"/>
  <c r="J57" i="75" s="1"/>
  <c r="H54" i="75"/>
  <c r="I54" i="75" s="1"/>
  <c r="J54" i="75" s="1"/>
  <c r="H51" i="75"/>
  <c r="I51" i="75" s="1"/>
  <c r="J51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6" i="75"/>
  <c r="I6" i="75" s="1"/>
  <c r="J6" i="75" s="1"/>
  <c r="H11" i="75"/>
  <c r="I11" i="75" s="1"/>
  <c r="J11" i="75" s="1"/>
  <c r="H5" i="75"/>
  <c r="I5" i="75" s="1"/>
  <c r="J5" i="75" s="1"/>
  <c r="K5" i="75" s="1"/>
  <c r="H86" i="81"/>
  <c r="I86" i="81" s="1"/>
  <c r="J86" i="81" s="1"/>
  <c r="H85" i="81"/>
  <c r="I85" i="81" s="1"/>
  <c r="J85" i="81" s="1"/>
  <c r="H68" i="81"/>
  <c r="I68" i="81" s="1"/>
  <c r="J68" i="81" s="1"/>
  <c r="H67" i="81"/>
  <c r="I67" i="81" s="1"/>
  <c r="J67" i="81" s="1"/>
  <c r="H50" i="81"/>
  <c r="I50" i="81" s="1"/>
  <c r="J50" i="81" s="1"/>
  <c r="H49" i="81"/>
  <c r="I49" i="81" s="1"/>
  <c r="J49" i="81" s="1"/>
  <c r="H32" i="81"/>
  <c r="I32" i="81" s="1"/>
  <c r="J32" i="81" s="1"/>
  <c r="H31" i="81"/>
  <c r="I31" i="81" s="1"/>
  <c r="J31" i="81" s="1"/>
  <c r="H26" i="81"/>
  <c r="I26" i="81" s="1"/>
  <c r="J26" i="81" s="1"/>
  <c r="H17" i="81"/>
  <c r="I17" i="81" s="1"/>
  <c r="J17" i="81" s="1"/>
  <c r="H11" i="81"/>
  <c r="I11" i="81" s="1"/>
  <c r="J11" i="81" s="1"/>
  <c r="H10" i="81"/>
  <c r="I10" i="81" s="1"/>
  <c r="J10" i="81" s="1"/>
  <c r="H9" i="81"/>
  <c r="I9" i="81" s="1"/>
  <c r="J9" i="81" s="1"/>
  <c r="H7" i="81"/>
  <c r="I7" i="81" s="1"/>
  <c r="J7" i="81" s="1"/>
  <c r="H4" i="81"/>
  <c r="I4" i="81" s="1"/>
  <c r="J4" i="81" s="1"/>
  <c r="K4" i="81" s="1"/>
  <c r="H89" i="81"/>
  <c r="I89" i="81" s="1"/>
  <c r="J89" i="81" s="1"/>
  <c r="H71" i="81"/>
  <c r="I71" i="81" s="1"/>
  <c r="J71" i="81" s="1"/>
  <c r="H53" i="81"/>
  <c r="I53" i="81" s="1"/>
  <c r="J53" i="81" s="1"/>
  <c r="H35" i="81"/>
  <c r="I35" i="81" s="1"/>
  <c r="J35" i="81" s="1"/>
  <c r="H92" i="81"/>
  <c r="I92" i="81" s="1"/>
  <c r="J92" i="81" s="1"/>
  <c r="H74" i="81"/>
  <c r="I74" i="81" s="1"/>
  <c r="J74" i="81" s="1"/>
  <c r="H56" i="81"/>
  <c r="I56" i="81" s="1"/>
  <c r="J56" i="81" s="1"/>
  <c r="H38" i="81"/>
  <c r="I38" i="81" s="1"/>
  <c r="J38" i="81" s="1"/>
  <c r="H95" i="81"/>
  <c r="I95" i="81" s="1"/>
  <c r="J95" i="81" s="1"/>
  <c r="H77" i="81"/>
  <c r="I77" i="81" s="1"/>
  <c r="J77" i="81" s="1"/>
  <c r="H59" i="81"/>
  <c r="I59" i="81" s="1"/>
  <c r="J59" i="81" s="1"/>
  <c r="H41" i="81"/>
  <c r="I41" i="81" s="1"/>
  <c r="J41" i="81" s="1"/>
  <c r="H83" i="81"/>
  <c r="I83" i="81" s="1"/>
  <c r="J83" i="81" s="1"/>
  <c r="H82" i="81"/>
  <c r="I82" i="81" s="1"/>
  <c r="J82" i="81" s="1"/>
  <c r="H65" i="81"/>
  <c r="I65" i="81" s="1"/>
  <c r="J65" i="81" s="1"/>
  <c r="H47" i="81"/>
  <c r="I47" i="81" s="1"/>
  <c r="J47" i="81" s="1"/>
  <c r="H29" i="81"/>
  <c r="I29" i="81" s="1"/>
  <c r="J29" i="81" s="1"/>
  <c r="H79" i="81"/>
  <c r="I79" i="81" s="1"/>
  <c r="J79" i="81" s="1"/>
  <c r="H62" i="81"/>
  <c r="I62" i="81" s="1"/>
  <c r="J62" i="81" s="1"/>
  <c r="H61" i="81"/>
  <c r="I61" i="81" s="1"/>
  <c r="J61" i="81" s="1"/>
  <c r="H44" i="81"/>
  <c r="I44" i="81" s="1"/>
  <c r="J44" i="81" s="1"/>
  <c r="H43" i="81"/>
  <c r="I43" i="81" s="1"/>
  <c r="J43" i="81" s="1"/>
  <c r="H20" i="81"/>
  <c r="I20" i="81" s="1"/>
  <c r="J20" i="81" s="1"/>
  <c r="H6" i="81"/>
  <c r="I6" i="81" s="1"/>
  <c r="J6" i="81" s="1"/>
  <c r="H97" i="81"/>
  <c r="I97" i="81" s="1"/>
  <c r="J97" i="81" s="1"/>
  <c r="H80" i="81"/>
  <c r="I80" i="81" s="1"/>
  <c r="J80" i="81" s="1"/>
  <c r="H98" i="81"/>
  <c r="I98" i="81" s="1"/>
  <c r="J98" i="81" s="1"/>
  <c r="H79" i="87"/>
  <c r="I79" i="87" s="1"/>
  <c r="J79" i="87" s="1"/>
  <c r="H76" i="87"/>
  <c r="I76" i="87" s="1"/>
  <c r="J76" i="87" s="1"/>
  <c r="H73" i="87"/>
  <c r="I73" i="87" s="1"/>
  <c r="J73" i="87" s="1"/>
  <c r="H70" i="87"/>
  <c r="I70" i="87" s="1"/>
  <c r="J70" i="87" s="1"/>
  <c r="H67" i="87"/>
  <c r="I67" i="87" s="1"/>
  <c r="J67" i="87" s="1"/>
  <c r="H64" i="87"/>
  <c r="I64" i="87" s="1"/>
  <c r="J64" i="87" s="1"/>
  <c r="H61" i="87"/>
  <c r="I61" i="87" s="1"/>
  <c r="J61" i="87" s="1"/>
  <c r="H58" i="87"/>
  <c r="I58" i="87" s="1"/>
  <c r="J58" i="87" s="1"/>
  <c r="H55" i="87"/>
  <c r="I55" i="87" s="1"/>
  <c r="J55" i="87" s="1"/>
  <c r="H52" i="87"/>
  <c r="I52" i="87" s="1"/>
  <c r="J52" i="87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6" i="87"/>
  <c r="I6" i="87" s="1"/>
  <c r="J6" i="87" s="1"/>
  <c r="H5" i="87"/>
  <c r="I5" i="87" s="1"/>
  <c r="J5" i="87" s="1"/>
  <c r="K5" i="87" s="1"/>
  <c r="H41" i="87"/>
  <c r="I41" i="87" s="1"/>
  <c r="J41" i="87" s="1"/>
  <c r="H32" i="87"/>
  <c r="I32" i="87" s="1"/>
  <c r="J32" i="87" s="1"/>
  <c r="H23" i="87"/>
  <c r="I23" i="87" s="1"/>
  <c r="J23" i="87" s="1"/>
  <c r="H14" i="87"/>
  <c r="I14" i="87" s="1"/>
  <c r="J14" i="87" s="1"/>
  <c r="H13" i="87"/>
  <c r="I13" i="87" s="1"/>
  <c r="J13" i="87" s="1"/>
  <c r="H11" i="87"/>
  <c r="I11" i="87" s="1"/>
  <c r="J11" i="87" s="1"/>
  <c r="H97" i="93"/>
  <c r="I97" i="93" s="1"/>
  <c r="J97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98" i="93"/>
  <c r="I98" i="93" s="1"/>
  <c r="J98" i="93" s="1"/>
  <c r="H96" i="93"/>
  <c r="I96" i="93" s="1"/>
  <c r="J96" i="93" s="1"/>
  <c r="H95" i="93"/>
  <c r="I95" i="93" s="1"/>
  <c r="J95" i="93" s="1"/>
  <c r="H92" i="93"/>
  <c r="I92" i="93" s="1"/>
  <c r="J92" i="93" s="1"/>
  <c r="H89" i="93"/>
  <c r="I89" i="93" s="1"/>
  <c r="J89" i="93" s="1"/>
  <c r="H86" i="93"/>
  <c r="I86" i="93" s="1"/>
  <c r="J86" i="93" s="1"/>
  <c r="H83" i="93"/>
  <c r="I83" i="93" s="1"/>
  <c r="J83" i="93" s="1"/>
  <c r="H80" i="93"/>
  <c r="I80" i="93" s="1"/>
  <c r="J80" i="93" s="1"/>
  <c r="H77" i="93"/>
  <c r="I77" i="93" s="1"/>
  <c r="J77" i="93" s="1"/>
  <c r="H74" i="93"/>
  <c r="I74" i="93" s="1"/>
  <c r="J74" i="93" s="1"/>
  <c r="H71" i="93"/>
  <c r="I71" i="93" s="1"/>
  <c r="J71" i="93" s="1"/>
  <c r="H68" i="93"/>
  <c r="I68" i="93" s="1"/>
  <c r="J68" i="93" s="1"/>
  <c r="H65" i="93"/>
  <c r="I65" i="93" s="1"/>
  <c r="J65" i="93" s="1"/>
  <c r="H62" i="93"/>
  <c r="I62" i="93" s="1"/>
  <c r="J62" i="93" s="1"/>
  <c r="H59" i="93"/>
  <c r="I59" i="93" s="1"/>
  <c r="J59" i="93" s="1"/>
  <c r="H56" i="93"/>
  <c r="I56" i="93" s="1"/>
  <c r="J56" i="93" s="1"/>
  <c r="H54" i="93"/>
  <c r="I54" i="93" s="1"/>
  <c r="J54" i="93" s="1"/>
  <c r="H51" i="93"/>
  <c r="I51" i="93" s="1"/>
  <c r="J51" i="93" s="1"/>
  <c r="H48" i="93"/>
  <c r="I48" i="93" s="1"/>
  <c r="J48" i="93" s="1"/>
  <c r="H45" i="93"/>
  <c r="I45" i="93" s="1"/>
  <c r="J45" i="93" s="1"/>
  <c r="H42" i="93"/>
  <c r="I42" i="93" s="1"/>
  <c r="J42" i="93" s="1"/>
  <c r="H39" i="93"/>
  <c r="I39" i="93" s="1"/>
  <c r="J39" i="93" s="1"/>
  <c r="H36" i="93"/>
  <c r="I36" i="93" s="1"/>
  <c r="J36" i="93" s="1"/>
  <c r="H33" i="93"/>
  <c r="I33" i="93" s="1"/>
  <c r="J33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82" i="93"/>
  <c r="I82" i="93" s="1"/>
  <c r="J82" i="93" s="1"/>
  <c r="H73" i="93"/>
  <c r="I73" i="93" s="1"/>
  <c r="J73" i="93" s="1"/>
  <c r="H64" i="93"/>
  <c r="I64" i="93" s="1"/>
  <c r="J64" i="93" s="1"/>
  <c r="H53" i="93"/>
  <c r="I53" i="93" s="1"/>
  <c r="J53" i="93" s="1"/>
  <c r="H50" i="93"/>
  <c r="I50" i="93" s="1"/>
  <c r="J50" i="93" s="1"/>
  <c r="H47" i="93"/>
  <c r="I47" i="93" s="1"/>
  <c r="J47" i="93" s="1"/>
  <c r="H44" i="93"/>
  <c r="I44" i="93" s="1"/>
  <c r="J44" i="93" s="1"/>
  <c r="H41" i="93"/>
  <c r="I41" i="93" s="1"/>
  <c r="J41" i="93" s="1"/>
  <c r="H38" i="93"/>
  <c r="I38" i="93" s="1"/>
  <c r="J38" i="93" s="1"/>
  <c r="H35" i="93"/>
  <c r="I35" i="93" s="1"/>
  <c r="J35" i="93" s="1"/>
  <c r="H32" i="93"/>
  <c r="I32" i="93" s="1"/>
  <c r="J32" i="93" s="1"/>
  <c r="H29" i="93"/>
  <c r="I29" i="93" s="1"/>
  <c r="J29" i="93" s="1"/>
  <c r="H26" i="93"/>
  <c r="I26" i="93" s="1"/>
  <c r="J26" i="93" s="1"/>
  <c r="H23" i="93"/>
  <c r="I23" i="93" s="1"/>
  <c r="J23" i="93" s="1"/>
  <c r="H20" i="93"/>
  <c r="I20" i="93" s="1"/>
  <c r="J20" i="93" s="1"/>
  <c r="H17" i="93"/>
  <c r="I17" i="93" s="1"/>
  <c r="J17" i="93" s="1"/>
  <c r="H79" i="93"/>
  <c r="I79" i="93" s="1"/>
  <c r="J79" i="93" s="1"/>
  <c r="H70" i="93"/>
  <c r="I70" i="93" s="1"/>
  <c r="J70" i="93" s="1"/>
  <c r="H61" i="93"/>
  <c r="I61" i="93" s="1"/>
  <c r="J61" i="93" s="1"/>
  <c r="H11" i="93"/>
  <c r="I11" i="93" s="1"/>
  <c r="J11" i="93" s="1"/>
  <c r="H10" i="93"/>
  <c r="I10" i="93" s="1"/>
  <c r="J10" i="93" s="1"/>
  <c r="H14" i="93"/>
  <c r="I14" i="93" s="1"/>
  <c r="J14" i="93" s="1"/>
  <c r="H5" i="93"/>
  <c r="I5" i="93" s="1"/>
  <c r="J5" i="93" s="1"/>
  <c r="H9" i="93"/>
  <c r="I9" i="93" s="1"/>
  <c r="J9" i="93" s="1"/>
  <c r="AP3" i="37"/>
  <c r="AI3" i="37"/>
  <c r="H36" i="32"/>
  <c r="I36" i="32" s="1"/>
  <c r="J36" i="32" s="1"/>
  <c r="H12" i="32"/>
  <c r="I12" i="32" s="1"/>
  <c r="J12" i="32" s="1"/>
  <c r="H14" i="33"/>
  <c r="I14" i="33" s="1"/>
  <c r="J14" i="33" s="1"/>
  <c r="H69" i="32"/>
  <c r="I69" i="32" s="1"/>
  <c r="J69" i="32" s="1"/>
  <c r="H33" i="32"/>
  <c r="I33" i="32" s="1"/>
  <c r="J33" i="32" s="1"/>
  <c r="H6" i="32"/>
  <c r="I6" i="32" s="1"/>
  <c r="J6" i="32" s="1"/>
  <c r="H65" i="28"/>
  <c r="I65" i="28" s="1"/>
  <c r="J65" i="28" s="1"/>
  <c r="H41" i="28"/>
  <c r="I41" i="28" s="1"/>
  <c r="J41" i="28" s="1"/>
  <c r="H14" i="28"/>
  <c r="I14" i="28" s="1"/>
  <c r="J14" i="28" s="1"/>
  <c r="H53" i="27"/>
  <c r="I53" i="27" s="1"/>
  <c r="J53" i="27" s="1"/>
  <c r="H48" i="32"/>
  <c r="I48" i="32" s="1"/>
  <c r="J48" i="32" s="1"/>
  <c r="H18" i="32"/>
  <c r="I18" i="32" s="1"/>
  <c r="J18" i="32" s="1"/>
  <c r="H80" i="30"/>
  <c r="I80" i="30" s="1"/>
  <c r="J80" i="30" s="1"/>
  <c r="H44" i="30"/>
  <c r="I44" i="30" s="1"/>
  <c r="J44" i="30" s="1"/>
  <c r="H61" i="28"/>
  <c r="I61" i="28" s="1"/>
  <c r="J61" i="28" s="1"/>
  <c r="H33" i="28"/>
  <c r="I33" i="28" s="1"/>
  <c r="J33" i="28" s="1"/>
  <c r="H24" i="28"/>
  <c r="I24" i="28" s="1"/>
  <c r="J24" i="28" s="1"/>
  <c r="H6" i="28"/>
  <c r="I6" i="28" s="1"/>
  <c r="J6" i="28" s="1"/>
  <c r="H63" i="27"/>
  <c r="I63" i="27" s="1"/>
  <c r="J63" i="27" s="1"/>
  <c r="H45" i="27"/>
  <c r="I45" i="27" s="1"/>
  <c r="J45" i="27" s="1"/>
  <c r="H27" i="27"/>
  <c r="I27" i="27" s="1"/>
  <c r="J27" i="27" s="1"/>
  <c r="AH3" i="16"/>
  <c r="H79" i="31"/>
  <c r="I79" i="31" s="1"/>
  <c r="J79" i="31" s="1"/>
  <c r="H52" i="31"/>
  <c r="I52" i="31" s="1"/>
  <c r="J52" i="31" s="1"/>
  <c r="H25" i="31"/>
  <c r="I25" i="31" s="1"/>
  <c r="J25" i="31" s="1"/>
  <c r="H56" i="27"/>
  <c r="I56" i="27" s="1"/>
  <c r="J56" i="27" s="1"/>
  <c r="H29" i="27"/>
  <c r="I29" i="27" s="1"/>
  <c r="J29" i="27" s="1"/>
  <c r="AI3" i="15"/>
  <c r="AN3" i="15"/>
  <c r="H45" i="28"/>
  <c r="I45" i="28" s="1"/>
  <c r="J45" i="28" s="1"/>
  <c r="H36" i="28"/>
  <c r="I36" i="28" s="1"/>
  <c r="J36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9" i="32"/>
  <c r="Q98" i="37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9" i="37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11" i="41"/>
  <c r="Q11" i="75"/>
  <c r="Q5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9" i="75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11" i="78"/>
  <c r="Q5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6" i="78"/>
  <c r="Q9" i="78"/>
  <c r="Q79" i="78"/>
  <c r="Q8" i="78"/>
  <c r="Q82" i="78"/>
  <c r="Q85" i="78"/>
  <c r="Q7" i="78"/>
  <c r="Q76" i="78"/>
  <c r="Q61" i="78"/>
  <c r="Q43" i="78"/>
  <c r="Q25" i="78"/>
  <c r="Q88" i="78"/>
  <c r="Q64" i="78"/>
  <c r="Q46" i="78"/>
  <c r="Q28" i="78"/>
  <c r="Q67" i="78"/>
  <c r="Q49" i="78"/>
  <c r="Q31" i="78"/>
  <c r="Q13" i="78"/>
  <c r="Q58" i="78"/>
  <c r="Q40" i="78"/>
  <c r="Q22" i="78"/>
  <c r="Q52" i="78"/>
  <c r="Q55" i="78"/>
  <c r="Q70" i="78"/>
  <c r="Q16" i="78"/>
  <c r="Q73" i="78"/>
  <c r="Q19" i="78"/>
  <c r="Q37" i="78"/>
  <c r="Q34" i="78"/>
  <c r="Q69" i="84"/>
  <c r="Q66" i="84"/>
  <c r="Q63" i="84"/>
  <c r="Q60" i="84"/>
  <c r="Q57" i="84"/>
  <c r="Q54" i="84"/>
  <c r="Q51" i="84"/>
  <c r="Q48" i="84"/>
  <c r="Q45" i="84"/>
  <c r="Q42" i="84"/>
  <c r="Q67" i="84"/>
  <c r="Q64" i="84"/>
  <c r="Q61" i="84"/>
  <c r="Q58" i="84"/>
  <c r="Q55" i="84"/>
  <c r="Q52" i="84"/>
  <c r="Q49" i="84"/>
  <c r="Q46" i="84"/>
  <c r="Q43" i="84"/>
  <c r="Q40" i="84"/>
  <c r="Q9" i="84"/>
  <c r="Q38" i="84"/>
  <c r="Q35" i="84"/>
  <c r="Q32" i="84"/>
  <c r="Q29" i="84"/>
  <c r="Q26" i="84"/>
  <c r="Q23" i="84"/>
  <c r="Q20" i="84"/>
  <c r="Q17" i="84"/>
  <c r="Q14" i="84"/>
  <c r="Q10" i="84"/>
  <c r="Q68" i="84"/>
  <c r="Q65" i="84"/>
  <c r="Q62" i="84"/>
  <c r="Q59" i="84"/>
  <c r="Q56" i="84"/>
  <c r="Q53" i="84"/>
  <c r="Q50" i="84"/>
  <c r="Q47" i="84"/>
  <c r="Q44" i="84"/>
  <c r="Q41" i="84"/>
  <c r="Q39" i="84"/>
  <c r="Q37" i="84"/>
  <c r="Q36" i="84"/>
  <c r="Q34" i="84"/>
  <c r="Q33" i="84"/>
  <c r="Q31" i="84"/>
  <c r="Q30" i="84"/>
  <c r="Q28" i="84"/>
  <c r="Q27" i="84"/>
  <c r="Q25" i="84"/>
  <c r="Q24" i="84"/>
  <c r="Q22" i="84"/>
  <c r="Q21" i="84"/>
  <c r="Q19" i="84"/>
  <c r="Q18" i="84"/>
  <c r="Q16" i="84"/>
  <c r="Q15" i="84"/>
  <c r="Q13" i="84"/>
  <c r="Q12" i="84"/>
  <c r="Q11" i="84"/>
  <c r="Q7" i="84"/>
  <c r="Q6" i="84"/>
  <c r="Q5" i="84"/>
  <c r="Q8" i="84"/>
  <c r="Q89" i="90"/>
  <c r="Q86" i="90"/>
  <c r="Q83" i="90"/>
  <c r="Q80" i="90"/>
  <c r="Q77" i="90"/>
  <c r="Q74" i="90"/>
  <c r="Q71" i="90"/>
  <c r="Q68" i="90"/>
  <c r="Q65" i="90"/>
  <c r="Q62" i="90"/>
  <c r="Q59" i="90"/>
  <c r="Q56" i="90"/>
  <c r="Q53" i="90"/>
  <c r="Q50" i="90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88" i="90"/>
  <c r="Q79" i="90"/>
  <c r="Q70" i="90"/>
  <c r="Q61" i="90"/>
  <c r="Q52" i="90"/>
  <c r="Q11" i="90"/>
  <c r="Q5" i="90"/>
  <c r="Q45" i="90"/>
  <c r="Q42" i="90"/>
  <c r="Q39" i="90"/>
  <c r="Q36" i="90"/>
  <c r="Q33" i="90"/>
  <c r="Q30" i="90"/>
  <c r="Q27" i="90"/>
  <c r="Q24" i="90"/>
  <c r="Q21" i="90"/>
  <c r="Q18" i="90"/>
  <c r="Q15" i="90"/>
  <c r="Q82" i="90"/>
  <c r="Q73" i="90"/>
  <c r="Q64" i="90"/>
  <c r="Q55" i="90"/>
  <c r="Q85" i="90"/>
  <c r="Q76" i="90"/>
  <c r="Q67" i="90"/>
  <c r="Q58" i="90"/>
  <c r="Q49" i="90"/>
  <c r="Q10" i="90"/>
  <c r="Q8" i="90"/>
  <c r="Q46" i="90"/>
  <c r="Q41" i="90"/>
  <c r="Q28" i="90"/>
  <c r="Q23" i="90"/>
  <c r="Q44" i="90"/>
  <c r="Q31" i="90"/>
  <c r="Q26" i="90"/>
  <c r="Q47" i="90"/>
  <c r="Q34" i="90"/>
  <c r="Q29" i="90"/>
  <c r="Q16" i="90"/>
  <c r="Q13" i="90"/>
  <c r="Q6" i="90"/>
  <c r="Q43" i="90"/>
  <c r="Q38" i="90"/>
  <c r="Q25" i="90"/>
  <c r="Q20" i="90"/>
  <c r="Q9" i="90"/>
  <c r="Q7" i="90"/>
  <c r="Q32" i="90"/>
  <c r="Q22" i="90"/>
  <c r="Q19" i="90"/>
  <c r="Q40" i="90"/>
  <c r="Q37" i="90"/>
  <c r="Q17" i="90"/>
  <c r="Q35" i="90"/>
  <c r="Q14" i="90"/>
  <c r="Q12" i="90"/>
  <c r="Q69" i="96"/>
  <c r="Q66" i="96"/>
  <c r="Q63" i="96"/>
  <c r="Q60" i="96"/>
  <c r="Q57" i="96"/>
  <c r="Q67" i="96"/>
  <c r="Q64" i="96"/>
  <c r="Q61" i="96"/>
  <c r="Q58" i="96"/>
  <c r="Q54" i="96"/>
  <c r="Q51" i="96"/>
  <c r="Q48" i="96"/>
  <c r="Q56" i="96"/>
  <c r="Q55" i="96"/>
  <c r="Q52" i="96"/>
  <c r="Q49" i="96"/>
  <c r="Q62" i="96"/>
  <c r="Q46" i="96"/>
  <c r="Q43" i="96"/>
  <c r="Q40" i="96"/>
  <c r="Q37" i="96"/>
  <c r="Q34" i="96"/>
  <c r="Q31" i="96"/>
  <c r="Q28" i="96"/>
  <c r="Q25" i="96"/>
  <c r="Q22" i="96"/>
  <c r="Q68" i="96"/>
  <c r="Q44" i="96"/>
  <c r="Q41" i="96"/>
  <c r="Q38" i="96"/>
  <c r="Q35" i="96"/>
  <c r="Q32" i="96"/>
  <c r="Q29" i="96"/>
  <c r="Q26" i="96"/>
  <c r="Q23" i="96"/>
  <c r="Q65" i="96"/>
  <c r="Q59" i="96"/>
  <c r="Q53" i="96"/>
  <c r="Q47" i="96"/>
  <c r="Q42" i="96"/>
  <c r="Q33" i="96"/>
  <c r="Q30" i="96"/>
  <c r="Q24" i="96"/>
  <c r="Q50" i="96"/>
  <c r="Q27" i="96"/>
  <c r="Q21" i="96"/>
  <c r="Q17" i="96"/>
  <c r="Q14" i="96"/>
  <c r="Q10" i="96"/>
  <c r="Q11" i="96"/>
  <c r="Q5" i="96"/>
  <c r="Q18" i="96"/>
  <c r="Q15" i="96"/>
  <c r="Q12" i="96"/>
  <c r="Q6" i="96"/>
  <c r="Q36" i="96"/>
  <c r="Q20" i="96"/>
  <c r="Q9" i="96"/>
  <c r="Q45" i="96"/>
  <c r="Q16" i="96"/>
  <c r="Q13" i="96"/>
  <c r="Q39" i="96"/>
  <c r="Q19" i="96"/>
  <c r="Q8" i="96"/>
  <c r="Q7" i="96"/>
  <c r="AI3" i="21"/>
  <c r="AN3" i="21"/>
  <c r="I20" i="24"/>
  <c r="J20" i="24" s="1"/>
  <c r="H20" i="21"/>
  <c r="I20" i="21" s="1"/>
  <c r="J20" i="21" s="1"/>
  <c r="AI3" i="20"/>
  <c r="I11" i="19"/>
  <c r="J11" i="19" s="1"/>
  <c r="I22" i="16"/>
  <c r="J22" i="16" s="1"/>
  <c r="H48" i="27"/>
  <c r="I48" i="27" s="1"/>
  <c r="J48" i="27" s="1"/>
  <c r="H21" i="21"/>
  <c r="I21" i="21" s="1"/>
  <c r="J21" i="21" s="1"/>
  <c r="H4" i="21"/>
  <c r="I4" i="21" s="1"/>
  <c r="J4" i="21" s="1"/>
  <c r="K4" i="21" s="1"/>
  <c r="H11" i="20"/>
  <c r="H5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H8" i="24"/>
  <c r="H9" i="24"/>
  <c r="H4" i="24"/>
  <c r="H11" i="68"/>
  <c r="H5" i="68"/>
  <c r="H10" i="68"/>
  <c r="H23" i="68"/>
  <c r="H20" i="68"/>
  <c r="H17" i="68"/>
  <c r="H14" i="68"/>
  <c r="H6" i="68"/>
  <c r="H21" i="68"/>
  <c r="H18" i="68"/>
  <c r="H15" i="68"/>
  <c r="H12" i="68"/>
  <c r="H7" i="68"/>
  <c r="H22" i="68"/>
  <c r="H19" i="68"/>
  <c r="H16" i="68"/>
  <c r="H13" i="68"/>
  <c r="H11" i="58"/>
  <c r="I11" i="58" s="1"/>
  <c r="J11" i="58" s="1"/>
  <c r="H5" i="58"/>
  <c r="I5" i="58" s="1"/>
  <c r="J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7" i="58"/>
  <c r="I7" i="58" s="1"/>
  <c r="J7" i="58" s="1"/>
  <c r="H6" i="58"/>
  <c r="I6" i="58" s="1"/>
  <c r="J6" i="58" s="1"/>
  <c r="H8" i="58"/>
  <c r="I8" i="58" s="1"/>
  <c r="J8" i="58" s="1"/>
  <c r="H8" i="55"/>
  <c r="H10" i="55"/>
  <c r="H11" i="72"/>
  <c r="H5" i="72"/>
  <c r="H9" i="72"/>
  <c r="H4" i="72"/>
  <c r="H10" i="72"/>
  <c r="H15" i="24"/>
  <c r="I8" i="23"/>
  <c r="J8" i="23" s="1"/>
  <c r="H13" i="19"/>
  <c r="I20" i="16"/>
  <c r="J20" i="16" s="1"/>
  <c r="AH4" i="7"/>
  <c r="AQ4" i="7" s="1"/>
  <c r="Z4" i="7"/>
  <c r="H17" i="21"/>
  <c r="I17" i="21" s="1"/>
  <c r="J17" i="21" s="1"/>
  <c r="H9" i="12"/>
  <c r="H4" i="12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H11" i="12"/>
  <c r="H5" i="12"/>
  <c r="AN3" i="5"/>
  <c r="AI3" i="5"/>
  <c r="H13" i="24"/>
  <c r="H20" i="19"/>
  <c r="H12" i="16"/>
  <c r="AR3" i="14"/>
  <c r="I23" i="7"/>
  <c r="J23" i="7" s="1"/>
  <c r="I17" i="7"/>
  <c r="J17" i="7" s="1"/>
  <c r="W5" i="8"/>
  <c r="AG4" i="8"/>
  <c r="AF4" i="8"/>
  <c r="AE4" i="8"/>
  <c r="H22" i="5"/>
  <c r="I22" i="5" s="1"/>
  <c r="J22" i="5" s="1"/>
  <c r="H5" i="5"/>
  <c r="I5" i="5" s="1"/>
  <c r="J5" i="5" s="1"/>
  <c r="H22" i="2"/>
  <c r="H17" i="2"/>
  <c r="H12" i="2"/>
  <c r="H10" i="12"/>
  <c r="AI4" i="3"/>
  <c r="H19" i="2"/>
  <c r="H6" i="13"/>
  <c r="I6" i="13" s="1"/>
  <c r="J6" i="13" s="1"/>
  <c r="X5" i="11"/>
  <c r="AH5" i="11" s="1"/>
  <c r="H16" i="10"/>
  <c r="I16" i="10" s="1"/>
  <c r="J16" i="10" s="1"/>
  <c r="K7" i="6"/>
  <c r="AI3" i="1"/>
  <c r="H17" i="10"/>
  <c r="I17" i="10" s="1"/>
  <c r="J17" i="10" s="1"/>
  <c r="K5" i="93"/>
  <c r="K6" i="93" s="1"/>
  <c r="K7" i="93" s="1"/>
  <c r="K8" i="93" s="1"/>
  <c r="AN3" i="93"/>
  <c r="AI3" i="93"/>
  <c r="AH3" i="91"/>
  <c r="AQ3" i="91" s="1"/>
  <c r="AI3" i="90"/>
  <c r="Z4" i="90"/>
  <c r="AH4" i="90"/>
  <c r="K5" i="83"/>
  <c r="AN3" i="82"/>
  <c r="AI3" i="82"/>
  <c r="AH4" i="67"/>
  <c r="Z4" i="67"/>
  <c r="AN3" i="79"/>
  <c r="AI3" i="79"/>
  <c r="AQ4" i="83"/>
  <c r="I19" i="72"/>
  <c r="J19" i="72" s="1"/>
  <c r="I23" i="71"/>
  <c r="J23" i="71" s="1"/>
  <c r="I15" i="71"/>
  <c r="J15" i="71" s="1"/>
  <c r="I18" i="72"/>
  <c r="J18" i="72" s="1"/>
  <c r="AH4" i="69"/>
  <c r="AQ4" i="69" s="1"/>
  <c r="Z4" i="69"/>
  <c r="AN3" i="77"/>
  <c r="AI3" i="77"/>
  <c r="AE4" i="71"/>
  <c r="AF4" i="71"/>
  <c r="W5" i="71"/>
  <c r="AG4" i="71"/>
  <c r="K5" i="69"/>
  <c r="AH3" i="62"/>
  <c r="AQ3" i="62" s="1"/>
  <c r="I7" i="60"/>
  <c r="J7" i="60" s="1"/>
  <c r="I21" i="63"/>
  <c r="J21" i="63" s="1"/>
  <c r="I12" i="63"/>
  <c r="J12" i="63" s="1"/>
  <c r="I20" i="60"/>
  <c r="J20" i="60" s="1"/>
  <c r="I15" i="55"/>
  <c r="J15" i="55" s="1"/>
  <c r="I19" i="51"/>
  <c r="J19" i="51" s="1"/>
  <c r="I13" i="51"/>
  <c r="J13" i="51" s="1"/>
  <c r="I5" i="50"/>
  <c r="J5" i="50" s="1"/>
  <c r="I10" i="63"/>
  <c r="J10" i="63" s="1"/>
  <c r="W5" i="54"/>
  <c r="AG4" i="54"/>
  <c r="AP4" i="54" s="1"/>
  <c r="AE4" i="54"/>
  <c r="AF4" i="54"/>
  <c r="AO4" i="54" s="1"/>
  <c r="AE3" i="70"/>
  <c r="P3" i="70"/>
  <c r="AF3" i="70" s="1"/>
  <c r="AO3" i="70" s="1"/>
  <c r="I11" i="64"/>
  <c r="J11" i="64" s="1"/>
  <c r="I23" i="63"/>
  <c r="J23" i="63" s="1"/>
  <c r="I14" i="63"/>
  <c r="J14" i="63" s="1"/>
  <c r="I19" i="60"/>
  <c r="J19" i="60" s="1"/>
  <c r="I23" i="55"/>
  <c r="J23" i="55" s="1"/>
  <c r="I23" i="50"/>
  <c r="J23" i="50" s="1"/>
  <c r="Z4" i="73"/>
  <c r="I19" i="63"/>
  <c r="J19" i="63" s="1"/>
  <c r="K5" i="61"/>
  <c r="I11" i="59"/>
  <c r="J11" i="59" s="1"/>
  <c r="I23" i="56"/>
  <c r="J23" i="56" s="1"/>
  <c r="I20" i="56"/>
  <c r="J20" i="56" s="1"/>
  <c r="I17" i="56"/>
  <c r="J17" i="56" s="1"/>
  <c r="I14" i="56"/>
  <c r="J14" i="56" s="1"/>
  <c r="I19" i="55"/>
  <c r="J19" i="55" s="1"/>
  <c r="K5" i="53"/>
  <c r="AH4" i="66"/>
  <c r="AQ4" i="66" s="1"/>
  <c r="I10" i="56"/>
  <c r="J10" i="56" s="1"/>
  <c r="I9" i="63"/>
  <c r="J9" i="63" s="1"/>
  <c r="AQ4" i="61"/>
  <c r="AI3" i="49"/>
  <c r="P3" i="66"/>
  <c r="AF3" i="66" s="1"/>
  <c r="AO3" i="66" s="1"/>
  <c r="AE3" i="66"/>
  <c r="H94" i="73"/>
  <c r="I94" i="73" s="1"/>
  <c r="J94" i="73" s="1"/>
  <c r="I16" i="52"/>
  <c r="J16" i="52" s="1"/>
  <c r="I13" i="50"/>
  <c r="J13" i="50" s="1"/>
  <c r="I18" i="52"/>
  <c r="J18" i="52" s="1"/>
  <c r="AH3" i="48"/>
  <c r="AH3" i="44"/>
  <c r="AQ3" i="44" s="1"/>
  <c r="AG4" i="42"/>
  <c r="AP4" i="42" s="1"/>
  <c r="AF4" i="42"/>
  <c r="AO4" i="42" s="1"/>
  <c r="W5" i="42"/>
  <c r="AE4" i="42"/>
  <c r="X5" i="38"/>
  <c r="AH5" i="38" s="1"/>
  <c r="AI3" i="42"/>
  <c r="H87" i="33"/>
  <c r="I87" i="33" s="1"/>
  <c r="J87" i="33" s="1"/>
  <c r="H44" i="33"/>
  <c r="I44" i="33" s="1"/>
  <c r="J44" i="33" s="1"/>
  <c r="H84" i="33"/>
  <c r="I84" i="33" s="1"/>
  <c r="J84" i="33" s="1"/>
  <c r="H41" i="33"/>
  <c r="I41" i="33" s="1"/>
  <c r="J41" i="33" s="1"/>
  <c r="H50" i="33"/>
  <c r="I50" i="33" s="1"/>
  <c r="J50" i="33" s="1"/>
  <c r="X5" i="31"/>
  <c r="AH5" i="31" s="1"/>
  <c r="AH4" i="29"/>
  <c r="AQ4" i="29" s="1"/>
  <c r="AI3" i="30"/>
  <c r="Q11" i="28"/>
  <c r="Q5" i="28"/>
  <c r="Q67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9" i="28"/>
  <c r="Q63" i="28"/>
  <c r="Q61" i="28"/>
  <c r="Q54" i="28"/>
  <c r="Q52" i="28"/>
  <c r="Q45" i="28"/>
  <c r="Q43" i="28"/>
  <c r="Q36" i="28"/>
  <c r="Q34" i="28"/>
  <c r="Q27" i="28"/>
  <c r="Q25" i="28"/>
  <c r="Q18" i="28"/>
  <c r="Q16" i="28"/>
  <c r="Q8" i="28"/>
  <c r="Q7" i="28"/>
  <c r="Q9" i="28"/>
  <c r="Q64" i="28"/>
  <c r="Q57" i="28"/>
  <c r="Q55" i="28"/>
  <c r="Q48" i="28"/>
  <c r="Q46" i="28"/>
  <c r="Q39" i="28"/>
  <c r="Q37" i="28"/>
  <c r="Q30" i="28"/>
  <c r="Q28" i="28"/>
  <c r="Q21" i="28"/>
  <c r="Q19" i="28"/>
  <c r="Q12" i="28"/>
  <c r="Q66" i="28"/>
  <c r="Q60" i="28"/>
  <c r="Q58" i="28"/>
  <c r="Q51" i="28"/>
  <c r="Q49" i="28"/>
  <c r="Q42" i="28"/>
  <c r="Q40" i="28"/>
  <c r="Q33" i="28"/>
  <c r="Q31" i="28"/>
  <c r="Q24" i="28"/>
  <c r="Q22" i="28"/>
  <c r="Q15" i="28"/>
  <c r="Q13" i="28"/>
  <c r="Q6" i="28"/>
  <c r="H87" i="30"/>
  <c r="I87" i="30" s="1"/>
  <c r="J87" i="30" s="1"/>
  <c r="H84" i="30"/>
  <c r="I84" i="30" s="1"/>
  <c r="J84" i="30" s="1"/>
  <c r="H81" i="30"/>
  <c r="I81" i="30" s="1"/>
  <c r="J81" i="30" s="1"/>
  <c r="H78" i="30"/>
  <c r="I78" i="30" s="1"/>
  <c r="J78" i="30" s="1"/>
  <c r="H75" i="30"/>
  <c r="I75" i="30" s="1"/>
  <c r="J75" i="30" s="1"/>
  <c r="H72" i="30"/>
  <c r="I72" i="30" s="1"/>
  <c r="J72" i="30" s="1"/>
  <c r="H69" i="30"/>
  <c r="I69" i="30" s="1"/>
  <c r="J69" i="30" s="1"/>
  <c r="H66" i="30"/>
  <c r="I66" i="30" s="1"/>
  <c r="J66" i="30" s="1"/>
  <c r="H63" i="30"/>
  <c r="I63" i="30" s="1"/>
  <c r="J63" i="30" s="1"/>
  <c r="H60" i="30"/>
  <c r="I60" i="30" s="1"/>
  <c r="J60" i="30" s="1"/>
  <c r="H57" i="30"/>
  <c r="I57" i="30" s="1"/>
  <c r="J57" i="30" s="1"/>
  <c r="H54" i="30"/>
  <c r="I54" i="30" s="1"/>
  <c r="J54" i="30" s="1"/>
  <c r="H51" i="30"/>
  <c r="I51" i="30" s="1"/>
  <c r="J51" i="30" s="1"/>
  <c r="H48" i="30"/>
  <c r="I48" i="30" s="1"/>
  <c r="J48" i="30" s="1"/>
  <c r="H45" i="30"/>
  <c r="I45" i="30" s="1"/>
  <c r="J45" i="30" s="1"/>
  <c r="H42" i="30"/>
  <c r="I42" i="30" s="1"/>
  <c r="J42" i="30" s="1"/>
  <c r="H39" i="30"/>
  <c r="I39" i="30" s="1"/>
  <c r="J39" i="30" s="1"/>
  <c r="H36" i="30"/>
  <c r="I36" i="30" s="1"/>
  <c r="J36" i="30" s="1"/>
  <c r="H33" i="30"/>
  <c r="I33" i="30" s="1"/>
  <c r="J33" i="30" s="1"/>
  <c r="H30" i="30"/>
  <c r="I30" i="30" s="1"/>
  <c r="J30" i="30" s="1"/>
  <c r="H27" i="30"/>
  <c r="I27" i="30" s="1"/>
  <c r="J27" i="30" s="1"/>
  <c r="H24" i="30"/>
  <c r="I24" i="30" s="1"/>
  <c r="J24" i="30" s="1"/>
  <c r="H21" i="30"/>
  <c r="I21" i="30" s="1"/>
  <c r="J21" i="30" s="1"/>
  <c r="H18" i="30"/>
  <c r="I18" i="30" s="1"/>
  <c r="J18" i="30" s="1"/>
  <c r="H15" i="30"/>
  <c r="I15" i="30" s="1"/>
  <c r="J15" i="30" s="1"/>
  <c r="H12" i="30"/>
  <c r="I12" i="30" s="1"/>
  <c r="J12" i="30" s="1"/>
  <c r="H6" i="30"/>
  <c r="I6" i="30" s="1"/>
  <c r="J6" i="30" s="1"/>
  <c r="H4" i="30"/>
  <c r="I4" i="30" s="1"/>
  <c r="J4" i="30" s="1"/>
  <c r="K4" i="30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9" i="30"/>
  <c r="I9" i="30" s="1"/>
  <c r="J9" i="30" s="1"/>
  <c r="H8" i="30"/>
  <c r="I8" i="30" s="1"/>
  <c r="J8" i="30" s="1"/>
  <c r="H16" i="30"/>
  <c r="I16" i="30" s="1"/>
  <c r="J16" i="30" s="1"/>
  <c r="H13" i="30"/>
  <c r="I13" i="30" s="1"/>
  <c r="J13" i="30" s="1"/>
  <c r="H7" i="30"/>
  <c r="I7" i="30" s="1"/>
  <c r="J7" i="30" s="1"/>
  <c r="H98" i="41"/>
  <c r="I98" i="41" s="1"/>
  <c r="J98" i="41" s="1"/>
  <c r="H95" i="41"/>
  <c r="I95" i="41" s="1"/>
  <c r="J95" i="41" s="1"/>
  <c r="H92" i="41"/>
  <c r="I92" i="41" s="1"/>
  <c r="J92" i="41" s="1"/>
  <c r="H89" i="41"/>
  <c r="I89" i="41" s="1"/>
  <c r="J89" i="41" s="1"/>
  <c r="H86" i="41"/>
  <c r="I86" i="41" s="1"/>
  <c r="J86" i="41" s="1"/>
  <c r="H83" i="41"/>
  <c r="I83" i="41" s="1"/>
  <c r="J83" i="41" s="1"/>
  <c r="H80" i="41"/>
  <c r="I80" i="41" s="1"/>
  <c r="J80" i="41" s="1"/>
  <c r="H77" i="41"/>
  <c r="I77" i="41" s="1"/>
  <c r="J77" i="41" s="1"/>
  <c r="H74" i="41"/>
  <c r="I74" i="41" s="1"/>
  <c r="J74" i="41" s="1"/>
  <c r="H71" i="41"/>
  <c r="I71" i="41" s="1"/>
  <c r="J71" i="41" s="1"/>
  <c r="H68" i="41"/>
  <c r="I68" i="41" s="1"/>
  <c r="J68" i="41" s="1"/>
  <c r="H65" i="41"/>
  <c r="I65" i="41" s="1"/>
  <c r="J65" i="41" s="1"/>
  <c r="H62" i="41"/>
  <c r="I62" i="41" s="1"/>
  <c r="J62" i="41" s="1"/>
  <c r="H59" i="41"/>
  <c r="I59" i="41" s="1"/>
  <c r="J59" i="41" s="1"/>
  <c r="H56" i="41"/>
  <c r="I56" i="41" s="1"/>
  <c r="J56" i="41" s="1"/>
  <c r="H53" i="41"/>
  <c r="I53" i="41" s="1"/>
  <c r="J53" i="41" s="1"/>
  <c r="H50" i="41"/>
  <c r="I50" i="41" s="1"/>
  <c r="J50" i="41" s="1"/>
  <c r="H47" i="41"/>
  <c r="I47" i="41" s="1"/>
  <c r="J47" i="41" s="1"/>
  <c r="H44" i="41"/>
  <c r="I44" i="41" s="1"/>
  <c r="J44" i="41" s="1"/>
  <c r="H41" i="41"/>
  <c r="I41" i="41" s="1"/>
  <c r="J41" i="41" s="1"/>
  <c r="H38" i="41"/>
  <c r="I38" i="41" s="1"/>
  <c r="J38" i="41" s="1"/>
  <c r="H35" i="41"/>
  <c r="I35" i="41" s="1"/>
  <c r="J35" i="41" s="1"/>
  <c r="H32" i="41"/>
  <c r="I32" i="41" s="1"/>
  <c r="J32" i="41" s="1"/>
  <c r="H29" i="41"/>
  <c r="I29" i="41" s="1"/>
  <c r="J29" i="41" s="1"/>
  <c r="H26" i="41"/>
  <c r="I26" i="41" s="1"/>
  <c r="J26" i="41" s="1"/>
  <c r="H23" i="41"/>
  <c r="I23" i="41" s="1"/>
  <c r="J23" i="41" s="1"/>
  <c r="H20" i="41"/>
  <c r="I20" i="41" s="1"/>
  <c r="J20" i="41" s="1"/>
  <c r="H17" i="41"/>
  <c r="I17" i="41" s="1"/>
  <c r="J17" i="41" s="1"/>
  <c r="H14" i="41"/>
  <c r="I14" i="41" s="1"/>
  <c r="J14" i="41" s="1"/>
  <c r="H10" i="41"/>
  <c r="I10" i="41" s="1"/>
  <c r="J10" i="41" s="1"/>
  <c r="H5" i="41"/>
  <c r="I5" i="41" s="1"/>
  <c r="J5" i="41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79" i="47"/>
  <c r="I79" i="47" s="1"/>
  <c r="J79" i="47" s="1"/>
  <c r="H75" i="47"/>
  <c r="I75" i="47" s="1"/>
  <c r="J75" i="47" s="1"/>
  <c r="H70" i="47"/>
  <c r="I70" i="47" s="1"/>
  <c r="J70" i="47" s="1"/>
  <c r="H66" i="47"/>
  <c r="I66" i="47" s="1"/>
  <c r="J66" i="47" s="1"/>
  <c r="H61" i="47"/>
  <c r="I61" i="47" s="1"/>
  <c r="J61" i="47" s="1"/>
  <c r="H57" i="47"/>
  <c r="I57" i="47" s="1"/>
  <c r="J57" i="47" s="1"/>
  <c r="H52" i="47"/>
  <c r="I52" i="47" s="1"/>
  <c r="J52" i="47" s="1"/>
  <c r="H50" i="47"/>
  <c r="I50" i="47" s="1"/>
  <c r="J50" i="47" s="1"/>
  <c r="H47" i="47"/>
  <c r="I47" i="47" s="1"/>
  <c r="J47" i="47" s="1"/>
  <c r="H44" i="47"/>
  <c r="I44" i="47" s="1"/>
  <c r="J44" i="47" s="1"/>
  <c r="H41" i="47"/>
  <c r="I41" i="47" s="1"/>
  <c r="J41" i="47" s="1"/>
  <c r="H38" i="47"/>
  <c r="I38" i="47" s="1"/>
  <c r="J38" i="47" s="1"/>
  <c r="H35" i="47"/>
  <c r="I35" i="47" s="1"/>
  <c r="J35" i="47" s="1"/>
  <c r="H32" i="47"/>
  <c r="I32" i="47" s="1"/>
  <c r="J32" i="47" s="1"/>
  <c r="H29" i="47"/>
  <c r="I29" i="47" s="1"/>
  <c r="J29" i="47" s="1"/>
  <c r="H26" i="47"/>
  <c r="I26" i="47" s="1"/>
  <c r="J26" i="47" s="1"/>
  <c r="H23" i="47"/>
  <c r="I23" i="47" s="1"/>
  <c r="J23" i="47" s="1"/>
  <c r="H20" i="47"/>
  <c r="I20" i="47" s="1"/>
  <c r="J20" i="47" s="1"/>
  <c r="H17" i="47"/>
  <c r="I17" i="47" s="1"/>
  <c r="J17" i="47" s="1"/>
  <c r="H14" i="47"/>
  <c r="I14" i="47" s="1"/>
  <c r="J14" i="47" s="1"/>
  <c r="H10" i="47"/>
  <c r="I10" i="47" s="1"/>
  <c r="J10" i="47" s="1"/>
  <c r="H71" i="47"/>
  <c r="I71" i="47" s="1"/>
  <c r="J71" i="47" s="1"/>
  <c r="H62" i="47"/>
  <c r="I62" i="47" s="1"/>
  <c r="J62" i="47" s="1"/>
  <c r="H53" i="47"/>
  <c r="I53" i="47" s="1"/>
  <c r="J53" i="47" s="1"/>
  <c r="H77" i="47"/>
  <c r="I77" i="47" s="1"/>
  <c r="J77" i="47" s="1"/>
  <c r="H68" i="47"/>
  <c r="I68" i="47" s="1"/>
  <c r="J68" i="47" s="1"/>
  <c r="H59" i="47"/>
  <c r="I59" i="47" s="1"/>
  <c r="J59" i="47" s="1"/>
  <c r="H9" i="47"/>
  <c r="I9" i="47" s="1"/>
  <c r="J9" i="47" s="1"/>
  <c r="H78" i="47"/>
  <c r="I78" i="47" s="1"/>
  <c r="J78" i="47" s="1"/>
  <c r="H69" i="47"/>
  <c r="I69" i="47" s="1"/>
  <c r="J69" i="47" s="1"/>
  <c r="H60" i="47"/>
  <c r="I60" i="47" s="1"/>
  <c r="J60" i="47" s="1"/>
  <c r="H7" i="47"/>
  <c r="I7" i="47" s="1"/>
  <c r="J7" i="47" s="1"/>
  <c r="K7" i="47" s="1"/>
  <c r="H74" i="47"/>
  <c r="I74" i="47" s="1"/>
  <c r="J74" i="47" s="1"/>
  <c r="H65" i="47"/>
  <c r="I65" i="47" s="1"/>
  <c r="J65" i="47" s="1"/>
  <c r="H56" i="47"/>
  <c r="I56" i="47" s="1"/>
  <c r="J56" i="47" s="1"/>
  <c r="H46" i="76"/>
  <c r="I46" i="76" s="1"/>
  <c r="J46" i="76" s="1"/>
  <c r="H43" i="76"/>
  <c r="I43" i="76" s="1"/>
  <c r="J43" i="76" s="1"/>
  <c r="H40" i="76"/>
  <c r="I40" i="76" s="1"/>
  <c r="J40" i="76" s="1"/>
  <c r="H37" i="76"/>
  <c r="I37" i="76" s="1"/>
  <c r="J37" i="76" s="1"/>
  <c r="H11" i="76"/>
  <c r="I11" i="76" s="1"/>
  <c r="J11" i="76" s="1"/>
  <c r="H5" i="76"/>
  <c r="I5" i="76" s="1"/>
  <c r="J5" i="76" s="1"/>
  <c r="H19" i="76"/>
  <c r="I19" i="76" s="1"/>
  <c r="J19" i="76" s="1"/>
  <c r="H17" i="76"/>
  <c r="I17" i="76" s="1"/>
  <c r="J17" i="76" s="1"/>
  <c r="H14" i="76"/>
  <c r="I14" i="76" s="1"/>
  <c r="J14" i="76" s="1"/>
  <c r="H10" i="76"/>
  <c r="I10" i="76" s="1"/>
  <c r="J10" i="76" s="1"/>
  <c r="H4" i="76"/>
  <c r="I4" i="76" s="1"/>
  <c r="J4" i="76" s="1"/>
  <c r="K4" i="76" s="1"/>
  <c r="H69" i="76"/>
  <c r="I69" i="76" s="1"/>
  <c r="J69" i="76" s="1"/>
  <c r="H60" i="76"/>
  <c r="I60" i="76" s="1"/>
  <c r="J60" i="76" s="1"/>
  <c r="H51" i="76"/>
  <c r="I51" i="76" s="1"/>
  <c r="J51" i="76" s="1"/>
  <c r="H42" i="76"/>
  <c r="I42" i="76" s="1"/>
  <c r="J42" i="76" s="1"/>
  <c r="H33" i="76"/>
  <c r="I33" i="76" s="1"/>
  <c r="J33" i="76" s="1"/>
  <c r="H24" i="76"/>
  <c r="I24" i="76" s="1"/>
  <c r="J24" i="76" s="1"/>
  <c r="H63" i="76"/>
  <c r="I63" i="76" s="1"/>
  <c r="J63" i="76" s="1"/>
  <c r="H54" i="76"/>
  <c r="I54" i="76" s="1"/>
  <c r="J54" i="76" s="1"/>
  <c r="H45" i="76"/>
  <c r="I45" i="76" s="1"/>
  <c r="J45" i="76" s="1"/>
  <c r="H36" i="76"/>
  <c r="I36" i="76" s="1"/>
  <c r="J36" i="76" s="1"/>
  <c r="H27" i="76"/>
  <c r="I27" i="76" s="1"/>
  <c r="J27" i="76" s="1"/>
  <c r="H57" i="76"/>
  <c r="I57" i="76" s="1"/>
  <c r="J57" i="76" s="1"/>
  <c r="H30" i="76"/>
  <c r="I30" i="76" s="1"/>
  <c r="J30" i="76" s="1"/>
  <c r="H66" i="76"/>
  <c r="I66" i="76" s="1"/>
  <c r="J66" i="76" s="1"/>
  <c r="H39" i="76"/>
  <c r="I39" i="76" s="1"/>
  <c r="J39" i="76" s="1"/>
  <c r="H9" i="76"/>
  <c r="I9" i="76" s="1"/>
  <c r="J9" i="76" s="1"/>
  <c r="H48" i="76"/>
  <c r="I48" i="76" s="1"/>
  <c r="J48" i="76" s="1"/>
  <c r="H21" i="76"/>
  <c r="I21" i="76" s="1"/>
  <c r="J21" i="76" s="1"/>
  <c r="H63" i="83"/>
  <c r="I63" i="83" s="1"/>
  <c r="J63" i="83" s="1"/>
  <c r="H62" i="83"/>
  <c r="I62" i="83" s="1"/>
  <c r="J62" i="83" s="1"/>
  <c r="H54" i="83"/>
  <c r="I54" i="83" s="1"/>
  <c r="J54" i="83" s="1"/>
  <c r="H53" i="83"/>
  <c r="I53" i="83" s="1"/>
  <c r="J53" i="83" s="1"/>
  <c r="H45" i="83"/>
  <c r="I45" i="83" s="1"/>
  <c r="J45" i="83" s="1"/>
  <c r="H44" i="83"/>
  <c r="I44" i="83" s="1"/>
  <c r="J44" i="83" s="1"/>
  <c r="H36" i="83"/>
  <c r="I36" i="83" s="1"/>
  <c r="J36" i="83" s="1"/>
  <c r="H35" i="83"/>
  <c r="I35" i="83" s="1"/>
  <c r="J35" i="83" s="1"/>
  <c r="H27" i="83"/>
  <c r="I27" i="83" s="1"/>
  <c r="J27" i="83" s="1"/>
  <c r="H26" i="83"/>
  <c r="I26" i="83" s="1"/>
  <c r="J26" i="83" s="1"/>
  <c r="H18" i="83"/>
  <c r="I18" i="83" s="1"/>
  <c r="J18" i="83" s="1"/>
  <c r="H17" i="83"/>
  <c r="I17" i="83" s="1"/>
  <c r="J17" i="83" s="1"/>
  <c r="H77" i="83"/>
  <c r="I77" i="83" s="1"/>
  <c r="J77" i="83" s="1"/>
  <c r="H74" i="83"/>
  <c r="I74" i="83" s="1"/>
  <c r="J74" i="83" s="1"/>
  <c r="H71" i="83"/>
  <c r="I71" i="83" s="1"/>
  <c r="J71" i="83" s="1"/>
  <c r="H68" i="83"/>
  <c r="I68" i="83" s="1"/>
  <c r="J68" i="83" s="1"/>
  <c r="H60" i="83"/>
  <c r="I60" i="83" s="1"/>
  <c r="J60" i="83" s="1"/>
  <c r="H59" i="83"/>
  <c r="I59" i="83" s="1"/>
  <c r="J59" i="83" s="1"/>
  <c r="H51" i="83"/>
  <c r="I51" i="83" s="1"/>
  <c r="J51" i="83" s="1"/>
  <c r="H50" i="83"/>
  <c r="I50" i="83" s="1"/>
  <c r="J50" i="83" s="1"/>
  <c r="H42" i="83"/>
  <c r="I42" i="83" s="1"/>
  <c r="J42" i="83" s="1"/>
  <c r="H41" i="83"/>
  <c r="I41" i="83" s="1"/>
  <c r="J41" i="83" s="1"/>
  <c r="H33" i="83"/>
  <c r="I33" i="83" s="1"/>
  <c r="J33" i="83" s="1"/>
  <c r="H32" i="83"/>
  <c r="I32" i="83" s="1"/>
  <c r="J32" i="83" s="1"/>
  <c r="H24" i="83"/>
  <c r="I24" i="83" s="1"/>
  <c r="J24" i="83" s="1"/>
  <c r="H47" i="83"/>
  <c r="I47" i="83" s="1"/>
  <c r="J47" i="83" s="1"/>
  <c r="H39" i="83"/>
  <c r="I39" i="83" s="1"/>
  <c r="J39" i="83" s="1"/>
  <c r="H20" i="83"/>
  <c r="I20" i="83" s="1"/>
  <c r="J20" i="83" s="1"/>
  <c r="H78" i="83"/>
  <c r="I78" i="83" s="1"/>
  <c r="J78" i="83" s="1"/>
  <c r="H69" i="83"/>
  <c r="I69" i="83" s="1"/>
  <c r="J69" i="83" s="1"/>
  <c r="H30" i="83"/>
  <c r="I30" i="83" s="1"/>
  <c r="J30" i="83" s="1"/>
  <c r="H48" i="83"/>
  <c r="I48" i="83" s="1"/>
  <c r="J48" i="83" s="1"/>
  <c r="H15" i="83"/>
  <c r="I15" i="83" s="1"/>
  <c r="J15" i="83" s="1"/>
  <c r="H12" i="83"/>
  <c r="I12" i="83" s="1"/>
  <c r="J12" i="83" s="1"/>
  <c r="H75" i="83"/>
  <c r="I75" i="83" s="1"/>
  <c r="J75" i="83" s="1"/>
  <c r="H57" i="83"/>
  <c r="I57" i="83" s="1"/>
  <c r="J57" i="83" s="1"/>
  <c r="H72" i="83"/>
  <c r="I72" i="83" s="1"/>
  <c r="J72" i="83" s="1"/>
  <c r="H66" i="83"/>
  <c r="I66" i="83" s="1"/>
  <c r="J66" i="83" s="1"/>
  <c r="H21" i="83"/>
  <c r="I21" i="83" s="1"/>
  <c r="J21" i="83" s="1"/>
  <c r="H10" i="83"/>
  <c r="I10" i="83" s="1"/>
  <c r="J10" i="83" s="1"/>
  <c r="H6" i="83"/>
  <c r="I6" i="83" s="1"/>
  <c r="J6" i="83" s="1"/>
  <c r="H5" i="83"/>
  <c r="I5" i="83" s="1"/>
  <c r="J5" i="83" s="1"/>
  <c r="H38" i="83"/>
  <c r="I38" i="83" s="1"/>
  <c r="J38" i="83" s="1"/>
  <c r="H62" i="88"/>
  <c r="I62" i="88" s="1"/>
  <c r="J62" i="88" s="1"/>
  <c r="H53" i="88"/>
  <c r="I53" i="88" s="1"/>
  <c r="J53" i="88" s="1"/>
  <c r="H65" i="88"/>
  <c r="I65" i="88" s="1"/>
  <c r="J65" i="88" s="1"/>
  <c r="H56" i="88"/>
  <c r="I56" i="88" s="1"/>
  <c r="J56" i="88" s="1"/>
  <c r="H50" i="88"/>
  <c r="I50" i="88" s="1"/>
  <c r="J50" i="88" s="1"/>
  <c r="H47" i="88"/>
  <c r="I47" i="88" s="1"/>
  <c r="J47" i="88" s="1"/>
  <c r="H44" i="88"/>
  <c r="I44" i="88" s="1"/>
  <c r="J44" i="88" s="1"/>
  <c r="H41" i="88"/>
  <c r="I41" i="88" s="1"/>
  <c r="J41" i="88" s="1"/>
  <c r="H38" i="88"/>
  <c r="I38" i="88" s="1"/>
  <c r="J38" i="88" s="1"/>
  <c r="H35" i="88"/>
  <c r="I35" i="88" s="1"/>
  <c r="J35" i="88" s="1"/>
  <c r="H32" i="88"/>
  <c r="I32" i="88" s="1"/>
  <c r="J32" i="88" s="1"/>
  <c r="H29" i="88"/>
  <c r="I29" i="88" s="1"/>
  <c r="J29" i="88" s="1"/>
  <c r="H26" i="88"/>
  <c r="I26" i="88" s="1"/>
  <c r="J26" i="88" s="1"/>
  <c r="H23" i="88"/>
  <c r="I23" i="88" s="1"/>
  <c r="J23" i="88" s="1"/>
  <c r="H20" i="88"/>
  <c r="I20" i="88" s="1"/>
  <c r="J20" i="88" s="1"/>
  <c r="H17" i="88"/>
  <c r="I17" i="88" s="1"/>
  <c r="J17" i="88" s="1"/>
  <c r="H14" i="88"/>
  <c r="I14" i="88" s="1"/>
  <c r="J14" i="88" s="1"/>
  <c r="H10" i="88"/>
  <c r="I10" i="88" s="1"/>
  <c r="J10" i="88" s="1"/>
  <c r="H4" i="88"/>
  <c r="I4" i="88" s="1"/>
  <c r="J4" i="88" s="1"/>
  <c r="K4" i="88" s="1"/>
  <c r="H9" i="88"/>
  <c r="I9" i="88" s="1"/>
  <c r="J9" i="88" s="1"/>
  <c r="H68" i="88"/>
  <c r="I68" i="88" s="1"/>
  <c r="J68" i="88" s="1"/>
  <c r="H67" i="88"/>
  <c r="I67" i="88" s="1"/>
  <c r="J67" i="88" s="1"/>
  <c r="H58" i="88"/>
  <c r="I58" i="88" s="1"/>
  <c r="J58" i="88" s="1"/>
  <c r="H59" i="88"/>
  <c r="I59" i="88" s="1"/>
  <c r="J59" i="88" s="1"/>
  <c r="H89" i="94"/>
  <c r="I89" i="94" s="1"/>
  <c r="J89" i="94" s="1"/>
  <c r="H86" i="94"/>
  <c r="I86" i="94" s="1"/>
  <c r="J86" i="94" s="1"/>
  <c r="H83" i="94"/>
  <c r="I83" i="94" s="1"/>
  <c r="J83" i="94" s="1"/>
  <c r="H80" i="94"/>
  <c r="I80" i="94" s="1"/>
  <c r="J80" i="94" s="1"/>
  <c r="H88" i="94"/>
  <c r="I88" i="94" s="1"/>
  <c r="J88" i="94" s="1"/>
  <c r="H85" i="94"/>
  <c r="I85" i="94" s="1"/>
  <c r="J85" i="94" s="1"/>
  <c r="H82" i="94"/>
  <c r="I82" i="94" s="1"/>
  <c r="J82" i="94" s="1"/>
  <c r="H73" i="94"/>
  <c r="I73" i="94" s="1"/>
  <c r="J73" i="94" s="1"/>
  <c r="H56" i="94"/>
  <c r="I56" i="94" s="1"/>
  <c r="J56" i="94" s="1"/>
  <c r="H51" i="94"/>
  <c r="I51" i="94" s="1"/>
  <c r="J51" i="94" s="1"/>
  <c r="H64" i="94"/>
  <c r="I64" i="94" s="1"/>
  <c r="J64" i="94" s="1"/>
  <c r="H48" i="94"/>
  <c r="I48" i="94" s="1"/>
  <c r="J48" i="94" s="1"/>
  <c r="H44" i="94"/>
  <c r="I44" i="94" s="1"/>
  <c r="J44" i="94" s="1"/>
  <c r="H35" i="94"/>
  <c r="I35" i="94" s="1"/>
  <c r="J35" i="94" s="1"/>
  <c r="H55" i="94"/>
  <c r="I55" i="94" s="1"/>
  <c r="J55" i="94" s="1"/>
  <c r="H29" i="94"/>
  <c r="I29" i="94" s="1"/>
  <c r="J29" i="94" s="1"/>
  <c r="H20" i="94"/>
  <c r="I20" i="94" s="1"/>
  <c r="J20" i="94" s="1"/>
  <c r="H5" i="94"/>
  <c r="I5" i="94" s="1"/>
  <c r="J5" i="94" s="1"/>
  <c r="H38" i="94"/>
  <c r="I38" i="94" s="1"/>
  <c r="J38" i="94" s="1"/>
  <c r="H11" i="94"/>
  <c r="I11" i="94" s="1"/>
  <c r="J11" i="94" s="1"/>
  <c r="H46" i="94"/>
  <c r="I46" i="94" s="1"/>
  <c r="J46" i="94" s="1"/>
  <c r="H26" i="94"/>
  <c r="I26" i="94" s="1"/>
  <c r="J26" i="94" s="1"/>
  <c r="H17" i="94"/>
  <c r="I17" i="94" s="1"/>
  <c r="J17" i="94" s="1"/>
  <c r="H32" i="94"/>
  <c r="I32" i="94" s="1"/>
  <c r="J32" i="94" s="1"/>
  <c r="H23" i="94"/>
  <c r="I23" i="94" s="1"/>
  <c r="J23" i="94" s="1"/>
  <c r="H41" i="94"/>
  <c r="I41" i="94" s="1"/>
  <c r="J41" i="94" s="1"/>
  <c r="AI3" i="31"/>
  <c r="H89" i="29"/>
  <c r="I89" i="29" s="1"/>
  <c r="J89" i="29" s="1"/>
  <c r="H53" i="29"/>
  <c r="I53" i="29" s="1"/>
  <c r="J53" i="29" s="1"/>
  <c r="H17" i="29"/>
  <c r="I17" i="29" s="1"/>
  <c r="J17" i="29" s="1"/>
  <c r="H48" i="28"/>
  <c r="I48" i="28" s="1"/>
  <c r="J48" i="28" s="1"/>
  <c r="H12" i="28"/>
  <c r="I12" i="28" s="1"/>
  <c r="J12" i="28" s="1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8" i="27"/>
  <c r="Q7" i="27"/>
  <c r="Q74" i="27"/>
  <c r="Q72" i="27"/>
  <c r="Q65" i="27"/>
  <c r="Q63" i="27"/>
  <c r="Q56" i="27"/>
  <c r="Q54" i="27"/>
  <c r="Q47" i="27"/>
  <c r="Q45" i="27"/>
  <c r="Q38" i="27"/>
  <c r="Q36" i="27"/>
  <c r="Q29" i="27"/>
  <c r="Q27" i="27"/>
  <c r="Q17" i="27"/>
  <c r="Q13" i="27"/>
  <c r="Q12" i="27"/>
  <c r="Q11" i="27"/>
  <c r="Q9" i="27"/>
  <c r="Q10" i="27"/>
  <c r="Q77" i="27"/>
  <c r="Q75" i="27"/>
  <c r="Q68" i="27"/>
  <c r="Q66" i="27"/>
  <c r="Q59" i="27"/>
  <c r="Q57" i="27"/>
  <c r="Q50" i="27"/>
  <c r="Q48" i="27"/>
  <c r="Q41" i="27"/>
  <c r="Q39" i="27"/>
  <c r="Q32" i="27"/>
  <c r="Q30" i="27"/>
  <c r="Q23" i="27"/>
  <c r="Q21" i="27"/>
  <c r="Q19" i="27"/>
  <c r="Q18" i="27"/>
  <c r="Q14" i="27"/>
  <c r="Q5" i="27"/>
  <c r="Q6" i="27"/>
  <c r="Q78" i="27"/>
  <c r="Q71" i="27"/>
  <c r="Q69" i="27"/>
  <c r="Q62" i="27"/>
  <c r="Q60" i="27"/>
  <c r="Q53" i="27"/>
  <c r="Q51" i="27"/>
  <c r="Q44" i="27"/>
  <c r="Q42" i="27"/>
  <c r="Q35" i="27"/>
  <c r="Q33" i="27"/>
  <c r="Q26" i="27"/>
  <c r="Q24" i="27"/>
  <c r="Q20" i="27"/>
  <c r="Q16" i="27"/>
  <c r="Q15" i="27"/>
  <c r="AH4" i="19"/>
  <c r="Z4" i="19"/>
  <c r="H10" i="28"/>
  <c r="I10" i="28" s="1"/>
  <c r="J10" i="28" s="1"/>
  <c r="H62" i="27"/>
  <c r="I62" i="27" s="1"/>
  <c r="J62" i="27" s="1"/>
  <c r="AH4" i="25"/>
  <c r="AQ4" i="25" s="1"/>
  <c r="H74" i="30"/>
  <c r="I74" i="30" s="1"/>
  <c r="J74" i="30" s="1"/>
  <c r="H38" i="30"/>
  <c r="I38" i="30" s="1"/>
  <c r="J38" i="30" s="1"/>
  <c r="H51" i="28"/>
  <c r="I51" i="28" s="1"/>
  <c r="J51" i="28" s="1"/>
  <c r="H42" i="28"/>
  <c r="I42" i="28" s="1"/>
  <c r="J42" i="28" s="1"/>
  <c r="Y5" i="23"/>
  <c r="H77" i="31"/>
  <c r="I77" i="31" s="1"/>
  <c r="J77" i="31" s="1"/>
  <c r="H50" i="31"/>
  <c r="I50" i="31" s="1"/>
  <c r="J50" i="31" s="1"/>
  <c r="H23" i="31"/>
  <c r="I23" i="31" s="1"/>
  <c r="J23" i="31" s="1"/>
  <c r="AH4" i="30"/>
  <c r="AQ4" i="30" s="1"/>
  <c r="H53" i="28"/>
  <c r="I53" i="28" s="1"/>
  <c r="J53" i="28" s="1"/>
  <c r="H26" i="28"/>
  <c r="I26" i="28" s="1"/>
  <c r="J26" i="28" s="1"/>
  <c r="H21" i="33"/>
  <c r="I21" i="33" s="1"/>
  <c r="J21" i="33" s="1"/>
  <c r="Z4" i="30"/>
  <c r="H63" i="28"/>
  <c r="I63" i="28" s="1"/>
  <c r="J63" i="28" s="1"/>
  <c r="AH4" i="27"/>
  <c r="AQ4" i="27" s="1"/>
  <c r="Z4" i="27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89" i="34"/>
  <c r="Q38" i="34"/>
  <c r="Q29" i="34"/>
  <c r="Q20" i="34"/>
  <c r="Q10" i="34"/>
  <c r="Q11" i="34"/>
  <c r="Q5" i="34"/>
  <c r="Q86" i="34"/>
  <c r="Q41" i="34"/>
  <c r="Q32" i="34"/>
  <c r="Q23" i="34"/>
  <c r="Q14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35" i="34"/>
  <c r="Q26" i="34"/>
  <c r="Q17" i="34"/>
  <c r="Q9" i="34"/>
  <c r="Q11" i="35"/>
  <c r="Q5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72" i="35"/>
  <c r="Q63" i="35"/>
  <c r="Q54" i="35"/>
  <c r="Q45" i="35"/>
  <c r="Q36" i="35"/>
  <c r="Q27" i="35"/>
  <c r="Q18" i="35"/>
  <c r="Q75" i="35"/>
  <c r="Q66" i="35"/>
  <c r="Q57" i="35"/>
  <c r="Q48" i="35"/>
  <c r="Q39" i="35"/>
  <c r="Q30" i="35"/>
  <c r="Q21" i="35"/>
  <c r="Q12" i="35"/>
  <c r="Q78" i="35"/>
  <c r="Q69" i="35"/>
  <c r="Q60" i="35"/>
  <c r="Q51" i="35"/>
  <c r="Q42" i="35"/>
  <c r="Q33" i="35"/>
  <c r="Q24" i="35"/>
  <c r="Q15" i="35"/>
  <c r="Q9" i="35"/>
  <c r="Q6" i="35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11" i="42"/>
  <c r="Q5" i="42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78" i="47"/>
  <c r="Q74" i="47"/>
  <c r="Q73" i="47"/>
  <c r="Q69" i="47"/>
  <c r="Q65" i="47"/>
  <c r="Q64" i="47"/>
  <c r="Q60" i="47"/>
  <c r="Q56" i="47"/>
  <c r="Q55" i="47"/>
  <c r="Q9" i="47"/>
  <c r="Q50" i="47"/>
  <c r="Q47" i="47"/>
  <c r="Q44" i="47"/>
  <c r="Q41" i="47"/>
  <c r="Q38" i="47"/>
  <c r="Q35" i="47"/>
  <c r="Q32" i="47"/>
  <c r="Q29" i="47"/>
  <c r="Q26" i="47"/>
  <c r="Q23" i="47"/>
  <c r="Q20" i="47"/>
  <c r="Q17" i="47"/>
  <c r="Q14" i="47"/>
  <c r="Q10" i="47"/>
  <c r="Q77" i="47"/>
  <c r="Q71" i="47"/>
  <c r="Q68" i="47"/>
  <c r="Q62" i="47"/>
  <c r="Q59" i="47"/>
  <c r="Q53" i="47"/>
  <c r="Q5" i="47"/>
  <c r="Q6" i="47"/>
  <c r="Q76" i="47"/>
  <c r="Q67" i="47"/>
  <c r="Q58" i="47"/>
  <c r="Q11" i="47"/>
  <c r="Q79" i="47"/>
  <c r="Q75" i="47"/>
  <c r="Q70" i="47"/>
  <c r="Q66" i="47"/>
  <c r="Q61" i="47"/>
  <c r="Q57" i="47"/>
  <c r="Q52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72" i="47"/>
  <c r="Q63" i="47"/>
  <c r="Q54" i="47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4" i="79"/>
  <c r="Q30" i="79"/>
  <c r="Q29" i="79"/>
  <c r="Q25" i="79"/>
  <c r="Q21" i="79"/>
  <c r="Q20" i="79"/>
  <c r="Q16" i="79"/>
  <c r="Q14" i="79"/>
  <c r="Q10" i="79"/>
  <c r="Q11" i="79"/>
  <c r="Q5" i="79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37" i="79"/>
  <c r="Q35" i="79"/>
  <c r="Q31" i="79"/>
  <c r="Q27" i="79"/>
  <c r="Q26" i="79"/>
  <c r="Q22" i="79"/>
  <c r="Q18" i="79"/>
  <c r="Q17" i="79"/>
  <c r="Q12" i="79"/>
  <c r="Q6" i="79"/>
  <c r="Q9" i="79"/>
  <c r="Q77" i="79"/>
  <c r="Q68" i="79"/>
  <c r="Q59" i="79"/>
  <c r="Q50" i="79"/>
  <c r="Q41" i="79"/>
  <c r="Q38" i="79"/>
  <c r="Q24" i="79"/>
  <c r="Q15" i="79"/>
  <c r="Q28" i="79"/>
  <c r="Q23" i="79"/>
  <c r="Q19" i="79"/>
  <c r="Q71" i="79"/>
  <c r="Q62" i="79"/>
  <c r="Q53" i="79"/>
  <c r="Q44" i="79"/>
  <c r="Q33" i="79"/>
  <c r="Q8" i="79"/>
  <c r="Q32" i="79"/>
  <c r="Q40" i="79"/>
  <c r="Q13" i="79"/>
  <c r="Q65" i="79"/>
  <c r="Q56" i="79"/>
  <c r="Q47" i="79"/>
  <c r="Q74" i="79"/>
  <c r="Q7" i="79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11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6" i="85"/>
  <c r="Q94" i="85"/>
  <c r="Q91" i="85"/>
  <c r="Q73" i="85"/>
  <c r="Q55" i="85"/>
  <c r="Q37" i="85"/>
  <c r="Q22" i="85"/>
  <c r="Q88" i="85"/>
  <c r="Q70" i="85"/>
  <c r="Q52" i="85"/>
  <c r="Q34" i="85"/>
  <c r="Q19" i="85"/>
  <c r="Q85" i="85"/>
  <c r="Q67" i="85"/>
  <c r="Q49" i="85"/>
  <c r="Q31" i="85"/>
  <c r="Q16" i="85"/>
  <c r="Q97" i="85"/>
  <c r="Q76" i="85"/>
  <c r="Q58" i="85"/>
  <c r="Q40" i="85"/>
  <c r="Q25" i="85"/>
  <c r="Q82" i="85"/>
  <c r="Q64" i="85"/>
  <c r="Q46" i="85"/>
  <c r="Q28" i="85"/>
  <c r="Q9" i="85"/>
  <c r="Q7" i="85"/>
  <c r="Q79" i="85"/>
  <c r="Q61" i="85"/>
  <c r="Q43" i="85"/>
  <c r="Q13" i="85"/>
  <c r="Q8" i="85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15" i="92"/>
  <c r="Q12" i="92"/>
  <c r="Q67" i="92"/>
  <c r="Q64" i="92"/>
  <c r="Q61" i="92"/>
  <c r="Q58" i="92"/>
  <c r="Q55" i="92"/>
  <c r="Q52" i="92"/>
  <c r="Q49" i="92"/>
  <c r="Q46" i="92"/>
  <c r="Q43" i="92"/>
  <c r="Q40" i="92"/>
  <c r="Q37" i="92"/>
  <c r="Q34" i="92"/>
  <c r="Q31" i="92"/>
  <c r="Q28" i="92"/>
  <c r="Q25" i="92"/>
  <c r="Q22" i="92"/>
  <c r="Q19" i="92"/>
  <c r="Q16" i="92"/>
  <c r="Q13" i="92"/>
  <c r="Q8" i="92"/>
  <c r="Q7" i="92"/>
  <c r="Q65" i="92"/>
  <c r="Q56" i="92"/>
  <c r="Q47" i="92"/>
  <c r="Q38" i="92"/>
  <c r="Q29" i="92"/>
  <c r="Q20" i="92"/>
  <c r="Q10" i="92"/>
  <c r="Q11" i="92"/>
  <c r="Q62" i="92"/>
  <c r="Q53" i="92"/>
  <c r="Q44" i="92"/>
  <c r="Q35" i="92"/>
  <c r="Q26" i="92"/>
  <c r="Q17" i="92"/>
  <c r="Q14" i="92"/>
  <c r="Q59" i="92"/>
  <c r="Q32" i="92"/>
  <c r="Q68" i="92"/>
  <c r="Q23" i="92"/>
  <c r="Q50" i="92"/>
  <c r="Q41" i="92"/>
  <c r="Q9" i="92"/>
  <c r="Q6" i="92"/>
  <c r="Q5" i="92"/>
  <c r="I17" i="24"/>
  <c r="J17" i="24" s="1"/>
  <c r="I19" i="16"/>
  <c r="J19" i="16" s="1"/>
  <c r="AH4" i="9"/>
  <c r="Z4" i="9"/>
  <c r="H23" i="8"/>
  <c r="H22" i="8"/>
  <c r="H21" i="8"/>
  <c r="H20" i="8"/>
  <c r="H19" i="8"/>
  <c r="H18" i="8"/>
  <c r="H17" i="8"/>
  <c r="H16" i="8"/>
  <c r="H15" i="8"/>
  <c r="H14" i="8"/>
  <c r="H13" i="8"/>
  <c r="H12" i="8"/>
  <c r="H7" i="8"/>
  <c r="H6" i="8"/>
  <c r="H11" i="8"/>
  <c r="H5" i="8"/>
  <c r="H9" i="8"/>
  <c r="H4" i="8"/>
  <c r="H8" i="8"/>
  <c r="H39" i="27"/>
  <c r="I39" i="27" s="1"/>
  <c r="J39" i="27" s="1"/>
  <c r="I5" i="15"/>
  <c r="J5" i="15" s="1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0" i="11"/>
  <c r="H9" i="11"/>
  <c r="H4" i="11"/>
  <c r="H10" i="22"/>
  <c r="I10" i="22" s="1"/>
  <c r="J10" i="22" s="1"/>
  <c r="H9" i="22"/>
  <c r="I9" i="22" s="1"/>
  <c r="J9" i="22" s="1"/>
  <c r="H4" i="22"/>
  <c r="I4" i="22" s="1"/>
  <c r="J4" i="22" s="1"/>
  <c r="K4" i="22" s="1"/>
  <c r="H11" i="22"/>
  <c r="I11" i="22" s="1"/>
  <c r="J11" i="22" s="1"/>
  <c r="H5" i="22"/>
  <c r="I5" i="22" s="1"/>
  <c r="J5" i="22" s="1"/>
  <c r="H23" i="18"/>
  <c r="I23" i="18" s="1"/>
  <c r="J23" i="18" s="1"/>
  <c r="H22" i="18"/>
  <c r="I22" i="18" s="1"/>
  <c r="J22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9" i="18"/>
  <c r="I9" i="18" s="1"/>
  <c r="J9" i="18" s="1"/>
  <c r="H4" i="18"/>
  <c r="I4" i="18" s="1"/>
  <c r="J4" i="18" s="1"/>
  <c r="K4" i="18" s="1"/>
  <c r="H8" i="18"/>
  <c r="I8" i="18" s="1"/>
  <c r="J8" i="18" s="1"/>
  <c r="H4" i="54"/>
  <c r="I4" i="54" s="1"/>
  <c r="J4" i="54" s="1"/>
  <c r="K4" i="54" s="1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8" i="54"/>
  <c r="I8" i="54" s="1"/>
  <c r="J8" i="54" s="1"/>
  <c r="H6" i="54"/>
  <c r="I6" i="54" s="1"/>
  <c r="J6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9" i="54"/>
  <c r="I9" i="54" s="1"/>
  <c r="J9" i="54" s="1"/>
  <c r="H7" i="54"/>
  <c r="I7" i="54" s="1"/>
  <c r="J7" i="54" s="1"/>
  <c r="H11" i="63"/>
  <c r="H5" i="63"/>
  <c r="H8" i="63"/>
  <c r="H9" i="60"/>
  <c r="H4" i="60"/>
  <c r="H10" i="60"/>
  <c r="H10" i="71"/>
  <c r="H8" i="71"/>
  <c r="H9" i="71"/>
  <c r="H4" i="71"/>
  <c r="AI3" i="28"/>
  <c r="H12" i="24"/>
  <c r="I5" i="23"/>
  <c r="J5" i="23" s="1"/>
  <c r="H16" i="21"/>
  <c r="I16" i="21" s="1"/>
  <c r="J16" i="21" s="1"/>
  <c r="I17" i="16"/>
  <c r="J17" i="16" s="1"/>
  <c r="H21" i="22"/>
  <c r="I21" i="22" s="1"/>
  <c r="J21" i="22" s="1"/>
  <c r="H9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11" i="4"/>
  <c r="H5" i="4"/>
  <c r="H6" i="27"/>
  <c r="I6" i="27" s="1"/>
  <c r="J6" i="27" s="1"/>
  <c r="H10" i="23"/>
  <c r="H18" i="21"/>
  <c r="I18" i="21" s="1"/>
  <c r="J18" i="21" s="1"/>
  <c r="H19" i="18"/>
  <c r="I19" i="18" s="1"/>
  <c r="J19" i="18" s="1"/>
  <c r="AI3" i="17"/>
  <c r="I22" i="7"/>
  <c r="J22" i="7" s="1"/>
  <c r="I16" i="7"/>
  <c r="J16" i="7" s="1"/>
  <c r="H8" i="22"/>
  <c r="I8" i="22" s="1"/>
  <c r="J8" i="22" s="1"/>
  <c r="AI4" i="16"/>
  <c r="H10" i="5"/>
  <c r="I10" i="5" s="1"/>
  <c r="J10" i="5" s="1"/>
  <c r="H20" i="10"/>
  <c r="I20" i="10" s="1"/>
  <c r="J20" i="10" s="1"/>
  <c r="AI3" i="6"/>
  <c r="Z4" i="5"/>
  <c r="H5" i="13"/>
  <c r="I5" i="13" s="1"/>
  <c r="J5" i="13" s="1"/>
  <c r="K5" i="13" s="1"/>
  <c r="AI3" i="9"/>
  <c r="H20" i="2"/>
  <c r="H21" i="2"/>
  <c r="AH3" i="96"/>
  <c r="AH3" i="94"/>
  <c r="AQ3" i="94" s="1"/>
  <c r="Y5" i="93"/>
  <c r="AH3" i="92"/>
  <c r="AQ3" i="92" s="1"/>
  <c r="AH4" i="92"/>
  <c r="AQ4" i="92" s="1"/>
  <c r="AN3" i="91"/>
  <c r="AH4" i="86"/>
  <c r="AQ4" i="86" s="1"/>
  <c r="Z4" i="86"/>
  <c r="AH3" i="87"/>
  <c r="AQ3" i="87" s="1"/>
  <c r="AI3" i="86"/>
  <c r="AN3" i="86"/>
  <c r="AQ4" i="87"/>
  <c r="AH4" i="81"/>
  <c r="AQ4" i="81" s="1"/>
  <c r="AH4" i="72"/>
  <c r="Z4" i="72"/>
  <c r="AQ4" i="77"/>
  <c r="AH3" i="76"/>
  <c r="AQ3" i="76" s="1"/>
  <c r="I13" i="71"/>
  <c r="J13" i="71" s="1"/>
  <c r="I6" i="71"/>
  <c r="J6" i="71" s="1"/>
  <c r="I12" i="72"/>
  <c r="J12" i="72" s="1"/>
  <c r="I9" i="68"/>
  <c r="J9" i="68" s="1"/>
  <c r="I8" i="67"/>
  <c r="J8" i="67" s="1"/>
  <c r="I22" i="67"/>
  <c r="J22" i="67" s="1"/>
  <c r="I19" i="67"/>
  <c r="J19" i="67" s="1"/>
  <c r="I16" i="67"/>
  <c r="J16" i="67" s="1"/>
  <c r="I13" i="67"/>
  <c r="J13" i="67" s="1"/>
  <c r="W5" i="58"/>
  <c r="Y5" i="58" s="1"/>
  <c r="AG4" i="58"/>
  <c r="AP4" i="58" s="1"/>
  <c r="AF4" i="58"/>
  <c r="AO4" i="58" s="1"/>
  <c r="AE4" i="58"/>
  <c r="I12" i="55"/>
  <c r="J12" i="55" s="1"/>
  <c r="I18" i="51"/>
  <c r="J18" i="51" s="1"/>
  <c r="I12" i="51"/>
  <c r="J12" i="51" s="1"/>
  <c r="AN3" i="76"/>
  <c r="AI3" i="74"/>
  <c r="I16" i="72"/>
  <c r="J16" i="72" s="1"/>
  <c r="I12" i="71"/>
  <c r="J12" i="71" s="1"/>
  <c r="I7" i="63"/>
  <c r="J7" i="63" s="1"/>
  <c r="AE4" i="61"/>
  <c r="AF4" i="61"/>
  <c r="AO4" i="61" s="1"/>
  <c r="AG4" i="61"/>
  <c r="AP4" i="61" s="1"/>
  <c r="W5" i="61"/>
  <c r="AH3" i="60"/>
  <c r="AQ3" i="60" s="1"/>
  <c r="I20" i="55"/>
  <c r="J20" i="55" s="1"/>
  <c r="I20" i="50"/>
  <c r="J20" i="50" s="1"/>
  <c r="I16" i="71"/>
  <c r="J16" i="71" s="1"/>
  <c r="X5" i="63"/>
  <c r="AH5" i="63" s="1"/>
  <c r="I15" i="60"/>
  <c r="J15" i="60" s="1"/>
  <c r="I7" i="56"/>
  <c r="J7" i="56" s="1"/>
  <c r="I16" i="55"/>
  <c r="J16" i="55" s="1"/>
  <c r="AE3" i="54"/>
  <c r="P3" i="54"/>
  <c r="AF3" i="54" s="1"/>
  <c r="AO3" i="54" s="1"/>
  <c r="I10" i="64"/>
  <c r="J10" i="64" s="1"/>
  <c r="Z4" i="56"/>
  <c r="H94" i="93"/>
  <c r="I94" i="93" s="1"/>
  <c r="J94" i="93" s="1"/>
  <c r="AH3" i="70"/>
  <c r="AQ3" i="70" s="1"/>
  <c r="I15" i="52"/>
  <c r="J15" i="52" s="1"/>
  <c r="I7" i="51"/>
  <c r="J7" i="51" s="1"/>
  <c r="I9" i="55"/>
  <c r="J9" i="55" s="1"/>
  <c r="AH3" i="52"/>
  <c r="AQ3" i="52" s="1"/>
  <c r="X5" i="52"/>
  <c r="AH5" i="52" s="1"/>
  <c r="Y5" i="52"/>
  <c r="AE4" i="45"/>
  <c r="W5" i="45"/>
  <c r="X5" i="45" s="1"/>
  <c r="AH5" i="45" s="1"/>
  <c r="AG4" i="45"/>
  <c r="AF4" i="45"/>
  <c r="AH3" i="39"/>
  <c r="AQ3" i="39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AQ4" i="42"/>
  <c r="Y5" i="31"/>
  <c r="AH4" i="31"/>
  <c r="AQ4" i="31" s="1"/>
  <c r="H79" i="33"/>
  <c r="I79" i="33" s="1"/>
  <c r="J79" i="33" s="1"/>
  <c r="H35" i="33"/>
  <c r="I35" i="33" s="1"/>
  <c r="J35" i="33" s="1"/>
  <c r="H18" i="33"/>
  <c r="I18" i="33" s="1"/>
  <c r="J18" i="33" s="1"/>
  <c r="H93" i="33"/>
  <c r="I93" i="33" s="1"/>
  <c r="J93" i="33" s="1"/>
  <c r="H77" i="27"/>
  <c r="I77" i="27" s="1"/>
  <c r="J77" i="27" s="1"/>
  <c r="H50" i="27"/>
  <c r="I50" i="27" s="1"/>
  <c r="J50" i="27" s="1"/>
  <c r="H23" i="27"/>
  <c r="I23" i="27" s="1"/>
  <c r="J23" i="27" s="1"/>
  <c r="H67" i="28"/>
  <c r="I67" i="28" s="1"/>
  <c r="J67" i="28" s="1"/>
  <c r="H56" i="28"/>
  <c r="I56" i="28" s="1"/>
  <c r="J56" i="28" s="1"/>
  <c r="H47" i="28"/>
  <c r="I47" i="28" s="1"/>
  <c r="J47" i="28" s="1"/>
  <c r="H38" i="28"/>
  <c r="I38" i="28" s="1"/>
  <c r="J38" i="28" s="1"/>
  <c r="H29" i="28"/>
  <c r="I29" i="28" s="1"/>
  <c r="J29" i="28" s="1"/>
  <c r="H20" i="28"/>
  <c r="I20" i="28" s="1"/>
  <c r="J20" i="28" s="1"/>
  <c r="H58" i="28"/>
  <c r="I58" i="28" s="1"/>
  <c r="J58" i="28" s="1"/>
  <c r="H49" i="28"/>
  <c r="I49" i="28" s="1"/>
  <c r="J49" i="28" s="1"/>
  <c r="H40" i="28"/>
  <c r="I40" i="28" s="1"/>
  <c r="J40" i="28" s="1"/>
  <c r="H31" i="28"/>
  <c r="I31" i="28" s="1"/>
  <c r="J31" i="28" s="1"/>
  <c r="H22" i="28"/>
  <c r="I22" i="28" s="1"/>
  <c r="J22" i="28" s="1"/>
  <c r="H13" i="28"/>
  <c r="I13" i="28" s="1"/>
  <c r="J13" i="28" s="1"/>
  <c r="H11" i="28"/>
  <c r="I11" i="28" s="1"/>
  <c r="J11" i="28" s="1"/>
  <c r="H4" i="28"/>
  <c r="I4" i="28" s="1"/>
  <c r="J4" i="28" s="1"/>
  <c r="K4" i="28" s="1"/>
  <c r="H59" i="28"/>
  <c r="I59" i="28" s="1"/>
  <c r="J59" i="28" s="1"/>
  <c r="H5" i="28"/>
  <c r="I5" i="28" s="1"/>
  <c r="J5" i="28" s="1"/>
  <c r="H62" i="28"/>
  <c r="I62" i="28" s="1"/>
  <c r="J62" i="28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68" i="32"/>
  <c r="I68" i="32" s="1"/>
  <c r="J68" i="32" s="1"/>
  <c r="H65" i="32"/>
  <c r="I65" i="32" s="1"/>
  <c r="J65" i="32" s="1"/>
  <c r="H62" i="32"/>
  <c r="I62" i="32" s="1"/>
  <c r="J62" i="32" s="1"/>
  <c r="H59" i="32"/>
  <c r="I59" i="32" s="1"/>
  <c r="J59" i="32" s="1"/>
  <c r="H56" i="32"/>
  <c r="I56" i="32" s="1"/>
  <c r="J56" i="32" s="1"/>
  <c r="H53" i="32"/>
  <c r="I53" i="32" s="1"/>
  <c r="J53" i="32" s="1"/>
  <c r="H50" i="32"/>
  <c r="I50" i="32" s="1"/>
  <c r="J50" i="32" s="1"/>
  <c r="H47" i="32"/>
  <c r="I47" i="32" s="1"/>
  <c r="J47" i="32" s="1"/>
  <c r="H44" i="32"/>
  <c r="I44" i="32" s="1"/>
  <c r="J44" i="32" s="1"/>
  <c r="H41" i="32"/>
  <c r="I41" i="32" s="1"/>
  <c r="J41" i="32" s="1"/>
  <c r="H38" i="32"/>
  <c r="I38" i="32" s="1"/>
  <c r="J38" i="32" s="1"/>
  <c r="H35" i="32"/>
  <c r="I35" i="32" s="1"/>
  <c r="J35" i="32" s="1"/>
  <c r="H32" i="32"/>
  <c r="I32" i="32" s="1"/>
  <c r="J32" i="32" s="1"/>
  <c r="H29" i="32"/>
  <c r="I29" i="32" s="1"/>
  <c r="J29" i="32" s="1"/>
  <c r="H26" i="32"/>
  <c r="I26" i="32" s="1"/>
  <c r="J26" i="32" s="1"/>
  <c r="H23" i="32"/>
  <c r="I23" i="32" s="1"/>
  <c r="J23" i="32" s="1"/>
  <c r="H20" i="32"/>
  <c r="I20" i="32" s="1"/>
  <c r="J20" i="32" s="1"/>
  <c r="H17" i="32"/>
  <c r="I17" i="32" s="1"/>
  <c r="J17" i="32" s="1"/>
  <c r="H14" i="32"/>
  <c r="I14" i="32" s="1"/>
  <c r="J14" i="32" s="1"/>
  <c r="H10" i="32"/>
  <c r="I10" i="32" s="1"/>
  <c r="J10" i="32" s="1"/>
  <c r="H4" i="32"/>
  <c r="I4" i="32" s="1"/>
  <c r="J4" i="32" s="1"/>
  <c r="K4" i="32" s="1"/>
  <c r="H11" i="32"/>
  <c r="I11" i="32" s="1"/>
  <c r="J11" i="32" s="1"/>
  <c r="H5" i="32"/>
  <c r="I5" i="32" s="1"/>
  <c r="J5" i="32" s="1"/>
  <c r="H89" i="42"/>
  <c r="I89" i="42" s="1"/>
  <c r="J89" i="42" s="1"/>
  <c r="H86" i="42"/>
  <c r="I86" i="42" s="1"/>
  <c r="J86" i="42" s="1"/>
  <c r="H83" i="42"/>
  <c r="I83" i="42" s="1"/>
  <c r="J83" i="42" s="1"/>
  <c r="H80" i="42"/>
  <c r="I80" i="42" s="1"/>
  <c r="J80" i="42" s="1"/>
  <c r="H77" i="42"/>
  <c r="I77" i="42" s="1"/>
  <c r="J77" i="42" s="1"/>
  <c r="H74" i="42"/>
  <c r="I74" i="42" s="1"/>
  <c r="J74" i="42" s="1"/>
  <c r="H71" i="42"/>
  <c r="I71" i="42" s="1"/>
  <c r="J71" i="42" s="1"/>
  <c r="H68" i="42"/>
  <c r="I68" i="42" s="1"/>
  <c r="J68" i="42" s="1"/>
  <c r="H65" i="42"/>
  <c r="I65" i="42" s="1"/>
  <c r="J65" i="42" s="1"/>
  <c r="H62" i="42"/>
  <c r="I62" i="42" s="1"/>
  <c r="J62" i="42" s="1"/>
  <c r="H59" i="42"/>
  <c r="I59" i="42" s="1"/>
  <c r="J59" i="42" s="1"/>
  <c r="H56" i="42"/>
  <c r="I56" i="42" s="1"/>
  <c r="J56" i="42" s="1"/>
  <c r="H53" i="42"/>
  <c r="I53" i="42" s="1"/>
  <c r="J53" i="42" s="1"/>
  <c r="H50" i="42"/>
  <c r="I50" i="42" s="1"/>
  <c r="J50" i="42" s="1"/>
  <c r="H47" i="42"/>
  <c r="I47" i="42" s="1"/>
  <c r="J47" i="42" s="1"/>
  <c r="H44" i="42"/>
  <c r="I44" i="42" s="1"/>
  <c r="J44" i="42" s="1"/>
  <c r="H41" i="42"/>
  <c r="I41" i="42" s="1"/>
  <c r="J41" i="42" s="1"/>
  <c r="H38" i="42"/>
  <c r="I38" i="42" s="1"/>
  <c r="J38" i="42" s="1"/>
  <c r="H35" i="42"/>
  <c r="I35" i="42" s="1"/>
  <c r="J35" i="42" s="1"/>
  <c r="H32" i="42"/>
  <c r="I32" i="42" s="1"/>
  <c r="J32" i="42" s="1"/>
  <c r="H29" i="42"/>
  <c r="I29" i="42" s="1"/>
  <c r="J29" i="42" s="1"/>
  <c r="H26" i="42"/>
  <c r="I26" i="42" s="1"/>
  <c r="J26" i="42" s="1"/>
  <c r="H23" i="42"/>
  <c r="I23" i="42" s="1"/>
  <c r="J23" i="42" s="1"/>
  <c r="H20" i="42"/>
  <c r="I20" i="42" s="1"/>
  <c r="J20" i="42" s="1"/>
  <c r="H17" i="42"/>
  <c r="I17" i="42" s="1"/>
  <c r="J17" i="42" s="1"/>
  <c r="H14" i="42"/>
  <c r="I14" i="42" s="1"/>
  <c r="J14" i="42" s="1"/>
  <c r="H10" i="42"/>
  <c r="I10" i="42" s="1"/>
  <c r="J10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K7" i="42" s="1"/>
  <c r="H97" i="45"/>
  <c r="I97" i="45" s="1"/>
  <c r="J97" i="45" s="1"/>
  <c r="H95" i="45"/>
  <c r="I95" i="45" s="1"/>
  <c r="J95" i="45" s="1"/>
  <c r="H79" i="45"/>
  <c r="I79" i="45" s="1"/>
  <c r="J79" i="45" s="1"/>
  <c r="H77" i="45"/>
  <c r="I77" i="45" s="1"/>
  <c r="J77" i="45" s="1"/>
  <c r="H61" i="45"/>
  <c r="I61" i="45" s="1"/>
  <c r="J61" i="45" s="1"/>
  <c r="H59" i="45"/>
  <c r="I59" i="45" s="1"/>
  <c r="J59" i="45" s="1"/>
  <c r="H43" i="45"/>
  <c r="I43" i="45" s="1"/>
  <c r="J43" i="45" s="1"/>
  <c r="H41" i="45"/>
  <c r="I41" i="45" s="1"/>
  <c r="J41" i="45" s="1"/>
  <c r="H38" i="45"/>
  <c r="I38" i="45" s="1"/>
  <c r="J38" i="45" s="1"/>
  <c r="H29" i="45"/>
  <c r="I29" i="45" s="1"/>
  <c r="J29" i="45" s="1"/>
  <c r="H20" i="45"/>
  <c r="I20" i="45" s="1"/>
  <c r="J20" i="45" s="1"/>
  <c r="H4" i="45"/>
  <c r="I4" i="45" s="1"/>
  <c r="J4" i="45" s="1"/>
  <c r="K4" i="45" s="1"/>
  <c r="H85" i="45"/>
  <c r="I85" i="45" s="1"/>
  <c r="J85" i="45" s="1"/>
  <c r="H83" i="45"/>
  <c r="I83" i="45" s="1"/>
  <c r="J83" i="45" s="1"/>
  <c r="H67" i="45"/>
  <c r="I67" i="45" s="1"/>
  <c r="J67" i="45" s="1"/>
  <c r="H65" i="45"/>
  <c r="I65" i="45" s="1"/>
  <c r="J65" i="45" s="1"/>
  <c r="H49" i="45"/>
  <c r="I49" i="45" s="1"/>
  <c r="J49" i="45" s="1"/>
  <c r="H47" i="45"/>
  <c r="I47" i="45" s="1"/>
  <c r="J47" i="45" s="1"/>
  <c r="H35" i="45"/>
  <c r="I35" i="45" s="1"/>
  <c r="J35" i="45" s="1"/>
  <c r="H26" i="45"/>
  <c r="I26" i="45" s="1"/>
  <c r="J26" i="45" s="1"/>
  <c r="H17" i="45"/>
  <c r="I17" i="45" s="1"/>
  <c r="J17" i="45" s="1"/>
  <c r="H11" i="45"/>
  <c r="I11" i="45" s="1"/>
  <c r="J11" i="45" s="1"/>
  <c r="H10" i="45"/>
  <c r="I10" i="45" s="1"/>
  <c r="J10" i="45" s="1"/>
  <c r="H9" i="45"/>
  <c r="I9" i="45" s="1"/>
  <c r="J9" i="45" s="1"/>
  <c r="H91" i="45"/>
  <c r="I91" i="45" s="1"/>
  <c r="J91" i="45" s="1"/>
  <c r="H71" i="45"/>
  <c r="I71" i="45" s="1"/>
  <c r="J71" i="45" s="1"/>
  <c r="H14" i="45"/>
  <c r="I14" i="45" s="1"/>
  <c r="J14" i="45" s="1"/>
  <c r="H5" i="45"/>
  <c r="I5" i="45" s="1"/>
  <c r="J5" i="45" s="1"/>
  <c r="H89" i="45"/>
  <c r="I89" i="45" s="1"/>
  <c r="J89" i="45" s="1"/>
  <c r="H55" i="45"/>
  <c r="I55" i="45" s="1"/>
  <c r="J55" i="45" s="1"/>
  <c r="H23" i="45"/>
  <c r="I23" i="45" s="1"/>
  <c r="J23" i="45" s="1"/>
  <c r="H73" i="45"/>
  <c r="I73" i="45" s="1"/>
  <c r="J73" i="45" s="1"/>
  <c r="H53" i="45"/>
  <c r="I53" i="45" s="1"/>
  <c r="J53" i="45" s="1"/>
  <c r="H32" i="45"/>
  <c r="I32" i="45" s="1"/>
  <c r="J32" i="45" s="1"/>
  <c r="H6" i="77"/>
  <c r="I6" i="77" s="1"/>
  <c r="J6" i="77" s="1"/>
  <c r="H98" i="77"/>
  <c r="I98" i="77" s="1"/>
  <c r="J98" i="77" s="1"/>
  <c r="H95" i="77"/>
  <c r="I95" i="77" s="1"/>
  <c r="J95" i="77" s="1"/>
  <c r="H92" i="77"/>
  <c r="I92" i="77" s="1"/>
  <c r="J92" i="77" s="1"/>
  <c r="H89" i="77"/>
  <c r="I89" i="77" s="1"/>
  <c r="J89" i="77" s="1"/>
  <c r="H86" i="77"/>
  <c r="I86" i="77" s="1"/>
  <c r="J86" i="77" s="1"/>
  <c r="H35" i="77"/>
  <c r="I35" i="77" s="1"/>
  <c r="J35" i="77" s="1"/>
  <c r="H17" i="77"/>
  <c r="I17" i="77" s="1"/>
  <c r="J17" i="77" s="1"/>
  <c r="H32" i="77"/>
  <c r="I32" i="77" s="1"/>
  <c r="J32" i="77" s="1"/>
  <c r="H14" i="77"/>
  <c r="I14" i="77" s="1"/>
  <c r="J14" i="77" s="1"/>
  <c r="H20" i="77"/>
  <c r="I20" i="77" s="1"/>
  <c r="J20" i="77" s="1"/>
  <c r="H10" i="77"/>
  <c r="I10" i="77" s="1"/>
  <c r="J10" i="77" s="1"/>
  <c r="H5" i="77"/>
  <c r="I5" i="77" s="1"/>
  <c r="J5" i="77" s="1"/>
  <c r="K5" i="77" s="1"/>
  <c r="H11" i="77"/>
  <c r="I11" i="77" s="1"/>
  <c r="J11" i="77" s="1"/>
  <c r="H23" i="77"/>
  <c r="I23" i="77" s="1"/>
  <c r="J23" i="77" s="1"/>
  <c r="H18" i="82"/>
  <c r="I18" i="82" s="1"/>
  <c r="J18" i="82" s="1"/>
  <c r="H15" i="82"/>
  <c r="I15" i="82" s="1"/>
  <c r="J15" i="82" s="1"/>
  <c r="H12" i="82"/>
  <c r="I12" i="82" s="1"/>
  <c r="J12" i="82" s="1"/>
  <c r="H6" i="82"/>
  <c r="I6" i="82" s="1"/>
  <c r="J6" i="82" s="1"/>
  <c r="H4" i="82"/>
  <c r="I4" i="82" s="1"/>
  <c r="J4" i="82" s="1"/>
  <c r="K4" i="82" s="1"/>
  <c r="H87" i="82"/>
  <c r="I87" i="82" s="1"/>
  <c r="J87" i="82" s="1"/>
  <c r="H78" i="82"/>
  <c r="I78" i="82" s="1"/>
  <c r="J78" i="82" s="1"/>
  <c r="H69" i="82"/>
  <c r="I69" i="82" s="1"/>
  <c r="J69" i="82" s="1"/>
  <c r="H60" i="82"/>
  <c r="I60" i="82" s="1"/>
  <c r="J60" i="82" s="1"/>
  <c r="H51" i="82"/>
  <c r="I51" i="82" s="1"/>
  <c r="J51" i="82" s="1"/>
  <c r="H42" i="82"/>
  <c r="I42" i="82" s="1"/>
  <c r="J42" i="82" s="1"/>
  <c r="H33" i="82"/>
  <c r="I33" i="82" s="1"/>
  <c r="J33" i="82" s="1"/>
  <c r="H24" i="82"/>
  <c r="I24" i="82" s="1"/>
  <c r="J24" i="82" s="1"/>
  <c r="H7" i="82"/>
  <c r="I7" i="82" s="1"/>
  <c r="J7" i="82" s="1"/>
  <c r="H5" i="82"/>
  <c r="I5" i="82" s="1"/>
  <c r="J5" i="82" s="1"/>
  <c r="H72" i="82"/>
  <c r="I72" i="82" s="1"/>
  <c r="J72" i="82" s="1"/>
  <c r="H66" i="82"/>
  <c r="I66" i="82" s="1"/>
  <c r="J66" i="82" s="1"/>
  <c r="H65" i="82"/>
  <c r="I65" i="82" s="1"/>
  <c r="J65" i="82" s="1"/>
  <c r="H45" i="82"/>
  <c r="I45" i="82" s="1"/>
  <c r="J45" i="82" s="1"/>
  <c r="H39" i="82"/>
  <c r="I39" i="82" s="1"/>
  <c r="J39" i="82" s="1"/>
  <c r="H38" i="82"/>
  <c r="I38" i="82" s="1"/>
  <c r="J38" i="82" s="1"/>
  <c r="H11" i="82"/>
  <c r="I11" i="82" s="1"/>
  <c r="J11" i="82" s="1"/>
  <c r="H84" i="82"/>
  <c r="I84" i="82" s="1"/>
  <c r="J84" i="82" s="1"/>
  <c r="H83" i="82"/>
  <c r="I83" i="82" s="1"/>
  <c r="J83" i="82" s="1"/>
  <c r="H63" i="82"/>
  <c r="I63" i="82" s="1"/>
  <c r="J63" i="82" s="1"/>
  <c r="H57" i="82"/>
  <c r="I57" i="82" s="1"/>
  <c r="J57" i="82" s="1"/>
  <c r="H56" i="82"/>
  <c r="I56" i="82" s="1"/>
  <c r="J56" i="82" s="1"/>
  <c r="H36" i="82"/>
  <c r="I36" i="82" s="1"/>
  <c r="J36" i="82" s="1"/>
  <c r="H30" i="82"/>
  <c r="I30" i="82" s="1"/>
  <c r="J30" i="82" s="1"/>
  <c r="H29" i="82"/>
  <c r="I29" i="82" s="1"/>
  <c r="J29" i="82" s="1"/>
  <c r="H81" i="82"/>
  <c r="I81" i="82" s="1"/>
  <c r="J81" i="82" s="1"/>
  <c r="H75" i="82"/>
  <c r="I75" i="82" s="1"/>
  <c r="J75" i="82" s="1"/>
  <c r="H74" i="82"/>
  <c r="I74" i="82" s="1"/>
  <c r="J74" i="82" s="1"/>
  <c r="H54" i="82"/>
  <c r="I54" i="82" s="1"/>
  <c r="J54" i="82" s="1"/>
  <c r="H48" i="82"/>
  <c r="I48" i="82" s="1"/>
  <c r="J48" i="82" s="1"/>
  <c r="H47" i="82"/>
  <c r="I47" i="82" s="1"/>
  <c r="J47" i="82" s="1"/>
  <c r="H27" i="82"/>
  <c r="I27" i="82" s="1"/>
  <c r="J27" i="82" s="1"/>
  <c r="H21" i="82"/>
  <c r="I21" i="82" s="1"/>
  <c r="J21" i="82" s="1"/>
  <c r="H20" i="82"/>
  <c r="I20" i="82" s="1"/>
  <c r="J20" i="82" s="1"/>
  <c r="H88" i="89"/>
  <c r="I88" i="89" s="1"/>
  <c r="J88" i="89" s="1"/>
  <c r="H91" i="89"/>
  <c r="I91" i="89" s="1"/>
  <c r="J91" i="89" s="1"/>
  <c r="H84" i="89"/>
  <c r="I84" i="89" s="1"/>
  <c r="J84" i="89" s="1"/>
  <c r="H9" i="89"/>
  <c r="I9" i="89" s="1"/>
  <c r="J9" i="89" s="1"/>
  <c r="H98" i="89"/>
  <c r="I98" i="89" s="1"/>
  <c r="J98" i="89" s="1"/>
  <c r="H4" i="89"/>
  <c r="I4" i="89" s="1"/>
  <c r="J4" i="89" s="1"/>
  <c r="K4" i="89" s="1"/>
  <c r="H82" i="89"/>
  <c r="I82" i="89" s="1"/>
  <c r="J82" i="89" s="1"/>
  <c r="H73" i="89"/>
  <c r="I73" i="89" s="1"/>
  <c r="J73" i="89" s="1"/>
  <c r="H64" i="89"/>
  <c r="I64" i="89" s="1"/>
  <c r="J64" i="89" s="1"/>
  <c r="H55" i="89"/>
  <c r="I55" i="89" s="1"/>
  <c r="J55" i="89" s="1"/>
  <c r="H46" i="89"/>
  <c r="I46" i="89" s="1"/>
  <c r="J46" i="89" s="1"/>
  <c r="H37" i="89"/>
  <c r="I37" i="89" s="1"/>
  <c r="J37" i="89" s="1"/>
  <c r="H28" i="89"/>
  <c r="I28" i="89" s="1"/>
  <c r="J28" i="89" s="1"/>
  <c r="H19" i="89"/>
  <c r="I19" i="89" s="1"/>
  <c r="J19" i="89" s="1"/>
  <c r="H13" i="89"/>
  <c r="I13" i="89" s="1"/>
  <c r="J13" i="89" s="1"/>
  <c r="H8" i="89"/>
  <c r="I8" i="89" s="1"/>
  <c r="J8" i="89" s="1"/>
  <c r="H76" i="89"/>
  <c r="I76" i="89" s="1"/>
  <c r="J76" i="89" s="1"/>
  <c r="H67" i="89"/>
  <c r="I67" i="89" s="1"/>
  <c r="J67" i="89" s="1"/>
  <c r="H58" i="89"/>
  <c r="I58" i="89" s="1"/>
  <c r="J58" i="89" s="1"/>
  <c r="H49" i="89"/>
  <c r="I49" i="89" s="1"/>
  <c r="J49" i="89" s="1"/>
  <c r="H40" i="89"/>
  <c r="I40" i="89" s="1"/>
  <c r="J40" i="89" s="1"/>
  <c r="H31" i="89"/>
  <c r="I31" i="89" s="1"/>
  <c r="J31" i="89" s="1"/>
  <c r="H22" i="89"/>
  <c r="I22" i="89" s="1"/>
  <c r="J22" i="89" s="1"/>
  <c r="H79" i="89"/>
  <c r="I79" i="89" s="1"/>
  <c r="J79" i="89" s="1"/>
  <c r="H70" i="89"/>
  <c r="I70" i="89" s="1"/>
  <c r="J70" i="89" s="1"/>
  <c r="H61" i="89"/>
  <c r="I61" i="89" s="1"/>
  <c r="J61" i="89" s="1"/>
  <c r="H52" i="89"/>
  <c r="I52" i="89" s="1"/>
  <c r="J52" i="89" s="1"/>
  <c r="H43" i="89"/>
  <c r="I43" i="89" s="1"/>
  <c r="J43" i="89" s="1"/>
  <c r="H34" i="89"/>
  <c r="I34" i="89" s="1"/>
  <c r="J34" i="89" s="1"/>
  <c r="H25" i="89"/>
  <c r="I25" i="89" s="1"/>
  <c r="J25" i="89" s="1"/>
  <c r="H16" i="89"/>
  <c r="I16" i="89" s="1"/>
  <c r="J16" i="89" s="1"/>
  <c r="H7" i="89"/>
  <c r="I7" i="89" s="1"/>
  <c r="J7" i="89" s="1"/>
  <c r="H11" i="89"/>
  <c r="I11" i="89" s="1"/>
  <c r="J11" i="89" s="1"/>
  <c r="H75" i="95"/>
  <c r="I75" i="95" s="1"/>
  <c r="J75" i="95" s="1"/>
  <c r="H66" i="95"/>
  <c r="I66" i="95" s="1"/>
  <c r="J66" i="95" s="1"/>
  <c r="H57" i="95"/>
  <c r="I57" i="95" s="1"/>
  <c r="J57" i="95" s="1"/>
  <c r="H52" i="95"/>
  <c r="I52" i="95" s="1"/>
  <c r="J52" i="95" s="1"/>
  <c r="H49" i="95"/>
  <c r="I49" i="95" s="1"/>
  <c r="J49" i="95" s="1"/>
  <c r="H46" i="95"/>
  <c r="I46" i="95" s="1"/>
  <c r="J46" i="95" s="1"/>
  <c r="H69" i="95"/>
  <c r="I69" i="95" s="1"/>
  <c r="J69" i="95" s="1"/>
  <c r="H54" i="95"/>
  <c r="I54" i="95" s="1"/>
  <c r="J54" i="95" s="1"/>
  <c r="H51" i="95"/>
  <c r="I51" i="95" s="1"/>
  <c r="J51" i="95" s="1"/>
  <c r="H48" i="95"/>
  <c r="I48" i="95" s="1"/>
  <c r="J48" i="95" s="1"/>
  <c r="H45" i="95"/>
  <c r="I45" i="95" s="1"/>
  <c r="J45" i="95" s="1"/>
  <c r="H42" i="95"/>
  <c r="I42" i="95" s="1"/>
  <c r="J42" i="95" s="1"/>
  <c r="H9" i="95"/>
  <c r="I9" i="95" s="1"/>
  <c r="J9" i="95" s="1"/>
  <c r="H78" i="95"/>
  <c r="I78" i="95" s="1"/>
  <c r="J78" i="95" s="1"/>
  <c r="H55" i="95"/>
  <c r="I55" i="95" s="1"/>
  <c r="J55" i="95" s="1"/>
  <c r="H41" i="95"/>
  <c r="I41" i="95" s="1"/>
  <c r="J41" i="95" s="1"/>
  <c r="H34" i="95"/>
  <c r="I34" i="95" s="1"/>
  <c r="J34" i="95" s="1"/>
  <c r="H31" i="95"/>
  <c r="I31" i="95" s="1"/>
  <c r="J31" i="95" s="1"/>
  <c r="H28" i="95"/>
  <c r="I28" i="95" s="1"/>
  <c r="J28" i="95" s="1"/>
  <c r="H25" i="95"/>
  <c r="I25" i="95" s="1"/>
  <c r="J25" i="95" s="1"/>
  <c r="H22" i="95"/>
  <c r="I22" i="95" s="1"/>
  <c r="J22" i="95" s="1"/>
  <c r="H19" i="95"/>
  <c r="I19" i="95" s="1"/>
  <c r="J19" i="95" s="1"/>
  <c r="H37" i="95"/>
  <c r="I37" i="95" s="1"/>
  <c r="J37" i="95" s="1"/>
  <c r="H36" i="95"/>
  <c r="I36" i="95" s="1"/>
  <c r="J36" i="95" s="1"/>
  <c r="H33" i="95"/>
  <c r="I33" i="95" s="1"/>
  <c r="J33" i="95" s="1"/>
  <c r="H30" i="95"/>
  <c r="I30" i="95" s="1"/>
  <c r="J30" i="95" s="1"/>
  <c r="H27" i="95"/>
  <c r="I27" i="95" s="1"/>
  <c r="J27" i="95" s="1"/>
  <c r="H24" i="95"/>
  <c r="I24" i="95" s="1"/>
  <c r="J24" i="95" s="1"/>
  <c r="H21" i="95"/>
  <c r="I21" i="95" s="1"/>
  <c r="J21" i="95" s="1"/>
  <c r="H18" i="95"/>
  <c r="I18" i="95" s="1"/>
  <c r="J18" i="95" s="1"/>
  <c r="H59" i="95"/>
  <c r="I59" i="95" s="1"/>
  <c r="J59" i="95" s="1"/>
  <c r="H47" i="95"/>
  <c r="I47" i="95" s="1"/>
  <c r="J47" i="95" s="1"/>
  <c r="H39" i="95"/>
  <c r="I39" i="95" s="1"/>
  <c r="J39" i="95" s="1"/>
  <c r="H16" i="95"/>
  <c r="I16" i="95" s="1"/>
  <c r="J16" i="95" s="1"/>
  <c r="H15" i="95"/>
  <c r="I15" i="95" s="1"/>
  <c r="J15" i="95" s="1"/>
  <c r="H13" i="95"/>
  <c r="I13" i="95" s="1"/>
  <c r="J13" i="95" s="1"/>
  <c r="H7" i="95"/>
  <c r="I7" i="95" s="1"/>
  <c r="J7" i="95" s="1"/>
  <c r="H50" i="95"/>
  <c r="I50" i="95" s="1"/>
  <c r="J50" i="95" s="1"/>
  <c r="H4" i="95"/>
  <c r="I4" i="95" s="1"/>
  <c r="J4" i="95" s="1"/>
  <c r="K4" i="95" s="1"/>
  <c r="H43" i="95"/>
  <c r="I43" i="95" s="1"/>
  <c r="J43" i="95" s="1"/>
  <c r="H44" i="95"/>
  <c r="I44" i="95" s="1"/>
  <c r="J44" i="95" s="1"/>
  <c r="H8" i="95"/>
  <c r="I8" i="95" s="1"/>
  <c r="J8" i="95" s="1"/>
  <c r="H40" i="95"/>
  <c r="I40" i="95" s="1"/>
  <c r="J40" i="95" s="1"/>
  <c r="H9" i="29"/>
  <c r="I9" i="29" s="1"/>
  <c r="J9" i="29" s="1"/>
  <c r="H57" i="28"/>
  <c r="I57" i="28" s="1"/>
  <c r="J57" i="28" s="1"/>
  <c r="H21" i="28"/>
  <c r="I21" i="28" s="1"/>
  <c r="J21" i="28" s="1"/>
  <c r="H42" i="27"/>
  <c r="I42" i="27" s="1"/>
  <c r="J42" i="27" s="1"/>
  <c r="H24" i="27"/>
  <c r="I24" i="27" s="1"/>
  <c r="J24" i="27" s="1"/>
  <c r="H9" i="33"/>
  <c r="I9" i="33" s="1"/>
  <c r="J9" i="33" s="1"/>
  <c r="H17" i="30"/>
  <c r="I17" i="30" s="1"/>
  <c r="J17" i="30" s="1"/>
  <c r="H68" i="29"/>
  <c r="I68" i="29" s="1"/>
  <c r="J68" i="29" s="1"/>
  <c r="H32" i="29"/>
  <c r="I32" i="29" s="1"/>
  <c r="J32" i="29" s="1"/>
  <c r="H10" i="29"/>
  <c r="I10" i="29" s="1"/>
  <c r="J10" i="29" s="1"/>
  <c r="H32" i="28"/>
  <c r="I32" i="28" s="1"/>
  <c r="J32" i="28" s="1"/>
  <c r="H71" i="27"/>
  <c r="I71" i="27" s="1"/>
  <c r="J71" i="27" s="1"/>
  <c r="AN3" i="25"/>
  <c r="AI3" i="25"/>
  <c r="H68" i="30"/>
  <c r="I68" i="30" s="1"/>
  <c r="J68" i="30" s="1"/>
  <c r="H32" i="30"/>
  <c r="I32" i="30" s="1"/>
  <c r="J32" i="30" s="1"/>
  <c r="H83" i="29"/>
  <c r="I83" i="29" s="1"/>
  <c r="J83" i="29" s="1"/>
  <c r="H47" i="29"/>
  <c r="I47" i="29" s="1"/>
  <c r="J47" i="29" s="1"/>
  <c r="H60" i="28"/>
  <c r="I60" i="28" s="1"/>
  <c r="J60" i="28" s="1"/>
  <c r="AH4" i="20"/>
  <c r="Z4" i="20"/>
  <c r="H70" i="31"/>
  <c r="I70" i="31" s="1"/>
  <c r="J70" i="31" s="1"/>
  <c r="H43" i="31"/>
  <c r="I43" i="31" s="1"/>
  <c r="J43" i="31" s="1"/>
  <c r="H16" i="31"/>
  <c r="I16" i="31" s="1"/>
  <c r="J16" i="31" s="1"/>
  <c r="H80" i="29"/>
  <c r="I80" i="29" s="1"/>
  <c r="J80" i="29" s="1"/>
  <c r="H44" i="29"/>
  <c r="I44" i="29" s="1"/>
  <c r="J44" i="29" s="1"/>
  <c r="H65" i="27"/>
  <c r="I65" i="27" s="1"/>
  <c r="J65" i="27" s="1"/>
  <c r="H38" i="27"/>
  <c r="I38" i="27" s="1"/>
  <c r="J38" i="27" s="1"/>
  <c r="H17" i="33"/>
  <c r="I17" i="33" s="1"/>
  <c r="J17" i="33" s="1"/>
  <c r="H60" i="32"/>
  <c r="I60" i="32" s="1"/>
  <c r="J60" i="32" s="1"/>
  <c r="H24" i="32"/>
  <c r="I24" i="32" s="1"/>
  <c r="J24" i="32" s="1"/>
  <c r="H77" i="29"/>
  <c r="I77" i="29" s="1"/>
  <c r="J77" i="29" s="1"/>
  <c r="H41" i="29"/>
  <c r="I41" i="29" s="1"/>
  <c r="J41" i="29" s="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25" i="31"/>
  <c r="Q22" i="31"/>
  <c r="Q19" i="31"/>
  <c r="Q16" i="31"/>
  <c r="Q13" i="31"/>
  <c r="Q8" i="31"/>
  <c r="Q7" i="31"/>
  <c r="Q9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11" i="31"/>
  <c r="Q5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51" i="36"/>
  <c r="Q48" i="36"/>
  <c r="Q57" i="36"/>
  <c r="Q54" i="36"/>
  <c r="Q39" i="36"/>
  <c r="Q30" i="36"/>
  <c r="Q63" i="36"/>
  <c r="Q60" i="36"/>
  <c r="Q21" i="36"/>
  <c r="Q15" i="36"/>
  <c r="Q69" i="36"/>
  <c r="Q66" i="36"/>
  <c r="Q36" i="36"/>
  <c r="Q27" i="36"/>
  <c r="Q6" i="36"/>
  <c r="Q45" i="36"/>
  <c r="Q42" i="36"/>
  <c r="Q33" i="36"/>
  <c r="Q24" i="36"/>
  <c r="Q18" i="36"/>
  <c r="Q12" i="36"/>
  <c r="Q9" i="36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87" i="45"/>
  <c r="Q85" i="45"/>
  <c r="Q69" i="45"/>
  <c r="Q67" i="45"/>
  <c r="Q51" i="45"/>
  <c r="Q49" i="45"/>
  <c r="Q36" i="45"/>
  <c r="Q31" i="45"/>
  <c r="Q27" i="45"/>
  <c r="Q22" i="45"/>
  <c r="Q18" i="45"/>
  <c r="Q13" i="45"/>
  <c r="Q90" i="45"/>
  <c r="Q88" i="45"/>
  <c r="Q72" i="45"/>
  <c r="Q70" i="45"/>
  <c r="Q54" i="45"/>
  <c r="Q52" i="45"/>
  <c r="Q93" i="45"/>
  <c r="Q91" i="45"/>
  <c r="Q75" i="45"/>
  <c r="Q73" i="45"/>
  <c r="Q57" i="45"/>
  <c r="Q55" i="45"/>
  <c r="Q39" i="45"/>
  <c r="Q37" i="45"/>
  <c r="Q33" i="45"/>
  <c r="Q28" i="45"/>
  <c r="Q24" i="45"/>
  <c r="Q19" i="45"/>
  <c r="Q15" i="45"/>
  <c r="Q6" i="45"/>
  <c r="Q96" i="45"/>
  <c r="Q94" i="45"/>
  <c r="Q78" i="45"/>
  <c r="Q76" i="45"/>
  <c r="Q60" i="45"/>
  <c r="Q58" i="45"/>
  <c r="Q42" i="45"/>
  <c r="Q40" i="45"/>
  <c r="Q84" i="45"/>
  <c r="Q82" i="45"/>
  <c r="Q66" i="45"/>
  <c r="Q64" i="45"/>
  <c r="Q48" i="45"/>
  <c r="Q46" i="45"/>
  <c r="Q9" i="45"/>
  <c r="Q34" i="45"/>
  <c r="Q21" i="45"/>
  <c r="Q81" i="45"/>
  <c r="Q61" i="45"/>
  <c r="Q11" i="45"/>
  <c r="Q7" i="45"/>
  <c r="Q30" i="45"/>
  <c r="Q16" i="45"/>
  <c r="Q79" i="45"/>
  <c r="Q45" i="45"/>
  <c r="Q25" i="45"/>
  <c r="Q12" i="45"/>
  <c r="Q97" i="45"/>
  <c r="Q63" i="45"/>
  <c r="Q43" i="45"/>
  <c r="Q8" i="45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8" i="48"/>
  <c r="Q64" i="48"/>
  <c r="Q59" i="48"/>
  <c r="Q55" i="48"/>
  <c r="Q50" i="48"/>
  <c r="Q46" i="48"/>
  <c r="Q41" i="48"/>
  <c r="Q37" i="48"/>
  <c r="Q32" i="48"/>
  <c r="Q28" i="48"/>
  <c r="Q23" i="48"/>
  <c r="Q19" i="48"/>
  <c r="Q14" i="48"/>
  <c r="Q8" i="48"/>
  <c r="Q7" i="48"/>
  <c r="Q9" i="48"/>
  <c r="Q65" i="48"/>
  <c r="Q61" i="48"/>
  <c r="Q56" i="48"/>
  <c r="Q52" i="48"/>
  <c r="Q47" i="48"/>
  <c r="Q43" i="48"/>
  <c r="Q38" i="48"/>
  <c r="Q34" i="48"/>
  <c r="Q29" i="48"/>
  <c r="Q25" i="48"/>
  <c r="Q20" i="48"/>
  <c r="Q16" i="48"/>
  <c r="Q10" i="48"/>
  <c r="Q67" i="48"/>
  <c r="Q58" i="48"/>
  <c r="Q49" i="48"/>
  <c r="Q40" i="48"/>
  <c r="Q35" i="48"/>
  <c r="Q26" i="48"/>
  <c r="Q17" i="48"/>
  <c r="Q44" i="48"/>
  <c r="Q31" i="48"/>
  <c r="Q62" i="48"/>
  <c r="Q53" i="48"/>
  <c r="Q13" i="48"/>
  <c r="Q5" i="48"/>
  <c r="Q11" i="48"/>
  <c r="Q22" i="48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96" i="81"/>
  <c r="Q91" i="81"/>
  <c r="Q78" i="81"/>
  <c r="Q73" i="81"/>
  <c r="Q60" i="81"/>
  <c r="Q55" i="81"/>
  <c r="Q42" i="81"/>
  <c r="Q37" i="81"/>
  <c r="Q28" i="81"/>
  <c r="Q24" i="81"/>
  <c r="Q19" i="81"/>
  <c r="Q15" i="81"/>
  <c r="Q6" i="81"/>
  <c r="Q94" i="81"/>
  <c r="Q81" i="81"/>
  <c r="Q76" i="81"/>
  <c r="Q63" i="81"/>
  <c r="Q58" i="81"/>
  <c r="Q45" i="81"/>
  <c r="Q40" i="81"/>
  <c r="Q97" i="81"/>
  <c r="Q84" i="81"/>
  <c r="Q79" i="81"/>
  <c r="Q66" i="81"/>
  <c r="Q61" i="81"/>
  <c r="Q48" i="81"/>
  <c r="Q43" i="81"/>
  <c r="Q30" i="81"/>
  <c r="Q25" i="81"/>
  <c r="Q21" i="81"/>
  <c r="Q16" i="81"/>
  <c r="Q12" i="81"/>
  <c r="Q11" i="81"/>
  <c r="Q8" i="81"/>
  <c r="Q7" i="81"/>
  <c r="Q87" i="81"/>
  <c r="Q82" i="81"/>
  <c r="Q69" i="81"/>
  <c r="Q64" i="81"/>
  <c r="Q51" i="81"/>
  <c r="Q46" i="81"/>
  <c r="Q33" i="81"/>
  <c r="Q9" i="81"/>
  <c r="Q93" i="81"/>
  <c r="Q88" i="81"/>
  <c r="Q75" i="81"/>
  <c r="Q70" i="81"/>
  <c r="Q57" i="81"/>
  <c r="Q52" i="81"/>
  <c r="Q39" i="81"/>
  <c r="Q34" i="81"/>
  <c r="Q67" i="81"/>
  <c r="Q54" i="81"/>
  <c r="Q49" i="81"/>
  <c r="Q36" i="81"/>
  <c r="Q27" i="81"/>
  <c r="Q31" i="81"/>
  <c r="Q22" i="81"/>
  <c r="Q85" i="81"/>
  <c r="Q72" i="81"/>
  <c r="Q13" i="81"/>
  <c r="Q5" i="81"/>
  <c r="Q18" i="81"/>
  <c r="Q90" i="81"/>
  <c r="Q89" i="86"/>
  <c r="Q86" i="86"/>
  <c r="Q83" i="86"/>
  <c r="Q80" i="86"/>
  <c r="Q77" i="86"/>
  <c r="Q74" i="86"/>
  <c r="Q71" i="86"/>
  <c r="Q84" i="86"/>
  <c r="Q82" i="86"/>
  <c r="Q75" i="86"/>
  <c r="Q73" i="86"/>
  <c r="Q11" i="86"/>
  <c r="Q5" i="86"/>
  <c r="Q67" i="86"/>
  <c r="Q63" i="86"/>
  <c r="Q62" i="86"/>
  <c r="Q58" i="86"/>
  <c r="Q54" i="86"/>
  <c r="Q53" i="86"/>
  <c r="Q49" i="86"/>
  <c r="Q45" i="86"/>
  <c r="Q44" i="86"/>
  <c r="Q40" i="86"/>
  <c r="Q39" i="86"/>
  <c r="Q36" i="86"/>
  <c r="Q33" i="86"/>
  <c r="Q30" i="86"/>
  <c r="Q27" i="86"/>
  <c r="Q24" i="86"/>
  <c r="Q21" i="86"/>
  <c r="Q18" i="86"/>
  <c r="Q15" i="86"/>
  <c r="Q12" i="86"/>
  <c r="Q6" i="86"/>
  <c r="Q87" i="86"/>
  <c r="Q85" i="86"/>
  <c r="Q78" i="86"/>
  <c r="Q76" i="86"/>
  <c r="Q69" i="86"/>
  <c r="Q68" i="86"/>
  <c r="Q64" i="86"/>
  <c r="Q60" i="86"/>
  <c r="Q59" i="86"/>
  <c r="Q55" i="86"/>
  <c r="Q51" i="86"/>
  <c r="Q50" i="86"/>
  <c r="Q46" i="86"/>
  <c r="Q42" i="86"/>
  <c r="Q41" i="86"/>
  <c r="Q37" i="86"/>
  <c r="Q34" i="86"/>
  <c r="Q31" i="86"/>
  <c r="Q28" i="86"/>
  <c r="Q25" i="86"/>
  <c r="Q22" i="86"/>
  <c r="Q19" i="86"/>
  <c r="Q16" i="86"/>
  <c r="Q13" i="86"/>
  <c r="Q8" i="86"/>
  <c r="Q7" i="86"/>
  <c r="Q66" i="86"/>
  <c r="Q65" i="86"/>
  <c r="Q61" i="86"/>
  <c r="Q57" i="86"/>
  <c r="Q56" i="86"/>
  <c r="Q52" i="86"/>
  <c r="Q48" i="86"/>
  <c r="Q47" i="86"/>
  <c r="Q43" i="86"/>
  <c r="Q38" i="86"/>
  <c r="Q35" i="86"/>
  <c r="Q32" i="86"/>
  <c r="Q29" i="86"/>
  <c r="Q26" i="86"/>
  <c r="Q23" i="86"/>
  <c r="Q20" i="86"/>
  <c r="Q17" i="86"/>
  <c r="Q14" i="86"/>
  <c r="Q10" i="86"/>
  <c r="Q72" i="86"/>
  <c r="Q70" i="86"/>
  <c r="Q88" i="86"/>
  <c r="Q9" i="86"/>
  <c r="Q79" i="86"/>
  <c r="Q81" i="86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20" i="91"/>
  <c r="Q17" i="91"/>
  <c r="Q14" i="91"/>
  <c r="Q75" i="91"/>
  <c r="Q73" i="91"/>
  <c r="Q66" i="91"/>
  <c r="Q64" i="91"/>
  <c r="Q57" i="91"/>
  <c r="Q55" i="91"/>
  <c r="Q48" i="91"/>
  <c r="Q46" i="91"/>
  <c r="Q39" i="91"/>
  <c r="Q37" i="91"/>
  <c r="Q30" i="91"/>
  <c r="Q28" i="91"/>
  <c r="Q21" i="91"/>
  <c r="Q19" i="91"/>
  <c r="Q13" i="91"/>
  <c r="Q10" i="91"/>
  <c r="Q11" i="91"/>
  <c r="Q5" i="91"/>
  <c r="Q78" i="91"/>
  <c r="Q76" i="91"/>
  <c r="Q69" i="91"/>
  <c r="Q67" i="91"/>
  <c r="Q60" i="91"/>
  <c r="Q58" i="91"/>
  <c r="Q51" i="91"/>
  <c r="Q49" i="91"/>
  <c r="Q42" i="91"/>
  <c r="Q40" i="91"/>
  <c r="Q33" i="91"/>
  <c r="Q31" i="91"/>
  <c r="Q24" i="91"/>
  <c r="Q22" i="91"/>
  <c r="Q15" i="91"/>
  <c r="Q12" i="91"/>
  <c r="Q6" i="91"/>
  <c r="Q79" i="91"/>
  <c r="Q70" i="91"/>
  <c r="Q61" i="91"/>
  <c r="Q52" i="91"/>
  <c r="Q43" i="91"/>
  <c r="Q34" i="91"/>
  <c r="Q25" i="91"/>
  <c r="Q18" i="91"/>
  <c r="Q36" i="91"/>
  <c r="Q27" i="91"/>
  <c r="Q16" i="91"/>
  <c r="Q63" i="91"/>
  <c r="Q45" i="91"/>
  <c r="Q9" i="91"/>
  <c r="Q8" i="91"/>
  <c r="Q7" i="91"/>
  <c r="Q72" i="91"/>
  <c r="Q54" i="91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14" i="24"/>
  <c r="J14" i="24" s="1"/>
  <c r="I21" i="19"/>
  <c r="J21" i="19" s="1"/>
  <c r="I6" i="19"/>
  <c r="J6" i="19" s="1"/>
  <c r="I16" i="16"/>
  <c r="J16" i="16" s="1"/>
  <c r="AH4" i="6"/>
  <c r="AQ4" i="6" s="1"/>
  <c r="Z4" i="6"/>
  <c r="H11" i="5"/>
  <c r="I11" i="5" s="1"/>
  <c r="J11" i="5" s="1"/>
  <c r="H9" i="5"/>
  <c r="I9" i="5" s="1"/>
  <c r="J9" i="5" s="1"/>
  <c r="H8" i="5"/>
  <c r="I8" i="5" s="1"/>
  <c r="J8" i="5" s="1"/>
  <c r="AH4" i="1"/>
  <c r="AQ4" i="1" s="1"/>
  <c r="Z4" i="1"/>
  <c r="H30" i="27"/>
  <c r="I30" i="27" s="1"/>
  <c r="J30" i="27" s="1"/>
  <c r="H7" i="21"/>
  <c r="I7" i="21" s="1"/>
  <c r="J7" i="21" s="1"/>
  <c r="I5" i="19"/>
  <c r="J5" i="19" s="1"/>
  <c r="AN3" i="4"/>
  <c r="AI3" i="4"/>
  <c r="H9" i="19"/>
  <c r="H4" i="19"/>
  <c r="H8" i="19"/>
  <c r="H10" i="19"/>
  <c r="H23" i="15"/>
  <c r="H22" i="15"/>
  <c r="H21" i="15"/>
  <c r="H20" i="15"/>
  <c r="H19" i="15"/>
  <c r="H18" i="15"/>
  <c r="H17" i="15"/>
  <c r="H16" i="15"/>
  <c r="H15" i="15"/>
  <c r="H14" i="15"/>
  <c r="H13" i="15"/>
  <c r="H12" i="15"/>
  <c r="H7" i="15"/>
  <c r="H6" i="15"/>
  <c r="H8" i="15"/>
  <c r="H21" i="53"/>
  <c r="I21" i="53" s="1"/>
  <c r="J21" i="53" s="1"/>
  <c r="H15" i="53"/>
  <c r="I15" i="53" s="1"/>
  <c r="J15" i="53" s="1"/>
  <c r="H11" i="53"/>
  <c r="I11" i="53" s="1"/>
  <c r="J11" i="53" s="1"/>
  <c r="H8" i="53"/>
  <c r="I8" i="53" s="1"/>
  <c r="J8" i="53" s="1"/>
  <c r="H20" i="53"/>
  <c r="I20" i="53" s="1"/>
  <c r="J20" i="53" s="1"/>
  <c r="H14" i="53"/>
  <c r="I14" i="53" s="1"/>
  <c r="J14" i="53" s="1"/>
  <c r="H19" i="53"/>
  <c r="I19" i="53" s="1"/>
  <c r="J19" i="53" s="1"/>
  <c r="H13" i="53"/>
  <c r="I13" i="53" s="1"/>
  <c r="J13" i="53" s="1"/>
  <c r="H18" i="53"/>
  <c r="I18" i="53" s="1"/>
  <c r="J18" i="53" s="1"/>
  <c r="H12" i="53"/>
  <c r="I12" i="53" s="1"/>
  <c r="J12" i="53" s="1"/>
  <c r="H7" i="53"/>
  <c r="I7" i="53" s="1"/>
  <c r="J7" i="53" s="1"/>
  <c r="H22" i="53"/>
  <c r="I22" i="53" s="1"/>
  <c r="J22" i="53" s="1"/>
  <c r="H16" i="53"/>
  <c r="I16" i="53" s="1"/>
  <c r="J16" i="53" s="1"/>
  <c r="H5" i="53"/>
  <c r="I5" i="53" s="1"/>
  <c r="J5" i="53" s="1"/>
  <c r="H6" i="53"/>
  <c r="I6" i="53" s="1"/>
  <c r="J6" i="53" s="1"/>
  <c r="H23" i="53"/>
  <c r="I23" i="53" s="1"/>
  <c r="J23" i="53" s="1"/>
  <c r="H17" i="53"/>
  <c r="I17" i="53" s="1"/>
  <c r="J17" i="53" s="1"/>
  <c r="H11" i="51"/>
  <c r="H10" i="51"/>
  <c r="H4" i="51"/>
  <c r="H8" i="51"/>
  <c r="H9" i="51"/>
  <c r="H23" i="59"/>
  <c r="H22" i="59"/>
  <c r="H21" i="59"/>
  <c r="H20" i="59"/>
  <c r="H19" i="59"/>
  <c r="H18" i="59"/>
  <c r="H17" i="59"/>
  <c r="H16" i="59"/>
  <c r="H15" i="59"/>
  <c r="H14" i="59"/>
  <c r="H13" i="59"/>
  <c r="H12" i="59"/>
  <c r="H7" i="59"/>
  <c r="H6" i="59"/>
  <c r="H9" i="59"/>
  <c r="H4" i="59"/>
  <c r="H8" i="59"/>
  <c r="H8" i="70"/>
  <c r="I8" i="70" s="1"/>
  <c r="J8" i="70" s="1"/>
  <c r="H9" i="70"/>
  <c r="I9" i="70" s="1"/>
  <c r="J9" i="70" s="1"/>
  <c r="H4" i="70"/>
  <c r="I4" i="70" s="1"/>
  <c r="J4" i="70" s="1"/>
  <c r="K4" i="70" s="1"/>
  <c r="H4" i="20"/>
  <c r="H7" i="19"/>
  <c r="I14" i="16"/>
  <c r="J14" i="16" s="1"/>
  <c r="AH3" i="3"/>
  <c r="I9" i="23"/>
  <c r="J9" i="23" s="1"/>
  <c r="H18" i="22"/>
  <c r="I18" i="22" s="1"/>
  <c r="J18" i="22" s="1"/>
  <c r="H9" i="14"/>
  <c r="I9" i="14" s="1"/>
  <c r="J9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10" i="14"/>
  <c r="I10" i="14" s="1"/>
  <c r="J10" i="14" s="1"/>
  <c r="H5" i="14"/>
  <c r="I5" i="14" s="1"/>
  <c r="J5" i="14" s="1"/>
  <c r="K5" i="14" s="1"/>
  <c r="H11" i="14"/>
  <c r="I11" i="14" s="1"/>
  <c r="J11" i="14" s="1"/>
  <c r="H7" i="14"/>
  <c r="I7" i="14" s="1"/>
  <c r="J7" i="14" s="1"/>
  <c r="H6" i="14"/>
  <c r="I6" i="14" s="1"/>
  <c r="J6" i="14" s="1"/>
  <c r="H6" i="24"/>
  <c r="W5" i="21"/>
  <c r="AG4" i="21"/>
  <c r="AP4" i="21" s="1"/>
  <c r="AF4" i="21"/>
  <c r="AO4" i="21" s="1"/>
  <c r="AE4" i="21"/>
  <c r="H8" i="20"/>
  <c r="H14" i="19"/>
  <c r="H10" i="18"/>
  <c r="I10" i="18" s="1"/>
  <c r="J10" i="18" s="1"/>
  <c r="I21" i="7"/>
  <c r="J21" i="7" s="1"/>
  <c r="I15" i="7"/>
  <c r="J15" i="7" s="1"/>
  <c r="Z4" i="25"/>
  <c r="H22" i="22"/>
  <c r="I22" i="22" s="1"/>
  <c r="J22" i="22" s="1"/>
  <c r="H19" i="21"/>
  <c r="I19" i="21" s="1"/>
  <c r="J19" i="21" s="1"/>
  <c r="H23" i="13"/>
  <c r="I23" i="13" s="1"/>
  <c r="J23" i="13" s="1"/>
  <c r="H17" i="13"/>
  <c r="I17" i="13" s="1"/>
  <c r="J17" i="13" s="1"/>
  <c r="AH3" i="7"/>
  <c r="H16" i="5"/>
  <c r="I16" i="5" s="1"/>
  <c r="J16" i="5" s="1"/>
  <c r="H16" i="2"/>
  <c r="H8" i="11"/>
  <c r="H23" i="5"/>
  <c r="I23" i="5" s="1"/>
  <c r="J23" i="5" s="1"/>
  <c r="AF4" i="12"/>
  <c r="AE4" i="12"/>
  <c r="W5" i="12"/>
  <c r="AG4" i="12"/>
  <c r="H11" i="11"/>
  <c r="H4" i="5"/>
  <c r="I4" i="5" s="1"/>
  <c r="J4" i="5" s="1"/>
  <c r="K4" i="5" s="1"/>
  <c r="H21" i="10"/>
  <c r="I21" i="10" s="1"/>
  <c r="J21" i="10" s="1"/>
  <c r="H19" i="5"/>
  <c r="I19" i="5" s="1"/>
  <c r="J19" i="5" s="1"/>
  <c r="H13" i="2"/>
  <c r="H20" i="5"/>
  <c r="I20" i="5" s="1"/>
  <c r="J20" i="5" s="1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Z4" i="92"/>
  <c r="Z4" i="88"/>
  <c r="AE4" i="87"/>
  <c r="AF4" i="87"/>
  <c r="AO4" i="87" s="1"/>
  <c r="W5" i="87"/>
  <c r="X5" i="87" s="1"/>
  <c r="AG4" i="87"/>
  <c r="AP4" i="87" s="1"/>
  <c r="K6" i="85"/>
  <c r="AI3" i="84"/>
  <c r="AE4" i="83"/>
  <c r="W5" i="83"/>
  <c r="AG4" i="83"/>
  <c r="AP4" i="83" s="1"/>
  <c r="AF4" i="83"/>
  <c r="AO4" i="83" s="1"/>
  <c r="Z4" i="79"/>
  <c r="AH4" i="79"/>
  <c r="AQ4" i="79" s="1"/>
  <c r="AE4" i="77"/>
  <c r="W5" i="77"/>
  <c r="AF4" i="77"/>
  <c r="AO4" i="77" s="1"/>
  <c r="AG4" i="77"/>
  <c r="AP4" i="77" s="1"/>
  <c r="I14" i="72"/>
  <c r="J14" i="72" s="1"/>
  <c r="I21" i="71"/>
  <c r="J21" i="71" s="1"/>
  <c r="I7" i="71"/>
  <c r="J7" i="71" s="1"/>
  <c r="I13" i="72"/>
  <c r="J13" i="72" s="1"/>
  <c r="AH4" i="62"/>
  <c r="AQ4" i="62" s="1"/>
  <c r="Z4" i="62"/>
  <c r="K5" i="58"/>
  <c r="AH4" i="53"/>
  <c r="AQ4" i="53" s="1"/>
  <c r="Z4" i="53"/>
  <c r="I15" i="72"/>
  <c r="J15" i="72" s="1"/>
  <c r="I18" i="63"/>
  <c r="J18" i="63" s="1"/>
  <c r="I17" i="60"/>
  <c r="J17" i="60" s="1"/>
  <c r="I23" i="51"/>
  <c r="J23" i="51" s="1"/>
  <c r="I17" i="51"/>
  <c r="J17" i="51" s="1"/>
  <c r="I21" i="50"/>
  <c r="J21" i="50" s="1"/>
  <c r="I11" i="55"/>
  <c r="J11" i="55" s="1"/>
  <c r="AF4" i="66"/>
  <c r="AO4" i="66" s="1"/>
  <c r="AE4" i="66"/>
  <c r="W5" i="66"/>
  <c r="AG4" i="66"/>
  <c r="AP4" i="66" s="1"/>
  <c r="I20" i="63"/>
  <c r="J20" i="63" s="1"/>
  <c r="I16" i="60"/>
  <c r="J16" i="60" s="1"/>
  <c r="Z4" i="60"/>
  <c r="W5" i="59"/>
  <c r="AG4" i="59"/>
  <c r="AF4" i="59"/>
  <c r="AE4" i="59"/>
  <c r="I17" i="55"/>
  <c r="J17" i="55" s="1"/>
  <c r="I17" i="50"/>
  <c r="J17" i="50" s="1"/>
  <c r="AN3" i="73"/>
  <c r="AI3" i="73"/>
  <c r="I5" i="71"/>
  <c r="J5" i="71" s="1"/>
  <c r="I16" i="63"/>
  <c r="J16" i="63" s="1"/>
  <c r="I6" i="63"/>
  <c r="J6" i="63" s="1"/>
  <c r="I5" i="59"/>
  <c r="J5" i="59" s="1"/>
  <c r="I22" i="56"/>
  <c r="J22" i="56" s="1"/>
  <c r="I19" i="56"/>
  <c r="J19" i="56" s="1"/>
  <c r="I16" i="56"/>
  <c r="J16" i="56" s="1"/>
  <c r="I13" i="56"/>
  <c r="J13" i="56" s="1"/>
  <c r="I13" i="55"/>
  <c r="J13" i="55" s="1"/>
  <c r="AE3" i="52"/>
  <c r="P3" i="52"/>
  <c r="AF3" i="52" s="1"/>
  <c r="AO3" i="52" s="1"/>
  <c r="AH4" i="59"/>
  <c r="I11" i="52"/>
  <c r="J11" i="52" s="1"/>
  <c r="AE3" i="71"/>
  <c r="P3" i="71"/>
  <c r="AF3" i="71" s="1"/>
  <c r="AO3" i="71" s="1"/>
  <c r="H94" i="77"/>
  <c r="I94" i="77" s="1"/>
  <c r="J94" i="77" s="1"/>
  <c r="I14" i="52"/>
  <c r="J14" i="52" s="1"/>
  <c r="I5" i="51"/>
  <c r="J5" i="51" s="1"/>
  <c r="AQ4" i="58"/>
  <c r="AH3" i="54"/>
  <c r="AQ3" i="54" s="1"/>
  <c r="I17" i="52"/>
  <c r="J17" i="52" s="1"/>
  <c r="I22" i="52"/>
  <c r="J22" i="52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I3" i="43"/>
  <c r="AN3" i="43"/>
  <c r="AH3" i="40"/>
  <c r="X5" i="42"/>
  <c r="AH5" i="42" s="1"/>
  <c r="AQ5" i="42" s="1"/>
  <c r="Z4" i="44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H4" i="37"/>
  <c r="AQ4" i="37" s="1"/>
  <c r="AH4" i="35"/>
  <c r="Z4" i="35"/>
  <c r="AF4" i="36"/>
  <c r="AO4" i="36" s="1"/>
  <c r="AE4" i="36"/>
  <c r="AG4" i="36"/>
  <c r="AP4" i="36" s="1"/>
  <c r="W5" i="36"/>
  <c r="AH3" i="34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H94" i="33"/>
  <c r="I94" i="33" s="1"/>
  <c r="J94" i="33" s="1"/>
  <c r="H40" i="33"/>
  <c r="I40" i="33" s="1"/>
  <c r="J40" i="33" s="1"/>
  <c r="H47" i="36"/>
  <c r="I47" i="36" s="1"/>
  <c r="J47" i="36" s="1"/>
  <c r="H29" i="36"/>
  <c r="I29" i="36" s="1"/>
  <c r="J29" i="36" s="1"/>
  <c r="H36" i="43"/>
  <c r="I36" i="43" s="1"/>
  <c r="J36" i="43" s="1"/>
  <c r="H66" i="36"/>
  <c r="I66" i="36" s="1"/>
  <c r="J66" i="36" s="1"/>
  <c r="H15" i="36"/>
  <c r="I15" i="36" s="1"/>
  <c r="J15" i="36" s="1"/>
  <c r="H35" i="36"/>
  <c r="I35" i="36" s="1"/>
  <c r="J35" i="36" s="1"/>
  <c r="H48" i="33"/>
  <c r="I48" i="33" s="1"/>
  <c r="J48" i="33" s="1"/>
  <c r="H57" i="33"/>
  <c r="I57" i="33" s="1"/>
  <c r="J57" i="33" s="1"/>
  <c r="H27" i="33"/>
  <c r="I27" i="33" s="1"/>
  <c r="J27" i="33" s="1"/>
  <c r="H86" i="33"/>
  <c r="I86" i="33" s="1"/>
  <c r="J86" i="33" s="1"/>
  <c r="H34" i="33"/>
  <c r="I34" i="33" s="1"/>
  <c r="J34" i="33" s="1"/>
  <c r="H97" i="33"/>
  <c r="I97" i="33" s="1"/>
  <c r="J97" i="33" s="1"/>
  <c r="H53" i="33"/>
  <c r="I53" i="33" s="1"/>
  <c r="J53" i="33" s="1"/>
  <c r="H62" i="33"/>
  <c r="I62" i="33" s="1"/>
  <c r="J62" i="33" s="1"/>
  <c r="H39" i="33"/>
  <c r="I39" i="33" s="1"/>
  <c r="J39" i="33" s="1"/>
  <c r="H83" i="30"/>
  <c r="I83" i="30" s="1"/>
  <c r="J83" i="30" s="1"/>
  <c r="H47" i="30"/>
  <c r="I47" i="30" s="1"/>
  <c r="J47" i="30" s="1"/>
  <c r="H36" i="34"/>
  <c r="I36" i="34" s="1"/>
  <c r="J36" i="34" s="1"/>
  <c r="H27" i="34"/>
  <c r="I27" i="34" s="1"/>
  <c r="J27" i="34" s="1"/>
  <c r="H18" i="34"/>
  <c r="I18" i="34" s="1"/>
  <c r="J18" i="34" s="1"/>
  <c r="H87" i="34"/>
  <c r="I87" i="34" s="1"/>
  <c r="J87" i="34" s="1"/>
  <c r="H9" i="34"/>
  <c r="I9" i="34" s="1"/>
  <c r="J9" i="34" s="1"/>
  <c r="H39" i="34"/>
  <c r="I39" i="34" s="1"/>
  <c r="J39" i="34" s="1"/>
  <c r="H84" i="34"/>
  <c r="I84" i="34" s="1"/>
  <c r="J84" i="34" s="1"/>
  <c r="H81" i="34"/>
  <c r="I81" i="34" s="1"/>
  <c r="J81" i="34" s="1"/>
  <c r="H78" i="34"/>
  <c r="I78" i="34" s="1"/>
  <c r="J78" i="34" s="1"/>
  <c r="H75" i="34"/>
  <c r="I75" i="34" s="1"/>
  <c r="J75" i="34" s="1"/>
  <c r="H72" i="34"/>
  <c r="I72" i="34" s="1"/>
  <c r="J72" i="34" s="1"/>
  <c r="H69" i="34"/>
  <c r="I69" i="34" s="1"/>
  <c r="J69" i="34" s="1"/>
  <c r="H66" i="34"/>
  <c r="I66" i="34" s="1"/>
  <c r="J66" i="34" s="1"/>
  <c r="H63" i="34"/>
  <c r="I63" i="34" s="1"/>
  <c r="J63" i="34" s="1"/>
  <c r="H60" i="34"/>
  <c r="I60" i="34" s="1"/>
  <c r="J60" i="34" s="1"/>
  <c r="H57" i="34"/>
  <c r="I57" i="34" s="1"/>
  <c r="J57" i="34" s="1"/>
  <c r="H54" i="34"/>
  <c r="I54" i="34" s="1"/>
  <c r="J54" i="34" s="1"/>
  <c r="H51" i="34"/>
  <c r="I51" i="34" s="1"/>
  <c r="J51" i="34" s="1"/>
  <c r="H48" i="34"/>
  <c r="I48" i="34" s="1"/>
  <c r="J48" i="34" s="1"/>
  <c r="H45" i="34"/>
  <c r="I45" i="34" s="1"/>
  <c r="J45" i="34" s="1"/>
  <c r="H42" i="34"/>
  <c r="I42" i="34" s="1"/>
  <c r="J42" i="34" s="1"/>
  <c r="H33" i="34"/>
  <c r="I33" i="34" s="1"/>
  <c r="J33" i="34" s="1"/>
  <c r="H24" i="34"/>
  <c r="I24" i="34" s="1"/>
  <c r="J24" i="34" s="1"/>
  <c r="H15" i="34"/>
  <c r="I15" i="34" s="1"/>
  <c r="J15" i="34" s="1"/>
  <c r="H5" i="34"/>
  <c r="I5" i="34" s="1"/>
  <c r="J5" i="34" s="1"/>
  <c r="K5" i="34" s="1"/>
  <c r="H78" i="35"/>
  <c r="I78" i="35" s="1"/>
  <c r="J78" i="35" s="1"/>
  <c r="H75" i="35"/>
  <c r="I75" i="35" s="1"/>
  <c r="J75" i="35" s="1"/>
  <c r="H72" i="35"/>
  <c r="I72" i="35" s="1"/>
  <c r="J72" i="35" s="1"/>
  <c r="H69" i="35"/>
  <c r="I69" i="35" s="1"/>
  <c r="J69" i="35" s="1"/>
  <c r="H66" i="35"/>
  <c r="I66" i="35" s="1"/>
  <c r="J66" i="35" s="1"/>
  <c r="H63" i="35"/>
  <c r="I63" i="35" s="1"/>
  <c r="J63" i="35" s="1"/>
  <c r="H60" i="35"/>
  <c r="I60" i="35" s="1"/>
  <c r="J60" i="35" s="1"/>
  <c r="H57" i="35"/>
  <c r="I57" i="35" s="1"/>
  <c r="J57" i="35" s="1"/>
  <c r="H54" i="35"/>
  <c r="I54" i="35" s="1"/>
  <c r="J54" i="35" s="1"/>
  <c r="H51" i="35"/>
  <c r="I51" i="35" s="1"/>
  <c r="J51" i="35" s="1"/>
  <c r="H48" i="35"/>
  <c r="I48" i="35" s="1"/>
  <c r="J48" i="35" s="1"/>
  <c r="H45" i="35"/>
  <c r="I45" i="35" s="1"/>
  <c r="J45" i="35" s="1"/>
  <c r="H42" i="35"/>
  <c r="I42" i="35" s="1"/>
  <c r="J42" i="35" s="1"/>
  <c r="H39" i="35"/>
  <c r="I39" i="35" s="1"/>
  <c r="J39" i="35" s="1"/>
  <c r="H36" i="35"/>
  <c r="I36" i="35" s="1"/>
  <c r="J36" i="35" s="1"/>
  <c r="H33" i="35"/>
  <c r="I33" i="35" s="1"/>
  <c r="J33" i="35" s="1"/>
  <c r="H30" i="35"/>
  <c r="I30" i="35" s="1"/>
  <c r="J30" i="35" s="1"/>
  <c r="H27" i="35"/>
  <c r="I27" i="35" s="1"/>
  <c r="J27" i="35" s="1"/>
  <c r="H24" i="35"/>
  <c r="I24" i="35" s="1"/>
  <c r="J24" i="35" s="1"/>
  <c r="H21" i="35"/>
  <c r="I21" i="35" s="1"/>
  <c r="J21" i="35" s="1"/>
  <c r="H18" i="35"/>
  <c r="I18" i="35" s="1"/>
  <c r="J18" i="35" s="1"/>
  <c r="H15" i="35"/>
  <c r="I15" i="35" s="1"/>
  <c r="J15" i="35" s="1"/>
  <c r="H12" i="35"/>
  <c r="I12" i="35" s="1"/>
  <c r="J12" i="35" s="1"/>
  <c r="H6" i="35"/>
  <c r="I6" i="35" s="1"/>
  <c r="J6" i="35" s="1"/>
  <c r="H11" i="35"/>
  <c r="I11" i="35" s="1"/>
  <c r="J11" i="35" s="1"/>
  <c r="H76" i="35"/>
  <c r="I76" i="35" s="1"/>
  <c r="J76" i="35" s="1"/>
  <c r="H67" i="35"/>
  <c r="I67" i="35" s="1"/>
  <c r="J67" i="35" s="1"/>
  <c r="H58" i="35"/>
  <c r="I58" i="35" s="1"/>
  <c r="J58" i="35" s="1"/>
  <c r="H49" i="35"/>
  <c r="I49" i="35" s="1"/>
  <c r="J49" i="35" s="1"/>
  <c r="H40" i="35"/>
  <c r="I40" i="35" s="1"/>
  <c r="J40" i="35" s="1"/>
  <c r="H31" i="35"/>
  <c r="I31" i="35" s="1"/>
  <c r="J31" i="35" s="1"/>
  <c r="H22" i="35"/>
  <c r="I22" i="35" s="1"/>
  <c r="J22" i="35" s="1"/>
  <c r="H13" i="35"/>
  <c r="I13" i="35" s="1"/>
  <c r="J13" i="35" s="1"/>
  <c r="H8" i="35"/>
  <c r="I8" i="35" s="1"/>
  <c r="J8" i="35" s="1"/>
  <c r="H79" i="35"/>
  <c r="I79" i="35" s="1"/>
  <c r="J79" i="35" s="1"/>
  <c r="H70" i="35"/>
  <c r="I70" i="35" s="1"/>
  <c r="J70" i="35" s="1"/>
  <c r="H61" i="35"/>
  <c r="I61" i="35" s="1"/>
  <c r="J61" i="35" s="1"/>
  <c r="H52" i="35"/>
  <c r="I52" i="35" s="1"/>
  <c r="J52" i="35" s="1"/>
  <c r="H43" i="35"/>
  <c r="I43" i="35" s="1"/>
  <c r="J43" i="35" s="1"/>
  <c r="H34" i="35"/>
  <c r="I34" i="35" s="1"/>
  <c r="J34" i="35" s="1"/>
  <c r="H25" i="35"/>
  <c r="I25" i="35" s="1"/>
  <c r="J25" i="35" s="1"/>
  <c r="H16" i="35"/>
  <c r="I16" i="35" s="1"/>
  <c r="J16" i="35" s="1"/>
  <c r="H4" i="35"/>
  <c r="I4" i="35" s="1"/>
  <c r="J4" i="35" s="1"/>
  <c r="K4" i="35" s="1"/>
  <c r="H7" i="35"/>
  <c r="I7" i="35" s="1"/>
  <c r="J7" i="35" s="1"/>
  <c r="H5" i="35"/>
  <c r="I5" i="35" s="1"/>
  <c r="J5" i="35" s="1"/>
  <c r="H73" i="35"/>
  <c r="I73" i="35" s="1"/>
  <c r="J73" i="35" s="1"/>
  <c r="H64" i="35"/>
  <c r="I64" i="35" s="1"/>
  <c r="J64" i="35" s="1"/>
  <c r="H55" i="35"/>
  <c r="I55" i="35" s="1"/>
  <c r="J55" i="35" s="1"/>
  <c r="H46" i="35"/>
  <c r="I46" i="35" s="1"/>
  <c r="J46" i="35" s="1"/>
  <c r="H37" i="35"/>
  <c r="I37" i="35" s="1"/>
  <c r="J37" i="35" s="1"/>
  <c r="H28" i="35"/>
  <c r="I28" i="35" s="1"/>
  <c r="J28" i="35" s="1"/>
  <c r="H19" i="35"/>
  <c r="I19" i="35" s="1"/>
  <c r="J19" i="35" s="1"/>
  <c r="H5" i="38"/>
  <c r="I5" i="38" s="1"/>
  <c r="J5" i="38" s="1"/>
  <c r="K5" i="38" s="1"/>
  <c r="H82" i="38"/>
  <c r="I82" i="38" s="1"/>
  <c r="J82" i="38" s="1"/>
  <c r="H73" i="38"/>
  <c r="I73" i="38" s="1"/>
  <c r="J73" i="38" s="1"/>
  <c r="H64" i="38"/>
  <c r="I64" i="38" s="1"/>
  <c r="J64" i="38" s="1"/>
  <c r="H55" i="38"/>
  <c r="I55" i="38" s="1"/>
  <c r="J55" i="38" s="1"/>
  <c r="H46" i="38"/>
  <c r="I46" i="38" s="1"/>
  <c r="J46" i="38" s="1"/>
  <c r="H37" i="38"/>
  <c r="I37" i="38" s="1"/>
  <c r="J37" i="38" s="1"/>
  <c r="H28" i="38"/>
  <c r="I28" i="38" s="1"/>
  <c r="J28" i="38" s="1"/>
  <c r="H19" i="38"/>
  <c r="I19" i="38" s="1"/>
  <c r="J19" i="38" s="1"/>
  <c r="H88" i="38"/>
  <c r="I88" i="38" s="1"/>
  <c r="J88" i="38" s="1"/>
  <c r="H79" i="38"/>
  <c r="I79" i="38" s="1"/>
  <c r="J79" i="38" s="1"/>
  <c r="H70" i="38"/>
  <c r="I70" i="38" s="1"/>
  <c r="J70" i="38" s="1"/>
  <c r="H61" i="38"/>
  <c r="I61" i="38" s="1"/>
  <c r="J61" i="38" s="1"/>
  <c r="H52" i="38"/>
  <c r="I52" i="38" s="1"/>
  <c r="J52" i="38" s="1"/>
  <c r="H43" i="38"/>
  <c r="I43" i="38" s="1"/>
  <c r="J43" i="38" s="1"/>
  <c r="H34" i="38"/>
  <c r="I34" i="38" s="1"/>
  <c r="J34" i="38" s="1"/>
  <c r="H11" i="38"/>
  <c r="I11" i="38" s="1"/>
  <c r="J11" i="38" s="1"/>
  <c r="H85" i="38"/>
  <c r="I85" i="38" s="1"/>
  <c r="J85" i="38" s="1"/>
  <c r="H76" i="38"/>
  <c r="I76" i="38" s="1"/>
  <c r="J76" i="38" s="1"/>
  <c r="H67" i="38"/>
  <c r="I67" i="38" s="1"/>
  <c r="J67" i="38" s="1"/>
  <c r="H58" i="38"/>
  <c r="I58" i="38" s="1"/>
  <c r="J58" i="38" s="1"/>
  <c r="H49" i="38"/>
  <c r="I49" i="38" s="1"/>
  <c r="J49" i="38" s="1"/>
  <c r="H40" i="38"/>
  <c r="I40" i="38" s="1"/>
  <c r="J40" i="38" s="1"/>
  <c r="H31" i="38"/>
  <c r="I31" i="38" s="1"/>
  <c r="J31" i="38" s="1"/>
  <c r="H22" i="38"/>
  <c r="I22" i="38" s="1"/>
  <c r="J22" i="38" s="1"/>
  <c r="H13" i="38"/>
  <c r="I13" i="38" s="1"/>
  <c r="J13" i="38" s="1"/>
  <c r="H26" i="38"/>
  <c r="I26" i="38" s="1"/>
  <c r="J26" i="38" s="1"/>
  <c r="H17" i="38"/>
  <c r="I17" i="38" s="1"/>
  <c r="J17" i="38" s="1"/>
  <c r="H19" i="46"/>
  <c r="I19" i="46" s="1"/>
  <c r="J19" i="46" s="1"/>
  <c r="H89" i="46"/>
  <c r="I89" i="46" s="1"/>
  <c r="J89" i="46" s="1"/>
  <c r="H88" i="46"/>
  <c r="I88" i="46" s="1"/>
  <c r="J88" i="46" s="1"/>
  <c r="H86" i="46"/>
  <c r="I86" i="46" s="1"/>
  <c r="J86" i="46" s="1"/>
  <c r="H85" i="46"/>
  <c r="I85" i="46" s="1"/>
  <c r="J85" i="46" s="1"/>
  <c r="H83" i="46"/>
  <c r="I83" i="46" s="1"/>
  <c r="J83" i="46" s="1"/>
  <c r="H82" i="46"/>
  <c r="I82" i="46" s="1"/>
  <c r="J82" i="46" s="1"/>
  <c r="H80" i="46"/>
  <c r="I80" i="46" s="1"/>
  <c r="J80" i="46" s="1"/>
  <c r="H79" i="46"/>
  <c r="I79" i="46" s="1"/>
  <c r="J79" i="46" s="1"/>
  <c r="H77" i="46"/>
  <c r="I77" i="46" s="1"/>
  <c r="J77" i="46" s="1"/>
  <c r="H76" i="46"/>
  <c r="I76" i="46" s="1"/>
  <c r="J76" i="46" s="1"/>
  <c r="H74" i="46"/>
  <c r="I74" i="46" s="1"/>
  <c r="J74" i="46" s="1"/>
  <c r="H73" i="46"/>
  <c r="I73" i="46" s="1"/>
  <c r="J73" i="46" s="1"/>
  <c r="H71" i="46"/>
  <c r="I71" i="46" s="1"/>
  <c r="J71" i="46" s="1"/>
  <c r="H70" i="46"/>
  <c r="I70" i="46" s="1"/>
  <c r="J70" i="46" s="1"/>
  <c r="H68" i="46"/>
  <c r="I68" i="46" s="1"/>
  <c r="J68" i="46" s="1"/>
  <c r="H67" i="46"/>
  <c r="I67" i="46" s="1"/>
  <c r="J67" i="46" s="1"/>
  <c r="H65" i="46"/>
  <c r="I65" i="46" s="1"/>
  <c r="J65" i="46" s="1"/>
  <c r="H64" i="46"/>
  <c r="I64" i="46" s="1"/>
  <c r="J64" i="46" s="1"/>
  <c r="H62" i="46"/>
  <c r="I62" i="46" s="1"/>
  <c r="J62" i="46" s="1"/>
  <c r="H61" i="46"/>
  <c r="I61" i="46" s="1"/>
  <c r="J61" i="46" s="1"/>
  <c r="H59" i="46"/>
  <c r="I59" i="46" s="1"/>
  <c r="J59" i="46" s="1"/>
  <c r="H58" i="46"/>
  <c r="I58" i="46" s="1"/>
  <c r="J58" i="46" s="1"/>
  <c r="H56" i="46"/>
  <c r="I56" i="46" s="1"/>
  <c r="J56" i="46" s="1"/>
  <c r="H55" i="46"/>
  <c r="I55" i="46" s="1"/>
  <c r="J55" i="46" s="1"/>
  <c r="H53" i="46"/>
  <c r="I53" i="46" s="1"/>
  <c r="J53" i="46" s="1"/>
  <c r="H52" i="46"/>
  <c r="I52" i="46" s="1"/>
  <c r="J52" i="46" s="1"/>
  <c r="H50" i="46"/>
  <c r="I50" i="46" s="1"/>
  <c r="J50" i="46" s="1"/>
  <c r="H49" i="46"/>
  <c r="I49" i="46" s="1"/>
  <c r="J49" i="46" s="1"/>
  <c r="H47" i="46"/>
  <c r="I47" i="46" s="1"/>
  <c r="J47" i="46" s="1"/>
  <c r="H46" i="46"/>
  <c r="I46" i="46" s="1"/>
  <c r="J46" i="46" s="1"/>
  <c r="H44" i="46"/>
  <c r="I44" i="46" s="1"/>
  <c r="J44" i="46" s="1"/>
  <c r="H43" i="46"/>
  <c r="I43" i="46" s="1"/>
  <c r="J43" i="46" s="1"/>
  <c r="H41" i="46"/>
  <c r="I41" i="46" s="1"/>
  <c r="J41" i="46" s="1"/>
  <c r="H40" i="46"/>
  <c r="I40" i="46" s="1"/>
  <c r="J40" i="46" s="1"/>
  <c r="H38" i="46"/>
  <c r="I38" i="46" s="1"/>
  <c r="J38" i="46" s="1"/>
  <c r="H37" i="46"/>
  <c r="I37" i="46" s="1"/>
  <c r="J37" i="46" s="1"/>
  <c r="H35" i="46"/>
  <c r="I35" i="46" s="1"/>
  <c r="J35" i="46" s="1"/>
  <c r="H34" i="46"/>
  <c r="I34" i="46" s="1"/>
  <c r="J34" i="46" s="1"/>
  <c r="H32" i="46"/>
  <c r="I32" i="46" s="1"/>
  <c r="J32" i="46" s="1"/>
  <c r="H31" i="46"/>
  <c r="I31" i="46" s="1"/>
  <c r="J31" i="46" s="1"/>
  <c r="H29" i="46"/>
  <c r="I29" i="46" s="1"/>
  <c r="J29" i="46" s="1"/>
  <c r="H28" i="46"/>
  <c r="I28" i="46" s="1"/>
  <c r="J28" i="46" s="1"/>
  <c r="H26" i="46"/>
  <c r="I26" i="46" s="1"/>
  <c r="J26" i="46" s="1"/>
  <c r="H22" i="46"/>
  <c r="I22" i="46" s="1"/>
  <c r="J22" i="46" s="1"/>
  <c r="H13" i="46"/>
  <c r="I13" i="46" s="1"/>
  <c r="J13" i="46" s="1"/>
  <c r="H11" i="46"/>
  <c r="I11" i="46" s="1"/>
  <c r="J11" i="46" s="1"/>
  <c r="H8" i="46"/>
  <c r="I8" i="46" s="1"/>
  <c r="J8" i="46" s="1"/>
  <c r="H7" i="46"/>
  <c r="I7" i="46" s="1"/>
  <c r="J7" i="46" s="1"/>
  <c r="H5" i="46"/>
  <c r="I5" i="46" s="1"/>
  <c r="J5" i="46" s="1"/>
  <c r="K5" i="46" s="1"/>
  <c r="H25" i="46"/>
  <c r="I25" i="46" s="1"/>
  <c r="J25" i="46" s="1"/>
  <c r="H16" i="46"/>
  <c r="I16" i="46" s="1"/>
  <c r="J16" i="46" s="1"/>
  <c r="H87" i="78"/>
  <c r="I87" i="78" s="1"/>
  <c r="J87" i="78" s="1"/>
  <c r="H84" i="78"/>
  <c r="I84" i="78" s="1"/>
  <c r="J84" i="78" s="1"/>
  <c r="H81" i="78"/>
  <c r="I81" i="78" s="1"/>
  <c r="J81" i="78" s="1"/>
  <c r="H78" i="78"/>
  <c r="I78" i="78" s="1"/>
  <c r="J78" i="78" s="1"/>
  <c r="H75" i="78"/>
  <c r="I75" i="78" s="1"/>
  <c r="J75" i="78" s="1"/>
  <c r="H72" i="78"/>
  <c r="I72" i="78" s="1"/>
  <c r="J72" i="78" s="1"/>
  <c r="H69" i="78"/>
  <c r="I69" i="78" s="1"/>
  <c r="J69" i="78" s="1"/>
  <c r="H66" i="78"/>
  <c r="I66" i="78" s="1"/>
  <c r="J66" i="78" s="1"/>
  <c r="H63" i="78"/>
  <c r="I63" i="78" s="1"/>
  <c r="J63" i="78" s="1"/>
  <c r="H60" i="78"/>
  <c r="I60" i="78" s="1"/>
  <c r="J60" i="78" s="1"/>
  <c r="H57" i="78"/>
  <c r="I57" i="78" s="1"/>
  <c r="J57" i="78" s="1"/>
  <c r="H54" i="78"/>
  <c r="I54" i="78" s="1"/>
  <c r="J54" i="78" s="1"/>
  <c r="H51" i="78"/>
  <c r="I51" i="78" s="1"/>
  <c r="J51" i="78" s="1"/>
  <c r="H48" i="78"/>
  <c r="I48" i="78" s="1"/>
  <c r="J48" i="78" s="1"/>
  <c r="H45" i="78"/>
  <c r="I45" i="78" s="1"/>
  <c r="J45" i="78" s="1"/>
  <c r="H42" i="78"/>
  <c r="I42" i="78" s="1"/>
  <c r="J42" i="78" s="1"/>
  <c r="H39" i="78"/>
  <c r="I39" i="78" s="1"/>
  <c r="J39" i="78" s="1"/>
  <c r="H36" i="78"/>
  <c r="I36" i="78" s="1"/>
  <c r="J36" i="78" s="1"/>
  <c r="H33" i="78"/>
  <c r="I33" i="78" s="1"/>
  <c r="J33" i="78" s="1"/>
  <c r="H30" i="78"/>
  <c r="I30" i="78" s="1"/>
  <c r="J30" i="78" s="1"/>
  <c r="H27" i="78"/>
  <c r="I27" i="78" s="1"/>
  <c r="J27" i="78" s="1"/>
  <c r="H24" i="78"/>
  <c r="I24" i="78" s="1"/>
  <c r="J24" i="78" s="1"/>
  <c r="H21" i="78"/>
  <c r="I21" i="78" s="1"/>
  <c r="J21" i="78" s="1"/>
  <c r="H18" i="78"/>
  <c r="I18" i="78" s="1"/>
  <c r="J18" i="78" s="1"/>
  <c r="H15" i="78"/>
  <c r="I15" i="78" s="1"/>
  <c r="J15" i="78" s="1"/>
  <c r="H12" i="78"/>
  <c r="I12" i="78" s="1"/>
  <c r="J12" i="78" s="1"/>
  <c r="H6" i="78"/>
  <c r="I6" i="78" s="1"/>
  <c r="J6" i="78" s="1"/>
  <c r="H4" i="78"/>
  <c r="I4" i="78" s="1"/>
  <c r="J4" i="78" s="1"/>
  <c r="K4" i="7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11" i="78"/>
  <c r="I11" i="78" s="1"/>
  <c r="J11" i="78" s="1"/>
  <c r="H5" i="78"/>
  <c r="I5" i="78" s="1"/>
  <c r="J5" i="78" s="1"/>
  <c r="H86" i="78"/>
  <c r="I86" i="78" s="1"/>
  <c r="J86" i="78" s="1"/>
  <c r="H10" i="78"/>
  <c r="I10" i="78" s="1"/>
  <c r="J10" i="78" s="1"/>
  <c r="H74" i="78"/>
  <c r="I74" i="78" s="1"/>
  <c r="J74" i="78" s="1"/>
  <c r="H71" i="78"/>
  <c r="I71" i="78" s="1"/>
  <c r="J71" i="78" s="1"/>
  <c r="H68" i="78"/>
  <c r="I68" i="78" s="1"/>
  <c r="J68" i="78" s="1"/>
  <c r="H65" i="78"/>
  <c r="I65" i="78" s="1"/>
  <c r="J65" i="78" s="1"/>
  <c r="H62" i="78"/>
  <c r="I62" i="78" s="1"/>
  <c r="J62" i="78" s="1"/>
  <c r="H59" i="78"/>
  <c r="I59" i="78" s="1"/>
  <c r="J59" i="78" s="1"/>
  <c r="H56" i="78"/>
  <c r="I56" i="78" s="1"/>
  <c r="J56" i="78" s="1"/>
  <c r="H53" i="78"/>
  <c r="I53" i="78" s="1"/>
  <c r="J53" i="78" s="1"/>
  <c r="H50" i="78"/>
  <c r="I50" i="78" s="1"/>
  <c r="J50" i="78" s="1"/>
  <c r="H47" i="78"/>
  <c r="I47" i="78" s="1"/>
  <c r="J47" i="78" s="1"/>
  <c r="H44" i="78"/>
  <c r="I44" i="78" s="1"/>
  <c r="J44" i="78" s="1"/>
  <c r="H41" i="78"/>
  <c r="I41" i="78" s="1"/>
  <c r="J41" i="78" s="1"/>
  <c r="H38" i="78"/>
  <c r="I38" i="78" s="1"/>
  <c r="J38" i="78" s="1"/>
  <c r="H35" i="78"/>
  <c r="I35" i="78" s="1"/>
  <c r="J35" i="78" s="1"/>
  <c r="H32" i="78"/>
  <c r="I32" i="78" s="1"/>
  <c r="J32" i="78" s="1"/>
  <c r="H29" i="78"/>
  <c r="I29" i="78" s="1"/>
  <c r="J29" i="78" s="1"/>
  <c r="H26" i="78"/>
  <c r="I26" i="78" s="1"/>
  <c r="J26" i="78" s="1"/>
  <c r="H23" i="78"/>
  <c r="I23" i="78" s="1"/>
  <c r="J23" i="78" s="1"/>
  <c r="H20" i="78"/>
  <c r="I20" i="78" s="1"/>
  <c r="J20" i="78" s="1"/>
  <c r="H17" i="78"/>
  <c r="I17" i="78" s="1"/>
  <c r="J17" i="78" s="1"/>
  <c r="H14" i="78"/>
  <c r="I14" i="78" s="1"/>
  <c r="J14" i="78" s="1"/>
  <c r="H89" i="78"/>
  <c r="I89" i="78" s="1"/>
  <c r="J89" i="78" s="1"/>
  <c r="H77" i="78"/>
  <c r="I77" i="78" s="1"/>
  <c r="J77" i="78" s="1"/>
  <c r="H83" i="78"/>
  <c r="I83" i="78" s="1"/>
  <c r="J83" i="78" s="1"/>
  <c r="H80" i="78"/>
  <c r="I80" i="78" s="1"/>
  <c r="J80" i="78" s="1"/>
  <c r="H69" i="84"/>
  <c r="I69" i="84" s="1"/>
  <c r="J69" i="84" s="1"/>
  <c r="H66" i="84"/>
  <c r="I66" i="84" s="1"/>
  <c r="J66" i="84" s="1"/>
  <c r="H63" i="84"/>
  <c r="I63" i="84" s="1"/>
  <c r="J63" i="84" s="1"/>
  <c r="H60" i="84"/>
  <c r="I60" i="84" s="1"/>
  <c r="J60" i="84" s="1"/>
  <c r="H57" i="84"/>
  <c r="I57" i="84" s="1"/>
  <c r="J57" i="84" s="1"/>
  <c r="H54" i="84"/>
  <c r="I54" i="84" s="1"/>
  <c r="J54" i="84" s="1"/>
  <c r="H51" i="84"/>
  <c r="I51" i="84" s="1"/>
  <c r="J51" i="84" s="1"/>
  <c r="H48" i="84"/>
  <c r="I48" i="84" s="1"/>
  <c r="J48" i="84" s="1"/>
  <c r="H45" i="84"/>
  <c r="I45" i="84" s="1"/>
  <c r="J45" i="84" s="1"/>
  <c r="H42" i="84"/>
  <c r="I42" i="84" s="1"/>
  <c r="J42" i="84" s="1"/>
  <c r="H11" i="84"/>
  <c r="I11" i="84" s="1"/>
  <c r="J11" i="84" s="1"/>
  <c r="H5" i="84"/>
  <c r="I5" i="84" s="1"/>
  <c r="J5" i="84" s="1"/>
  <c r="H8" i="84"/>
  <c r="I8" i="84" s="1"/>
  <c r="J8" i="84" s="1"/>
  <c r="H7" i="84"/>
  <c r="I7" i="84" s="1"/>
  <c r="J7" i="84" s="1"/>
  <c r="H38" i="84"/>
  <c r="I38" i="84" s="1"/>
  <c r="J38" i="84" s="1"/>
  <c r="H35" i="84"/>
  <c r="I35" i="84" s="1"/>
  <c r="J35" i="84" s="1"/>
  <c r="H32" i="84"/>
  <c r="I32" i="84" s="1"/>
  <c r="J32" i="84" s="1"/>
  <c r="H29" i="84"/>
  <c r="I29" i="84" s="1"/>
  <c r="J29" i="84" s="1"/>
  <c r="H26" i="84"/>
  <c r="I26" i="84" s="1"/>
  <c r="J26" i="84" s="1"/>
  <c r="H23" i="84"/>
  <c r="I23" i="84" s="1"/>
  <c r="J23" i="84" s="1"/>
  <c r="H20" i="84"/>
  <c r="I20" i="84" s="1"/>
  <c r="J20" i="84" s="1"/>
  <c r="H17" i="84"/>
  <c r="I17" i="84" s="1"/>
  <c r="J17" i="84" s="1"/>
  <c r="H14" i="84"/>
  <c r="I14" i="84" s="1"/>
  <c r="J14" i="84" s="1"/>
  <c r="H4" i="84"/>
  <c r="I4" i="84" s="1"/>
  <c r="J4" i="84" s="1"/>
  <c r="K4" i="84" s="1"/>
  <c r="H31" i="84"/>
  <c r="I31" i="84" s="1"/>
  <c r="J31" i="84" s="1"/>
  <c r="H25" i="84"/>
  <c r="I25" i="84" s="1"/>
  <c r="J25" i="84" s="1"/>
  <c r="H19" i="84"/>
  <c r="I19" i="84" s="1"/>
  <c r="J19" i="84" s="1"/>
  <c r="H13" i="84"/>
  <c r="I13" i="84" s="1"/>
  <c r="J13" i="84" s="1"/>
  <c r="H34" i="84"/>
  <c r="I34" i="84" s="1"/>
  <c r="J34" i="84" s="1"/>
  <c r="H10" i="84"/>
  <c r="I10" i="84" s="1"/>
  <c r="J10" i="84" s="1"/>
  <c r="H28" i="84"/>
  <c r="I28" i="84" s="1"/>
  <c r="J28" i="84" s="1"/>
  <c r="H22" i="84"/>
  <c r="I22" i="84" s="1"/>
  <c r="J22" i="84" s="1"/>
  <c r="H16" i="84"/>
  <c r="I16" i="84" s="1"/>
  <c r="J16" i="84" s="1"/>
  <c r="H37" i="84"/>
  <c r="I37" i="84" s="1"/>
  <c r="J37" i="84" s="1"/>
  <c r="H86" i="90"/>
  <c r="I86" i="90" s="1"/>
  <c r="J86" i="90" s="1"/>
  <c r="H77" i="90"/>
  <c r="I77" i="90" s="1"/>
  <c r="J77" i="90" s="1"/>
  <c r="H83" i="90"/>
  <c r="I83" i="90" s="1"/>
  <c r="J83" i="90" s="1"/>
  <c r="H89" i="90"/>
  <c r="I89" i="90" s="1"/>
  <c r="J89" i="90" s="1"/>
  <c r="H80" i="90"/>
  <c r="I80" i="90" s="1"/>
  <c r="J80" i="90" s="1"/>
  <c r="H71" i="90"/>
  <c r="I71" i="90" s="1"/>
  <c r="J71" i="90" s="1"/>
  <c r="H62" i="90"/>
  <c r="I62" i="90" s="1"/>
  <c r="J62" i="90" s="1"/>
  <c r="H53" i="90"/>
  <c r="I53" i="90" s="1"/>
  <c r="J53" i="90" s="1"/>
  <c r="H47" i="90"/>
  <c r="I47" i="90" s="1"/>
  <c r="J47" i="90" s="1"/>
  <c r="H45" i="90"/>
  <c r="I45" i="90" s="1"/>
  <c r="J45" i="90" s="1"/>
  <c r="H44" i="90"/>
  <c r="I44" i="90" s="1"/>
  <c r="J44" i="90" s="1"/>
  <c r="H42" i="90"/>
  <c r="I42" i="90" s="1"/>
  <c r="J42" i="90" s="1"/>
  <c r="H41" i="90"/>
  <c r="I41" i="90" s="1"/>
  <c r="J41" i="90" s="1"/>
  <c r="H39" i="90"/>
  <c r="I39" i="90" s="1"/>
  <c r="J39" i="90" s="1"/>
  <c r="H38" i="90"/>
  <c r="I38" i="90" s="1"/>
  <c r="J38" i="90" s="1"/>
  <c r="H36" i="90"/>
  <c r="I36" i="90" s="1"/>
  <c r="J36" i="90" s="1"/>
  <c r="H35" i="90"/>
  <c r="I35" i="90" s="1"/>
  <c r="J35" i="90" s="1"/>
  <c r="H33" i="90"/>
  <c r="I33" i="90" s="1"/>
  <c r="J33" i="90" s="1"/>
  <c r="H32" i="90"/>
  <c r="I32" i="90" s="1"/>
  <c r="J32" i="90" s="1"/>
  <c r="H30" i="90"/>
  <c r="I30" i="90" s="1"/>
  <c r="J30" i="90" s="1"/>
  <c r="H29" i="90"/>
  <c r="I29" i="90" s="1"/>
  <c r="J29" i="90" s="1"/>
  <c r="H27" i="90"/>
  <c r="I27" i="90" s="1"/>
  <c r="J27" i="90" s="1"/>
  <c r="H24" i="90"/>
  <c r="I24" i="90" s="1"/>
  <c r="J24" i="90" s="1"/>
  <c r="H21" i="90"/>
  <c r="I21" i="90" s="1"/>
  <c r="J21" i="90" s="1"/>
  <c r="H18" i="90"/>
  <c r="I18" i="90" s="1"/>
  <c r="J18" i="90" s="1"/>
  <c r="H15" i="90"/>
  <c r="I15" i="90" s="1"/>
  <c r="J15" i="90" s="1"/>
  <c r="H7" i="90"/>
  <c r="I7" i="90" s="1"/>
  <c r="J7" i="90" s="1"/>
  <c r="H6" i="90"/>
  <c r="I6" i="90" s="1"/>
  <c r="J6" i="90" s="1"/>
  <c r="H4" i="90"/>
  <c r="I4" i="90" s="1"/>
  <c r="J4" i="90" s="1"/>
  <c r="K4" i="90" s="1"/>
  <c r="H13" i="90"/>
  <c r="I13" i="90" s="1"/>
  <c r="J13" i="90" s="1"/>
  <c r="H12" i="90"/>
  <c r="I12" i="90" s="1"/>
  <c r="J12" i="90" s="1"/>
  <c r="H74" i="90"/>
  <c r="I74" i="90" s="1"/>
  <c r="J74" i="90" s="1"/>
  <c r="H65" i="90"/>
  <c r="I65" i="90" s="1"/>
  <c r="J65" i="90" s="1"/>
  <c r="H56" i="90"/>
  <c r="I56" i="90" s="1"/>
  <c r="J56" i="90" s="1"/>
  <c r="H8" i="90"/>
  <c r="I8" i="90" s="1"/>
  <c r="J8" i="90" s="1"/>
  <c r="H60" i="96"/>
  <c r="I60" i="96" s="1"/>
  <c r="J60" i="96" s="1"/>
  <c r="H55" i="96"/>
  <c r="I55" i="96" s="1"/>
  <c r="J55" i="96" s="1"/>
  <c r="H52" i="96"/>
  <c r="I52" i="96" s="1"/>
  <c r="J52" i="96" s="1"/>
  <c r="H69" i="96"/>
  <c r="I69" i="96" s="1"/>
  <c r="J69" i="96" s="1"/>
  <c r="H63" i="96"/>
  <c r="I63" i="96" s="1"/>
  <c r="J63" i="96" s="1"/>
  <c r="H66" i="96"/>
  <c r="I66" i="96" s="1"/>
  <c r="J66" i="96" s="1"/>
  <c r="H57" i="96"/>
  <c r="I57" i="96" s="1"/>
  <c r="J57" i="96" s="1"/>
  <c r="H54" i="96"/>
  <c r="I54" i="96" s="1"/>
  <c r="J54" i="96" s="1"/>
  <c r="H48" i="96"/>
  <c r="I48" i="96" s="1"/>
  <c r="J48" i="96" s="1"/>
  <c r="H51" i="96"/>
  <c r="I51" i="96" s="1"/>
  <c r="J51" i="96" s="1"/>
  <c r="H40" i="96"/>
  <c r="I40" i="96" s="1"/>
  <c r="J40" i="96" s="1"/>
  <c r="H28" i="96"/>
  <c r="I28" i="96" s="1"/>
  <c r="J28" i="96" s="1"/>
  <c r="H18" i="96"/>
  <c r="I18" i="96" s="1"/>
  <c r="J18" i="96" s="1"/>
  <c r="H15" i="96"/>
  <c r="I15" i="96" s="1"/>
  <c r="J15" i="96" s="1"/>
  <c r="H11" i="96"/>
  <c r="I11" i="96" s="1"/>
  <c r="J11" i="96" s="1"/>
  <c r="H17" i="96"/>
  <c r="I17" i="96" s="1"/>
  <c r="J17" i="96" s="1"/>
  <c r="H10" i="96"/>
  <c r="I10" i="96" s="1"/>
  <c r="J10" i="96" s="1"/>
  <c r="H5" i="96"/>
  <c r="I5" i="96" s="1"/>
  <c r="J5" i="96" s="1"/>
  <c r="H34" i="96"/>
  <c r="I34" i="96" s="1"/>
  <c r="J34" i="96" s="1"/>
  <c r="H21" i="96"/>
  <c r="I21" i="96" s="1"/>
  <c r="J21" i="96" s="1"/>
  <c r="H14" i="96"/>
  <c r="I14" i="96" s="1"/>
  <c r="J14" i="96" s="1"/>
  <c r="H4" i="96"/>
  <c r="I4" i="96" s="1"/>
  <c r="J4" i="96" s="1"/>
  <c r="K4" i="96" s="1"/>
  <c r="H9" i="96"/>
  <c r="I9" i="96" s="1"/>
  <c r="J9" i="96" s="1"/>
  <c r="H54" i="32"/>
  <c r="I54" i="32" s="1"/>
  <c r="J54" i="32" s="1"/>
  <c r="Y5" i="17"/>
  <c r="H51" i="32"/>
  <c r="I51" i="32" s="1"/>
  <c r="J51" i="32" s="1"/>
  <c r="H71" i="31"/>
  <c r="I71" i="31" s="1"/>
  <c r="J71" i="31" s="1"/>
  <c r="H44" i="31"/>
  <c r="I44" i="31" s="1"/>
  <c r="J44" i="31" s="1"/>
  <c r="H17" i="31"/>
  <c r="I17" i="31" s="1"/>
  <c r="J17" i="31" s="1"/>
  <c r="H5" i="29"/>
  <c r="I5" i="29" s="1"/>
  <c r="J5" i="29" s="1"/>
  <c r="AI3" i="29"/>
  <c r="H26" i="27"/>
  <c r="I26" i="27" s="1"/>
  <c r="J26" i="27" s="1"/>
  <c r="AH3" i="27"/>
  <c r="AQ3" i="27" s="1"/>
  <c r="AH4" i="22"/>
  <c r="AQ4" i="22" s="1"/>
  <c r="Z4" i="22"/>
  <c r="AH3" i="18"/>
  <c r="AQ3" i="18" s="1"/>
  <c r="H10" i="33"/>
  <c r="I10" i="33" s="1"/>
  <c r="J10" i="33" s="1"/>
  <c r="H66" i="32"/>
  <c r="I66" i="32" s="1"/>
  <c r="J66" i="32" s="1"/>
  <c r="H30" i="32"/>
  <c r="I30" i="32" s="1"/>
  <c r="J30" i="32" s="1"/>
  <c r="H62" i="30"/>
  <c r="I62" i="30" s="1"/>
  <c r="J62" i="30" s="1"/>
  <c r="H26" i="30"/>
  <c r="I26" i="30" s="1"/>
  <c r="J26" i="30" s="1"/>
  <c r="Z4" i="29"/>
  <c r="H16" i="28"/>
  <c r="I16" i="28" s="1"/>
  <c r="J16" i="28" s="1"/>
  <c r="H8" i="28"/>
  <c r="I8" i="28" s="1"/>
  <c r="J8" i="28" s="1"/>
  <c r="H72" i="27"/>
  <c r="I72" i="27" s="1"/>
  <c r="J72" i="27" s="1"/>
  <c r="H54" i="27"/>
  <c r="I54" i="27" s="1"/>
  <c r="J54" i="27" s="1"/>
  <c r="H36" i="27"/>
  <c r="I36" i="27" s="1"/>
  <c r="J36" i="27" s="1"/>
  <c r="AH3" i="24"/>
  <c r="AQ3" i="24" s="1"/>
  <c r="AI3" i="33"/>
  <c r="H68" i="31"/>
  <c r="I68" i="31" s="1"/>
  <c r="J68" i="31" s="1"/>
  <c r="H41" i="31"/>
  <c r="I41" i="31" s="1"/>
  <c r="J41" i="31" s="1"/>
  <c r="H14" i="31"/>
  <c r="I14" i="31" s="1"/>
  <c r="J14" i="31" s="1"/>
  <c r="H44" i="28"/>
  <c r="I44" i="28" s="1"/>
  <c r="J44" i="28" s="1"/>
  <c r="H17" i="28"/>
  <c r="I17" i="28" s="1"/>
  <c r="J17" i="28" s="1"/>
  <c r="X5" i="21"/>
  <c r="AH5" i="21" s="1"/>
  <c r="H28" i="28"/>
  <c r="I28" i="28" s="1"/>
  <c r="J28" i="28" s="1"/>
  <c r="H19" i="28"/>
  <c r="I19" i="28" s="1"/>
  <c r="J19" i="28" s="1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95" i="33"/>
  <c r="Q86" i="33"/>
  <c r="Q77" i="33"/>
  <c r="Q68" i="33"/>
  <c r="Q59" i="33"/>
  <c r="Q50" i="33"/>
  <c r="Q41" i="33"/>
  <c r="Q31" i="33"/>
  <c r="Q28" i="33"/>
  <c r="Q25" i="33"/>
  <c r="Q22" i="33"/>
  <c r="Q98" i="33"/>
  <c r="Q89" i="33"/>
  <c r="Q80" i="33"/>
  <c r="Q71" i="33"/>
  <c r="Q62" i="33"/>
  <c r="Q53" i="33"/>
  <c r="Q44" i="33"/>
  <c r="Q35" i="33"/>
  <c r="Q32" i="33"/>
  <c r="Q29" i="33"/>
  <c r="Q26" i="33"/>
  <c r="Q23" i="33"/>
  <c r="Q56" i="33"/>
  <c r="Q24" i="33"/>
  <c r="Q65" i="33"/>
  <c r="Q19" i="33"/>
  <c r="Q16" i="33"/>
  <c r="Q13" i="33"/>
  <c r="Q8" i="33"/>
  <c r="Q7" i="33"/>
  <c r="Q74" i="33"/>
  <c r="Q9" i="33"/>
  <c r="Q83" i="33"/>
  <c r="Q33" i="33"/>
  <c r="Q20" i="33"/>
  <c r="Q17" i="33"/>
  <c r="Q14" i="33"/>
  <c r="Q10" i="33"/>
  <c r="Q5" i="33"/>
  <c r="Q92" i="33"/>
  <c r="Q38" i="33"/>
  <c r="Q30" i="33"/>
  <c r="Q11" i="33"/>
  <c r="Q47" i="33"/>
  <c r="Q27" i="33"/>
  <c r="Q21" i="33"/>
  <c r="Q18" i="33"/>
  <c r="Q15" i="33"/>
  <c r="Q12" i="33"/>
  <c r="Q6" i="33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30" i="38"/>
  <c r="Q25" i="38"/>
  <c r="Q21" i="38"/>
  <c r="Q16" i="38"/>
  <c r="Q12" i="38"/>
  <c r="Q9" i="38"/>
  <c r="Q81" i="38"/>
  <c r="Q72" i="38"/>
  <c r="Q63" i="38"/>
  <c r="Q54" i="38"/>
  <c r="Q45" i="38"/>
  <c r="Q36" i="38"/>
  <c r="Q33" i="38"/>
  <c r="Q31" i="38"/>
  <c r="Q27" i="38"/>
  <c r="Q22" i="38"/>
  <c r="Q18" i="38"/>
  <c r="Q13" i="38"/>
  <c r="Q5" i="38"/>
  <c r="Q87" i="38"/>
  <c r="Q78" i="38"/>
  <c r="Q69" i="38"/>
  <c r="Q60" i="38"/>
  <c r="Q51" i="38"/>
  <c r="Q42" i="38"/>
  <c r="Q6" i="38"/>
  <c r="Q84" i="38"/>
  <c r="Q75" i="38"/>
  <c r="Q66" i="38"/>
  <c r="Q57" i="38"/>
  <c r="Q48" i="38"/>
  <c r="Q39" i="38"/>
  <c r="Q11" i="38"/>
  <c r="Q8" i="38"/>
  <c r="Q7" i="38"/>
  <c r="Q28" i="38"/>
  <c r="Q24" i="38"/>
  <c r="Q19" i="38"/>
  <c r="Q15" i="38"/>
  <c r="Q69" i="44"/>
  <c r="Q65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67" i="44"/>
  <c r="Q66" i="44"/>
  <c r="Q62" i="44"/>
  <c r="Q59" i="44"/>
  <c r="Q56" i="44"/>
  <c r="Q53" i="44"/>
  <c r="Q50" i="44"/>
  <c r="Q47" i="44"/>
  <c r="Q44" i="44"/>
  <c r="Q68" i="44"/>
  <c r="Q64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9" i="44"/>
  <c r="Q41" i="44"/>
  <c r="Q38" i="44"/>
  <c r="Q35" i="44"/>
  <c r="Q32" i="44"/>
  <c r="Q29" i="44"/>
  <c r="Q26" i="44"/>
  <c r="Q20" i="44"/>
  <c r="Q10" i="44"/>
  <c r="Q11" i="44"/>
  <c r="Q5" i="44"/>
  <c r="Q23" i="44"/>
  <c r="Q14" i="44"/>
  <c r="Q17" i="44"/>
  <c r="Q98" i="77"/>
  <c r="Q95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11" i="77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28" i="77"/>
  <c r="Q9" i="77"/>
  <c r="Q8" i="77"/>
  <c r="Q25" i="77"/>
  <c r="Q7" i="77"/>
  <c r="Q22" i="77"/>
  <c r="Q19" i="77"/>
  <c r="Q31" i="77"/>
  <c r="Q13" i="77"/>
  <c r="Q34" i="77"/>
  <c r="Q16" i="77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7" i="82"/>
  <c r="Q14" i="82"/>
  <c r="Q10" i="82"/>
  <c r="Q89" i="82"/>
  <c r="Q82" i="82"/>
  <c r="Q80" i="82"/>
  <c r="Q73" i="82"/>
  <c r="Q71" i="82"/>
  <c r="Q64" i="82"/>
  <c r="Q62" i="82"/>
  <c r="Q55" i="82"/>
  <c r="Q53" i="82"/>
  <c r="Q46" i="82"/>
  <c r="Q44" i="82"/>
  <c r="Q37" i="82"/>
  <c r="Q35" i="82"/>
  <c r="Q28" i="82"/>
  <c r="Q26" i="82"/>
  <c r="Q19" i="82"/>
  <c r="Q11" i="82"/>
  <c r="Q5" i="82"/>
  <c r="Q18" i="82"/>
  <c r="Q13" i="82"/>
  <c r="Q85" i="82"/>
  <c r="Q83" i="82"/>
  <c r="Q77" i="82"/>
  <c r="Q70" i="82"/>
  <c r="Q58" i="82"/>
  <c r="Q56" i="82"/>
  <c r="Q50" i="82"/>
  <c r="Q43" i="82"/>
  <c r="Q31" i="82"/>
  <c r="Q29" i="82"/>
  <c r="Q23" i="82"/>
  <c r="Q16" i="82"/>
  <c r="Q6" i="82"/>
  <c r="Q88" i="82"/>
  <c r="Q76" i="82"/>
  <c r="Q74" i="82"/>
  <c r="Q68" i="82"/>
  <c r="Q61" i="82"/>
  <c r="Q49" i="82"/>
  <c r="Q47" i="82"/>
  <c r="Q41" i="82"/>
  <c r="Q34" i="82"/>
  <c r="Q22" i="82"/>
  <c r="Q20" i="82"/>
  <c r="Q9" i="82"/>
  <c r="Q8" i="82"/>
  <c r="Q86" i="82"/>
  <c r="Q79" i="82"/>
  <c r="Q67" i="82"/>
  <c r="Q65" i="82"/>
  <c r="Q59" i="82"/>
  <c r="Q52" i="82"/>
  <c r="Q40" i="82"/>
  <c r="Q38" i="82"/>
  <c r="Q32" i="82"/>
  <c r="Q25" i="82"/>
  <c r="Q15" i="82"/>
  <c r="Q12" i="82"/>
  <c r="Q7" i="82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79" i="87"/>
  <c r="Q76" i="87"/>
  <c r="Q73" i="87"/>
  <c r="Q70" i="87"/>
  <c r="Q67" i="87"/>
  <c r="Q64" i="87"/>
  <c r="Q61" i="87"/>
  <c r="Q58" i="87"/>
  <c r="Q55" i="87"/>
  <c r="Q52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9" i="87"/>
  <c r="Q8" i="87"/>
  <c r="Q43" i="87"/>
  <c r="Q34" i="87"/>
  <c r="Q25" i="87"/>
  <c r="Q12" i="87"/>
  <c r="Q7" i="87"/>
  <c r="Q15" i="87"/>
  <c r="Q46" i="87"/>
  <c r="Q37" i="87"/>
  <c r="Q28" i="87"/>
  <c r="Q18" i="87"/>
  <c r="Q13" i="87"/>
  <c r="Q49" i="87"/>
  <c r="Q40" i="87"/>
  <c r="Q31" i="87"/>
  <c r="Q22" i="87"/>
  <c r="Q19" i="87"/>
  <c r="Q6" i="87"/>
  <c r="Q16" i="87"/>
  <c r="Q95" i="93"/>
  <c r="Q94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96" i="93"/>
  <c r="Q90" i="93"/>
  <c r="Q87" i="93"/>
  <c r="Q93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14" i="93"/>
  <c r="Q10" i="93"/>
  <c r="Q5" i="93"/>
  <c r="Q81" i="93"/>
  <c r="Q72" i="93"/>
  <c r="Q63" i="93"/>
  <c r="Q11" i="93"/>
  <c r="Q15" i="93"/>
  <c r="Q12" i="93"/>
  <c r="Q6" i="93"/>
  <c r="Q84" i="93"/>
  <c r="Q75" i="93"/>
  <c r="Q66" i="93"/>
  <c r="Q57" i="93"/>
  <c r="Q54" i="93"/>
  <c r="Q51" i="93"/>
  <c r="Q48" i="93"/>
  <c r="Q45" i="93"/>
  <c r="Q42" i="93"/>
  <c r="Q39" i="93"/>
  <c r="Q36" i="93"/>
  <c r="Q33" i="93"/>
  <c r="Q30" i="93"/>
  <c r="Q27" i="93"/>
  <c r="Q24" i="93"/>
  <c r="Q21" i="93"/>
  <c r="Q18" i="93"/>
  <c r="Q97" i="93"/>
  <c r="Q78" i="93"/>
  <c r="Q69" i="93"/>
  <c r="Q60" i="93"/>
  <c r="Q9" i="93"/>
  <c r="Q98" i="93"/>
  <c r="Q53" i="93"/>
  <c r="Q47" i="93"/>
  <c r="Q41" i="93"/>
  <c r="Q35" i="93"/>
  <c r="Q29" i="93"/>
  <c r="Q23" i="93"/>
  <c r="Q17" i="93"/>
  <c r="Q52" i="93"/>
  <c r="Q46" i="93"/>
  <c r="Q40" i="93"/>
  <c r="Q34" i="93"/>
  <c r="Q28" i="93"/>
  <c r="Q22" i="93"/>
  <c r="Q16" i="93"/>
  <c r="Q49" i="93"/>
  <c r="Q43" i="93"/>
  <c r="Q37" i="93"/>
  <c r="Q31" i="93"/>
  <c r="Q25" i="93"/>
  <c r="Q19" i="93"/>
  <c r="Q50" i="93"/>
  <c r="Q32" i="93"/>
  <c r="Q13" i="93"/>
  <c r="Q38" i="93"/>
  <c r="Q20" i="93"/>
  <c r="Q8" i="93"/>
  <c r="Q7" i="93"/>
  <c r="Q26" i="93"/>
  <c r="Q44" i="93"/>
  <c r="AN3" i="18"/>
  <c r="AI3" i="27"/>
  <c r="H10" i="24"/>
  <c r="I11" i="23"/>
  <c r="J11" i="23" s="1"/>
  <c r="H14" i="21"/>
  <c r="I14" i="21" s="1"/>
  <c r="J14" i="21" s="1"/>
  <c r="H9" i="20"/>
  <c r="H18" i="19"/>
  <c r="I13" i="16"/>
  <c r="J13" i="16" s="1"/>
  <c r="H75" i="27"/>
  <c r="I75" i="27" s="1"/>
  <c r="J75" i="27" s="1"/>
  <c r="H21" i="27"/>
  <c r="I21" i="27" s="1"/>
  <c r="J21" i="27" s="1"/>
  <c r="H20" i="22"/>
  <c r="I20" i="22" s="1"/>
  <c r="J20" i="22" s="1"/>
  <c r="H15" i="21"/>
  <c r="I15" i="21" s="1"/>
  <c r="J15" i="21" s="1"/>
  <c r="H6" i="21"/>
  <c r="I6" i="21" s="1"/>
  <c r="J6" i="21" s="1"/>
  <c r="H10" i="20"/>
  <c r="I9" i="7"/>
  <c r="J9" i="7" s="1"/>
  <c r="H9" i="13"/>
  <c r="I9" i="13" s="1"/>
  <c r="J9" i="13" s="1"/>
  <c r="H8" i="13"/>
  <c r="I8" i="13" s="1"/>
  <c r="J8" i="13" s="1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1" i="57"/>
  <c r="I11" i="57" s="1"/>
  <c r="J11" i="57" s="1"/>
  <c r="H15" i="57"/>
  <c r="I15" i="57" s="1"/>
  <c r="J15" i="57" s="1"/>
  <c r="H23" i="57"/>
  <c r="I23" i="57" s="1"/>
  <c r="J23" i="57" s="1"/>
  <c r="H20" i="57"/>
  <c r="I20" i="57" s="1"/>
  <c r="J20" i="57" s="1"/>
  <c r="H14" i="57"/>
  <c r="I14" i="57" s="1"/>
  <c r="J14" i="57" s="1"/>
  <c r="H10" i="57"/>
  <c r="I10" i="57" s="1"/>
  <c r="J10" i="57" s="1"/>
  <c r="H22" i="57"/>
  <c r="I22" i="57" s="1"/>
  <c r="J22" i="57" s="1"/>
  <c r="H21" i="57"/>
  <c r="I21" i="57" s="1"/>
  <c r="J21" i="57" s="1"/>
  <c r="H16" i="57"/>
  <c r="I16" i="57" s="1"/>
  <c r="J16" i="57" s="1"/>
  <c r="H5" i="57"/>
  <c r="I5" i="57" s="1"/>
  <c r="J5" i="57" s="1"/>
  <c r="H17" i="57"/>
  <c r="I17" i="57" s="1"/>
  <c r="J17" i="57" s="1"/>
  <c r="H4" i="57"/>
  <c r="I4" i="57" s="1"/>
  <c r="J4" i="57" s="1"/>
  <c r="K4" i="57" s="1"/>
  <c r="AQ4" i="57" s="1"/>
  <c r="H6" i="57"/>
  <c r="I6" i="57" s="1"/>
  <c r="J6" i="57" s="1"/>
  <c r="H9" i="56"/>
  <c r="H4" i="56"/>
  <c r="H11" i="56"/>
  <c r="H5" i="56"/>
  <c r="H8" i="56"/>
  <c r="H23" i="64"/>
  <c r="H22" i="64"/>
  <c r="H21" i="64"/>
  <c r="H20" i="64"/>
  <c r="H19" i="64"/>
  <c r="H18" i="64"/>
  <c r="H17" i="64"/>
  <c r="H16" i="64"/>
  <c r="H15" i="64"/>
  <c r="H14" i="64"/>
  <c r="H13" i="64"/>
  <c r="H12" i="64"/>
  <c r="H7" i="64"/>
  <c r="H6" i="64"/>
  <c r="H4" i="64"/>
  <c r="H8" i="64"/>
  <c r="H9" i="64"/>
  <c r="H5" i="27"/>
  <c r="I5" i="27" s="1"/>
  <c r="J5" i="27" s="1"/>
  <c r="H22" i="19"/>
  <c r="H7" i="16"/>
  <c r="H9" i="15"/>
  <c r="H15" i="22"/>
  <c r="I15" i="22" s="1"/>
  <c r="J15" i="22" s="1"/>
  <c r="H23" i="21"/>
  <c r="I23" i="21" s="1"/>
  <c r="J23" i="21" s="1"/>
  <c r="AQ4" i="17"/>
  <c r="H21" i="13"/>
  <c r="I21" i="13" s="1"/>
  <c r="J21" i="13" s="1"/>
  <c r="H15" i="13"/>
  <c r="I15" i="13" s="1"/>
  <c r="J15" i="13" s="1"/>
  <c r="AQ4" i="10"/>
  <c r="H22" i="24"/>
  <c r="AI3" i="22"/>
  <c r="H21" i="16"/>
  <c r="I20" i="7"/>
  <c r="J20" i="7" s="1"/>
  <c r="I14" i="7"/>
  <c r="J14" i="7" s="1"/>
  <c r="AE4" i="28"/>
  <c r="AF4" i="28"/>
  <c r="AO4" i="28" s="1"/>
  <c r="W5" i="28"/>
  <c r="AG4" i="28"/>
  <c r="AP4" i="28" s="1"/>
  <c r="H19" i="22"/>
  <c r="I19" i="22" s="1"/>
  <c r="J19" i="22" s="1"/>
  <c r="H6" i="22"/>
  <c r="I6" i="22" s="1"/>
  <c r="J6" i="22" s="1"/>
  <c r="X5" i="16"/>
  <c r="AH5" i="16" s="1"/>
  <c r="H23" i="14"/>
  <c r="I23" i="14" s="1"/>
  <c r="J23" i="14" s="1"/>
  <c r="H10" i="10"/>
  <c r="I10" i="10" s="1"/>
  <c r="J10" i="10" s="1"/>
  <c r="H8" i="10"/>
  <c r="I8" i="10" s="1"/>
  <c r="J8" i="10" s="1"/>
  <c r="AH4" i="11"/>
  <c r="H4" i="9"/>
  <c r="I4" i="9" s="1"/>
  <c r="J4" i="9" s="1"/>
  <c r="K4" i="9" s="1"/>
  <c r="AI4" i="11"/>
  <c r="Z4" i="10"/>
  <c r="H10" i="13"/>
  <c r="I10" i="13" s="1"/>
  <c r="J10" i="13" s="1"/>
  <c r="H5" i="11"/>
  <c r="H18" i="5"/>
  <c r="I18" i="5" s="1"/>
  <c r="J18" i="5" s="1"/>
  <c r="H4" i="2"/>
  <c r="Z5" i="3"/>
  <c r="H22" i="10"/>
  <c r="I22" i="10" s="1"/>
  <c r="J22" i="10" s="1"/>
  <c r="H7" i="10"/>
  <c r="I7" i="10" s="1"/>
  <c r="J7" i="10" s="1"/>
  <c r="H10" i="9"/>
  <c r="I10" i="9" s="1"/>
  <c r="J10" i="9" s="1"/>
  <c r="AF4" i="4"/>
  <c r="AE4" i="4"/>
  <c r="W5" i="4"/>
  <c r="X5" i="4" s="1"/>
  <c r="AH5" i="4" s="1"/>
  <c r="AG4" i="4"/>
  <c r="H11" i="3"/>
  <c r="H14" i="2"/>
  <c r="H23" i="10"/>
  <c r="I23" i="10" s="1"/>
  <c r="J23" i="10" s="1"/>
  <c r="H21" i="5"/>
  <c r="I21" i="5" s="1"/>
  <c r="J21" i="5" s="1"/>
  <c r="H15" i="2"/>
  <c r="K11" i="1"/>
  <c r="K6" i="34" l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H5" i="87"/>
  <c r="AQ5" i="87" s="1"/>
  <c r="AQ5" i="45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K6" i="13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H5" i="91"/>
  <c r="AQ5" i="91" s="1"/>
  <c r="K6" i="46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8" i="42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8" i="47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14"/>
  <c r="K6" i="77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Y5" i="28"/>
  <c r="X5" i="28"/>
  <c r="AH5" i="28" s="1"/>
  <c r="I7" i="64"/>
  <c r="J7" i="64" s="1"/>
  <c r="I17" i="64"/>
  <c r="J17" i="64" s="1"/>
  <c r="I23" i="64"/>
  <c r="J23" i="64" s="1"/>
  <c r="I15" i="23"/>
  <c r="J15" i="23" s="1"/>
  <c r="I21" i="23"/>
  <c r="J21" i="23" s="1"/>
  <c r="I9" i="20"/>
  <c r="J9" i="20" s="1"/>
  <c r="AQ3" i="34"/>
  <c r="AI3" i="34"/>
  <c r="W5" i="44"/>
  <c r="AF4" i="44"/>
  <c r="AO4" i="44" s="1"/>
  <c r="AE4" i="44"/>
  <c r="AG4" i="44"/>
  <c r="AP4" i="44" s="1"/>
  <c r="AI3" i="52"/>
  <c r="AN3" i="52"/>
  <c r="Y5" i="59"/>
  <c r="X5" i="59"/>
  <c r="AH5" i="59" s="1"/>
  <c r="AF4" i="53"/>
  <c r="AO4" i="53" s="1"/>
  <c r="AE4" i="53"/>
  <c r="AG4" i="53"/>
  <c r="AP4" i="53" s="1"/>
  <c r="W5" i="53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AI4" i="12"/>
  <c r="W5" i="25"/>
  <c r="AG4" i="25"/>
  <c r="AP4" i="25" s="1"/>
  <c r="AF4" i="25"/>
  <c r="AO4" i="25" s="1"/>
  <c r="AE4" i="25"/>
  <c r="I8" i="20"/>
  <c r="J8" i="20" s="1"/>
  <c r="K5" i="70"/>
  <c r="I6" i="59"/>
  <c r="J6" i="59" s="1"/>
  <c r="I16" i="59"/>
  <c r="J16" i="59" s="1"/>
  <c r="I22" i="59"/>
  <c r="J22" i="59" s="1"/>
  <c r="I11" i="51"/>
  <c r="J11" i="51" s="1"/>
  <c r="I8" i="15"/>
  <c r="J8" i="15" s="1"/>
  <c r="I15" i="15"/>
  <c r="J15" i="15" s="1"/>
  <c r="I21" i="15"/>
  <c r="J21" i="15" s="1"/>
  <c r="I9" i="19"/>
  <c r="J9" i="19" s="1"/>
  <c r="AR3" i="25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K5" i="28"/>
  <c r="K36" i="43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I4" i="45"/>
  <c r="AN4" i="45"/>
  <c r="Z5" i="52"/>
  <c r="AF4" i="56"/>
  <c r="W5" i="56"/>
  <c r="AG4" i="56"/>
  <c r="AE4" i="56"/>
  <c r="Y5" i="61"/>
  <c r="AR3" i="74"/>
  <c r="AN4" i="58"/>
  <c r="AI4" i="58"/>
  <c r="AE4" i="72"/>
  <c r="AF4" i="72"/>
  <c r="W5" i="72"/>
  <c r="AG4" i="72"/>
  <c r="AP4" i="72" s="1"/>
  <c r="AE4" i="86"/>
  <c r="W5" i="86"/>
  <c r="AF4" i="86"/>
  <c r="AO4" i="86" s="1"/>
  <c r="AG4" i="86"/>
  <c r="AP4" i="86" s="1"/>
  <c r="I21" i="2"/>
  <c r="J21" i="2" s="1"/>
  <c r="I5" i="4"/>
  <c r="J5" i="4" s="1"/>
  <c r="I14" i="4"/>
  <c r="J14" i="4" s="1"/>
  <c r="I20" i="4"/>
  <c r="J20" i="4" s="1"/>
  <c r="I12" i="24"/>
  <c r="J12" i="24" s="1"/>
  <c r="I10" i="60"/>
  <c r="J10" i="60" s="1"/>
  <c r="K5" i="18"/>
  <c r="I12" i="11"/>
  <c r="J12" i="11" s="1"/>
  <c r="I18" i="11"/>
  <c r="J18" i="11" s="1"/>
  <c r="I8" i="8"/>
  <c r="J8" i="8" s="1"/>
  <c r="I7" i="8"/>
  <c r="J7" i="8" s="1"/>
  <c r="I17" i="8"/>
  <c r="J17" i="8" s="1"/>
  <c r="I23" i="8"/>
  <c r="J23" i="8" s="1"/>
  <c r="AF4" i="19"/>
  <c r="AE4" i="19"/>
  <c r="W5" i="19"/>
  <c r="AG4" i="19"/>
  <c r="AR3" i="31"/>
  <c r="AQ5" i="38"/>
  <c r="AN4" i="54"/>
  <c r="AI4" i="54"/>
  <c r="AR3" i="79"/>
  <c r="AE4" i="90"/>
  <c r="W5" i="90"/>
  <c r="AG4" i="90"/>
  <c r="AP4" i="90" s="1"/>
  <c r="AF4" i="90"/>
  <c r="AO4" i="90" s="1"/>
  <c r="AR3" i="90"/>
  <c r="I12" i="2"/>
  <c r="J12" i="2" s="1"/>
  <c r="I13" i="24"/>
  <c r="J13" i="24" s="1"/>
  <c r="I6" i="12"/>
  <c r="J6" i="12" s="1"/>
  <c r="I16" i="12"/>
  <c r="J16" i="12" s="1"/>
  <c r="I22" i="12"/>
  <c r="J22" i="12" s="1"/>
  <c r="I13" i="19"/>
  <c r="J13" i="19" s="1"/>
  <c r="I4" i="72"/>
  <c r="J4" i="72" s="1"/>
  <c r="K4" i="72" s="1"/>
  <c r="I16" i="68"/>
  <c r="J16" i="68" s="1"/>
  <c r="I18" i="68"/>
  <c r="J18" i="68" s="1"/>
  <c r="I23" i="68"/>
  <c r="J23" i="68" s="1"/>
  <c r="I8" i="24"/>
  <c r="J8" i="24" s="1"/>
  <c r="I15" i="20"/>
  <c r="J15" i="20" s="1"/>
  <c r="I21" i="20"/>
  <c r="J21" i="20" s="1"/>
  <c r="AQ4" i="32"/>
  <c r="AN3" i="57"/>
  <c r="AI3" i="57"/>
  <c r="AN4" i="95"/>
  <c r="AI4" i="95"/>
  <c r="AR3" i="2"/>
  <c r="AI3" i="24"/>
  <c r="I11" i="67"/>
  <c r="J11" i="67" s="1"/>
  <c r="AR3" i="26"/>
  <c r="K5" i="33"/>
  <c r="AO4" i="57"/>
  <c r="Y5" i="76"/>
  <c r="X5" i="76"/>
  <c r="AH5" i="76" s="1"/>
  <c r="Y5" i="70"/>
  <c r="X5" i="70"/>
  <c r="AH5" i="70" s="1"/>
  <c r="X5" i="96"/>
  <c r="AH5" i="96" s="1"/>
  <c r="Y5" i="96"/>
  <c r="Z5" i="96" s="1"/>
  <c r="W5" i="2"/>
  <c r="AG4" i="2"/>
  <c r="AF4" i="2"/>
  <c r="AE4" i="2"/>
  <c r="I7" i="52"/>
  <c r="J7" i="52" s="1"/>
  <c r="I7" i="3"/>
  <c r="J7" i="3" s="1"/>
  <c r="I17" i="3"/>
  <c r="J17" i="3" s="1"/>
  <c r="I23" i="3"/>
  <c r="J23" i="3" s="1"/>
  <c r="I11" i="15"/>
  <c r="J11" i="15" s="1"/>
  <c r="AG4" i="26"/>
  <c r="AP4" i="26" s="1"/>
  <c r="AF4" i="26"/>
  <c r="AO4" i="26" s="1"/>
  <c r="AE4" i="26"/>
  <c r="W5" i="26"/>
  <c r="AR3" i="32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3" i="47"/>
  <c r="AI3" i="47"/>
  <c r="K6" i="62"/>
  <c r="AP4" i="40"/>
  <c r="AO4" i="63"/>
  <c r="Y5" i="74"/>
  <c r="X5" i="74"/>
  <c r="AH5" i="74" s="1"/>
  <c r="X5" i="48"/>
  <c r="AH5" i="48" s="1"/>
  <c r="AO4" i="17"/>
  <c r="AN4" i="47"/>
  <c r="AI4" i="47"/>
  <c r="AP4" i="41"/>
  <c r="X5" i="84"/>
  <c r="AH5" i="84" s="1"/>
  <c r="I5" i="11"/>
  <c r="J5" i="11" s="1"/>
  <c r="I12" i="64"/>
  <c r="J12" i="64" s="1"/>
  <c r="I8" i="56"/>
  <c r="J8" i="56" s="1"/>
  <c r="I6" i="23"/>
  <c r="J6" i="23" s="1"/>
  <c r="AR3" i="73"/>
  <c r="W5" i="62"/>
  <c r="AG4" i="62"/>
  <c r="AP4" i="62" s="1"/>
  <c r="AF4" i="62"/>
  <c r="AO4" i="62" s="1"/>
  <c r="AE4" i="62"/>
  <c r="Y5" i="77"/>
  <c r="Y5" i="83"/>
  <c r="AN4" i="87"/>
  <c r="AI4" i="87"/>
  <c r="AG4" i="88"/>
  <c r="AP4" i="88" s="1"/>
  <c r="AF4" i="88"/>
  <c r="AO4" i="88" s="1"/>
  <c r="AE4" i="88"/>
  <c r="W5" i="88"/>
  <c r="K5" i="5"/>
  <c r="AI4" i="21"/>
  <c r="AN4" i="21"/>
  <c r="I7" i="59"/>
  <c r="J7" i="59" s="1"/>
  <c r="I17" i="59"/>
  <c r="J17" i="59" s="1"/>
  <c r="I23" i="59"/>
  <c r="J23" i="59" s="1"/>
  <c r="I6" i="15"/>
  <c r="J6" i="15" s="1"/>
  <c r="I16" i="15"/>
  <c r="J16" i="15" s="1"/>
  <c r="I22" i="15"/>
  <c r="J22" i="15" s="1"/>
  <c r="AE4" i="6"/>
  <c r="W5" i="6"/>
  <c r="AG4" i="6"/>
  <c r="AP4" i="6" s="1"/>
  <c r="AF4" i="6"/>
  <c r="AO4" i="6" s="1"/>
  <c r="W5" i="20"/>
  <c r="AG4" i="20"/>
  <c r="AF4" i="20"/>
  <c r="AE4" i="20"/>
  <c r="AN3" i="54"/>
  <c r="AI3" i="54"/>
  <c r="AQ4" i="72"/>
  <c r="I20" i="2"/>
  <c r="J20" i="2" s="1"/>
  <c r="AR3" i="6"/>
  <c r="I11" i="4"/>
  <c r="J11" i="4" s="1"/>
  <c r="I15" i="4"/>
  <c r="J15" i="4" s="1"/>
  <c r="I21" i="4"/>
  <c r="J21" i="4" s="1"/>
  <c r="AR3" i="28"/>
  <c r="I4" i="60"/>
  <c r="J4" i="60" s="1"/>
  <c r="K4" i="60" s="1"/>
  <c r="I4" i="11"/>
  <c r="J4" i="11" s="1"/>
  <c r="K4" i="11" s="1"/>
  <c r="AR4" i="11" s="1"/>
  <c r="I13" i="11"/>
  <c r="J13" i="11" s="1"/>
  <c r="I19" i="11"/>
  <c r="J19" i="11" s="1"/>
  <c r="I4" i="8"/>
  <c r="J4" i="8" s="1"/>
  <c r="K4" i="8" s="1"/>
  <c r="AP4" i="8" s="1"/>
  <c r="I12" i="8"/>
  <c r="J12" i="8" s="1"/>
  <c r="I18" i="8"/>
  <c r="J18" i="8" s="1"/>
  <c r="AE4" i="9"/>
  <c r="W5" i="9"/>
  <c r="AG4" i="9"/>
  <c r="AP4" i="9" s="1"/>
  <c r="AF4" i="9"/>
  <c r="AO4" i="9" s="1"/>
  <c r="AG4" i="27"/>
  <c r="AP4" i="27" s="1"/>
  <c r="AF4" i="27"/>
  <c r="AO4" i="27" s="1"/>
  <c r="AE4" i="27"/>
  <c r="W5" i="27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49"/>
  <c r="K6" i="53"/>
  <c r="AI4" i="71"/>
  <c r="I7" i="12"/>
  <c r="J7" i="12" s="1"/>
  <c r="I17" i="12"/>
  <c r="J17" i="12" s="1"/>
  <c r="I23" i="12"/>
  <c r="J23" i="12" s="1"/>
  <c r="I9" i="72"/>
  <c r="J9" i="72" s="1"/>
  <c r="I19" i="68"/>
  <c r="J19" i="68" s="1"/>
  <c r="I21" i="68"/>
  <c r="J21" i="68" s="1"/>
  <c r="I10" i="68"/>
  <c r="J10" i="68" s="1"/>
  <c r="I6" i="20"/>
  <c r="J6" i="20" s="1"/>
  <c r="I16" i="20"/>
  <c r="J16" i="20" s="1"/>
  <c r="I22" i="20"/>
  <c r="J22" i="20" s="1"/>
  <c r="AQ3" i="51"/>
  <c r="AI3" i="51"/>
  <c r="AR3" i="63"/>
  <c r="AN3" i="69"/>
  <c r="AI3" i="69"/>
  <c r="X5" i="77"/>
  <c r="Z5" i="77" s="1"/>
  <c r="X5" i="95"/>
  <c r="AH5" i="95" s="1"/>
  <c r="Y5" i="95"/>
  <c r="I6" i="2"/>
  <c r="J6" i="2" s="1"/>
  <c r="I10" i="67"/>
  <c r="J10" i="67" s="1"/>
  <c r="AF4" i="14"/>
  <c r="AO4" i="14" s="1"/>
  <c r="AE4" i="14"/>
  <c r="W5" i="14"/>
  <c r="AG4" i="14"/>
  <c r="AP4" i="14" s="1"/>
  <c r="AR3" i="35"/>
  <c r="AG4" i="39"/>
  <c r="AP4" i="39" s="1"/>
  <c r="AF4" i="39"/>
  <c r="AO4" i="39" s="1"/>
  <c r="W5" i="39"/>
  <c r="AE4" i="39"/>
  <c r="AP4" i="57"/>
  <c r="AN4" i="76"/>
  <c r="AI4" i="76"/>
  <c r="AI3" i="65"/>
  <c r="AN3" i="65"/>
  <c r="Y5" i="91"/>
  <c r="Z5" i="91" s="1"/>
  <c r="AI4" i="96"/>
  <c r="AN4" i="96"/>
  <c r="W5" i="15"/>
  <c r="AG4" i="15"/>
  <c r="AP4" i="15" s="1"/>
  <c r="AF4" i="15"/>
  <c r="AO4" i="15" s="1"/>
  <c r="AE4" i="15"/>
  <c r="I4" i="16"/>
  <c r="J4" i="16" s="1"/>
  <c r="K4" i="16" s="1"/>
  <c r="I12" i="3"/>
  <c r="J12" i="3" s="1"/>
  <c r="I18" i="3"/>
  <c r="J18" i="3" s="1"/>
  <c r="I15" i="19"/>
  <c r="J15" i="19" s="1"/>
  <c r="K5" i="48"/>
  <c r="AQ4" i="48"/>
  <c r="AR3" i="36"/>
  <c r="AE4" i="51"/>
  <c r="W5" i="51"/>
  <c r="AG4" i="51"/>
  <c r="AF4" i="51"/>
  <c r="AR3" i="59"/>
  <c r="AQ4" i="70"/>
  <c r="AR3" i="88"/>
  <c r="AI4" i="74"/>
  <c r="AN4" i="74"/>
  <c r="AI4" i="81"/>
  <c r="AN4" i="81"/>
  <c r="AI4" i="94"/>
  <c r="AN4" i="94"/>
  <c r="Y5" i="37"/>
  <c r="X5" i="37"/>
  <c r="AQ4" i="28"/>
  <c r="AN4" i="84"/>
  <c r="AI4" i="84"/>
  <c r="I11" i="3"/>
  <c r="J11" i="3" s="1"/>
  <c r="I21" i="16"/>
  <c r="J21" i="16" s="1"/>
  <c r="I9" i="64"/>
  <c r="J9" i="64" s="1"/>
  <c r="I13" i="64"/>
  <c r="J13" i="64" s="1"/>
  <c r="I19" i="64"/>
  <c r="J19" i="64" s="1"/>
  <c r="I5" i="56"/>
  <c r="J5" i="56" s="1"/>
  <c r="I7" i="23"/>
  <c r="J7" i="23" s="1"/>
  <c r="I17" i="23"/>
  <c r="J17" i="23" s="1"/>
  <c r="I23" i="23"/>
  <c r="J23" i="23" s="1"/>
  <c r="AI3" i="18"/>
  <c r="W5" i="22"/>
  <c r="AG4" i="22"/>
  <c r="AP4" i="22" s="1"/>
  <c r="AF4" i="22"/>
  <c r="AO4" i="22" s="1"/>
  <c r="AE4" i="22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X5" i="36"/>
  <c r="Y5" i="66"/>
  <c r="X5" i="66"/>
  <c r="AH5" i="66" s="1"/>
  <c r="AI4" i="77"/>
  <c r="AN4" i="77"/>
  <c r="AN4" i="83"/>
  <c r="AI4" i="83"/>
  <c r="AG4" i="92"/>
  <c r="AP4" i="92" s="1"/>
  <c r="W5" i="92"/>
  <c r="AF4" i="92"/>
  <c r="AO4" i="92" s="1"/>
  <c r="AE4" i="92"/>
  <c r="AQ3" i="7"/>
  <c r="AI3" i="7"/>
  <c r="AQ3" i="3"/>
  <c r="AI3" i="3"/>
  <c r="I12" i="59"/>
  <c r="J12" i="59" s="1"/>
  <c r="I18" i="59"/>
  <c r="J18" i="59" s="1"/>
  <c r="I9" i="51"/>
  <c r="J9" i="51" s="1"/>
  <c r="I7" i="15"/>
  <c r="J7" i="15" s="1"/>
  <c r="I17" i="15"/>
  <c r="J17" i="15" s="1"/>
  <c r="I23" i="15"/>
  <c r="J23" i="15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O4" i="45"/>
  <c r="AR3" i="86"/>
  <c r="AQ3" i="96"/>
  <c r="AI3" i="96"/>
  <c r="AR3" i="9"/>
  <c r="I10" i="23"/>
  <c r="J10" i="23" s="1"/>
  <c r="I6" i="4"/>
  <c r="J6" i="4" s="1"/>
  <c r="I16" i="4"/>
  <c r="J16" i="4" s="1"/>
  <c r="I22" i="4"/>
  <c r="J22" i="4" s="1"/>
  <c r="I4" i="71"/>
  <c r="J4" i="71" s="1"/>
  <c r="K4" i="71" s="1"/>
  <c r="AO4" i="71" s="1"/>
  <c r="I9" i="60"/>
  <c r="J9" i="60" s="1"/>
  <c r="I9" i="11"/>
  <c r="J9" i="11" s="1"/>
  <c r="I14" i="11"/>
  <c r="J14" i="11" s="1"/>
  <c r="I20" i="11"/>
  <c r="J20" i="11" s="1"/>
  <c r="I9" i="8"/>
  <c r="J9" i="8" s="1"/>
  <c r="I13" i="8"/>
  <c r="J13" i="8" s="1"/>
  <c r="I19" i="8"/>
  <c r="J19" i="8" s="1"/>
  <c r="AQ4" i="9"/>
  <c r="AG4" i="30"/>
  <c r="AP4" i="30" s="1"/>
  <c r="AF4" i="30"/>
  <c r="AO4" i="30" s="1"/>
  <c r="AE4" i="30"/>
  <c r="W5" i="30"/>
  <c r="AR3" i="30"/>
  <c r="AR3" i="42"/>
  <c r="W5" i="73"/>
  <c r="AG4" i="73"/>
  <c r="AP4" i="73" s="1"/>
  <c r="AF4" i="73"/>
  <c r="AO4" i="73" s="1"/>
  <c r="AE4" i="73"/>
  <c r="X5" i="54"/>
  <c r="AH5" i="54" s="1"/>
  <c r="Y5" i="54"/>
  <c r="W5" i="69"/>
  <c r="AG4" i="69"/>
  <c r="AP4" i="69" s="1"/>
  <c r="AF4" i="69"/>
  <c r="AO4" i="69" s="1"/>
  <c r="AE4" i="69"/>
  <c r="AR3" i="1"/>
  <c r="I19" i="2"/>
  <c r="J19" i="2" s="1"/>
  <c r="I17" i="2"/>
  <c r="J17" i="2" s="1"/>
  <c r="AI4" i="8"/>
  <c r="AR3" i="5"/>
  <c r="I12" i="12"/>
  <c r="J12" i="12" s="1"/>
  <c r="I18" i="12"/>
  <c r="J18" i="12" s="1"/>
  <c r="I8" i="12"/>
  <c r="J8" i="12" s="1"/>
  <c r="I5" i="72"/>
  <c r="J5" i="72" s="1"/>
  <c r="I22" i="68"/>
  <c r="J22" i="68" s="1"/>
  <c r="I6" i="68"/>
  <c r="J6" i="68" s="1"/>
  <c r="I5" i="68"/>
  <c r="J5" i="68" s="1"/>
  <c r="K5" i="68" s="1"/>
  <c r="I7" i="20"/>
  <c r="J7" i="20" s="1"/>
  <c r="I17" i="20"/>
  <c r="J17" i="20" s="1"/>
  <c r="I23" i="20"/>
  <c r="J23" i="20" s="1"/>
  <c r="K5" i="21"/>
  <c r="AQ4" i="21"/>
  <c r="AQ3" i="16"/>
  <c r="AI3" i="16"/>
  <c r="AG4" i="43"/>
  <c r="AP4" i="43" s="1"/>
  <c r="W5" i="43"/>
  <c r="AE4" i="43"/>
  <c r="AF4" i="43"/>
  <c r="AO4" i="43" s="1"/>
  <c r="AF4" i="50"/>
  <c r="AE4" i="50"/>
  <c r="W5" i="50"/>
  <c r="AG4" i="50"/>
  <c r="AE4" i="49"/>
  <c r="AG4" i="49"/>
  <c r="AP4" i="49" s="1"/>
  <c r="AF4" i="49"/>
  <c r="AO4" i="49" s="1"/>
  <c r="W5" i="49"/>
  <c r="AR3" i="58"/>
  <c r="AE4" i="55"/>
  <c r="AG4" i="55"/>
  <c r="AP4" i="55" s="1"/>
  <c r="W5" i="55"/>
  <c r="AF4" i="55"/>
  <c r="AO4" i="55" s="1"/>
  <c r="AI3" i="56"/>
  <c r="AN3" i="56"/>
  <c r="AI3" i="60"/>
  <c r="AN3" i="60"/>
  <c r="AR3" i="83"/>
  <c r="AG4" i="80"/>
  <c r="AP4" i="80" s="1"/>
  <c r="AF4" i="80"/>
  <c r="AO4" i="80" s="1"/>
  <c r="AE4" i="80"/>
  <c r="W5" i="80"/>
  <c r="AG4" i="89"/>
  <c r="AP4" i="89" s="1"/>
  <c r="W5" i="89"/>
  <c r="AF4" i="89"/>
  <c r="AO4" i="89" s="1"/>
  <c r="AE4" i="89"/>
  <c r="AI4" i="93"/>
  <c r="AN4" i="93"/>
  <c r="AQ3" i="95"/>
  <c r="AI3" i="95"/>
  <c r="I7" i="2"/>
  <c r="J7" i="2" s="1"/>
  <c r="I8" i="2"/>
  <c r="J8" i="2" s="1"/>
  <c r="I23" i="19"/>
  <c r="J23" i="19" s="1"/>
  <c r="AI4" i="18"/>
  <c r="AN4" i="18"/>
  <c r="K5" i="15"/>
  <c r="I4" i="67"/>
  <c r="J4" i="67" s="1"/>
  <c r="K4" i="67" s="1"/>
  <c r="K5" i="17"/>
  <c r="X5" i="23"/>
  <c r="AH5" i="23" s="1"/>
  <c r="K5" i="27"/>
  <c r="Y5" i="57"/>
  <c r="X5" i="57"/>
  <c r="AH5" i="57" s="1"/>
  <c r="AO4" i="64"/>
  <c r="AO4" i="76"/>
  <c r="AE4" i="75"/>
  <c r="W5" i="75"/>
  <c r="AF4" i="75"/>
  <c r="AO4" i="75" s="1"/>
  <c r="AG4" i="75"/>
  <c r="AP4" i="75" s="1"/>
  <c r="AF4" i="78"/>
  <c r="AO4" i="78" s="1"/>
  <c r="AE4" i="78"/>
  <c r="W5" i="78"/>
  <c r="AG4" i="78"/>
  <c r="AP4" i="78" s="1"/>
  <c r="AF4" i="82"/>
  <c r="AO4" i="82" s="1"/>
  <c r="AE4" i="82"/>
  <c r="AG4" i="82"/>
  <c r="AP4" i="82" s="1"/>
  <c r="W5" i="82"/>
  <c r="X5" i="83"/>
  <c r="Z5" i="83" s="1"/>
  <c r="AI4" i="91"/>
  <c r="AN4" i="91"/>
  <c r="AO4" i="96"/>
  <c r="I18" i="16"/>
  <c r="J18" i="16" s="1"/>
  <c r="AR3" i="10"/>
  <c r="I10" i="52"/>
  <c r="J10" i="52" s="1"/>
  <c r="I9" i="16"/>
  <c r="J9" i="16" s="1"/>
  <c r="I4" i="3"/>
  <c r="J4" i="3" s="1"/>
  <c r="K4" i="3" s="1"/>
  <c r="I13" i="3"/>
  <c r="J13" i="3" s="1"/>
  <c r="I19" i="3"/>
  <c r="J19" i="3" s="1"/>
  <c r="I7" i="24"/>
  <c r="J7" i="2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7" i="49"/>
  <c r="AF4" i="46"/>
  <c r="AO4" i="46" s="1"/>
  <c r="AE4" i="46"/>
  <c r="AG4" i="46"/>
  <c r="AP4" i="46" s="1"/>
  <c r="W5" i="46"/>
  <c r="AI3" i="55"/>
  <c r="AN3" i="55"/>
  <c r="AR3" i="46"/>
  <c r="AR3" i="75"/>
  <c r="AR3" i="85"/>
  <c r="AE4" i="85"/>
  <c r="W5" i="85"/>
  <c r="AG4" i="85"/>
  <c r="AP4" i="85" s="1"/>
  <c r="AF4" i="85"/>
  <c r="AO4" i="85" s="1"/>
  <c r="X5" i="40"/>
  <c r="AH5" i="40" s="1"/>
  <c r="Z5" i="63"/>
  <c r="Z5" i="31"/>
  <c r="AN4" i="48"/>
  <c r="AI4" i="48"/>
  <c r="X5" i="17"/>
  <c r="AH5" i="17" s="1"/>
  <c r="Y5" i="81"/>
  <c r="X5" i="81"/>
  <c r="Z5" i="41"/>
  <c r="I14" i="2"/>
  <c r="J14" i="2" s="1"/>
  <c r="K5" i="9"/>
  <c r="K5" i="57"/>
  <c r="I16" i="23"/>
  <c r="J16" i="23" s="1"/>
  <c r="AQ5" i="21"/>
  <c r="AG4" i="29"/>
  <c r="AP4" i="29" s="1"/>
  <c r="AF4" i="29"/>
  <c r="AO4" i="29" s="1"/>
  <c r="AE4" i="29"/>
  <c r="W5" i="29"/>
  <c r="K12" i="1"/>
  <c r="AN4" i="28"/>
  <c r="AI4" i="28"/>
  <c r="AR3" i="22"/>
  <c r="I9" i="15"/>
  <c r="J9" i="15" s="1"/>
  <c r="I8" i="64"/>
  <c r="J8" i="64" s="1"/>
  <c r="I14" i="64"/>
  <c r="J14" i="64" s="1"/>
  <c r="I20" i="64"/>
  <c r="J20" i="64" s="1"/>
  <c r="I11" i="56"/>
  <c r="J11" i="56" s="1"/>
  <c r="I12" i="23"/>
  <c r="J12" i="23" s="1"/>
  <c r="I18" i="23"/>
  <c r="J18" i="23" s="1"/>
  <c r="Y5" i="36"/>
  <c r="Z5" i="36" s="1"/>
  <c r="AE4" i="35"/>
  <c r="AF4" i="35"/>
  <c r="AO4" i="35" s="1"/>
  <c r="AG4" i="35"/>
  <c r="AP4" i="35" s="1"/>
  <c r="W5" i="35"/>
  <c r="AQ3" i="40"/>
  <c r="AI3" i="40"/>
  <c r="AI4" i="59"/>
  <c r="AN4" i="66"/>
  <c r="AI4" i="66"/>
  <c r="I13" i="2"/>
  <c r="J13" i="2" s="1"/>
  <c r="I11" i="11"/>
  <c r="J11" i="11" s="1"/>
  <c r="I8" i="11"/>
  <c r="J8" i="11" s="1"/>
  <c r="I8" i="59"/>
  <c r="J8" i="59" s="1"/>
  <c r="I13" i="59"/>
  <c r="J13" i="59" s="1"/>
  <c r="I19" i="59"/>
  <c r="J19" i="59" s="1"/>
  <c r="I8" i="51"/>
  <c r="J8" i="51" s="1"/>
  <c r="I12" i="15"/>
  <c r="J12" i="15" s="1"/>
  <c r="I18" i="15"/>
  <c r="J18" i="15" s="1"/>
  <c r="I10" i="19"/>
  <c r="J10" i="19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P4" i="45"/>
  <c r="AI4" i="61"/>
  <c r="AN4" i="61"/>
  <c r="I7" i="4"/>
  <c r="J7" i="4" s="1"/>
  <c r="I17" i="4"/>
  <c r="J17" i="4" s="1"/>
  <c r="I23" i="4"/>
  <c r="J23" i="4" s="1"/>
  <c r="I9" i="71"/>
  <c r="J9" i="71" s="1"/>
  <c r="I8" i="63"/>
  <c r="J8" i="63" s="1"/>
  <c r="K5" i="22"/>
  <c r="I10" i="11"/>
  <c r="J10" i="11" s="1"/>
  <c r="I15" i="11"/>
  <c r="J15" i="11" s="1"/>
  <c r="I21" i="11"/>
  <c r="J21" i="11" s="1"/>
  <c r="I5" i="8"/>
  <c r="J5" i="8" s="1"/>
  <c r="I14" i="8"/>
  <c r="J14" i="8" s="1"/>
  <c r="I20" i="8"/>
  <c r="J20" i="8" s="1"/>
  <c r="K5" i="76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AI4" i="42"/>
  <c r="AN4" i="42"/>
  <c r="K6" i="61"/>
  <c r="AE4" i="67"/>
  <c r="W5" i="67"/>
  <c r="AF4" i="67"/>
  <c r="AO4" i="67" s="1"/>
  <c r="AG4" i="67"/>
  <c r="AP4" i="67" s="1"/>
  <c r="AR3" i="82"/>
  <c r="AQ4" i="88"/>
  <c r="AR3" i="93"/>
  <c r="K8" i="6"/>
  <c r="I13" i="12"/>
  <c r="J13" i="12" s="1"/>
  <c r="I19" i="12"/>
  <c r="J19" i="12" s="1"/>
  <c r="I4" i="12"/>
  <c r="J4" i="12" s="1"/>
  <c r="K4" i="12" s="1"/>
  <c r="AN4" i="12" s="1"/>
  <c r="I15" i="24"/>
  <c r="J15" i="24" s="1"/>
  <c r="I11" i="72"/>
  <c r="J11" i="72" s="1"/>
  <c r="I7" i="68"/>
  <c r="J7" i="68" s="1"/>
  <c r="I14" i="68"/>
  <c r="J14" i="68" s="1"/>
  <c r="I11" i="68"/>
  <c r="J11" i="68" s="1"/>
  <c r="I12" i="20"/>
  <c r="J12" i="20" s="1"/>
  <c r="I18" i="20"/>
  <c r="J18" i="20" s="1"/>
  <c r="I5" i="20"/>
  <c r="J5" i="20" s="1"/>
  <c r="AR3" i="2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N4" i="34"/>
  <c r="AI4" i="34"/>
  <c r="AI3" i="44"/>
  <c r="AQ3" i="64"/>
  <c r="AI3" i="64"/>
  <c r="AQ5" i="94"/>
  <c r="AO4" i="95"/>
  <c r="I10" i="2"/>
  <c r="J10" i="2" s="1"/>
  <c r="AR3" i="8"/>
  <c r="AQ4" i="5"/>
  <c r="AO4" i="18"/>
  <c r="I8" i="50"/>
  <c r="J8" i="50" s="1"/>
  <c r="AR3" i="12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N4" i="33"/>
  <c r="AI4" i="33"/>
  <c r="AR3" i="41"/>
  <c r="AN4" i="57"/>
  <c r="AI4" i="57"/>
  <c r="AI4" i="64"/>
  <c r="AN4" i="64"/>
  <c r="AP4" i="76"/>
  <c r="AI4" i="70"/>
  <c r="AN4" i="70"/>
  <c r="AR3" i="78"/>
  <c r="AQ4" i="78"/>
  <c r="I5" i="3"/>
  <c r="J5" i="3" s="1"/>
  <c r="I19" i="19"/>
  <c r="J19" i="19" s="1"/>
  <c r="I9" i="52"/>
  <c r="J9" i="52" s="1"/>
  <c r="I10" i="16"/>
  <c r="J10" i="16" s="1"/>
  <c r="I9" i="3"/>
  <c r="J9" i="3" s="1"/>
  <c r="I14" i="3"/>
  <c r="J14" i="3" s="1"/>
  <c r="I20" i="3"/>
  <c r="J20" i="3" s="1"/>
  <c r="AR3" i="45"/>
  <c r="AN3" i="53"/>
  <c r="AI3" i="53"/>
  <c r="AI3" i="61"/>
  <c r="AN3" i="61"/>
  <c r="AI4" i="40"/>
  <c r="AN4" i="40"/>
  <c r="AP4" i="74"/>
  <c r="AI4" i="31"/>
  <c r="AN4" i="31"/>
  <c r="Y5" i="38"/>
  <c r="Z5" i="38" s="1"/>
  <c r="AO4" i="48"/>
  <c r="X5" i="24"/>
  <c r="AH5" i="24" s="1"/>
  <c r="Y5" i="24"/>
  <c r="AQ4" i="18"/>
  <c r="AO4" i="81"/>
  <c r="AO4" i="37"/>
  <c r="AO4" i="84"/>
  <c r="I18" i="64"/>
  <c r="J18" i="64" s="1"/>
  <c r="I22" i="23"/>
  <c r="J22" i="23" s="1"/>
  <c r="I15" i="2"/>
  <c r="J15" i="2" s="1"/>
  <c r="Y5" i="4"/>
  <c r="Z5" i="4" s="1"/>
  <c r="AG5" i="3"/>
  <c r="W6" i="3"/>
  <c r="AF5" i="3"/>
  <c r="AE5" i="3"/>
  <c r="W5" i="10"/>
  <c r="AG4" i="10"/>
  <c r="AP4" i="10" s="1"/>
  <c r="AF4" i="10"/>
  <c r="AO4" i="10" s="1"/>
  <c r="AE4" i="10"/>
  <c r="I22" i="24"/>
  <c r="J22" i="24" s="1"/>
  <c r="I7" i="16"/>
  <c r="J7" i="16" s="1"/>
  <c r="I4" i="64"/>
  <c r="J4" i="64" s="1"/>
  <c r="K4" i="64" s="1"/>
  <c r="AQ4" i="64" s="1"/>
  <c r="I15" i="64"/>
  <c r="J15" i="64" s="1"/>
  <c r="I21" i="64"/>
  <c r="J21" i="64" s="1"/>
  <c r="I4" i="56"/>
  <c r="J4" i="56" s="1"/>
  <c r="K4" i="56" s="1"/>
  <c r="I13" i="23"/>
  <c r="J13" i="23" s="1"/>
  <c r="I19" i="23"/>
  <c r="J19" i="23" s="1"/>
  <c r="I10" i="20"/>
  <c r="J10" i="20" s="1"/>
  <c r="I10" i="24"/>
  <c r="J10" i="24" s="1"/>
  <c r="AR3" i="33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Q4" i="35"/>
  <c r="AE4" i="60"/>
  <c r="AF4" i="60"/>
  <c r="AO4" i="60" s="1"/>
  <c r="AG4" i="60"/>
  <c r="AP4" i="60" s="1"/>
  <c r="W5" i="60"/>
  <c r="K6" i="58"/>
  <c r="AF4" i="79"/>
  <c r="AO4" i="79" s="1"/>
  <c r="AE4" i="79"/>
  <c r="W5" i="79"/>
  <c r="AG4" i="79"/>
  <c r="AP4" i="79" s="1"/>
  <c r="AR3" i="84"/>
  <c r="Z5" i="87"/>
  <c r="Y5" i="87"/>
  <c r="AP4" i="12"/>
  <c r="I16" i="2"/>
  <c r="J16" i="2" s="1"/>
  <c r="Y5" i="21"/>
  <c r="Z5" i="21" s="1"/>
  <c r="I7" i="19"/>
  <c r="J7" i="19" s="1"/>
  <c r="I4" i="59"/>
  <c r="J4" i="59" s="1"/>
  <c r="K4" i="59" s="1"/>
  <c r="I14" i="59"/>
  <c r="J14" i="59" s="1"/>
  <c r="I20" i="59"/>
  <c r="J20" i="59" s="1"/>
  <c r="I4" i="51"/>
  <c r="J4" i="51" s="1"/>
  <c r="K4" i="51" s="1"/>
  <c r="I13" i="15"/>
  <c r="J13" i="15" s="1"/>
  <c r="I19" i="15"/>
  <c r="J19" i="15" s="1"/>
  <c r="I8" i="19"/>
  <c r="J8" i="19" s="1"/>
  <c r="AR3" i="4"/>
  <c r="W5" i="1"/>
  <c r="AE4" i="1"/>
  <c r="AG4" i="1"/>
  <c r="AP4" i="1" s="1"/>
  <c r="AF4" i="1"/>
  <c r="AO4" i="1" s="1"/>
  <c r="AI3" i="76"/>
  <c r="AI3" i="91"/>
  <c r="I12" i="4"/>
  <c r="J12" i="4" s="1"/>
  <c r="I18" i="4"/>
  <c r="J18" i="4" s="1"/>
  <c r="I8" i="4"/>
  <c r="J8" i="4" s="1"/>
  <c r="I8" i="71"/>
  <c r="J8" i="71" s="1"/>
  <c r="I5" i="63"/>
  <c r="J5" i="63" s="1"/>
  <c r="K5" i="63" s="1"/>
  <c r="K5" i="54"/>
  <c r="I6" i="11"/>
  <c r="J6" i="11" s="1"/>
  <c r="I16" i="11"/>
  <c r="J16" i="11" s="1"/>
  <c r="I22" i="11"/>
  <c r="J22" i="11" s="1"/>
  <c r="I11" i="8"/>
  <c r="J11" i="8" s="1"/>
  <c r="I15" i="8"/>
  <c r="J15" i="8" s="1"/>
  <c r="I21" i="8"/>
  <c r="J21" i="8" s="1"/>
  <c r="AI3" i="39"/>
  <c r="AQ3" i="48"/>
  <c r="AI3" i="48"/>
  <c r="AI3" i="70"/>
  <c r="AN3" i="70"/>
  <c r="K6" i="69"/>
  <c r="AP4" i="71"/>
  <c r="AQ4" i="67"/>
  <c r="AR4" i="3"/>
  <c r="Z5" i="11"/>
  <c r="I12" i="16"/>
  <c r="J12" i="16" s="1"/>
  <c r="I5" i="12"/>
  <c r="J5" i="12" s="1"/>
  <c r="I14" i="12"/>
  <c r="J14" i="12" s="1"/>
  <c r="I20" i="12"/>
  <c r="J20" i="12" s="1"/>
  <c r="I9" i="12"/>
  <c r="J9" i="12" s="1"/>
  <c r="W5" i="7"/>
  <c r="AG4" i="7"/>
  <c r="AP4" i="7" s="1"/>
  <c r="AF4" i="7"/>
  <c r="AO4" i="7" s="1"/>
  <c r="AE4" i="7"/>
  <c r="I10" i="55"/>
  <c r="J10" i="55" s="1"/>
  <c r="I12" i="68"/>
  <c r="J12" i="68" s="1"/>
  <c r="I17" i="68"/>
  <c r="J17" i="68" s="1"/>
  <c r="I4" i="24"/>
  <c r="J4" i="24" s="1"/>
  <c r="K4" i="24" s="1"/>
  <c r="I13" i="20"/>
  <c r="J13" i="20" s="1"/>
  <c r="I19" i="20"/>
  <c r="J19" i="20" s="1"/>
  <c r="I11" i="20"/>
  <c r="J11" i="20" s="1"/>
  <c r="AR3" i="20"/>
  <c r="AR3" i="37"/>
  <c r="X5" i="34"/>
  <c r="Y5" i="34"/>
  <c r="AQ5" i="41"/>
  <c r="AE4" i="65"/>
  <c r="W5" i="65"/>
  <c r="AG4" i="65"/>
  <c r="AP4" i="65" s="1"/>
  <c r="AF4" i="65"/>
  <c r="AO4" i="65" s="1"/>
  <c r="AI3" i="94"/>
  <c r="AP4" i="95"/>
  <c r="K6" i="10"/>
  <c r="I5" i="2"/>
  <c r="J5" i="2" s="1"/>
  <c r="AR3" i="13"/>
  <c r="AP4" i="18"/>
  <c r="AQ3" i="11"/>
  <c r="AI3" i="11"/>
  <c r="I9" i="67"/>
  <c r="J9" i="67" s="1"/>
  <c r="I4" i="50"/>
  <c r="J4" i="50" s="1"/>
  <c r="K4" i="50" s="1"/>
  <c r="K5" i="7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O4" i="33"/>
  <c r="Y5" i="42"/>
  <c r="Z5" i="42" s="1"/>
  <c r="AP4" i="64"/>
  <c r="AO4" i="70"/>
  <c r="AN3" i="68"/>
  <c r="AI3" i="68"/>
  <c r="AQ4" i="82"/>
  <c r="X5" i="93"/>
  <c r="Z5" i="93" s="1"/>
  <c r="I23" i="2"/>
  <c r="J23" i="2" s="1"/>
  <c r="W5" i="13"/>
  <c r="AG4" i="13"/>
  <c r="AP4" i="13" s="1"/>
  <c r="AF4" i="13"/>
  <c r="AO4" i="13" s="1"/>
  <c r="AE4" i="13"/>
  <c r="I19" i="24"/>
  <c r="J19" i="24" s="1"/>
  <c r="I4" i="52"/>
  <c r="J4" i="52" s="1"/>
  <c r="K4" i="52" s="1"/>
  <c r="AR4" i="52" s="1"/>
  <c r="I8" i="16"/>
  <c r="J8" i="16" s="1"/>
  <c r="I10" i="3"/>
  <c r="J10" i="3" s="1"/>
  <c r="I15" i="3"/>
  <c r="J15" i="3" s="1"/>
  <c r="I21" i="3"/>
  <c r="J21" i="3" s="1"/>
  <c r="K5" i="40"/>
  <c r="X5" i="33"/>
  <c r="AI3" i="72"/>
  <c r="AN3" i="72"/>
  <c r="AF4" i="68"/>
  <c r="AO4" i="68" s="1"/>
  <c r="AE4" i="68"/>
  <c r="W5" i="68"/>
  <c r="AG4" i="68"/>
  <c r="AP4" i="68" s="1"/>
  <c r="K5" i="23"/>
  <c r="AO4" i="40"/>
  <c r="AO4" i="74"/>
  <c r="AO4" i="31"/>
  <c r="AI4" i="38"/>
  <c r="AN4" i="38"/>
  <c r="AP4" i="48"/>
  <c r="AI4" i="24"/>
  <c r="AN4" i="24"/>
  <c r="AQ4" i="23"/>
  <c r="AP4" i="81"/>
  <c r="Y5" i="94"/>
  <c r="Z5" i="94" s="1"/>
  <c r="AI4" i="37"/>
  <c r="AN4" i="37"/>
  <c r="AN4" i="41"/>
  <c r="AI4" i="41"/>
  <c r="AP4" i="84"/>
  <c r="AI4" i="4"/>
  <c r="AN4" i="4"/>
  <c r="I4" i="2"/>
  <c r="J4" i="2" s="1"/>
  <c r="K4" i="2" s="1"/>
  <c r="I22" i="19"/>
  <c r="J22" i="19" s="1"/>
  <c r="I6" i="64"/>
  <c r="J6" i="64" s="1"/>
  <c r="I16" i="64"/>
  <c r="J16" i="64" s="1"/>
  <c r="I22" i="64"/>
  <c r="J22" i="64" s="1"/>
  <c r="I9" i="56"/>
  <c r="J9" i="56" s="1"/>
  <c r="I14" i="23"/>
  <c r="J14" i="23" s="1"/>
  <c r="I20" i="23"/>
  <c r="J20" i="23" s="1"/>
  <c r="I18" i="19"/>
  <c r="J18" i="19" s="1"/>
  <c r="AR3" i="27"/>
  <c r="AR3" i="29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29" i="36"/>
  <c r="AI4" i="36"/>
  <c r="AN4" i="36"/>
  <c r="AR3" i="43"/>
  <c r="AI3" i="71"/>
  <c r="AN3" i="71"/>
  <c r="AP4" i="59"/>
  <c r="Y5" i="12"/>
  <c r="X5" i="12"/>
  <c r="AH5" i="12" s="1"/>
  <c r="I14" i="19"/>
  <c r="J14" i="19" s="1"/>
  <c r="I6" i="24"/>
  <c r="J6" i="24" s="1"/>
  <c r="I4" i="20"/>
  <c r="J4" i="20" s="1"/>
  <c r="K4" i="20" s="1"/>
  <c r="AQ4" i="20" s="1"/>
  <c r="I9" i="59"/>
  <c r="J9" i="59" s="1"/>
  <c r="I15" i="59"/>
  <c r="J15" i="59" s="1"/>
  <c r="I21" i="59"/>
  <c r="J21" i="59" s="1"/>
  <c r="I10" i="51"/>
  <c r="J10" i="51" s="1"/>
  <c r="I14" i="15"/>
  <c r="J14" i="15" s="1"/>
  <c r="I20" i="15"/>
  <c r="J20" i="15" s="1"/>
  <c r="I4" i="19"/>
  <c r="J4" i="19" s="1"/>
  <c r="K4" i="19" s="1"/>
  <c r="Y5" i="45"/>
  <c r="Z5" i="45" s="1"/>
  <c r="W5" i="5"/>
  <c r="AG4" i="5"/>
  <c r="AP4" i="5" s="1"/>
  <c r="AF4" i="5"/>
  <c r="AO4" i="5" s="1"/>
  <c r="AE4" i="5"/>
  <c r="AR3" i="17"/>
  <c r="I13" i="4"/>
  <c r="J13" i="4" s="1"/>
  <c r="I19" i="4"/>
  <c r="J19" i="4" s="1"/>
  <c r="I9" i="4"/>
  <c r="J9" i="4" s="1"/>
  <c r="I10" i="71"/>
  <c r="J10" i="71" s="1"/>
  <c r="I11" i="63"/>
  <c r="J11" i="63" s="1"/>
  <c r="I7" i="11"/>
  <c r="J7" i="11" s="1"/>
  <c r="I17" i="11"/>
  <c r="J17" i="11" s="1"/>
  <c r="I23" i="11"/>
  <c r="J23" i="11" s="1"/>
  <c r="I6" i="8"/>
  <c r="J6" i="8" s="1"/>
  <c r="I16" i="8"/>
  <c r="J16" i="8" s="1"/>
  <c r="I22" i="8"/>
  <c r="J22" i="8" s="1"/>
  <c r="AQ4" i="45"/>
  <c r="AN3" i="66"/>
  <c r="AI3" i="66"/>
  <c r="Y5" i="71"/>
  <c r="X5" i="71"/>
  <c r="AH5" i="71" s="1"/>
  <c r="AR3" i="77"/>
  <c r="K6" i="83"/>
  <c r="AQ4" i="90"/>
  <c r="K9" i="93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Q4" i="96"/>
  <c r="I10" i="12"/>
  <c r="J10" i="12" s="1"/>
  <c r="I22" i="2"/>
  <c r="J22" i="2" s="1"/>
  <c r="Y5" i="8"/>
  <c r="X5" i="8"/>
  <c r="AH5" i="8" s="1"/>
  <c r="Z5" i="16"/>
  <c r="I20" i="19"/>
  <c r="J20" i="19" s="1"/>
  <c r="I11" i="12"/>
  <c r="J11" i="12" s="1"/>
  <c r="I15" i="12"/>
  <c r="J15" i="12" s="1"/>
  <c r="I21" i="12"/>
  <c r="J21" i="12" s="1"/>
  <c r="I10" i="72"/>
  <c r="J10" i="72" s="1"/>
  <c r="I8" i="55"/>
  <c r="J8" i="55" s="1"/>
  <c r="I13" i="68"/>
  <c r="J13" i="68" s="1"/>
  <c r="I15" i="68"/>
  <c r="J15" i="68" s="1"/>
  <c r="I20" i="68"/>
  <c r="J20" i="68" s="1"/>
  <c r="I9" i="24"/>
  <c r="J9" i="24" s="1"/>
  <c r="I14" i="20"/>
  <c r="J14" i="20" s="1"/>
  <c r="I20" i="20"/>
  <c r="J20" i="20" s="1"/>
  <c r="AR3" i="15"/>
  <c r="AF4" i="32"/>
  <c r="AO4" i="32" s="1"/>
  <c r="AE4" i="32"/>
  <c r="W5" i="32"/>
  <c r="AG4" i="32"/>
  <c r="AP4" i="32" s="1"/>
  <c r="AQ4" i="41"/>
  <c r="AN3" i="62"/>
  <c r="AI3" i="62"/>
  <c r="AR3" i="81"/>
  <c r="AQ4" i="84"/>
  <c r="AR3" i="89"/>
  <c r="I8" i="3"/>
  <c r="J8" i="3" s="1"/>
  <c r="I11" i="2"/>
  <c r="J11" i="2" s="1"/>
  <c r="AI4" i="23"/>
  <c r="AN4" i="23"/>
  <c r="X5" i="18"/>
  <c r="AH5" i="18" s="1"/>
  <c r="Y5" i="18"/>
  <c r="I5" i="67"/>
  <c r="J5" i="67" s="1"/>
  <c r="I10" i="50"/>
  <c r="J10" i="50" s="1"/>
  <c r="AR3" i="23"/>
  <c r="AP4" i="33"/>
  <c r="X5" i="58"/>
  <c r="AH5" i="58" s="1"/>
  <c r="AQ5" i="58" s="1"/>
  <c r="AQ4" i="54"/>
  <c r="AQ4" i="63"/>
  <c r="X5" i="64"/>
  <c r="AH5" i="64" s="1"/>
  <c r="Y5" i="64"/>
  <c r="X5" i="61"/>
  <c r="AH5" i="61" s="1"/>
  <c r="AQ5" i="61" s="1"/>
  <c r="AP4" i="70"/>
  <c r="AI3" i="67"/>
  <c r="AN3" i="67"/>
  <c r="AQ4" i="89"/>
  <c r="AP4" i="96"/>
  <c r="I4" i="4"/>
  <c r="J4" i="4" s="1"/>
  <c r="K4" i="4" s="1"/>
  <c r="AP4" i="4" s="1"/>
  <c r="I9" i="2"/>
  <c r="J9" i="2" s="1"/>
  <c r="I21" i="24"/>
  <c r="J21" i="24" s="1"/>
  <c r="K5" i="65"/>
  <c r="I6" i="52"/>
  <c r="J6" i="52" s="1"/>
  <c r="K5" i="66"/>
  <c r="I6" i="3"/>
  <c r="J6" i="3" s="1"/>
  <c r="I16" i="3"/>
  <c r="J16" i="3" s="1"/>
  <c r="I22" i="3"/>
  <c r="J22" i="3" s="1"/>
  <c r="I11" i="24"/>
  <c r="J11" i="24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15" i="92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Q3" i="50"/>
  <c r="AI3" i="50"/>
  <c r="K5" i="55"/>
  <c r="AQ4" i="68"/>
  <c r="AI3" i="87"/>
  <c r="AI3" i="92"/>
  <c r="AN4" i="63"/>
  <c r="AI4" i="63"/>
  <c r="AP4" i="31"/>
  <c r="AN4" i="17"/>
  <c r="AI4" i="17"/>
  <c r="X5" i="47"/>
  <c r="K94" i="73"/>
  <c r="K95" i="73" s="1"/>
  <c r="K96" i="73" s="1"/>
  <c r="K97" i="73" s="1"/>
  <c r="K98" i="73" s="1"/>
  <c r="AP4" i="37"/>
  <c r="AO4" i="41"/>
  <c r="AQ4" i="95"/>
  <c r="Z5" i="34" l="1"/>
  <c r="Z5" i="57"/>
  <c r="Z5" i="66"/>
  <c r="Z5" i="95"/>
  <c r="Z5" i="71"/>
  <c r="AE5" i="71" s="1"/>
  <c r="Z5" i="17"/>
  <c r="Z5" i="40"/>
  <c r="Z5" i="70"/>
  <c r="Z5" i="81"/>
  <c r="Z5" i="84"/>
  <c r="Z5" i="48"/>
  <c r="AE5" i="48" s="1"/>
  <c r="Z5" i="76"/>
  <c r="AE5" i="76" s="1"/>
  <c r="Z5" i="28"/>
  <c r="Z5" i="58"/>
  <c r="Z5" i="59"/>
  <c r="AG5" i="94"/>
  <c r="AP5" i="94" s="1"/>
  <c r="AE5" i="94"/>
  <c r="W6" i="94"/>
  <c r="AF5" i="94"/>
  <c r="AO5" i="94" s="1"/>
  <c r="AG5" i="21"/>
  <c r="AP5" i="21" s="1"/>
  <c r="AF5" i="21"/>
  <c r="AO5" i="21" s="1"/>
  <c r="W6" i="21"/>
  <c r="AE5" i="21"/>
  <c r="AG5" i="38"/>
  <c r="AP5" i="38" s="1"/>
  <c r="W6" i="38"/>
  <c r="AE5" i="38"/>
  <c r="AF5" i="38"/>
  <c r="AO5" i="38" s="1"/>
  <c r="K6" i="68"/>
  <c r="AF5" i="77"/>
  <c r="AO5" i="77" s="1"/>
  <c r="AE5" i="77"/>
  <c r="AG5" i="77"/>
  <c r="AP5" i="77" s="1"/>
  <c r="W6" i="77"/>
  <c r="W6" i="42"/>
  <c r="AG5" i="42"/>
  <c r="AP5" i="42" s="1"/>
  <c r="AE5" i="42"/>
  <c r="AF5" i="42"/>
  <c r="AO5" i="42" s="1"/>
  <c r="AF5" i="45"/>
  <c r="AO5" i="45" s="1"/>
  <c r="AG5" i="45"/>
  <c r="AP5" i="45" s="1"/>
  <c r="AE5" i="45"/>
  <c r="W6" i="45"/>
  <c r="AF5" i="93"/>
  <c r="AO5" i="93" s="1"/>
  <c r="AE5" i="93"/>
  <c r="AG5" i="93"/>
  <c r="AP5" i="93" s="1"/>
  <c r="W6" i="93"/>
  <c r="W6" i="81"/>
  <c r="AG5" i="81"/>
  <c r="AP5" i="81" s="1"/>
  <c r="AE5" i="81"/>
  <c r="AF5" i="81"/>
  <c r="AO5" i="81" s="1"/>
  <c r="AG5" i="76"/>
  <c r="AP5" i="76" s="1"/>
  <c r="AF5" i="76"/>
  <c r="AO5" i="76" s="1"/>
  <c r="W6" i="76"/>
  <c r="AF5" i="28"/>
  <c r="AO5" i="28" s="1"/>
  <c r="AG5" i="28"/>
  <c r="AP5" i="28" s="1"/>
  <c r="W6" i="28"/>
  <c r="AE5" i="28"/>
  <c r="K6" i="63"/>
  <c r="AQ5" i="63"/>
  <c r="AG5" i="95"/>
  <c r="AP5" i="95" s="1"/>
  <c r="W6" i="95"/>
  <c r="AF5" i="95"/>
  <c r="AO5" i="95" s="1"/>
  <c r="AE5" i="95"/>
  <c r="AR4" i="63"/>
  <c r="AR3" i="39"/>
  <c r="AF5" i="87"/>
  <c r="AO5" i="87" s="1"/>
  <c r="AG5" i="87"/>
  <c r="AP5" i="87" s="1"/>
  <c r="W6" i="87"/>
  <c r="AE5" i="87"/>
  <c r="Y5" i="10"/>
  <c r="X5" i="10"/>
  <c r="AR4" i="40"/>
  <c r="AR3" i="53"/>
  <c r="AR4" i="70"/>
  <c r="W6" i="31"/>
  <c r="AG5" i="31"/>
  <c r="AP5" i="31" s="1"/>
  <c r="AF5" i="31"/>
  <c r="AO5" i="31" s="1"/>
  <c r="AE5" i="31"/>
  <c r="AE5" i="66"/>
  <c r="AG5" i="66"/>
  <c r="AP5" i="66" s="1"/>
  <c r="AF5" i="66"/>
  <c r="AO5" i="66" s="1"/>
  <c r="W6" i="66"/>
  <c r="AR4" i="74"/>
  <c r="AN4" i="2"/>
  <c r="AI4" i="2"/>
  <c r="K6" i="70"/>
  <c r="AR3" i="87"/>
  <c r="AR3" i="94"/>
  <c r="AI4" i="65"/>
  <c r="AN4" i="65"/>
  <c r="K5" i="24"/>
  <c r="AQ4" i="24"/>
  <c r="AR3" i="76"/>
  <c r="K5" i="51"/>
  <c r="AQ4" i="51"/>
  <c r="K5" i="59"/>
  <c r="K7" i="58"/>
  <c r="AQ4" i="59"/>
  <c r="X6" i="3"/>
  <c r="AH6" i="3" s="1"/>
  <c r="Y6" i="3"/>
  <c r="AQ5" i="23"/>
  <c r="AH5" i="47"/>
  <c r="AQ5" i="47" s="1"/>
  <c r="Z5" i="47"/>
  <c r="Z5" i="18"/>
  <c r="Z5" i="8"/>
  <c r="Z5" i="12"/>
  <c r="K5" i="2"/>
  <c r="AQ4" i="2"/>
  <c r="AR3" i="72"/>
  <c r="AN4" i="13"/>
  <c r="AI4" i="13"/>
  <c r="AR3" i="11"/>
  <c r="AN4" i="7"/>
  <c r="AI4" i="7"/>
  <c r="Y5" i="1"/>
  <c r="X5" i="1"/>
  <c r="Y5" i="79"/>
  <c r="Z5" i="79" s="1"/>
  <c r="X5" i="79"/>
  <c r="AR3" i="64"/>
  <c r="AO4" i="8"/>
  <c r="AR4" i="42"/>
  <c r="AR4" i="66"/>
  <c r="Y5" i="35"/>
  <c r="X5" i="35"/>
  <c r="AN4" i="46"/>
  <c r="AI4" i="46"/>
  <c r="AI4" i="82"/>
  <c r="AN4" i="82"/>
  <c r="Z5" i="23"/>
  <c r="Y5" i="55"/>
  <c r="X5" i="55"/>
  <c r="AH5" i="55" s="1"/>
  <c r="AQ5" i="55" s="1"/>
  <c r="AO4" i="50"/>
  <c r="AR3" i="16"/>
  <c r="AN4" i="8"/>
  <c r="AR3" i="7"/>
  <c r="Y5" i="22"/>
  <c r="X5" i="22"/>
  <c r="AH5" i="22" s="1"/>
  <c r="AQ5" i="22" s="1"/>
  <c r="AR4" i="84"/>
  <c r="AI4" i="51"/>
  <c r="AN4" i="51"/>
  <c r="K6" i="48"/>
  <c r="X5" i="15"/>
  <c r="AH5" i="15" s="1"/>
  <c r="AQ5" i="15" s="1"/>
  <c r="Y5" i="15"/>
  <c r="Z5" i="15" s="1"/>
  <c r="AR3" i="65"/>
  <c r="Y5" i="39"/>
  <c r="X5" i="39"/>
  <c r="Z5" i="39" s="1"/>
  <c r="AR3" i="69"/>
  <c r="AR4" i="71"/>
  <c r="Y5" i="27"/>
  <c r="X5" i="27"/>
  <c r="Y5" i="9"/>
  <c r="X5" i="9"/>
  <c r="AH5" i="9" s="1"/>
  <c r="AQ5" i="9" s="1"/>
  <c r="AQ5" i="84"/>
  <c r="Z5" i="74"/>
  <c r="AQ5" i="96"/>
  <c r="AQ5" i="76"/>
  <c r="AR3" i="57"/>
  <c r="Y5" i="90"/>
  <c r="X5" i="90"/>
  <c r="AI4" i="86"/>
  <c r="AN4" i="86"/>
  <c r="Z5" i="61"/>
  <c r="W6" i="52"/>
  <c r="AG5" i="52"/>
  <c r="AF5" i="52"/>
  <c r="AO5" i="52" s="1"/>
  <c r="AE5" i="52"/>
  <c r="K6" i="28"/>
  <c r="AN4" i="44"/>
  <c r="AI4" i="44"/>
  <c r="AQ5" i="28"/>
  <c r="K7" i="14"/>
  <c r="K7" i="13"/>
  <c r="AR4" i="17"/>
  <c r="AR4" i="37"/>
  <c r="AR4" i="91"/>
  <c r="K6" i="17"/>
  <c r="AR3" i="60"/>
  <c r="AR4" i="8"/>
  <c r="AR4" i="94"/>
  <c r="AR4" i="76"/>
  <c r="AI4" i="9"/>
  <c r="AN4" i="9"/>
  <c r="AR4" i="54"/>
  <c r="K6" i="18"/>
  <c r="AR4" i="58"/>
  <c r="AG5" i="59"/>
  <c r="W6" i="59"/>
  <c r="AF5" i="59"/>
  <c r="AE5" i="59"/>
  <c r="K6" i="55"/>
  <c r="K6" i="65"/>
  <c r="K5" i="4"/>
  <c r="AQ4" i="4"/>
  <c r="AR3" i="67"/>
  <c r="Z5" i="64"/>
  <c r="AN4" i="5"/>
  <c r="AI4" i="5"/>
  <c r="K5" i="19"/>
  <c r="AR4" i="36"/>
  <c r="AR4" i="4"/>
  <c r="AR4" i="24"/>
  <c r="Y5" i="68"/>
  <c r="X5" i="68"/>
  <c r="AH5" i="68" s="1"/>
  <c r="AQ5" i="68" s="1"/>
  <c r="K5" i="52"/>
  <c r="AQ4" i="52"/>
  <c r="AO4" i="52"/>
  <c r="AN4" i="52"/>
  <c r="AP4" i="52"/>
  <c r="K7" i="10"/>
  <c r="AI4" i="60"/>
  <c r="AN4" i="60"/>
  <c r="AN5" i="3"/>
  <c r="AI5" i="3"/>
  <c r="K9" i="6"/>
  <c r="AN4" i="59"/>
  <c r="K13" i="1"/>
  <c r="K6" i="57"/>
  <c r="W6" i="41"/>
  <c r="AG5" i="41"/>
  <c r="AP5" i="41" s="1"/>
  <c r="AF5" i="41"/>
  <c r="AO5" i="41" s="1"/>
  <c r="AE5" i="41"/>
  <c r="AQ5" i="17"/>
  <c r="W6" i="63"/>
  <c r="AF5" i="63"/>
  <c r="AO5" i="63" s="1"/>
  <c r="AE5" i="63"/>
  <c r="AG5" i="63"/>
  <c r="AP5" i="63" s="1"/>
  <c r="Y5" i="85"/>
  <c r="X5" i="85"/>
  <c r="AR3" i="55"/>
  <c r="K5" i="3"/>
  <c r="AO4" i="3"/>
  <c r="AP4" i="3"/>
  <c r="AN4" i="3"/>
  <c r="AQ4" i="3"/>
  <c r="AH5" i="83"/>
  <c r="AQ5" i="83" s="1"/>
  <c r="AQ5" i="57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5" i="67"/>
  <c r="AR4" i="18"/>
  <c r="AI4" i="55"/>
  <c r="AN4" i="55"/>
  <c r="AI4" i="49"/>
  <c r="AN4" i="49"/>
  <c r="AN4" i="69"/>
  <c r="AI4" i="69"/>
  <c r="AQ5" i="54"/>
  <c r="Y5" i="73"/>
  <c r="X5" i="73"/>
  <c r="AR3" i="18"/>
  <c r="AR4" i="96"/>
  <c r="Y5" i="14"/>
  <c r="Z5" i="14" s="1"/>
  <c r="X5" i="14"/>
  <c r="AQ5" i="95"/>
  <c r="K5" i="60"/>
  <c r="AQ4" i="60"/>
  <c r="AO4" i="20"/>
  <c r="AI4" i="6"/>
  <c r="AN4" i="6"/>
  <c r="K6" i="5"/>
  <c r="AR4" i="87"/>
  <c r="AN4" i="62"/>
  <c r="AI4" i="62"/>
  <c r="AQ5" i="48"/>
  <c r="AO4" i="2"/>
  <c r="AQ5" i="70"/>
  <c r="AI4" i="90"/>
  <c r="AN4" i="90"/>
  <c r="AP4" i="19"/>
  <c r="AI4" i="56"/>
  <c r="AN4" i="56"/>
  <c r="AR4" i="45"/>
  <c r="Z5" i="25"/>
  <c r="Y5" i="25"/>
  <c r="X5" i="25"/>
  <c r="Y5" i="44"/>
  <c r="X5" i="44"/>
  <c r="Z5" i="44" s="1"/>
  <c r="AR3" i="70"/>
  <c r="AI4" i="79"/>
  <c r="AN4" i="79"/>
  <c r="K6" i="22"/>
  <c r="K5" i="8"/>
  <c r="AQ4" i="8"/>
  <c r="X5" i="6"/>
  <c r="Y5" i="6"/>
  <c r="AG5" i="96"/>
  <c r="AP5" i="96" s="1"/>
  <c r="AF5" i="96"/>
  <c r="AO5" i="96" s="1"/>
  <c r="AE5" i="96"/>
  <c r="W6" i="96"/>
  <c r="X5" i="53"/>
  <c r="Y5" i="53"/>
  <c r="AR3" i="92"/>
  <c r="AR3" i="50"/>
  <c r="K16" i="92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R4" i="23"/>
  <c r="X5" i="32"/>
  <c r="Y5" i="32"/>
  <c r="AG5" i="16"/>
  <c r="AP5" i="16" s="1"/>
  <c r="W6" i="16"/>
  <c r="AF5" i="16"/>
  <c r="AE5" i="16"/>
  <c r="K7" i="83"/>
  <c r="K30" i="36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I4" i="68"/>
  <c r="AN4" i="68"/>
  <c r="AH5" i="33"/>
  <c r="AQ5" i="33" s="1"/>
  <c r="Y5" i="13"/>
  <c r="X5" i="13"/>
  <c r="K5" i="50"/>
  <c r="AQ4" i="50"/>
  <c r="Y5" i="65"/>
  <c r="X5" i="65"/>
  <c r="AH5" i="65" s="1"/>
  <c r="AQ5" i="65" s="1"/>
  <c r="AH5" i="34"/>
  <c r="AQ5" i="34" s="1"/>
  <c r="Y5" i="7"/>
  <c r="X5" i="7"/>
  <c r="AH5" i="7" s="1"/>
  <c r="AQ5" i="7" s="1"/>
  <c r="AG5" i="11"/>
  <c r="AP5" i="11" s="1"/>
  <c r="W6" i="11"/>
  <c r="AF5" i="11"/>
  <c r="AE5" i="11"/>
  <c r="AR3" i="48"/>
  <c r="K6" i="54"/>
  <c r="AR3" i="91"/>
  <c r="AO4" i="59"/>
  <c r="AO5" i="3"/>
  <c r="AR4" i="33"/>
  <c r="K7" i="61"/>
  <c r="AR4" i="59"/>
  <c r="W6" i="17"/>
  <c r="AE5" i="17"/>
  <c r="AG5" i="17"/>
  <c r="AP5" i="17" s="1"/>
  <c r="AF5" i="17"/>
  <c r="AO5" i="17" s="1"/>
  <c r="AQ5" i="40"/>
  <c r="AI4" i="85"/>
  <c r="AN4" i="85"/>
  <c r="Y5" i="46"/>
  <c r="X5" i="46"/>
  <c r="K8" i="49"/>
  <c r="AR4" i="93"/>
  <c r="AP4" i="50"/>
  <c r="AN4" i="43"/>
  <c r="AI4" i="43"/>
  <c r="Z5" i="54"/>
  <c r="AN4" i="30"/>
  <c r="AI4" i="30"/>
  <c r="K5" i="71"/>
  <c r="AQ4" i="71"/>
  <c r="AR3" i="96"/>
  <c r="AR3" i="3"/>
  <c r="AN4" i="92"/>
  <c r="AI4" i="92"/>
  <c r="AH5" i="36"/>
  <c r="AQ5" i="36" s="1"/>
  <c r="AN4" i="22"/>
  <c r="AI4" i="22"/>
  <c r="AQ4" i="11"/>
  <c r="AH5" i="37"/>
  <c r="AQ5" i="37" s="1"/>
  <c r="AR4" i="81"/>
  <c r="AO4" i="51"/>
  <c r="AI4" i="15"/>
  <c r="AN4" i="15"/>
  <c r="AN4" i="14"/>
  <c r="AI4" i="14"/>
  <c r="K7" i="53"/>
  <c r="AP4" i="20"/>
  <c r="AR3" i="47"/>
  <c r="AP4" i="2"/>
  <c r="AR3" i="24"/>
  <c r="Y5" i="19"/>
  <c r="X5" i="19"/>
  <c r="AH5" i="19" s="1"/>
  <c r="AQ5" i="19" s="1"/>
  <c r="X5" i="72"/>
  <c r="AH5" i="72" s="1"/>
  <c r="Y5" i="72"/>
  <c r="Z5" i="72" s="1"/>
  <c r="AP4" i="56"/>
  <c r="AI4" i="53"/>
  <c r="AN4" i="53"/>
  <c r="AR3" i="52"/>
  <c r="AR3" i="62"/>
  <c r="AR3" i="66"/>
  <c r="AQ5" i="12"/>
  <c r="AR3" i="71"/>
  <c r="X5" i="67"/>
  <c r="AH5" i="67" s="1"/>
  <c r="Y5" i="67"/>
  <c r="Z5" i="67" s="1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H5" i="81"/>
  <c r="AQ5" i="81" s="1"/>
  <c r="AP4" i="24"/>
  <c r="AG5" i="40"/>
  <c r="AP5" i="40" s="1"/>
  <c r="AF5" i="40"/>
  <c r="AO5" i="40" s="1"/>
  <c r="AE5" i="40"/>
  <c r="W6" i="40"/>
  <c r="Y5" i="82"/>
  <c r="X5" i="82"/>
  <c r="Y5" i="78"/>
  <c r="X5" i="78"/>
  <c r="W6" i="57"/>
  <c r="AE5" i="57"/>
  <c r="AG5" i="57"/>
  <c r="AP5" i="57" s="1"/>
  <c r="AF5" i="57"/>
  <c r="AO5" i="57" s="1"/>
  <c r="Y5" i="80"/>
  <c r="X5" i="80"/>
  <c r="Z5" i="80" s="1"/>
  <c r="AR3" i="56"/>
  <c r="Y5" i="50"/>
  <c r="X5" i="50"/>
  <c r="AH5" i="50" s="1"/>
  <c r="AQ5" i="50" s="1"/>
  <c r="Y5" i="43"/>
  <c r="X5" i="43"/>
  <c r="AI4" i="73"/>
  <c r="AN4" i="73"/>
  <c r="AR4" i="77"/>
  <c r="AG5" i="36"/>
  <c r="AP5" i="36" s="1"/>
  <c r="AF5" i="36"/>
  <c r="AO5" i="36" s="1"/>
  <c r="W6" i="36"/>
  <c r="AE5" i="36"/>
  <c r="AP4" i="51"/>
  <c r="AG5" i="91"/>
  <c r="AP5" i="91" s="1"/>
  <c r="AF5" i="91"/>
  <c r="AO5" i="91" s="1"/>
  <c r="AE5" i="91"/>
  <c r="W6" i="91"/>
  <c r="AQ4" i="19"/>
  <c r="AR3" i="54"/>
  <c r="X5" i="20"/>
  <c r="AH5" i="20" s="1"/>
  <c r="AQ5" i="20" s="1"/>
  <c r="Y5" i="20"/>
  <c r="AR4" i="21"/>
  <c r="Y5" i="88"/>
  <c r="X5" i="88"/>
  <c r="AF5" i="83"/>
  <c r="AO5" i="83" s="1"/>
  <c r="AE5" i="83"/>
  <c r="W6" i="83"/>
  <c r="AG5" i="83"/>
  <c r="AP5" i="83" s="1"/>
  <c r="Y5" i="26"/>
  <c r="X5" i="26"/>
  <c r="X5" i="2"/>
  <c r="AH5" i="2" s="1"/>
  <c r="AQ5" i="2" s="1"/>
  <c r="Y5" i="2"/>
  <c r="AG5" i="70"/>
  <c r="AP5" i="70" s="1"/>
  <c r="W6" i="70"/>
  <c r="AF5" i="70"/>
  <c r="AO5" i="70" s="1"/>
  <c r="AE5" i="70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I4" i="19"/>
  <c r="AN4" i="19"/>
  <c r="AO4" i="72"/>
  <c r="X5" i="56"/>
  <c r="AH5" i="56" s="1"/>
  <c r="Y5" i="56"/>
  <c r="AI4" i="25"/>
  <c r="AN4" i="25"/>
  <c r="AR4" i="12"/>
  <c r="AR3" i="34"/>
  <c r="AQ5" i="64"/>
  <c r="AH5" i="93"/>
  <c r="AQ5" i="93" s="1"/>
  <c r="K6" i="7"/>
  <c r="AG5" i="4"/>
  <c r="W6" i="4"/>
  <c r="AF5" i="4"/>
  <c r="AE5" i="4"/>
  <c r="W6" i="58"/>
  <c r="AF5" i="58"/>
  <c r="AO5" i="58" s="1"/>
  <c r="AE5" i="58"/>
  <c r="AG5" i="58"/>
  <c r="AP5" i="58" s="1"/>
  <c r="X5" i="89"/>
  <c r="Y5" i="89"/>
  <c r="X5" i="30"/>
  <c r="Y5" i="30"/>
  <c r="Z5" i="30" s="1"/>
  <c r="AR4" i="83"/>
  <c r="K5" i="16"/>
  <c r="AQ4" i="16"/>
  <c r="AO4" i="16"/>
  <c r="AP4" i="16"/>
  <c r="AN4" i="16"/>
  <c r="AN4" i="27"/>
  <c r="AI4" i="27"/>
  <c r="K5" i="11"/>
  <c r="AN4" i="11"/>
  <c r="AO4" i="11"/>
  <c r="AP4" i="11"/>
  <c r="AR4" i="16"/>
  <c r="AN4" i="20"/>
  <c r="AI4" i="20"/>
  <c r="AG5" i="84"/>
  <c r="AP5" i="84" s="1"/>
  <c r="W6" i="84"/>
  <c r="AE5" i="84"/>
  <c r="AF5" i="84"/>
  <c r="AO5" i="84" s="1"/>
  <c r="K7" i="62"/>
  <c r="AR4" i="95"/>
  <c r="K6" i="66"/>
  <c r="AI4" i="32"/>
  <c r="AN4" i="32"/>
  <c r="AQ5" i="8"/>
  <c r="AR4" i="41"/>
  <c r="K6" i="23"/>
  <c r="AE5" i="34"/>
  <c r="W6" i="34"/>
  <c r="AF5" i="34"/>
  <c r="AO5" i="34" s="1"/>
  <c r="AG5" i="34"/>
  <c r="AP5" i="34" s="1"/>
  <c r="AN4" i="10"/>
  <c r="AI4" i="10"/>
  <c r="AQ5" i="24"/>
  <c r="AR4" i="31"/>
  <c r="AR4" i="64"/>
  <c r="AR3" i="44"/>
  <c r="AR4" i="61"/>
  <c r="AR3" i="40"/>
  <c r="AI4" i="35"/>
  <c r="AN4" i="35"/>
  <c r="AR4" i="28"/>
  <c r="X5" i="29"/>
  <c r="Y5" i="29"/>
  <c r="Y5" i="75"/>
  <c r="X5" i="75"/>
  <c r="AQ5" i="18"/>
  <c r="X5" i="5"/>
  <c r="AH5" i="5" s="1"/>
  <c r="AQ5" i="5" s="1"/>
  <c r="Y5" i="5"/>
  <c r="K5" i="20"/>
  <c r="AR4" i="38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R3" i="68"/>
  <c r="K7" i="69"/>
  <c r="AI4" i="1"/>
  <c r="AN4" i="1"/>
  <c r="X5" i="60"/>
  <c r="AH5" i="60" s="1"/>
  <c r="AQ5" i="60" s="1"/>
  <c r="Y5" i="60"/>
  <c r="K5" i="56"/>
  <c r="AQ4" i="56"/>
  <c r="K5" i="64"/>
  <c r="AP5" i="3"/>
  <c r="Z5" i="24"/>
  <c r="AR3" i="61"/>
  <c r="AR4" i="57"/>
  <c r="AR4" i="34"/>
  <c r="K5" i="12"/>
  <c r="AQ4" i="12"/>
  <c r="AI4" i="67"/>
  <c r="AN4" i="67"/>
  <c r="AN4" i="29"/>
  <c r="AI4" i="29"/>
  <c r="K6" i="9"/>
  <c r="AR4" i="48"/>
  <c r="AI4" i="78"/>
  <c r="AN4" i="78"/>
  <c r="AI4" i="75"/>
  <c r="AN4" i="75"/>
  <c r="Z5" i="33"/>
  <c r="K6" i="15"/>
  <c r="AR3" i="95"/>
  <c r="AN4" i="89"/>
  <c r="AI4" i="89"/>
  <c r="AN4" i="80"/>
  <c r="AI4" i="80"/>
  <c r="X5" i="49"/>
  <c r="Z5" i="49" s="1"/>
  <c r="Y5" i="49"/>
  <c r="AI4" i="50"/>
  <c r="AN4" i="50"/>
  <c r="K6" i="21"/>
  <c r="X5" i="69"/>
  <c r="Y5" i="69"/>
  <c r="X5" i="92"/>
  <c r="Y5" i="92"/>
  <c r="AQ5" i="66"/>
  <c r="Z5" i="37"/>
  <c r="AO4" i="24"/>
  <c r="X5" i="51"/>
  <c r="AH5" i="51" s="1"/>
  <c r="AQ5" i="51" s="1"/>
  <c r="Y5" i="51"/>
  <c r="AI4" i="39"/>
  <c r="AN4" i="39"/>
  <c r="AH5" i="77"/>
  <c r="AQ5" i="77" s="1"/>
  <c r="AR3" i="51"/>
  <c r="AN4" i="71"/>
  <c r="AO4" i="12"/>
  <c r="AN4" i="88"/>
  <c r="AI4" i="88"/>
  <c r="X5" i="62"/>
  <c r="Y5" i="62"/>
  <c r="AR4" i="47"/>
  <c r="AQ5" i="74"/>
  <c r="AN4" i="26"/>
  <c r="AI4" i="26"/>
  <c r="K5" i="72"/>
  <c r="AQ5" i="31"/>
  <c r="AO4" i="19"/>
  <c r="Y5" i="86"/>
  <c r="X5" i="86"/>
  <c r="AI4" i="72"/>
  <c r="AN4" i="72"/>
  <c r="AO4" i="56"/>
  <c r="AQ5" i="59"/>
  <c r="AO4" i="4"/>
  <c r="Z5" i="69" l="1"/>
  <c r="Z5" i="73"/>
  <c r="AF5" i="71"/>
  <c r="Z5" i="50"/>
  <c r="AF5" i="48"/>
  <c r="AO5" i="48" s="1"/>
  <c r="AG5" i="71"/>
  <c r="Z5" i="56"/>
  <c r="AG5" i="48"/>
  <c r="AP5" i="48" s="1"/>
  <c r="W6" i="48"/>
  <c r="W6" i="71"/>
  <c r="Z5" i="43"/>
  <c r="AF5" i="43" s="1"/>
  <c r="AO5" i="43" s="1"/>
  <c r="Z5" i="68"/>
  <c r="Z5" i="13"/>
  <c r="Z5" i="26"/>
  <c r="Z5" i="86"/>
  <c r="W6" i="86" s="1"/>
  <c r="Z5" i="60"/>
  <c r="Z5" i="75"/>
  <c r="AF5" i="75" s="1"/>
  <c r="AO5" i="75" s="1"/>
  <c r="Z5" i="29"/>
  <c r="AE5" i="29" s="1"/>
  <c r="Z5" i="78"/>
  <c r="Z5" i="85"/>
  <c r="Z5" i="9"/>
  <c r="Z6" i="3"/>
  <c r="AF5" i="86"/>
  <c r="AO5" i="86" s="1"/>
  <c r="AE5" i="86"/>
  <c r="AG5" i="56"/>
  <c r="AP5" i="56" s="1"/>
  <c r="AF5" i="56"/>
  <c r="AO5" i="56" s="1"/>
  <c r="AE5" i="56"/>
  <c r="W6" i="56"/>
  <c r="AF5" i="13"/>
  <c r="AO5" i="13" s="1"/>
  <c r="W6" i="13"/>
  <c r="AE5" i="13"/>
  <c r="AG5" i="13"/>
  <c r="AP5" i="13" s="1"/>
  <c r="AG5" i="15"/>
  <c r="AP5" i="15" s="1"/>
  <c r="W6" i="15"/>
  <c r="AF5" i="15"/>
  <c r="AO5" i="15" s="1"/>
  <c r="AE5" i="15"/>
  <c r="W6" i="69"/>
  <c r="AE5" i="69"/>
  <c r="AF5" i="69"/>
  <c r="AO5" i="69" s="1"/>
  <c r="AG5" i="69"/>
  <c r="AP5" i="69" s="1"/>
  <c r="AG5" i="26"/>
  <c r="AP5" i="26" s="1"/>
  <c r="AF5" i="26"/>
  <c r="AO5" i="26" s="1"/>
  <c r="AE5" i="26"/>
  <c r="W6" i="26"/>
  <c r="AG5" i="67"/>
  <c r="AP5" i="67" s="1"/>
  <c r="AF5" i="67"/>
  <c r="AO5" i="67" s="1"/>
  <c r="AE5" i="67"/>
  <c r="W6" i="67"/>
  <c r="W6" i="43"/>
  <c r="AG5" i="14"/>
  <c r="AP5" i="14" s="1"/>
  <c r="AF5" i="14"/>
  <c r="AO5" i="14" s="1"/>
  <c r="AE5" i="14"/>
  <c r="W6" i="14"/>
  <c r="AG5" i="79"/>
  <c r="AP5" i="79" s="1"/>
  <c r="AF5" i="79"/>
  <c r="AO5" i="79" s="1"/>
  <c r="AE5" i="79"/>
  <c r="W6" i="79"/>
  <c r="AG5" i="29"/>
  <c r="AP5" i="29" s="1"/>
  <c r="AF5" i="29"/>
  <c r="AO5" i="29" s="1"/>
  <c r="W6" i="29"/>
  <c r="AG5" i="78"/>
  <c r="AP5" i="78" s="1"/>
  <c r="AF5" i="78"/>
  <c r="AO5" i="78" s="1"/>
  <c r="AE5" i="78"/>
  <c r="W6" i="78"/>
  <c r="AF5" i="85"/>
  <c r="AO5" i="85" s="1"/>
  <c r="AE5" i="85"/>
  <c r="W6" i="85"/>
  <c r="AG5" i="85"/>
  <c r="AP5" i="85" s="1"/>
  <c r="AG5" i="30"/>
  <c r="AP5" i="30" s="1"/>
  <c r="AF5" i="30"/>
  <c r="AO5" i="30" s="1"/>
  <c r="W6" i="30"/>
  <c r="AE5" i="30"/>
  <c r="AG5" i="72"/>
  <c r="AP5" i="72" s="1"/>
  <c r="W6" i="72"/>
  <c r="AF5" i="72"/>
  <c r="AO5" i="72" s="1"/>
  <c r="AE5" i="72"/>
  <c r="K6" i="72"/>
  <c r="AR4" i="78"/>
  <c r="AG5" i="60"/>
  <c r="AP5" i="60" s="1"/>
  <c r="W6" i="60"/>
  <c r="AF5" i="60"/>
  <c r="AO5" i="60" s="1"/>
  <c r="AE5" i="60"/>
  <c r="AH5" i="89"/>
  <c r="AQ5" i="89" s="1"/>
  <c r="X6" i="58"/>
  <c r="Y6" i="58"/>
  <c r="K7" i="7"/>
  <c r="Y6" i="70"/>
  <c r="X6" i="70"/>
  <c r="AH6" i="70" s="1"/>
  <c r="AQ6" i="70" s="1"/>
  <c r="Y6" i="91"/>
  <c r="X6" i="91"/>
  <c r="AH5" i="82"/>
  <c r="AQ5" i="82" s="1"/>
  <c r="AN5" i="40"/>
  <c r="AI5" i="40"/>
  <c r="K7" i="54"/>
  <c r="X6" i="11"/>
  <c r="AH6" i="11" s="1"/>
  <c r="Y6" i="11"/>
  <c r="AH5" i="53"/>
  <c r="AQ5" i="53" s="1"/>
  <c r="AR4" i="62"/>
  <c r="AG5" i="64"/>
  <c r="AP5" i="64" s="1"/>
  <c r="W6" i="64"/>
  <c r="AF5" i="64"/>
  <c r="AO5" i="64" s="1"/>
  <c r="AE5" i="64"/>
  <c r="AI5" i="52"/>
  <c r="AN5" i="52"/>
  <c r="AH5" i="27"/>
  <c r="AQ5" i="27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G5" i="12"/>
  <c r="AP5" i="12" s="1"/>
  <c r="W6" i="12"/>
  <c r="AF5" i="12"/>
  <c r="AO5" i="12" s="1"/>
  <c r="AE5" i="12"/>
  <c r="Y6" i="77"/>
  <c r="X6" i="77"/>
  <c r="AR4" i="88"/>
  <c r="K7" i="21"/>
  <c r="AE5" i="49"/>
  <c r="W6" i="49"/>
  <c r="AG5" i="49"/>
  <c r="AP5" i="49" s="1"/>
  <c r="AF5" i="49"/>
  <c r="AO5" i="49" s="1"/>
  <c r="AG5" i="24"/>
  <c r="AP5" i="24" s="1"/>
  <c r="W6" i="24"/>
  <c r="AF5" i="24"/>
  <c r="AO5" i="24" s="1"/>
  <c r="AE5" i="24"/>
  <c r="K6" i="64"/>
  <c r="AR4" i="10"/>
  <c r="AI5" i="34"/>
  <c r="AN5" i="34"/>
  <c r="K7" i="66"/>
  <c r="K8" i="62"/>
  <c r="AH5" i="26"/>
  <c r="AQ5" i="26" s="1"/>
  <c r="Y6" i="83"/>
  <c r="X6" i="83"/>
  <c r="Z5" i="88"/>
  <c r="AH5" i="43"/>
  <c r="AQ5" i="43" s="1"/>
  <c r="Y6" i="40"/>
  <c r="X6" i="40"/>
  <c r="AR4" i="53"/>
  <c r="AR4" i="14"/>
  <c r="W6" i="54"/>
  <c r="AF5" i="54"/>
  <c r="AO5" i="54" s="1"/>
  <c r="AE5" i="54"/>
  <c r="AG5" i="54"/>
  <c r="AP5" i="54" s="1"/>
  <c r="AR4" i="85"/>
  <c r="K8" i="61"/>
  <c r="AO5" i="11"/>
  <c r="AH5" i="13"/>
  <c r="AQ5" i="13" s="1"/>
  <c r="AR4" i="68"/>
  <c r="Y6" i="16"/>
  <c r="X6" i="16"/>
  <c r="AH6" i="16" s="1"/>
  <c r="AF5" i="25"/>
  <c r="AO5" i="25" s="1"/>
  <c r="AE5" i="25"/>
  <c r="W6" i="25"/>
  <c r="AG5" i="25"/>
  <c r="AP5" i="25" s="1"/>
  <c r="K7" i="5"/>
  <c r="AH5" i="14"/>
  <c r="AQ5" i="14" s="1"/>
  <c r="AE5" i="73"/>
  <c r="W6" i="73"/>
  <c r="AF5" i="73"/>
  <c r="AO5" i="73" s="1"/>
  <c r="AG5" i="73"/>
  <c r="AP5" i="73" s="1"/>
  <c r="AH5" i="85"/>
  <c r="AQ5" i="85" s="1"/>
  <c r="Y6" i="63"/>
  <c r="X6" i="63"/>
  <c r="AH6" i="63" s="1"/>
  <c r="AQ6" i="63" s="1"/>
  <c r="X6" i="41"/>
  <c r="Y6" i="41"/>
  <c r="AR5" i="3"/>
  <c r="K8" i="10"/>
  <c r="AG5" i="68"/>
  <c r="AP5" i="68" s="1"/>
  <c r="W6" i="68"/>
  <c r="AF5" i="68"/>
  <c r="AO5" i="68" s="1"/>
  <c r="AE5" i="68"/>
  <c r="AR4" i="44"/>
  <c r="K7" i="28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G5" i="9"/>
  <c r="AP5" i="9" s="1"/>
  <c r="AF5" i="9"/>
  <c r="AO5" i="9" s="1"/>
  <c r="W6" i="9"/>
  <c r="AE5" i="9"/>
  <c r="W6" i="39"/>
  <c r="AG5" i="39"/>
  <c r="AP5" i="39" s="1"/>
  <c r="AE5" i="39"/>
  <c r="AF5" i="39"/>
  <c r="AO5" i="39" s="1"/>
  <c r="AR4" i="7"/>
  <c r="AR4" i="13"/>
  <c r="AG6" i="3"/>
  <c r="AF6" i="3"/>
  <c r="AO6" i="3" s="1"/>
  <c r="W7" i="3"/>
  <c r="AE6" i="3"/>
  <c r="K6" i="51"/>
  <c r="AI5" i="66"/>
  <c r="AN5" i="66"/>
  <c r="X6" i="31"/>
  <c r="Z6" i="31" s="1"/>
  <c r="Y6" i="31"/>
  <c r="Y6" i="87"/>
  <c r="X6" i="87"/>
  <c r="AN5" i="94"/>
  <c r="AI5" i="94"/>
  <c r="AE5" i="44"/>
  <c r="AF5" i="44"/>
  <c r="AO5" i="44" s="1"/>
  <c r="W6" i="44"/>
  <c r="AG5" i="44"/>
  <c r="AP5" i="44" s="1"/>
  <c r="K6" i="67"/>
  <c r="K7" i="63"/>
  <c r="Z5" i="5"/>
  <c r="AR4" i="35"/>
  <c r="K7" i="23"/>
  <c r="AR4" i="25"/>
  <c r="AR4" i="43"/>
  <c r="Z5" i="53"/>
  <c r="K6" i="8"/>
  <c r="AR4" i="79"/>
  <c r="AR4" i="6"/>
  <c r="AR4" i="69"/>
  <c r="AI5" i="41"/>
  <c r="AN5" i="41"/>
  <c r="K7" i="57"/>
  <c r="AN5" i="59"/>
  <c r="AI5" i="59"/>
  <c r="AR4" i="82"/>
  <c r="AH5" i="1"/>
  <c r="AQ5" i="1" s="1"/>
  <c r="AG5" i="18"/>
  <c r="AP5" i="18" s="1"/>
  <c r="W6" i="18"/>
  <c r="AF5" i="18"/>
  <c r="AO5" i="18" s="1"/>
  <c r="AE5" i="18"/>
  <c r="K6" i="59"/>
  <c r="K6" i="24"/>
  <c r="AI5" i="31"/>
  <c r="AN5" i="31"/>
  <c r="AH5" i="10"/>
  <c r="AQ5" i="10" s="1"/>
  <c r="X6" i="76"/>
  <c r="Y6" i="76"/>
  <c r="AI5" i="81"/>
  <c r="AN5" i="81"/>
  <c r="Y6" i="93"/>
  <c r="X6" i="93"/>
  <c r="Y6" i="38"/>
  <c r="X6" i="38"/>
  <c r="AN5" i="71"/>
  <c r="AI5" i="71"/>
  <c r="AR4" i="80"/>
  <c r="AR4" i="20"/>
  <c r="AH5" i="46"/>
  <c r="AQ5" i="46" s="1"/>
  <c r="AR4" i="55"/>
  <c r="K6" i="4"/>
  <c r="AQ5" i="4"/>
  <c r="AR4" i="86"/>
  <c r="AH5" i="92"/>
  <c r="AQ5" i="92" s="1"/>
  <c r="K7" i="15"/>
  <c r="K6" i="16"/>
  <c r="AQ5" i="16"/>
  <c r="Z5" i="89"/>
  <c r="AI5" i="4"/>
  <c r="AN5" i="4"/>
  <c r="AN5" i="83"/>
  <c r="AI5" i="83"/>
  <c r="AN5" i="91"/>
  <c r="AI5" i="91"/>
  <c r="AI5" i="36"/>
  <c r="AN5" i="36"/>
  <c r="AI5" i="57"/>
  <c r="AN5" i="57"/>
  <c r="AR4" i="26"/>
  <c r="AR4" i="39"/>
  <c r="Z5" i="92"/>
  <c r="AH5" i="69"/>
  <c r="AQ5" i="69" s="1"/>
  <c r="AR4" i="50"/>
  <c r="AR4" i="89"/>
  <c r="W6" i="33"/>
  <c r="AG5" i="33"/>
  <c r="AP5" i="33" s="1"/>
  <c r="AF5" i="33"/>
  <c r="AO5" i="33" s="1"/>
  <c r="AE5" i="33"/>
  <c r="K6" i="12"/>
  <c r="AH5" i="29"/>
  <c r="AQ5" i="29" s="1"/>
  <c r="AR4" i="32"/>
  <c r="AN5" i="84"/>
  <c r="AI5" i="84"/>
  <c r="K6" i="11"/>
  <c r="AQ5" i="11"/>
  <c r="AH5" i="30"/>
  <c r="AQ5" i="30" s="1"/>
  <c r="AO5" i="4"/>
  <c r="X6" i="36"/>
  <c r="Y6" i="36"/>
  <c r="Z6" i="36" s="1"/>
  <c r="AR4" i="73"/>
  <c r="AH5" i="80"/>
  <c r="AQ5" i="80" s="1"/>
  <c r="X6" i="57"/>
  <c r="AH6" i="57" s="1"/>
  <c r="AQ6" i="57" s="1"/>
  <c r="Y6" i="57"/>
  <c r="Z5" i="82"/>
  <c r="Z5" i="19"/>
  <c r="Z6" i="48"/>
  <c r="X6" i="48"/>
  <c r="Y6" i="48"/>
  <c r="K6" i="71"/>
  <c r="Z5" i="46"/>
  <c r="K8" i="83"/>
  <c r="AH5" i="32"/>
  <c r="AQ5" i="32" s="1"/>
  <c r="AH5" i="6"/>
  <c r="AQ5" i="6" s="1"/>
  <c r="AR4" i="90"/>
  <c r="K6" i="60"/>
  <c r="K6" i="3"/>
  <c r="AQ5" i="3"/>
  <c r="K6" i="52"/>
  <c r="AQ5" i="52"/>
  <c r="K7" i="65"/>
  <c r="AO5" i="59"/>
  <c r="K7" i="18"/>
  <c r="K7" i="17"/>
  <c r="K8" i="14"/>
  <c r="AP5" i="52"/>
  <c r="AH5" i="90"/>
  <c r="AQ5" i="90" s="1"/>
  <c r="Z5" i="27"/>
  <c r="AR4" i="51"/>
  <c r="Z5" i="22"/>
  <c r="AR4" i="46"/>
  <c r="AH5" i="35"/>
  <c r="AQ5" i="35" s="1"/>
  <c r="X6" i="66"/>
  <c r="AH6" i="66" s="1"/>
  <c r="AQ6" i="66" s="1"/>
  <c r="Y6" i="66"/>
  <c r="Z6" i="66" s="1"/>
  <c r="AI5" i="95"/>
  <c r="AN5" i="95"/>
  <c r="AN5" i="28"/>
  <c r="AI5" i="28"/>
  <c r="K7" i="68"/>
  <c r="AO5" i="71"/>
  <c r="AI5" i="42"/>
  <c r="AN5" i="42"/>
  <c r="AN5" i="38"/>
  <c r="AI5" i="38"/>
  <c r="AE5" i="37"/>
  <c r="W6" i="37"/>
  <c r="AF5" i="37"/>
  <c r="AO5" i="37" s="1"/>
  <c r="AG5" i="37"/>
  <c r="AP5" i="37" s="1"/>
  <c r="AH5" i="88"/>
  <c r="AQ5" i="88" s="1"/>
  <c r="AH5" i="78"/>
  <c r="AQ5" i="78" s="1"/>
  <c r="AQ5" i="67"/>
  <c r="AQ5" i="72"/>
  <c r="AN5" i="48"/>
  <c r="AI5" i="48"/>
  <c r="K8" i="53"/>
  <c r="AR4" i="15"/>
  <c r="AR4" i="30"/>
  <c r="AI5" i="17"/>
  <c r="AN5" i="17"/>
  <c r="Z5" i="65"/>
  <c r="K6" i="50"/>
  <c r="AI5" i="16"/>
  <c r="AN5" i="16"/>
  <c r="Z5" i="32"/>
  <c r="Y6" i="96"/>
  <c r="X6" i="96"/>
  <c r="Z5" i="6"/>
  <c r="AH5" i="25"/>
  <c r="AQ5" i="25" s="1"/>
  <c r="AR4" i="56"/>
  <c r="AH5" i="73"/>
  <c r="AQ5" i="73" s="1"/>
  <c r="AN5" i="63"/>
  <c r="AI5" i="63"/>
  <c r="AR4" i="60"/>
  <c r="K6" i="19"/>
  <c r="Y6" i="59"/>
  <c r="X6" i="59"/>
  <c r="AH6" i="59" s="1"/>
  <c r="AQ6" i="59" s="1"/>
  <c r="Y6" i="52"/>
  <c r="X6" i="52"/>
  <c r="AH6" i="52" s="1"/>
  <c r="AQ6" i="52" s="1"/>
  <c r="Z5" i="90"/>
  <c r="AH5" i="39"/>
  <c r="AQ5" i="39" s="1"/>
  <c r="AG5" i="23"/>
  <c r="AP5" i="23" s="1"/>
  <c r="W6" i="23"/>
  <c r="AF5" i="23"/>
  <c r="AO5" i="23" s="1"/>
  <c r="AE5" i="23"/>
  <c r="Z5" i="35"/>
  <c r="Z5" i="1"/>
  <c r="K6" i="2"/>
  <c r="AQ5" i="71"/>
  <c r="AG5" i="47"/>
  <c r="AP5" i="47" s="1"/>
  <c r="W6" i="47"/>
  <c r="AF5" i="47"/>
  <c r="AO5" i="47" s="1"/>
  <c r="AE5" i="47"/>
  <c r="K8" i="58"/>
  <c r="AR4" i="65"/>
  <c r="Z5" i="10"/>
  <c r="Y6" i="28"/>
  <c r="X6" i="28"/>
  <c r="AN5" i="76"/>
  <c r="AI5" i="76"/>
  <c r="AN5" i="93"/>
  <c r="AI5" i="93"/>
  <c r="Y6" i="45"/>
  <c r="X6" i="45"/>
  <c r="Y6" i="42"/>
  <c r="X6" i="42"/>
  <c r="Z6" i="42" s="1"/>
  <c r="AI5" i="77"/>
  <c r="AN5" i="77"/>
  <c r="AN5" i="21"/>
  <c r="AI5" i="21"/>
  <c r="X6" i="71"/>
  <c r="AH6" i="71" s="1"/>
  <c r="AQ6" i="71" s="1"/>
  <c r="Y6" i="71"/>
  <c r="K8" i="69"/>
  <c r="AR4" i="22"/>
  <c r="K10" i="6"/>
  <c r="AR4" i="9"/>
  <c r="AR4" i="2"/>
  <c r="Z5" i="51"/>
  <c r="AR4" i="72"/>
  <c r="AH5" i="62"/>
  <c r="AQ5" i="62" s="1"/>
  <c r="K7" i="9"/>
  <c r="K6" i="56"/>
  <c r="X6" i="34"/>
  <c r="Y6" i="34"/>
  <c r="Y6" i="84"/>
  <c r="X6" i="84"/>
  <c r="Z6" i="84" s="1"/>
  <c r="AR4" i="27"/>
  <c r="Y6" i="4"/>
  <c r="Z6" i="4" s="1"/>
  <c r="X6" i="4"/>
  <c r="AH6" i="4" s="1"/>
  <c r="AQ6" i="4" s="1"/>
  <c r="AR4" i="19"/>
  <c r="AH5" i="86"/>
  <c r="AQ5" i="86" s="1"/>
  <c r="Z5" i="62"/>
  <c r="AH5" i="49"/>
  <c r="AQ5" i="49" s="1"/>
  <c r="AR4" i="75"/>
  <c r="AR4" i="29"/>
  <c r="AR4" i="67"/>
  <c r="AR4" i="1"/>
  <c r="K6" i="20"/>
  <c r="AH5" i="75"/>
  <c r="AQ5" i="75" s="1"/>
  <c r="AN5" i="58"/>
  <c r="AI5" i="58"/>
  <c r="AP5" i="4"/>
  <c r="AQ5" i="56"/>
  <c r="AN5" i="70"/>
  <c r="AI5" i="70"/>
  <c r="Z5" i="2"/>
  <c r="Z5" i="20"/>
  <c r="AG5" i="50"/>
  <c r="AP5" i="50" s="1"/>
  <c r="W6" i="50"/>
  <c r="AF5" i="50"/>
  <c r="AO5" i="50" s="1"/>
  <c r="AE5" i="50"/>
  <c r="AG5" i="80"/>
  <c r="AP5" i="80" s="1"/>
  <c r="AF5" i="80"/>
  <c r="AO5" i="80" s="1"/>
  <c r="W6" i="80"/>
  <c r="AE5" i="80"/>
  <c r="AR4" i="92"/>
  <c r="K9" i="49"/>
  <c r="X6" i="17"/>
  <c r="AH6" i="17" s="1"/>
  <c r="AQ6" i="17" s="1"/>
  <c r="Y6" i="17"/>
  <c r="AN5" i="11"/>
  <c r="AI5" i="11"/>
  <c r="Z5" i="7"/>
  <c r="AO5" i="16"/>
  <c r="AN5" i="96"/>
  <c r="AI5" i="96"/>
  <c r="K7" i="22"/>
  <c r="AH5" i="44"/>
  <c r="AQ5" i="44" s="1"/>
  <c r="AR4" i="49"/>
  <c r="K14" i="1"/>
  <c r="AR4" i="5"/>
  <c r="K7" i="55"/>
  <c r="AP5" i="59"/>
  <c r="K8" i="13"/>
  <c r="AG5" i="61"/>
  <c r="AP5" i="61" s="1"/>
  <c r="W6" i="61"/>
  <c r="AF5" i="61"/>
  <c r="AO5" i="61" s="1"/>
  <c r="AE5" i="61"/>
  <c r="AF5" i="74"/>
  <c r="AO5" i="74" s="1"/>
  <c r="AE5" i="74"/>
  <c r="W6" i="74"/>
  <c r="AG5" i="74"/>
  <c r="AP5" i="74" s="1"/>
  <c r="Z5" i="55"/>
  <c r="AH5" i="79"/>
  <c r="AQ5" i="79" s="1"/>
  <c r="AG5" i="8"/>
  <c r="AP5" i="8" s="1"/>
  <c r="W6" i="8"/>
  <c r="AF5" i="8"/>
  <c r="AO5" i="8" s="1"/>
  <c r="AE5" i="8"/>
  <c r="AQ6" i="3"/>
  <c r="K7" i="70"/>
  <c r="AN5" i="87"/>
  <c r="AI5" i="87"/>
  <c r="X6" i="95"/>
  <c r="Y6" i="95"/>
  <c r="X6" i="81"/>
  <c r="Y6" i="81"/>
  <c r="AI5" i="45"/>
  <c r="AN5" i="45"/>
  <c r="Y6" i="21"/>
  <c r="X6" i="21"/>
  <c r="AH6" i="21" s="1"/>
  <c r="AQ6" i="21" s="1"/>
  <c r="Y6" i="94"/>
  <c r="X6" i="94"/>
  <c r="AP5" i="71"/>
  <c r="Z6" i="28" l="1"/>
  <c r="AE5" i="43"/>
  <c r="Z6" i="52"/>
  <c r="AG5" i="75"/>
  <c r="AP5" i="75" s="1"/>
  <c r="Z6" i="57"/>
  <c r="W7" i="57" s="1"/>
  <c r="W6" i="75"/>
  <c r="Z6" i="95"/>
  <c r="Z6" i="58"/>
  <c r="AG5" i="43"/>
  <c r="AP5" i="43" s="1"/>
  <c r="AE5" i="75"/>
  <c r="Z6" i="81"/>
  <c r="AF6" i="81" s="1"/>
  <c r="AO6" i="81" s="1"/>
  <c r="Z6" i="34"/>
  <c r="Z6" i="76"/>
  <c r="Z6" i="83"/>
  <c r="Z6" i="71"/>
  <c r="Z6" i="59"/>
  <c r="Z6" i="40"/>
  <c r="AE6" i="40" s="1"/>
  <c r="Z6" i="70"/>
  <c r="AG5" i="86"/>
  <c r="AP5" i="86" s="1"/>
  <c r="Z6" i="38"/>
  <c r="AE6" i="38" s="1"/>
  <c r="AG6" i="36"/>
  <c r="AP6" i="36" s="1"/>
  <c r="AE6" i="36"/>
  <c r="W7" i="36"/>
  <c r="AF6" i="36"/>
  <c r="AO6" i="36" s="1"/>
  <c r="AG6" i="66"/>
  <c r="AP6" i="66" s="1"/>
  <c r="AF6" i="66"/>
  <c r="AO6" i="66" s="1"/>
  <c r="W7" i="66"/>
  <c r="AE6" i="66"/>
  <c r="AE6" i="31"/>
  <c r="W7" i="31"/>
  <c r="AG6" i="31"/>
  <c r="AP6" i="31" s="1"/>
  <c r="AF6" i="31"/>
  <c r="AO6" i="31" s="1"/>
  <c r="AG6" i="81"/>
  <c r="AP6" i="81" s="1"/>
  <c r="W7" i="38"/>
  <c r="AF6" i="38"/>
  <c r="AO6" i="38" s="1"/>
  <c r="AG6" i="38"/>
  <c r="AP6" i="38" s="1"/>
  <c r="AG6" i="4"/>
  <c r="AP6" i="4" s="1"/>
  <c r="AF6" i="4"/>
  <c r="AO6" i="4" s="1"/>
  <c r="W7" i="4"/>
  <c r="AE6" i="4"/>
  <c r="AE6" i="42"/>
  <c r="W7" i="42"/>
  <c r="AF6" i="42"/>
  <c r="AO6" i="42" s="1"/>
  <c r="AG6" i="42"/>
  <c r="AP6" i="42" s="1"/>
  <c r="AG6" i="83"/>
  <c r="AP6" i="83" s="1"/>
  <c r="AF6" i="83"/>
  <c r="AO6" i="83" s="1"/>
  <c r="AE6" i="83"/>
  <c r="W7" i="83"/>
  <c r="K8" i="55"/>
  <c r="AR5" i="96"/>
  <c r="K10" i="49"/>
  <c r="Y6" i="61"/>
  <c r="X6" i="61"/>
  <c r="Z6" i="61" s="1"/>
  <c r="Z6" i="17"/>
  <c r="X6" i="80"/>
  <c r="Z6" i="80" s="1"/>
  <c r="Y6" i="80"/>
  <c r="K7" i="20"/>
  <c r="AF6" i="59"/>
  <c r="AO6" i="59" s="1"/>
  <c r="W7" i="59"/>
  <c r="AE6" i="59"/>
  <c r="AG6" i="59"/>
  <c r="AP6" i="59" s="1"/>
  <c r="AR5" i="63"/>
  <c r="Z6" i="21"/>
  <c r="AH6" i="95"/>
  <c r="AQ6" i="95" s="1"/>
  <c r="AG5" i="55"/>
  <c r="AP5" i="55" s="1"/>
  <c r="W6" i="55"/>
  <c r="AF5" i="55"/>
  <c r="AO5" i="55" s="1"/>
  <c r="AE5" i="55"/>
  <c r="AI5" i="74"/>
  <c r="AN5" i="74"/>
  <c r="K15" i="1"/>
  <c r="W6" i="20"/>
  <c r="AF5" i="20"/>
  <c r="AO5" i="20" s="1"/>
  <c r="AE5" i="20"/>
  <c r="AG5" i="20"/>
  <c r="AP5" i="20" s="1"/>
  <c r="AE5" i="62"/>
  <c r="W6" i="62"/>
  <c r="AF5" i="62"/>
  <c r="AO5" i="62" s="1"/>
  <c r="AG5" i="62"/>
  <c r="AP5" i="62" s="1"/>
  <c r="AH6" i="34"/>
  <c r="AQ6" i="34" s="1"/>
  <c r="K7" i="56"/>
  <c r="AR5" i="21"/>
  <c r="AR5" i="76"/>
  <c r="W6" i="10"/>
  <c r="AF5" i="10"/>
  <c r="AO5" i="10" s="1"/>
  <c r="AE5" i="10"/>
  <c r="AG5" i="10"/>
  <c r="AP5" i="10" s="1"/>
  <c r="AI5" i="47"/>
  <c r="AN5" i="47"/>
  <c r="AN5" i="23"/>
  <c r="AI5" i="23"/>
  <c r="AI5" i="37"/>
  <c r="AN5" i="37"/>
  <c r="AR5" i="42"/>
  <c r="AG5" i="27"/>
  <c r="AP5" i="27" s="1"/>
  <c r="AF5" i="27"/>
  <c r="AO5" i="27" s="1"/>
  <c r="AE5" i="27"/>
  <c r="W6" i="27"/>
  <c r="K8" i="18"/>
  <c r="K7" i="52"/>
  <c r="K7" i="71"/>
  <c r="AI5" i="33"/>
  <c r="AN5" i="33"/>
  <c r="AR5" i="36"/>
  <c r="AR5" i="4"/>
  <c r="AN5" i="18"/>
  <c r="AI5" i="18"/>
  <c r="AN6" i="3"/>
  <c r="AI6" i="3"/>
  <c r="AN5" i="39"/>
  <c r="AI5" i="39"/>
  <c r="Y6" i="68"/>
  <c r="X6" i="68"/>
  <c r="Z6" i="63"/>
  <c r="Z6" i="16"/>
  <c r="K9" i="61"/>
  <c r="AH6" i="40"/>
  <c r="AQ6" i="40" s="1"/>
  <c r="K7" i="64"/>
  <c r="AI5" i="49"/>
  <c r="AN5" i="49"/>
  <c r="Y6" i="12"/>
  <c r="X6" i="12"/>
  <c r="AH6" i="12" s="1"/>
  <c r="AQ6" i="12" s="1"/>
  <c r="Y6" i="64"/>
  <c r="X6" i="64"/>
  <c r="AH6" i="64" s="1"/>
  <c r="AQ6" i="64" s="1"/>
  <c r="AH6" i="58"/>
  <c r="AQ6" i="58" s="1"/>
  <c r="AN5" i="60"/>
  <c r="AI5" i="60"/>
  <c r="AI5" i="72"/>
  <c r="AN5" i="72"/>
  <c r="AI5" i="30"/>
  <c r="AN5" i="30"/>
  <c r="Y6" i="79"/>
  <c r="X6" i="79"/>
  <c r="AI5" i="14"/>
  <c r="AN5" i="14"/>
  <c r="AH6" i="94"/>
  <c r="AQ6" i="94" s="1"/>
  <c r="AF6" i="34"/>
  <c r="AO6" i="34" s="1"/>
  <c r="W7" i="34"/>
  <c r="AG6" i="34"/>
  <c r="AP6" i="34" s="1"/>
  <c r="AE6" i="34"/>
  <c r="K9" i="69"/>
  <c r="AH6" i="45"/>
  <c r="AQ6" i="45" s="1"/>
  <c r="K7" i="2"/>
  <c r="AG6" i="52"/>
  <c r="AP6" i="52" s="1"/>
  <c r="W7" i="52"/>
  <c r="AF6" i="52"/>
  <c r="AO6" i="52" s="1"/>
  <c r="AE6" i="52"/>
  <c r="K7" i="19"/>
  <c r="AG5" i="32"/>
  <c r="AP5" i="32" s="1"/>
  <c r="AF5" i="32"/>
  <c r="AO5" i="32" s="1"/>
  <c r="AE5" i="32"/>
  <c r="W6" i="32"/>
  <c r="K7" i="50"/>
  <c r="K9" i="53"/>
  <c r="K8" i="68"/>
  <c r="AR5" i="95"/>
  <c r="K9" i="83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G5" i="82"/>
  <c r="AP5" i="82" s="1"/>
  <c r="AF5" i="82"/>
  <c r="AO5" i="82" s="1"/>
  <c r="AE5" i="82"/>
  <c r="W6" i="82"/>
  <c r="AR5" i="91"/>
  <c r="AF5" i="89"/>
  <c r="AO5" i="89" s="1"/>
  <c r="W6" i="89"/>
  <c r="AG5" i="89"/>
  <c r="AP5" i="89" s="1"/>
  <c r="AE5" i="89"/>
  <c r="AR5" i="81"/>
  <c r="AR5" i="59"/>
  <c r="K8" i="63"/>
  <c r="K7" i="67"/>
  <c r="AR5" i="94"/>
  <c r="AH6" i="87"/>
  <c r="AQ6" i="87" s="1"/>
  <c r="Y7" i="3"/>
  <c r="X7" i="3"/>
  <c r="AH7" i="3" s="1"/>
  <c r="Y6" i="25"/>
  <c r="X6" i="25"/>
  <c r="Y6" i="54"/>
  <c r="X6" i="54"/>
  <c r="AR5" i="34"/>
  <c r="AI5" i="24"/>
  <c r="AN5" i="24"/>
  <c r="AH6" i="77"/>
  <c r="AQ6" i="77" s="1"/>
  <c r="K8" i="54"/>
  <c r="AH6" i="91"/>
  <c r="AQ6" i="91" s="1"/>
  <c r="AF6" i="70"/>
  <c r="AO6" i="70" s="1"/>
  <c r="W7" i="70"/>
  <c r="AE6" i="70"/>
  <c r="AG6" i="70"/>
  <c r="AP6" i="70" s="1"/>
  <c r="W7" i="58"/>
  <c r="AE6" i="58"/>
  <c r="AF6" i="58"/>
  <c r="AO6" i="58" s="1"/>
  <c r="AG6" i="58"/>
  <c r="AP6" i="58" s="1"/>
  <c r="Z6" i="30"/>
  <c r="Y6" i="30"/>
  <c r="X6" i="30"/>
  <c r="X6" i="29"/>
  <c r="Y6" i="29"/>
  <c r="AN5" i="79"/>
  <c r="AI5" i="79"/>
  <c r="Y6" i="56"/>
  <c r="X6" i="56"/>
  <c r="AH6" i="56" s="1"/>
  <c r="AQ6" i="56" s="1"/>
  <c r="AH6" i="81"/>
  <c r="AQ6" i="81" s="1"/>
  <c r="K8" i="70"/>
  <c r="AI5" i="61"/>
  <c r="AN5" i="61"/>
  <c r="AN5" i="80"/>
  <c r="AI5" i="80"/>
  <c r="W6" i="2"/>
  <c r="AF5" i="2"/>
  <c r="AO5" i="2" s="1"/>
  <c r="AE5" i="2"/>
  <c r="AG5" i="2"/>
  <c r="AP5" i="2" s="1"/>
  <c r="AH6" i="84"/>
  <c r="AQ6" i="84" s="1"/>
  <c r="AG5" i="51"/>
  <c r="AP5" i="51" s="1"/>
  <c r="W6" i="51"/>
  <c r="AF5" i="51"/>
  <c r="AO5" i="51" s="1"/>
  <c r="AE5" i="51"/>
  <c r="AH6" i="28"/>
  <c r="AQ6" i="28" s="1"/>
  <c r="X6" i="47"/>
  <c r="Z6" i="47" s="1"/>
  <c r="Y6" i="47"/>
  <c r="W6" i="1"/>
  <c r="AE5" i="1"/>
  <c r="AG5" i="1"/>
  <c r="AP5" i="1" s="1"/>
  <c r="AF5" i="1"/>
  <c r="AO5" i="1" s="1"/>
  <c r="X6" i="23"/>
  <c r="Y6" i="23"/>
  <c r="AG5" i="6"/>
  <c r="AP5" i="6" s="1"/>
  <c r="W6" i="6"/>
  <c r="AF5" i="6"/>
  <c r="AO5" i="6" s="1"/>
  <c r="AE5" i="6"/>
  <c r="AG5" i="65"/>
  <c r="AP5" i="65" s="1"/>
  <c r="AF5" i="65"/>
  <c r="AO5" i="65" s="1"/>
  <c r="W6" i="65"/>
  <c r="AE5" i="65"/>
  <c r="AR5" i="48"/>
  <c r="K9" i="14"/>
  <c r="K7" i="60"/>
  <c r="AR5" i="57"/>
  <c r="AR5" i="71"/>
  <c r="K7" i="24"/>
  <c r="Z6" i="18"/>
  <c r="X6" i="18"/>
  <c r="Y6" i="18"/>
  <c r="K8" i="57"/>
  <c r="K8" i="23"/>
  <c r="AR5" i="66"/>
  <c r="X6" i="39"/>
  <c r="Y6" i="39"/>
  <c r="AH6" i="41"/>
  <c r="AQ6" i="41" s="1"/>
  <c r="Y6" i="73"/>
  <c r="X6" i="73"/>
  <c r="AI5" i="25"/>
  <c r="AN5" i="25"/>
  <c r="K8" i="21"/>
  <c r="AR5" i="40"/>
  <c r="Y6" i="60"/>
  <c r="X6" i="60"/>
  <c r="AH6" i="60" s="1"/>
  <c r="AQ6" i="60" s="1"/>
  <c r="K7" i="72"/>
  <c r="Z6" i="72"/>
  <c r="Y6" i="72"/>
  <c r="X6" i="72"/>
  <c r="AH6" i="72" s="1"/>
  <c r="AQ6" i="72" s="1"/>
  <c r="AN5" i="29"/>
  <c r="AI5" i="29"/>
  <c r="AN5" i="56"/>
  <c r="AI5" i="56"/>
  <c r="K9" i="13"/>
  <c r="X6" i="50"/>
  <c r="AH6" i="50" s="1"/>
  <c r="AQ6" i="50" s="1"/>
  <c r="Y6" i="50"/>
  <c r="AR5" i="70"/>
  <c r="K8" i="9"/>
  <c r="AR5" i="77"/>
  <c r="Z6" i="45"/>
  <c r="AH6" i="96"/>
  <c r="AQ6" i="96" s="1"/>
  <c r="AR5" i="16"/>
  <c r="AR5" i="38"/>
  <c r="AE5" i="22"/>
  <c r="AG5" i="22"/>
  <c r="AP5" i="22" s="1"/>
  <c r="W6" i="22"/>
  <c r="AF5" i="22"/>
  <c r="AO5" i="22" s="1"/>
  <c r="K8" i="65"/>
  <c r="AG5" i="46"/>
  <c r="AP5" i="46" s="1"/>
  <c r="AF5" i="46"/>
  <c r="AO5" i="46" s="1"/>
  <c r="W6" i="46"/>
  <c r="AE5" i="46"/>
  <c r="AH6" i="48"/>
  <c r="AQ6" i="48" s="1"/>
  <c r="K7" i="11"/>
  <c r="AR5" i="83"/>
  <c r="AH6" i="93"/>
  <c r="AQ6" i="93" s="1"/>
  <c r="AH6" i="76"/>
  <c r="AQ6" i="76" s="1"/>
  <c r="X6" i="44"/>
  <c r="Z6" i="44" s="1"/>
  <c r="Y6" i="44"/>
  <c r="Z6" i="87"/>
  <c r="AP6" i="3"/>
  <c r="AI5" i="9"/>
  <c r="AN5" i="9"/>
  <c r="Z6" i="41"/>
  <c r="AI5" i="73"/>
  <c r="AN5" i="73"/>
  <c r="K8" i="5"/>
  <c r="AG5" i="88"/>
  <c r="AP5" i="88" s="1"/>
  <c r="AF5" i="88"/>
  <c r="AO5" i="88" s="1"/>
  <c r="AE5" i="88"/>
  <c r="W6" i="88"/>
  <c r="K9" i="62"/>
  <c r="X6" i="24"/>
  <c r="AH6" i="24" s="1"/>
  <c r="AQ6" i="24" s="1"/>
  <c r="Y6" i="24"/>
  <c r="Z6" i="77"/>
  <c r="AR5" i="52"/>
  <c r="Z6" i="91"/>
  <c r="Y6" i="85"/>
  <c r="X6" i="85"/>
  <c r="X6" i="26"/>
  <c r="Z6" i="26" s="1"/>
  <c r="Y6" i="26"/>
  <c r="AN5" i="15"/>
  <c r="AI5" i="15"/>
  <c r="Y6" i="86"/>
  <c r="X6" i="86"/>
  <c r="W7" i="95"/>
  <c r="AE6" i="95"/>
  <c r="AG6" i="95"/>
  <c r="AP6" i="95" s="1"/>
  <c r="AF6" i="95"/>
  <c r="AO6" i="95" s="1"/>
  <c r="AR5" i="58"/>
  <c r="AR5" i="28"/>
  <c r="K8" i="17"/>
  <c r="AF6" i="48"/>
  <c r="AO6" i="48" s="1"/>
  <c r="AG6" i="48"/>
  <c r="AP6" i="48" s="1"/>
  <c r="AE6" i="48"/>
  <c r="W7" i="48"/>
  <c r="AR5" i="84"/>
  <c r="X6" i="33"/>
  <c r="Y6" i="33"/>
  <c r="K7" i="16"/>
  <c r="K8" i="15"/>
  <c r="AH6" i="38"/>
  <c r="AQ6" i="38" s="1"/>
  <c r="W7" i="76"/>
  <c r="AG6" i="76"/>
  <c r="AP6" i="76" s="1"/>
  <c r="AF6" i="76"/>
  <c r="AO6" i="76" s="1"/>
  <c r="AE6" i="76"/>
  <c r="AR5" i="41"/>
  <c r="K7" i="8"/>
  <c r="Y6" i="9"/>
  <c r="X6" i="9"/>
  <c r="AI5" i="68"/>
  <c r="AN5" i="68"/>
  <c r="K9" i="10"/>
  <c r="AQ6" i="16"/>
  <c r="AH6" i="83"/>
  <c r="AQ6" i="83" s="1"/>
  <c r="AI5" i="12"/>
  <c r="AN5" i="12"/>
  <c r="AN5" i="64"/>
  <c r="AI5" i="64"/>
  <c r="AQ6" i="11"/>
  <c r="K8" i="7"/>
  <c r="AN5" i="85"/>
  <c r="AI5" i="85"/>
  <c r="X6" i="78"/>
  <c r="Y6" i="78"/>
  <c r="AI5" i="43"/>
  <c r="AN5" i="43"/>
  <c r="Y6" i="75"/>
  <c r="X6" i="75"/>
  <c r="Z6" i="75" s="1"/>
  <c r="Y6" i="67"/>
  <c r="X6" i="67"/>
  <c r="AH6" i="67" s="1"/>
  <c r="AQ6" i="67" s="1"/>
  <c r="AN5" i="26"/>
  <c r="AI5" i="26"/>
  <c r="AI5" i="69"/>
  <c r="AN5" i="69"/>
  <c r="AI5" i="13"/>
  <c r="AN5" i="13"/>
  <c r="AI5" i="86"/>
  <c r="AN5" i="86"/>
  <c r="Y6" i="8"/>
  <c r="X6" i="8"/>
  <c r="AH6" i="8" s="1"/>
  <c r="AQ6" i="8" s="1"/>
  <c r="AN5" i="50"/>
  <c r="AI5" i="50"/>
  <c r="Z6" i="94"/>
  <c r="AR5" i="87"/>
  <c r="AE5" i="7"/>
  <c r="AG5" i="7"/>
  <c r="AP5" i="7" s="1"/>
  <c r="W6" i="7"/>
  <c r="AF5" i="7"/>
  <c r="AO5" i="7" s="1"/>
  <c r="W7" i="84"/>
  <c r="AE6" i="84"/>
  <c r="AF6" i="84"/>
  <c r="AO6" i="84" s="1"/>
  <c r="AG6" i="84"/>
  <c r="AP6" i="84" s="1"/>
  <c r="AG6" i="71"/>
  <c r="AP6" i="71" s="1"/>
  <c r="AF6" i="71"/>
  <c r="AO6" i="71" s="1"/>
  <c r="W7" i="71"/>
  <c r="AE6" i="71"/>
  <c r="AH6" i="42"/>
  <c r="AQ6" i="42" s="1"/>
  <c r="AR5" i="93"/>
  <c r="AG6" i="28"/>
  <c r="AP6" i="28" s="1"/>
  <c r="AF6" i="28"/>
  <c r="AO6" i="28" s="1"/>
  <c r="W7" i="28"/>
  <c r="AE6" i="28"/>
  <c r="AF5" i="35"/>
  <c r="AO5" i="35" s="1"/>
  <c r="W6" i="35"/>
  <c r="AG5" i="35"/>
  <c r="AP5" i="35" s="1"/>
  <c r="AE5" i="35"/>
  <c r="AF5" i="90"/>
  <c r="AO5" i="90" s="1"/>
  <c r="W6" i="90"/>
  <c r="AG5" i="90"/>
  <c r="AP5" i="90" s="1"/>
  <c r="AE5" i="90"/>
  <c r="AR5" i="45"/>
  <c r="AN5" i="8"/>
  <c r="AI5" i="8"/>
  <c r="X6" i="74"/>
  <c r="Z6" i="74" s="1"/>
  <c r="Y6" i="74"/>
  <c r="K8" i="22"/>
  <c r="AR5" i="11"/>
  <c r="K11" i="6"/>
  <c r="K9" i="58"/>
  <c r="Z6" i="96"/>
  <c r="AR5" i="17"/>
  <c r="Y6" i="37"/>
  <c r="X6" i="37"/>
  <c r="K7" i="3"/>
  <c r="AG5" i="19"/>
  <c r="AP5" i="19" s="1"/>
  <c r="W6" i="19"/>
  <c r="AF5" i="19"/>
  <c r="AO5" i="19" s="1"/>
  <c r="AE5" i="19"/>
  <c r="AH6" i="36"/>
  <c r="AQ6" i="36" s="1"/>
  <c r="K7" i="12"/>
  <c r="AG5" i="92"/>
  <c r="AP5" i="92" s="1"/>
  <c r="W6" i="92"/>
  <c r="AF5" i="92"/>
  <c r="AO5" i="92" s="1"/>
  <c r="AE5" i="92"/>
  <c r="K7" i="4"/>
  <c r="Z6" i="93"/>
  <c r="AR5" i="31"/>
  <c r="K7" i="59"/>
  <c r="AE5" i="53"/>
  <c r="W6" i="53"/>
  <c r="AF5" i="53"/>
  <c r="AO5" i="53" s="1"/>
  <c r="AG5" i="53"/>
  <c r="AP5" i="53" s="1"/>
  <c r="AF5" i="5"/>
  <c r="AO5" i="5" s="1"/>
  <c r="W6" i="5"/>
  <c r="AE5" i="5"/>
  <c r="AG5" i="5"/>
  <c r="AP5" i="5" s="1"/>
  <c r="AI5" i="44"/>
  <c r="AN5" i="44"/>
  <c r="AH6" i="31"/>
  <c r="AQ6" i="31" s="1"/>
  <c r="K7" i="51"/>
  <c r="AN5" i="54"/>
  <c r="AI5" i="54"/>
  <c r="K8" i="66"/>
  <c r="Y6" i="49"/>
  <c r="X6" i="49"/>
  <c r="Z6" i="11"/>
  <c r="AN5" i="78"/>
  <c r="AI5" i="78"/>
  <c r="X6" i="14"/>
  <c r="Z6" i="14" s="1"/>
  <c r="Y6" i="14"/>
  <c r="Y6" i="43"/>
  <c r="X6" i="43"/>
  <c r="Z6" i="43" s="1"/>
  <c r="AI5" i="75"/>
  <c r="AN5" i="75"/>
  <c r="AI5" i="67"/>
  <c r="AN5" i="67"/>
  <c r="Y6" i="69"/>
  <c r="X6" i="69"/>
  <c r="Y6" i="15"/>
  <c r="X6" i="15"/>
  <c r="Y6" i="13"/>
  <c r="X6" i="13"/>
  <c r="AF6" i="57" l="1"/>
  <c r="AO6" i="57" s="1"/>
  <c r="AG6" i="57"/>
  <c r="AP6" i="57" s="1"/>
  <c r="W7" i="81"/>
  <c r="AE6" i="57"/>
  <c r="AE6" i="81"/>
  <c r="AI6" i="81" s="1"/>
  <c r="Z6" i="8"/>
  <c r="Z6" i="9"/>
  <c r="Z6" i="33"/>
  <c r="Z6" i="86"/>
  <c r="Z6" i="64"/>
  <c r="AF6" i="40"/>
  <c r="AO6" i="40" s="1"/>
  <c r="Z6" i="79"/>
  <c r="AF6" i="79" s="1"/>
  <c r="AO6" i="79" s="1"/>
  <c r="AG6" i="40"/>
  <c r="AP6" i="40" s="1"/>
  <c r="Z6" i="49"/>
  <c r="Z6" i="85"/>
  <c r="Z7" i="3"/>
  <c r="Z6" i="12"/>
  <c r="AG6" i="12" s="1"/>
  <c r="AP6" i="12" s="1"/>
  <c r="Z6" i="54"/>
  <c r="W7" i="54" s="1"/>
  <c r="W7" i="40"/>
  <c r="Z6" i="15"/>
  <c r="Z6" i="67"/>
  <c r="AE6" i="49"/>
  <c r="W7" i="49"/>
  <c r="AG6" i="49"/>
  <c r="AP6" i="49" s="1"/>
  <c r="AF6" i="49"/>
  <c r="AO6" i="49" s="1"/>
  <c r="W7" i="26"/>
  <c r="AG6" i="26"/>
  <c r="AP6" i="26" s="1"/>
  <c r="AF6" i="26"/>
  <c r="AO6" i="26" s="1"/>
  <c r="AE6" i="26"/>
  <c r="AG6" i="79"/>
  <c r="AP6" i="79" s="1"/>
  <c r="AG6" i="9"/>
  <c r="AP6" i="9" s="1"/>
  <c r="AF6" i="9"/>
  <c r="AO6" i="9" s="1"/>
  <c r="W7" i="9"/>
  <c r="AE6" i="9"/>
  <c r="AE6" i="33"/>
  <c r="W7" i="33"/>
  <c r="AG6" i="33"/>
  <c r="AP6" i="33" s="1"/>
  <c r="AF6" i="33"/>
  <c r="AO6" i="33" s="1"/>
  <c r="AG6" i="86"/>
  <c r="AP6" i="86" s="1"/>
  <c r="AF6" i="86"/>
  <c r="AO6" i="86" s="1"/>
  <c r="AE6" i="86"/>
  <c r="W7" i="86"/>
  <c r="AG6" i="85"/>
  <c r="AP6" i="85" s="1"/>
  <c r="AF6" i="85"/>
  <c r="AO6" i="85" s="1"/>
  <c r="W7" i="85"/>
  <c r="AE6" i="85"/>
  <c r="AG6" i="54"/>
  <c r="AP6" i="54" s="1"/>
  <c r="AF6" i="15"/>
  <c r="AO6" i="15" s="1"/>
  <c r="W7" i="15"/>
  <c r="AE6" i="15"/>
  <c r="AG6" i="15"/>
  <c r="AP6" i="15" s="1"/>
  <c r="AG6" i="93"/>
  <c r="AP6" i="93" s="1"/>
  <c r="AF6" i="93"/>
  <c r="AO6" i="93" s="1"/>
  <c r="W7" i="93"/>
  <c r="AE6" i="93"/>
  <c r="AH6" i="13"/>
  <c r="AQ6" i="13" s="1"/>
  <c r="AH6" i="69"/>
  <c r="AQ6" i="69" s="1"/>
  <c r="AH6" i="14"/>
  <c r="AQ6" i="14" s="1"/>
  <c r="K8" i="51"/>
  <c r="X6" i="92"/>
  <c r="Y6" i="92"/>
  <c r="AI5" i="19"/>
  <c r="AN5" i="19"/>
  <c r="AH6" i="37"/>
  <c r="AQ6" i="37" s="1"/>
  <c r="K12" i="6"/>
  <c r="AH6" i="74"/>
  <c r="AQ6" i="74" s="1"/>
  <c r="Y6" i="90"/>
  <c r="X6" i="90"/>
  <c r="AN6" i="71"/>
  <c r="AI6" i="71"/>
  <c r="AI6" i="84"/>
  <c r="AN6" i="84"/>
  <c r="AR5" i="50"/>
  <c r="AR5" i="86"/>
  <c r="AR5" i="26"/>
  <c r="Y7" i="57"/>
  <c r="X7" i="57"/>
  <c r="AI6" i="95"/>
  <c r="AN6" i="95"/>
  <c r="Z6" i="24"/>
  <c r="AN5" i="88"/>
  <c r="AI5" i="88"/>
  <c r="K9" i="5"/>
  <c r="AH6" i="44"/>
  <c r="AQ6" i="44" s="1"/>
  <c r="Z6" i="46"/>
  <c r="Y6" i="46"/>
  <c r="X6" i="46"/>
  <c r="AI5" i="22"/>
  <c r="AN5" i="22"/>
  <c r="K10" i="13"/>
  <c r="K8" i="72"/>
  <c r="AR5" i="25"/>
  <c r="K8" i="24"/>
  <c r="Y6" i="65"/>
  <c r="Z6" i="65" s="1"/>
  <c r="X6" i="65"/>
  <c r="AI5" i="1"/>
  <c r="AN5" i="1"/>
  <c r="AR5" i="80"/>
  <c r="Z6" i="56"/>
  <c r="X7" i="58"/>
  <c r="Y7" i="58"/>
  <c r="AH6" i="25"/>
  <c r="AQ6" i="25" s="1"/>
  <c r="K8" i="50"/>
  <c r="AR5" i="60"/>
  <c r="AR5" i="49"/>
  <c r="AH6" i="68"/>
  <c r="AQ6" i="68" s="1"/>
  <c r="AR6" i="3"/>
  <c r="K8" i="71"/>
  <c r="Y6" i="27"/>
  <c r="X6" i="27"/>
  <c r="AR5" i="23"/>
  <c r="AI5" i="62"/>
  <c r="AN5" i="62"/>
  <c r="AN5" i="55"/>
  <c r="AI5" i="55"/>
  <c r="W7" i="80"/>
  <c r="AG6" i="80"/>
  <c r="AP6" i="80" s="1"/>
  <c r="AF6" i="80"/>
  <c r="AO6" i="80" s="1"/>
  <c r="AE6" i="80"/>
  <c r="K9" i="55"/>
  <c r="X7" i="42"/>
  <c r="Y7" i="42"/>
  <c r="X7" i="4"/>
  <c r="AH7" i="4" s="1"/>
  <c r="AQ7" i="4" s="1"/>
  <c r="Y7" i="4"/>
  <c r="X7" i="81"/>
  <c r="Y7" i="81"/>
  <c r="AG6" i="75"/>
  <c r="AP6" i="75" s="1"/>
  <c r="AF6" i="75"/>
  <c r="AO6" i="75" s="1"/>
  <c r="AE6" i="75"/>
  <c r="W7" i="75"/>
  <c r="K10" i="10"/>
  <c r="K8" i="16"/>
  <c r="Z7" i="48"/>
  <c r="Y7" i="48"/>
  <c r="X7" i="48"/>
  <c r="AR5" i="15"/>
  <c r="AR5" i="9"/>
  <c r="AF6" i="44"/>
  <c r="AO6" i="44" s="1"/>
  <c r="AE6" i="44"/>
  <c r="W7" i="44"/>
  <c r="AG6" i="44"/>
  <c r="AP6" i="44" s="1"/>
  <c r="K9" i="65"/>
  <c r="K9" i="9"/>
  <c r="AH6" i="73"/>
  <c r="AQ6" i="73" s="1"/>
  <c r="K9" i="57"/>
  <c r="K10" i="14"/>
  <c r="Y6" i="1"/>
  <c r="X6" i="1"/>
  <c r="AH6" i="29"/>
  <c r="AQ6" i="29" s="1"/>
  <c r="W7" i="30"/>
  <c r="AG6" i="30"/>
  <c r="AP6" i="30" s="1"/>
  <c r="AE6" i="30"/>
  <c r="AF6" i="30"/>
  <c r="AO6" i="30" s="1"/>
  <c r="W8" i="3"/>
  <c r="AG7" i="3"/>
  <c r="AP7" i="3" s="1"/>
  <c r="AF7" i="3"/>
  <c r="AO7" i="3" s="1"/>
  <c r="AE7" i="3"/>
  <c r="K9" i="63"/>
  <c r="AF6" i="64"/>
  <c r="AO6" i="64" s="1"/>
  <c r="W7" i="64"/>
  <c r="AE6" i="64"/>
  <c r="AG6" i="64"/>
  <c r="AP6" i="64" s="1"/>
  <c r="K10" i="61"/>
  <c r="AR5" i="33"/>
  <c r="AI5" i="27"/>
  <c r="AN5" i="27"/>
  <c r="Y6" i="10"/>
  <c r="X6" i="10"/>
  <c r="W7" i="17"/>
  <c r="AE6" i="17"/>
  <c r="AG6" i="17"/>
  <c r="AP6" i="17" s="1"/>
  <c r="AF6" i="17"/>
  <c r="AO6" i="17" s="1"/>
  <c r="X7" i="83"/>
  <c r="AH7" i="83" s="1"/>
  <c r="AQ7" i="83" s="1"/>
  <c r="Y7" i="83"/>
  <c r="AI6" i="42"/>
  <c r="AN6" i="42"/>
  <c r="Y7" i="40"/>
  <c r="Z7" i="40" s="1"/>
  <c r="X7" i="40"/>
  <c r="AI6" i="66"/>
  <c r="AN6" i="66"/>
  <c r="W7" i="43"/>
  <c r="AF6" i="43"/>
  <c r="AO6" i="43" s="1"/>
  <c r="AE6" i="43"/>
  <c r="AG6" i="43"/>
  <c r="AP6" i="43" s="1"/>
  <c r="AG6" i="14"/>
  <c r="AP6" i="14" s="1"/>
  <c r="AF6" i="14"/>
  <c r="AO6" i="14" s="1"/>
  <c r="AE6" i="14"/>
  <c r="W7" i="14"/>
  <c r="AG6" i="11"/>
  <c r="AP6" i="11" s="1"/>
  <c r="AF6" i="11"/>
  <c r="AO6" i="11" s="1"/>
  <c r="W7" i="11"/>
  <c r="AE6" i="11"/>
  <c r="AR5" i="44"/>
  <c r="K8" i="59"/>
  <c r="K8" i="4"/>
  <c r="AG6" i="96"/>
  <c r="AP6" i="96" s="1"/>
  <c r="AF6" i="96"/>
  <c r="AO6" i="96" s="1"/>
  <c r="W7" i="96"/>
  <c r="AE6" i="96"/>
  <c r="K10" i="58"/>
  <c r="AG6" i="74"/>
  <c r="AP6" i="74" s="1"/>
  <c r="AF6" i="74"/>
  <c r="AO6" i="74" s="1"/>
  <c r="AE6" i="74"/>
  <c r="W7" i="74"/>
  <c r="AN6" i="28"/>
  <c r="AI6" i="28"/>
  <c r="X7" i="71"/>
  <c r="AH7" i="71" s="1"/>
  <c r="AQ7" i="71" s="1"/>
  <c r="Y7" i="71"/>
  <c r="AI5" i="7"/>
  <c r="AN5" i="7"/>
  <c r="AH6" i="78"/>
  <c r="AQ6" i="78" s="1"/>
  <c r="AR5" i="12"/>
  <c r="K8" i="8"/>
  <c r="Z6" i="13"/>
  <c r="Z6" i="69"/>
  <c r="AH6" i="43"/>
  <c r="AQ6" i="43" s="1"/>
  <c r="AR5" i="78"/>
  <c r="K9" i="66"/>
  <c r="X6" i="53"/>
  <c r="Y6" i="53"/>
  <c r="Z6" i="53" s="1"/>
  <c r="X6" i="19"/>
  <c r="Y6" i="19"/>
  <c r="K8" i="3"/>
  <c r="Z6" i="37"/>
  <c r="K9" i="22"/>
  <c r="AI5" i="35"/>
  <c r="AN5" i="35"/>
  <c r="X7" i="28"/>
  <c r="Y7" i="28"/>
  <c r="X7" i="84"/>
  <c r="Y7" i="84"/>
  <c r="AR5" i="13"/>
  <c r="Z6" i="78"/>
  <c r="AN6" i="48"/>
  <c r="AI6" i="48"/>
  <c r="X7" i="95"/>
  <c r="Y7" i="95"/>
  <c r="AG6" i="77"/>
  <c r="AP6" i="77" s="1"/>
  <c r="AF6" i="77"/>
  <c r="AO6" i="77" s="1"/>
  <c r="AE6" i="77"/>
  <c r="W7" i="77"/>
  <c r="AR5" i="73"/>
  <c r="K8" i="11"/>
  <c r="Z6" i="50"/>
  <c r="AH6" i="23"/>
  <c r="AQ6" i="23" s="1"/>
  <c r="AN5" i="51"/>
  <c r="AI5" i="51"/>
  <c r="Z6" i="29"/>
  <c r="AN6" i="70"/>
  <c r="AI6" i="70"/>
  <c r="Z6" i="25"/>
  <c r="X6" i="89"/>
  <c r="Y6" i="89"/>
  <c r="K10" i="53"/>
  <c r="X6" i="32"/>
  <c r="Y6" i="32"/>
  <c r="K8" i="19"/>
  <c r="K10" i="69"/>
  <c r="K8" i="64"/>
  <c r="Z6" i="68"/>
  <c r="X6" i="55"/>
  <c r="Y6" i="55"/>
  <c r="AN6" i="59"/>
  <c r="AI6" i="59"/>
  <c r="K8" i="20"/>
  <c r="K11" i="49"/>
  <c r="AN6" i="83"/>
  <c r="AI6" i="83"/>
  <c r="AN6" i="40"/>
  <c r="Y7" i="31"/>
  <c r="X7" i="31"/>
  <c r="X7" i="66"/>
  <c r="Y7" i="66"/>
  <c r="X7" i="36"/>
  <c r="Y7" i="36"/>
  <c r="AR5" i="75"/>
  <c r="K9" i="7"/>
  <c r="K9" i="17"/>
  <c r="AH6" i="15"/>
  <c r="AQ6" i="15" s="1"/>
  <c r="AH6" i="49"/>
  <c r="AQ6" i="49" s="1"/>
  <c r="AI5" i="5"/>
  <c r="AN5" i="5"/>
  <c r="AI5" i="53"/>
  <c r="AN5" i="53"/>
  <c r="AR5" i="8"/>
  <c r="AR5" i="43"/>
  <c r="AR5" i="85"/>
  <c r="AR5" i="64"/>
  <c r="AR5" i="68"/>
  <c r="Y7" i="76"/>
  <c r="Z7" i="76" s="1"/>
  <c r="X7" i="76"/>
  <c r="AH6" i="86"/>
  <c r="AQ6" i="86" s="1"/>
  <c r="AH6" i="85"/>
  <c r="AQ6" i="85" s="1"/>
  <c r="K10" i="62"/>
  <c r="W7" i="45"/>
  <c r="AG6" i="45"/>
  <c r="AP6" i="45" s="1"/>
  <c r="AE6" i="45"/>
  <c r="AF6" i="45"/>
  <c r="AO6" i="45" s="1"/>
  <c r="AR5" i="56"/>
  <c r="Z6" i="60"/>
  <c r="K9" i="21"/>
  <c r="Z6" i="73"/>
  <c r="AH6" i="18"/>
  <c r="AQ6" i="18" s="1"/>
  <c r="AI5" i="6"/>
  <c r="AN5" i="6"/>
  <c r="Z6" i="23"/>
  <c r="AH6" i="47"/>
  <c r="AQ6" i="47" s="1"/>
  <c r="AI5" i="2"/>
  <c r="AN5" i="2"/>
  <c r="K9" i="70"/>
  <c r="Y7" i="70"/>
  <c r="X7" i="70"/>
  <c r="AH6" i="54"/>
  <c r="AQ6" i="54" s="1"/>
  <c r="Y6" i="82"/>
  <c r="Z6" i="82" s="1"/>
  <c r="X6" i="82"/>
  <c r="AN5" i="32"/>
  <c r="AI5" i="32"/>
  <c r="AN6" i="52"/>
  <c r="AI6" i="52"/>
  <c r="AN6" i="34"/>
  <c r="AI6" i="34"/>
  <c r="AR5" i="14"/>
  <c r="AR5" i="30"/>
  <c r="AG6" i="16"/>
  <c r="AP6" i="16" s="1"/>
  <c r="AF6" i="16"/>
  <c r="AO6" i="16" s="1"/>
  <c r="W7" i="16"/>
  <c r="AE6" i="16"/>
  <c r="K8" i="52"/>
  <c r="AR5" i="47"/>
  <c r="K8" i="56"/>
  <c r="AI5" i="20"/>
  <c r="AN5" i="20"/>
  <c r="K16" i="1"/>
  <c r="AG6" i="21"/>
  <c r="AP6" i="21" s="1"/>
  <c r="AF6" i="21"/>
  <c r="AO6" i="21" s="1"/>
  <c r="W7" i="21"/>
  <c r="AE6" i="21"/>
  <c r="X7" i="59"/>
  <c r="AH7" i="59" s="1"/>
  <c r="AQ7" i="59" s="1"/>
  <c r="Y7" i="59"/>
  <c r="AH6" i="61"/>
  <c r="AQ6" i="61" s="1"/>
  <c r="X7" i="38"/>
  <c r="Y7" i="38"/>
  <c r="AI6" i="31"/>
  <c r="AN6" i="31"/>
  <c r="AN6" i="36"/>
  <c r="AI6" i="36"/>
  <c r="AR5" i="54"/>
  <c r="AI5" i="90"/>
  <c r="AN5" i="90"/>
  <c r="AF6" i="8"/>
  <c r="AO6" i="8" s="1"/>
  <c r="W7" i="8"/>
  <c r="AE6" i="8"/>
  <c r="AG6" i="8"/>
  <c r="AP6" i="8" s="1"/>
  <c r="AG6" i="67"/>
  <c r="AP6" i="67" s="1"/>
  <c r="AF6" i="67"/>
  <c r="AO6" i="67" s="1"/>
  <c r="AE6" i="67"/>
  <c r="W7" i="67"/>
  <c r="AH6" i="9"/>
  <c r="AQ6" i="9" s="1"/>
  <c r="AG6" i="91"/>
  <c r="AP6" i="91" s="1"/>
  <c r="AF6" i="91"/>
  <c r="AO6" i="91" s="1"/>
  <c r="W7" i="91"/>
  <c r="AE6" i="91"/>
  <c r="X6" i="88"/>
  <c r="Y6" i="88"/>
  <c r="AE6" i="41"/>
  <c r="W7" i="41"/>
  <c r="AF6" i="41"/>
  <c r="AO6" i="41" s="1"/>
  <c r="AG6" i="41"/>
  <c r="AP6" i="41" s="1"/>
  <c r="AG6" i="87"/>
  <c r="AP6" i="87" s="1"/>
  <c r="W7" i="87"/>
  <c r="AF6" i="87"/>
  <c r="AO6" i="87" s="1"/>
  <c r="AE6" i="87"/>
  <c r="X6" i="22"/>
  <c r="Y6" i="22"/>
  <c r="AR5" i="29"/>
  <c r="AG6" i="72"/>
  <c r="AP6" i="72" s="1"/>
  <c r="AF6" i="72"/>
  <c r="AO6" i="72" s="1"/>
  <c r="W7" i="72"/>
  <c r="AE6" i="72"/>
  <c r="AH6" i="39"/>
  <c r="AQ6" i="39" s="1"/>
  <c r="AG6" i="18"/>
  <c r="AP6" i="18" s="1"/>
  <c r="AF6" i="18"/>
  <c r="AO6" i="18" s="1"/>
  <c r="W7" i="18"/>
  <c r="AE6" i="18"/>
  <c r="W7" i="47"/>
  <c r="AG6" i="47"/>
  <c r="AP6" i="47" s="1"/>
  <c r="AF6" i="47"/>
  <c r="AO6" i="47" s="1"/>
  <c r="AE6" i="47"/>
  <c r="X6" i="51"/>
  <c r="Y6" i="51"/>
  <c r="AR5" i="79"/>
  <c r="K9" i="68"/>
  <c r="K8" i="2"/>
  <c r="AH6" i="79"/>
  <c r="AQ6" i="79" s="1"/>
  <c r="AR5" i="39"/>
  <c r="AR5" i="18"/>
  <c r="AR5" i="37"/>
  <c r="AI6" i="38"/>
  <c r="AN6" i="38"/>
  <c r="Y6" i="5"/>
  <c r="X6" i="5"/>
  <c r="Z6" i="5" s="1"/>
  <c r="AI5" i="92"/>
  <c r="AN5" i="92"/>
  <c r="AR5" i="67"/>
  <c r="K8" i="12"/>
  <c r="Y6" i="35"/>
  <c r="X6" i="35"/>
  <c r="Y6" i="7"/>
  <c r="X6" i="7"/>
  <c r="AF6" i="94"/>
  <c r="AO6" i="94" s="1"/>
  <c r="AG6" i="94"/>
  <c r="AP6" i="94" s="1"/>
  <c r="W7" i="94"/>
  <c r="AE6" i="94"/>
  <c r="AR5" i="69"/>
  <c r="AH6" i="75"/>
  <c r="AQ6" i="75" s="1"/>
  <c r="AI6" i="76"/>
  <c r="AN6" i="76"/>
  <c r="K9" i="15"/>
  <c r="AH6" i="33"/>
  <c r="AQ6" i="33" s="1"/>
  <c r="AI6" i="57"/>
  <c r="AN6" i="57"/>
  <c r="AH6" i="26"/>
  <c r="AQ6" i="26" s="1"/>
  <c r="AN5" i="46"/>
  <c r="AI5" i="46"/>
  <c r="Z6" i="39"/>
  <c r="K9" i="23"/>
  <c r="K8" i="60"/>
  <c r="AN5" i="65"/>
  <c r="AI5" i="65"/>
  <c r="Y6" i="6"/>
  <c r="X6" i="6"/>
  <c r="X6" i="2"/>
  <c r="Y6" i="2"/>
  <c r="AR5" i="61"/>
  <c r="AH6" i="30"/>
  <c r="AQ6" i="30" s="1"/>
  <c r="AI6" i="58"/>
  <c r="AN6" i="58"/>
  <c r="K9" i="54"/>
  <c r="AR5" i="24"/>
  <c r="AQ7" i="3"/>
  <c r="K8" i="67"/>
  <c r="AI5" i="89"/>
  <c r="AN5" i="89"/>
  <c r="AN5" i="82"/>
  <c r="AI5" i="82"/>
  <c r="Y7" i="52"/>
  <c r="X7" i="52"/>
  <c r="AH7" i="52" s="1"/>
  <c r="AQ7" i="52" s="1"/>
  <c r="Y7" i="34"/>
  <c r="X7" i="34"/>
  <c r="AR5" i="72"/>
  <c r="W7" i="63"/>
  <c r="AE6" i="63"/>
  <c r="AF6" i="63"/>
  <c r="AO6" i="63" s="1"/>
  <c r="AG6" i="63"/>
  <c r="AP6" i="63" s="1"/>
  <c r="K9" i="18"/>
  <c r="AI5" i="10"/>
  <c r="AN5" i="10"/>
  <c r="X6" i="62"/>
  <c r="Y6" i="62"/>
  <c r="X6" i="20"/>
  <c r="Y6" i="20"/>
  <c r="AR5" i="74"/>
  <c r="AH6" i="80"/>
  <c r="AQ6" i="80" s="1"/>
  <c r="AG6" i="61"/>
  <c r="AP6" i="61" s="1"/>
  <c r="AE6" i="61"/>
  <c r="W7" i="61"/>
  <c r="AF6" i="61"/>
  <c r="AO6" i="61" s="1"/>
  <c r="AI6" i="4"/>
  <c r="AN6" i="4"/>
  <c r="Z6" i="2" l="1"/>
  <c r="AI6" i="40"/>
  <c r="Z6" i="35"/>
  <c r="AE6" i="12"/>
  <c r="W7" i="12"/>
  <c r="Y7" i="12" s="1"/>
  <c r="Z7" i="59"/>
  <c r="AF6" i="54"/>
  <c r="AO6" i="54" s="1"/>
  <c r="W7" i="79"/>
  <c r="AF6" i="12"/>
  <c r="AO6" i="12" s="1"/>
  <c r="AN6" i="81"/>
  <c r="AE6" i="79"/>
  <c r="AN6" i="79" s="1"/>
  <c r="Z6" i="55"/>
  <c r="Z7" i="83"/>
  <c r="Z7" i="71"/>
  <c r="AE6" i="54"/>
  <c r="AG6" i="82"/>
  <c r="AP6" i="82" s="1"/>
  <c r="W7" i="82"/>
  <c r="AF6" i="82"/>
  <c r="AO6" i="82" s="1"/>
  <c r="AE6" i="82"/>
  <c r="AG7" i="40"/>
  <c r="AP7" i="40" s="1"/>
  <c r="W8" i="40"/>
  <c r="AE7" i="40"/>
  <c r="AF7" i="40"/>
  <c r="AO7" i="40" s="1"/>
  <c r="AG6" i="65"/>
  <c r="AP6" i="65" s="1"/>
  <c r="AF6" i="65"/>
  <c r="AO6" i="65" s="1"/>
  <c r="AE6" i="65"/>
  <c r="W7" i="65"/>
  <c r="W7" i="2"/>
  <c r="AE6" i="2"/>
  <c r="AG6" i="2"/>
  <c r="AP6" i="2" s="1"/>
  <c r="AF6" i="2"/>
  <c r="AO6" i="2" s="1"/>
  <c r="AR5" i="65"/>
  <c r="AH6" i="7"/>
  <c r="AQ6" i="7" s="1"/>
  <c r="AG6" i="35"/>
  <c r="AP6" i="35" s="1"/>
  <c r="AE6" i="35"/>
  <c r="W7" i="35"/>
  <c r="AF6" i="35"/>
  <c r="AO6" i="35" s="1"/>
  <c r="AF6" i="5"/>
  <c r="AO6" i="5" s="1"/>
  <c r="W7" i="5"/>
  <c r="AE6" i="5"/>
  <c r="AG6" i="5"/>
  <c r="AP6" i="5" s="1"/>
  <c r="AH6" i="51"/>
  <c r="AQ6" i="51" s="1"/>
  <c r="X7" i="47"/>
  <c r="Y7" i="47"/>
  <c r="Y7" i="18"/>
  <c r="X7" i="18"/>
  <c r="Y7" i="87"/>
  <c r="X7" i="87"/>
  <c r="Y7" i="41"/>
  <c r="X7" i="41"/>
  <c r="AN6" i="91"/>
  <c r="AI6" i="91"/>
  <c r="AF7" i="59"/>
  <c r="AO7" i="59" s="1"/>
  <c r="AE7" i="59"/>
  <c r="W8" i="59"/>
  <c r="AG7" i="59"/>
  <c r="AP7" i="59" s="1"/>
  <c r="K9" i="56"/>
  <c r="K9" i="52"/>
  <c r="AR6" i="52"/>
  <c r="K10" i="70"/>
  <c r="Y7" i="45"/>
  <c r="X7" i="45"/>
  <c r="K11" i="62"/>
  <c r="AH7" i="66"/>
  <c r="AQ7" i="66" s="1"/>
  <c r="K9" i="20"/>
  <c r="AF6" i="55"/>
  <c r="AO6" i="55" s="1"/>
  <c r="W7" i="55"/>
  <c r="AE6" i="55"/>
  <c r="AG6" i="55"/>
  <c r="AP6" i="55" s="1"/>
  <c r="K11" i="53"/>
  <c r="AG6" i="25"/>
  <c r="AP6" i="25" s="1"/>
  <c r="AF6" i="25"/>
  <c r="AO6" i="25" s="1"/>
  <c r="AE6" i="25"/>
  <c r="W7" i="25"/>
  <c r="AR6" i="48"/>
  <c r="AH7" i="84"/>
  <c r="AQ7" i="84" s="1"/>
  <c r="AR5" i="35"/>
  <c r="W7" i="53"/>
  <c r="AG6" i="53"/>
  <c r="AP6" i="53" s="1"/>
  <c r="AE6" i="53"/>
  <c r="AF6" i="53"/>
  <c r="AO6" i="53" s="1"/>
  <c r="AF6" i="13"/>
  <c r="AO6" i="13" s="1"/>
  <c r="W7" i="13"/>
  <c r="AE6" i="13"/>
  <c r="AG6" i="13"/>
  <c r="AP6" i="13" s="1"/>
  <c r="AR5" i="7"/>
  <c r="AI6" i="14"/>
  <c r="AN6" i="14"/>
  <c r="AE7" i="83"/>
  <c r="W8" i="83"/>
  <c r="AG7" i="83"/>
  <c r="AP7" i="83" s="1"/>
  <c r="AF7" i="83"/>
  <c r="AO7" i="83" s="1"/>
  <c r="AH6" i="10"/>
  <c r="AQ6" i="10" s="1"/>
  <c r="K11" i="61"/>
  <c r="X7" i="80"/>
  <c r="Y7" i="80"/>
  <c r="K9" i="71"/>
  <c r="K9" i="50"/>
  <c r="AH6" i="65"/>
  <c r="AQ6" i="65" s="1"/>
  <c r="AG6" i="46"/>
  <c r="AP6" i="46" s="1"/>
  <c r="W7" i="46"/>
  <c r="AE6" i="46"/>
  <c r="AF6" i="46"/>
  <c r="AO6" i="46" s="1"/>
  <c r="AG6" i="24"/>
  <c r="AP6" i="24" s="1"/>
  <c r="AF6" i="24"/>
  <c r="AO6" i="24" s="1"/>
  <c r="W7" i="24"/>
  <c r="AE6" i="24"/>
  <c r="AH6" i="92"/>
  <c r="AQ6" i="92" s="1"/>
  <c r="K9" i="51"/>
  <c r="Y7" i="9"/>
  <c r="X7" i="9"/>
  <c r="AH6" i="20"/>
  <c r="AQ6" i="20" s="1"/>
  <c r="AR5" i="10"/>
  <c r="AR6" i="58"/>
  <c r="K10" i="23"/>
  <c r="AR6" i="57"/>
  <c r="Z6" i="51"/>
  <c r="AH6" i="22"/>
  <c r="AQ6" i="22" s="1"/>
  <c r="AI6" i="41"/>
  <c r="AN6" i="41"/>
  <c r="Y7" i="91"/>
  <c r="X7" i="91"/>
  <c r="AR6" i="36"/>
  <c r="AR6" i="81"/>
  <c r="AN6" i="21"/>
  <c r="AI6" i="21"/>
  <c r="K17" i="1"/>
  <c r="AH7" i="76"/>
  <c r="AQ7" i="76" s="1"/>
  <c r="AR5" i="5"/>
  <c r="K10" i="7"/>
  <c r="Z7" i="66"/>
  <c r="AR6" i="83"/>
  <c r="AR6" i="59"/>
  <c r="K9" i="19"/>
  <c r="AR6" i="70"/>
  <c r="Z7" i="84"/>
  <c r="AH6" i="19"/>
  <c r="AQ6" i="19" s="1"/>
  <c r="K11" i="58"/>
  <c r="AN6" i="11"/>
  <c r="AI6" i="11"/>
  <c r="Y7" i="43"/>
  <c r="Z7" i="43" s="1"/>
  <c r="X7" i="43"/>
  <c r="Y8" i="3"/>
  <c r="X8" i="3"/>
  <c r="AH8" i="3" s="1"/>
  <c r="AQ8" i="3" s="1"/>
  <c r="Y7" i="30"/>
  <c r="X7" i="30"/>
  <c r="Z7" i="30" s="1"/>
  <c r="K11" i="14"/>
  <c r="AH7" i="48"/>
  <c r="AQ7" i="48" s="1"/>
  <c r="K11" i="10"/>
  <c r="K10" i="55"/>
  <c r="AR5" i="55"/>
  <c r="K11" i="13"/>
  <c r="K13" i="6"/>
  <c r="Z6" i="92"/>
  <c r="Y7" i="26"/>
  <c r="X7" i="26"/>
  <c r="Z6" i="20"/>
  <c r="AE6" i="39"/>
  <c r="W7" i="39"/>
  <c r="AF6" i="39"/>
  <c r="AO6" i="39" s="1"/>
  <c r="AG6" i="39"/>
  <c r="AP6" i="39" s="1"/>
  <c r="K10" i="15"/>
  <c r="AI6" i="94"/>
  <c r="AN6" i="94"/>
  <c r="Z6" i="7"/>
  <c r="K10" i="68"/>
  <c r="AI6" i="47"/>
  <c r="AN6" i="47"/>
  <c r="Z6" i="22"/>
  <c r="Y7" i="21"/>
  <c r="X7" i="21"/>
  <c r="AN6" i="16"/>
  <c r="AI6" i="16"/>
  <c r="AR5" i="32"/>
  <c r="AH7" i="70"/>
  <c r="AQ7" i="70" s="1"/>
  <c r="AR5" i="2"/>
  <c r="AG6" i="73"/>
  <c r="AP6" i="73" s="1"/>
  <c r="AF6" i="73"/>
  <c r="AO6" i="73" s="1"/>
  <c r="AE6" i="73"/>
  <c r="W7" i="73"/>
  <c r="AH7" i="31"/>
  <c r="AQ7" i="31" s="1"/>
  <c r="AG6" i="68"/>
  <c r="AP6" i="68" s="1"/>
  <c r="AF6" i="68"/>
  <c r="AO6" i="68" s="1"/>
  <c r="AE6" i="68"/>
  <c r="W7" i="68"/>
  <c r="Y7" i="77"/>
  <c r="X7" i="77"/>
  <c r="K10" i="22"/>
  <c r="Z6" i="19"/>
  <c r="K9" i="8"/>
  <c r="X7" i="74"/>
  <c r="Y7" i="74"/>
  <c r="AN6" i="96"/>
  <c r="AI6" i="96"/>
  <c r="K9" i="4"/>
  <c r="Y7" i="11"/>
  <c r="X7" i="11"/>
  <c r="Z6" i="10"/>
  <c r="AN6" i="64"/>
  <c r="AI6" i="64"/>
  <c r="K10" i="63"/>
  <c r="AH6" i="1"/>
  <c r="AQ6" i="1" s="1"/>
  <c r="K10" i="9"/>
  <c r="Y7" i="44"/>
  <c r="X7" i="44"/>
  <c r="Y7" i="75"/>
  <c r="X7" i="75"/>
  <c r="Z7" i="4"/>
  <c r="AI6" i="80"/>
  <c r="AN6" i="80"/>
  <c r="AH6" i="27"/>
  <c r="AQ6" i="27" s="1"/>
  <c r="AR6" i="95"/>
  <c r="AN6" i="93"/>
  <c r="AI6" i="93"/>
  <c r="AN6" i="85"/>
  <c r="AI6" i="85"/>
  <c r="X7" i="86"/>
  <c r="Z7" i="86" s="1"/>
  <c r="Y7" i="86"/>
  <c r="AR5" i="89"/>
  <c r="X7" i="94"/>
  <c r="Y7" i="94"/>
  <c r="AR5" i="92"/>
  <c r="AN6" i="72"/>
  <c r="AI6" i="72"/>
  <c r="AH6" i="88"/>
  <c r="AQ6" i="88" s="1"/>
  <c r="Y7" i="67"/>
  <c r="X7" i="67"/>
  <c r="AI6" i="8"/>
  <c r="AN6" i="8"/>
  <c r="AR5" i="90"/>
  <c r="AR5" i="20"/>
  <c r="Y7" i="16"/>
  <c r="X7" i="16"/>
  <c r="AF6" i="23"/>
  <c r="AO6" i="23" s="1"/>
  <c r="W7" i="23"/>
  <c r="AE6" i="23"/>
  <c r="AG6" i="23"/>
  <c r="AP6" i="23" s="1"/>
  <c r="W8" i="76"/>
  <c r="AE7" i="76"/>
  <c r="AF7" i="76"/>
  <c r="AO7" i="76" s="1"/>
  <c r="AG7" i="76"/>
  <c r="AP7" i="76" s="1"/>
  <c r="K10" i="17"/>
  <c r="AH7" i="36"/>
  <c r="AQ7" i="36" s="1"/>
  <c r="AH6" i="32"/>
  <c r="AQ6" i="32" s="1"/>
  <c r="AH6" i="89"/>
  <c r="AQ6" i="89" s="1"/>
  <c r="W7" i="29"/>
  <c r="AG6" i="29"/>
  <c r="AP6" i="29" s="1"/>
  <c r="AE6" i="29"/>
  <c r="AF6" i="29"/>
  <c r="AO6" i="29" s="1"/>
  <c r="K9" i="11"/>
  <c r="AH7" i="95"/>
  <c r="AQ7" i="95" s="1"/>
  <c r="AH7" i="28"/>
  <c r="AQ7" i="28" s="1"/>
  <c r="AG6" i="37"/>
  <c r="AP6" i="37" s="1"/>
  <c r="AF6" i="37"/>
  <c r="AO6" i="37" s="1"/>
  <c r="AE6" i="37"/>
  <c r="W7" i="37"/>
  <c r="K10" i="66"/>
  <c r="W8" i="71"/>
  <c r="AG7" i="71"/>
  <c r="AP7" i="71" s="1"/>
  <c r="AF7" i="71"/>
  <c r="AO7" i="71" s="1"/>
  <c r="AE7" i="71"/>
  <c r="AN6" i="74"/>
  <c r="AI6" i="74"/>
  <c r="AR6" i="66"/>
  <c r="AR6" i="42"/>
  <c r="AI6" i="17"/>
  <c r="AN6" i="17"/>
  <c r="X7" i="64"/>
  <c r="Y7" i="64"/>
  <c r="AG7" i="48"/>
  <c r="AP7" i="48" s="1"/>
  <c r="W8" i="48"/>
  <c r="AF7" i="48"/>
  <c r="AO7" i="48" s="1"/>
  <c r="AE7" i="48"/>
  <c r="AH7" i="58"/>
  <c r="AQ7" i="58" s="1"/>
  <c r="AR5" i="22"/>
  <c r="K10" i="5"/>
  <c r="AH7" i="57"/>
  <c r="AQ7" i="57" s="1"/>
  <c r="AH6" i="90"/>
  <c r="AQ6" i="90" s="1"/>
  <c r="AN6" i="86"/>
  <c r="AI6" i="86"/>
  <c r="X7" i="33"/>
  <c r="Y7" i="33"/>
  <c r="AI6" i="26"/>
  <c r="AN6" i="26"/>
  <c r="K9" i="67"/>
  <c r="Y7" i="61"/>
  <c r="X7" i="61"/>
  <c r="AH6" i="62"/>
  <c r="AQ6" i="62" s="1"/>
  <c r="AR6" i="76"/>
  <c r="AH6" i="35"/>
  <c r="AQ6" i="35" s="1"/>
  <c r="AH6" i="5"/>
  <c r="AQ6" i="5" s="1"/>
  <c r="AR6" i="38"/>
  <c r="K9" i="2"/>
  <c r="X7" i="72"/>
  <c r="Y7" i="72"/>
  <c r="AN6" i="87"/>
  <c r="AI6" i="87"/>
  <c r="Z6" i="88"/>
  <c r="AN6" i="67"/>
  <c r="AI6" i="67"/>
  <c r="X7" i="8"/>
  <c r="Y7" i="8"/>
  <c r="AH7" i="38"/>
  <c r="AQ7" i="38" s="1"/>
  <c r="AR6" i="34"/>
  <c r="Z7" i="70"/>
  <c r="K10" i="21"/>
  <c r="AI6" i="45"/>
  <c r="AN6" i="45"/>
  <c r="Z7" i="36"/>
  <c r="Z7" i="31"/>
  <c r="K12" i="49"/>
  <c r="Z6" i="32"/>
  <c r="Z6" i="89"/>
  <c r="AN6" i="77"/>
  <c r="AI6" i="77"/>
  <c r="Z7" i="95"/>
  <c r="Z7" i="28"/>
  <c r="AR6" i="28"/>
  <c r="Y7" i="96"/>
  <c r="X7" i="96"/>
  <c r="K9" i="59"/>
  <c r="AI6" i="43"/>
  <c r="AN6" i="43"/>
  <c r="X7" i="17"/>
  <c r="Y7" i="17"/>
  <c r="AN7" i="3"/>
  <c r="AI7" i="3"/>
  <c r="AI6" i="30"/>
  <c r="AN6" i="30"/>
  <c r="Z6" i="1"/>
  <c r="K10" i="57"/>
  <c r="AN6" i="44"/>
  <c r="AI6" i="44"/>
  <c r="AN6" i="75"/>
  <c r="AI6" i="75"/>
  <c r="AH7" i="81"/>
  <c r="AQ7" i="81" s="1"/>
  <c r="AH7" i="42"/>
  <c r="AQ7" i="42" s="1"/>
  <c r="AR5" i="62"/>
  <c r="Z6" i="27"/>
  <c r="Z7" i="58"/>
  <c r="AR5" i="1"/>
  <c r="K9" i="72"/>
  <c r="AH6" i="46"/>
  <c r="AQ6" i="46" s="1"/>
  <c r="AR5" i="88"/>
  <c r="AR6" i="84"/>
  <c r="AR5" i="19"/>
  <c r="X7" i="93"/>
  <c r="Y7" i="93"/>
  <c r="AI6" i="15"/>
  <c r="AN6" i="15"/>
  <c r="AN6" i="54"/>
  <c r="AI6" i="54"/>
  <c r="Y7" i="85"/>
  <c r="X7" i="85"/>
  <c r="AI6" i="33"/>
  <c r="AN6" i="33"/>
  <c r="Y7" i="79"/>
  <c r="Z7" i="79" s="1"/>
  <c r="X7" i="79"/>
  <c r="Y7" i="49"/>
  <c r="X7" i="49"/>
  <c r="Z7" i="49" s="1"/>
  <c r="AR5" i="82"/>
  <c r="AI6" i="61"/>
  <c r="AN6" i="61"/>
  <c r="AI6" i="63"/>
  <c r="AN6" i="63"/>
  <c r="K10" i="18"/>
  <c r="Y7" i="63"/>
  <c r="X7" i="63"/>
  <c r="AH7" i="34"/>
  <c r="AQ7" i="34" s="1"/>
  <c r="Z7" i="52"/>
  <c r="AH6" i="6"/>
  <c r="AQ6" i="6" s="1"/>
  <c r="K9" i="60"/>
  <c r="AR5" i="46"/>
  <c r="AR6" i="4"/>
  <c r="Z6" i="62"/>
  <c r="Z7" i="34"/>
  <c r="K10" i="54"/>
  <c r="AH6" i="2"/>
  <c r="AQ6" i="2" s="1"/>
  <c r="Z6" i="6"/>
  <c r="K9" i="12"/>
  <c r="AI6" i="12"/>
  <c r="AN6" i="12"/>
  <c r="AN6" i="18"/>
  <c r="AI6" i="18"/>
  <c r="AR6" i="31"/>
  <c r="Z7" i="38"/>
  <c r="AH6" i="82"/>
  <c r="AQ6" i="82" s="1"/>
  <c r="AR5" i="6"/>
  <c r="AG6" i="60"/>
  <c r="AP6" i="60" s="1"/>
  <c r="AF6" i="60"/>
  <c r="AO6" i="60" s="1"/>
  <c r="W7" i="60"/>
  <c r="AE6" i="60"/>
  <c r="AR5" i="53"/>
  <c r="AR6" i="40"/>
  <c r="AH6" i="55"/>
  <c r="AQ6" i="55" s="1"/>
  <c r="K9" i="64"/>
  <c r="K11" i="69"/>
  <c r="AR5" i="51"/>
  <c r="AF6" i="50"/>
  <c r="AO6" i="50" s="1"/>
  <c r="W7" i="50"/>
  <c r="AE6" i="50"/>
  <c r="AG6" i="50"/>
  <c r="AP6" i="50" s="1"/>
  <c r="AG6" i="78"/>
  <c r="AP6" i="78" s="1"/>
  <c r="AF6" i="78"/>
  <c r="AO6" i="78" s="1"/>
  <c r="AE6" i="78"/>
  <c r="W7" i="78"/>
  <c r="K9" i="3"/>
  <c r="AH6" i="53"/>
  <c r="AQ6" i="53" s="1"/>
  <c r="W7" i="69"/>
  <c r="AE6" i="69"/>
  <c r="AG6" i="69"/>
  <c r="AP6" i="69" s="1"/>
  <c r="AF6" i="69"/>
  <c r="AO6" i="69" s="1"/>
  <c r="X7" i="14"/>
  <c r="Z7" i="14" s="1"/>
  <c r="Y7" i="14"/>
  <c r="AH7" i="40"/>
  <c r="AQ7" i="40" s="1"/>
  <c r="AR5" i="27"/>
  <c r="K10" i="65"/>
  <c r="K9" i="16"/>
  <c r="Z7" i="81"/>
  <c r="Z7" i="42"/>
  <c r="AG6" i="56"/>
  <c r="AP6" i="56" s="1"/>
  <c r="AF6" i="56"/>
  <c r="AO6" i="56" s="1"/>
  <c r="AE6" i="56"/>
  <c r="W7" i="56"/>
  <c r="K9" i="24"/>
  <c r="Z7" i="57"/>
  <c r="AR6" i="71"/>
  <c r="Z6" i="90"/>
  <c r="Z7" i="15"/>
  <c r="X7" i="15"/>
  <c r="Y7" i="15"/>
  <c r="Y7" i="54"/>
  <c r="X7" i="54"/>
  <c r="AI6" i="9"/>
  <c r="AN6" i="9"/>
  <c r="AN6" i="49"/>
  <c r="AI6" i="49"/>
  <c r="X7" i="12" l="1"/>
  <c r="Z7" i="17"/>
  <c r="Z7" i="44"/>
  <c r="Z7" i="77"/>
  <c r="AI6" i="79"/>
  <c r="Z7" i="61"/>
  <c r="Z7" i="64"/>
  <c r="Z7" i="16"/>
  <c r="Z7" i="67"/>
  <c r="Z7" i="26"/>
  <c r="Z7" i="9"/>
  <c r="W8" i="9" s="1"/>
  <c r="Z7" i="54"/>
  <c r="AE7" i="54" s="1"/>
  <c r="Z7" i="63"/>
  <c r="AE7" i="63" s="1"/>
  <c r="AG7" i="54"/>
  <c r="AP7" i="54" s="1"/>
  <c r="AF7" i="54"/>
  <c r="AO7" i="54" s="1"/>
  <c r="AF7" i="63"/>
  <c r="AO7" i="63" s="1"/>
  <c r="W8" i="63"/>
  <c r="AG7" i="63"/>
  <c r="AP7" i="63" s="1"/>
  <c r="W8" i="26"/>
  <c r="AE7" i="26"/>
  <c r="AG7" i="26"/>
  <c r="AP7" i="26" s="1"/>
  <c r="AF7" i="26"/>
  <c r="AO7" i="26" s="1"/>
  <c r="AG7" i="86"/>
  <c r="AP7" i="86" s="1"/>
  <c r="AF7" i="86"/>
  <c r="AO7" i="86" s="1"/>
  <c r="W8" i="86"/>
  <c r="AE7" i="86"/>
  <c r="AE7" i="17"/>
  <c r="W8" i="17"/>
  <c r="AG7" i="17"/>
  <c r="AP7" i="17" s="1"/>
  <c r="AF7" i="17"/>
  <c r="AO7" i="17" s="1"/>
  <c r="AF7" i="64"/>
  <c r="AO7" i="64" s="1"/>
  <c r="AE7" i="64"/>
  <c r="W8" i="64"/>
  <c r="AG7" i="64"/>
  <c r="AP7" i="64" s="1"/>
  <c r="W8" i="16"/>
  <c r="AG7" i="16"/>
  <c r="AP7" i="16" s="1"/>
  <c r="AF7" i="16"/>
  <c r="AO7" i="16" s="1"/>
  <c r="AE7" i="16"/>
  <c r="AF7" i="77"/>
  <c r="AO7" i="77" s="1"/>
  <c r="AE7" i="77"/>
  <c r="W8" i="77"/>
  <c r="AG7" i="77"/>
  <c r="AP7" i="77" s="1"/>
  <c r="AG7" i="79"/>
  <c r="AP7" i="79" s="1"/>
  <c r="W8" i="79"/>
  <c r="AE7" i="79"/>
  <c r="AF7" i="79"/>
  <c r="AO7" i="79" s="1"/>
  <c r="AF7" i="15"/>
  <c r="AO7" i="15" s="1"/>
  <c r="AE7" i="15"/>
  <c r="W8" i="15"/>
  <c r="AG7" i="15"/>
  <c r="AP7" i="15" s="1"/>
  <c r="K11" i="54"/>
  <c r="W8" i="52"/>
  <c r="AG7" i="52"/>
  <c r="AP7" i="52" s="1"/>
  <c r="AF7" i="52"/>
  <c r="AO7" i="52" s="1"/>
  <c r="AE7" i="52"/>
  <c r="AE7" i="49"/>
  <c r="AG7" i="49"/>
  <c r="AP7" i="49" s="1"/>
  <c r="AF7" i="49"/>
  <c r="AO7" i="49" s="1"/>
  <c r="W8" i="49"/>
  <c r="AR6" i="15"/>
  <c r="AF7" i="36"/>
  <c r="AO7" i="36" s="1"/>
  <c r="AG7" i="36"/>
  <c r="AP7" i="36" s="1"/>
  <c r="W8" i="36"/>
  <c r="AE7" i="36"/>
  <c r="AH7" i="8"/>
  <c r="AQ7" i="8" s="1"/>
  <c r="AR6" i="87"/>
  <c r="W8" i="61"/>
  <c r="AG7" i="61"/>
  <c r="AP7" i="61" s="1"/>
  <c r="AF7" i="61"/>
  <c r="AO7" i="61" s="1"/>
  <c r="AE7" i="61"/>
  <c r="AH7" i="33"/>
  <c r="AQ7" i="33" s="1"/>
  <c r="Y8" i="48"/>
  <c r="X8" i="48"/>
  <c r="AR6" i="17"/>
  <c r="Y8" i="71"/>
  <c r="X8" i="71"/>
  <c r="Z8" i="71" s="1"/>
  <c r="Y7" i="37"/>
  <c r="X7" i="37"/>
  <c r="AI6" i="29"/>
  <c r="AN6" i="29"/>
  <c r="AI6" i="23"/>
  <c r="AN6" i="23"/>
  <c r="AR6" i="8"/>
  <c r="AH7" i="44"/>
  <c r="AQ7" i="44" s="1"/>
  <c r="W7" i="10"/>
  <c r="AE6" i="10"/>
  <c r="AG6" i="10"/>
  <c r="AP6" i="10" s="1"/>
  <c r="AF6" i="10"/>
  <c r="AO6" i="10" s="1"/>
  <c r="K10" i="4"/>
  <c r="W7" i="20"/>
  <c r="AE6" i="20"/>
  <c r="AG6" i="20"/>
  <c r="AP6" i="20" s="1"/>
  <c r="AF6" i="20"/>
  <c r="AO6" i="20" s="1"/>
  <c r="K14" i="6"/>
  <c r="AH7" i="30"/>
  <c r="AQ7" i="30" s="1"/>
  <c r="AH7" i="43"/>
  <c r="AQ7" i="43" s="1"/>
  <c r="AR6" i="41"/>
  <c r="K10" i="51"/>
  <c r="AN6" i="46"/>
  <c r="AI6" i="46"/>
  <c r="AR6" i="14"/>
  <c r="Y7" i="13"/>
  <c r="X7" i="13"/>
  <c r="X7" i="25"/>
  <c r="Y7" i="25"/>
  <c r="K10" i="20"/>
  <c r="X8" i="59"/>
  <c r="Y8" i="59"/>
  <c r="AH7" i="41"/>
  <c r="AQ7" i="41" s="1"/>
  <c r="AH7" i="18"/>
  <c r="AQ7" i="18" s="1"/>
  <c r="AI6" i="5"/>
  <c r="AN6" i="5"/>
  <c r="AN6" i="35"/>
  <c r="AI6" i="35"/>
  <c r="AI7" i="40"/>
  <c r="AN7" i="40"/>
  <c r="AG7" i="42"/>
  <c r="AP7" i="42" s="1"/>
  <c r="AF7" i="42"/>
  <c r="AO7" i="42" s="1"/>
  <c r="W8" i="42"/>
  <c r="AE7" i="42"/>
  <c r="AR6" i="9"/>
  <c r="K10" i="16"/>
  <c r="AN6" i="78"/>
  <c r="AI6" i="78"/>
  <c r="K10" i="64"/>
  <c r="AH7" i="85"/>
  <c r="AQ7" i="85" s="1"/>
  <c r="AR6" i="49"/>
  <c r="AH7" i="54"/>
  <c r="AQ7" i="54" s="1"/>
  <c r="AG6" i="90"/>
  <c r="AP6" i="90" s="1"/>
  <c r="AE6" i="90"/>
  <c r="W7" i="90"/>
  <c r="AF6" i="90"/>
  <c r="AO6" i="90" s="1"/>
  <c r="AR6" i="12"/>
  <c r="AF7" i="34"/>
  <c r="AO7" i="34" s="1"/>
  <c r="W8" i="34"/>
  <c r="AG7" i="34"/>
  <c r="AP7" i="34" s="1"/>
  <c r="AE7" i="34"/>
  <c r="AH7" i="63"/>
  <c r="AQ7" i="63" s="1"/>
  <c r="AH7" i="79"/>
  <c r="AQ7" i="79" s="1"/>
  <c r="AR6" i="44"/>
  <c r="AR6" i="30"/>
  <c r="AH7" i="17"/>
  <c r="AQ7" i="17" s="1"/>
  <c r="K10" i="59"/>
  <c r="AE6" i="89"/>
  <c r="AG6" i="89"/>
  <c r="AP6" i="89" s="1"/>
  <c r="W7" i="89"/>
  <c r="AF6" i="89"/>
  <c r="AO6" i="89" s="1"/>
  <c r="Z7" i="8"/>
  <c r="K10" i="2"/>
  <c r="Z7" i="33"/>
  <c r="K11" i="5"/>
  <c r="AR6" i="74"/>
  <c r="AN6" i="37"/>
  <c r="AI6" i="37"/>
  <c r="X7" i="23"/>
  <c r="Y7" i="23"/>
  <c r="AH7" i="67"/>
  <c r="AQ7" i="67" s="1"/>
  <c r="AR6" i="85"/>
  <c r="AR6" i="80"/>
  <c r="AR6" i="96"/>
  <c r="K10" i="8"/>
  <c r="AG6" i="22"/>
  <c r="AP6" i="22" s="1"/>
  <c r="AF6" i="22"/>
  <c r="AO6" i="22" s="1"/>
  <c r="W7" i="22"/>
  <c r="AE6" i="22"/>
  <c r="AG6" i="7"/>
  <c r="AP6" i="7" s="1"/>
  <c r="AF6" i="7"/>
  <c r="AO6" i="7" s="1"/>
  <c r="W7" i="7"/>
  <c r="AE6" i="7"/>
  <c r="AH7" i="26"/>
  <c r="AQ7" i="26" s="1"/>
  <c r="K11" i="55"/>
  <c r="K18" i="1"/>
  <c r="K11" i="23"/>
  <c r="AH7" i="9"/>
  <c r="AQ7" i="9" s="1"/>
  <c r="AN6" i="24"/>
  <c r="AI6" i="24"/>
  <c r="X7" i="46"/>
  <c r="Y7" i="46"/>
  <c r="Z7" i="46" s="1"/>
  <c r="K10" i="71"/>
  <c r="AN6" i="25"/>
  <c r="AI6" i="25"/>
  <c r="AI6" i="55"/>
  <c r="AN6" i="55"/>
  <c r="AN7" i="59"/>
  <c r="AI7" i="59"/>
  <c r="X7" i="5"/>
  <c r="Z7" i="5" s="1"/>
  <c r="Y7" i="5"/>
  <c r="Y7" i="65"/>
  <c r="X7" i="65"/>
  <c r="X8" i="40"/>
  <c r="Z8" i="40" s="1"/>
  <c r="Y8" i="40"/>
  <c r="AH7" i="14"/>
  <c r="AQ7" i="14" s="1"/>
  <c r="AI6" i="69"/>
  <c r="AN6" i="69"/>
  <c r="K10" i="3"/>
  <c r="AG6" i="6"/>
  <c r="AP6" i="6" s="1"/>
  <c r="AF6" i="6"/>
  <c r="AO6" i="6" s="1"/>
  <c r="W7" i="6"/>
  <c r="AE6" i="6"/>
  <c r="W7" i="62"/>
  <c r="AE6" i="62"/>
  <c r="AG6" i="62"/>
  <c r="AP6" i="62" s="1"/>
  <c r="AF6" i="62"/>
  <c r="AO6" i="62" s="1"/>
  <c r="AR6" i="63"/>
  <c r="Z7" i="85"/>
  <c r="AH7" i="93"/>
  <c r="AQ7" i="93" s="1"/>
  <c r="AE7" i="58"/>
  <c r="AF7" i="58"/>
  <c r="AO7" i="58" s="1"/>
  <c r="AG7" i="58"/>
  <c r="AP7" i="58" s="1"/>
  <c r="W8" i="58"/>
  <c r="AR7" i="3"/>
  <c r="AH7" i="96"/>
  <c r="AQ7" i="96" s="1"/>
  <c r="AG6" i="32"/>
  <c r="AP6" i="32" s="1"/>
  <c r="AF6" i="32"/>
  <c r="AO6" i="32" s="1"/>
  <c r="AE6" i="32"/>
  <c r="W7" i="32"/>
  <c r="K11" i="21"/>
  <c r="AR6" i="67"/>
  <c r="K10" i="67"/>
  <c r="AR6" i="86"/>
  <c r="K11" i="17"/>
  <c r="AI7" i="76"/>
  <c r="AN7" i="76"/>
  <c r="W8" i="4"/>
  <c r="AG7" i="4"/>
  <c r="AP7" i="4" s="1"/>
  <c r="AF7" i="4"/>
  <c r="AO7" i="4" s="1"/>
  <c r="AE7" i="4"/>
  <c r="AF7" i="44"/>
  <c r="AO7" i="44" s="1"/>
  <c r="AE7" i="44"/>
  <c r="W8" i="44"/>
  <c r="AG7" i="44"/>
  <c r="AP7" i="44" s="1"/>
  <c r="AH7" i="11"/>
  <c r="AQ7" i="11" s="1"/>
  <c r="AG6" i="19"/>
  <c r="AP6" i="19" s="1"/>
  <c r="AF6" i="19"/>
  <c r="AO6" i="19" s="1"/>
  <c r="W7" i="19"/>
  <c r="AE6" i="19"/>
  <c r="AH7" i="21"/>
  <c r="AQ7" i="21" s="1"/>
  <c r="K12" i="13"/>
  <c r="AF7" i="30"/>
  <c r="AO7" i="30" s="1"/>
  <c r="W8" i="30"/>
  <c r="AE7" i="30"/>
  <c r="AG7" i="30"/>
  <c r="AP7" i="30" s="1"/>
  <c r="W8" i="43"/>
  <c r="AE7" i="43"/>
  <c r="AG7" i="43"/>
  <c r="AP7" i="43" s="1"/>
  <c r="AF7" i="43"/>
  <c r="AO7" i="43" s="1"/>
  <c r="W8" i="66"/>
  <c r="AG7" i="66"/>
  <c r="AP7" i="66" s="1"/>
  <c r="AF7" i="66"/>
  <c r="AO7" i="66" s="1"/>
  <c r="AE7" i="66"/>
  <c r="AR6" i="21"/>
  <c r="AH7" i="91"/>
  <c r="AQ7" i="91" s="1"/>
  <c r="Y7" i="24"/>
  <c r="X7" i="24"/>
  <c r="K12" i="61"/>
  <c r="Y8" i="83"/>
  <c r="X8" i="83"/>
  <c r="X7" i="55"/>
  <c r="Z7" i="55" s="1"/>
  <c r="Y7" i="55"/>
  <c r="K12" i="62"/>
  <c r="K11" i="70"/>
  <c r="K10" i="52"/>
  <c r="Z7" i="41"/>
  <c r="Z7" i="18"/>
  <c r="AN6" i="65"/>
  <c r="AI6" i="65"/>
  <c r="AN6" i="82"/>
  <c r="AI6" i="82"/>
  <c r="W8" i="14"/>
  <c r="AG7" i="14"/>
  <c r="AP7" i="14" s="1"/>
  <c r="AF7" i="14"/>
  <c r="AO7" i="14" s="1"/>
  <c r="AE7" i="14"/>
  <c r="X7" i="69"/>
  <c r="Y7" i="69"/>
  <c r="AN6" i="60"/>
  <c r="AI6" i="60"/>
  <c r="K10" i="60"/>
  <c r="AR6" i="54"/>
  <c r="Z7" i="93"/>
  <c r="W7" i="27"/>
  <c r="AG6" i="27"/>
  <c r="AP6" i="27" s="1"/>
  <c r="AF6" i="27"/>
  <c r="AO6" i="27" s="1"/>
  <c r="AE6" i="27"/>
  <c r="K11" i="57"/>
  <c r="AE7" i="28"/>
  <c r="W8" i="28"/>
  <c r="AG7" i="28"/>
  <c r="AP7" i="28" s="1"/>
  <c r="AF7" i="28"/>
  <c r="AO7" i="28" s="1"/>
  <c r="AH7" i="72"/>
  <c r="AQ7" i="72" s="1"/>
  <c r="AI7" i="48"/>
  <c r="AN7" i="48"/>
  <c r="AH7" i="64"/>
  <c r="AQ7" i="64" s="1"/>
  <c r="AN7" i="71"/>
  <c r="AI7" i="71"/>
  <c r="Y7" i="29"/>
  <c r="X7" i="29"/>
  <c r="Y8" i="76"/>
  <c r="X8" i="76"/>
  <c r="W8" i="67"/>
  <c r="AG7" i="67"/>
  <c r="AP7" i="67" s="1"/>
  <c r="AF7" i="67"/>
  <c r="AO7" i="67" s="1"/>
  <c r="AE7" i="67"/>
  <c r="AH7" i="75"/>
  <c r="AQ7" i="75" s="1"/>
  <c r="K11" i="63"/>
  <c r="X7" i="68"/>
  <c r="Y7" i="68"/>
  <c r="AR6" i="47"/>
  <c r="AR6" i="94"/>
  <c r="X7" i="39"/>
  <c r="Y7" i="39"/>
  <c r="K12" i="10"/>
  <c r="AR6" i="11"/>
  <c r="W8" i="84"/>
  <c r="AE7" i="84"/>
  <c r="AG7" i="84"/>
  <c r="AP7" i="84" s="1"/>
  <c r="AF7" i="84"/>
  <c r="AO7" i="84" s="1"/>
  <c r="K10" i="19"/>
  <c r="AI7" i="83"/>
  <c r="AN7" i="83"/>
  <c r="AI6" i="53"/>
  <c r="AN6" i="53"/>
  <c r="AH7" i="45"/>
  <c r="AQ7" i="45" s="1"/>
  <c r="AH7" i="87"/>
  <c r="AQ7" i="87" s="1"/>
  <c r="AH7" i="12"/>
  <c r="AQ7" i="12" s="1"/>
  <c r="AN6" i="50"/>
  <c r="AI6" i="50"/>
  <c r="K12" i="69"/>
  <c r="Y7" i="60"/>
  <c r="X7" i="60"/>
  <c r="AG7" i="38"/>
  <c r="AP7" i="38" s="1"/>
  <c r="W8" i="38"/>
  <c r="AF7" i="38"/>
  <c r="AO7" i="38" s="1"/>
  <c r="AE7" i="38"/>
  <c r="AR6" i="18"/>
  <c r="K10" i="12"/>
  <c r="AH7" i="49"/>
  <c r="AQ7" i="49" s="1"/>
  <c r="AR6" i="43"/>
  <c r="Z7" i="96"/>
  <c r="AF7" i="95"/>
  <c r="AO7" i="95" s="1"/>
  <c r="AE7" i="95"/>
  <c r="W8" i="95"/>
  <c r="AG7" i="95"/>
  <c r="AP7" i="95" s="1"/>
  <c r="K13" i="49"/>
  <c r="AF7" i="70"/>
  <c r="AO7" i="70" s="1"/>
  <c r="AE7" i="70"/>
  <c r="W8" i="70"/>
  <c r="AG7" i="70"/>
  <c r="AP7" i="70" s="1"/>
  <c r="W7" i="88"/>
  <c r="AG6" i="88"/>
  <c r="AP6" i="88" s="1"/>
  <c r="AF6" i="88"/>
  <c r="AO6" i="88" s="1"/>
  <c r="AE6" i="88"/>
  <c r="Z7" i="72"/>
  <c r="AH7" i="61"/>
  <c r="AQ7" i="61" s="1"/>
  <c r="AR6" i="26"/>
  <c r="K11" i="66"/>
  <c r="K10" i="11"/>
  <c r="AH7" i="16"/>
  <c r="AQ7" i="16" s="1"/>
  <c r="AH7" i="94"/>
  <c r="AQ7" i="94" s="1"/>
  <c r="AR6" i="93"/>
  <c r="K11" i="9"/>
  <c r="AR6" i="64"/>
  <c r="Z7" i="11"/>
  <c r="AH7" i="74"/>
  <c r="AQ7" i="74" s="1"/>
  <c r="K11" i="22"/>
  <c r="AI6" i="68"/>
  <c r="AN6" i="68"/>
  <c r="X7" i="73"/>
  <c r="Y7" i="73"/>
  <c r="Z7" i="73" s="1"/>
  <c r="AR6" i="16"/>
  <c r="Z7" i="21"/>
  <c r="AI6" i="39"/>
  <c r="AN6" i="39"/>
  <c r="AG6" i="92"/>
  <c r="AP6" i="92" s="1"/>
  <c r="AE6" i="92"/>
  <c r="W7" i="92"/>
  <c r="AF6" i="92"/>
  <c r="AO6" i="92" s="1"/>
  <c r="K11" i="7"/>
  <c r="Z7" i="91"/>
  <c r="K10" i="50"/>
  <c r="AH7" i="80"/>
  <c r="AQ7" i="80" s="1"/>
  <c r="K12" i="53"/>
  <c r="K10" i="56"/>
  <c r="AR6" i="91"/>
  <c r="AH7" i="47"/>
  <c r="AQ7" i="47" s="1"/>
  <c r="Z7" i="12"/>
  <c r="AI6" i="2"/>
  <c r="AN6" i="2"/>
  <c r="Y7" i="82"/>
  <c r="X7" i="82"/>
  <c r="AR6" i="79"/>
  <c r="K10" i="24"/>
  <c r="K11" i="65"/>
  <c r="AE7" i="57"/>
  <c r="W8" i="57"/>
  <c r="AF7" i="57"/>
  <c r="AO7" i="57" s="1"/>
  <c r="AG7" i="57"/>
  <c r="AP7" i="57" s="1"/>
  <c r="Y7" i="56"/>
  <c r="X7" i="56"/>
  <c r="AG7" i="81"/>
  <c r="AP7" i="81" s="1"/>
  <c r="AE7" i="81"/>
  <c r="W8" i="81"/>
  <c r="AF7" i="81"/>
  <c r="AO7" i="81" s="1"/>
  <c r="AH7" i="15"/>
  <c r="AQ7" i="15" s="1"/>
  <c r="AN6" i="56"/>
  <c r="AI6" i="56"/>
  <c r="Y7" i="78"/>
  <c r="X7" i="78"/>
  <c r="Y7" i="50"/>
  <c r="X7" i="50"/>
  <c r="K11" i="18"/>
  <c r="AR6" i="61"/>
  <c r="AR6" i="33"/>
  <c r="K10" i="72"/>
  <c r="AR6" i="75"/>
  <c r="W7" i="1"/>
  <c r="AE6" i="1"/>
  <c r="AG6" i="1"/>
  <c r="AP6" i="1" s="1"/>
  <c r="AF6" i="1"/>
  <c r="AO6" i="1" s="1"/>
  <c r="AR6" i="77"/>
  <c r="AG7" i="31"/>
  <c r="AP7" i="31" s="1"/>
  <c r="AF7" i="31"/>
  <c r="AO7" i="31" s="1"/>
  <c r="W8" i="31"/>
  <c r="AE7" i="31"/>
  <c r="AR6" i="45"/>
  <c r="AR6" i="72"/>
  <c r="Z7" i="94"/>
  <c r="AH7" i="86"/>
  <c r="AQ7" i="86" s="1"/>
  <c r="Z7" i="75"/>
  <c r="Z7" i="74"/>
  <c r="AH7" i="77"/>
  <c r="AQ7" i="77" s="1"/>
  <c r="AN6" i="73"/>
  <c r="AI6" i="73"/>
  <c r="K11" i="68"/>
  <c r="K11" i="15"/>
  <c r="K12" i="14"/>
  <c r="Z8" i="3"/>
  <c r="K12" i="58"/>
  <c r="AG6" i="51"/>
  <c r="AP6" i="51" s="1"/>
  <c r="AF6" i="51"/>
  <c r="AO6" i="51" s="1"/>
  <c r="W7" i="51"/>
  <c r="AE6" i="51"/>
  <c r="Z7" i="80"/>
  <c r="AI6" i="13"/>
  <c r="AN6" i="13"/>
  <c r="X7" i="53"/>
  <c r="Y7" i="53"/>
  <c r="Z7" i="45"/>
  <c r="Z7" i="87"/>
  <c r="Z7" i="47"/>
  <c r="Y7" i="35"/>
  <c r="X7" i="35"/>
  <c r="Y7" i="2"/>
  <c r="X7" i="2"/>
  <c r="Z8" i="83" l="1"/>
  <c r="Z7" i="69"/>
  <c r="AE7" i="9"/>
  <c r="AF7" i="9"/>
  <c r="AO7" i="9" s="1"/>
  <c r="W8" i="54"/>
  <c r="Z7" i="35"/>
  <c r="Z7" i="50"/>
  <c r="AG7" i="9"/>
  <c r="AP7" i="9" s="1"/>
  <c r="Z7" i="37"/>
  <c r="Z8" i="48"/>
  <c r="Z7" i="39"/>
  <c r="Z8" i="76"/>
  <c r="Z7" i="2"/>
  <c r="W8" i="2" s="1"/>
  <c r="Z7" i="23"/>
  <c r="Z8" i="59"/>
  <c r="Z7" i="53"/>
  <c r="AE7" i="53" s="1"/>
  <c r="Z7" i="65"/>
  <c r="Z7" i="56"/>
  <c r="AG7" i="56" s="1"/>
  <c r="AP7" i="56" s="1"/>
  <c r="Z7" i="78"/>
  <c r="W8" i="78" s="1"/>
  <c r="Z7" i="82"/>
  <c r="W8" i="82" s="1"/>
  <c r="Z7" i="60"/>
  <c r="AE7" i="2"/>
  <c r="AG7" i="2"/>
  <c r="AP7" i="2" s="1"/>
  <c r="AF7" i="2"/>
  <c r="AO7" i="2" s="1"/>
  <c r="AF7" i="50"/>
  <c r="AO7" i="50" s="1"/>
  <c r="AE7" i="50"/>
  <c r="W8" i="50"/>
  <c r="AG7" i="50"/>
  <c r="AP7" i="50" s="1"/>
  <c r="W8" i="56"/>
  <c r="AF7" i="46"/>
  <c r="AO7" i="46" s="1"/>
  <c r="AE7" i="46"/>
  <c r="W8" i="46"/>
  <c r="AG7" i="46"/>
  <c r="AP7" i="46" s="1"/>
  <c r="W8" i="65"/>
  <c r="AG7" i="65"/>
  <c r="AP7" i="65" s="1"/>
  <c r="AF7" i="65"/>
  <c r="AO7" i="65" s="1"/>
  <c r="AE7" i="65"/>
  <c r="AG7" i="78"/>
  <c r="AP7" i="78" s="1"/>
  <c r="AE7" i="78"/>
  <c r="AF7" i="78"/>
  <c r="AO7" i="78" s="1"/>
  <c r="AG7" i="82"/>
  <c r="AP7" i="82" s="1"/>
  <c r="AF7" i="82"/>
  <c r="AO7" i="82" s="1"/>
  <c r="AE7" i="82"/>
  <c r="W8" i="60"/>
  <c r="AG7" i="60"/>
  <c r="AP7" i="60" s="1"/>
  <c r="AF7" i="60"/>
  <c r="AO7" i="60" s="1"/>
  <c r="AE7" i="60"/>
  <c r="AF7" i="55"/>
  <c r="AO7" i="55" s="1"/>
  <c r="AE7" i="55"/>
  <c r="W8" i="55"/>
  <c r="AG7" i="55"/>
  <c r="AP7" i="55" s="1"/>
  <c r="AE8" i="83"/>
  <c r="W9" i="83"/>
  <c r="AG8" i="83"/>
  <c r="AP8" i="83" s="1"/>
  <c r="AF8" i="83"/>
  <c r="AO8" i="83" s="1"/>
  <c r="AG7" i="39"/>
  <c r="AP7" i="39" s="1"/>
  <c r="W8" i="39"/>
  <c r="AE7" i="39"/>
  <c r="AF7" i="39"/>
  <c r="AO7" i="39" s="1"/>
  <c r="AE8" i="76"/>
  <c r="W9" i="76"/>
  <c r="AF8" i="76"/>
  <c r="AO8" i="76" s="1"/>
  <c r="AG8" i="76"/>
  <c r="AP8" i="76" s="1"/>
  <c r="AG7" i="73"/>
  <c r="AP7" i="73" s="1"/>
  <c r="AF7" i="73"/>
  <c r="AO7" i="73" s="1"/>
  <c r="W8" i="73"/>
  <c r="AE7" i="73"/>
  <c r="AF7" i="23"/>
  <c r="AO7" i="23" s="1"/>
  <c r="AE7" i="23"/>
  <c r="W8" i="23"/>
  <c r="AG7" i="23"/>
  <c r="AP7" i="23" s="1"/>
  <c r="AE8" i="59"/>
  <c r="AG8" i="59"/>
  <c r="AP8" i="59" s="1"/>
  <c r="W9" i="59"/>
  <c r="AF8" i="59"/>
  <c r="AO8" i="59" s="1"/>
  <c r="AG8" i="48"/>
  <c r="AP8" i="48" s="1"/>
  <c r="AF8" i="48"/>
  <c r="AO8" i="48" s="1"/>
  <c r="W9" i="48"/>
  <c r="AE8" i="48"/>
  <c r="AG7" i="35"/>
  <c r="AP7" i="35" s="1"/>
  <c r="AF7" i="35"/>
  <c r="AO7" i="35" s="1"/>
  <c r="W8" i="35"/>
  <c r="AE7" i="35"/>
  <c r="X8" i="57"/>
  <c r="Y8" i="57"/>
  <c r="K11" i="24"/>
  <c r="W8" i="87"/>
  <c r="AG7" i="87"/>
  <c r="AP7" i="87" s="1"/>
  <c r="AE7" i="87"/>
  <c r="AF7" i="87"/>
  <c r="AO7" i="87" s="1"/>
  <c r="K12" i="15"/>
  <c r="AR6" i="39"/>
  <c r="AI6" i="88"/>
  <c r="AN6" i="88"/>
  <c r="W8" i="93"/>
  <c r="AE7" i="93"/>
  <c r="AF7" i="93"/>
  <c r="AO7" i="93" s="1"/>
  <c r="AG7" i="93"/>
  <c r="AP7" i="93" s="1"/>
  <c r="AH7" i="35"/>
  <c r="AQ7" i="35" s="1"/>
  <c r="W8" i="80"/>
  <c r="AE7" i="80"/>
  <c r="AF7" i="80"/>
  <c r="AO7" i="80" s="1"/>
  <c r="AG7" i="80"/>
  <c r="AP7" i="80" s="1"/>
  <c r="AE8" i="3"/>
  <c r="AG8" i="3"/>
  <c r="AP8" i="3" s="1"/>
  <c r="W9" i="3"/>
  <c r="AF8" i="3"/>
  <c r="AO8" i="3" s="1"/>
  <c r="AI7" i="81"/>
  <c r="AN7" i="81"/>
  <c r="AR6" i="73"/>
  <c r="AI6" i="1"/>
  <c r="AN6" i="1"/>
  <c r="K11" i="11"/>
  <c r="K14" i="49"/>
  <c r="AR6" i="50"/>
  <c r="AR6" i="53"/>
  <c r="X8" i="84"/>
  <c r="Y8" i="84"/>
  <c r="K12" i="63"/>
  <c r="AH8" i="76"/>
  <c r="AQ8" i="76" s="1"/>
  <c r="AR7" i="71"/>
  <c r="AR7" i="48"/>
  <c r="AI7" i="28"/>
  <c r="AN7" i="28"/>
  <c r="AH7" i="69"/>
  <c r="AQ7" i="69" s="1"/>
  <c r="AR6" i="82"/>
  <c r="K13" i="13"/>
  <c r="Y8" i="4"/>
  <c r="X8" i="4"/>
  <c r="K12" i="17"/>
  <c r="AN6" i="32"/>
  <c r="AI6" i="32"/>
  <c r="AH8" i="40"/>
  <c r="AQ8" i="40" s="1"/>
  <c r="AH7" i="5"/>
  <c r="AQ7" i="5" s="1"/>
  <c r="AR6" i="55"/>
  <c r="K11" i="71"/>
  <c r="K19" i="1"/>
  <c r="X7" i="89"/>
  <c r="Y7" i="89"/>
  <c r="K11" i="59"/>
  <c r="K11" i="64"/>
  <c r="AR6" i="46"/>
  <c r="K15" i="6"/>
  <c r="X7" i="10"/>
  <c r="Y7" i="10"/>
  <c r="Z7" i="10" s="1"/>
  <c r="X8" i="52"/>
  <c r="Y8" i="52"/>
  <c r="AI7" i="86"/>
  <c r="AN7" i="86"/>
  <c r="K11" i="72"/>
  <c r="K11" i="56"/>
  <c r="K11" i="50"/>
  <c r="K12" i="7"/>
  <c r="W8" i="96"/>
  <c r="AG7" i="96"/>
  <c r="AP7" i="96" s="1"/>
  <c r="AF7" i="96"/>
  <c r="AO7" i="96" s="1"/>
  <c r="AE7" i="96"/>
  <c r="AI7" i="58"/>
  <c r="AN7" i="58"/>
  <c r="W9" i="40"/>
  <c r="AG8" i="40"/>
  <c r="AP8" i="40" s="1"/>
  <c r="AE8" i="40"/>
  <c r="AF8" i="40"/>
  <c r="AO8" i="40" s="1"/>
  <c r="AR6" i="25"/>
  <c r="AE8" i="71"/>
  <c r="W9" i="71"/>
  <c r="AF8" i="71"/>
  <c r="AO8" i="71" s="1"/>
  <c r="AG8" i="71"/>
  <c r="AP8" i="71" s="1"/>
  <c r="AI7" i="61"/>
  <c r="AN7" i="61"/>
  <c r="AN7" i="49"/>
  <c r="AI7" i="49"/>
  <c r="Y8" i="77"/>
  <c r="Z8" i="77" s="1"/>
  <c r="X8" i="77"/>
  <c r="Y8" i="86"/>
  <c r="Z8" i="86" s="1"/>
  <c r="X8" i="86"/>
  <c r="AI7" i="63"/>
  <c r="AN7" i="63"/>
  <c r="AH7" i="2"/>
  <c r="AQ7" i="2" s="1"/>
  <c r="AF7" i="47"/>
  <c r="AO7" i="47" s="1"/>
  <c r="W8" i="47"/>
  <c r="AE7" i="47"/>
  <c r="AG7" i="47"/>
  <c r="AP7" i="47" s="1"/>
  <c r="AN6" i="51"/>
  <c r="AI6" i="51"/>
  <c r="AG7" i="75"/>
  <c r="AP7" i="75" s="1"/>
  <c r="AF7" i="75"/>
  <c r="AO7" i="75" s="1"/>
  <c r="AE7" i="75"/>
  <c r="W8" i="75"/>
  <c r="K12" i="18"/>
  <c r="AH7" i="56"/>
  <c r="AQ7" i="56" s="1"/>
  <c r="AI7" i="57"/>
  <c r="AN7" i="57"/>
  <c r="AR6" i="2"/>
  <c r="AH7" i="73"/>
  <c r="AQ7" i="73" s="1"/>
  <c r="K12" i="66"/>
  <c r="W8" i="72"/>
  <c r="AG7" i="72"/>
  <c r="AP7" i="72" s="1"/>
  <c r="AF7" i="72"/>
  <c r="AO7" i="72" s="1"/>
  <c r="AE7" i="72"/>
  <c r="AN7" i="38"/>
  <c r="AI7" i="38"/>
  <c r="Y7" i="27"/>
  <c r="X7" i="27"/>
  <c r="AR6" i="60"/>
  <c r="AI7" i="14"/>
  <c r="AN7" i="14"/>
  <c r="AR6" i="65"/>
  <c r="K13" i="61"/>
  <c r="AI7" i="66"/>
  <c r="AN7" i="66"/>
  <c r="AI7" i="30"/>
  <c r="AN7" i="30"/>
  <c r="AI6" i="62"/>
  <c r="AN6" i="62"/>
  <c r="AH7" i="65"/>
  <c r="AQ7" i="65" s="1"/>
  <c r="AH7" i="46"/>
  <c r="AQ7" i="46" s="1"/>
  <c r="K12" i="55"/>
  <c r="Y7" i="22"/>
  <c r="X7" i="22"/>
  <c r="K11" i="2"/>
  <c r="AR6" i="5"/>
  <c r="K11" i="20"/>
  <c r="K11" i="4"/>
  <c r="AH7" i="37"/>
  <c r="AQ7" i="37" s="1"/>
  <c r="K12" i="54"/>
  <c r="AI7" i="9"/>
  <c r="AN7" i="9"/>
  <c r="AI7" i="79"/>
  <c r="AN7" i="79"/>
  <c r="AI7" i="77"/>
  <c r="AN7" i="77"/>
  <c r="Y8" i="16"/>
  <c r="X8" i="16"/>
  <c r="AI7" i="26"/>
  <c r="AN7" i="26"/>
  <c r="K12" i="22"/>
  <c r="K11" i="19"/>
  <c r="AH7" i="39"/>
  <c r="AQ7" i="39" s="1"/>
  <c r="AN7" i="67"/>
  <c r="AI7" i="67"/>
  <c r="AI6" i="22"/>
  <c r="AN6" i="22"/>
  <c r="K11" i="8"/>
  <c r="AH7" i="23"/>
  <c r="AQ7" i="23" s="1"/>
  <c r="AH7" i="13"/>
  <c r="AQ7" i="13" s="1"/>
  <c r="X7" i="51"/>
  <c r="Y7" i="51"/>
  <c r="W8" i="94"/>
  <c r="AG7" i="94"/>
  <c r="AP7" i="94" s="1"/>
  <c r="AF7" i="94"/>
  <c r="AO7" i="94" s="1"/>
  <c r="AE7" i="94"/>
  <c r="Y8" i="70"/>
  <c r="Z8" i="70" s="1"/>
  <c r="X8" i="70"/>
  <c r="AH7" i="68"/>
  <c r="AQ7" i="68" s="1"/>
  <c r="K12" i="57"/>
  <c r="K12" i="70"/>
  <c r="AH7" i="24"/>
  <c r="AQ7" i="24" s="1"/>
  <c r="Y8" i="30"/>
  <c r="X8" i="30"/>
  <c r="AI7" i="4"/>
  <c r="AN7" i="4"/>
  <c r="K12" i="21"/>
  <c r="W8" i="85"/>
  <c r="AG7" i="85"/>
  <c r="AP7" i="85" s="1"/>
  <c r="AF7" i="85"/>
  <c r="AO7" i="85" s="1"/>
  <c r="AE7" i="85"/>
  <c r="X7" i="62"/>
  <c r="Y7" i="62"/>
  <c r="AR7" i="59"/>
  <c r="K12" i="23"/>
  <c r="AI6" i="7"/>
  <c r="AN6" i="7"/>
  <c r="AR6" i="37"/>
  <c r="K12" i="5"/>
  <c r="AN6" i="89"/>
  <c r="AI6" i="89"/>
  <c r="AN7" i="34"/>
  <c r="AI7" i="34"/>
  <c r="Y7" i="90"/>
  <c r="X7" i="90"/>
  <c r="AR7" i="40"/>
  <c r="Z7" i="13"/>
  <c r="K11" i="51"/>
  <c r="AI6" i="20"/>
  <c r="AN6" i="20"/>
  <c r="AI7" i="36"/>
  <c r="AN7" i="36"/>
  <c r="AN7" i="52"/>
  <c r="AI7" i="52"/>
  <c r="Y8" i="79"/>
  <c r="X8" i="79"/>
  <c r="Y8" i="17"/>
  <c r="Z8" i="17" s="1"/>
  <c r="X8" i="17"/>
  <c r="Y8" i="26"/>
  <c r="X8" i="26"/>
  <c r="AH7" i="53"/>
  <c r="AQ7" i="53" s="1"/>
  <c r="K13" i="14"/>
  <c r="AG7" i="74"/>
  <c r="AP7" i="74" s="1"/>
  <c r="AF7" i="74"/>
  <c r="AO7" i="74" s="1"/>
  <c r="AE7" i="74"/>
  <c r="W8" i="74"/>
  <c r="Y7" i="1"/>
  <c r="X7" i="1"/>
  <c r="AH7" i="78"/>
  <c r="AQ7" i="78" s="1"/>
  <c r="AE7" i="69"/>
  <c r="AF7" i="69"/>
  <c r="AO7" i="69" s="1"/>
  <c r="W8" i="69"/>
  <c r="AG7" i="69"/>
  <c r="AP7" i="69" s="1"/>
  <c r="AR6" i="69"/>
  <c r="AR6" i="78"/>
  <c r="AR6" i="13"/>
  <c r="K13" i="58"/>
  <c r="AN7" i="31"/>
  <c r="AI7" i="31"/>
  <c r="AH7" i="50"/>
  <c r="AQ7" i="50" s="1"/>
  <c r="X8" i="81"/>
  <c r="Y8" i="81"/>
  <c r="AH7" i="82"/>
  <c r="AQ7" i="82" s="1"/>
  <c r="W8" i="91"/>
  <c r="AG7" i="91"/>
  <c r="AP7" i="91" s="1"/>
  <c r="AF7" i="91"/>
  <c r="AO7" i="91" s="1"/>
  <c r="AE7" i="91"/>
  <c r="X7" i="92"/>
  <c r="Y7" i="92"/>
  <c r="W8" i="21"/>
  <c r="AG7" i="21"/>
  <c r="AP7" i="21" s="1"/>
  <c r="AF7" i="21"/>
  <c r="AO7" i="21" s="1"/>
  <c r="AE7" i="21"/>
  <c r="AI7" i="70"/>
  <c r="AN7" i="70"/>
  <c r="Y8" i="95"/>
  <c r="X8" i="95"/>
  <c r="Z8" i="95" s="1"/>
  <c r="X8" i="38"/>
  <c r="Y8" i="38"/>
  <c r="K13" i="10"/>
  <c r="Z7" i="68"/>
  <c r="Y8" i="67"/>
  <c r="X8" i="67"/>
  <c r="AI6" i="27"/>
  <c r="AN6" i="27"/>
  <c r="W8" i="18"/>
  <c r="AG7" i="18"/>
  <c r="AP7" i="18" s="1"/>
  <c r="AF7" i="18"/>
  <c r="AO7" i="18" s="1"/>
  <c r="AE7" i="18"/>
  <c r="AH8" i="83"/>
  <c r="AQ8" i="83" s="1"/>
  <c r="AN7" i="43"/>
  <c r="AI7" i="43"/>
  <c r="AI6" i="19"/>
  <c r="AN6" i="19"/>
  <c r="AR7" i="76"/>
  <c r="Y8" i="58"/>
  <c r="X8" i="58"/>
  <c r="AN6" i="6"/>
  <c r="AI6" i="6"/>
  <c r="AR6" i="24"/>
  <c r="Y7" i="7"/>
  <c r="X7" i="7"/>
  <c r="AG7" i="33"/>
  <c r="AP7" i="33" s="1"/>
  <c r="AF7" i="33"/>
  <c r="AO7" i="33" s="1"/>
  <c r="W8" i="33"/>
  <c r="AE7" i="33"/>
  <c r="AF7" i="8"/>
  <c r="AO7" i="8" s="1"/>
  <c r="AE7" i="8"/>
  <c r="W8" i="8"/>
  <c r="AG7" i="8"/>
  <c r="AP7" i="8" s="1"/>
  <c r="AN6" i="90"/>
  <c r="AI6" i="90"/>
  <c r="AN7" i="42"/>
  <c r="AI7" i="42"/>
  <c r="AH7" i="25"/>
  <c r="AQ7" i="25" s="1"/>
  <c r="X7" i="20"/>
  <c r="Y7" i="20"/>
  <c r="AG7" i="37"/>
  <c r="AP7" i="37" s="1"/>
  <c r="AF7" i="37"/>
  <c r="AO7" i="37" s="1"/>
  <c r="AE7" i="37"/>
  <c r="W8" i="37"/>
  <c r="AH8" i="48"/>
  <c r="AQ8" i="48" s="1"/>
  <c r="Y8" i="61"/>
  <c r="X8" i="61"/>
  <c r="Z8" i="61" s="1"/>
  <c r="X8" i="36"/>
  <c r="Y8" i="36"/>
  <c r="X8" i="49"/>
  <c r="Y8" i="49"/>
  <c r="Y8" i="15"/>
  <c r="X8" i="15"/>
  <c r="Z8" i="15" s="1"/>
  <c r="Y8" i="64"/>
  <c r="X8" i="64"/>
  <c r="AI7" i="17"/>
  <c r="AN7" i="17"/>
  <c r="Y8" i="54"/>
  <c r="X8" i="54"/>
  <c r="Z8" i="54" s="1"/>
  <c r="W8" i="11"/>
  <c r="AG7" i="11"/>
  <c r="AP7" i="11" s="1"/>
  <c r="AF7" i="11"/>
  <c r="AO7" i="11" s="1"/>
  <c r="AE7" i="11"/>
  <c r="X7" i="88"/>
  <c r="Y7" i="88"/>
  <c r="AH7" i="60"/>
  <c r="AQ7" i="60" s="1"/>
  <c r="K11" i="60"/>
  <c r="K11" i="52"/>
  <c r="AH7" i="55"/>
  <c r="AQ7" i="55" s="1"/>
  <c r="AN7" i="44"/>
  <c r="AI7" i="44"/>
  <c r="AF7" i="5"/>
  <c r="AO7" i="5" s="1"/>
  <c r="AE7" i="5"/>
  <c r="W8" i="5"/>
  <c r="AG7" i="5"/>
  <c r="AP7" i="5" s="1"/>
  <c r="AR6" i="29"/>
  <c r="W8" i="12"/>
  <c r="AG7" i="12"/>
  <c r="AP7" i="12" s="1"/>
  <c r="AF7" i="12"/>
  <c r="AO7" i="12" s="1"/>
  <c r="AE7" i="12"/>
  <c r="AR7" i="83"/>
  <c r="AH7" i="29"/>
  <c r="AQ7" i="29" s="1"/>
  <c r="W8" i="45"/>
  <c r="AF7" i="45"/>
  <c r="AO7" i="45" s="1"/>
  <c r="AE7" i="45"/>
  <c r="AG7" i="45"/>
  <c r="AP7" i="45" s="1"/>
  <c r="K12" i="68"/>
  <c r="X8" i="31"/>
  <c r="Y8" i="31"/>
  <c r="AR6" i="56"/>
  <c r="K12" i="65"/>
  <c r="K13" i="53"/>
  <c r="AI6" i="92"/>
  <c r="AN6" i="92"/>
  <c r="AR6" i="68"/>
  <c r="K12" i="9"/>
  <c r="AN7" i="95"/>
  <c r="AI7" i="95"/>
  <c r="K11" i="12"/>
  <c r="K13" i="69"/>
  <c r="AN7" i="84"/>
  <c r="AI7" i="84"/>
  <c r="Z7" i="29"/>
  <c r="X8" i="28"/>
  <c r="Z8" i="28" s="1"/>
  <c r="Y8" i="28"/>
  <c r="Y8" i="14"/>
  <c r="X8" i="14"/>
  <c r="AG7" i="41"/>
  <c r="AP7" i="41" s="1"/>
  <c r="AF7" i="41"/>
  <c r="AO7" i="41" s="1"/>
  <c r="W8" i="41"/>
  <c r="AE7" i="41"/>
  <c r="K13" i="62"/>
  <c r="Z7" i="24"/>
  <c r="X8" i="66"/>
  <c r="Y8" i="66"/>
  <c r="Y8" i="43"/>
  <c r="X8" i="43"/>
  <c r="X7" i="19"/>
  <c r="Y7" i="19"/>
  <c r="Y8" i="44"/>
  <c r="X8" i="44"/>
  <c r="K11" i="67"/>
  <c r="X7" i="32"/>
  <c r="Y7" i="32"/>
  <c r="Z7" i="32" s="1"/>
  <c r="Y7" i="6"/>
  <c r="Z7" i="6" s="1"/>
  <c r="X7" i="6"/>
  <c r="K11" i="3"/>
  <c r="X8" i="34"/>
  <c r="Y8" i="34"/>
  <c r="K11" i="16"/>
  <c r="X8" i="42"/>
  <c r="Y8" i="42"/>
  <c r="AR6" i="35"/>
  <c r="AH8" i="59"/>
  <c r="AQ8" i="59" s="1"/>
  <c r="Z7" i="25"/>
  <c r="AI6" i="10"/>
  <c r="AN6" i="10"/>
  <c r="AR6" i="23"/>
  <c r="AH8" i="71"/>
  <c r="AQ8" i="71" s="1"/>
  <c r="AI7" i="15"/>
  <c r="AN7" i="15"/>
  <c r="Y8" i="9"/>
  <c r="Z8" i="9" s="1"/>
  <c r="X8" i="9"/>
  <c r="AN7" i="16"/>
  <c r="AI7" i="16"/>
  <c r="AN7" i="64"/>
  <c r="AI7" i="64"/>
  <c r="Y8" i="63"/>
  <c r="X8" i="63"/>
  <c r="AN7" i="54"/>
  <c r="AI7" i="54"/>
  <c r="Z8" i="30" l="1"/>
  <c r="Z8" i="34"/>
  <c r="Z7" i="20"/>
  <c r="Z7" i="92"/>
  <c r="Z8" i="57"/>
  <c r="Z8" i="63"/>
  <c r="Z8" i="64"/>
  <c r="Z8" i="36"/>
  <c r="Z8" i="38"/>
  <c r="Z7" i="90"/>
  <c r="Z7" i="62"/>
  <c r="Z7" i="22"/>
  <c r="AF7" i="56"/>
  <c r="AO7" i="56" s="1"/>
  <c r="W8" i="53"/>
  <c r="Z8" i="26"/>
  <c r="AF7" i="53"/>
  <c r="AO7" i="53" s="1"/>
  <c r="Z7" i="19"/>
  <c r="AE7" i="19" s="1"/>
  <c r="Z8" i="31"/>
  <c r="Z7" i="7"/>
  <c r="AE7" i="7" s="1"/>
  <c r="Z8" i="84"/>
  <c r="AG7" i="53"/>
  <c r="AP7" i="53" s="1"/>
  <c r="Z8" i="43"/>
  <c r="AE8" i="43" s="1"/>
  <c r="Z8" i="52"/>
  <c r="AE7" i="56"/>
  <c r="Z8" i="42"/>
  <c r="Z8" i="44"/>
  <c r="Z8" i="66"/>
  <c r="Z7" i="1"/>
  <c r="Z8" i="79"/>
  <c r="AG7" i="32"/>
  <c r="AP7" i="32" s="1"/>
  <c r="AF7" i="32"/>
  <c r="AO7" i="32" s="1"/>
  <c r="W8" i="32"/>
  <c r="AE7" i="32"/>
  <c r="W8" i="19"/>
  <c r="AG7" i="19"/>
  <c r="AP7" i="19" s="1"/>
  <c r="AF7" i="19"/>
  <c r="AO7" i="19" s="1"/>
  <c r="AE8" i="26"/>
  <c r="W9" i="26"/>
  <c r="AG8" i="26"/>
  <c r="AP8" i="26" s="1"/>
  <c r="AF8" i="26"/>
  <c r="AO8" i="26" s="1"/>
  <c r="W8" i="7"/>
  <c r="AG7" i="7"/>
  <c r="AP7" i="7" s="1"/>
  <c r="AF7" i="7"/>
  <c r="AO7" i="7" s="1"/>
  <c r="W9" i="43"/>
  <c r="AG8" i="43"/>
  <c r="AP8" i="43" s="1"/>
  <c r="AF8" i="43"/>
  <c r="AO8" i="43" s="1"/>
  <c r="AG8" i="63"/>
  <c r="AP8" i="63" s="1"/>
  <c r="AF8" i="63"/>
  <c r="AO8" i="63" s="1"/>
  <c r="AE8" i="63"/>
  <c r="W9" i="63"/>
  <c r="AG7" i="90"/>
  <c r="AP7" i="90" s="1"/>
  <c r="AF7" i="90"/>
  <c r="AO7" i="90" s="1"/>
  <c r="AE7" i="90"/>
  <c r="W8" i="90"/>
  <c r="AG8" i="86"/>
  <c r="AP8" i="86" s="1"/>
  <c r="AF8" i="86"/>
  <c r="AO8" i="86" s="1"/>
  <c r="W9" i="86"/>
  <c r="AE8" i="86"/>
  <c r="AG8" i="31"/>
  <c r="AP8" i="31" s="1"/>
  <c r="AF8" i="31"/>
  <c r="AO8" i="31" s="1"/>
  <c r="AE8" i="31"/>
  <c r="W9" i="31"/>
  <c r="AG8" i="61"/>
  <c r="AP8" i="61" s="1"/>
  <c r="W9" i="61"/>
  <c r="AF8" i="61"/>
  <c r="AO8" i="61" s="1"/>
  <c r="AE8" i="61"/>
  <c r="AG8" i="17"/>
  <c r="AP8" i="17" s="1"/>
  <c r="W9" i="17"/>
  <c r="AF8" i="17"/>
  <c r="AO8" i="17" s="1"/>
  <c r="AE8" i="17"/>
  <c r="W9" i="52"/>
  <c r="AF8" i="52"/>
  <c r="AO8" i="52" s="1"/>
  <c r="AE8" i="52"/>
  <c r="AG8" i="52"/>
  <c r="AP8" i="52" s="1"/>
  <c r="AG8" i="42"/>
  <c r="AP8" i="42" s="1"/>
  <c r="AF8" i="42"/>
  <c r="AO8" i="42" s="1"/>
  <c r="AE8" i="42"/>
  <c r="W9" i="42"/>
  <c r="AF8" i="44"/>
  <c r="AO8" i="44" s="1"/>
  <c r="W9" i="44"/>
  <c r="AG8" i="44"/>
  <c r="AP8" i="44" s="1"/>
  <c r="AE8" i="44"/>
  <c r="AG8" i="66"/>
  <c r="AP8" i="66" s="1"/>
  <c r="W9" i="66"/>
  <c r="AF8" i="66"/>
  <c r="AO8" i="66" s="1"/>
  <c r="AE8" i="66"/>
  <c r="W8" i="1"/>
  <c r="AE7" i="1"/>
  <c r="AG7" i="1"/>
  <c r="AP7" i="1" s="1"/>
  <c r="AF7" i="1"/>
  <c r="AO7" i="1" s="1"/>
  <c r="W9" i="79"/>
  <c r="AG8" i="79"/>
  <c r="AP8" i="79" s="1"/>
  <c r="AE8" i="79"/>
  <c r="AF8" i="79"/>
  <c r="AO8" i="79" s="1"/>
  <c r="AG8" i="15"/>
  <c r="AP8" i="15" s="1"/>
  <c r="W9" i="15"/>
  <c r="AF8" i="15"/>
  <c r="AO8" i="15" s="1"/>
  <c r="AE8" i="15"/>
  <c r="AE8" i="84"/>
  <c r="W9" i="84"/>
  <c r="AG8" i="84"/>
  <c r="AP8" i="84" s="1"/>
  <c r="AF8" i="84"/>
  <c r="AO8" i="84" s="1"/>
  <c r="AG8" i="70"/>
  <c r="AP8" i="70" s="1"/>
  <c r="AF8" i="70"/>
  <c r="AO8" i="70" s="1"/>
  <c r="W9" i="70"/>
  <c r="AE8" i="70"/>
  <c r="W8" i="6"/>
  <c r="AG7" i="6"/>
  <c r="AP7" i="6" s="1"/>
  <c r="AF7" i="6"/>
  <c r="AO7" i="6" s="1"/>
  <c r="AE7" i="6"/>
  <c r="AE8" i="64"/>
  <c r="AG8" i="64"/>
  <c r="AP8" i="64" s="1"/>
  <c r="W9" i="64"/>
  <c r="AF8" i="64"/>
  <c r="AO8" i="64" s="1"/>
  <c r="AF8" i="36"/>
  <c r="AO8" i="36" s="1"/>
  <c r="W9" i="36"/>
  <c r="AG8" i="36"/>
  <c r="AP8" i="36" s="1"/>
  <c r="AE8" i="36"/>
  <c r="W9" i="77"/>
  <c r="AE8" i="77"/>
  <c r="AF8" i="77"/>
  <c r="AO8" i="77" s="1"/>
  <c r="AG8" i="77"/>
  <c r="AP8" i="77" s="1"/>
  <c r="AG8" i="57"/>
  <c r="AP8" i="57" s="1"/>
  <c r="W9" i="57"/>
  <c r="AF8" i="57"/>
  <c r="AO8" i="57" s="1"/>
  <c r="AE8" i="57"/>
  <c r="AG7" i="25"/>
  <c r="AP7" i="25" s="1"/>
  <c r="AF7" i="25"/>
  <c r="AO7" i="25" s="1"/>
  <c r="W8" i="25"/>
  <c r="AE7" i="25"/>
  <c r="AN7" i="33"/>
  <c r="AI7" i="33"/>
  <c r="W9" i="38"/>
  <c r="AG8" i="38"/>
  <c r="AP8" i="38" s="1"/>
  <c r="AF8" i="38"/>
  <c r="AO8" i="38" s="1"/>
  <c r="AE8" i="38"/>
  <c r="AR7" i="16"/>
  <c r="AR7" i="15"/>
  <c r="AR6" i="10"/>
  <c r="AH8" i="34"/>
  <c r="AQ8" i="34" s="1"/>
  <c r="AH7" i="6"/>
  <c r="AQ7" i="6" s="1"/>
  <c r="AH8" i="28"/>
  <c r="AQ8" i="28" s="1"/>
  <c r="K14" i="69"/>
  <c r="K13" i="9"/>
  <c r="AI7" i="5"/>
  <c r="AN7" i="5"/>
  <c r="AR7" i="17"/>
  <c r="AR6" i="90"/>
  <c r="AH7" i="7"/>
  <c r="AQ7" i="7" s="1"/>
  <c r="AH8" i="38"/>
  <c r="AQ8" i="38" s="1"/>
  <c r="AR7" i="70"/>
  <c r="AH7" i="92"/>
  <c r="AQ7" i="92" s="1"/>
  <c r="AR7" i="31"/>
  <c r="Y8" i="69"/>
  <c r="Z8" i="69" s="1"/>
  <c r="X8" i="69"/>
  <c r="Y8" i="74"/>
  <c r="X8" i="74"/>
  <c r="K14" i="14"/>
  <c r="AH8" i="17"/>
  <c r="AQ8" i="17" s="1"/>
  <c r="AR7" i="52"/>
  <c r="AR6" i="20"/>
  <c r="AH7" i="90"/>
  <c r="AQ7" i="90" s="1"/>
  <c r="AR6" i="7"/>
  <c r="AH7" i="62"/>
  <c r="AQ7" i="62" s="1"/>
  <c r="AH8" i="70"/>
  <c r="AQ8" i="70" s="1"/>
  <c r="K13" i="22"/>
  <c r="W8" i="22"/>
  <c r="AG7" i="22"/>
  <c r="AP7" i="22" s="1"/>
  <c r="AF7" i="22"/>
  <c r="AO7" i="22" s="1"/>
  <c r="AE7" i="22"/>
  <c r="K14" i="61"/>
  <c r="AN7" i="72"/>
  <c r="AI7" i="72"/>
  <c r="AI7" i="75"/>
  <c r="AN7" i="75"/>
  <c r="AH8" i="77"/>
  <c r="AQ8" i="77" s="1"/>
  <c r="AR7" i="61"/>
  <c r="AE7" i="10"/>
  <c r="W8" i="10"/>
  <c r="AG7" i="10"/>
  <c r="AP7" i="10" s="1"/>
  <c r="AF7" i="10"/>
  <c r="AO7" i="10" s="1"/>
  <c r="K12" i="64"/>
  <c r="K14" i="13"/>
  <c r="AR7" i="28"/>
  <c r="K13" i="63"/>
  <c r="AR6" i="1"/>
  <c r="Y9" i="3"/>
  <c r="X9" i="3"/>
  <c r="Z9" i="3" s="1"/>
  <c r="AI7" i="80"/>
  <c r="AN7" i="80"/>
  <c r="AR6" i="88"/>
  <c r="AI7" i="87"/>
  <c r="AN7" i="87"/>
  <c r="Y8" i="23"/>
  <c r="X8" i="23"/>
  <c r="AI8" i="76"/>
  <c r="AN8" i="76"/>
  <c r="Y8" i="55"/>
  <c r="X8" i="55"/>
  <c r="Z8" i="55" s="1"/>
  <c r="Y8" i="60"/>
  <c r="Z8" i="60" s="1"/>
  <c r="X8" i="60"/>
  <c r="K14" i="62"/>
  <c r="K14" i="53"/>
  <c r="K12" i="52"/>
  <c r="K12" i="67"/>
  <c r="AR7" i="44"/>
  <c r="X8" i="33"/>
  <c r="Y8" i="33"/>
  <c r="AR7" i="43"/>
  <c r="AH8" i="81"/>
  <c r="AQ8" i="81" s="1"/>
  <c r="AI7" i="69"/>
  <c r="AN7" i="69"/>
  <c r="K12" i="51"/>
  <c r="K13" i="5"/>
  <c r="K13" i="23"/>
  <c r="AI7" i="85"/>
  <c r="AN7" i="85"/>
  <c r="K13" i="21"/>
  <c r="K13" i="57"/>
  <c r="X8" i="94"/>
  <c r="Y8" i="94"/>
  <c r="AR7" i="67"/>
  <c r="AR7" i="26"/>
  <c r="K12" i="4"/>
  <c r="K12" i="2"/>
  <c r="K13" i="55"/>
  <c r="AR7" i="30"/>
  <c r="K13" i="18"/>
  <c r="AI7" i="47"/>
  <c r="AN7" i="47"/>
  <c r="AR7" i="63"/>
  <c r="AI8" i="40"/>
  <c r="AN8" i="40"/>
  <c r="AI7" i="96"/>
  <c r="AN7" i="96"/>
  <c r="K16" i="6"/>
  <c r="K12" i="59"/>
  <c r="AH8" i="4"/>
  <c r="AQ8" i="4" s="1"/>
  <c r="K12" i="11"/>
  <c r="AI8" i="3"/>
  <c r="AN8" i="3"/>
  <c r="AI7" i="93"/>
  <c r="AN7" i="93"/>
  <c r="Y8" i="87"/>
  <c r="X8" i="87"/>
  <c r="AI8" i="48"/>
  <c r="AN8" i="48"/>
  <c r="Y9" i="59"/>
  <c r="X9" i="59"/>
  <c r="Y9" i="83"/>
  <c r="Z9" i="83" s="1"/>
  <c r="X9" i="83"/>
  <c r="AI7" i="82"/>
  <c r="AN7" i="82"/>
  <c r="X8" i="78"/>
  <c r="Z8" i="78" s="1"/>
  <c r="Y8" i="78"/>
  <c r="X8" i="65"/>
  <c r="Y8" i="65"/>
  <c r="AN7" i="56"/>
  <c r="AI7" i="56"/>
  <c r="AN7" i="50"/>
  <c r="AI7" i="50"/>
  <c r="AH8" i="42"/>
  <c r="AQ8" i="42" s="1"/>
  <c r="AH7" i="19"/>
  <c r="AQ7" i="19" s="1"/>
  <c r="AH8" i="14"/>
  <c r="AQ8" i="14" s="1"/>
  <c r="AN7" i="45"/>
  <c r="AI7" i="45"/>
  <c r="Y8" i="12"/>
  <c r="X8" i="12"/>
  <c r="Y8" i="11"/>
  <c r="X8" i="11"/>
  <c r="AH8" i="58"/>
  <c r="AQ8" i="58" s="1"/>
  <c r="AR6" i="19"/>
  <c r="W8" i="68"/>
  <c r="AG7" i="68"/>
  <c r="AP7" i="68" s="1"/>
  <c r="AF7" i="68"/>
  <c r="AO7" i="68" s="1"/>
  <c r="AE7" i="68"/>
  <c r="AN7" i="21"/>
  <c r="AI7" i="21"/>
  <c r="AI7" i="74"/>
  <c r="AN7" i="74"/>
  <c r="AE7" i="62"/>
  <c r="W8" i="62"/>
  <c r="AG7" i="62"/>
  <c r="AP7" i="62" s="1"/>
  <c r="AF7" i="62"/>
  <c r="AO7" i="62" s="1"/>
  <c r="AF8" i="30"/>
  <c r="AO8" i="30" s="1"/>
  <c r="AE8" i="30"/>
  <c r="W9" i="30"/>
  <c r="AG8" i="30"/>
  <c r="AP8" i="30" s="1"/>
  <c r="AR6" i="22"/>
  <c r="K13" i="54"/>
  <c r="AH7" i="27"/>
  <c r="AQ7" i="27" s="1"/>
  <c r="K12" i="56"/>
  <c r="K13" i="17"/>
  <c r="X8" i="80"/>
  <c r="Z8" i="80" s="1"/>
  <c r="Y8" i="80"/>
  <c r="AH8" i="57"/>
  <c r="AQ8" i="57" s="1"/>
  <c r="AI7" i="23"/>
  <c r="AN7" i="23"/>
  <c r="AN7" i="55"/>
  <c r="AI7" i="55"/>
  <c r="AI7" i="78"/>
  <c r="AN7" i="78"/>
  <c r="AH8" i="9"/>
  <c r="AQ8" i="9" s="1"/>
  <c r="AF7" i="29"/>
  <c r="AO7" i="29" s="1"/>
  <c r="W8" i="29"/>
  <c r="AE7" i="29"/>
  <c r="AG7" i="29"/>
  <c r="AP7" i="29" s="1"/>
  <c r="K12" i="12"/>
  <c r="AH7" i="88"/>
  <c r="AQ7" i="88" s="1"/>
  <c r="AH8" i="54"/>
  <c r="AQ8" i="54" s="1"/>
  <c r="AH8" i="49"/>
  <c r="AQ8" i="49" s="1"/>
  <c r="AH8" i="95"/>
  <c r="AQ8" i="95" s="1"/>
  <c r="AI7" i="91"/>
  <c r="AN7" i="91"/>
  <c r="AH8" i="44"/>
  <c r="AQ8" i="44" s="1"/>
  <c r="AH8" i="43"/>
  <c r="AQ8" i="43" s="1"/>
  <c r="AN7" i="41"/>
  <c r="AI7" i="41"/>
  <c r="Z8" i="14"/>
  <c r="AR7" i="84"/>
  <c r="AR7" i="95"/>
  <c r="K13" i="65"/>
  <c r="X8" i="45"/>
  <c r="Y8" i="45"/>
  <c r="K12" i="60"/>
  <c r="Z7" i="88"/>
  <c r="Z8" i="49"/>
  <c r="X8" i="37"/>
  <c r="Y8" i="37"/>
  <c r="AH7" i="20"/>
  <c r="AQ7" i="20" s="1"/>
  <c r="Y8" i="8"/>
  <c r="X8" i="8"/>
  <c r="Z8" i="8" s="1"/>
  <c r="Z8" i="58"/>
  <c r="AR6" i="27"/>
  <c r="K14" i="10"/>
  <c r="Z8" i="81"/>
  <c r="K14" i="58"/>
  <c r="AH7" i="1"/>
  <c r="AQ7" i="1" s="1"/>
  <c r="AH8" i="26"/>
  <c r="AQ8" i="26" s="1"/>
  <c r="AH8" i="79"/>
  <c r="AQ8" i="79" s="1"/>
  <c r="AR7" i="36"/>
  <c r="AF7" i="13"/>
  <c r="AO7" i="13" s="1"/>
  <c r="AE7" i="13"/>
  <c r="W8" i="13"/>
  <c r="AG7" i="13"/>
  <c r="AP7" i="13" s="1"/>
  <c r="AR7" i="34"/>
  <c r="AH8" i="16"/>
  <c r="AQ8" i="16" s="1"/>
  <c r="AR7" i="79"/>
  <c r="Z7" i="27"/>
  <c r="Y8" i="72"/>
  <c r="X8" i="72"/>
  <c r="X8" i="47"/>
  <c r="Y8" i="47"/>
  <c r="AH8" i="86"/>
  <c r="AQ8" i="86" s="1"/>
  <c r="AR7" i="49"/>
  <c r="Z9" i="71"/>
  <c r="Y9" i="71"/>
  <c r="X9" i="71"/>
  <c r="K13" i="7"/>
  <c r="K12" i="72"/>
  <c r="K12" i="71"/>
  <c r="AH8" i="84"/>
  <c r="AQ8" i="84" s="1"/>
  <c r="X8" i="93"/>
  <c r="Y8" i="93"/>
  <c r="AI7" i="35"/>
  <c r="AN7" i="35"/>
  <c r="Y9" i="48"/>
  <c r="X9" i="48"/>
  <c r="AI7" i="73"/>
  <c r="AN7" i="73"/>
  <c r="AN7" i="39"/>
  <c r="AI7" i="39"/>
  <c r="AI8" i="83"/>
  <c r="AN8" i="83"/>
  <c r="AN7" i="60"/>
  <c r="AI7" i="60"/>
  <c r="AH8" i="66"/>
  <c r="AQ8" i="66" s="1"/>
  <c r="W8" i="24"/>
  <c r="AG7" i="24"/>
  <c r="AP7" i="24" s="1"/>
  <c r="AF7" i="24"/>
  <c r="AO7" i="24" s="1"/>
  <c r="AE7" i="24"/>
  <c r="X8" i="41"/>
  <c r="Z8" i="41" s="1"/>
  <c r="Y8" i="41"/>
  <c r="K13" i="68"/>
  <c r="AI7" i="12"/>
  <c r="AN7" i="12"/>
  <c r="AN7" i="11"/>
  <c r="AI7" i="11"/>
  <c r="AE8" i="54"/>
  <c r="AG8" i="54"/>
  <c r="AP8" i="54" s="1"/>
  <c r="W9" i="54"/>
  <c r="AF8" i="54"/>
  <c r="AO8" i="54" s="1"/>
  <c r="AH8" i="15"/>
  <c r="AQ8" i="15" s="1"/>
  <c r="AI7" i="37"/>
  <c r="AN7" i="37"/>
  <c r="AE7" i="20"/>
  <c r="W8" i="20"/>
  <c r="AG7" i="20"/>
  <c r="AP7" i="20" s="1"/>
  <c r="AF7" i="20"/>
  <c r="AO7" i="20" s="1"/>
  <c r="AR7" i="42"/>
  <c r="AI7" i="8"/>
  <c r="AN7" i="8"/>
  <c r="AR7" i="4"/>
  <c r="AI7" i="94"/>
  <c r="AN7" i="94"/>
  <c r="AH7" i="51"/>
  <c r="AQ7" i="51" s="1"/>
  <c r="K12" i="19"/>
  <c r="K12" i="20"/>
  <c r="AH7" i="22"/>
  <c r="AQ7" i="22" s="1"/>
  <c r="AR7" i="66"/>
  <c r="AR7" i="14"/>
  <c r="AR7" i="38"/>
  <c r="AR7" i="57"/>
  <c r="AR6" i="51"/>
  <c r="AI8" i="71"/>
  <c r="AN8" i="71"/>
  <c r="AH7" i="89"/>
  <c r="AQ7" i="89" s="1"/>
  <c r="AR6" i="32"/>
  <c r="Z8" i="4"/>
  <c r="AR7" i="81"/>
  <c r="K13" i="15"/>
  <c r="X8" i="35"/>
  <c r="Z8" i="35" s="1"/>
  <c r="Y8" i="35"/>
  <c r="AI8" i="59"/>
  <c r="AN8" i="59"/>
  <c r="X8" i="73"/>
  <c r="Y8" i="73"/>
  <c r="X8" i="39"/>
  <c r="Z8" i="39" s="1"/>
  <c r="Y8" i="39"/>
  <c r="X8" i="46"/>
  <c r="Y8" i="46"/>
  <c r="AI7" i="53"/>
  <c r="AN7" i="53"/>
  <c r="X8" i="2"/>
  <c r="Z8" i="2" s="1"/>
  <c r="Y8" i="2"/>
  <c r="AH8" i="63"/>
  <c r="AQ8" i="63" s="1"/>
  <c r="AF8" i="34"/>
  <c r="AO8" i="34" s="1"/>
  <c r="W9" i="34"/>
  <c r="AG8" i="34"/>
  <c r="AP8" i="34" s="1"/>
  <c r="AE8" i="34"/>
  <c r="W9" i="28"/>
  <c r="AE8" i="28"/>
  <c r="AG8" i="28"/>
  <c r="AP8" i="28" s="1"/>
  <c r="AF8" i="28"/>
  <c r="AO8" i="28" s="1"/>
  <c r="AH8" i="31"/>
  <c r="AQ8" i="31" s="1"/>
  <c r="AH8" i="64"/>
  <c r="AQ8" i="64" s="1"/>
  <c r="AH8" i="61"/>
  <c r="AQ8" i="61" s="1"/>
  <c r="Y8" i="18"/>
  <c r="X8" i="18"/>
  <c r="AF7" i="92"/>
  <c r="AO7" i="92" s="1"/>
  <c r="AG7" i="92"/>
  <c r="AP7" i="92" s="1"/>
  <c r="AE7" i="92"/>
  <c r="W8" i="92"/>
  <c r="AR7" i="77"/>
  <c r="AR7" i="58"/>
  <c r="AH8" i="52"/>
  <c r="AQ8" i="52" s="1"/>
  <c r="K20" i="1"/>
  <c r="Z8" i="82"/>
  <c r="Y8" i="82"/>
  <c r="X8" i="82"/>
  <c r="Y8" i="50"/>
  <c r="X8" i="50"/>
  <c r="AR7" i="64"/>
  <c r="AG8" i="9"/>
  <c r="AP8" i="9" s="1"/>
  <c r="W9" i="9"/>
  <c r="AF8" i="9"/>
  <c r="AO8" i="9" s="1"/>
  <c r="AE8" i="9"/>
  <c r="K12" i="16"/>
  <c r="AN7" i="18"/>
  <c r="AI7" i="18"/>
  <c r="AH8" i="67"/>
  <c r="AQ8" i="67" s="1"/>
  <c r="AG8" i="95"/>
  <c r="AP8" i="95" s="1"/>
  <c r="AF8" i="95"/>
  <c r="AO8" i="95" s="1"/>
  <c r="W9" i="95"/>
  <c r="AE8" i="95"/>
  <c r="Y8" i="21"/>
  <c r="X8" i="21"/>
  <c r="AR7" i="54"/>
  <c r="K12" i="3"/>
  <c r="AH7" i="32"/>
  <c r="AQ7" i="32" s="1"/>
  <c r="AR6" i="92"/>
  <c r="Y8" i="5"/>
  <c r="X8" i="5"/>
  <c r="AH8" i="36"/>
  <c r="AQ8" i="36" s="1"/>
  <c r="AR6" i="6"/>
  <c r="Z8" i="67"/>
  <c r="Y8" i="91"/>
  <c r="X8" i="91"/>
  <c r="AR6" i="89"/>
  <c r="X8" i="85"/>
  <c r="Z8" i="85" s="1"/>
  <c r="Y8" i="85"/>
  <c r="AH8" i="30"/>
  <c r="AQ8" i="30" s="1"/>
  <c r="K13" i="70"/>
  <c r="Z7" i="51"/>
  <c r="K12" i="8"/>
  <c r="Z8" i="16"/>
  <c r="AR7" i="9"/>
  <c r="AR6" i="62"/>
  <c r="K13" i="66"/>
  <c r="X8" i="75"/>
  <c r="Z8" i="75" s="1"/>
  <c r="Y8" i="75"/>
  <c r="Y9" i="40"/>
  <c r="X9" i="40"/>
  <c r="Y8" i="96"/>
  <c r="X8" i="96"/>
  <c r="Z8" i="96" s="1"/>
  <c r="K12" i="50"/>
  <c r="AR7" i="86"/>
  <c r="AH7" i="10"/>
  <c r="AQ7" i="10" s="1"/>
  <c r="Z7" i="89"/>
  <c r="K15" i="49"/>
  <c r="K12" i="24"/>
  <c r="Y9" i="76"/>
  <c r="X9" i="76"/>
  <c r="AN7" i="65"/>
  <c r="AI7" i="65"/>
  <c r="AI7" i="46"/>
  <c r="AN7" i="46"/>
  <c r="Y8" i="56"/>
  <c r="X8" i="56"/>
  <c r="Y8" i="53"/>
  <c r="X8" i="53"/>
  <c r="AI7" i="2"/>
  <c r="AN7" i="2"/>
  <c r="Z9" i="48" l="1"/>
  <c r="Z8" i="50"/>
  <c r="Z8" i="45"/>
  <c r="Z8" i="11"/>
  <c r="Z8" i="65"/>
  <c r="Z8" i="87"/>
  <c r="Z8" i="73"/>
  <c r="Z8" i="56"/>
  <c r="Z9" i="76"/>
  <c r="Z9" i="59"/>
  <c r="Z8" i="21"/>
  <c r="AE8" i="21" s="1"/>
  <c r="Z8" i="91"/>
  <c r="W9" i="91" s="1"/>
  <c r="Z8" i="47"/>
  <c r="Z8" i="74"/>
  <c r="Z9" i="40"/>
  <c r="Z8" i="72"/>
  <c r="W9" i="72" s="1"/>
  <c r="Z8" i="37"/>
  <c r="Z8" i="33"/>
  <c r="AF8" i="91"/>
  <c r="AO8" i="91" s="1"/>
  <c r="AE8" i="91"/>
  <c r="W9" i="21"/>
  <c r="AF8" i="21"/>
  <c r="AO8" i="21" s="1"/>
  <c r="AG8" i="2"/>
  <c r="AP8" i="2" s="1"/>
  <c r="W9" i="2"/>
  <c r="AF8" i="2"/>
  <c r="AO8" i="2" s="1"/>
  <c r="AE8" i="2"/>
  <c r="AG8" i="41"/>
  <c r="AP8" i="41" s="1"/>
  <c r="AF8" i="41"/>
  <c r="AO8" i="41" s="1"/>
  <c r="AE8" i="41"/>
  <c r="W9" i="41"/>
  <c r="W10" i="83"/>
  <c r="AE9" i="83"/>
  <c r="AG9" i="83"/>
  <c r="AP9" i="83" s="1"/>
  <c r="AF9" i="83"/>
  <c r="AO9" i="83" s="1"/>
  <c r="AG8" i="33"/>
  <c r="AP8" i="33" s="1"/>
  <c r="AF8" i="33"/>
  <c r="AO8" i="33" s="1"/>
  <c r="AE8" i="33"/>
  <c r="W9" i="33"/>
  <c r="AE8" i="60"/>
  <c r="W9" i="60"/>
  <c r="AF8" i="60"/>
  <c r="AO8" i="60" s="1"/>
  <c r="AG8" i="60"/>
  <c r="AP8" i="60" s="1"/>
  <c r="AG9" i="59"/>
  <c r="AP9" i="59" s="1"/>
  <c r="AF9" i="59"/>
  <c r="AO9" i="59" s="1"/>
  <c r="W10" i="59"/>
  <c r="AE9" i="59"/>
  <c r="AE9" i="40"/>
  <c r="W10" i="40"/>
  <c r="AF9" i="40"/>
  <c r="AO9" i="40" s="1"/>
  <c r="AG9" i="40"/>
  <c r="AP9" i="40" s="1"/>
  <c r="W9" i="50"/>
  <c r="AG8" i="50"/>
  <c r="AP8" i="50" s="1"/>
  <c r="AF8" i="50"/>
  <c r="AO8" i="50" s="1"/>
  <c r="AE8" i="50"/>
  <c r="W9" i="65"/>
  <c r="AF8" i="65"/>
  <c r="AO8" i="65" s="1"/>
  <c r="AE8" i="65"/>
  <c r="AG8" i="65"/>
  <c r="AP8" i="65" s="1"/>
  <c r="AF8" i="47"/>
  <c r="AO8" i="47" s="1"/>
  <c r="AE8" i="47"/>
  <c r="W9" i="47"/>
  <c r="AG8" i="47"/>
  <c r="AP8" i="47" s="1"/>
  <c r="AG8" i="74"/>
  <c r="AP8" i="74" s="1"/>
  <c r="AF8" i="74"/>
  <c r="AO8" i="74" s="1"/>
  <c r="W9" i="74"/>
  <c r="AE8" i="74"/>
  <c r="AG8" i="37"/>
  <c r="AP8" i="37" s="1"/>
  <c r="AF8" i="37"/>
  <c r="AO8" i="37" s="1"/>
  <c r="W9" i="37"/>
  <c r="AE8" i="37"/>
  <c r="AG8" i="73"/>
  <c r="AP8" i="73" s="1"/>
  <c r="AF8" i="73"/>
  <c r="AO8" i="73" s="1"/>
  <c r="W9" i="73"/>
  <c r="AE8" i="73"/>
  <c r="AF9" i="76"/>
  <c r="AO9" i="76" s="1"/>
  <c r="AE9" i="76"/>
  <c r="W10" i="76"/>
  <c r="AG9" i="76"/>
  <c r="AP9" i="76" s="1"/>
  <c r="W9" i="67"/>
  <c r="AF8" i="67"/>
  <c r="AO8" i="67" s="1"/>
  <c r="AE8" i="67"/>
  <c r="AG8" i="67"/>
  <c r="AP8" i="67" s="1"/>
  <c r="AN8" i="95"/>
  <c r="AI8" i="95"/>
  <c r="K21" i="1"/>
  <c r="AH8" i="46"/>
  <c r="AQ8" i="46" s="1"/>
  <c r="W9" i="78"/>
  <c r="AG8" i="78"/>
  <c r="AP8" i="78" s="1"/>
  <c r="AE8" i="78"/>
  <c r="AF8" i="78"/>
  <c r="AO8" i="78" s="1"/>
  <c r="AH8" i="53"/>
  <c r="AQ8" i="53" s="1"/>
  <c r="AH9" i="76"/>
  <c r="AQ9" i="76" s="1"/>
  <c r="AH9" i="40"/>
  <c r="AQ9" i="40" s="1"/>
  <c r="W9" i="16"/>
  <c r="AF8" i="16"/>
  <c r="AO8" i="16" s="1"/>
  <c r="AE8" i="16"/>
  <c r="AG8" i="16"/>
  <c r="AP8" i="16" s="1"/>
  <c r="AH8" i="85"/>
  <c r="AQ8" i="85" s="1"/>
  <c r="AN8" i="9"/>
  <c r="AI8" i="9"/>
  <c r="AH8" i="50"/>
  <c r="AQ8" i="50" s="1"/>
  <c r="AI8" i="34"/>
  <c r="AN8" i="34"/>
  <c r="AH8" i="35"/>
  <c r="AQ8" i="35" s="1"/>
  <c r="AG8" i="4"/>
  <c r="AP8" i="4" s="1"/>
  <c r="W9" i="4"/>
  <c r="AF8" i="4"/>
  <c r="AO8" i="4" s="1"/>
  <c r="AE8" i="4"/>
  <c r="X8" i="20"/>
  <c r="Y8" i="20"/>
  <c r="K13" i="71"/>
  <c r="K15" i="10"/>
  <c r="AH8" i="45"/>
  <c r="AQ8" i="45" s="1"/>
  <c r="AR7" i="23"/>
  <c r="AR7" i="74"/>
  <c r="X8" i="68"/>
  <c r="Y8" i="68"/>
  <c r="AR7" i="56"/>
  <c r="AH8" i="78"/>
  <c r="AQ8" i="78" s="1"/>
  <c r="AH8" i="87"/>
  <c r="AQ8" i="87" s="1"/>
  <c r="K14" i="57"/>
  <c r="K14" i="23"/>
  <c r="AH8" i="60"/>
  <c r="AQ8" i="60" s="1"/>
  <c r="AR7" i="87"/>
  <c r="AR7" i="75"/>
  <c r="AH8" i="74"/>
  <c r="AQ8" i="74" s="1"/>
  <c r="X9" i="38"/>
  <c r="Z9" i="38" s="1"/>
  <c r="Y9" i="38"/>
  <c r="AI8" i="70"/>
  <c r="AN8" i="70"/>
  <c r="Y9" i="66"/>
  <c r="X9" i="66"/>
  <c r="Z9" i="66" s="1"/>
  <c r="Y9" i="17"/>
  <c r="X9" i="17"/>
  <c r="Y9" i="86"/>
  <c r="Z9" i="86" s="1"/>
  <c r="X9" i="86"/>
  <c r="AI7" i="7"/>
  <c r="AN7" i="7"/>
  <c r="Y8" i="19"/>
  <c r="X8" i="19"/>
  <c r="AR7" i="8"/>
  <c r="AR7" i="60"/>
  <c r="W9" i="49"/>
  <c r="AF8" i="49"/>
  <c r="AO8" i="49" s="1"/>
  <c r="AG8" i="49"/>
  <c r="AP8" i="49" s="1"/>
  <c r="AE8" i="49"/>
  <c r="AR7" i="33"/>
  <c r="X9" i="70"/>
  <c r="Y9" i="70"/>
  <c r="AH8" i="5"/>
  <c r="AQ8" i="5" s="1"/>
  <c r="Y9" i="95"/>
  <c r="X9" i="95"/>
  <c r="X8" i="92"/>
  <c r="Z8" i="92" s="1"/>
  <c r="Y8" i="92"/>
  <c r="X9" i="34"/>
  <c r="Y9" i="34"/>
  <c r="Z8" i="46"/>
  <c r="AR7" i="73"/>
  <c r="K13" i="72"/>
  <c r="AI7" i="13"/>
  <c r="AN7" i="13"/>
  <c r="W8" i="88"/>
  <c r="AE7" i="88"/>
  <c r="AF7" i="88"/>
  <c r="AO7" i="88" s="1"/>
  <c r="AG7" i="88"/>
  <c r="AP7" i="88" s="1"/>
  <c r="K14" i="65"/>
  <c r="AG8" i="14"/>
  <c r="AP8" i="14" s="1"/>
  <c r="W9" i="14"/>
  <c r="AF8" i="14"/>
  <c r="AO8" i="14" s="1"/>
  <c r="AE8" i="14"/>
  <c r="AI7" i="29"/>
  <c r="AN7" i="29"/>
  <c r="AR7" i="78"/>
  <c r="AH8" i="12"/>
  <c r="AQ8" i="12" s="1"/>
  <c r="AH8" i="23"/>
  <c r="AQ8" i="23" s="1"/>
  <c r="X8" i="10"/>
  <c r="Y8" i="10"/>
  <c r="Y8" i="22"/>
  <c r="X8" i="22"/>
  <c r="Z8" i="22" s="1"/>
  <c r="AN8" i="38"/>
  <c r="AI8" i="38"/>
  <c r="AN8" i="57"/>
  <c r="AI8" i="57"/>
  <c r="AI8" i="77"/>
  <c r="AN8" i="77"/>
  <c r="Y9" i="36"/>
  <c r="X9" i="36"/>
  <c r="AN7" i="6"/>
  <c r="AI7" i="6"/>
  <c r="AN8" i="84"/>
  <c r="AI8" i="84"/>
  <c r="AI8" i="79"/>
  <c r="AN8" i="79"/>
  <c r="AI7" i="1"/>
  <c r="AN7" i="1"/>
  <c r="AN8" i="44"/>
  <c r="AI8" i="44"/>
  <c r="Y9" i="42"/>
  <c r="X9" i="42"/>
  <c r="AN8" i="61"/>
  <c r="AI8" i="61"/>
  <c r="AN8" i="31"/>
  <c r="AI8" i="31"/>
  <c r="AI8" i="26"/>
  <c r="AN8" i="26"/>
  <c r="X8" i="32"/>
  <c r="Z8" i="32" s="1"/>
  <c r="Y8" i="32"/>
  <c r="AH8" i="18"/>
  <c r="AQ8" i="18" s="1"/>
  <c r="AH8" i="73"/>
  <c r="AQ8" i="73" s="1"/>
  <c r="AE8" i="11"/>
  <c r="AG8" i="11"/>
  <c r="AP8" i="11" s="1"/>
  <c r="W9" i="11"/>
  <c r="AF8" i="11"/>
  <c r="AO8" i="11" s="1"/>
  <c r="W9" i="87"/>
  <c r="AG8" i="87"/>
  <c r="AP8" i="87" s="1"/>
  <c r="AF8" i="87"/>
  <c r="AO8" i="87" s="1"/>
  <c r="AE8" i="87"/>
  <c r="AR8" i="40"/>
  <c r="K13" i="2"/>
  <c r="K14" i="21"/>
  <c r="AR7" i="69"/>
  <c r="K13" i="52"/>
  <c r="AG9" i="3"/>
  <c r="AP9" i="3" s="1"/>
  <c r="W10" i="3"/>
  <c r="AF9" i="3"/>
  <c r="AO9" i="3" s="1"/>
  <c r="AE9" i="3"/>
  <c r="AR7" i="72"/>
  <c r="Y9" i="26"/>
  <c r="X9" i="26"/>
  <c r="Z9" i="26" s="1"/>
  <c r="AR7" i="18"/>
  <c r="Y9" i="9"/>
  <c r="X9" i="9"/>
  <c r="AR7" i="46"/>
  <c r="AH8" i="82"/>
  <c r="AQ8" i="82" s="1"/>
  <c r="AN7" i="92"/>
  <c r="AI7" i="92"/>
  <c r="Z8" i="18"/>
  <c r="AI8" i="28"/>
  <c r="AN8" i="28"/>
  <c r="K14" i="15"/>
  <c r="K13" i="20"/>
  <c r="AR7" i="94"/>
  <c r="AR7" i="37"/>
  <c r="AI8" i="54"/>
  <c r="AN8" i="54"/>
  <c r="K14" i="68"/>
  <c r="AH9" i="48"/>
  <c r="AQ9" i="48" s="1"/>
  <c r="AH8" i="93"/>
  <c r="AQ8" i="93" s="1"/>
  <c r="K15" i="58"/>
  <c r="AG8" i="58"/>
  <c r="AP8" i="58" s="1"/>
  <c r="AF8" i="58"/>
  <c r="AO8" i="58" s="1"/>
  <c r="W9" i="58"/>
  <c r="AE8" i="58"/>
  <c r="AR7" i="41"/>
  <c r="X8" i="29"/>
  <c r="Y8" i="29"/>
  <c r="AR7" i="55"/>
  <c r="K13" i="56"/>
  <c r="X8" i="62"/>
  <c r="Y8" i="62"/>
  <c r="AI7" i="68"/>
  <c r="AN7" i="68"/>
  <c r="AH8" i="65"/>
  <c r="AQ8" i="65" s="1"/>
  <c r="AR7" i="82"/>
  <c r="K13" i="11"/>
  <c r="K17" i="6"/>
  <c r="K13" i="4"/>
  <c r="AH8" i="94"/>
  <c r="AQ8" i="94" s="1"/>
  <c r="K14" i="5"/>
  <c r="K15" i="53"/>
  <c r="AH8" i="55"/>
  <c r="AQ8" i="55" s="1"/>
  <c r="K15" i="13"/>
  <c r="AI7" i="10"/>
  <c r="AN7" i="10"/>
  <c r="AH8" i="69"/>
  <c r="AQ8" i="69" s="1"/>
  <c r="AR7" i="5"/>
  <c r="AI7" i="25"/>
  <c r="AN7" i="25"/>
  <c r="AI8" i="15"/>
  <c r="AN8" i="15"/>
  <c r="Y8" i="1"/>
  <c r="X8" i="1"/>
  <c r="AN8" i="42"/>
  <c r="AI8" i="42"/>
  <c r="Y9" i="52"/>
  <c r="X9" i="52"/>
  <c r="Z9" i="52" s="1"/>
  <c r="Y9" i="63"/>
  <c r="X9" i="63"/>
  <c r="Z9" i="63" s="1"/>
  <c r="Y8" i="7"/>
  <c r="X8" i="7"/>
  <c r="AI7" i="19"/>
  <c r="AN7" i="19"/>
  <c r="AR7" i="2"/>
  <c r="K14" i="66"/>
  <c r="K13" i="3"/>
  <c r="AI7" i="20"/>
  <c r="AN7" i="20"/>
  <c r="Y9" i="54"/>
  <c r="X9" i="54"/>
  <c r="AR7" i="12"/>
  <c r="AN7" i="24"/>
  <c r="AI7" i="24"/>
  <c r="AR7" i="35"/>
  <c r="AG9" i="71"/>
  <c r="AP9" i="71" s="1"/>
  <c r="AE9" i="71"/>
  <c r="AF9" i="71"/>
  <c r="AO9" i="71" s="1"/>
  <c r="W10" i="71"/>
  <c r="AH8" i="72"/>
  <c r="AQ8" i="72" s="1"/>
  <c r="Y8" i="13"/>
  <c r="X8" i="13"/>
  <c r="Z8" i="13" s="1"/>
  <c r="AG8" i="8"/>
  <c r="AP8" i="8" s="1"/>
  <c r="W9" i="8"/>
  <c r="AF8" i="8"/>
  <c r="AO8" i="8" s="1"/>
  <c r="AE8" i="8"/>
  <c r="W9" i="45"/>
  <c r="AF8" i="45"/>
  <c r="AO8" i="45" s="1"/>
  <c r="AE8" i="45"/>
  <c r="AG8" i="45"/>
  <c r="AP8" i="45" s="1"/>
  <c r="K14" i="17"/>
  <c r="AR7" i="21"/>
  <c r="K13" i="59"/>
  <c r="K15" i="69"/>
  <c r="AI8" i="64"/>
  <c r="AN8" i="64"/>
  <c r="Y9" i="84"/>
  <c r="X9" i="84"/>
  <c r="AN8" i="52"/>
  <c r="AI8" i="52"/>
  <c r="Y9" i="31"/>
  <c r="X9" i="31"/>
  <c r="AF7" i="89"/>
  <c r="AO7" i="89" s="1"/>
  <c r="AG7" i="89"/>
  <c r="AP7" i="89" s="1"/>
  <c r="W8" i="89"/>
  <c r="AE7" i="89"/>
  <c r="K13" i="50"/>
  <c r="K13" i="8"/>
  <c r="AH8" i="2"/>
  <c r="AQ8" i="2" s="1"/>
  <c r="AH8" i="96"/>
  <c r="AQ8" i="96" s="1"/>
  <c r="W8" i="51"/>
  <c r="AG7" i="51"/>
  <c r="AP7" i="51" s="1"/>
  <c r="AF7" i="51"/>
  <c r="AO7" i="51" s="1"/>
  <c r="AE7" i="51"/>
  <c r="Z8" i="53"/>
  <c r="AR7" i="65"/>
  <c r="K13" i="24"/>
  <c r="AH8" i="75"/>
  <c r="AQ8" i="75" s="1"/>
  <c r="AH8" i="91"/>
  <c r="AQ8" i="91" s="1"/>
  <c r="Z8" i="5"/>
  <c r="AH8" i="21"/>
  <c r="AQ8" i="21" s="1"/>
  <c r="Y9" i="28"/>
  <c r="X9" i="28"/>
  <c r="Z9" i="28" s="1"/>
  <c r="AH8" i="39"/>
  <c r="AQ8" i="39" s="1"/>
  <c r="AR8" i="59"/>
  <c r="AR7" i="11"/>
  <c r="Y8" i="24"/>
  <c r="X8" i="24"/>
  <c r="Z8" i="24" s="1"/>
  <c r="AR8" i="83"/>
  <c r="Z8" i="93"/>
  <c r="K14" i="7"/>
  <c r="AF7" i="27"/>
  <c r="AO7" i="27" s="1"/>
  <c r="W8" i="27"/>
  <c r="AE7" i="27"/>
  <c r="AG7" i="27"/>
  <c r="AP7" i="27" s="1"/>
  <c r="W9" i="81"/>
  <c r="AG8" i="81"/>
  <c r="AP8" i="81" s="1"/>
  <c r="AE8" i="81"/>
  <c r="AF8" i="81"/>
  <c r="AO8" i="81" s="1"/>
  <c r="K13" i="60"/>
  <c r="AH8" i="80"/>
  <c r="AQ8" i="80" s="1"/>
  <c r="Y9" i="30"/>
  <c r="X9" i="30"/>
  <c r="AI7" i="62"/>
  <c r="AN7" i="62"/>
  <c r="Z8" i="12"/>
  <c r="AR7" i="50"/>
  <c r="AH9" i="83"/>
  <c r="AQ9" i="83" s="1"/>
  <c r="Z8" i="94"/>
  <c r="AR7" i="85"/>
  <c r="Z8" i="23"/>
  <c r="AR7" i="80"/>
  <c r="K15" i="61"/>
  <c r="K14" i="22"/>
  <c r="Y8" i="25"/>
  <c r="X8" i="25"/>
  <c r="Y9" i="57"/>
  <c r="X9" i="57"/>
  <c r="Y9" i="77"/>
  <c r="X9" i="77"/>
  <c r="Z9" i="77" s="1"/>
  <c r="AN8" i="66"/>
  <c r="AI8" i="66"/>
  <c r="Y9" i="44"/>
  <c r="X9" i="44"/>
  <c r="Z9" i="44" s="1"/>
  <c r="AI8" i="17"/>
  <c r="AN8" i="17"/>
  <c r="Y9" i="61"/>
  <c r="X9" i="61"/>
  <c r="Y8" i="90"/>
  <c r="X8" i="90"/>
  <c r="AI8" i="63"/>
  <c r="AN8" i="63"/>
  <c r="X9" i="43"/>
  <c r="Y9" i="43"/>
  <c r="AE8" i="56"/>
  <c r="AG8" i="56"/>
  <c r="AP8" i="56" s="1"/>
  <c r="W9" i="56"/>
  <c r="AF8" i="56"/>
  <c r="AO8" i="56" s="1"/>
  <c r="W9" i="85"/>
  <c r="AG8" i="85"/>
  <c r="AP8" i="85" s="1"/>
  <c r="AF8" i="85"/>
  <c r="AO8" i="85" s="1"/>
  <c r="AE8" i="85"/>
  <c r="AG8" i="35"/>
  <c r="AP8" i="35" s="1"/>
  <c r="AF8" i="35"/>
  <c r="AO8" i="35" s="1"/>
  <c r="W9" i="35"/>
  <c r="AE8" i="35"/>
  <c r="AH9" i="59"/>
  <c r="AQ9" i="59" s="1"/>
  <c r="AR8" i="3"/>
  <c r="K14" i="18"/>
  <c r="AR8" i="76"/>
  <c r="AI7" i="32"/>
  <c r="AN7" i="32"/>
  <c r="AH8" i="56"/>
  <c r="AQ8" i="56" s="1"/>
  <c r="K16" i="49"/>
  <c r="W9" i="96"/>
  <c r="AE8" i="96"/>
  <c r="AF8" i="96"/>
  <c r="AO8" i="96" s="1"/>
  <c r="AG8" i="96"/>
  <c r="AP8" i="96" s="1"/>
  <c r="AG8" i="75"/>
  <c r="AP8" i="75" s="1"/>
  <c r="AF8" i="75"/>
  <c r="AO8" i="75" s="1"/>
  <c r="W9" i="75"/>
  <c r="AE8" i="75"/>
  <c r="K14" i="70"/>
  <c r="K13" i="16"/>
  <c r="W9" i="82"/>
  <c r="AF8" i="82"/>
  <c r="AO8" i="82" s="1"/>
  <c r="AE8" i="82"/>
  <c r="AG8" i="82"/>
  <c r="AP8" i="82" s="1"/>
  <c r="AR7" i="53"/>
  <c r="AG8" i="39"/>
  <c r="AP8" i="39" s="1"/>
  <c r="AE8" i="39"/>
  <c r="W9" i="39"/>
  <c r="AF8" i="39"/>
  <c r="AO8" i="39" s="1"/>
  <c r="AR8" i="71"/>
  <c r="K13" i="19"/>
  <c r="AH8" i="41"/>
  <c r="AQ8" i="41" s="1"/>
  <c r="AR7" i="39"/>
  <c r="AG9" i="48"/>
  <c r="AP9" i="48" s="1"/>
  <c r="AF9" i="48"/>
  <c r="AO9" i="48" s="1"/>
  <c r="AE9" i="48"/>
  <c r="W10" i="48"/>
  <c r="AH9" i="71"/>
  <c r="AQ9" i="71" s="1"/>
  <c r="AH8" i="47"/>
  <c r="AQ8" i="47" s="1"/>
  <c r="AH8" i="8"/>
  <c r="AQ8" i="8" s="1"/>
  <c r="AH8" i="37"/>
  <c r="AQ8" i="37" s="1"/>
  <c r="AR7" i="91"/>
  <c r="K13" i="12"/>
  <c r="AE8" i="80"/>
  <c r="W9" i="80"/>
  <c r="AF8" i="80"/>
  <c r="AO8" i="80" s="1"/>
  <c r="AG8" i="80"/>
  <c r="AP8" i="80" s="1"/>
  <c r="K14" i="54"/>
  <c r="AI8" i="30"/>
  <c r="AN8" i="30"/>
  <c r="AH8" i="11"/>
  <c r="AQ8" i="11" s="1"/>
  <c r="AR7" i="45"/>
  <c r="AR8" i="48"/>
  <c r="AR7" i="93"/>
  <c r="AR7" i="96"/>
  <c r="AR7" i="47"/>
  <c r="K14" i="55"/>
  <c r="K13" i="51"/>
  <c r="AH8" i="33"/>
  <c r="AQ8" i="33" s="1"/>
  <c r="K13" i="67"/>
  <c r="K15" i="62"/>
  <c r="W9" i="55"/>
  <c r="AF8" i="55"/>
  <c r="AO8" i="55" s="1"/>
  <c r="AG8" i="55"/>
  <c r="AP8" i="55" s="1"/>
  <c r="AE8" i="55"/>
  <c r="AH9" i="3"/>
  <c r="AQ9" i="3" s="1"/>
  <c r="K14" i="63"/>
  <c r="K13" i="64"/>
  <c r="AI7" i="22"/>
  <c r="AN7" i="22"/>
  <c r="K15" i="14"/>
  <c r="AG8" i="69"/>
  <c r="AP8" i="69" s="1"/>
  <c r="AF8" i="69"/>
  <c r="AO8" i="69" s="1"/>
  <c r="AE8" i="69"/>
  <c r="W9" i="69"/>
  <c r="K14" i="9"/>
  <c r="AI8" i="36"/>
  <c r="AN8" i="36"/>
  <c r="Y9" i="64"/>
  <c r="X9" i="64"/>
  <c r="Y8" i="6"/>
  <c r="X8" i="6"/>
  <c r="Y9" i="15"/>
  <c r="X9" i="15"/>
  <c r="Y9" i="79"/>
  <c r="X9" i="79"/>
  <c r="AI8" i="86"/>
  <c r="AN8" i="86"/>
  <c r="AI7" i="90"/>
  <c r="AN7" i="90"/>
  <c r="AN8" i="43"/>
  <c r="AI8" i="43"/>
  <c r="Z9" i="30" l="1"/>
  <c r="Z9" i="9"/>
  <c r="AG8" i="21"/>
  <c r="AP8" i="21" s="1"/>
  <c r="AG8" i="91"/>
  <c r="AP8" i="91" s="1"/>
  <c r="Z9" i="61"/>
  <c r="Z8" i="25"/>
  <c r="AG8" i="25" s="1"/>
  <c r="AP8" i="25" s="1"/>
  <c r="Z9" i="84"/>
  <c r="AG8" i="72"/>
  <c r="AP8" i="72" s="1"/>
  <c r="AE8" i="72"/>
  <c r="Z8" i="1"/>
  <c r="AF8" i="1" s="1"/>
  <c r="AO8" i="1" s="1"/>
  <c r="Z9" i="95"/>
  <c r="W10" i="95" s="1"/>
  <c r="Z8" i="19"/>
  <c r="AE8" i="19" s="1"/>
  <c r="AF8" i="72"/>
  <c r="AO8" i="72" s="1"/>
  <c r="Z9" i="15"/>
  <c r="Z9" i="64"/>
  <c r="Z9" i="43"/>
  <c r="AF9" i="43" s="1"/>
  <c r="AO9" i="43" s="1"/>
  <c r="Z8" i="68"/>
  <c r="W9" i="68" s="1"/>
  <c r="W9" i="25"/>
  <c r="AE8" i="25"/>
  <c r="AG9" i="15"/>
  <c r="AP9" i="15" s="1"/>
  <c r="W10" i="15"/>
  <c r="AF9" i="15"/>
  <c r="AO9" i="15" s="1"/>
  <c r="AE9" i="15"/>
  <c r="AE8" i="13"/>
  <c r="W9" i="13"/>
  <c r="AG8" i="13"/>
  <c r="AP8" i="13" s="1"/>
  <c r="AF8" i="13"/>
  <c r="AO8" i="13" s="1"/>
  <c r="AE8" i="1"/>
  <c r="AF9" i="26"/>
  <c r="AO9" i="26" s="1"/>
  <c r="AE9" i="26"/>
  <c r="W10" i="26"/>
  <c r="AG9" i="26"/>
  <c r="AP9" i="26" s="1"/>
  <c r="AG8" i="19"/>
  <c r="AP8" i="19" s="1"/>
  <c r="W9" i="19"/>
  <c r="AF8" i="19"/>
  <c r="AO8" i="19" s="1"/>
  <c r="W10" i="43"/>
  <c r="AG9" i="30"/>
  <c r="AP9" i="30" s="1"/>
  <c r="AF9" i="30"/>
  <c r="AO9" i="30" s="1"/>
  <c r="AE9" i="30"/>
  <c r="W10" i="30"/>
  <c r="AF9" i="84"/>
  <c r="AO9" i="84" s="1"/>
  <c r="AE9" i="84"/>
  <c r="W10" i="84"/>
  <c r="AG9" i="84"/>
  <c r="AP9" i="84" s="1"/>
  <c r="AG9" i="64"/>
  <c r="AP9" i="64" s="1"/>
  <c r="W10" i="64"/>
  <c r="AE9" i="64"/>
  <c r="AF9" i="64"/>
  <c r="AO9" i="64" s="1"/>
  <c r="AE9" i="77"/>
  <c r="W10" i="77"/>
  <c r="AF9" i="77"/>
  <c r="AO9" i="77" s="1"/>
  <c r="AG9" i="77"/>
  <c r="AP9" i="77" s="1"/>
  <c r="W9" i="32"/>
  <c r="AG8" i="32"/>
  <c r="AP8" i="32" s="1"/>
  <c r="AF8" i="32"/>
  <c r="AO8" i="32" s="1"/>
  <c r="AE8" i="32"/>
  <c r="AF8" i="92"/>
  <c r="AO8" i="92" s="1"/>
  <c r="W9" i="92"/>
  <c r="AG8" i="92"/>
  <c r="AP8" i="92" s="1"/>
  <c r="AE8" i="92"/>
  <c r="W10" i="86"/>
  <c r="AG9" i="86"/>
  <c r="AP9" i="86" s="1"/>
  <c r="AE9" i="86"/>
  <c r="AF9" i="86"/>
  <c r="AO9" i="86" s="1"/>
  <c r="AN8" i="39"/>
  <c r="AI8" i="39"/>
  <c r="AH9" i="57"/>
  <c r="AQ9" i="57" s="1"/>
  <c r="AR7" i="13"/>
  <c r="AH9" i="70"/>
  <c r="AQ9" i="70" s="1"/>
  <c r="AR8" i="43"/>
  <c r="AR8" i="30"/>
  <c r="Y9" i="80"/>
  <c r="X9" i="80"/>
  <c r="AR7" i="90"/>
  <c r="AH9" i="15"/>
  <c r="AQ9" i="15" s="1"/>
  <c r="AH9" i="64"/>
  <c r="AQ9" i="64" s="1"/>
  <c r="K15" i="9"/>
  <c r="K16" i="14"/>
  <c r="K15" i="63"/>
  <c r="Y9" i="55"/>
  <c r="X9" i="55"/>
  <c r="Z9" i="55" s="1"/>
  <c r="K14" i="51"/>
  <c r="K15" i="54"/>
  <c r="X10" i="48"/>
  <c r="Y10" i="48"/>
  <c r="X9" i="39"/>
  <c r="Y9" i="39"/>
  <c r="AI8" i="82"/>
  <c r="AN8" i="82"/>
  <c r="AH9" i="61"/>
  <c r="AQ9" i="61" s="1"/>
  <c r="Y9" i="81"/>
  <c r="X9" i="81"/>
  <c r="Z9" i="81" s="1"/>
  <c r="Y8" i="51"/>
  <c r="X8" i="51"/>
  <c r="AH9" i="84"/>
  <c r="AQ9" i="84" s="1"/>
  <c r="K16" i="69"/>
  <c r="K15" i="17"/>
  <c r="AI8" i="8"/>
  <c r="AN8" i="8"/>
  <c r="K14" i="11"/>
  <c r="AR7" i="68"/>
  <c r="K16" i="58"/>
  <c r="K15" i="68"/>
  <c r="AR8" i="28"/>
  <c r="K15" i="21"/>
  <c r="AR7" i="6"/>
  <c r="AR8" i="77"/>
  <c r="AR7" i="29"/>
  <c r="K15" i="65"/>
  <c r="W9" i="46"/>
  <c r="AF8" i="46"/>
  <c r="AO8" i="46" s="1"/>
  <c r="AE8" i="46"/>
  <c r="AG8" i="46"/>
  <c r="AP8" i="46" s="1"/>
  <c r="AH9" i="86"/>
  <c r="AQ9" i="86" s="1"/>
  <c r="AH9" i="66"/>
  <c r="AQ9" i="66" s="1"/>
  <c r="AH9" i="38"/>
  <c r="AQ9" i="38" s="1"/>
  <c r="K14" i="71"/>
  <c r="Y9" i="4"/>
  <c r="X9" i="4"/>
  <c r="AI8" i="78"/>
  <c r="AN8" i="78"/>
  <c r="AR8" i="95"/>
  <c r="Y9" i="73"/>
  <c r="X9" i="73"/>
  <c r="X10" i="40"/>
  <c r="Y10" i="40"/>
  <c r="AN8" i="33"/>
  <c r="AI8" i="33"/>
  <c r="AI8" i="21"/>
  <c r="AN8" i="21"/>
  <c r="Y9" i="72"/>
  <c r="X9" i="72"/>
  <c r="AI9" i="48"/>
  <c r="AN9" i="48"/>
  <c r="AG9" i="44"/>
  <c r="AP9" i="44" s="1"/>
  <c r="W10" i="44"/>
  <c r="AF9" i="44"/>
  <c r="AO9" i="44" s="1"/>
  <c r="AE9" i="44"/>
  <c r="AG8" i="23"/>
  <c r="AP8" i="23" s="1"/>
  <c r="W9" i="23"/>
  <c r="AF8" i="23"/>
  <c r="AO8" i="23" s="1"/>
  <c r="AE8" i="23"/>
  <c r="K15" i="7"/>
  <c r="AR7" i="1"/>
  <c r="AI9" i="40"/>
  <c r="AN9" i="40"/>
  <c r="X10" i="83"/>
  <c r="Y10" i="83"/>
  <c r="AI8" i="2"/>
  <c r="AN8" i="2"/>
  <c r="AI8" i="91"/>
  <c r="AN8" i="91"/>
  <c r="K14" i="12"/>
  <c r="K14" i="19"/>
  <c r="K17" i="49"/>
  <c r="Y9" i="56"/>
  <c r="X9" i="56"/>
  <c r="Z9" i="56" s="1"/>
  <c r="AH9" i="31"/>
  <c r="AQ9" i="31" s="1"/>
  <c r="AH9" i="54"/>
  <c r="AQ9" i="54" s="1"/>
  <c r="AG9" i="63"/>
  <c r="AP9" i="63" s="1"/>
  <c r="W10" i="63"/>
  <c r="AF9" i="63"/>
  <c r="AO9" i="63" s="1"/>
  <c r="AE9" i="63"/>
  <c r="AI8" i="58"/>
  <c r="AN8" i="58"/>
  <c r="AE8" i="18"/>
  <c r="AG8" i="18"/>
  <c r="AP8" i="18" s="1"/>
  <c r="W9" i="18"/>
  <c r="AF8" i="18"/>
  <c r="AO8" i="18" s="1"/>
  <c r="W10" i="9"/>
  <c r="AF9" i="9"/>
  <c r="AO9" i="9" s="1"/>
  <c r="AE9" i="9"/>
  <c r="AG9" i="9"/>
  <c r="AP9" i="9" s="1"/>
  <c r="AG8" i="22"/>
  <c r="AP8" i="22" s="1"/>
  <c r="W9" i="22"/>
  <c r="AF8" i="22"/>
  <c r="AO8" i="22" s="1"/>
  <c r="AE8" i="22"/>
  <c r="AI8" i="75"/>
  <c r="AN8" i="75"/>
  <c r="AI8" i="35"/>
  <c r="AN8" i="35"/>
  <c r="AR8" i="63"/>
  <c r="AR8" i="66"/>
  <c r="K15" i="22"/>
  <c r="W9" i="93"/>
  <c r="AE8" i="93"/>
  <c r="AF8" i="93"/>
  <c r="AO8" i="93" s="1"/>
  <c r="AG8" i="93"/>
  <c r="AP8" i="93" s="1"/>
  <c r="AG8" i="53"/>
  <c r="AP8" i="53" s="1"/>
  <c r="AE8" i="53"/>
  <c r="W9" i="53"/>
  <c r="AF8" i="53"/>
  <c r="AO8" i="53" s="1"/>
  <c r="AN7" i="89"/>
  <c r="AI7" i="89"/>
  <c r="K14" i="59"/>
  <c r="Y9" i="8"/>
  <c r="X9" i="8"/>
  <c r="AH8" i="7"/>
  <c r="AQ8" i="7" s="1"/>
  <c r="AH9" i="52"/>
  <c r="AQ9" i="52" s="1"/>
  <c r="K14" i="4"/>
  <c r="AH8" i="62"/>
  <c r="AQ8" i="62" s="1"/>
  <c r="Y9" i="58"/>
  <c r="X9" i="58"/>
  <c r="Z9" i="58" s="1"/>
  <c r="AR8" i="54"/>
  <c r="K14" i="20"/>
  <c r="AR7" i="92"/>
  <c r="K14" i="52"/>
  <c r="K14" i="2"/>
  <c r="Y9" i="87"/>
  <c r="X9" i="87"/>
  <c r="AR8" i="26"/>
  <c r="AH9" i="36"/>
  <c r="AQ9" i="36" s="1"/>
  <c r="AH9" i="34"/>
  <c r="AQ9" i="34" s="1"/>
  <c r="Z9" i="70"/>
  <c r="Y9" i="49"/>
  <c r="X9" i="49"/>
  <c r="Z9" i="49" s="1"/>
  <c r="K15" i="23"/>
  <c r="AH8" i="20"/>
  <c r="AQ8" i="20" s="1"/>
  <c r="AR8" i="34"/>
  <c r="AI8" i="16"/>
  <c r="AN8" i="16"/>
  <c r="X10" i="76"/>
  <c r="Y10" i="76"/>
  <c r="AN8" i="65"/>
  <c r="AI8" i="65"/>
  <c r="Y9" i="50"/>
  <c r="X9" i="50"/>
  <c r="Z9" i="50" s="1"/>
  <c r="AI9" i="59"/>
  <c r="AN9" i="59"/>
  <c r="Y9" i="60"/>
  <c r="Z9" i="60" s="1"/>
  <c r="X9" i="60"/>
  <c r="Y9" i="21"/>
  <c r="X9" i="21"/>
  <c r="Z9" i="21" s="1"/>
  <c r="AG8" i="12"/>
  <c r="AP8" i="12" s="1"/>
  <c r="W9" i="12"/>
  <c r="AF8" i="12"/>
  <c r="AO8" i="12" s="1"/>
  <c r="AE8" i="12"/>
  <c r="K14" i="60"/>
  <c r="W10" i="28"/>
  <c r="AE9" i="28"/>
  <c r="AG9" i="28"/>
  <c r="AP9" i="28" s="1"/>
  <c r="AF9" i="28"/>
  <c r="AO9" i="28" s="1"/>
  <c r="K14" i="50"/>
  <c r="AR7" i="19"/>
  <c r="AH9" i="42"/>
  <c r="AQ9" i="42" s="1"/>
  <c r="AN8" i="14"/>
  <c r="AI8" i="14"/>
  <c r="AH8" i="19"/>
  <c r="AQ8" i="19" s="1"/>
  <c r="AI8" i="55"/>
  <c r="AN8" i="55"/>
  <c r="Y9" i="35"/>
  <c r="X9" i="35"/>
  <c r="AH8" i="90"/>
  <c r="AQ8" i="90" s="1"/>
  <c r="Z9" i="57"/>
  <c r="AI8" i="81"/>
  <c r="AN8" i="81"/>
  <c r="AI7" i="27"/>
  <c r="AN7" i="27"/>
  <c r="AN7" i="51"/>
  <c r="AI7" i="51"/>
  <c r="X8" i="89"/>
  <c r="Y8" i="89"/>
  <c r="Z8" i="89" s="1"/>
  <c r="Z9" i="31"/>
  <c r="AN8" i="45"/>
  <c r="AI8" i="45"/>
  <c r="X10" i="71"/>
  <c r="Z10" i="71" s="1"/>
  <c r="Y10" i="71"/>
  <c r="AR7" i="24"/>
  <c r="Z9" i="54"/>
  <c r="K15" i="66"/>
  <c r="AE9" i="52"/>
  <c r="AG9" i="52"/>
  <c r="AP9" i="52" s="1"/>
  <c r="AF9" i="52"/>
  <c r="AO9" i="52" s="1"/>
  <c r="W10" i="52"/>
  <c r="AR7" i="10"/>
  <c r="K16" i="53"/>
  <c r="Z8" i="62"/>
  <c r="AH8" i="29"/>
  <c r="AQ8" i="29" s="1"/>
  <c r="AI9" i="3"/>
  <c r="AN9" i="3"/>
  <c r="AR8" i="31"/>
  <c r="Z9" i="42"/>
  <c r="AR8" i="79"/>
  <c r="AR8" i="38"/>
  <c r="AH8" i="10"/>
  <c r="AQ8" i="10" s="1"/>
  <c r="Y9" i="14"/>
  <c r="X9" i="14"/>
  <c r="Z9" i="14" s="1"/>
  <c r="K14" i="72"/>
  <c r="Z9" i="34"/>
  <c r="AH9" i="17"/>
  <c r="AQ9" i="17" s="1"/>
  <c r="AH8" i="68"/>
  <c r="AQ8" i="68" s="1"/>
  <c r="Z8" i="20"/>
  <c r="Y9" i="78"/>
  <c r="X9" i="78"/>
  <c r="AI8" i="67"/>
  <c r="AN8" i="67"/>
  <c r="AI9" i="76"/>
  <c r="AN9" i="76"/>
  <c r="AI8" i="74"/>
  <c r="AN8" i="74"/>
  <c r="Y10" i="59"/>
  <c r="X10" i="59"/>
  <c r="AI8" i="60"/>
  <c r="AN8" i="60"/>
  <c r="Y9" i="41"/>
  <c r="X9" i="41"/>
  <c r="Y9" i="2"/>
  <c r="X9" i="2"/>
  <c r="Y9" i="69"/>
  <c r="X9" i="69"/>
  <c r="Z9" i="69" s="1"/>
  <c r="AI8" i="85"/>
  <c r="AN8" i="85"/>
  <c r="W9" i="24"/>
  <c r="AF8" i="24"/>
  <c r="AO8" i="24" s="1"/>
  <c r="AE8" i="24"/>
  <c r="AG8" i="24"/>
  <c r="AP8" i="24" s="1"/>
  <c r="K14" i="3"/>
  <c r="AH8" i="1"/>
  <c r="AQ8" i="1" s="1"/>
  <c r="AR7" i="25"/>
  <c r="AR8" i="57"/>
  <c r="AH9" i="95"/>
  <c r="AQ9" i="95" s="1"/>
  <c r="W10" i="66"/>
  <c r="AF9" i="66"/>
  <c r="AO9" i="66" s="1"/>
  <c r="AE9" i="66"/>
  <c r="AG9" i="66"/>
  <c r="AP9" i="66" s="1"/>
  <c r="AE9" i="38"/>
  <c r="W10" i="38"/>
  <c r="AG9" i="38"/>
  <c r="AP9" i="38" s="1"/>
  <c r="AF9" i="38"/>
  <c r="AO9" i="38" s="1"/>
  <c r="AR8" i="86"/>
  <c r="K15" i="55"/>
  <c r="AI8" i="96"/>
  <c r="AN8" i="96"/>
  <c r="AR8" i="17"/>
  <c r="AH9" i="77"/>
  <c r="AQ9" i="77" s="1"/>
  <c r="AH8" i="25"/>
  <c r="AQ8" i="25" s="1"/>
  <c r="K16" i="61"/>
  <c r="W9" i="94"/>
  <c r="AG8" i="94"/>
  <c r="AP8" i="94" s="1"/>
  <c r="AF8" i="94"/>
  <c r="AO8" i="94" s="1"/>
  <c r="AE8" i="94"/>
  <c r="AH9" i="30"/>
  <c r="AQ9" i="30" s="1"/>
  <c r="Y8" i="27"/>
  <c r="X8" i="27"/>
  <c r="AG8" i="5"/>
  <c r="AP8" i="5" s="1"/>
  <c r="W9" i="5"/>
  <c r="AF8" i="5"/>
  <c r="AO8" i="5" s="1"/>
  <c r="AE8" i="5"/>
  <c r="AR8" i="52"/>
  <c r="AR8" i="64"/>
  <c r="AH8" i="13"/>
  <c r="AQ8" i="13" s="1"/>
  <c r="Z8" i="7"/>
  <c r="K18" i="6"/>
  <c r="Z8" i="29"/>
  <c r="K15" i="15"/>
  <c r="AH9" i="26"/>
  <c r="AQ9" i="26" s="1"/>
  <c r="AR8" i="44"/>
  <c r="AR8" i="84"/>
  <c r="Z9" i="36"/>
  <c r="Z8" i="10"/>
  <c r="AI7" i="88"/>
  <c r="AN7" i="88"/>
  <c r="AR8" i="70"/>
  <c r="K15" i="57"/>
  <c r="K16" i="10"/>
  <c r="AN8" i="4"/>
  <c r="AI8" i="4"/>
  <c r="Y9" i="16"/>
  <c r="X9" i="16"/>
  <c r="AI8" i="37"/>
  <c r="AN8" i="37"/>
  <c r="Y9" i="74"/>
  <c r="X9" i="74"/>
  <c r="Y9" i="47"/>
  <c r="X9" i="47"/>
  <c r="Y9" i="65"/>
  <c r="X9" i="65"/>
  <c r="AN8" i="41"/>
  <c r="AI8" i="41"/>
  <c r="AI8" i="72"/>
  <c r="AN8" i="72"/>
  <c r="K15" i="70"/>
  <c r="W10" i="61"/>
  <c r="AF9" i="61"/>
  <c r="AO9" i="61" s="1"/>
  <c r="AE9" i="61"/>
  <c r="AG9" i="61"/>
  <c r="AP9" i="61" s="1"/>
  <c r="AI8" i="11"/>
  <c r="AN8" i="11"/>
  <c r="AI8" i="69"/>
  <c r="AN8" i="69"/>
  <c r="AR7" i="22"/>
  <c r="K16" i="62"/>
  <c r="AH9" i="79"/>
  <c r="AQ9" i="79" s="1"/>
  <c r="AH8" i="6"/>
  <c r="AQ8" i="6" s="1"/>
  <c r="Y9" i="82"/>
  <c r="X9" i="82"/>
  <c r="Z9" i="82" s="1"/>
  <c r="Y9" i="75"/>
  <c r="X9" i="75"/>
  <c r="K15" i="18"/>
  <c r="AN8" i="56"/>
  <c r="AI8" i="56"/>
  <c r="AR7" i="62"/>
  <c r="AR8" i="36"/>
  <c r="K14" i="64"/>
  <c r="K14" i="67"/>
  <c r="Z9" i="79"/>
  <c r="Z8" i="6"/>
  <c r="AI8" i="80"/>
  <c r="AN8" i="80"/>
  <c r="K14" i="16"/>
  <c r="Y9" i="96"/>
  <c r="X9" i="96"/>
  <c r="AR7" i="32"/>
  <c r="Y9" i="85"/>
  <c r="X9" i="85"/>
  <c r="AH9" i="43"/>
  <c r="AQ9" i="43" s="1"/>
  <c r="Z8" i="90"/>
  <c r="AH9" i="44"/>
  <c r="AQ9" i="44" s="1"/>
  <c r="AH8" i="24"/>
  <c r="AQ8" i="24" s="1"/>
  <c r="AH9" i="28"/>
  <c r="AQ9" i="28" s="1"/>
  <c r="K14" i="24"/>
  <c r="K14" i="8"/>
  <c r="X9" i="45"/>
  <c r="Y9" i="45"/>
  <c r="AI9" i="71"/>
  <c r="AN9" i="71"/>
  <c r="AR7" i="20"/>
  <c r="AH9" i="63"/>
  <c r="AQ9" i="63" s="1"/>
  <c r="AR8" i="42"/>
  <c r="AR8" i="15"/>
  <c r="K16" i="13"/>
  <c r="K15" i="5"/>
  <c r="K14" i="56"/>
  <c r="AH9" i="9"/>
  <c r="AQ9" i="9" s="1"/>
  <c r="Y10" i="3"/>
  <c r="X10" i="3"/>
  <c r="Z10" i="3" s="1"/>
  <c r="AI8" i="87"/>
  <c r="AN8" i="87"/>
  <c r="Y9" i="11"/>
  <c r="X9" i="11"/>
  <c r="AH8" i="32"/>
  <c r="AQ8" i="32" s="1"/>
  <c r="AR8" i="61"/>
  <c r="AH8" i="22"/>
  <c r="AQ8" i="22" s="1"/>
  <c r="Y8" i="88"/>
  <c r="X8" i="88"/>
  <c r="Z8" i="88" s="1"/>
  <c r="AH8" i="92"/>
  <c r="AQ8" i="92" s="1"/>
  <c r="AI8" i="49"/>
  <c r="AN8" i="49"/>
  <c r="AR7" i="7"/>
  <c r="Z9" i="17"/>
  <c r="AR8" i="9"/>
  <c r="K22" i="1"/>
  <c r="Y9" i="67"/>
  <c r="X9" i="67"/>
  <c r="Z9" i="67" s="1"/>
  <c r="AI8" i="73"/>
  <c r="AN8" i="73"/>
  <c r="Y9" i="37"/>
  <c r="X9" i="37"/>
  <c r="AN8" i="47"/>
  <c r="AI8" i="47"/>
  <c r="AI8" i="50"/>
  <c r="AN8" i="50"/>
  <c r="Y9" i="33"/>
  <c r="X9" i="33"/>
  <c r="AI9" i="83"/>
  <c r="AN9" i="83"/>
  <c r="Y9" i="91"/>
  <c r="X9" i="91"/>
  <c r="Z9" i="75" l="1"/>
  <c r="Z8" i="27"/>
  <c r="Z9" i="2"/>
  <c r="Z9" i="74"/>
  <c r="Z9" i="41"/>
  <c r="W10" i="41" s="1"/>
  <c r="Z10" i="76"/>
  <c r="Z9" i="87"/>
  <c r="AE9" i="43"/>
  <c r="AE9" i="95"/>
  <c r="W9" i="1"/>
  <c r="AF8" i="25"/>
  <c r="AO8" i="25" s="1"/>
  <c r="Z9" i="45"/>
  <c r="Z9" i="47"/>
  <c r="Z9" i="16"/>
  <c r="AG9" i="43"/>
  <c r="AP9" i="43" s="1"/>
  <c r="AG9" i="95"/>
  <c r="AP9" i="95" s="1"/>
  <c r="AG8" i="1"/>
  <c r="AP8" i="1" s="1"/>
  <c r="AG8" i="68"/>
  <c r="AP8" i="68" s="1"/>
  <c r="Z9" i="72"/>
  <c r="Z9" i="80"/>
  <c r="Z9" i="85"/>
  <c r="AE9" i="85" s="1"/>
  <c r="AE8" i="68"/>
  <c r="Z9" i="65"/>
  <c r="AF9" i="95"/>
  <c r="AO9" i="95" s="1"/>
  <c r="AF8" i="68"/>
  <c r="AO8" i="68" s="1"/>
  <c r="Z9" i="33"/>
  <c r="Z9" i="11"/>
  <c r="Z9" i="96"/>
  <c r="Z10" i="48"/>
  <c r="AG9" i="85"/>
  <c r="AP9" i="85" s="1"/>
  <c r="AE8" i="88"/>
  <c r="W9" i="88"/>
  <c r="AF8" i="88"/>
  <c r="AO8" i="88" s="1"/>
  <c r="AG8" i="88"/>
  <c r="AP8" i="88" s="1"/>
  <c r="W10" i="75"/>
  <c r="AG9" i="75"/>
  <c r="AP9" i="75" s="1"/>
  <c r="AE9" i="75"/>
  <c r="AF9" i="75"/>
  <c r="AO9" i="75" s="1"/>
  <c r="AG9" i="41"/>
  <c r="AP9" i="41" s="1"/>
  <c r="AF9" i="41"/>
  <c r="AO9" i="41" s="1"/>
  <c r="AE9" i="41"/>
  <c r="AE9" i="16"/>
  <c r="AG9" i="16"/>
  <c r="AP9" i="16" s="1"/>
  <c r="W10" i="16"/>
  <c r="AF9" i="16"/>
  <c r="AO9" i="16" s="1"/>
  <c r="AG9" i="69"/>
  <c r="AP9" i="69" s="1"/>
  <c r="W10" i="69"/>
  <c r="AF9" i="69"/>
  <c r="AO9" i="69" s="1"/>
  <c r="AE9" i="69"/>
  <c r="W10" i="14"/>
  <c r="AF9" i="14"/>
  <c r="AO9" i="14" s="1"/>
  <c r="AE9" i="14"/>
  <c r="AG9" i="14"/>
  <c r="AP9" i="14" s="1"/>
  <c r="AE9" i="72"/>
  <c r="W10" i="72"/>
  <c r="AF9" i="72"/>
  <c r="AO9" i="72" s="1"/>
  <c r="AG9" i="72"/>
  <c r="AP9" i="72" s="1"/>
  <c r="AF9" i="80"/>
  <c r="AO9" i="80" s="1"/>
  <c r="AE9" i="80"/>
  <c r="W10" i="80"/>
  <c r="AG9" i="80"/>
  <c r="AP9" i="80" s="1"/>
  <c r="AE9" i="21"/>
  <c r="AG9" i="21"/>
  <c r="AP9" i="21" s="1"/>
  <c r="W10" i="21"/>
  <c r="AF9" i="21"/>
  <c r="AO9" i="21" s="1"/>
  <c r="AG10" i="76"/>
  <c r="AP10" i="76" s="1"/>
  <c r="AF10" i="76"/>
  <c r="AO10" i="76" s="1"/>
  <c r="AE10" i="76"/>
  <c r="W11" i="76"/>
  <c r="W10" i="49"/>
  <c r="AE9" i="49"/>
  <c r="AG9" i="49"/>
  <c r="AP9" i="49" s="1"/>
  <c r="AF9" i="49"/>
  <c r="AO9" i="49" s="1"/>
  <c r="AE9" i="81"/>
  <c r="AF9" i="81"/>
  <c r="AO9" i="81" s="1"/>
  <c r="AG9" i="81"/>
  <c r="AP9" i="81" s="1"/>
  <c r="W10" i="81"/>
  <c r="AE9" i="67"/>
  <c r="W10" i="67"/>
  <c r="AF9" i="67"/>
  <c r="AO9" i="67" s="1"/>
  <c r="AG9" i="67"/>
  <c r="AP9" i="67" s="1"/>
  <c r="AG10" i="3"/>
  <c r="AP10" i="3" s="1"/>
  <c r="W11" i="3"/>
  <c r="AF10" i="3"/>
  <c r="AO10" i="3" s="1"/>
  <c r="AE10" i="3"/>
  <c r="W10" i="74"/>
  <c r="AG9" i="74"/>
  <c r="AP9" i="74" s="1"/>
  <c r="AE9" i="74"/>
  <c r="AF9" i="74"/>
  <c r="AO9" i="74" s="1"/>
  <c r="AE9" i="65"/>
  <c r="W10" i="65"/>
  <c r="AF9" i="65"/>
  <c r="AO9" i="65" s="1"/>
  <c r="AG9" i="65"/>
  <c r="AP9" i="65" s="1"/>
  <c r="AG9" i="33"/>
  <c r="AP9" i="33" s="1"/>
  <c r="AF9" i="33"/>
  <c r="AO9" i="33" s="1"/>
  <c r="AE9" i="33"/>
  <c r="W10" i="33"/>
  <c r="AG9" i="11"/>
  <c r="AP9" i="11" s="1"/>
  <c r="W10" i="11"/>
  <c r="AF9" i="11"/>
  <c r="AO9" i="11" s="1"/>
  <c r="AE9" i="11"/>
  <c r="AE9" i="96"/>
  <c r="W10" i="96"/>
  <c r="AF9" i="96"/>
  <c r="AO9" i="96" s="1"/>
  <c r="AG9" i="96"/>
  <c r="AP9" i="96" s="1"/>
  <c r="W11" i="48"/>
  <c r="AG10" i="48"/>
  <c r="AP10" i="48" s="1"/>
  <c r="AF10" i="48"/>
  <c r="AO10" i="48" s="1"/>
  <c r="AE10" i="48"/>
  <c r="AG9" i="58"/>
  <c r="AP9" i="58" s="1"/>
  <c r="W10" i="58"/>
  <c r="AF9" i="58"/>
  <c r="AO9" i="58" s="1"/>
  <c r="AE9" i="58"/>
  <c r="K16" i="5"/>
  <c r="AR9" i="71"/>
  <c r="AR8" i="56"/>
  <c r="K17" i="62"/>
  <c r="AR8" i="11"/>
  <c r="K16" i="70"/>
  <c r="K16" i="57"/>
  <c r="AG9" i="36"/>
  <c r="AP9" i="36" s="1"/>
  <c r="AE9" i="36"/>
  <c r="W10" i="36"/>
  <c r="AF9" i="36"/>
  <c r="AO9" i="36" s="1"/>
  <c r="AF8" i="29"/>
  <c r="AO8" i="29" s="1"/>
  <c r="AE8" i="29"/>
  <c r="W9" i="29"/>
  <c r="AG8" i="29"/>
  <c r="AP8" i="29" s="1"/>
  <c r="Y9" i="5"/>
  <c r="X9" i="5"/>
  <c r="AN9" i="66"/>
  <c r="AI9" i="66"/>
  <c r="AH9" i="78"/>
  <c r="AQ9" i="78" s="1"/>
  <c r="AR9" i="3"/>
  <c r="AG8" i="62"/>
  <c r="AP8" i="62" s="1"/>
  <c r="W9" i="62"/>
  <c r="AF8" i="62"/>
  <c r="AO8" i="62" s="1"/>
  <c r="AE8" i="62"/>
  <c r="AH9" i="35"/>
  <c r="AQ9" i="35" s="1"/>
  <c r="K15" i="60"/>
  <c r="AR9" i="59"/>
  <c r="AN8" i="53"/>
  <c r="AI8" i="53"/>
  <c r="Y9" i="93"/>
  <c r="X9" i="93"/>
  <c r="Y10" i="9"/>
  <c r="X10" i="9"/>
  <c r="Z10" i="9" s="1"/>
  <c r="AR8" i="58"/>
  <c r="AR9" i="40"/>
  <c r="AH10" i="40"/>
  <c r="AQ10" i="40" s="1"/>
  <c r="Y9" i="46"/>
  <c r="X9" i="46"/>
  <c r="Z9" i="46" s="1"/>
  <c r="K16" i="17"/>
  <c r="AE9" i="55"/>
  <c r="AF9" i="55"/>
  <c r="AO9" i="55" s="1"/>
  <c r="W10" i="55"/>
  <c r="AG9" i="55"/>
  <c r="AP9" i="55" s="1"/>
  <c r="K16" i="9"/>
  <c r="Z9" i="32"/>
  <c r="Y9" i="32"/>
  <c r="X9" i="32"/>
  <c r="Y10" i="26"/>
  <c r="X10" i="26"/>
  <c r="Z10" i="26" s="1"/>
  <c r="AI8" i="1"/>
  <c r="AN8" i="1"/>
  <c r="AH9" i="91"/>
  <c r="AQ9" i="91" s="1"/>
  <c r="AH9" i="37"/>
  <c r="AQ9" i="37" s="1"/>
  <c r="AG9" i="17"/>
  <c r="AP9" i="17" s="1"/>
  <c r="W10" i="17"/>
  <c r="AF9" i="17"/>
  <c r="AO9" i="17" s="1"/>
  <c r="AE9" i="17"/>
  <c r="K15" i="24"/>
  <c r="AH9" i="96"/>
  <c r="AQ9" i="96" s="1"/>
  <c r="AR8" i="80"/>
  <c r="K15" i="64"/>
  <c r="AH9" i="82"/>
  <c r="AQ9" i="82" s="1"/>
  <c r="AR8" i="4"/>
  <c r="AR8" i="96"/>
  <c r="Y9" i="24"/>
  <c r="X9" i="24"/>
  <c r="Z9" i="24" s="1"/>
  <c r="AH9" i="2"/>
  <c r="AQ9" i="2" s="1"/>
  <c r="AR8" i="74"/>
  <c r="AG9" i="31"/>
  <c r="AP9" i="31" s="1"/>
  <c r="AF9" i="31"/>
  <c r="AO9" i="31" s="1"/>
  <c r="AE9" i="31"/>
  <c r="W10" i="31"/>
  <c r="AR8" i="14"/>
  <c r="AN8" i="12"/>
  <c r="AI8" i="12"/>
  <c r="AH9" i="50"/>
  <c r="AQ9" i="50" s="1"/>
  <c r="AH10" i="76"/>
  <c r="AQ10" i="76" s="1"/>
  <c r="K15" i="2"/>
  <c r="K15" i="20"/>
  <c r="K15" i="59"/>
  <c r="Y9" i="22"/>
  <c r="Z9" i="22" s="1"/>
  <c r="X9" i="22"/>
  <c r="AN9" i="63"/>
  <c r="AI9" i="63"/>
  <c r="AH9" i="56"/>
  <c r="AQ9" i="56" s="1"/>
  <c r="K15" i="19"/>
  <c r="AR8" i="2"/>
  <c r="Y9" i="23"/>
  <c r="X9" i="23"/>
  <c r="Z10" i="40"/>
  <c r="K15" i="71"/>
  <c r="AH9" i="39"/>
  <c r="AQ9" i="39" s="1"/>
  <c r="K16" i="54"/>
  <c r="AH9" i="80"/>
  <c r="AQ9" i="80" s="1"/>
  <c r="AI9" i="64"/>
  <c r="AN9" i="64"/>
  <c r="AN9" i="84"/>
  <c r="AI9" i="84"/>
  <c r="AN8" i="19"/>
  <c r="AI8" i="19"/>
  <c r="X10" i="95"/>
  <c r="Y10" i="95"/>
  <c r="AI9" i="26"/>
  <c r="AN9" i="26"/>
  <c r="Y10" i="15"/>
  <c r="X10" i="15"/>
  <c r="Y9" i="25"/>
  <c r="Z9" i="25" s="1"/>
  <c r="X9" i="25"/>
  <c r="Z9" i="91"/>
  <c r="Z9" i="37"/>
  <c r="K17" i="13"/>
  <c r="AH9" i="45"/>
  <c r="AQ9" i="45" s="1"/>
  <c r="AG8" i="90"/>
  <c r="AP8" i="90" s="1"/>
  <c r="AF8" i="90"/>
  <c r="AO8" i="90" s="1"/>
  <c r="AE8" i="90"/>
  <c r="W9" i="90"/>
  <c r="AH9" i="85"/>
  <c r="AQ9" i="85" s="1"/>
  <c r="W9" i="6"/>
  <c r="AF8" i="6"/>
  <c r="AO8" i="6" s="1"/>
  <c r="AE8" i="6"/>
  <c r="AG8" i="6"/>
  <c r="AP8" i="6" s="1"/>
  <c r="AN9" i="61"/>
  <c r="AI9" i="61"/>
  <c r="AR8" i="72"/>
  <c r="AH9" i="47"/>
  <c r="AQ9" i="47" s="1"/>
  <c r="K19" i="6"/>
  <c r="AH8" i="27"/>
  <c r="AQ8" i="27" s="1"/>
  <c r="Y9" i="94"/>
  <c r="X9" i="94"/>
  <c r="Y10" i="66"/>
  <c r="X10" i="66"/>
  <c r="Z10" i="66" s="1"/>
  <c r="AR8" i="60"/>
  <c r="Z9" i="78"/>
  <c r="AG9" i="34"/>
  <c r="AP9" i="34" s="1"/>
  <c r="W10" i="34"/>
  <c r="AF9" i="34"/>
  <c r="AO9" i="34" s="1"/>
  <c r="AE9" i="34"/>
  <c r="AG9" i="42"/>
  <c r="AP9" i="42" s="1"/>
  <c r="AF9" i="42"/>
  <c r="AO9" i="42" s="1"/>
  <c r="AE9" i="42"/>
  <c r="W10" i="42"/>
  <c r="K17" i="53"/>
  <c r="AN9" i="52"/>
  <c r="AI9" i="52"/>
  <c r="AR7" i="27"/>
  <c r="Z9" i="35"/>
  <c r="AH9" i="60"/>
  <c r="AQ9" i="60" s="1"/>
  <c r="AG9" i="70"/>
  <c r="AP9" i="70" s="1"/>
  <c r="AF9" i="70"/>
  <c r="AO9" i="70" s="1"/>
  <c r="AE9" i="70"/>
  <c r="W10" i="70"/>
  <c r="AR7" i="89"/>
  <c r="K16" i="22"/>
  <c r="AR8" i="35"/>
  <c r="Y9" i="18"/>
  <c r="X9" i="18"/>
  <c r="Z9" i="18" s="1"/>
  <c r="AR8" i="21"/>
  <c r="AH9" i="73"/>
  <c r="AQ9" i="73" s="1"/>
  <c r="AR8" i="78"/>
  <c r="K16" i="65"/>
  <c r="K16" i="68"/>
  <c r="K15" i="11"/>
  <c r="K17" i="69"/>
  <c r="AH8" i="51"/>
  <c r="AQ8" i="51" s="1"/>
  <c r="Z9" i="39"/>
  <c r="K16" i="63"/>
  <c r="AR8" i="39"/>
  <c r="X10" i="86"/>
  <c r="Z10" i="86" s="1"/>
  <c r="Y10" i="86"/>
  <c r="AI8" i="32"/>
  <c r="AN8" i="32"/>
  <c r="X10" i="64"/>
  <c r="Y10" i="64"/>
  <c r="AN9" i="43"/>
  <c r="AI9" i="43"/>
  <c r="AN8" i="68"/>
  <c r="AI8" i="68"/>
  <c r="AR8" i="50"/>
  <c r="K23" i="1"/>
  <c r="AR8" i="87"/>
  <c r="AE9" i="45"/>
  <c r="W10" i="45"/>
  <c r="AG9" i="45"/>
  <c r="AP9" i="45" s="1"/>
  <c r="AF9" i="45"/>
  <c r="AO9" i="45" s="1"/>
  <c r="AE9" i="79"/>
  <c r="W10" i="79"/>
  <c r="AF9" i="79"/>
  <c r="AO9" i="79" s="1"/>
  <c r="AG9" i="79"/>
  <c r="AP9" i="79" s="1"/>
  <c r="K16" i="18"/>
  <c r="AE9" i="82"/>
  <c r="W10" i="82"/>
  <c r="AF9" i="82"/>
  <c r="AO9" i="82" s="1"/>
  <c r="AG9" i="82"/>
  <c r="AP9" i="82" s="1"/>
  <c r="AR8" i="41"/>
  <c r="AR8" i="37"/>
  <c r="AG8" i="7"/>
  <c r="AP8" i="7" s="1"/>
  <c r="W9" i="7"/>
  <c r="AF8" i="7"/>
  <c r="AO8" i="7" s="1"/>
  <c r="AE8" i="7"/>
  <c r="K16" i="55"/>
  <c r="Y10" i="38"/>
  <c r="X10" i="38"/>
  <c r="K15" i="3"/>
  <c r="AR8" i="85"/>
  <c r="AG9" i="2"/>
  <c r="AP9" i="2" s="1"/>
  <c r="W10" i="2"/>
  <c r="AF9" i="2"/>
  <c r="AO9" i="2" s="1"/>
  <c r="AE9" i="2"/>
  <c r="AH10" i="59"/>
  <c r="AQ10" i="59" s="1"/>
  <c r="AR9" i="76"/>
  <c r="AG8" i="20"/>
  <c r="AP8" i="20" s="1"/>
  <c r="W9" i="20"/>
  <c r="AF8" i="20"/>
  <c r="AO8" i="20" s="1"/>
  <c r="AE8" i="20"/>
  <c r="AH10" i="71"/>
  <c r="AQ10" i="71" s="1"/>
  <c r="AH8" i="89"/>
  <c r="AQ8" i="89" s="1"/>
  <c r="AN9" i="28"/>
  <c r="AI9" i="28"/>
  <c r="Y9" i="12"/>
  <c r="X9" i="12"/>
  <c r="AG9" i="50"/>
  <c r="AP9" i="50" s="1"/>
  <c r="AF9" i="50"/>
  <c r="AO9" i="50" s="1"/>
  <c r="AE9" i="50"/>
  <c r="W10" i="50"/>
  <c r="AH9" i="87"/>
  <c r="AQ9" i="87" s="1"/>
  <c r="K15" i="52"/>
  <c r="AH9" i="8"/>
  <c r="AQ9" i="8" s="1"/>
  <c r="Y10" i="63"/>
  <c r="X10" i="63"/>
  <c r="W10" i="56"/>
  <c r="AF9" i="56"/>
  <c r="AO9" i="56" s="1"/>
  <c r="AG9" i="56"/>
  <c r="AP9" i="56" s="1"/>
  <c r="AE9" i="56"/>
  <c r="K15" i="12"/>
  <c r="AH10" i="83"/>
  <c r="AQ10" i="83" s="1"/>
  <c r="AN9" i="44"/>
  <c r="AI9" i="44"/>
  <c r="AR9" i="48"/>
  <c r="AR8" i="33"/>
  <c r="AH9" i="4"/>
  <c r="AQ9" i="4" s="1"/>
  <c r="AI8" i="46"/>
  <c r="AN8" i="46"/>
  <c r="K15" i="51"/>
  <c r="AI8" i="92"/>
  <c r="AN8" i="92"/>
  <c r="Y9" i="19"/>
  <c r="X9" i="19"/>
  <c r="Z9" i="19" s="1"/>
  <c r="Y9" i="13"/>
  <c r="X9" i="13"/>
  <c r="AI8" i="25"/>
  <c r="AN8" i="25"/>
  <c r="AR9" i="83"/>
  <c r="AR8" i="47"/>
  <c r="AR8" i="73"/>
  <c r="AR8" i="49"/>
  <c r="AH8" i="88"/>
  <c r="AQ8" i="88" s="1"/>
  <c r="AH10" i="3"/>
  <c r="AQ10" i="3" s="1"/>
  <c r="K15" i="56"/>
  <c r="AH9" i="75"/>
  <c r="AQ9" i="75" s="1"/>
  <c r="AR8" i="69"/>
  <c r="Y10" i="61"/>
  <c r="X10" i="61"/>
  <c r="AG9" i="47"/>
  <c r="AP9" i="47" s="1"/>
  <c r="AF9" i="47"/>
  <c r="AO9" i="47" s="1"/>
  <c r="AE9" i="47"/>
  <c r="W10" i="47"/>
  <c r="AH9" i="16"/>
  <c r="AQ9" i="16" s="1"/>
  <c r="K17" i="10"/>
  <c r="AR7" i="88"/>
  <c r="AI8" i="5"/>
  <c r="AN8" i="5"/>
  <c r="AF8" i="27"/>
  <c r="AO8" i="27" s="1"/>
  <c r="AE8" i="27"/>
  <c r="W9" i="27"/>
  <c r="AG8" i="27"/>
  <c r="AP8" i="27" s="1"/>
  <c r="AI8" i="94"/>
  <c r="AN8" i="94"/>
  <c r="K17" i="61"/>
  <c r="AN9" i="38"/>
  <c r="AI9" i="38"/>
  <c r="AH9" i="69"/>
  <c r="AQ9" i="69" s="1"/>
  <c r="AH9" i="41"/>
  <c r="AQ9" i="41" s="1"/>
  <c r="K15" i="72"/>
  <c r="K16" i="66"/>
  <c r="AG10" i="71"/>
  <c r="AP10" i="71" s="1"/>
  <c r="W11" i="71"/>
  <c r="AF10" i="71"/>
  <c r="AO10" i="71" s="1"/>
  <c r="AE10" i="71"/>
  <c r="AF8" i="89"/>
  <c r="AO8" i="89" s="1"/>
  <c r="W9" i="89"/>
  <c r="AG8" i="89"/>
  <c r="AP8" i="89" s="1"/>
  <c r="AE8" i="89"/>
  <c r="AR8" i="81"/>
  <c r="AR8" i="55"/>
  <c r="Y10" i="28"/>
  <c r="Z10" i="28" s="1"/>
  <c r="X10" i="28"/>
  <c r="AE9" i="60"/>
  <c r="AG9" i="60"/>
  <c r="AP9" i="60" s="1"/>
  <c r="W10" i="60"/>
  <c r="AF9" i="60"/>
  <c r="AO9" i="60" s="1"/>
  <c r="AR8" i="65"/>
  <c r="AR8" i="16"/>
  <c r="K16" i="23"/>
  <c r="W10" i="87"/>
  <c r="AE9" i="87"/>
  <c r="AG9" i="87"/>
  <c r="AP9" i="87" s="1"/>
  <c r="AF9" i="87"/>
  <c r="AO9" i="87" s="1"/>
  <c r="AH9" i="58"/>
  <c r="AQ9" i="58" s="1"/>
  <c r="K15" i="4"/>
  <c r="AI8" i="93"/>
  <c r="AN8" i="93"/>
  <c r="AR8" i="75"/>
  <c r="AI9" i="9"/>
  <c r="AN9" i="9"/>
  <c r="AI8" i="18"/>
  <c r="AN8" i="18"/>
  <c r="K18" i="49"/>
  <c r="Z10" i="83"/>
  <c r="K16" i="7"/>
  <c r="AH9" i="72"/>
  <c r="AQ9" i="72" s="1"/>
  <c r="Z9" i="73"/>
  <c r="K16" i="21"/>
  <c r="K17" i="58"/>
  <c r="AR8" i="8"/>
  <c r="Z8" i="51"/>
  <c r="AH10" i="48"/>
  <c r="AQ10" i="48" s="1"/>
  <c r="AH9" i="55"/>
  <c r="AQ9" i="55" s="1"/>
  <c r="K17" i="14"/>
  <c r="Y10" i="77"/>
  <c r="X10" i="77"/>
  <c r="Y10" i="30"/>
  <c r="X10" i="30"/>
  <c r="Y9" i="1"/>
  <c r="X9" i="1"/>
  <c r="AI8" i="13"/>
  <c r="AN8" i="13"/>
  <c r="Y9" i="68"/>
  <c r="X9" i="68"/>
  <c r="AH9" i="33"/>
  <c r="AQ9" i="33" s="1"/>
  <c r="AH9" i="67"/>
  <c r="AQ9" i="67" s="1"/>
  <c r="AH9" i="11"/>
  <c r="AQ9" i="11" s="1"/>
  <c r="K15" i="8"/>
  <c r="K15" i="16"/>
  <c r="K15" i="67"/>
  <c r="AH9" i="65"/>
  <c r="AQ9" i="65" s="1"/>
  <c r="AH9" i="74"/>
  <c r="AQ9" i="74" s="1"/>
  <c r="AG8" i="10"/>
  <c r="AP8" i="10" s="1"/>
  <c r="W9" i="10"/>
  <c r="AF8" i="10"/>
  <c r="AO8" i="10" s="1"/>
  <c r="AE8" i="10"/>
  <c r="K16" i="15"/>
  <c r="AI8" i="24"/>
  <c r="AN8" i="24"/>
  <c r="Z10" i="59"/>
  <c r="AR8" i="67"/>
  <c r="AH9" i="14"/>
  <c r="AQ9" i="14" s="1"/>
  <c r="Y10" i="52"/>
  <c r="Z10" i="52" s="1"/>
  <c r="X10" i="52"/>
  <c r="AG9" i="54"/>
  <c r="AP9" i="54" s="1"/>
  <c r="AF9" i="54"/>
  <c r="AO9" i="54" s="1"/>
  <c r="AE9" i="54"/>
  <c r="W10" i="54"/>
  <c r="AR8" i="45"/>
  <c r="AR7" i="51"/>
  <c r="W10" i="57"/>
  <c r="AF9" i="57"/>
  <c r="AO9" i="57" s="1"/>
  <c r="AE9" i="57"/>
  <c r="AG9" i="57"/>
  <c r="AP9" i="57" s="1"/>
  <c r="K15" i="50"/>
  <c r="AH9" i="21"/>
  <c r="AQ9" i="21" s="1"/>
  <c r="AH9" i="49"/>
  <c r="AQ9" i="49" s="1"/>
  <c r="Z9" i="8"/>
  <c r="X9" i="53"/>
  <c r="Y9" i="53"/>
  <c r="AN8" i="22"/>
  <c r="AI8" i="22"/>
  <c r="AR8" i="91"/>
  <c r="AI8" i="23"/>
  <c r="AN8" i="23"/>
  <c r="X10" i="44"/>
  <c r="Y10" i="44"/>
  <c r="Z9" i="4"/>
  <c r="AH9" i="81"/>
  <c r="AQ9" i="81" s="1"/>
  <c r="AR8" i="82"/>
  <c r="AI9" i="86"/>
  <c r="AN9" i="86"/>
  <c r="Y9" i="92"/>
  <c r="X9" i="92"/>
  <c r="AI9" i="77"/>
  <c r="AN9" i="77"/>
  <c r="Y10" i="84"/>
  <c r="X10" i="84"/>
  <c r="Z10" i="84" s="1"/>
  <c r="AN9" i="30"/>
  <c r="AI9" i="30"/>
  <c r="X10" i="43"/>
  <c r="Y10" i="43"/>
  <c r="AN9" i="95"/>
  <c r="AI9" i="95"/>
  <c r="AI9" i="15"/>
  <c r="AN9" i="15"/>
  <c r="Z9" i="53" l="1"/>
  <c r="Z10" i="38"/>
  <c r="AF10" i="38" s="1"/>
  <c r="AO10" i="38" s="1"/>
  <c r="Z10" i="15"/>
  <c r="Z9" i="5"/>
  <c r="Z10" i="63"/>
  <c r="Z9" i="93"/>
  <c r="Z10" i="43"/>
  <c r="AF9" i="85"/>
  <c r="AO9" i="85" s="1"/>
  <c r="Z9" i="1"/>
  <c r="AG9" i="1" s="1"/>
  <c r="AP9" i="1" s="1"/>
  <c r="W10" i="85"/>
  <c r="Z10" i="44"/>
  <c r="Z10" i="77"/>
  <c r="AF10" i="77" s="1"/>
  <c r="AO10" i="77" s="1"/>
  <c r="AF9" i="1"/>
  <c r="AO9" i="1" s="1"/>
  <c r="W10" i="1"/>
  <c r="AE9" i="1"/>
  <c r="AG10" i="84"/>
  <c r="AP10" i="84" s="1"/>
  <c r="AF10" i="84"/>
  <c r="AO10" i="84" s="1"/>
  <c r="AE10" i="84"/>
  <c r="W11" i="84"/>
  <c r="AG10" i="26"/>
  <c r="AP10" i="26" s="1"/>
  <c r="AF10" i="26"/>
  <c r="AO10" i="26" s="1"/>
  <c r="AE10" i="26"/>
  <c r="W11" i="26"/>
  <c r="AE10" i="28"/>
  <c r="AF10" i="28"/>
  <c r="AO10" i="28" s="1"/>
  <c r="W11" i="28"/>
  <c r="AG10" i="28"/>
  <c r="AP10" i="28" s="1"/>
  <c r="AE10" i="66"/>
  <c r="W11" i="66"/>
  <c r="AF10" i="66"/>
  <c r="AO10" i="66" s="1"/>
  <c r="AG10" i="66"/>
  <c r="AP10" i="66" s="1"/>
  <c r="AE9" i="25"/>
  <c r="W10" i="25"/>
  <c r="AG9" i="25"/>
  <c r="AP9" i="25" s="1"/>
  <c r="AF9" i="25"/>
  <c r="AO9" i="25" s="1"/>
  <c r="AG10" i="15"/>
  <c r="AP10" i="15" s="1"/>
  <c r="W11" i="15"/>
  <c r="AF10" i="15"/>
  <c r="AO10" i="15" s="1"/>
  <c r="AE10" i="15"/>
  <c r="W10" i="19"/>
  <c r="AF9" i="19"/>
  <c r="AO9" i="19" s="1"/>
  <c r="AE9" i="19"/>
  <c r="AG9" i="19"/>
  <c r="AP9" i="19" s="1"/>
  <c r="W11" i="44"/>
  <c r="AE10" i="44"/>
  <c r="AG10" i="44"/>
  <c r="AP10" i="44" s="1"/>
  <c r="AF10" i="44"/>
  <c r="AO10" i="44" s="1"/>
  <c r="AE10" i="77"/>
  <c r="W11" i="77"/>
  <c r="AG10" i="77"/>
  <c r="AP10" i="77" s="1"/>
  <c r="AG9" i="22"/>
  <c r="AP9" i="22" s="1"/>
  <c r="W10" i="22"/>
  <c r="AF9" i="22"/>
  <c r="AO9" i="22" s="1"/>
  <c r="AE9" i="22"/>
  <c r="AG9" i="8"/>
  <c r="AP9" i="8" s="1"/>
  <c r="W10" i="8"/>
  <c r="AF9" i="8"/>
  <c r="AO9" i="8" s="1"/>
  <c r="AE9" i="8"/>
  <c r="K16" i="50"/>
  <c r="K17" i="15"/>
  <c r="AR8" i="18"/>
  <c r="AH10" i="43"/>
  <c r="AQ10" i="43" s="1"/>
  <c r="AI9" i="57"/>
  <c r="AN9" i="57"/>
  <c r="AG10" i="59"/>
  <c r="AP10" i="59" s="1"/>
  <c r="W11" i="59"/>
  <c r="AF10" i="59"/>
  <c r="AO10" i="59" s="1"/>
  <c r="AE10" i="59"/>
  <c r="AH9" i="1"/>
  <c r="AQ9" i="1" s="1"/>
  <c r="AH10" i="77"/>
  <c r="AQ10" i="77" s="1"/>
  <c r="AE8" i="51"/>
  <c r="W9" i="51"/>
  <c r="AF8" i="51"/>
  <c r="AO8" i="51" s="1"/>
  <c r="AG8" i="51"/>
  <c r="AP8" i="51" s="1"/>
  <c r="K17" i="21"/>
  <c r="AE10" i="83"/>
  <c r="W11" i="83"/>
  <c r="AF10" i="83"/>
  <c r="AO10" i="83" s="1"/>
  <c r="AG10" i="83"/>
  <c r="AP10" i="83" s="1"/>
  <c r="AR9" i="9"/>
  <c r="K16" i="4"/>
  <c r="AI9" i="87"/>
  <c r="AN9" i="87"/>
  <c r="AH10" i="28"/>
  <c r="AQ10" i="28" s="1"/>
  <c r="AI10" i="71"/>
  <c r="AN10" i="71"/>
  <c r="K18" i="61"/>
  <c r="AI8" i="27"/>
  <c r="AN8" i="27"/>
  <c r="AN9" i="47"/>
  <c r="AI9" i="47"/>
  <c r="AR8" i="25"/>
  <c r="AR8" i="46"/>
  <c r="AH9" i="12"/>
  <c r="AQ9" i="12" s="1"/>
  <c r="Y9" i="7"/>
  <c r="X9" i="7"/>
  <c r="K17" i="18"/>
  <c r="AR9" i="61"/>
  <c r="AI8" i="90"/>
  <c r="AN8" i="90"/>
  <c r="AE9" i="91"/>
  <c r="W10" i="91"/>
  <c r="AG9" i="91"/>
  <c r="AP9" i="91" s="1"/>
  <c r="AF9" i="91"/>
  <c r="AO9" i="91" s="1"/>
  <c r="AR8" i="19"/>
  <c r="K17" i="54"/>
  <c r="AR9" i="63"/>
  <c r="K16" i="59"/>
  <c r="AR8" i="12"/>
  <c r="AN9" i="31"/>
  <c r="AI9" i="31"/>
  <c r="AN9" i="17"/>
  <c r="AI9" i="17"/>
  <c r="AH9" i="46"/>
  <c r="AQ9" i="46" s="1"/>
  <c r="AH10" i="9"/>
  <c r="AQ10" i="9" s="1"/>
  <c r="AR8" i="53"/>
  <c r="AH9" i="5"/>
  <c r="AQ9" i="5" s="1"/>
  <c r="AI8" i="29"/>
  <c r="AN8" i="29"/>
  <c r="AI9" i="67"/>
  <c r="AN9" i="67"/>
  <c r="AN10" i="76"/>
  <c r="AI10" i="76"/>
  <c r="AI9" i="21"/>
  <c r="AN9" i="21"/>
  <c r="AN9" i="41"/>
  <c r="AI9" i="41"/>
  <c r="AI8" i="88"/>
  <c r="AN8" i="88"/>
  <c r="AG10" i="43"/>
  <c r="AP10" i="43" s="1"/>
  <c r="AF10" i="43"/>
  <c r="AO10" i="43" s="1"/>
  <c r="W11" i="43"/>
  <c r="AE10" i="43"/>
  <c r="AR9" i="86"/>
  <c r="Y10" i="54"/>
  <c r="X10" i="54"/>
  <c r="W11" i="52"/>
  <c r="AG10" i="52"/>
  <c r="AP10" i="52" s="1"/>
  <c r="AE10" i="52"/>
  <c r="AF10" i="52"/>
  <c r="AO10" i="52" s="1"/>
  <c r="Y9" i="10"/>
  <c r="X9" i="10"/>
  <c r="K16" i="16"/>
  <c r="AH9" i="68"/>
  <c r="AQ9" i="68" s="1"/>
  <c r="W10" i="73"/>
  <c r="AG9" i="73"/>
  <c r="AP9" i="73" s="1"/>
  <c r="AE9" i="73"/>
  <c r="AF9" i="73"/>
  <c r="AO9" i="73" s="1"/>
  <c r="Y10" i="87"/>
  <c r="X10" i="87"/>
  <c r="AN8" i="89"/>
  <c r="AI8" i="89"/>
  <c r="K16" i="72"/>
  <c r="K18" i="10"/>
  <c r="AH9" i="13"/>
  <c r="AQ9" i="13" s="1"/>
  <c r="AR9" i="44"/>
  <c r="Y10" i="56"/>
  <c r="X10" i="56"/>
  <c r="AI8" i="20"/>
  <c r="AN8" i="20"/>
  <c r="W11" i="38"/>
  <c r="AR9" i="43"/>
  <c r="AR8" i="32"/>
  <c r="K18" i="69"/>
  <c r="K17" i="65"/>
  <c r="AG9" i="18"/>
  <c r="AP9" i="18" s="1"/>
  <c r="W10" i="18"/>
  <c r="AF9" i="18"/>
  <c r="AO9" i="18" s="1"/>
  <c r="AE9" i="18"/>
  <c r="AE9" i="78"/>
  <c r="W10" i="78"/>
  <c r="AF9" i="78"/>
  <c r="AO9" i="78" s="1"/>
  <c r="AG9" i="78"/>
  <c r="AP9" i="78" s="1"/>
  <c r="AH9" i="94"/>
  <c r="AQ9" i="94" s="1"/>
  <c r="AH9" i="25"/>
  <c r="AQ9" i="25" s="1"/>
  <c r="K16" i="71"/>
  <c r="AH9" i="24"/>
  <c r="AQ9" i="24" s="1"/>
  <c r="AH9" i="32"/>
  <c r="AQ9" i="32" s="1"/>
  <c r="X10" i="55"/>
  <c r="Y10" i="55"/>
  <c r="Z10" i="55" s="1"/>
  <c r="X9" i="62"/>
  <c r="Y9" i="62"/>
  <c r="AI10" i="48"/>
  <c r="AN10" i="48"/>
  <c r="Y10" i="11"/>
  <c r="X10" i="11"/>
  <c r="Z10" i="11" s="1"/>
  <c r="AI9" i="74"/>
  <c r="AN9" i="74"/>
  <c r="Y11" i="3"/>
  <c r="X11" i="3"/>
  <c r="Y10" i="81"/>
  <c r="X10" i="81"/>
  <c r="X10" i="14"/>
  <c r="Y10" i="14"/>
  <c r="X10" i="16"/>
  <c r="Y10" i="16"/>
  <c r="X10" i="75"/>
  <c r="Y10" i="75"/>
  <c r="AR9" i="15"/>
  <c r="AR9" i="30"/>
  <c r="AR9" i="77"/>
  <c r="AR8" i="23"/>
  <c r="AH9" i="53"/>
  <c r="AQ9" i="53" s="1"/>
  <c r="X10" i="57"/>
  <c r="Z10" i="57" s="1"/>
  <c r="Y10" i="57"/>
  <c r="AN9" i="54"/>
  <c r="AI9" i="54"/>
  <c r="AR8" i="24"/>
  <c r="Z9" i="68"/>
  <c r="K19" i="49"/>
  <c r="Y11" i="71"/>
  <c r="X11" i="71"/>
  <c r="AR8" i="94"/>
  <c r="K16" i="56"/>
  <c r="AR8" i="92"/>
  <c r="AH10" i="63"/>
  <c r="AQ10" i="63" s="1"/>
  <c r="K16" i="52"/>
  <c r="Y10" i="50"/>
  <c r="X10" i="50"/>
  <c r="Z9" i="12"/>
  <c r="K17" i="63"/>
  <c r="X10" i="70"/>
  <c r="Y10" i="70"/>
  <c r="W10" i="35"/>
  <c r="AG9" i="35"/>
  <c r="AP9" i="35" s="1"/>
  <c r="AE9" i="35"/>
  <c r="AF9" i="35"/>
  <c r="AO9" i="35" s="1"/>
  <c r="K18" i="53"/>
  <c r="AI9" i="34"/>
  <c r="AN9" i="34"/>
  <c r="AR9" i="26"/>
  <c r="AR9" i="84"/>
  <c r="AF10" i="40"/>
  <c r="AO10" i="40" s="1"/>
  <c r="AE10" i="40"/>
  <c r="W11" i="40"/>
  <c r="AG10" i="40"/>
  <c r="AP10" i="40" s="1"/>
  <c r="AH9" i="22"/>
  <c r="AQ9" i="22" s="1"/>
  <c r="K16" i="20"/>
  <c r="K16" i="64"/>
  <c r="X10" i="17"/>
  <c r="Y10" i="17"/>
  <c r="AE9" i="46"/>
  <c r="W10" i="46"/>
  <c r="AF9" i="46"/>
  <c r="AO9" i="46" s="1"/>
  <c r="AG9" i="46"/>
  <c r="AP9" i="46" s="1"/>
  <c r="AE10" i="9"/>
  <c r="AG10" i="9"/>
  <c r="AP10" i="9" s="1"/>
  <c r="W11" i="9"/>
  <c r="AF10" i="9"/>
  <c r="AO10" i="9" s="1"/>
  <c r="AG9" i="5"/>
  <c r="AP9" i="5" s="1"/>
  <c r="W10" i="5"/>
  <c r="AF9" i="5"/>
  <c r="AO9" i="5" s="1"/>
  <c r="AE9" i="5"/>
  <c r="K17" i="57"/>
  <c r="K18" i="62"/>
  <c r="K17" i="5"/>
  <c r="AN9" i="49"/>
  <c r="AI9" i="49"/>
  <c r="Y10" i="72"/>
  <c r="X10" i="72"/>
  <c r="AN9" i="69"/>
  <c r="AI9" i="69"/>
  <c r="AH10" i="84"/>
  <c r="AQ10" i="84" s="1"/>
  <c r="AR9" i="95"/>
  <c r="AH9" i="92"/>
  <c r="AQ9" i="92" s="1"/>
  <c r="W10" i="4"/>
  <c r="AF9" i="4"/>
  <c r="AO9" i="4" s="1"/>
  <c r="AE9" i="4"/>
  <c r="AG9" i="4"/>
  <c r="AP9" i="4" s="1"/>
  <c r="AG9" i="53"/>
  <c r="AP9" i="53" s="1"/>
  <c r="W10" i="53"/>
  <c r="AF9" i="53"/>
  <c r="AO9" i="53" s="1"/>
  <c r="AE9" i="53"/>
  <c r="K16" i="8"/>
  <c r="AH10" i="30"/>
  <c r="AQ10" i="30" s="1"/>
  <c r="K17" i="23"/>
  <c r="X10" i="60"/>
  <c r="Y10" i="60"/>
  <c r="AR9" i="38"/>
  <c r="AR8" i="5"/>
  <c r="AH10" i="61"/>
  <c r="AQ10" i="61" s="1"/>
  <c r="Z9" i="13"/>
  <c r="K16" i="12"/>
  <c r="AI9" i="50"/>
  <c r="AN9" i="50"/>
  <c r="AR9" i="28"/>
  <c r="Y9" i="20"/>
  <c r="X9" i="20"/>
  <c r="AN9" i="2"/>
  <c r="AI9" i="2"/>
  <c r="K17" i="55"/>
  <c r="Y10" i="82"/>
  <c r="X10" i="82"/>
  <c r="Y10" i="45"/>
  <c r="X10" i="45"/>
  <c r="AH10" i="86"/>
  <c r="AQ10" i="86" s="1"/>
  <c r="AF9" i="39"/>
  <c r="AO9" i="39" s="1"/>
  <c r="AE9" i="39"/>
  <c r="AG9" i="39"/>
  <c r="AP9" i="39" s="1"/>
  <c r="W10" i="39"/>
  <c r="K16" i="11"/>
  <c r="AI9" i="70"/>
  <c r="AN9" i="70"/>
  <c r="X10" i="42"/>
  <c r="Y10" i="42"/>
  <c r="Z9" i="94"/>
  <c r="AI8" i="6"/>
  <c r="AN8" i="6"/>
  <c r="AH9" i="23"/>
  <c r="AQ9" i="23" s="1"/>
  <c r="K16" i="19"/>
  <c r="AE9" i="24"/>
  <c r="AG9" i="24"/>
  <c r="AP9" i="24" s="1"/>
  <c r="W10" i="24"/>
  <c r="AF9" i="24"/>
  <c r="AO9" i="24" s="1"/>
  <c r="AR8" i="1"/>
  <c r="AE9" i="32"/>
  <c r="W10" i="32"/>
  <c r="AG9" i="32"/>
  <c r="AP9" i="32" s="1"/>
  <c r="AF9" i="32"/>
  <c r="AO9" i="32" s="1"/>
  <c r="AI9" i="55"/>
  <c r="AN9" i="55"/>
  <c r="AH9" i="93"/>
  <c r="AQ9" i="93" s="1"/>
  <c r="AN9" i="58"/>
  <c r="AI9" i="58"/>
  <c r="X10" i="96"/>
  <c r="Z10" i="96" s="1"/>
  <c r="Y10" i="96"/>
  <c r="Y10" i="49"/>
  <c r="X10" i="49"/>
  <c r="Y10" i="80"/>
  <c r="X10" i="80"/>
  <c r="Z10" i="80" s="1"/>
  <c r="AI9" i="72"/>
  <c r="AN9" i="72"/>
  <c r="AI9" i="16"/>
  <c r="AN9" i="16"/>
  <c r="K18" i="14"/>
  <c r="K18" i="58"/>
  <c r="AR8" i="93"/>
  <c r="Y9" i="89"/>
  <c r="X9" i="89"/>
  <c r="Z9" i="89" s="1"/>
  <c r="AH9" i="19"/>
  <c r="AQ9" i="19" s="1"/>
  <c r="K16" i="51"/>
  <c r="AI9" i="56"/>
  <c r="AN9" i="56"/>
  <c r="AG10" i="63"/>
  <c r="AP10" i="63" s="1"/>
  <c r="W11" i="63"/>
  <c r="AF10" i="63"/>
  <c r="AO10" i="63" s="1"/>
  <c r="AE10" i="63"/>
  <c r="K16" i="3"/>
  <c r="AN8" i="7"/>
  <c r="AI8" i="7"/>
  <c r="AN9" i="82"/>
  <c r="AI9" i="82"/>
  <c r="Y10" i="79"/>
  <c r="X10" i="79"/>
  <c r="Z10" i="79" s="1"/>
  <c r="AN9" i="45"/>
  <c r="AI9" i="45"/>
  <c r="AH10" i="64"/>
  <c r="AQ10" i="64" s="1"/>
  <c r="AE10" i="86"/>
  <c r="W11" i="86"/>
  <c r="AF10" i="86"/>
  <c r="AO10" i="86" s="1"/>
  <c r="AG10" i="86"/>
  <c r="AP10" i="86" s="1"/>
  <c r="X10" i="34"/>
  <c r="Y10" i="34"/>
  <c r="AH10" i="66"/>
  <c r="AQ10" i="66" s="1"/>
  <c r="K20" i="6"/>
  <c r="K18" i="13"/>
  <c r="AH10" i="15"/>
  <c r="AQ10" i="15" s="1"/>
  <c r="AH10" i="95"/>
  <c r="AQ10" i="95" s="1"/>
  <c r="K16" i="2"/>
  <c r="AH10" i="26"/>
  <c r="AQ10" i="26" s="1"/>
  <c r="AE9" i="93"/>
  <c r="W10" i="93"/>
  <c r="AF9" i="93"/>
  <c r="AO9" i="93" s="1"/>
  <c r="AG9" i="93"/>
  <c r="AP9" i="93" s="1"/>
  <c r="AR9" i="66"/>
  <c r="Y10" i="36"/>
  <c r="X10" i="36"/>
  <c r="K17" i="70"/>
  <c r="AI9" i="96"/>
  <c r="AN9" i="96"/>
  <c r="X10" i="33"/>
  <c r="Y10" i="33"/>
  <c r="Y10" i="65"/>
  <c r="X10" i="65"/>
  <c r="Z10" i="65" s="1"/>
  <c r="X10" i="74"/>
  <c r="Y10" i="74"/>
  <c r="Y10" i="21"/>
  <c r="X10" i="21"/>
  <c r="AN9" i="80"/>
  <c r="AI9" i="80"/>
  <c r="X10" i="69"/>
  <c r="Z10" i="69" s="1"/>
  <c r="Y10" i="69"/>
  <c r="Y10" i="41"/>
  <c r="X10" i="41"/>
  <c r="AI9" i="75"/>
  <c r="AN9" i="75"/>
  <c r="X10" i="85"/>
  <c r="Z10" i="85" s="1"/>
  <c r="Y10" i="85"/>
  <c r="Z9" i="92"/>
  <c r="AH10" i="44"/>
  <c r="AQ10" i="44" s="1"/>
  <c r="AR8" i="22"/>
  <c r="AH10" i="52"/>
  <c r="AQ10" i="52" s="1"/>
  <c r="AI8" i="10"/>
  <c r="AN8" i="10"/>
  <c r="K16" i="67"/>
  <c r="AR8" i="13"/>
  <c r="Z10" i="30"/>
  <c r="K17" i="7"/>
  <c r="AI9" i="60"/>
  <c r="AN9" i="60"/>
  <c r="K17" i="66"/>
  <c r="Y9" i="27"/>
  <c r="X9" i="27"/>
  <c r="X10" i="47"/>
  <c r="Z10" i="47" s="1"/>
  <c r="Y10" i="47"/>
  <c r="Z10" i="61"/>
  <c r="Y10" i="2"/>
  <c r="X10" i="2"/>
  <c r="AH10" i="38"/>
  <c r="AQ10" i="38" s="1"/>
  <c r="AI9" i="79"/>
  <c r="AN9" i="79"/>
  <c r="AR8" i="68"/>
  <c r="Z10" i="64"/>
  <c r="K17" i="68"/>
  <c r="AH9" i="18"/>
  <c r="AQ9" i="18" s="1"/>
  <c r="K17" i="22"/>
  <c r="AR9" i="52"/>
  <c r="AN9" i="42"/>
  <c r="AI9" i="42"/>
  <c r="Y9" i="6"/>
  <c r="X9" i="6"/>
  <c r="Y9" i="90"/>
  <c r="X9" i="90"/>
  <c r="W10" i="37"/>
  <c r="AG9" i="37"/>
  <c r="AP9" i="37" s="1"/>
  <c r="AE9" i="37"/>
  <c r="AF9" i="37"/>
  <c r="AO9" i="37" s="1"/>
  <c r="Z10" i="95"/>
  <c r="AR9" i="64"/>
  <c r="Z9" i="23"/>
  <c r="Y10" i="31"/>
  <c r="Z10" i="31" s="1"/>
  <c r="X10" i="31"/>
  <c r="K16" i="24"/>
  <c r="K17" i="9"/>
  <c r="K17" i="17"/>
  <c r="K16" i="60"/>
  <c r="AN8" i="62"/>
  <c r="AI8" i="62"/>
  <c r="Y9" i="29"/>
  <c r="X9" i="29"/>
  <c r="Z9" i="29" s="1"/>
  <c r="AN9" i="36"/>
  <c r="AI9" i="36"/>
  <c r="Y10" i="58"/>
  <c r="X10" i="58"/>
  <c r="Z10" i="58" s="1"/>
  <c r="X11" i="48"/>
  <c r="Y11" i="48"/>
  <c r="AI9" i="11"/>
  <c r="AN9" i="11"/>
  <c r="AN9" i="33"/>
  <c r="AI9" i="33"/>
  <c r="AI9" i="65"/>
  <c r="AN9" i="65"/>
  <c r="AI10" i="3"/>
  <c r="AN10" i="3"/>
  <c r="Y10" i="67"/>
  <c r="X10" i="67"/>
  <c r="AI9" i="81"/>
  <c r="AN9" i="81"/>
  <c r="X11" i="76"/>
  <c r="Y11" i="76"/>
  <c r="AN9" i="14"/>
  <c r="AI9" i="14"/>
  <c r="Y9" i="88"/>
  <c r="X9" i="88"/>
  <c r="AI9" i="85"/>
  <c r="AN9" i="85"/>
  <c r="Z9" i="10" l="1"/>
  <c r="Z10" i="54"/>
  <c r="Z10" i="81"/>
  <c r="AE10" i="81" s="1"/>
  <c r="AE10" i="38"/>
  <c r="Z10" i="21"/>
  <c r="AG10" i="21" s="1"/>
  <c r="AP10" i="21" s="1"/>
  <c r="Z10" i="42"/>
  <c r="AG10" i="38"/>
  <c r="AP10" i="38" s="1"/>
  <c r="Z9" i="88"/>
  <c r="Z9" i="90"/>
  <c r="Z10" i="72"/>
  <c r="Z11" i="71"/>
  <c r="AG11" i="71" s="1"/>
  <c r="AP11" i="71" s="1"/>
  <c r="Z9" i="62"/>
  <c r="AG9" i="62" s="1"/>
  <c r="AP9" i="62" s="1"/>
  <c r="Z10" i="33"/>
  <c r="Z11" i="76"/>
  <c r="Z10" i="74"/>
  <c r="Z10" i="45"/>
  <c r="AE10" i="45" s="1"/>
  <c r="Z10" i="17"/>
  <c r="AG10" i="17" s="1"/>
  <c r="AP10" i="17" s="1"/>
  <c r="Z10" i="70"/>
  <c r="AG10" i="70" s="1"/>
  <c r="AP10" i="70" s="1"/>
  <c r="AG10" i="69"/>
  <c r="AP10" i="69" s="1"/>
  <c r="W11" i="69"/>
  <c r="AF10" i="69"/>
  <c r="AO10" i="69" s="1"/>
  <c r="AE10" i="69"/>
  <c r="AF10" i="81"/>
  <c r="AO10" i="81" s="1"/>
  <c r="W11" i="81"/>
  <c r="AG10" i="81"/>
  <c r="AP10" i="81" s="1"/>
  <c r="AG10" i="55"/>
  <c r="AP10" i="55" s="1"/>
  <c r="W11" i="55"/>
  <c r="AE10" i="55"/>
  <c r="AF10" i="55"/>
  <c r="AO10" i="55" s="1"/>
  <c r="AG9" i="29"/>
  <c r="AP9" i="29" s="1"/>
  <c r="AF9" i="29"/>
  <c r="AO9" i="29" s="1"/>
  <c r="AE9" i="29"/>
  <c r="W10" i="29"/>
  <c r="AG10" i="33"/>
  <c r="AP10" i="33" s="1"/>
  <c r="AF10" i="33"/>
  <c r="AO10" i="33" s="1"/>
  <c r="AE10" i="33"/>
  <c r="W11" i="33"/>
  <c r="AG10" i="72"/>
  <c r="AP10" i="72" s="1"/>
  <c r="AE10" i="72"/>
  <c r="W11" i="72"/>
  <c r="AF10" i="72"/>
  <c r="AO10" i="72" s="1"/>
  <c r="AF10" i="45"/>
  <c r="AO10" i="45" s="1"/>
  <c r="AG10" i="45"/>
  <c r="AP10" i="45" s="1"/>
  <c r="AF10" i="70"/>
  <c r="AO10" i="70" s="1"/>
  <c r="AE10" i="70"/>
  <c r="W10" i="62"/>
  <c r="AF9" i="62"/>
  <c r="AO9" i="62" s="1"/>
  <c r="AE9" i="62"/>
  <c r="AF10" i="85"/>
  <c r="AO10" i="85" s="1"/>
  <c r="AE10" i="85"/>
  <c r="W11" i="85"/>
  <c r="AG10" i="85"/>
  <c r="AP10" i="85" s="1"/>
  <c r="AE10" i="74"/>
  <c r="W11" i="74"/>
  <c r="AF10" i="74"/>
  <c r="AO10" i="74" s="1"/>
  <c r="AG10" i="74"/>
  <c r="AP10" i="74" s="1"/>
  <c r="AG9" i="89"/>
  <c r="AP9" i="89" s="1"/>
  <c r="AE9" i="89"/>
  <c r="W10" i="89"/>
  <c r="AF9" i="89"/>
  <c r="AO9" i="89" s="1"/>
  <c r="AG11" i="76"/>
  <c r="AP11" i="76" s="1"/>
  <c r="AF11" i="76"/>
  <c r="AO11" i="76" s="1"/>
  <c r="AE11" i="76"/>
  <c r="W12" i="76"/>
  <c r="AG9" i="10"/>
  <c r="AP9" i="10" s="1"/>
  <c r="W10" i="10"/>
  <c r="AF9" i="10"/>
  <c r="AO9" i="10" s="1"/>
  <c r="AE9" i="10"/>
  <c r="AR9" i="11"/>
  <c r="K18" i="7"/>
  <c r="K18" i="17"/>
  <c r="AH10" i="47"/>
  <c r="AQ10" i="47" s="1"/>
  <c r="K18" i="66"/>
  <c r="AR9" i="96"/>
  <c r="AI9" i="93"/>
  <c r="AN9" i="93"/>
  <c r="K21" i="6"/>
  <c r="AR9" i="82"/>
  <c r="AN10" i="63"/>
  <c r="AI10" i="63"/>
  <c r="K19" i="14"/>
  <c r="AH10" i="96"/>
  <c r="AQ10" i="96" s="1"/>
  <c r="AH10" i="42"/>
  <c r="AQ10" i="42" s="1"/>
  <c r="Y10" i="39"/>
  <c r="X10" i="39"/>
  <c r="Z10" i="39" s="1"/>
  <c r="AR9" i="2"/>
  <c r="AN9" i="53"/>
  <c r="AI9" i="53"/>
  <c r="K19" i="62"/>
  <c r="Y10" i="35"/>
  <c r="X10" i="35"/>
  <c r="AR9" i="54"/>
  <c r="AH10" i="81"/>
  <c r="AQ10" i="81" s="1"/>
  <c r="AR10" i="48"/>
  <c r="Y10" i="78"/>
  <c r="X10" i="78"/>
  <c r="AR9" i="67"/>
  <c r="AR9" i="47"/>
  <c r="AR9" i="57"/>
  <c r="AI9" i="8"/>
  <c r="AN9" i="8"/>
  <c r="Y10" i="22"/>
  <c r="X10" i="22"/>
  <c r="Y11" i="15"/>
  <c r="X11" i="15"/>
  <c r="AI9" i="25"/>
  <c r="AN9" i="25"/>
  <c r="AN10" i="26"/>
  <c r="AI10" i="26"/>
  <c r="AR9" i="79"/>
  <c r="AG10" i="42"/>
  <c r="AP10" i="42" s="1"/>
  <c r="AF10" i="42"/>
  <c r="AO10" i="42" s="1"/>
  <c r="W11" i="42"/>
  <c r="AE10" i="42"/>
  <c r="AH10" i="82"/>
  <c r="AQ10" i="82" s="1"/>
  <c r="AH10" i="60"/>
  <c r="AQ10" i="60" s="1"/>
  <c r="Y10" i="4"/>
  <c r="X10" i="4"/>
  <c r="AR9" i="49"/>
  <c r="K19" i="53"/>
  <c r="K17" i="52"/>
  <c r="K17" i="56"/>
  <c r="K20" i="49"/>
  <c r="AH10" i="16"/>
  <c r="AQ10" i="16" s="1"/>
  <c r="AR9" i="74"/>
  <c r="AI9" i="78"/>
  <c r="AN9" i="78"/>
  <c r="K18" i="65"/>
  <c r="K17" i="72"/>
  <c r="AG10" i="54"/>
  <c r="AP10" i="54" s="1"/>
  <c r="W11" i="54"/>
  <c r="AF10" i="54"/>
  <c r="AO10" i="54" s="1"/>
  <c r="AE10" i="54"/>
  <c r="K18" i="54"/>
  <c r="Y10" i="91"/>
  <c r="X10" i="91"/>
  <c r="AR10" i="71"/>
  <c r="K18" i="21"/>
  <c r="AN10" i="59"/>
  <c r="AI10" i="59"/>
  <c r="AI9" i="19"/>
  <c r="AN9" i="19"/>
  <c r="Y11" i="28"/>
  <c r="X11" i="28"/>
  <c r="AG10" i="58"/>
  <c r="AP10" i="58" s="1"/>
  <c r="W11" i="58"/>
  <c r="AF10" i="58"/>
  <c r="AO10" i="58" s="1"/>
  <c r="AE10" i="58"/>
  <c r="W10" i="90"/>
  <c r="AF9" i="90"/>
  <c r="AO9" i="90" s="1"/>
  <c r="AE9" i="90"/>
  <c r="AG9" i="90"/>
  <c r="AP9" i="90" s="1"/>
  <c r="AG10" i="47"/>
  <c r="AP10" i="47" s="1"/>
  <c r="AF10" i="47"/>
  <c r="AO10" i="47" s="1"/>
  <c r="W11" i="47"/>
  <c r="AE10" i="47"/>
  <c r="AG10" i="80"/>
  <c r="AP10" i="80" s="1"/>
  <c r="AF10" i="80"/>
  <c r="AO10" i="80" s="1"/>
  <c r="AE10" i="80"/>
  <c r="W11" i="80"/>
  <c r="AR9" i="14"/>
  <c r="AR9" i="81"/>
  <c r="AR9" i="36"/>
  <c r="K18" i="9"/>
  <c r="AG9" i="23"/>
  <c r="AP9" i="23" s="1"/>
  <c r="W10" i="23"/>
  <c r="AF9" i="23"/>
  <c r="AO9" i="23" s="1"/>
  <c r="AE9" i="23"/>
  <c r="AH9" i="6"/>
  <c r="AQ9" i="6" s="1"/>
  <c r="K18" i="68"/>
  <c r="AH9" i="27"/>
  <c r="AQ9" i="27" s="1"/>
  <c r="AR9" i="60"/>
  <c r="AR9" i="75"/>
  <c r="K18" i="70"/>
  <c r="AR8" i="7"/>
  <c r="Y11" i="63"/>
  <c r="X11" i="63"/>
  <c r="AR9" i="16"/>
  <c r="AH10" i="49"/>
  <c r="AQ10" i="49" s="1"/>
  <c r="AR9" i="58"/>
  <c r="Y10" i="32"/>
  <c r="Z10" i="32" s="1"/>
  <c r="X10" i="32"/>
  <c r="AH9" i="20"/>
  <c r="AQ9" i="20" s="1"/>
  <c r="AR9" i="50"/>
  <c r="Z10" i="60"/>
  <c r="Y10" i="53"/>
  <c r="X10" i="53"/>
  <c r="Z10" i="53" s="1"/>
  <c r="AR9" i="69"/>
  <c r="K18" i="57"/>
  <c r="Y11" i="9"/>
  <c r="X11" i="9"/>
  <c r="Y10" i="46"/>
  <c r="X10" i="46"/>
  <c r="K17" i="64"/>
  <c r="AH10" i="70"/>
  <c r="AQ10" i="70" s="1"/>
  <c r="W10" i="12"/>
  <c r="AF9" i="12"/>
  <c r="AO9" i="12" s="1"/>
  <c r="AE9" i="12"/>
  <c r="AG9" i="12"/>
  <c r="AP9" i="12" s="1"/>
  <c r="Z10" i="16"/>
  <c r="AH10" i="11"/>
  <c r="AQ10" i="11" s="1"/>
  <c r="AH9" i="62"/>
  <c r="AQ9" i="62" s="1"/>
  <c r="AI9" i="18"/>
  <c r="AN9" i="18"/>
  <c r="AN10" i="38"/>
  <c r="AI10" i="38"/>
  <c r="AR8" i="20"/>
  <c r="AR8" i="89"/>
  <c r="AI9" i="73"/>
  <c r="AN9" i="73"/>
  <c r="AI10" i="52"/>
  <c r="AN10" i="52"/>
  <c r="AR9" i="21"/>
  <c r="AR8" i="29"/>
  <c r="AR9" i="17"/>
  <c r="AI9" i="91"/>
  <c r="AN9" i="91"/>
  <c r="K18" i="18"/>
  <c r="AR9" i="87"/>
  <c r="Z10" i="8"/>
  <c r="X10" i="8"/>
  <c r="Y10" i="8"/>
  <c r="AI9" i="1"/>
  <c r="AN9" i="1"/>
  <c r="AF9" i="88"/>
  <c r="AO9" i="88" s="1"/>
  <c r="AE9" i="88"/>
  <c r="W10" i="88"/>
  <c r="AG9" i="88"/>
  <c r="AP9" i="88" s="1"/>
  <c r="AR10" i="3"/>
  <c r="AG10" i="31"/>
  <c r="AP10" i="31" s="1"/>
  <c r="AF10" i="31"/>
  <c r="AO10" i="31" s="1"/>
  <c r="AE10" i="31"/>
  <c r="W11" i="31"/>
  <c r="AI9" i="37"/>
  <c r="AN9" i="37"/>
  <c r="AH10" i="2"/>
  <c r="AQ10" i="2" s="1"/>
  <c r="AH10" i="69"/>
  <c r="AQ10" i="69" s="1"/>
  <c r="AH10" i="67"/>
  <c r="AQ10" i="67" s="1"/>
  <c r="AG10" i="64"/>
  <c r="AP10" i="64" s="1"/>
  <c r="W11" i="64"/>
  <c r="AF10" i="64"/>
  <c r="AO10" i="64" s="1"/>
  <c r="AE10" i="64"/>
  <c r="Z10" i="2"/>
  <c r="Z9" i="27"/>
  <c r="K17" i="67"/>
  <c r="AG9" i="92"/>
  <c r="AP9" i="92" s="1"/>
  <c r="AF9" i="92"/>
  <c r="AO9" i="92" s="1"/>
  <c r="AE9" i="92"/>
  <c r="W10" i="92"/>
  <c r="AH10" i="41"/>
  <c r="AQ10" i="41" s="1"/>
  <c r="AR9" i="80"/>
  <c r="AH10" i="74"/>
  <c r="AQ10" i="74" s="1"/>
  <c r="AH10" i="33"/>
  <c r="AQ10" i="33" s="1"/>
  <c r="AH10" i="36"/>
  <c r="AQ10" i="36" s="1"/>
  <c r="X11" i="86"/>
  <c r="Z11" i="86" s="1"/>
  <c r="Y11" i="86"/>
  <c r="AH10" i="79"/>
  <c r="AQ10" i="79" s="1"/>
  <c r="AI9" i="32"/>
  <c r="AN9" i="32"/>
  <c r="AI9" i="24"/>
  <c r="AN9" i="24"/>
  <c r="AR8" i="6"/>
  <c r="AR9" i="70"/>
  <c r="AI9" i="39"/>
  <c r="AN9" i="39"/>
  <c r="Z10" i="82"/>
  <c r="AI9" i="5"/>
  <c r="AN9" i="5"/>
  <c r="AN9" i="46"/>
  <c r="AI9" i="46"/>
  <c r="X11" i="40"/>
  <c r="Y11" i="40"/>
  <c r="AH10" i="50"/>
  <c r="AQ10" i="50" s="1"/>
  <c r="W10" i="68"/>
  <c r="AF9" i="68"/>
  <c r="AO9" i="68" s="1"/>
  <c r="AE9" i="68"/>
  <c r="AG9" i="68"/>
  <c r="AP9" i="68" s="1"/>
  <c r="AH10" i="57"/>
  <c r="AQ10" i="57" s="1"/>
  <c r="AH11" i="3"/>
  <c r="AQ11" i="3" s="1"/>
  <c r="K17" i="71"/>
  <c r="K19" i="69"/>
  <c r="AH10" i="56"/>
  <c r="AQ10" i="56" s="1"/>
  <c r="K17" i="16"/>
  <c r="AR10" i="76"/>
  <c r="K17" i="59"/>
  <c r="AH9" i="7"/>
  <c r="AQ9" i="7" s="1"/>
  <c r="AR8" i="27"/>
  <c r="X11" i="59"/>
  <c r="Z11" i="59" s="1"/>
  <c r="Y11" i="59"/>
  <c r="K18" i="15"/>
  <c r="Z10" i="19"/>
  <c r="Y10" i="19"/>
  <c r="X10" i="19"/>
  <c r="Z11" i="66"/>
  <c r="X11" i="66"/>
  <c r="Y11" i="66"/>
  <c r="AI10" i="28"/>
  <c r="AN10" i="28"/>
  <c r="X11" i="84"/>
  <c r="Y11" i="84"/>
  <c r="Y10" i="1"/>
  <c r="X10" i="1"/>
  <c r="AE10" i="65"/>
  <c r="AG10" i="65"/>
  <c r="AP10" i="65" s="1"/>
  <c r="AF10" i="65"/>
  <c r="AO10" i="65" s="1"/>
  <c r="W11" i="65"/>
  <c r="K17" i="51"/>
  <c r="AF10" i="96"/>
  <c r="AO10" i="96" s="1"/>
  <c r="AE10" i="96"/>
  <c r="W11" i="96"/>
  <c r="AG10" i="96"/>
  <c r="AP10" i="96" s="1"/>
  <c r="Y10" i="24"/>
  <c r="X10" i="24"/>
  <c r="K17" i="60"/>
  <c r="K19" i="13"/>
  <c r="AH10" i="34"/>
  <c r="AQ10" i="34" s="1"/>
  <c r="AI10" i="86"/>
  <c r="AN10" i="86"/>
  <c r="AF10" i="79"/>
  <c r="AO10" i="79" s="1"/>
  <c r="AE10" i="79"/>
  <c r="W11" i="79"/>
  <c r="AG10" i="79"/>
  <c r="AP10" i="79" s="1"/>
  <c r="AH9" i="89"/>
  <c r="AQ9" i="89" s="1"/>
  <c r="K19" i="58"/>
  <c r="AR9" i="72"/>
  <c r="Z10" i="49"/>
  <c r="AR9" i="55"/>
  <c r="AE9" i="94"/>
  <c r="W10" i="94"/>
  <c r="AG9" i="94"/>
  <c r="AP9" i="94" s="1"/>
  <c r="AF9" i="94"/>
  <c r="AO9" i="94" s="1"/>
  <c r="AH10" i="45"/>
  <c r="AQ10" i="45" s="1"/>
  <c r="Z9" i="20"/>
  <c r="K17" i="12"/>
  <c r="K18" i="23"/>
  <c r="AH10" i="72"/>
  <c r="AQ10" i="72" s="1"/>
  <c r="K18" i="5"/>
  <c r="AI10" i="9"/>
  <c r="AN10" i="9"/>
  <c r="K17" i="20"/>
  <c r="AI10" i="40"/>
  <c r="AN10" i="40"/>
  <c r="AN9" i="35"/>
  <c r="AI9" i="35"/>
  <c r="AH11" i="71"/>
  <c r="AQ11" i="71" s="1"/>
  <c r="AE10" i="57"/>
  <c r="AG10" i="57"/>
  <c r="AP10" i="57" s="1"/>
  <c r="W11" i="57"/>
  <c r="AF10" i="57"/>
  <c r="AO10" i="57" s="1"/>
  <c r="AH10" i="75"/>
  <c r="AQ10" i="75" s="1"/>
  <c r="AH10" i="14"/>
  <c r="AQ10" i="14" s="1"/>
  <c r="AG10" i="11"/>
  <c r="AP10" i="11" s="1"/>
  <c r="W11" i="11"/>
  <c r="AF10" i="11"/>
  <c r="AO10" i="11" s="1"/>
  <c r="AE10" i="11"/>
  <c r="X10" i="18"/>
  <c r="Y10" i="18"/>
  <c r="AH10" i="87"/>
  <c r="AQ10" i="87" s="1"/>
  <c r="AH9" i="10"/>
  <c r="AQ9" i="10" s="1"/>
  <c r="Y11" i="52"/>
  <c r="X11" i="52"/>
  <c r="AN10" i="43"/>
  <c r="AI10" i="43"/>
  <c r="AR8" i="88"/>
  <c r="AR9" i="31"/>
  <c r="AR8" i="90"/>
  <c r="K17" i="4"/>
  <c r="Y11" i="83"/>
  <c r="X11" i="83"/>
  <c r="Y9" i="51"/>
  <c r="X9" i="51"/>
  <c r="AN9" i="22"/>
  <c r="AI9" i="22"/>
  <c r="Y11" i="77"/>
  <c r="X11" i="77"/>
  <c r="AN10" i="44"/>
  <c r="AI10" i="44"/>
  <c r="AN10" i="15"/>
  <c r="AI10" i="15"/>
  <c r="AI10" i="66"/>
  <c r="AN10" i="66"/>
  <c r="AN10" i="84"/>
  <c r="AI10" i="84"/>
  <c r="AR8" i="62"/>
  <c r="K17" i="2"/>
  <c r="AR9" i="45"/>
  <c r="AR9" i="65"/>
  <c r="AH11" i="48"/>
  <c r="AQ11" i="48" s="1"/>
  <c r="AR9" i="85"/>
  <c r="AR9" i="33"/>
  <c r="Z11" i="48"/>
  <c r="AH9" i="29"/>
  <c r="AQ9" i="29" s="1"/>
  <c r="K17" i="24"/>
  <c r="Y10" i="37"/>
  <c r="X10" i="37"/>
  <c r="Z9" i="6"/>
  <c r="K18" i="22"/>
  <c r="AE10" i="61"/>
  <c r="W11" i="61"/>
  <c r="AF10" i="61"/>
  <c r="AO10" i="61" s="1"/>
  <c r="AG10" i="61"/>
  <c r="AP10" i="61" s="1"/>
  <c r="AH9" i="88"/>
  <c r="AQ9" i="88" s="1"/>
  <c r="AH11" i="76"/>
  <c r="AQ11" i="76" s="1"/>
  <c r="Z10" i="67"/>
  <c r="AH10" i="58"/>
  <c r="AQ10" i="58" s="1"/>
  <c r="AH10" i="31"/>
  <c r="AQ10" i="31" s="1"/>
  <c r="AE10" i="95"/>
  <c r="W11" i="95"/>
  <c r="AG10" i="95"/>
  <c r="AP10" i="95" s="1"/>
  <c r="AF10" i="95"/>
  <c r="AO10" i="95" s="1"/>
  <c r="AH9" i="90"/>
  <c r="AQ9" i="90" s="1"/>
  <c r="AR9" i="42"/>
  <c r="AG10" i="30"/>
  <c r="AP10" i="30" s="1"/>
  <c r="AF10" i="30"/>
  <c r="AO10" i="30" s="1"/>
  <c r="AE10" i="30"/>
  <c r="W11" i="30"/>
  <c r="AR8" i="10"/>
  <c r="AH10" i="85"/>
  <c r="AQ10" i="85" s="1"/>
  <c r="Z10" i="41"/>
  <c r="AH10" i="21"/>
  <c r="AQ10" i="21" s="1"/>
  <c r="AH10" i="65"/>
  <c r="AQ10" i="65" s="1"/>
  <c r="Z10" i="36"/>
  <c r="X10" i="93"/>
  <c r="Z10" i="93" s="1"/>
  <c r="Y10" i="93"/>
  <c r="Z10" i="34"/>
  <c r="K17" i="3"/>
  <c r="AR9" i="56"/>
  <c r="AH10" i="80"/>
  <c r="AQ10" i="80" s="1"/>
  <c r="K17" i="19"/>
  <c r="K17" i="11"/>
  <c r="K18" i="55"/>
  <c r="AE9" i="13"/>
  <c r="AG9" i="13"/>
  <c r="AP9" i="13" s="1"/>
  <c r="W10" i="13"/>
  <c r="AF9" i="13"/>
  <c r="AO9" i="13" s="1"/>
  <c r="K17" i="8"/>
  <c r="AI9" i="4"/>
  <c r="AN9" i="4"/>
  <c r="Y10" i="5"/>
  <c r="X10" i="5"/>
  <c r="Z10" i="5" s="1"/>
  <c r="AH10" i="17"/>
  <c r="AQ10" i="17" s="1"/>
  <c r="AR9" i="34"/>
  <c r="K18" i="63"/>
  <c r="Z10" i="50"/>
  <c r="Z10" i="75"/>
  <c r="Z10" i="14"/>
  <c r="Z11" i="3"/>
  <c r="AH10" i="55"/>
  <c r="AQ10" i="55" s="1"/>
  <c r="Y11" i="38"/>
  <c r="X11" i="38"/>
  <c r="Z10" i="56"/>
  <c r="K19" i="10"/>
  <c r="Z10" i="87"/>
  <c r="Y10" i="73"/>
  <c r="X10" i="73"/>
  <c r="AH10" i="54"/>
  <c r="AQ10" i="54" s="1"/>
  <c r="Y11" i="43"/>
  <c r="X11" i="43"/>
  <c r="AR9" i="41"/>
  <c r="Z9" i="7"/>
  <c r="K19" i="61"/>
  <c r="AN10" i="83"/>
  <c r="AI10" i="83"/>
  <c r="AN8" i="51"/>
  <c r="AI8" i="51"/>
  <c r="K17" i="50"/>
  <c r="AN10" i="77"/>
  <c r="AI10" i="77"/>
  <c r="Y11" i="44"/>
  <c r="X11" i="44"/>
  <c r="Z11" i="44" s="1"/>
  <c r="Y10" i="25"/>
  <c r="X10" i="25"/>
  <c r="Y11" i="26"/>
  <c r="X11" i="26"/>
  <c r="Z10" i="91" l="1"/>
  <c r="Z10" i="4"/>
  <c r="Z11" i="77"/>
  <c r="Z11" i="83"/>
  <c r="AE10" i="21"/>
  <c r="AE10" i="17"/>
  <c r="AE11" i="71"/>
  <c r="AF10" i="21"/>
  <c r="AO10" i="21" s="1"/>
  <c r="AF10" i="17"/>
  <c r="AO10" i="17" s="1"/>
  <c r="AF11" i="71"/>
  <c r="AO11" i="71" s="1"/>
  <c r="W11" i="21"/>
  <c r="W11" i="17"/>
  <c r="W12" i="71"/>
  <c r="Z10" i="73"/>
  <c r="Z9" i="51"/>
  <c r="Z11" i="28"/>
  <c r="Z11" i="15"/>
  <c r="Z10" i="24"/>
  <c r="AG10" i="24" s="1"/>
  <c r="AP10" i="24" s="1"/>
  <c r="Z10" i="1"/>
  <c r="Z10" i="46"/>
  <c r="W11" i="70"/>
  <c r="W11" i="45"/>
  <c r="Z10" i="37"/>
  <c r="W11" i="37" s="1"/>
  <c r="Z11" i="26"/>
  <c r="AG11" i="26" s="1"/>
  <c r="AP11" i="26" s="1"/>
  <c r="AE11" i="44"/>
  <c r="AF11" i="44"/>
  <c r="AO11" i="44" s="1"/>
  <c r="W12" i="44"/>
  <c r="AG11" i="44"/>
  <c r="AP11" i="44" s="1"/>
  <c r="AF10" i="73"/>
  <c r="AO10" i="73" s="1"/>
  <c r="AE10" i="73"/>
  <c r="W11" i="73"/>
  <c r="AG10" i="73"/>
  <c r="AP10" i="73" s="1"/>
  <c r="AE10" i="4"/>
  <c r="AG10" i="4"/>
  <c r="AP10" i="4" s="1"/>
  <c r="W11" i="4"/>
  <c r="AF10" i="4"/>
  <c r="AO10" i="4" s="1"/>
  <c r="AF10" i="24"/>
  <c r="AO10" i="24" s="1"/>
  <c r="AE10" i="24"/>
  <c r="AG10" i="1"/>
  <c r="AP10" i="1" s="1"/>
  <c r="W11" i="1"/>
  <c r="AF10" i="1"/>
  <c r="AO10" i="1" s="1"/>
  <c r="AE10" i="1"/>
  <c r="AG11" i="59"/>
  <c r="AP11" i="59" s="1"/>
  <c r="W12" i="59"/>
  <c r="AF11" i="59"/>
  <c r="AO11" i="59" s="1"/>
  <c r="AE11" i="59"/>
  <c r="W11" i="53"/>
  <c r="AF10" i="53"/>
  <c r="AO10" i="53" s="1"/>
  <c r="AE10" i="53"/>
  <c r="AG10" i="53"/>
  <c r="AP10" i="53" s="1"/>
  <c r="AF10" i="32"/>
  <c r="AO10" i="32" s="1"/>
  <c r="AE10" i="32"/>
  <c r="W11" i="32"/>
  <c r="AG10" i="32"/>
  <c r="AP10" i="32" s="1"/>
  <c r="AG10" i="39"/>
  <c r="AP10" i="39" s="1"/>
  <c r="AF10" i="39"/>
  <c r="AO10" i="39" s="1"/>
  <c r="W11" i="39"/>
  <c r="AE10" i="39"/>
  <c r="AF10" i="46"/>
  <c r="AO10" i="46" s="1"/>
  <c r="AE10" i="46"/>
  <c r="W11" i="46"/>
  <c r="AG10" i="46"/>
  <c r="AP10" i="46" s="1"/>
  <c r="AE10" i="37"/>
  <c r="AG10" i="37"/>
  <c r="AP10" i="37" s="1"/>
  <c r="AF11" i="26"/>
  <c r="AO11" i="26" s="1"/>
  <c r="AE11" i="26"/>
  <c r="W12" i="26"/>
  <c r="AG11" i="77"/>
  <c r="AP11" i="77" s="1"/>
  <c r="AF11" i="77"/>
  <c r="AO11" i="77" s="1"/>
  <c r="AE11" i="77"/>
  <c r="W12" i="77"/>
  <c r="AF11" i="28"/>
  <c r="AO11" i="28" s="1"/>
  <c r="AG11" i="28"/>
  <c r="AP11" i="28" s="1"/>
  <c r="W12" i="28"/>
  <c r="AE11" i="28"/>
  <c r="K18" i="50"/>
  <c r="AG10" i="41"/>
  <c r="AP10" i="41" s="1"/>
  <c r="AF10" i="41"/>
  <c r="AO10" i="41" s="1"/>
  <c r="W11" i="41"/>
  <c r="AE10" i="41"/>
  <c r="K20" i="10"/>
  <c r="K19" i="63"/>
  <c r="K18" i="3"/>
  <c r="Y11" i="30"/>
  <c r="X11" i="30"/>
  <c r="Z11" i="30" s="1"/>
  <c r="AG10" i="67"/>
  <c r="AP10" i="67" s="1"/>
  <c r="AF10" i="67"/>
  <c r="AO10" i="67" s="1"/>
  <c r="W11" i="67"/>
  <c r="AE10" i="67"/>
  <c r="AH10" i="37"/>
  <c r="AQ10" i="37" s="1"/>
  <c r="AH11" i="77"/>
  <c r="AQ11" i="77" s="1"/>
  <c r="K18" i="4"/>
  <c r="Y11" i="11"/>
  <c r="X11" i="11"/>
  <c r="AN10" i="57"/>
  <c r="AI10" i="57"/>
  <c r="AR10" i="40"/>
  <c r="K19" i="5"/>
  <c r="K18" i="12"/>
  <c r="K20" i="58"/>
  <c r="AR10" i="86"/>
  <c r="AH10" i="1"/>
  <c r="AQ10" i="1" s="1"/>
  <c r="K18" i="59"/>
  <c r="X10" i="68"/>
  <c r="Y10" i="68"/>
  <c r="AR9" i="46"/>
  <c r="AR9" i="39"/>
  <c r="AR9" i="24"/>
  <c r="AN10" i="64"/>
  <c r="AI10" i="64"/>
  <c r="Y11" i="31"/>
  <c r="X11" i="31"/>
  <c r="AR10" i="52"/>
  <c r="AH10" i="46"/>
  <c r="AQ10" i="46" s="1"/>
  <c r="AH10" i="32"/>
  <c r="AQ10" i="32" s="1"/>
  <c r="X11" i="80"/>
  <c r="Y11" i="80"/>
  <c r="X11" i="47"/>
  <c r="Y11" i="47"/>
  <c r="AH11" i="28"/>
  <c r="AQ11" i="28" s="1"/>
  <c r="Y11" i="54"/>
  <c r="X11" i="54"/>
  <c r="AR9" i="8"/>
  <c r="AR9" i="53"/>
  <c r="K20" i="14"/>
  <c r="K22" i="6"/>
  <c r="K19" i="66"/>
  <c r="AN9" i="10"/>
  <c r="AI9" i="10"/>
  <c r="AN11" i="76"/>
  <c r="AI11" i="76"/>
  <c r="AN9" i="89"/>
  <c r="AI9" i="89"/>
  <c r="AI10" i="74"/>
  <c r="AN10" i="74"/>
  <c r="AN9" i="62"/>
  <c r="AI9" i="62"/>
  <c r="X11" i="70"/>
  <c r="Z11" i="70" s="1"/>
  <c r="Y11" i="70"/>
  <c r="X11" i="45"/>
  <c r="Y11" i="45"/>
  <c r="AN10" i="55"/>
  <c r="AI10" i="55"/>
  <c r="Y11" i="81"/>
  <c r="X11" i="81"/>
  <c r="AH10" i="25"/>
  <c r="AQ10" i="25" s="1"/>
  <c r="AG11" i="3"/>
  <c r="AP11" i="3" s="1"/>
  <c r="W12" i="3"/>
  <c r="AF11" i="3"/>
  <c r="AO11" i="3" s="1"/>
  <c r="AE11" i="3"/>
  <c r="K18" i="11"/>
  <c r="Y11" i="61"/>
  <c r="Z11" i="61" s="1"/>
  <c r="X11" i="61"/>
  <c r="K18" i="2"/>
  <c r="AR10" i="66"/>
  <c r="W10" i="51"/>
  <c r="AG9" i="51"/>
  <c r="AP9" i="51" s="1"/>
  <c r="AF9" i="51"/>
  <c r="AO9" i="51" s="1"/>
  <c r="AE9" i="51"/>
  <c r="AR10" i="43"/>
  <c r="AG9" i="20"/>
  <c r="AP9" i="20" s="1"/>
  <c r="W10" i="20"/>
  <c r="AF9" i="20"/>
  <c r="AO9" i="20" s="1"/>
  <c r="AE9" i="20"/>
  <c r="K20" i="13"/>
  <c r="K18" i="51"/>
  <c r="AR10" i="28"/>
  <c r="AE10" i="19"/>
  <c r="AG10" i="19"/>
  <c r="AP10" i="19" s="1"/>
  <c r="W11" i="19"/>
  <c r="AF10" i="19"/>
  <c r="AO10" i="19" s="1"/>
  <c r="AI10" i="31"/>
  <c r="AN10" i="31"/>
  <c r="AR9" i="1"/>
  <c r="AR10" i="38"/>
  <c r="Z10" i="12"/>
  <c r="Y10" i="12"/>
  <c r="X10" i="12"/>
  <c r="K19" i="57"/>
  <c r="AG10" i="60"/>
  <c r="AP10" i="60" s="1"/>
  <c r="AE10" i="60"/>
  <c r="W11" i="60"/>
  <c r="AF10" i="60"/>
  <c r="AO10" i="60" s="1"/>
  <c r="X10" i="23"/>
  <c r="Y10" i="23"/>
  <c r="AN10" i="80"/>
  <c r="AI10" i="80"/>
  <c r="Y10" i="90"/>
  <c r="X10" i="90"/>
  <c r="AF10" i="91"/>
  <c r="AO10" i="91" s="1"/>
  <c r="AE10" i="91"/>
  <c r="W11" i="91"/>
  <c r="AG10" i="91"/>
  <c r="AP10" i="91" s="1"/>
  <c r="AR9" i="78"/>
  <c r="K21" i="49"/>
  <c r="K20" i="53"/>
  <c r="AI10" i="21"/>
  <c r="AN10" i="21"/>
  <c r="AR10" i="26"/>
  <c r="AG11" i="15"/>
  <c r="AP11" i="15" s="1"/>
  <c r="W12" i="15"/>
  <c r="AF11" i="15"/>
  <c r="AO11" i="15" s="1"/>
  <c r="AE11" i="15"/>
  <c r="AH10" i="78"/>
  <c r="AQ10" i="78" s="1"/>
  <c r="AH10" i="35"/>
  <c r="AQ10" i="35" s="1"/>
  <c r="AR10" i="63"/>
  <c r="K19" i="17"/>
  <c r="AN10" i="45"/>
  <c r="AI10" i="45"/>
  <c r="X12" i="71"/>
  <c r="Z12" i="71" s="1"/>
  <c r="Y12" i="71"/>
  <c r="Y11" i="33"/>
  <c r="X11" i="33"/>
  <c r="Y10" i="29"/>
  <c r="X10" i="29"/>
  <c r="Z10" i="29" s="1"/>
  <c r="X11" i="55"/>
  <c r="Y11" i="55"/>
  <c r="AR10" i="77"/>
  <c r="AG10" i="5"/>
  <c r="AP10" i="5" s="1"/>
  <c r="W11" i="5"/>
  <c r="AF10" i="5"/>
  <c r="AO10" i="5" s="1"/>
  <c r="AE10" i="5"/>
  <c r="W11" i="34"/>
  <c r="AG10" i="34"/>
  <c r="AP10" i="34" s="1"/>
  <c r="AF10" i="34"/>
  <c r="AO10" i="34" s="1"/>
  <c r="AE10" i="34"/>
  <c r="Z10" i="25"/>
  <c r="AH11" i="43"/>
  <c r="AQ11" i="43" s="1"/>
  <c r="AH11" i="38"/>
  <c r="AQ11" i="38" s="1"/>
  <c r="AE10" i="14"/>
  <c r="AG10" i="14"/>
  <c r="AP10" i="14" s="1"/>
  <c r="AF10" i="14"/>
  <c r="AO10" i="14" s="1"/>
  <c r="W11" i="14"/>
  <c r="AN10" i="30"/>
  <c r="AI10" i="30"/>
  <c r="X11" i="95"/>
  <c r="Y11" i="95"/>
  <c r="AI10" i="61"/>
  <c r="AN10" i="61"/>
  <c r="AR10" i="15"/>
  <c r="AH11" i="83"/>
  <c r="AQ11" i="83" s="1"/>
  <c r="AH10" i="18"/>
  <c r="AQ10" i="18" s="1"/>
  <c r="K18" i="20"/>
  <c r="AE10" i="49"/>
  <c r="AG10" i="49"/>
  <c r="AP10" i="49" s="1"/>
  <c r="AF10" i="49"/>
  <c r="AO10" i="49" s="1"/>
  <c r="W11" i="49"/>
  <c r="Y11" i="79"/>
  <c r="X11" i="79"/>
  <c r="X11" i="65"/>
  <c r="Y11" i="65"/>
  <c r="K20" i="69"/>
  <c r="AR9" i="32"/>
  <c r="Y11" i="64"/>
  <c r="X11" i="64"/>
  <c r="K19" i="18"/>
  <c r="AR9" i="73"/>
  <c r="K19" i="68"/>
  <c r="AN10" i="58"/>
  <c r="AI10" i="58"/>
  <c r="K19" i="21"/>
  <c r="AI10" i="42"/>
  <c r="AN10" i="42"/>
  <c r="AH10" i="22"/>
  <c r="AQ10" i="22" s="1"/>
  <c r="AR9" i="93"/>
  <c r="Y10" i="10"/>
  <c r="X10" i="10"/>
  <c r="X10" i="62"/>
  <c r="Y10" i="62"/>
  <c r="AN10" i="17"/>
  <c r="AI10" i="17"/>
  <c r="AI10" i="33"/>
  <c r="AN10" i="33"/>
  <c r="AN9" i="29"/>
  <c r="AI9" i="29"/>
  <c r="AN10" i="69"/>
  <c r="AI10" i="69"/>
  <c r="AR10" i="83"/>
  <c r="AH10" i="73"/>
  <c r="AQ10" i="73" s="1"/>
  <c r="Y10" i="13"/>
  <c r="X10" i="13"/>
  <c r="AE10" i="75"/>
  <c r="W11" i="75"/>
  <c r="AF10" i="75"/>
  <c r="AO10" i="75" s="1"/>
  <c r="AG10" i="75"/>
  <c r="AP10" i="75" s="1"/>
  <c r="AR9" i="4"/>
  <c r="AI9" i="13"/>
  <c r="AN9" i="13"/>
  <c r="K18" i="19"/>
  <c r="AH10" i="93"/>
  <c r="AQ10" i="93" s="1"/>
  <c r="AI10" i="95"/>
  <c r="AN10" i="95"/>
  <c r="AR9" i="22"/>
  <c r="AH11" i="52"/>
  <c r="AQ11" i="52" s="1"/>
  <c r="Z10" i="18"/>
  <c r="AR9" i="35"/>
  <c r="X10" i="94"/>
  <c r="Y10" i="94"/>
  <c r="AI10" i="79"/>
  <c r="AN10" i="79"/>
  <c r="K18" i="60"/>
  <c r="X11" i="96"/>
  <c r="Z11" i="96" s="1"/>
  <c r="Y11" i="96"/>
  <c r="AH11" i="66"/>
  <c r="AQ11" i="66" s="1"/>
  <c r="K19" i="15"/>
  <c r="AR9" i="5"/>
  <c r="AH11" i="86"/>
  <c r="AQ11" i="86" s="1"/>
  <c r="Y10" i="92"/>
  <c r="X10" i="92"/>
  <c r="K18" i="67"/>
  <c r="Y10" i="88"/>
  <c r="X10" i="88"/>
  <c r="Z10" i="88" s="1"/>
  <c r="AH10" i="8"/>
  <c r="AQ10" i="8" s="1"/>
  <c r="AG10" i="16"/>
  <c r="AP10" i="16" s="1"/>
  <c r="W11" i="16"/>
  <c r="AF10" i="16"/>
  <c r="AO10" i="16" s="1"/>
  <c r="AE10" i="16"/>
  <c r="AH11" i="9"/>
  <c r="AQ11" i="9" s="1"/>
  <c r="AH11" i="63"/>
  <c r="AQ11" i="63" s="1"/>
  <c r="K19" i="70"/>
  <c r="K19" i="54"/>
  <c r="K18" i="72"/>
  <c r="K18" i="56"/>
  <c r="Y11" i="42"/>
  <c r="X11" i="42"/>
  <c r="Y11" i="21"/>
  <c r="X11" i="21"/>
  <c r="Z10" i="78"/>
  <c r="Z10" i="35"/>
  <c r="K19" i="7"/>
  <c r="Y11" i="85"/>
  <c r="X11" i="85"/>
  <c r="AH11" i="26"/>
  <c r="AQ11" i="26" s="1"/>
  <c r="K20" i="61"/>
  <c r="Z11" i="43"/>
  <c r="Z11" i="38"/>
  <c r="AG10" i="50"/>
  <c r="AP10" i="50" s="1"/>
  <c r="AF10" i="50"/>
  <c r="AO10" i="50" s="1"/>
  <c r="AE10" i="50"/>
  <c r="W11" i="50"/>
  <c r="K19" i="55"/>
  <c r="AF10" i="93"/>
  <c r="AO10" i="93" s="1"/>
  <c r="AE10" i="93"/>
  <c r="W11" i="93"/>
  <c r="AG10" i="93"/>
  <c r="AP10" i="93" s="1"/>
  <c r="K19" i="22"/>
  <c r="K18" i="24"/>
  <c r="AE11" i="48"/>
  <c r="W12" i="48"/>
  <c r="AG11" i="48"/>
  <c r="AP11" i="48" s="1"/>
  <c r="AF11" i="48"/>
  <c r="AO11" i="48" s="1"/>
  <c r="AR10" i="84"/>
  <c r="AR10" i="44"/>
  <c r="AF11" i="83"/>
  <c r="AO11" i="83" s="1"/>
  <c r="AE11" i="83"/>
  <c r="W12" i="83"/>
  <c r="AG11" i="83"/>
  <c r="AP11" i="83" s="1"/>
  <c r="AI10" i="11"/>
  <c r="AN10" i="11"/>
  <c r="X11" i="57"/>
  <c r="Y11" i="57"/>
  <c r="AR10" i="9"/>
  <c r="K19" i="23"/>
  <c r="AH10" i="24"/>
  <c r="AQ10" i="24" s="1"/>
  <c r="AN10" i="96"/>
  <c r="AI10" i="96"/>
  <c r="AH11" i="84"/>
  <c r="AQ11" i="84" s="1"/>
  <c r="AE11" i="66"/>
  <c r="W12" i="66"/>
  <c r="AG11" i="66"/>
  <c r="AP11" i="66" s="1"/>
  <c r="AF11" i="66"/>
  <c r="AO11" i="66" s="1"/>
  <c r="K18" i="16"/>
  <c r="K18" i="71"/>
  <c r="AI9" i="68"/>
  <c r="AN9" i="68"/>
  <c r="AH11" i="40"/>
  <c r="AQ11" i="40" s="1"/>
  <c r="AF10" i="82"/>
  <c r="AO10" i="82" s="1"/>
  <c r="AE10" i="82"/>
  <c r="W11" i="82"/>
  <c r="AG10" i="82"/>
  <c r="AP10" i="82" s="1"/>
  <c r="AF11" i="86"/>
  <c r="AO11" i="86" s="1"/>
  <c r="AE11" i="86"/>
  <c r="W12" i="86"/>
  <c r="AG11" i="86"/>
  <c r="AP11" i="86" s="1"/>
  <c r="AI9" i="92"/>
  <c r="AN9" i="92"/>
  <c r="AG9" i="27"/>
  <c r="AP9" i="27" s="1"/>
  <c r="AF9" i="27"/>
  <c r="AO9" i="27" s="1"/>
  <c r="AE9" i="27"/>
  <c r="W10" i="27"/>
  <c r="AI9" i="88"/>
  <c r="AN9" i="88"/>
  <c r="AG10" i="8"/>
  <c r="AP10" i="8" s="1"/>
  <c r="W11" i="8"/>
  <c r="AF10" i="8"/>
  <c r="AO10" i="8" s="1"/>
  <c r="AE10" i="8"/>
  <c r="AR9" i="91"/>
  <c r="AR9" i="18"/>
  <c r="AH10" i="53"/>
  <c r="AQ10" i="53" s="1"/>
  <c r="K19" i="9"/>
  <c r="AN10" i="47"/>
  <c r="AI10" i="47"/>
  <c r="X11" i="58"/>
  <c r="Y11" i="58"/>
  <c r="AR9" i="19"/>
  <c r="AN10" i="54"/>
  <c r="AI10" i="54"/>
  <c r="AH10" i="4"/>
  <c r="AQ10" i="4" s="1"/>
  <c r="AR9" i="25"/>
  <c r="Z10" i="22"/>
  <c r="AH10" i="39"/>
  <c r="AQ10" i="39" s="1"/>
  <c r="X12" i="76"/>
  <c r="Y12" i="76"/>
  <c r="AI10" i="85"/>
  <c r="AN10" i="85"/>
  <c r="AN10" i="70"/>
  <c r="AI10" i="70"/>
  <c r="X11" i="17"/>
  <c r="Z11" i="17" s="1"/>
  <c r="Y11" i="17"/>
  <c r="Y11" i="72"/>
  <c r="X11" i="72"/>
  <c r="X11" i="69"/>
  <c r="Z11" i="69" s="1"/>
  <c r="Y11" i="69"/>
  <c r="AE10" i="56"/>
  <c r="W11" i="56"/>
  <c r="AF10" i="56"/>
  <c r="AO10" i="56" s="1"/>
  <c r="AG10" i="56"/>
  <c r="AP10" i="56" s="1"/>
  <c r="AH11" i="44"/>
  <c r="AQ11" i="44" s="1"/>
  <c r="AE10" i="87"/>
  <c r="AF10" i="87"/>
  <c r="AO10" i="87" s="1"/>
  <c r="AG10" i="87"/>
  <c r="AP10" i="87" s="1"/>
  <c r="W11" i="87"/>
  <c r="AR8" i="51"/>
  <c r="AG9" i="7"/>
  <c r="AP9" i="7" s="1"/>
  <c r="W10" i="7"/>
  <c r="AF9" i="7"/>
  <c r="AO9" i="7" s="1"/>
  <c r="AE9" i="7"/>
  <c r="AH10" i="5"/>
  <c r="AQ10" i="5" s="1"/>
  <c r="K18" i="8"/>
  <c r="AF10" i="36"/>
  <c r="AO10" i="36" s="1"/>
  <c r="AE10" i="36"/>
  <c r="AG10" i="36"/>
  <c r="AP10" i="36" s="1"/>
  <c r="W11" i="36"/>
  <c r="AE9" i="6"/>
  <c r="AG9" i="6"/>
  <c r="AP9" i="6" s="1"/>
  <c r="W10" i="6"/>
  <c r="AF9" i="6"/>
  <c r="AO9" i="6" s="1"/>
  <c r="AH9" i="51"/>
  <c r="AQ9" i="51" s="1"/>
  <c r="Z11" i="52"/>
  <c r="AI9" i="94"/>
  <c r="AN9" i="94"/>
  <c r="AI10" i="65"/>
  <c r="AN10" i="65"/>
  <c r="Z11" i="84"/>
  <c r="AH10" i="19"/>
  <c r="AQ10" i="19" s="1"/>
  <c r="AH11" i="59"/>
  <c r="AQ11" i="59" s="1"/>
  <c r="Z11" i="40"/>
  <c r="AG10" i="2"/>
  <c r="AP10" i="2" s="1"/>
  <c r="W11" i="2"/>
  <c r="AF10" i="2"/>
  <c r="AO10" i="2" s="1"/>
  <c r="AE10" i="2"/>
  <c r="AR9" i="37"/>
  <c r="AI9" i="12"/>
  <c r="AN9" i="12"/>
  <c r="K18" i="64"/>
  <c r="Z11" i="9"/>
  <c r="Z11" i="63"/>
  <c r="AI9" i="23"/>
  <c r="AN9" i="23"/>
  <c r="AN9" i="90"/>
  <c r="AI9" i="90"/>
  <c r="AR10" i="59"/>
  <c r="AH10" i="91"/>
  <c r="AQ10" i="91" s="1"/>
  <c r="K19" i="65"/>
  <c r="K18" i="52"/>
  <c r="AH11" i="15"/>
  <c r="AQ11" i="15" s="1"/>
  <c r="K20" i="62"/>
  <c r="X10" i="89"/>
  <c r="Y10" i="89"/>
  <c r="X11" i="74"/>
  <c r="Z11" i="74" s="1"/>
  <c r="Y11" i="74"/>
  <c r="AN11" i="71"/>
  <c r="AI11" i="71"/>
  <c r="AI10" i="72"/>
  <c r="AN10" i="72"/>
  <c r="AI10" i="81"/>
  <c r="AN10" i="81"/>
  <c r="Z11" i="58" l="1"/>
  <c r="Z11" i="81"/>
  <c r="Z12" i="76"/>
  <c r="Z10" i="13"/>
  <c r="AG10" i="13" s="1"/>
  <c r="AP10" i="13" s="1"/>
  <c r="Z10" i="23"/>
  <c r="Z11" i="47"/>
  <c r="W11" i="24"/>
  <c r="Z11" i="21"/>
  <c r="Z10" i="10"/>
  <c r="Z11" i="79"/>
  <c r="Z11" i="33"/>
  <c r="Z11" i="80"/>
  <c r="W12" i="80" s="1"/>
  <c r="Z11" i="54"/>
  <c r="Z11" i="85"/>
  <c r="Z11" i="55"/>
  <c r="AF10" i="37"/>
  <c r="AO10" i="37" s="1"/>
  <c r="Z10" i="92"/>
  <c r="W11" i="92" s="1"/>
  <c r="Z11" i="65"/>
  <c r="AG11" i="65" s="1"/>
  <c r="AP11" i="65" s="1"/>
  <c r="AE10" i="13"/>
  <c r="W11" i="13"/>
  <c r="AF11" i="65"/>
  <c r="AO11" i="65" s="1"/>
  <c r="AE11" i="65"/>
  <c r="AG11" i="81"/>
  <c r="AP11" i="81" s="1"/>
  <c r="AF11" i="81"/>
  <c r="AO11" i="81" s="1"/>
  <c r="AE11" i="81"/>
  <c r="W12" i="81"/>
  <c r="AG11" i="80"/>
  <c r="AP11" i="80" s="1"/>
  <c r="AF11" i="80"/>
  <c r="AO11" i="80" s="1"/>
  <c r="W12" i="33"/>
  <c r="AG11" i="33"/>
  <c r="AP11" i="33" s="1"/>
  <c r="AF11" i="33"/>
  <c r="AO11" i="33" s="1"/>
  <c r="AE11" i="33"/>
  <c r="W12" i="54"/>
  <c r="AF11" i="54"/>
  <c r="AO11" i="54" s="1"/>
  <c r="AE11" i="54"/>
  <c r="AG11" i="54"/>
  <c r="AP11" i="54" s="1"/>
  <c r="AG11" i="85"/>
  <c r="AP11" i="85" s="1"/>
  <c r="AF11" i="85"/>
  <c r="AO11" i="85" s="1"/>
  <c r="AE11" i="85"/>
  <c r="W12" i="85"/>
  <c r="AG11" i="55"/>
  <c r="AP11" i="55" s="1"/>
  <c r="W12" i="55"/>
  <c r="AF11" i="55"/>
  <c r="AO11" i="55" s="1"/>
  <c r="AE11" i="55"/>
  <c r="K19" i="64"/>
  <c r="AR9" i="23"/>
  <c r="AR9" i="12"/>
  <c r="AG11" i="84"/>
  <c r="AP11" i="84" s="1"/>
  <c r="W12" i="84"/>
  <c r="AF11" i="84"/>
  <c r="AO11" i="84" s="1"/>
  <c r="AE11" i="84"/>
  <c r="X11" i="36"/>
  <c r="Y11" i="36"/>
  <c r="K19" i="8"/>
  <c r="AH11" i="69"/>
  <c r="AQ11" i="69" s="1"/>
  <c r="AH11" i="17"/>
  <c r="AQ11" i="17" s="1"/>
  <c r="AH11" i="58"/>
  <c r="AQ11" i="58" s="1"/>
  <c r="AN10" i="8"/>
  <c r="AI10" i="8"/>
  <c r="AR9" i="92"/>
  <c r="Z12" i="66"/>
  <c r="X12" i="66"/>
  <c r="Y12" i="66"/>
  <c r="K20" i="23"/>
  <c r="K19" i="56"/>
  <c r="K20" i="70"/>
  <c r="AR10" i="79"/>
  <c r="AG10" i="18"/>
  <c r="AP10" i="18" s="1"/>
  <c r="W11" i="18"/>
  <c r="AF10" i="18"/>
  <c r="AO10" i="18" s="1"/>
  <c r="AE10" i="18"/>
  <c r="AR10" i="95"/>
  <c r="AH10" i="62"/>
  <c r="AQ10" i="62" s="1"/>
  <c r="K20" i="21"/>
  <c r="AR10" i="30"/>
  <c r="Y11" i="5"/>
  <c r="X11" i="5"/>
  <c r="K22" i="49"/>
  <c r="Y11" i="91"/>
  <c r="X11" i="91"/>
  <c r="AR10" i="80"/>
  <c r="Y11" i="60"/>
  <c r="X11" i="60"/>
  <c r="Z11" i="60" s="1"/>
  <c r="AN9" i="20"/>
  <c r="AI9" i="20"/>
  <c r="AI9" i="51"/>
  <c r="AN9" i="51"/>
  <c r="K19" i="11"/>
  <c r="AR10" i="74"/>
  <c r="K21" i="14"/>
  <c r="AR10" i="57"/>
  <c r="K19" i="4"/>
  <c r="X11" i="67"/>
  <c r="Y11" i="67"/>
  <c r="AI10" i="41"/>
  <c r="AN10" i="41"/>
  <c r="K19" i="50"/>
  <c r="X12" i="26"/>
  <c r="Z12" i="26" s="1"/>
  <c r="Y12" i="26"/>
  <c r="AN10" i="46"/>
  <c r="AI10" i="46"/>
  <c r="X12" i="59"/>
  <c r="Y12" i="59"/>
  <c r="AI10" i="24"/>
  <c r="AN10" i="24"/>
  <c r="AR10" i="81"/>
  <c r="AH11" i="74"/>
  <c r="AQ11" i="74" s="1"/>
  <c r="K21" i="62"/>
  <c r="K20" i="65"/>
  <c r="W12" i="63"/>
  <c r="AF11" i="63"/>
  <c r="AO11" i="63" s="1"/>
  <c r="AE11" i="63"/>
  <c r="AG11" i="63"/>
  <c r="AP11" i="63" s="1"/>
  <c r="AG11" i="40"/>
  <c r="AP11" i="40" s="1"/>
  <c r="AF11" i="40"/>
  <c r="AO11" i="40" s="1"/>
  <c r="AE11" i="40"/>
  <c r="W12" i="40"/>
  <c r="AN10" i="87"/>
  <c r="AI10" i="87"/>
  <c r="W12" i="69"/>
  <c r="AF11" i="69"/>
  <c r="AO11" i="69" s="1"/>
  <c r="AE11" i="69"/>
  <c r="AG11" i="69"/>
  <c r="AP11" i="69" s="1"/>
  <c r="W12" i="17"/>
  <c r="AF11" i="17"/>
  <c r="AO11" i="17" s="1"/>
  <c r="AE11" i="17"/>
  <c r="AG11" i="17"/>
  <c r="AP11" i="17" s="1"/>
  <c r="AH12" i="76"/>
  <c r="AQ12" i="76" s="1"/>
  <c r="AR10" i="54"/>
  <c r="W12" i="58"/>
  <c r="AF11" i="58"/>
  <c r="AO11" i="58" s="1"/>
  <c r="AE11" i="58"/>
  <c r="AG11" i="58"/>
  <c r="AP11" i="58" s="1"/>
  <c r="Y10" i="27"/>
  <c r="X10" i="27"/>
  <c r="Y11" i="82"/>
  <c r="X11" i="82"/>
  <c r="K19" i="71"/>
  <c r="AI11" i="66"/>
  <c r="AN11" i="66"/>
  <c r="AR10" i="96"/>
  <c r="AR10" i="11"/>
  <c r="K20" i="22"/>
  <c r="AG11" i="38"/>
  <c r="AP11" i="38" s="1"/>
  <c r="AF11" i="38"/>
  <c r="AO11" i="38" s="1"/>
  <c r="W12" i="38"/>
  <c r="AE11" i="38"/>
  <c r="AG11" i="21"/>
  <c r="AP11" i="21" s="1"/>
  <c r="W12" i="21"/>
  <c r="AF11" i="21"/>
  <c r="AO11" i="21" s="1"/>
  <c r="AE11" i="21"/>
  <c r="X11" i="16"/>
  <c r="Y11" i="16"/>
  <c r="AG10" i="88"/>
  <c r="AP10" i="88" s="1"/>
  <c r="AF10" i="88"/>
  <c r="AO10" i="88" s="1"/>
  <c r="AE10" i="88"/>
  <c r="W11" i="88"/>
  <c r="AH11" i="96"/>
  <c r="AQ11" i="96" s="1"/>
  <c r="K19" i="19"/>
  <c r="Z10" i="62"/>
  <c r="AR10" i="58"/>
  <c r="AH11" i="79"/>
  <c r="AQ11" i="79" s="1"/>
  <c r="AN10" i="49"/>
  <c r="AI10" i="49"/>
  <c r="AH10" i="29"/>
  <c r="AQ10" i="29" s="1"/>
  <c r="K20" i="17"/>
  <c r="AI10" i="91"/>
  <c r="AN10" i="91"/>
  <c r="AI10" i="60"/>
  <c r="AN10" i="60"/>
  <c r="AE10" i="12"/>
  <c r="AG10" i="12"/>
  <c r="AP10" i="12" s="1"/>
  <c r="W11" i="12"/>
  <c r="AF10" i="12"/>
  <c r="AO10" i="12" s="1"/>
  <c r="AR10" i="31"/>
  <c r="K19" i="2"/>
  <c r="AN11" i="3"/>
  <c r="AI11" i="3"/>
  <c r="AR10" i="55"/>
  <c r="AH11" i="70"/>
  <c r="AQ11" i="70" s="1"/>
  <c r="AR9" i="89"/>
  <c r="AH11" i="31"/>
  <c r="AQ11" i="31" s="1"/>
  <c r="AH10" i="68"/>
  <c r="AQ10" i="68" s="1"/>
  <c r="K19" i="12"/>
  <c r="K19" i="3"/>
  <c r="Y11" i="41"/>
  <c r="X11" i="41"/>
  <c r="Z11" i="41" s="1"/>
  <c r="Y12" i="77"/>
  <c r="X12" i="77"/>
  <c r="AN11" i="26"/>
  <c r="AI11" i="26"/>
  <c r="X11" i="37"/>
  <c r="Y11" i="37"/>
  <c r="AI10" i="53"/>
  <c r="AN10" i="53"/>
  <c r="AI10" i="4"/>
  <c r="AN10" i="4"/>
  <c r="AH11" i="72"/>
  <c r="AQ11" i="72" s="1"/>
  <c r="AR10" i="70"/>
  <c r="W13" i="76"/>
  <c r="AG12" i="76"/>
  <c r="AP12" i="76" s="1"/>
  <c r="AF12" i="76"/>
  <c r="AO12" i="76" s="1"/>
  <c r="AE12" i="76"/>
  <c r="W11" i="22"/>
  <c r="AF10" i="22"/>
  <c r="AO10" i="22" s="1"/>
  <c r="AE10" i="22"/>
  <c r="AG10" i="22"/>
  <c r="AP10" i="22" s="1"/>
  <c r="AR10" i="47"/>
  <c r="X11" i="8"/>
  <c r="Y11" i="8"/>
  <c r="AN9" i="27"/>
  <c r="AI9" i="27"/>
  <c r="X12" i="48"/>
  <c r="Y12" i="48"/>
  <c r="K20" i="55"/>
  <c r="AG11" i="43"/>
  <c r="AP11" i="43" s="1"/>
  <c r="AF11" i="43"/>
  <c r="AO11" i="43" s="1"/>
  <c r="W12" i="43"/>
  <c r="AE11" i="43"/>
  <c r="K20" i="7"/>
  <c r="AH11" i="42"/>
  <c r="AQ11" i="42" s="1"/>
  <c r="K19" i="72"/>
  <c r="AG11" i="96"/>
  <c r="AP11" i="96" s="1"/>
  <c r="AF11" i="96"/>
  <c r="AO11" i="96" s="1"/>
  <c r="AE11" i="96"/>
  <c r="W12" i="96"/>
  <c r="AH10" i="94"/>
  <c r="AQ10" i="94" s="1"/>
  <c r="AR10" i="33"/>
  <c r="AH10" i="10"/>
  <c r="AQ10" i="10" s="1"/>
  <c r="K20" i="18"/>
  <c r="AG11" i="79"/>
  <c r="AP11" i="79" s="1"/>
  <c r="AF11" i="79"/>
  <c r="AO11" i="79" s="1"/>
  <c r="AE11" i="79"/>
  <c r="W12" i="79"/>
  <c r="AR10" i="61"/>
  <c r="Y11" i="14"/>
  <c r="Z11" i="14" s="1"/>
  <c r="X11" i="14"/>
  <c r="AH12" i="71"/>
  <c r="AQ12" i="71" s="1"/>
  <c r="AN11" i="15"/>
  <c r="AI11" i="15"/>
  <c r="Y10" i="20"/>
  <c r="X10" i="20"/>
  <c r="AH11" i="61"/>
  <c r="AQ11" i="61" s="1"/>
  <c r="AG11" i="70"/>
  <c r="AP11" i="70" s="1"/>
  <c r="W12" i="70"/>
  <c r="AF11" i="70"/>
  <c r="AO11" i="70" s="1"/>
  <c r="AE11" i="70"/>
  <c r="K20" i="66"/>
  <c r="AH11" i="47"/>
  <c r="AQ11" i="47" s="1"/>
  <c r="Z10" i="68"/>
  <c r="AH11" i="11"/>
  <c r="AQ11" i="11" s="1"/>
  <c r="AN11" i="28"/>
  <c r="AI11" i="28"/>
  <c r="AN11" i="77"/>
  <c r="AI11" i="77"/>
  <c r="AI10" i="37"/>
  <c r="AN10" i="37"/>
  <c r="AI10" i="39"/>
  <c r="AN10" i="39"/>
  <c r="AI10" i="1"/>
  <c r="AN10" i="1"/>
  <c r="X11" i="24"/>
  <c r="Y11" i="24"/>
  <c r="Y12" i="44"/>
  <c r="X12" i="44"/>
  <c r="AR9" i="90"/>
  <c r="AN10" i="2"/>
  <c r="AI10" i="2"/>
  <c r="Y10" i="6"/>
  <c r="X10" i="6"/>
  <c r="AI10" i="36"/>
  <c r="AN10" i="36"/>
  <c r="AN9" i="7"/>
  <c r="AI9" i="7"/>
  <c r="Y11" i="87"/>
  <c r="Z11" i="87" s="1"/>
  <c r="X11" i="87"/>
  <c r="X11" i="56"/>
  <c r="Y11" i="56"/>
  <c r="X12" i="86"/>
  <c r="Y12" i="86"/>
  <c r="AN10" i="82"/>
  <c r="AI10" i="82"/>
  <c r="K19" i="16"/>
  <c r="Y12" i="83"/>
  <c r="X12" i="83"/>
  <c r="AI11" i="48"/>
  <c r="AN11" i="48"/>
  <c r="Y11" i="50"/>
  <c r="X11" i="50"/>
  <c r="AE10" i="35"/>
  <c r="AF10" i="35"/>
  <c r="AO10" i="35" s="1"/>
  <c r="W11" i="35"/>
  <c r="AG10" i="35"/>
  <c r="AP10" i="35" s="1"/>
  <c r="K19" i="67"/>
  <c r="K20" i="15"/>
  <c r="Z10" i="94"/>
  <c r="AR9" i="13"/>
  <c r="X11" i="75"/>
  <c r="Y11" i="75"/>
  <c r="Z11" i="75" s="1"/>
  <c r="AR10" i="69"/>
  <c r="AR10" i="17"/>
  <c r="AH11" i="64"/>
  <c r="AQ11" i="64" s="1"/>
  <c r="K21" i="69"/>
  <c r="K19" i="20"/>
  <c r="X11" i="34"/>
  <c r="Y11" i="34"/>
  <c r="AG10" i="29"/>
  <c r="AP10" i="29" s="1"/>
  <c r="AF10" i="29"/>
  <c r="AO10" i="29" s="1"/>
  <c r="AE10" i="29"/>
  <c r="W11" i="29"/>
  <c r="AG12" i="71"/>
  <c r="AP12" i="71" s="1"/>
  <c r="AF12" i="71"/>
  <c r="AO12" i="71" s="1"/>
  <c r="W13" i="71"/>
  <c r="AE12" i="71"/>
  <c r="AR10" i="21"/>
  <c r="AH10" i="90"/>
  <c r="AQ10" i="90" s="1"/>
  <c r="AH10" i="23"/>
  <c r="AQ10" i="23" s="1"/>
  <c r="Y11" i="19"/>
  <c r="X11" i="19"/>
  <c r="Z11" i="19" s="1"/>
  <c r="K19" i="51"/>
  <c r="Y10" i="51"/>
  <c r="X10" i="51"/>
  <c r="X12" i="3"/>
  <c r="Y12" i="3"/>
  <c r="AR9" i="62"/>
  <c r="AR11" i="76"/>
  <c r="AG11" i="47"/>
  <c r="AP11" i="47" s="1"/>
  <c r="W12" i="47"/>
  <c r="AF11" i="47"/>
  <c r="AO11" i="47" s="1"/>
  <c r="AE11" i="47"/>
  <c r="Z11" i="31"/>
  <c r="K20" i="5"/>
  <c r="AH11" i="30"/>
  <c r="AQ11" i="30" s="1"/>
  <c r="K20" i="63"/>
  <c r="X12" i="28"/>
  <c r="Z12" i="28" s="1"/>
  <c r="Y12" i="28"/>
  <c r="Y11" i="39"/>
  <c r="X11" i="39"/>
  <c r="X11" i="32"/>
  <c r="Z11" i="32" s="1"/>
  <c r="Y11" i="32"/>
  <c r="Y11" i="53"/>
  <c r="X11" i="53"/>
  <c r="AH10" i="89"/>
  <c r="AQ10" i="89" s="1"/>
  <c r="AI11" i="86"/>
  <c r="AN11" i="86"/>
  <c r="AH11" i="57"/>
  <c r="AQ11" i="57" s="1"/>
  <c r="Y11" i="93"/>
  <c r="X11" i="93"/>
  <c r="AN10" i="50"/>
  <c r="AI10" i="50"/>
  <c r="K21" i="61"/>
  <c r="AH11" i="85"/>
  <c r="AQ11" i="85" s="1"/>
  <c r="AF10" i="78"/>
  <c r="AO10" i="78" s="1"/>
  <c r="AE10" i="78"/>
  <c r="W11" i="78"/>
  <c r="AG10" i="78"/>
  <c r="AP10" i="78" s="1"/>
  <c r="Z11" i="42"/>
  <c r="K20" i="54"/>
  <c r="AH10" i="92"/>
  <c r="AQ10" i="92" s="1"/>
  <c r="K19" i="60"/>
  <c r="AI10" i="75"/>
  <c r="AN10" i="75"/>
  <c r="AG10" i="10"/>
  <c r="AP10" i="10" s="1"/>
  <c r="W11" i="10"/>
  <c r="AF10" i="10"/>
  <c r="AO10" i="10" s="1"/>
  <c r="AE10" i="10"/>
  <c r="AR10" i="42"/>
  <c r="K20" i="68"/>
  <c r="Y11" i="49"/>
  <c r="X11" i="49"/>
  <c r="AH11" i="95"/>
  <c r="AQ11" i="95" s="1"/>
  <c r="AG10" i="25"/>
  <c r="AP10" i="25" s="1"/>
  <c r="AF10" i="25"/>
  <c r="AO10" i="25" s="1"/>
  <c r="AE10" i="25"/>
  <c r="W11" i="25"/>
  <c r="AN10" i="5"/>
  <c r="AI10" i="5"/>
  <c r="AH11" i="33"/>
  <c r="AQ11" i="33" s="1"/>
  <c r="AR10" i="45"/>
  <c r="X12" i="15"/>
  <c r="Y12" i="15"/>
  <c r="Z12" i="15" s="1"/>
  <c r="AG10" i="23"/>
  <c r="AP10" i="23" s="1"/>
  <c r="W11" i="23"/>
  <c r="AF10" i="23"/>
  <c r="AO10" i="23" s="1"/>
  <c r="AE10" i="23"/>
  <c r="K20" i="57"/>
  <c r="AE11" i="61"/>
  <c r="W12" i="61"/>
  <c r="AF11" i="61"/>
  <c r="AO11" i="61" s="1"/>
  <c r="AG11" i="61"/>
  <c r="AP11" i="61" s="1"/>
  <c r="AH11" i="81"/>
  <c r="AQ11" i="81" s="1"/>
  <c r="AH11" i="45"/>
  <c r="AQ11" i="45" s="1"/>
  <c r="K23" i="6"/>
  <c r="AR10" i="64"/>
  <c r="K19" i="59"/>
  <c r="Z11" i="11"/>
  <c r="Y11" i="46"/>
  <c r="X11" i="46"/>
  <c r="AI10" i="32"/>
  <c r="AN10" i="32"/>
  <c r="AN11" i="59"/>
  <c r="AI11" i="59"/>
  <c r="Y11" i="1"/>
  <c r="X11" i="1"/>
  <c r="Y11" i="73"/>
  <c r="X11" i="73"/>
  <c r="Z11" i="73" s="1"/>
  <c r="AI11" i="44"/>
  <c r="AN11" i="44"/>
  <c r="AF11" i="74"/>
  <c r="AO11" i="74" s="1"/>
  <c r="AE11" i="74"/>
  <c r="W12" i="74"/>
  <c r="AG11" i="74"/>
  <c r="AP11" i="74" s="1"/>
  <c r="AG11" i="9"/>
  <c r="AP11" i="9" s="1"/>
  <c r="W12" i="9"/>
  <c r="AF11" i="9"/>
  <c r="AO11" i="9" s="1"/>
  <c r="AE11" i="9"/>
  <c r="AR10" i="65"/>
  <c r="AR10" i="72"/>
  <c r="AR11" i="71"/>
  <c r="AR9" i="94"/>
  <c r="AI10" i="56"/>
  <c r="AN10" i="56"/>
  <c r="Z11" i="72"/>
  <c r="Z10" i="89"/>
  <c r="K19" i="52"/>
  <c r="Y11" i="2"/>
  <c r="X11" i="2"/>
  <c r="W12" i="52"/>
  <c r="AG11" i="52"/>
  <c r="AP11" i="52" s="1"/>
  <c r="AF11" i="52"/>
  <c r="AO11" i="52" s="1"/>
  <c r="AE11" i="52"/>
  <c r="AI9" i="6"/>
  <c r="AN9" i="6"/>
  <c r="X10" i="7"/>
  <c r="Y10" i="7"/>
  <c r="AR10" i="85"/>
  <c r="K20" i="9"/>
  <c r="AR9" i="88"/>
  <c r="AR9" i="68"/>
  <c r="Z11" i="57"/>
  <c r="AN11" i="83"/>
  <c r="AI11" i="83"/>
  <c r="K19" i="24"/>
  <c r="AN10" i="93"/>
  <c r="AI10" i="93"/>
  <c r="AH11" i="21"/>
  <c r="AQ11" i="21" s="1"/>
  <c r="AI10" i="16"/>
  <c r="AN10" i="16"/>
  <c r="AH10" i="88"/>
  <c r="AQ10" i="88" s="1"/>
  <c r="AH10" i="13"/>
  <c r="AQ10" i="13" s="1"/>
  <c r="AR9" i="29"/>
  <c r="Z11" i="64"/>
  <c r="AH11" i="65"/>
  <c r="AQ11" i="65" s="1"/>
  <c r="Z11" i="95"/>
  <c r="AI10" i="14"/>
  <c r="AN10" i="14"/>
  <c r="AI10" i="34"/>
  <c r="AN10" i="34"/>
  <c r="AH11" i="55"/>
  <c r="AQ11" i="55" s="1"/>
  <c r="K21" i="53"/>
  <c r="Z10" i="90"/>
  <c r="AH10" i="12"/>
  <c r="AQ10" i="12" s="1"/>
  <c r="AI10" i="19"/>
  <c r="AN10" i="19"/>
  <c r="K21" i="13"/>
  <c r="Z11" i="45"/>
  <c r="AR9" i="10"/>
  <c r="AH11" i="54"/>
  <c r="AQ11" i="54" s="1"/>
  <c r="AH11" i="80"/>
  <c r="AQ11" i="80" s="1"/>
  <c r="K21" i="58"/>
  <c r="AI10" i="67"/>
  <c r="AN10" i="67"/>
  <c r="AG11" i="30"/>
  <c r="AP11" i="30" s="1"/>
  <c r="AF11" i="30"/>
  <c r="AO11" i="30" s="1"/>
  <c r="W12" i="30"/>
  <c r="AE11" i="30"/>
  <c r="K21" i="10"/>
  <c r="Y11" i="4"/>
  <c r="X11" i="4"/>
  <c r="Z11" i="4" s="1"/>
  <c r="AI10" i="73"/>
  <c r="AN10" i="73"/>
  <c r="Z10" i="20" l="1"/>
  <c r="Z11" i="50"/>
  <c r="Z11" i="24"/>
  <c r="Z11" i="82"/>
  <c r="Z11" i="5"/>
  <c r="Z11" i="36"/>
  <c r="AE11" i="80"/>
  <c r="AF10" i="13"/>
  <c r="AO10" i="13" s="1"/>
  <c r="Z11" i="1"/>
  <c r="Z12" i="83"/>
  <c r="Z12" i="48"/>
  <c r="Z11" i="16"/>
  <c r="AG11" i="16" s="1"/>
  <c r="AP11" i="16" s="1"/>
  <c r="Z11" i="2"/>
  <c r="Z12" i="44"/>
  <c r="Z10" i="51"/>
  <c r="W12" i="65"/>
  <c r="AG10" i="92"/>
  <c r="AP10" i="92" s="1"/>
  <c r="Z11" i="39"/>
  <c r="AE10" i="92"/>
  <c r="Z11" i="93"/>
  <c r="Z11" i="53"/>
  <c r="Z12" i="86"/>
  <c r="AF10" i="92"/>
  <c r="AO10" i="92" s="1"/>
  <c r="Z12" i="3"/>
  <c r="AF12" i="3" s="1"/>
  <c r="AO12" i="3" s="1"/>
  <c r="Z11" i="56"/>
  <c r="Z11" i="8"/>
  <c r="Z11" i="91"/>
  <c r="AF11" i="75"/>
  <c r="AO11" i="75" s="1"/>
  <c r="AE11" i="75"/>
  <c r="W12" i="75"/>
  <c r="AG11" i="75"/>
  <c r="AP11" i="75" s="1"/>
  <c r="W12" i="16"/>
  <c r="AF11" i="16"/>
  <c r="AO11" i="16" s="1"/>
  <c r="AE11" i="16"/>
  <c r="AG12" i="3"/>
  <c r="AP12" i="3" s="1"/>
  <c r="AG11" i="56"/>
  <c r="AP11" i="56" s="1"/>
  <c r="AF11" i="56"/>
  <c r="AO11" i="56" s="1"/>
  <c r="AE11" i="56"/>
  <c r="W12" i="56"/>
  <c r="AG11" i="8"/>
  <c r="AP11" i="8" s="1"/>
  <c r="W12" i="8"/>
  <c r="AF11" i="8"/>
  <c r="AO11" i="8" s="1"/>
  <c r="AE11" i="8"/>
  <c r="AF12" i="15"/>
  <c r="AO12" i="15" s="1"/>
  <c r="W13" i="15"/>
  <c r="AE12" i="15"/>
  <c r="AG12" i="15"/>
  <c r="AP12" i="15" s="1"/>
  <c r="AG11" i="50"/>
  <c r="AP11" i="50" s="1"/>
  <c r="W12" i="50"/>
  <c r="AF11" i="50"/>
  <c r="AO11" i="50" s="1"/>
  <c r="AE11" i="50"/>
  <c r="AG10" i="20"/>
  <c r="AP10" i="20" s="1"/>
  <c r="W11" i="20"/>
  <c r="AF10" i="20"/>
  <c r="AO10" i="20" s="1"/>
  <c r="AE10" i="20"/>
  <c r="AG10" i="51"/>
  <c r="AP10" i="51" s="1"/>
  <c r="AF10" i="51"/>
  <c r="AO10" i="51" s="1"/>
  <c r="AE10" i="51"/>
  <c r="W11" i="51"/>
  <c r="W12" i="2"/>
  <c r="AF11" i="2"/>
  <c r="AO11" i="2" s="1"/>
  <c r="AE11" i="2"/>
  <c r="AG11" i="2"/>
  <c r="AP11" i="2" s="1"/>
  <c r="AF11" i="87"/>
  <c r="AO11" i="87" s="1"/>
  <c r="AG11" i="87"/>
  <c r="AP11" i="87" s="1"/>
  <c r="AE11" i="87"/>
  <c r="W12" i="87"/>
  <c r="W12" i="39"/>
  <c r="AG11" i="39"/>
  <c r="AP11" i="39" s="1"/>
  <c r="AE11" i="39"/>
  <c r="AF11" i="39"/>
  <c r="AO11" i="39" s="1"/>
  <c r="W12" i="41"/>
  <c r="AG11" i="41"/>
  <c r="AP11" i="41" s="1"/>
  <c r="AE11" i="41"/>
  <c r="AF11" i="41"/>
  <c r="AO11" i="41" s="1"/>
  <c r="AG11" i="5"/>
  <c r="AP11" i="5" s="1"/>
  <c r="W12" i="5"/>
  <c r="AF11" i="5"/>
  <c r="AO11" i="5" s="1"/>
  <c r="AE11" i="5"/>
  <c r="AG11" i="1"/>
  <c r="AP11" i="1" s="1"/>
  <c r="AF11" i="1"/>
  <c r="AO11" i="1" s="1"/>
  <c r="W12" i="1"/>
  <c r="AE11" i="1"/>
  <c r="AG11" i="93"/>
  <c r="AP11" i="93" s="1"/>
  <c r="AF11" i="93"/>
  <c r="AO11" i="93" s="1"/>
  <c r="AE11" i="93"/>
  <c r="W12" i="93"/>
  <c r="AE11" i="53"/>
  <c r="AF11" i="53"/>
  <c r="AO11" i="53" s="1"/>
  <c r="W12" i="53"/>
  <c r="AG11" i="53"/>
  <c r="AP11" i="53" s="1"/>
  <c r="AG12" i="86"/>
  <c r="AP12" i="86" s="1"/>
  <c r="AF12" i="86"/>
  <c r="AO12" i="86" s="1"/>
  <c r="AE12" i="86"/>
  <c r="W13" i="86"/>
  <c r="AF12" i="44"/>
  <c r="AO12" i="44" s="1"/>
  <c r="AE12" i="44"/>
  <c r="W13" i="44"/>
  <c r="AG12" i="44"/>
  <c r="AP12" i="44" s="1"/>
  <c r="AG11" i="91"/>
  <c r="AP11" i="91" s="1"/>
  <c r="AF11" i="91"/>
  <c r="AO11" i="91" s="1"/>
  <c r="AE11" i="91"/>
  <c r="W12" i="91"/>
  <c r="AR10" i="93"/>
  <c r="K21" i="9"/>
  <c r="AG11" i="72"/>
  <c r="AP11" i="72" s="1"/>
  <c r="W12" i="72"/>
  <c r="AF11" i="72"/>
  <c r="AO11" i="72" s="1"/>
  <c r="AE11" i="72"/>
  <c r="AI11" i="74"/>
  <c r="AN11" i="74"/>
  <c r="X12" i="61"/>
  <c r="Y12" i="61"/>
  <c r="Y11" i="23"/>
  <c r="X11" i="23"/>
  <c r="Z11" i="23" s="1"/>
  <c r="AH11" i="49"/>
  <c r="AQ11" i="49" s="1"/>
  <c r="AR10" i="75"/>
  <c r="K21" i="63"/>
  <c r="AR11" i="83"/>
  <c r="AH10" i="7"/>
  <c r="AQ10" i="7" s="1"/>
  <c r="K20" i="52"/>
  <c r="AH11" i="73"/>
  <c r="AQ11" i="73" s="1"/>
  <c r="AR11" i="59"/>
  <c r="AN10" i="25"/>
  <c r="AI10" i="25"/>
  <c r="K21" i="68"/>
  <c r="W12" i="42"/>
  <c r="AG11" i="42"/>
  <c r="AP11" i="42" s="1"/>
  <c r="AE11" i="42"/>
  <c r="AF11" i="42"/>
  <c r="AO11" i="42" s="1"/>
  <c r="K22" i="61"/>
  <c r="AH11" i="19"/>
  <c r="AQ11" i="19" s="1"/>
  <c r="K22" i="58"/>
  <c r="K22" i="13"/>
  <c r="Z10" i="7"/>
  <c r="X12" i="52"/>
  <c r="Y12" i="52"/>
  <c r="AF10" i="89"/>
  <c r="AO10" i="89" s="1"/>
  <c r="AG10" i="89"/>
  <c r="AP10" i="89" s="1"/>
  <c r="AE10" i="89"/>
  <c r="W11" i="89"/>
  <c r="AI11" i="9"/>
  <c r="AN11" i="9"/>
  <c r="X12" i="74"/>
  <c r="Y12" i="74"/>
  <c r="AG11" i="11"/>
  <c r="AP11" i="11" s="1"/>
  <c r="W12" i="11"/>
  <c r="AF11" i="11"/>
  <c r="AO11" i="11" s="1"/>
  <c r="AE11" i="11"/>
  <c r="AR10" i="50"/>
  <c r="AH11" i="32"/>
  <c r="AQ11" i="32" s="1"/>
  <c r="AH12" i="28"/>
  <c r="AQ12" i="28" s="1"/>
  <c r="AI11" i="47"/>
  <c r="AN11" i="47"/>
  <c r="AH10" i="51"/>
  <c r="AQ10" i="51" s="1"/>
  <c r="Y13" i="71"/>
  <c r="X13" i="71"/>
  <c r="K20" i="20"/>
  <c r="K20" i="67"/>
  <c r="AH11" i="50"/>
  <c r="AQ11" i="50" s="1"/>
  <c r="AH11" i="87"/>
  <c r="AQ11" i="87" s="1"/>
  <c r="AR10" i="36"/>
  <c r="AH11" i="24"/>
  <c r="AQ11" i="24" s="1"/>
  <c r="Y12" i="70"/>
  <c r="X12" i="70"/>
  <c r="AN11" i="79"/>
  <c r="AI11" i="79"/>
  <c r="AH12" i="48"/>
  <c r="AQ12" i="48" s="1"/>
  <c r="X11" i="22"/>
  <c r="Y11" i="22"/>
  <c r="AR11" i="3"/>
  <c r="W11" i="62"/>
  <c r="AF10" i="62"/>
  <c r="AO10" i="62" s="1"/>
  <c r="AE10" i="62"/>
  <c r="AG10" i="62"/>
  <c r="AP10" i="62" s="1"/>
  <c r="Y12" i="21"/>
  <c r="Z12" i="21" s="1"/>
  <c r="X12" i="21"/>
  <c r="AN11" i="58"/>
  <c r="AI11" i="58"/>
  <c r="AR10" i="87"/>
  <c r="K21" i="65"/>
  <c r="AH12" i="26"/>
  <c r="AQ12" i="26" s="1"/>
  <c r="K20" i="11"/>
  <c r="AH11" i="36"/>
  <c r="AQ11" i="36" s="1"/>
  <c r="K20" i="64"/>
  <c r="Y12" i="85"/>
  <c r="X12" i="85"/>
  <c r="X12" i="33"/>
  <c r="Y12" i="33"/>
  <c r="X12" i="81"/>
  <c r="Y12" i="81"/>
  <c r="AG11" i="4"/>
  <c r="AP11" i="4" s="1"/>
  <c r="W12" i="4"/>
  <c r="AF11" i="4"/>
  <c r="AO11" i="4" s="1"/>
  <c r="AE11" i="4"/>
  <c r="K22" i="53"/>
  <c r="W12" i="57"/>
  <c r="AF11" i="57"/>
  <c r="AO11" i="57" s="1"/>
  <c r="AG11" i="57"/>
  <c r="AP11" i="57" s="1"/>
  <c r="AE11" i="57"/>
  <c r="AH11" i="2"/>
  <c r="AQ11" i="2" s="1"/>
  <c r="AG11" i="73"/>
  <c r="AP11" i="73" s="1"/>
  <c r="AF11" i="73"/>
  <c r="AO11" i="73" s="1"/>
  <c r="AE11" i="73"/>
  <c r="W12" i="73"/>
  <c r="AG11" i="19"/>
  <c r="AP11" i="19" s="1"/>
  <c r="W12" i="19"/>
  <c r="AF11" i="19"/>
  <c r="AO11" i="19" s="1"/>
  <c r="AE11" i="19"/>
  <c r="AG12" i="83"/>
  <c r="AP12" i="83" s="1"/>
  <c r="AF12" i="83"/>
  <c r="AO12" i="83" s="1"/>
  <c r="W13" i="83"/>
  <c r="AE12" i="83"/>
  <c r="AH10" i="6"/>
  <c r="AQ10" i="6" s="1"/>
  <c r="AF11" i="14"/>
  <c r="AO11" i="14" s="1"/>
  <c r="AE11" i="14"/>
  <c r="W12" i="14"/>
  <c r="AG11" i="14"/>
  <c r="AP11" i="14" s="1"/>
  <c r="AF12" i="48"/>
  <c r="AO12" i="48" s="1"/>
  <c r="W13" i="48"/>
  <c r="AG12" i="48"/>
  <c r="AP12" i="48" s="1"/>
  <c r="AE12" i="48"/>
  <c r="AI12" i="76"/>
  <c r="AN12" i="76"/>
  <c r="AR10" i="53"/>
  <c r="X11" i="12"/>
  <c r="Y11" i="12"/>
  <c r="AG11" i="82"/>
  <c r="AP11" i="82" s="1"/>
  <c r="AF11" i="82"/>
  <c r="AO11" i="82" s="1"/>
  <c r="W12" i="82"/>
  <c r="AE11" i="82"/>
  <c r="X12" i="17"/>
  <c r="Y12" i="17"/>
  <c r="AH12" i="59"/>
  <c r="AQ12" i="59" s="1"/>
  <c r="W13" i="26"/>
  <c r="AG12" i="26"/>
  <c r="AP12" i="26" s="1"/>
  <c r="AF12" i="26"/>
  <c r="AO12" i="26" s="1"/>
  <c r="AE12" i="26"/>
  <c r="AH11" i="67"/>
  <c r="AQ11" i="67" s="1"/>
  <c r="AG11" i="60"/>
  <c r="AP11" i="60" s="1"/>
  <c r="W12" i="60"/>
  <c r="AF11" i="60"/>
  <c r="AO11" i="60" s="1"/>
  <c r="AE11" i="60"/>
  <c r="K21" i="23"/>
  <c r="AR10" i="8"/>
  <c r="AG11" i="36"/>
  <c r="AP11" i="36" s="1"/>
  <c r="AF11" i="36"/>
  <c r="AO11" i="36" s="1"/>
  <c r="W12" i="36"/>
  <c r="AE11" i="36"/>
  <c r="AN11" i="55"/>
  <c r="AI11" i="55"/>
  <c r="AN11" i="85"/>
  <c r="AI11" i="85"/>
  <c r="X12" i="54"/>
  <c r="Y12" i="54"/>
  <c r="Z12" i="54" s="1"/>
  <c r="AN11" i="81"/>
  <c r="AI11" i="81"/>
  <c r="X12" i="65"/>
  <c r="Z12" i="65" s="1"/>
  <c r="Y12" i="65"/>
  <c r="AR10" i="19"/>
  <c r="W12" i="95"/>
  <c r="AE11" i="95"/>
  <c r="AF11" i="95"/>
  <c r="AO11" i="95" s="1"/>
  <c r="AG11" i="95"/>
  <c r="AP11" i="95" s="1"/>
  <c r="AR9" i="6"/>
  <c r="Y12" i="9"/>
  <c r="X12" i="9"/>
  <c r="Z12" i="9" s="1"/>
  <c r="AH11" i="1"/>
  <c r="AQ11" i="1" s="1"/>
  <c r="AR10" i="32"/>
  <c r="K20" i="59"/>
  <c r="AI11" i="61"/>
  <c r="AN11" i="61"/>
  <c r="AN10" i="10"/>
  <c r="AI10" i="10"/>
  <c r="Y11" i="78"/>
  <c r="X11" i="78"/>
  <c r="AH11" i="93"/>
  <c r="AQ11" i="93" s="1"/>
  <c r="AR11" i="86"/>
  <c r="AH11" i="53"/>
  <c r="AQ11" i="53" s="1"/>
  <c r="AH11" i="39"/>
  <c r="AQ11" i="39" s="1"/>
  <c r="X12" i="47"/>
  <c r="Y12" i="47"/>
  <c r="K22" i="69"/>
  <c r="AF10" i="94"/>
  <c r="AO10" i="94" s="1"/>
  <c r="W11" i="94"/>
  <c r="AG10" i="94"/>
  <c r="AP10" i="94" s="1"/>
  <c r="AE10" i="94"/>
  <c r="Y11" i="35"/>
  <c r="X11" i="35"/>
  <c r="AH12" i="44"/>
  <c r="AQ12" i="44" s="1"/>
  <c r="AR11" i="77"/>
  <c r="AE10" i="68"/>
  <c r="W11" i="68"/>
  <c r="AF10" i="68"/>
  <c r="AO10" i="68" s="1"/>
  <c r="AG10" i="68"/>
  <c r="AP10" i="68" s="1"/>
  <c r="K20" i="72"/>
  <c r="AR9" i="27"/>
  <c r="K20" i="3"/>
  <c r="K20" i="19"/>
  <c r="AH11" i="16"/>
  <c r="AQ11" i="16" s="1"/>
  <c r="AN11" i="38"/>
  <c r="AI11" i="38"/>
  <c r="K21" i="22"/>
  <c r="AR11" i="66"/>
  <c r="AH10" i="27"/>
  <c r="AQ10" i="27" s="1"/>
  <c r="X12" i="58"/>
  <c r="Y12" i="58"/>
  <c r="AN11" i="63"/>
  <c r="AI11" i="63"/>
  <c r="K22" i="62"/>
  <c r="Z12" i="59"/>
  <c r="Z11" i="67"/>
  <c r="K22" i="14"/>
  <c r="AR9" i="51"/>
  <c r="K23" i="49"/>
  <c r="AI10" i="18"/>
  <c r="AN10" i="18"/>
  <c r="AN11" i="84"/>
  <c r="AI11" i="84"/>
  <c r="AI11" i="33"/>
  <c r="AN11" i="33"/>
  <c r="AN11" i="80"/>
  <c r="AI11" i="80"/>
  <c r="AN10" i="92"/>
  <c r="AI10" i="92"/>
  <c r="AR10" i="5"/>
  <c r="AG11" i="32"/>
  <c r="AP11" i="32" s="1"/>
  <c r="AF11" i="32"/>
  <c r="AO11" i="32" s="1"/>
  <c r="AE11" i="32"/>
  <c r="W12" i="32"/>
  <c r="AG12" i="28"/>
  <c r="AP12" i="28" s="1"/>
  <c r="AF12" i="28"/>
  <c r="AO12" i="28" s="1"/>
  <c r="W13" i="28"/>
  <c r="AE12" i="28"/>
  <c r="AH12" i="86"/>
  <c r="AQ12" i="86" s="1"/>
  <c r="AG11" i="24"/>
  <c r="AP11" i="24" s="1"/>
  <c r="W12" i="24"/>
  <c r="AF11" i="24"/>
  <c r="AO11" i="24" s="1"/>
  <c r="AE11" i="24"/>
  <c r="AR10" i="37"/>
  <c r="AR11" i="15"/>
  <c r="AH12" i="77"/>
  <c r="AQ12" i="77" s="1"/>
  <c r="AI11" i="52"/>
  <c r="AN11" i="52"/>
  <c r="AH11" i="46"/>
  <c r="AQ11" i="46" s="1"/>
  <c r="X12" i="96"/>
  <c r="Z12" i="96" s="1"/>
  <c r="Y12" i="96"/>
  <c r="K21" i="7"/>
  <c r="AH11" i="37"/>
  <c r="AQ11" i="37" s="1"/>
  <c r="Z12" i="77"/>
  <c r="K20" i="2"/>
  <c r="AI10" i="12"/>
  <c r="AN10" i="12"/>
  <c r="K21" i="17"/>
  <c r="AR10" i="49"/>
  <c r="Y11" i="88"/>
  <c r="X11" i="88"/>
  <c r="X12" i="38"/>
  <c r="Y12" i="38"/>
  <c r="AI11" i="69"/>
  <c r="AN11" i="69"/>
  <c r="Y12" i="40"/>
  <c r="X12" i="40"/>
  <c r="AR10" i="46"/>
  <c r="K20" i="50"/>
  <c r="AR9" i="20"/>
  <c r="AH11" i="5"/>
  <c r="AQ11" i="5" s="1"/>
  <c r="K21" i="21"/>
  <c r="K21" i="70"/>
  <c r="AH12" i="66"/>
  <c r="AQ12" i="66" s="1"/>
  <c r="X12" i="55"/>
  <c r="Y12" i="55"/>
  <c r="X12" i="80"/>
  <c r="Y12" i="80"/>
  <c r="Y11" i="13"/>
  <c r="X11" i="13"/>
  <c r="AR10" i="14"/>
  <c r="AR10" i="91"/>
  <c r="K22" i="10"/>
  <c r="AR10" i="56"/>
  <c r="K20" i="60"/>
  <c r="X11" i="29"/>
  <c r="Y11" i="29"/>
  <c r="AH11" i="34"/>
  <c r="AQ11" i="34" s="1"/>
  <c r="K20" i="16"/>
  <c r="AR9" i="7"/>
  <c r="Z10" i="6"/>
  <c r="AR10" i="1"/>
  <c r="K21" i="66"/>
  <c r="AR10" i="73"/>
  <c r="AI11" i="30"/>
  <c r="AN11" i="30"/>
  <c r="AR10" i="67"/>
  <c r="AG11" i="45"/>
  <c r="AP11" i="45" s="1"/>
  <c r="W12" i="45"/>
  <c r="AE11" i="45"/>
  <c r="AF11" i="45"/>
  <c r="AO11" i="45" s="1"/>
  <c r="AR10" i="16"/>
  <c r="K20" i="24"/>
  <c r="AR11" i="44"/>
  <c r="K21" i="57"/>
  <c r="AH12" i="15"/>
  <c r="AQ12" i="15" s="1"/>
  <c r="Y11" i="25"/>
  <c r="X11" i="25"/>
  <c r="Y11" i="10"/>
  <c r="X11" i="10"/>
  <c r="K21" i="54"/>
  <c r="K21" i="5"/>
  <c r="AH12" i="3"/>
  <c r="AQ12" i="3" s="1"/>
  <c r="K20" i="51"/>
  <c r="Z11" i="34"/>
  <c r="AH11" i="75"/>
  <c r="AQ11" i="75" s="1"/>
  <c r="K21" i="15"/>
  <c r="AR11" i="48"/>
  <c r="AR10" i="82"/>
  <c r="AH11" i="56"/>
  <c r="AQ11" i="56" s="1"/>
  <c r="AR10" i="2"/>
  <c r="AR11" i="28"/>
  <c r="AN11" i="70"/>
  <c r="AI11" i="70"/>
  <c r="AH10" i="20"/>
  <c r="AQ10" i="20" s="1"/>
  <c r="K21" i="18"/>
  <c r="AN11" i="96"/>
  <c r="AI11" i="96"/>
  <c r="AI11" i="43"/>
  <c r="AN11" i="43"/>
  <c r="K21" i="55"/>
  <c r="AI10" i="22"/>
  <c r="AN10" i="22"/>
  <c r="Z11" i="37"/>
  <c r="AH11" i="41"/>
  <c r="AQ11" i="41" s="1"/>
  <c r="K20" i="12"/>
  <c r="AN10" i="88"/>
  <c r="AI10" i="88"/>
  <c r="AI11" i="21"/>
  <c r="AN11" i="21"/>
  <c r="K20" i="71"/>
  <c r="Z10" i="27"/>
  <c r="AN11" i="40"/>
  <c r="AI11" i="40"/>
  <c r="X12" i="63"/>
  <c r="Y12" i="63"/>
  <c r="K20" i="4"/>
  <c r="AH11" i="91"/>
  <c r="AQ11" i="91" s="1"/>
  <c r="Y11" i="18"/>
  <c r="X11" i="18"/>
  <c r="Z11" i="18" s="1"/>
  <c r="AG12" i="66"/>
  <c r="AP12" i="66" s="1"/>
  <c r="W13" i="66"/>
  <c r="AE12" i="66"/>
  <c r="AF12" i="66"/>
  <c r="AO12" i="66" s="1"/>
  <c r="K20" i="8"/>
  <c r="AI10" i="13"/>
  <c r="AN10" i="13"/>
  <c r="Z11" i="49"/>
  <c r="AI10" i="78"/>
  <c r="AN10" i="78"/>
  <c r="AH11" i="4"/>
  <c r="AQ11" i="4" s="1"/>
  <c r="X12" i="30"/>
  <c r="Z12" i="30" s="1"/>
  <c r="Y12" i="30"/>
  <c r="AE10" i="90"/>
  <c r="AF10" i="90"/>
  <c r="AO10" i="90" s="1"/>
  <c r="W11" i="90"/>
  <c r="AG10" i="90"/>
  <c r="AP10" i="90" s="1"/>
  <c r="AR10" i="34"/>
  <c r="AG11" i="64"/>
  <c r="AP11" i="64" s="1"/>
  <c r="W12" i="64"/>
  <c r="AF11" i="64"/>
  <c r="AO11" i="64" s="1"/>
  <c r="AE11" i="64"/>
  <c r="Z11" i="46"/>
  <c r="AN10" i="23"/>
  <c r="AI10" i="23"/>
  <c r="W12" i="31"/>
  <c r="AG11" i="31"/>
  <c r="AP11" i="31" s="1"/>
  <c r="AF11" i="31"/>
  <c r="AO11" i="31" s="1"/>
  <c r="AE11" i="31"/>
  <c r="AN12" i="71"/>
  <c r="AI12" i="71"/>
  <c r="AN10" i="29"/>
  <c r="AI10" i="29"/>
  <c r="AI10" i="35"/>
  <c r="AN10" i="35"/>
  <c r="AH12" i="83"/>
  <c r="AQ12" i="83" s="1"/>
  <c r="AR10" i="39"/>
  <c r="AH11" i="14"/>
  <c r="AQ11" i="14" s="1"/>
  <c r="Y12" i="79"/>
  <c r="X12" i="79"/>
  <c r="X12" i="43"/>
  <c r="Y12" i="43"/>
  <c r="AH11" i="8"/>
  <c r="AQ11" i="8" s="1"/>
  <c r="X13" i="76"/>
  <c r="Y13" i="76"/>
  <c r="AR10" i="4"/>
  <c r="AR11" i="26"/>
  <c r="AR10" i="60"/>
  <c r="AH11" i="82"/>
  <c r="AQ11" i="82" s="1"/>
  <c r="AI11" i="17"/>
  <c r="AN11" i="17"/>
  <c r="Y12" i="69"/>
  <c r="X12" i="69"/>
  <c r="AR10" i="24"/>
  <c r="AR10" i="41"/>
  <c r="AH11" i="60"/>
  <c r="AQ11" i="60" s="1"/>
  <c r="K20" i="56"/>
  <c r="Y12" i="84"/>
  <c r="X12" i="84"/>
  <c r="AN11" i="54"/>
  <c r="AI11" i="54"/>
  <c r="AI11" i="65"/>
  <c r="AN11" i="65"/>
  <c r="Y11" i="92"/>
  <c r="X11" i="92"/>
  <c r="Z11" i="25" l="1"/>
  <c r="Z11" i="12"/>
  <c r="Z11" i="92"/>
  <c r="Z12" i="69"/>
  <c r="Z11" i="88"/>
  <c r="W12" i="88" s="1"/>
  <c r="AE12" i="3"/>
  <c r="Z12" i="79"/>
  <c r="Z13" i="76"/>
  <c r="AE13" i="76" s="1"/>
  <c r="Z11" i="35"/>
  <c r="AF11" i="35" s="1"/>
  <c r="AO11" i="35" s="1"/>
  <c r="Z12" i="47"/>
  <c r="AG12" i="47" s="1"/>
  <c r="AP12" i="47" s="1"/>
  <c r="Z12" i="33"/>
  <c r="W13" i="33" s="1"/>
  <c r="W13" i="3"/>
  <c r="AG12" i="79"/>
  <c r="AP12" i="79" s="1"/>
  <c r="AF12" i="79"/>
  <c r="AO12" i="79" s="1"/>
  <c r="AE12" i="79"/>
  <c r="W13" i="79"/>
  <c r="W13" i="54"/>
  <c r="AE12" i="54"/>
  <c r="AG12" i="54"/>
  <c r="AP12" i="54" s="1"/>
  <c r="AF12" i="54"/>
  <c r="AO12" i="54" s="1"/>
  <c r="AG12" i="21"/>
  <c r="AP12" i="21" s="1"/>
  <c r="AF12" i="21"/>
  <c r="AO12" i="21" s="1"/>
  <c r="W13" i="21"/>
  <c r="AE12" i="21"/>
  <c r="AG11" i="88"/>
  <c r="AP11" i="88" s="1"/>
  <c r="AF11" i="88"/>
  <c r="AO11" i="88" s="1"/>
  <c r="AE11" i="88"/>
  <c r="W14" i="76"/>
  <c r="AF13" i="76"/>
  <c r="AO13" i="76" s="1"/>
  <c r="AG13" i="76"/>
  <c r="AP13" i="76" s="1"/>
  <c r="W13" i="47"/>
  <c r="AE12" i="47"/>
  <c r="W13" i="30"/>
  <c r="AG12" i="30"/>
  <c r="AP12" i="30" s="1"/>
  <c r="AE12" i="30"/>
  <c r="AF12" i="30"/>
  <c r="AO12" i="30" s="1"/>
  <c r="AE11" i="92"/>
  <c r="W12" i="92"/>
  <c r="AG11" i="92"/>
  <c r="AP11" i="92" s="1"/>
  <c r="AF11" i="92"/>
  <c r="AO11" i="92" s="1"/>
  <c r="W13" i="69"/>
  <c r="AE12" i="69"/>
  <c r="AG12" i="69"/>
  <c r="AP12" i="69" s="1"/>
  <c r="AF12" i="69"/>
  <c r="AO12" i="69" s="1"/>
  <c r="AG11" i="25"/>
  <c r="AP11" i="25" s="1"/>
  <c r="AF11" i="25"/>
  <c r="AO11" i="25" s="1"/>
  <c r="AE11" i="25"/>
  <c r="W12" i="25"/>
  <c r="AR10" i="88"/>
  <c r="AR10" i="29"/>
  <c r="W12" i="49"/>
  <c r="AE11" i="49"/>
  <c r="AG11" i="49"/>
  <c r="AP11" i="49" s="1"/>
  <c r="AF11" i="49"/>
  <c r="AO11" i="49" s="1"/>
  <c r="AR12" i="71"/>
  <c r="X12" i="31"/>
  <c r="Y12" i="31"/>
  <c r="Y12" i="64"/>
  <c r="X12" i="64"/>
  <c r="AR10" i="13"/>
  <c r="AH12" i="63"/>
  <c r="AQ12" i="63" s="1"/>
  <c r="K21" i="71"/>
  <c r="K21" i="12"/>
  <c r="AR11" i="43"/>
  <c r="AH11" i="92"/>
  <c r="AQ11" i="92" s="1"/>
  <c r="AH12" i="69"/>
  <c r="AQ12" i="69" s="1"/>
  <c r="AH12" i="79"/>
  <c r="AQ12" i="79" s="1"/>
  <c r="AI11" i="31"/>
  <c r="AN11" i="31"/>
  <c r="AI10" i="90"/>
  <c r="AN10" i="90"/>
  <c r="K21" i="8"/>
  <c r="AR11" i="40"/>
  <c r="AR11" i="21"/>
  <c r="AR10" i="22"/>
  <c r="K22" i="15"/>
  <c r="AE11" i="34"/>
  <c r="AG11" i="34"/>
  <c r="AP11" i="34" s="1"/>
  <c r="W12" i="34"/>
  <c r="AF11" i="34"/>
  <c r="AO11" i="34" s="1"/>
  <c r="K22" i="5"/>
  <c r="AH11" i="25"/>
  <c r="AQ11" i="25" s="1"/>
  <c r="K22" i="57"/>
  <c r="K21" i="60"/>
  <c r="AR11" i="69"/>
  <c r="AR10" i="12"/>
  <c r="AH12" i="96"/>
  <c r="AQ12" i="96" s="1"/>
  <c r="AI11" i="24"/>
  <c r="AN11" i="24"/>
  <c r="AR10" i="18"/>
  <c r="K23" i="14"/>
  <c r="K22" i="22"/>
  <c r="K21" i="19"/>
  <c r="K21" i="72"/>
  <c r="AH11" i="35"/>
  <c r="AQ11" i="35" s="1"/>
  <c r="Y11" i="94"/>
  <c r="X11" i="94"/>
  <c r="AR10" i="10"/>
  <c r="AI11" i="95"/>
  <c r="AN11" i="95"/>
  <c r="AH12" i="65"/>
  <c r="AQ12" i="65" s="1"/>
  <c r="X12" i="36"/>
  <c r="Z12" i="36" s="1"/>
  <c r="Y12" i="36"/>
  <c r="X13" i="26"/>
  <c r="Y13" i="26"/>
  <c r="AH11" i="12"/>
  <c r="AQ11" i="12" s="1"/>
  <c r="AI12" i="48"/>
  <c r="AN12" i="48"/>
  <c r="X12" i="14"/>
  <c r="Y12" i="14"/>
  <c r="Y12" i="19"/>
  <c r="X12" i="19"/>
  <c r="Y12" i="57"/>
  <c r="X12" i="57"/>
  <c r="K21" i="11"/>
  <c r="AH12" i="21"/>
  <c r="AQ12" i="21" s="1"/>
  <c r="X11" i="62"/>
  <c r="Y11" i="62"/>
  <c r="K21" i="20"/>
  <c r="Y12" i="11"/>
  <c r="X12" i="11"/>
  <c r="AR11" i="9"/>
  <c r="K22" i="68"/>
  <c r="AG11" i="23"/>
  <c r="AP11" i="23" s="1"/>
  <c r="W12" i="23"/>
  <c r="AF11" i="23"/>
  <c r="AO11" i="23" s="1"/>
  <c r="AE11" i="23"/>
  <c r="AI11" i="72"/>
  <c r="AN11" i="72"/>
  <c r="Y12" i="53"/>
  <c r="X12" i="53"/>
  <c r="AN11" i="5"/>
  <c r="AI11" i="5"/>
  <c r="AI10" i="51"/>
  <c r="AN10" i="51"/>
  <c r="AI12" i="15"/>
  <c r="AN12" i="15"/>
  <c r="Y13" i="3"/>
  <c r="X13" i="3"/>
  <c r="AH12" i="80"/>
  <c r="AQ12" i="80" s="1"/>
  <c r="AG12" i="96"/>
  <c r="AP12" i="96" s="1"/>
  <c r="AF12" i="96"/>
  <c r="AO12" i="96" s="1"/>
  <c r="W13" i="96"/>
  <c r="AE12" i="96"/>
  <c r="AG11" i="67"/>
  <c r="AP11" i="67" s="1"/>
  <c r="AF11" i="67"/>
  <c r="AO11" i="67" s="1"/>
  <c r="AE11" i="67"/>
  <c r="W12" i="67"/>
  <c r="AR11" i="38"/>
  <c r="AG12" i="9"/>
  <c r="AP12" i="9" s="1"/>
  <c r="AF12" i="9"/>
  <c r="AO12" i="9" s="1"/>
  <c r="W13" i="9"/>
  <c r="AE12" i="9"/>
  <c r="AG12" i="65"/>
  <c r="AP12" i="65" s="1"/>
  <c r="AF12" i="65"/>
  <c r="AO12" i="65" s="1"/>
  <c r="W13" i="65"/>
  <c r="AE12" i="65"/>
  <c r="AR11" i="85"/>
  <c r="K22" i="23"/>
  <c r="AN11" i="82"/>
  <c r="AI11" i="82"/>
  <c r="AG11" i="12"/>
  <c r="AP11" i="12" s="1"/>
  <c r="W12" i="12"/>
  <c r="AF11" i="12"/>
  <c r="AO11" i="12" s="1"/>
  <c r="AE11" i="12"/>
  <c r="AI11" i="14"/>
  <c r="AN11" i="14"/>
  <c r="Y13" i="83"/>
  <c r="X13" i="83"/>
  <c r="Z13" i="83" s="1"/>
  <c r="AH12" i="85"/>
  <c r="AQ12" i="85" s="1"/>
  <c r="K22" i="65"/>
  <c r="AH12" i="70"/>
  <c r="AQ12" i="70" s="1"/>
  <c r="AH13" i="71"/>
  <c r="AQ13" i="71" s="1"/>
  <c r="AR11" i="47"/>
  <c r="X11" i="89"/>
  <c r="Y11" i="89"/>
  <c r="AH12" i="52"/>
  <c r="AQ12" i="52" s="1"/>
  <c r="K23" i="58"/>
  <c r="AI11" i="42"/>
  <c r="AN11" i="42"/>
  <c r="AR10" i="25"/>
  <c r="Y13" i="86"/>
  <c r="X13" i="86"/>
  <c r="X12" i="39"/>
  <c r="Y12" i="39"/>
  <c r="AN11" i="50"/>
  <c r="AI11" i="50"/>
  <c r="Z13" i="15"/>
  <c r="Y13" i="15"/>
  <c r="X13" i="15"/>
  <c r="Y12" i="56"/>
  <c r="X12" i="56"/>
  <c r="K21" i="4"/>
  <c r="AG10" i="27"/>
  <c r="AP10" i="27" s="1"/>
  <c r="AF10" i="27"/>
  <c r="AO10" i="27" s="1"/>
  <c r="W11" i="27"/>
  <c r="AE10" i="27"/>
  <c r="K22" i="55"/>
  <c r="K22" i="18"/>
  <c r="K21" i="51"/>
  <c r="K22" i="54"/>
  <c r="K21" i="16"/>
  <c r="Z12" i="80"/>
  <c r="AH12" i="40"/>
  <c r="AQ12" i="40" s="1"/>
  <c r="AH12" i="38"/>
  <c r="AQ12" i="38" s="1"/>
  <c r="K21" i="2"/>
  <c r="AR11" i="52"/>
  <c r="Y12" i="24"/>
  <c r="X12" i="24"/>
  <c r="AR11" i="33"/>
  <c r="AF12" i="59"/>
  <c r="AO12" i="59" s="1"/>
  <c r="W13" i="59"/>
  <c r="AE12" i="59"/>
  <c r="AG12" i="59"/>
  <c r="AP12" i="59" s="1"/>
  <c r="AH12" i="58"/>
  <c r="AQ12" i="58" s="1"/>
  <c r="K21" i="3"/>
  <c r="X12" i="95"/>
  <c r="Y12" i="95"/>
  <c r="AR11" i="81"/>
  <c r="AN11" i="60"/>
  <c r="AI11" i="60"/>
  <c r="AI12" i="26"/>
  <c r="AN12" i="26"/>
  <c r="Z12" i="82"/>
  <c r="X12" i="82"/>
  <c r="Y12" i="82"/>
  <c r="K23" i="53"/>
  <c r="AH12" i="81"/>
  <c r="AQ12" i="81" s="1"/>
  <c r="AI10" i="89"/>
  <c r="AN10" i="89"/>
  <c r="Z12" i="52"/>
  <c r="AH12" i="61"/>
  <c r="AQ12" i="61" s="1"/>
  <c r="Z12" i="72"/>
  <c r="X12" i="72"/>
  <c r="Y12" i="72"/>
  <c r="Z13" i="44"/>
  <c r="Y13" i="44"/>
  <c r="X13" i="44"/>
  <c r="AN12" i="86"/>
  <c r="AI12" i="86"/>
  <c r="AN11" i="53"/>
  <c r="AI11" i="53"/>
  <c r="AI11" i="1"/>
  <c r="AN11" i="1"/>
  <c r="Z12" i="5"/>
  <c r="X12" i="5"/>
  <c r="Y12" i="5"/>
  <c r="Z12" i="41"/>
  <c r="X12" i="41"/>
  <c r="Y12" i="41"/>
  <c r="Z12" i="87"/>
  <c r="Y12" i="87"/>
  <c r="X12" i="87"/>
  <c r="AI11" i="2"/>
  <c r="AN11" i="2"/>
  <c r="AN11" i="56"/>
  <c r="AI11" i="56"/>
  <c r="AH12" i="84"/>
  <c r="AQ12" i="84" s="1"/>
  <c r="AR10" i="35"/>
  <c r="Y11" i="90"/>
  <c r="Z11" i="90" s="1"/>
  <c r="X11" i="90"/>
  <c r="Y13" i="66"/>
  <c r="X13" i="66"/>
  <c r="AH11" i="10"/>
  <c r="AQ11" i="10" s="1"/>
  <c r="AN11" i="45"/>
  <c r="AI11" i="45"/>
  <c r="AR11" i="30"/>
  <c r="AH11" i="29"/>
  <c r="AQ11" i="29" s="1"/>
  <c r="AH11" i="13"/>
  <c r="AQ11" i="13" s="1"/>
  <c r="K22" i="70"/>
  <c r="Z12" i="38"/>
  <c r="AG12" i="77"/>
  <c r="AP12" i="77" s="1"/>
  <c r="AF12" i="77"/>
  <c r="AO12" i="77" s="1"/>
  <c r="W13" i="77"/>
  <c r="AE12" i="77"/>
  <c r="X12" i="32"/>
  <c r="Y12" i="32"/>
  <c r="AR10" i="92"/>
  <c r="AR11" i="84"/>
  <c r="Z12" i="58"/>
  <c r="Y11" i="68"/>
  <c r="X11" i="68"/>
  <c r="AI10" i="94"/>
  <c r="AN10" i="94"/>
  <c r="K23" i="69"/>
  <c r="AH11" i="78"/>
  <c r="AQ11" i="78" s="1"/>
  <c r="AR11" i="61"/>
  <c r="AR11" i="55"/>
  <c r="Y13" i="48"/>
  <c r="X13" i="48"/>
  <c r="X12" i="73"/>
  <c r="Y12" i="73"/>
  <c r="AI11" i="57"/>
  <c r="AN11" i="57"/>
  <c r="AI11" i="4"/>
  <c r="AN11" i="4"/>
  <c r="Z12" i="81"/>
  <c r="Z12" i="85"/>
  <c r="Z12" i="70"/>
  <c r="Z13" i="71"/>
  <c r="AH12" i="74"/>
  <c r="AQ12" i="74" s="1"/>
  <c r="W11" i="7"/>
  <c r="AF10" i="7"/>
  <c r="AO10" i="7" s="1"/>
  <c r="AE10" i="7"/>
  <c r="AG10" i="7"/>
  <c r="AP10" i="7" s="1"/>
  <c r="Z12" i="61"/>
  <c r="Y12" i="91"/>
  <c r="X12" i="91"/>
  <c r="Y12" i="1"/>
  <c r="X12" i="1"/>
  <c r="AN10" i="20"/>
  <c r="AI10" i="20"/>
  <c r="X12" i="50"/>
  <c r="Y12" i="50"/>
  <c r="AN11" i="8"/>
  <c r="AI11" i="8"/>
  <c r="AI11" i="16"/>
  <c r="AN11" i="16"/>
  <c r="Y12" i="75"/>
  <c r="X12" i="75"/>
  <c r="K21" i="24"/>
  <c r="Y12" i="45"/>
  <c r="X12" i="45"/>
  <c r="AG10" i="6"/>
  <c r="AP10" i="6" s="1"/>
  <c r="W11" i="6"/>
  <c r="AF10" i="6"/>
  <c r="AO10" i="6" s="1"/>
  <c r="AE10" i="6"/>
  <c r="Z11" i="29"/>
  <c r="K23" i="10"/>
  <c r="AH12" i="55"/>
  <c r="AQ12" i="55" s="1"/>
  <c r="Z12" i="40"/>
  <c r="AH11" i="88"/>
  <c r="AQ11" i="88" s="1"/>
  <c r="K22" i="17"/>
  <c r="K22" i="7"/>
  <c r="AN12" i="28"/>
  <c r="AI12" i="28"/>
  <c r="AN11" i="32"/>
  <c r="AI11" i="32"/>
  <c r="K23" i="62"/>
  <c r="AI10" i="68"/>
  <c r="AN10" i="68"/>
  <c r="Z11" i="78"/>
  <c r="Y12" i="60"/>
  <c r="X12" i="60"/>
  <c r="AH12" i="17"/>
  <c r="AQ12" i="17" s="1"/>
  <c r="AI11" i="19"/>
  <c r="AN11" i="19"/>
  <c r="AN11" i="73"/>
  <c r="AI11" i="73"/>
  <c r="AR11" i="58"/>
  <c r="AN10" i="62"/>
  <c r="AI10" i="62"/>
  <c r="AH11" i="22"/>
  <c r="AQ11" i="22" s="1"/>
  <c r="K21" i="67"/>
  <c r="AN11" i="11"/>
  <c r="AI11" i="11"/>
  <c r="Z12" i="74"/>
  <c r="X12" i="42"/>
  <c r="Y12" i="42"/>
  <c r="AH11" i="23"/>
  <c r="AQ11" i="23" s="1"/>
  <c r="AN11" i="91"/>
  <c r="AI11" i="91"/>
  <c r="AN12" i="44"/>
  <c r="AI12" i="44"/>
  <c r="Y12" i="93"/>
  <c r="X12" i="93"/>
  <c r="AN11" i="87"/>
  <c r="AI11" i="87"/>
  <c r="Y12" i="2"/>
  <c r="X12" i="2"/>
  <c r="Z12" i="2" s="1"/>
  <c r="AI11" i="75"/>
  <c r="AN11" i="75"/>
  <c r="AG11" i="46"/>
  <c r="AP11" i="46" s="1"/>
  <c r="AF11" i="46"/>
  <c r="AO11" i="46" s="1"/>
  <c r="W12" i="46"/>
  <c r="AE11" i="46"/>
  <c r="AR10" i="78"/>
  <c r="AG11" i="18"/>
  <c r="AP11" i="18" s="1"/>
  <c r="W12" i="18"/>
  <c r="AF11" i="18"/>
  <c r="AO11" i="18" s="1"/>
  <c r="AE11" i="18"/>
  <c r="K22" i="66"/>
  <c r="AN11" i="64"/>
  <c r="AI11" i="64"/>
  <c r="AH12" i="30"/>
  <c r="AQ12" i="30" s="1"/>
  <c r="AI12" i="66"/>
  <c r="AN12" i="66"/>
  <c r="Z12" i="84"/>
  <c r="AR11" i="65"/>
  <c r="AR11" i="17"/>
  <c r="AH12" i="43"/>
  <c r="AQ12" i="43" s="1"/>
  <c r="AF11" i="37"/>
  <c r="AO11" i="37" s="1"/>
  <c r="AE11" i="37"/>
  <c r="W12" i="37"/>
  <c r="AG11" i="37"/>
  <c r="AP11" i="37" s="1"/>
  <c r="AR11" i="54"/>
  <c r="K21" i="56"/>
  <c r="AH13" i="76"/>
  <c r="AQ13" i="76" s="1"/>
  <c r="Z12" i="43"/>
  <c r="AR10" i="23"/>
  <c r="AH11" i="18"/>
  <c r="AQ11" i="18" s="1"/>
  <c r="Z12" i="63"/>
  <c r="AR11" i="96"/>
  <c r="AR11" i="70"/>
  <c r="Z11" i="10"/>
  <c r="Z11" i="13"/>
  <c r="Z12" i="55"/>
  <c r="K22" i="21"/>
  <c r="K21" i="50"/>
  <c r="X13" i="28"/>
  <c r="Y13" i="28"/>
  <c r="AR11" i="80"/>
  <c r="AR11" i="63"/>
  <c r="AH12" i="47"/>
  <c r="AQ12" i="47" s="1"/>
  <c r="K21" i="59"/>
  <c r="AH12" i="9"/>
  <c r="AQ12" i="9" s="1"/>
  <c r="AH12" i="54"/>
  <c r="AQ12" i="54" s="1"/>
  <c r="AI11" i="36"/>
  <c r="AN11" i="36"/>
  <c r="Z12" i="17"/>
  <c r="AR12" i="76"/>
  <c r="AN12" i="83"/>
  <c r="AI12" i="83"/>
  <c r="X12" i="4"/>
  <c r="Y12" i="4"/>
  <c r="AH12" i="33"/>
  <c r="AQ12" i="33" s="1"/>
  <c r="K21" i="64"/>
  <c r="Z11" i="22"/>
  <c r="AR11" i="79"/>
  <c r="K23" i="13"/>
  <c r="K23" i="61"/>
  <c r="K21" i="52"/>
  <c r="K22" i="63"/>
  <c r="AR11" i="74"/>
  <c r="K22" i="9"/>
  <c r="AN11" i="93"/>
  <c r="AI11" i="93"/>
  <c r="AI11" i="41"/>
  <c r="AN11" i="41"/>
  <c r="AN11" i="39"/>
  <c r="AI11" i="39"/>
  <c r="Y11" i="51"/>
  <c r="X11" i="51"/>
  <c r="Z11" i="51" s="1"/>
  <c r="Y11" i="20"/>
  <c r="X11" i="20"/>
  <c r="Z11" i="20" s="1"/>
  <c r="Y12" i="8"/>
  <c r="X12" i="8"/>
  <c r="AN12" i="3"/>
  <c r="AI12" i="3"/>
  <c r="Y12" i="16"/>
  <c r="Z12" i="16" s="1"/>
  <c r="X12" i="16"/>
  <c r="Z12" i="91" l="1"/>
  <c r="Z12" i="14"/>
  <c r="AE12" i="33"/>
  <c r="Z12" i="4"/>
  <c r="Z12" i="53"/>
  <c r="AE12" i="53" s="1"/>
  <c r="Z12" i="64"/>
  <c r="AE11" i="35"/>
  <c r="Z12" i="8"/>
  <c r="Z12" i="73"/>
  <c r="AG12" i="73" s="1"/>
  <c r="AP12" i="73" s="1"/>
  <c r="AG11" i="35"/>
  <c r="AP11" i="35" s="1"/>
  <c r="Z13" i="48"/>
  <c r="AG13" i="48" s="1"/>
  <c r="AP13" i="48" s="1"/>
  <c r="Z12" i="42"/>
  <c r="AF12" i="33"/>
  <c r="AO12" i="33" s="1"/>
  <c r="W12" i="35"/>
  <c r="Z12" i="39"/>
  <c r="W13" i="39" s="1"/>
  <c r="AF12" i="47"/>
  <c r="AO12" i="47" s="1"/>
  <c r="AG12" i="33"/>
  <c r="AP12" i="33" s="1"/>
  <c r="Z13" i="28"/>
  <c r="AG13" i="28" s="1"/>
  <c r="AP13" i="28" s="1"/>
  <c r="Z12" i="19"/>
  <c r="AF12" i="73"/>
  <c r="AO12" i="73" s="1"/>
  <c r="AE12" i="73"/>
  <c r="W13" i="73"/>
  <c r="W14" i="28"/>
  <c r="AE13" i="28"/>
  <c r="W13" i="53"/>
  <c r="AG12" i="53"/>
  <c r="AP12" i="53" s="1"/>
  <c r="AF12" i="53"/>
  <c r="AO12" i="53" s="1"/>
  <c r="AG12" i="19"/>
  <c r="AP12" i="19" s="1"/>
  <c r="AF12" i="19"/>
  <c r="AO12" i="19" s="1"/>
  <c r="W13" i="19"/>
  <c r="AE12" i="19"/>
  <c r="AG12" i="14"/>
  <c r="AP12" i="14" s="1"/>
  <c r="W13" i="14"/>
  <c r="AF12" i="14"/>
  <c r="AO12" i="14" s="1"/>
  <c r="AE12" i="14"/>
  <c r="AF13" i="48"/>
  <c r="AO13" i="48" s="1"/>
  <c r="AE13" i="48"/>
  <c r="W14" i="48"/>
  <c r="W14" i="83"/>
  <c r="AG13" i="83"/>
  <c r="AP13" i="83" s="1"/>
  <c r="AE13" i="83"/>
  <c r="AF13" i="83"/>
  <c r="AO13" i="83" s="1"/>
  <c r="AF11" i="90"/>
  <c r="AO11" i="90" s="1"/>
  <c r="W12" i="90"/>
  <c r="AE11" i="90"/>
  <c r="AG11" i="90"/>
  <c r="AP11" i="90" s="1"/>
  <c r="AE12" i="42"/>
  <c r="W13" i="42"/>
  <c r="AF12" i="42"/>
  <c r="AO12" i="42" s="1"/>
  <c r="AG12" i="42"/>
  <c r="AP12" i="42" s="1"/>
  <c r="W12" i="20"/>
  <c r="AF11" i="20"/>
  <c r="AO11" i="20" s="1"/>
  <c r="AE11" i="20"/>
  <c r="AG11" i="20"/>
  <c r="AP11" i="20" s="1"/>
  <c r="AE12" i="39"/>
  <c r="AF12" i="39"/>
  <c r="AO12" i="39" s="1"/>
  <c r="AG12" i="39"/>
  <c r="AP12" i="39" s="1"/>
  <c r="AF12" i="8"/>
  <c r="AO12" i="8" s="1"/>
  <c r="W13" i="8"/>
  <c r="AE12" i="8"/>
  <c r="AG12" i="8"/>
  <c r="AP12" i="8" s="1"/>
  <c r="AG11" i="51"/>
  <c r="AP11" i="51" s="1"/>
  <c r="AF11" i="51"/>
  <c r="AO11" i="51" s="1"/>
  <c r="AE11" i="51"/>
  <c r="W12" i="51"/>
  <c r="K23" i="63"/>
  <c r="AH12" i="4"/>
  <c r="AQ12" i="4" s="1"/>
  <c r="W13" i="17"/>
  <c r="AE12" i="17"/>
  <c r="AG12" i="17"/>
  <c r="AP12" i="17" s="1"/>
  <c r="AF12" i="17"/>
  <c r="AO12" i="17" s="1"/>
  <c r="K23" i="21"/>
  <c r="K23" i="66"/>
  <c r="AR11" i="91"/>
  <c r="AR11" i="73"/>
  <c r="AH12" i="60"/>
  <c r="AQ12" i="60" s="1"/>
  <c r="AH12" i="75"/>
  <c r="AQ12" i="75" s="1"/>
  <c r="AH12" i="1"/>
  <c r="AQ12" i="1" s="1"/>
  <c r="AG12" i="61"/>
  <c r="AP12" i="61" s="1"/>
  <c r="W13" i="61"/>
  <c r="AF12" i="61"/>
  <c r="AO12" i="61" s="1"/>
  <c r="AE12" i="61"/>
  <c r="AG12" i="85"/>
  <c r="AP12" i="85" s="1"/>
  <c r="AF12" i="85"/>
  <c r="AO12" i="85" s="1"/>
  <c r="W13" i="85"/>
  <c r="AE12" i="85"/>
  <c r="AR10" i="94"/>
  <c r="AN12" i="77"/>
  <c r="AI12" i="77"/>
  <c r="AH11" i="90"/>
  <c r="AQ11" i="90" s="1"/>
  <c r="AH12" i="41"/>
  <c r="AQ12" i="41" s="1"/>
  <c r="AR11" i="1"/>
  <c r="AH12" i="82"/>
  <c r="AQ12" i="82" s="1"/>
  <c r="K22" i="3"/>
  <c r="K23" i="54"/>
  <c r="K23" i="55"/>
  <c r="Y13" i="9"/>
  <c r="X13" i="9"/>
  <c r="AI11" i="67"/>
  <c r="AN11" i="67"/>
  <c r="AH12" i="53"/>
  <c r="AQ12" i="53" s="1"/>
  <c r="K22" i="11"/>
  <c r="AH12" i="36"/>
  <c r="AQ12" i="36" s="1"/>
  <c r="K23" i="15"/>
  <c r="AR11" i="31"/>
  <c r="K22" i="71"/>
  <c r="AI12" i="30"/>
  <c r="AN12" i="30"/>
  <c r="Y14" i="76"/>
  <c r="X14" i="76"/>
  <c r="AI12" i="33"/>
  <c r="AN12" i="33"/>
  <c r="AN11" i="18"/>
  <c r="AI11" i="18"/>
  <c r="AH12" i="93"/>
  <c r="AQ12" i="93" s="1"/>
  <c r="AH11" i="68"/>
  <c r="AQ11" i="68" s="1"/>
  <c r="AR11" i="2"/>
  <c r="AE12" i="41"/>
  <c r="W13" i="41"/>
  <c r="AF12" i="41"/>
  <c r="AO12" i="41" s="1"/>
  <c r="AG12" i="41"/>
  <c r="AP12" i="41" s="1"/>
  <c r="AR11" i="53"/>
  <c r="AF13" i="44"/>
  <c r="AO13" i="44" s="1"/>
  <c r="W14" i="44"/>
  <c r="AE13" i="44"/>
  <c r="AG13" i="44"/>
  <c r="AP13" i="44" s="1"/>
  <c r="AG12" i="52"/>
  <c r="AP12" i="52" s="1"/>
  <c r="W13" i="52"/>
  <c r="AF12" i="52"/>
  <c r="AO12" i="52" s="1"/>
  <c r="AE12" i="52"/>
  <c r="AG12" i="82"/>
  <c r="AP12" i="82" s="1"/>
  <c r="W13" i="82"/>
  <c r="AF12" i="82"/>
  <c r="AO12" i="82" s="1"/>
  <c r="AE12" i="82"/>
  <c r="AI10" i="27"/>
  <c r="AN10" i="27"/>
  <c r="K22" i="4"/>
  <c r="AF13" i="15"/>
  <c r="AO13" i="15" s="1"/>
  <c r="W14" i="15"/>
  <c r="AE13" i="15"/>
  <c r="AG13" i="15"/>
  <c r="AP13" i="15" s="1"/>
  <c r="AH13" i="86"/>
  <c r="AQ13" i="86" s="1"/>
  <c r="AR11" i="42"/>
  <c r="AH11" i="89"/>
  <c r="AQ11" i="89" s="1"/>
  <c r="AR11" i="82"/>
  <c r="AN12" i="65"/>
  <c r="AI12" i="65"/>
  <c r="Y13" i="96"/>
  <c r="X13" i="96"/>
  <c r="AR12" i="15"/>
  <c r="X12" i="23"/>
  <c r="Y12" i="23"/>
  <c r="AH12" i="11"/>
  <c r="AQ12" i="11" s="1"/>
  <c r="AH11" i="62"/>
  <c r="AQ11" i="62" s="1"/>
  <c r="AH12" i="57"/>
  <c r="AQ12" i="57" s="1"/>
  <c r="AG12" i="36"/>
  <c r="AP12" i="36" s="1"/>
  <c r="AE12" i="36"/>
  <c r="AF12" i="36"/>
  <c r="AO12" i="36" s="1"/>
  <c r="W13" i="36"/>
  <c r="K22" i="19"/>
  <c r="X12" i="34"/>
  <c r="Z12" i="34" s="1"/>
  <c r="Y12" i="34"/>
  <c r="AF12" i="64"/>
  <c r="AO12" i="64" s="1"/>
  <c r="W13" i="64"/>
  <c r="AE12" i="64"/>
  <c r="AG12" i="64"/>
  <c r="AP12" i="64" s="1"/>
  <c r="AI13" i="76"/>
  <c r="AN13" i="76"/>
  <c r="AN12" i="21"/>
  <c r="AI12" i="21"/>
  <c r="AN12" i="54"/>
  <c r="AI12" i="54"/>
  <c r="AI11" i="35"/>
  <c r="AN11" i="35"/>
  <c r="AF12" i="55"/>
  <c r="AO12" i="55" s="1"/>
  <c r="W13" i="55"/>
  <c r="AE12" i="55"/>
  <c r="AG12" i="55"/>
  <c r="AP12" i="55" s="1"/>
  <c r="AR11" i="75"/>
  <c r="AG12" i="74"/>
  <c r="AP12" i="74" s="1"/>
  <c r="AF12" i="74"/>
  <c r="AO12" i="74" s="1"/>
  <c r="AE12" i="74"/>
  <c r="W13" i="74"/>
  <c r="K23" i="7"/>
  <c r="AH12" i="45"/>
  <c r="AQ12" i="45" s="1"/>
  <c r="AR12" i="3"/>
  <c r="K23" i="9"/>
  <c r="K22" i="52"/>
  <c r="AR12" i="83"/>
  <c r="AR11" i="36"/>
  <c r="K22" i="59"/>
  <c r="AG11" i="13"/>
  <c r="AP11" i="13" s="1"/>
  <c r="W12" i="13"/>
  <c r="AF11" i="13"/>
  <c r="AO11" i="13" s="1"/>
  <c r="AE11" i="13"/>
  <c r="W13" i="63"/>
  <c r="AE12" i="63"/>
  <c r="AF12" i="63"/>
  <c r="AO12" i="63" s="1"/>
  <c r="AG12" i="63"/>
  <c r="AP12" i="63" s="1"/>
  <c r="K22" i="56"/>
  <c r="AI11" i="37"/>
  <c r="AN11" i="37"/>
  <c r="AN11" i="46"/>
  <c r="AI11" i="46"/>
  <c r="AH12" i="2"/>
  <c r="AQ12" i="2" s="1"/>
  <c r="AR11" i="11"/>
  <c r="AR10" i="62"/>
  <c r="Z12" i="60"/>
  <c r="AR11" i="32"/>
  <c r="AG11" i="29"/>
  <c r="AP11" i="29" s="1"/>
  <c r="AF11" i="29"/>
  <c r="AO11" i="29" s="1"/>
  <c r="W12" i="29"/>
  <c r="AE11" i="29"/>
  <c r="Z12" i="75"/>
  <c r="AH12" i="50"/>
  <c r="AQ12" i="50" s="1"/>
  <c r="Z12" i="1"/>
  <c r="AI10" i="7"/>
  <c r="AN10" i="7"/>
  <c r="Y13" i="77"/>
  <c r="X13" i="77"/>
  <c r="Z13" i="77" s="1"/>
  <c r="AH12" i="87"/>
  <c r="AQ12" i="87" s="1"/>
  <c r="W13" i="80"/>
  <c r="AG12" i="80"/>
  <c r="AP12" i="80" s="1"/>
  <c r="AE12" i="80"/>
  <c r="AF12" i="80"/>
  <c r="AO12" i="80" s="1"/>
  <c r="K22" i="51"/>
  <c r="X11" i="27"/>
  <c r="Y11" i="27"/>
  <c r="AH12" i="56"/>
  <c r="AQ12" i="56" s="1"/>
  <c r="AR11" i="50"/>
  <c r="Z11" i="89"/>
  <c r="AR11" i="14"/>
  <c r="Y13" i="65"/>
  <c r="Z13" i="65" s="1"/>
  <c r="X13" i="65"/>
  <c r="Z11" i="62"/>
  <c r="AH12" i="14"/>
  <c r="AQ12" i="14" s="1"/>
  <c r="AH11" i="94"/>
  <c r="AQ11" i="94" s="1"/>
  <c r="K22" i="60"/>
  <c r="K22" i="8"/>
  <c r="X12" i="92"/>
  <c r="Y12" i="92"/>
  <c r="Z13" i="47"/>
  <c r="Y13" i="47"/>
  <c r="X13" i="47"/>
  <c r="X12" i="88"/>
  <c r="Z12" i="88" s="1"/>
  <c r="Y12" i="88"/>
  <c r="Y13" i="21"/>
  <c r="X13" i="21"/>
  <c r="Z13" i="21" s="1"/>
  <c r="X13" i="54"/>
  <c r="Y13" i="54"/>
  <c r="AR11" i="39"/>
  <c r="W13" i="81"/>
  <c r="AG12" i="81"/>
  <c r="AP12" i="81" s="1"/>
  <c r="AE12" i="81"/>
  <c r="AF12" i="81"/>
  <c r="AO12" i="81" s="1"/>
  <c r="AH12" i="73"/>
  <c r="AQ12" i="73" s="1"/>
  <c r="K23" i="70"/>
  <c r="AE11" i="22"/>
  <c r="AG11" i="22"/>
  <c r="AP11" i="22" s="1"/>
  <c r="W12" i="22"/>
  <c r="AF11" i="22"/>
  <c r="AO11" i="22" s="1"/>
  <c r="W12" i="10"/>
  <c r="AF11" i="10"/>
  <c r="AO11" i="10" s="1"/>
  <c r="AE11" i="10"/>
  <c r="AG11" i="10"/>
  <c r="AP11" i="10" s="1"/>
  <c r="AR12" i="66"/>
  <c r="AR11" i="64"/>
  <c r="Y12" i="18"/>
  <c r="X12" i="18"/>
  <c r="Y12" i="46"/>
  <c r="X12" i="46"/>
  <c r="Z12" i="46" s="1"/>
  <c r="Z12" i="93"/>
  <c r="AR11" i="19"/>
  <c r="AG11" i="78"/>
  <c r="AP11" i="78" s="1"/>
  <c r="AF11" i="78"/>
  <c r="AO11" i="78" s="1"/>
  <c r="AE11" i="78"/>
  <c r="W12" i="78"/>
  <c r="K23" i="17"/>
  <c r="AG12" i="40"/>
  <c r="AP12" i="40" s="1"/>
  <c r="AF12" i="40"/>
  <c r="AO12" i="40" s="1"/>
  <c r="AE12" i="40"/>
  <c r="W13" i="40"/>
  <c r="AI10" i="6"/>
  <c r="AN10" i="6"/>
  <c r="Z12" i="45"/>
  <c r="Z12" i="50"/>
  <c r="AH12" i="91"/>
  <c r="AQ12" i="91" s="1"/>
  <c r="AR11" i="4"/>
  <c r="AH13" i="48"/>
  <c r="AQ13" i="48" s="1"/>
  <c r="Z11" i="68"/>
  <c r="AH13" i="66"/>
  <c r="AQ13" i="66" s="1"/>
  <c r="AH12" i="5"/>
  <c r="AQ12" i="5" s="1"/>
  <c r="AR12" i="86"/>
  <c r="AH12" i="72"/>
  <c r="AQ12" i="72" s="1"/>
  <c r="AR10" i="89"/>
  <c r="AR12" i="26"/>
  <c r="AH12" i="95"/>
  <c r="AQ12" i="95" s="1"/>
  <c r="AH12" i="24"/>
  <c r="AQ12" i="24" s="1"/>
  <c r="K22" i="2"/>
  <c r="Z13" i="86"/>
  <c r="AI11" i="12"/>
  <c r="AN11" i="12"/>
  <c r="AH13" i="3"/>
  <c r="AQ13" i="3" s="1"/>
  <c r="AR10" i="51"/>
  <c r="Z12" i="11"/>
  <c r="Z12" i="57"/>
  <c r="AH13" i="26"/>
  <c r="AQ13" i="26" s="1"/>
  <c r="K23" i="22"/>
  <c r="AR11" i="24"/>
  <c r="AH12" i="31"/>
  <c r="AQ12" i="31" s="1"/>
  <c r="AN11" i="49"/>
  <c r="AI11" i="49"/>
  <c r="Y13" i="30"/>
  <c r="X13" i="30"/>
  <c r="AG12" i="16"/>
  <c r="AP12" i="16" s="1"/>
  <c r="AF12" i="16"/>
  <c r="AO12" i="16" s="1"/>
  <c r="W13" i="16"/>
  <c r="AE12" i="16"/>
  <c r="AH11" i="20"/>
  <c r="AQ11" i="20" s="1"/>
  <c r="AG12" i="4"/>
  <c r="AP12" i="4" s="1"/>
  <c r="AF12" i="4"/>
  <c r="AO12" i="4" s="1"/>
  <c r="W13" i="4"/>
  <c r="AE12" i="4"/>
  <c r="AH13" i="28"/>
  <c r="AQ13" i="28" s="1"/>
  <c r="W13" i="43"/>
  <c r="AG12" i="43"/>
  <c r="AP12" i="43" s="1"/>
  <c r="AF12" i="43"/>
  <c r="AO12" i="43" s="1"/>
  <c r="AE12" i="43"/>
  <c r="Y12" i="37"/>
  <c r="X12" i="37"/>
  <c r="W13" i="84"/>
  <c r="AE12" i="84"/>
  <c r="AG12" i="84"/>
  <c r="AP12" i="84" s="1"/>
  <c r="AF12" i="84"/>
  <c r="AO12" i="84" s="1"/>
  <c r="AH12" i="8"/>
  <c r="AQ12" i="8" s="1"/>
  <c r="AH11" i="51"/>
  <c r="AQ11" i="51" s="1"/>
  <c r="AR11" i="41"/>
  <c r="K22" i="50"/>
  <c r="W13" i="2"/>
  <c r="AE12" i="2"/>
  <c r="AG12" i="2"/>
  <c r="AP12" i="2" s="1"/>
  <c r="AF12" i="2"/>
  <c r="AO12" i="2" s="1"/>
  <c r="AR12" i="44"/>
  <c r="AR12" i="28"/>
  <c r="AR11" i="16"/>
  <c r="AR10" i="20"/>
  <c r="Y11" i="7"/>
  <c r="X11" i="7"/>
  <c r="AG13" i="71"/>
  <c r="AP13" i="71" s="1"/>
  <c r="AF13" i="71"/>
  <c r="AO13" i="71" s="1"/>
  <c r="W14" i="71"/>
  <c r="AE13" i="71"/>
  <c r="W13" i="58"/>
  <c r="AE12" i="58"/>
  <c r="AF12" i="58"/>
  <c r="AO12" i="58" s="1"/>
  <c r="AG12" i="58"/>
  <c r="AP12" i="58" s="1"/>
  <c r="AH12" i="32"/>
  <c r="AQ12" i="32" s="1"/>
  <c r="AR11" i="56"/>
  <c r="AG12" i="87"/>
  <c r="AP12" i="87" s="1"/>
  <c r="AE12" i="87"/>
  <c r="W13" i="87"/>
  <c r="AF12" i="87"/>
  <c r="AO12" i="87" s="1"/>
  <c r="AF12" i="5"/>
  <c r="AO12" i="5" s="1"/>
  <c r="W13" i="5"/>
  <c r="AE12" i="5"/>
  <c r="AG12" i="5"/>
  <c r="AP12" i="5" s="1"/>
  <c r="AG12" i="72"/>
  <c r="AP12" i="72" s="1"/>
  <c r="AF12" i="72"/>
  <c r="AO12" i="72" s="1"/>
  <c r="W13" i="72"/>
  <c r="AE12" i="72"/>
  <c r="AR11" i="60"/>
  <c r="Z12" i="95"/>
  <c r="AN12" i="59"/>
  <c r="AI12" i="59"/>
  <c r="K22" i="16"/>
  <c r="K23" i="18"/>
  <c r="Z12" i="56"/>
  <c r="K23" i="65"/>
  <c r="AH13" i="83"/>
  <c r="AQ13" i="83" s="1"/>
  <c r="K23" i="23"/>
  <c r="AR11" i="5"/>
  <c r="AR11" i="72"/>
  <c r="K23" i="68"/>
  <c r="AH12" i="19"/>
  <c r="AQ12" i="19" s="1"/>
  <c r="Z13" i="26"/>
  <c r="Z11" i="94"/>
  <c r="K23" i="57"/>
  <c r="AI11" i="34"/>
  <c r="AN11" i="34"/>
  <c r="AR10" i="90"/>
  <c r="K22" i="12"/>
  <c r="Z12" i="31"/>
  <c r="Y12" i="49"/>
  <c r="Z12" i="49" s="1"/>
  <c r="X12" i="49"/>
  <c r="X12" i="25"/>
  <c r="Y12" i="25"/>
  <c r="AI12" i="69"/>
  <c r="AN12" i="69"/>
  <c r="AI11" i="92"/>
  <c r="AN11" i="92"/>
  <c r="AI12" i="47"/>
  <c r="AN12" i="47"/>
  <c r="AN11" i="88"/>
  <c r="AI11" i="88"/>
  <c r="Y13" i="79"/>
  <c r="X13" i="79"/>
  <c r="Y12" i="35"/>
  <c r="X12" i="35"/>
  <c r="AH12" i="16"/>
  <c r="AQ12" i="16" s="1"/>
  <c r="AR11" i="93"/>
  <c r="K22" i="64"/>
  <c r="AR11" i="87"/>
  <c r="AH12" i="42"/>
  <c r="AQ12" i="42" s="1"/>
  <c r="K22" i="67"/>
  <c r="AR10" i="68"/>
  <c r="Y11" i="6"/>
  <c r="X11" i="6"/>
  <c r="Z11" i="6" s="1"/>
  <c r="K22" i="24"/>
  <c r="AR11" i="8"/>
  <c r="AG12" i="91"/>
  <c r="AP12" i="91" s="1"/>
  <c r="W13" i="91"/>
  <c r="AF12" i="91"/>
  <c r="AO12" i="91" s="1"/>
  <c r="AE12" i="91"/>
  <c r="AF12" i="70"/>
  <c r="AO12" i="70" s="1"/>
  <c r="W13" i="70"/>
  <c r="AE12" i="70"/>
  <c r="AG12" i="70"/>
  <c r="AP12" i="70" s="1"/>
  <c r="AR11" i="57"/>
  <c r="Z12" i="32"/>
  <c r="AG12" i="38"/>
  <c r="AP12" i="38" s="1"/>
  <c r="AF12" i="38"/>
  <c r="AO12" i="38" s="1"/>
  <c r="AE12" i="38"/>
  <c r="W13" i="38"/>
  <c r="AR11" i="45"/>
  <c r="Z13" i="66"/>
  <c r="AH13" i="44"/>
  <c r="AQ13" i="44" s="1"/>
  <c r="X13" i="59"/>
  <c r="Y13" i="59"/>
  <c r="Z12" i="24"/>
  <c r="AH13" i="15"/>
  <c r="AQ13" i="15" s="1"/>
  <c r="AH12" i="39"/>
  <c r="AQ12" i="39" s="1"/>
  <c r="X12" i="12"/>
  <c r="Y12" i="12"/>
  <c r="AI12" i="9"/>
  <c r="AN12" i="9"/>
  <c r="Y12" i="67"/>
  <c r="X12" i="67"/>
  <c r="AN12" i="96"/>
  <c r="AI12" i="96"/>
  <c r="Z13" i="3"/>
  <c r="AN11" i="23"/>
  <c r="AI11" i="23"/>
  <c r="K22" i="20"/>
  <c r="AR12" i="48"/>
  <c r="AR11" i="95"/>
  <c r="K22" i="72"/>
  <c r="K23" i="5"/>
  <c r="AH12" i="64"/>
  <c r="AQ12" i="64" s="1"/>
  <c r="AN11" i="25"/>
  <c r="AI11" i="25"/>
  <c r="X13" i="69"/>
  <c r="Y13" i="69"/>
  <c r="AN12" i="79"/>
  <c r="AI12" i="79"/>
  <c r="X13" i="33"/>
  <c r="Y13" i="33"/>
  <c r="Z12" i="67" l="1"/>
  <c r="Z13" i="54"/>
  <c r="AF13" i="28"/>
  <c r="AO13" i="28" s="1"/>
  <c r="Z13" i="69"/>
  <c r="Z12" i="92"/>
  <c r="Z13" i="30"/>
  <c r="W14" i="30" s="1"/>
  <c r="Z12" i="12"/>
  <c r="AE12" i="12" s="1"/>
  <c r="Z13" i="79"/>
  <c r="AF13" i="79" s="1"/>
  <c r="AO13" i="79" s="1"/>
  <c r="AG12" i="12"/>
  <c r="AP12" i="12" s="1"/>
  <c r="AF12" i="12"/>
  <c r="AO12" i="12" s="1"/>
  <c r="W13" i="12"/>
  <c r="AF12" i="34"/>
  <c r="AO12" i="34" s="1"/>
  <c r="AG12" i="34"/>
  <c r="AP12" i="34" s="1"/>
  <c r="AE12" i="34"/>
  <c r="W13" i="34"/>
  <c r="W13" i="49"/>
  <c r="AE12" i="49"/>
  <c r="AG12" i="49"/>
  <c r="AP12" i="49" s="1"/>
  <c r="AF12" i="49"/>
  <c r="AO12" i="49" s="1"/>
  <c r="W14" i="79"/>
  <c r="AG13" i="79"/>
  <c r="AP13" i="79" s="1"/>
  <c r="AE13" i="79"/>
  <c r="AF13" i="30"/>
  <c r="AO13" i="30" s="1"/>
  <c r="AE13" i="30"/>
  <c r="AH13" i="69"/>
  <c r="AQ13" i="69" s="1"/>
  <c r="AR11" i="23"/>
  <c r="X13" i="70"/>
  <c r="Y13" i="70"/>
  <c r="Z13" i="70" s="1"/>
  <c r="AR11" i="92"/>
  <c r="AH12" i="49"/>
  <c r="AQ12" i="49" s="1"/>
  <c r="AG11" i="94"/>
  <c r="AP11" i="94" s="1"/>
  <c r="AE11" i="94"/>
  <c r="W12" i="94"/>
  <c r="AF11" i="94"/>
  <c r="AO11" i="94" s="1"/>
  <c r="AR12" i="59"/>
  <c r="AI12" i="5"/>
  <c r="AN12" i="5"/>
  <c r="AN12" i="87"/>
  <c r="AI12" i="87"/>
  <c r="X13" i="58"/>
  <c r="Y13" i="58"/>
  <c r="X13" i="84"/>
  <c r="Y13" i="84"/>
  <c r="AH13" i="30"/>
  <c r="AQ13" i="30" s="1"/>
  <c r="X12" i="10"/>
  <c r="Y12" i="10"/>
  <c r="AG13" i="21"/>
  <c r="AP13" i="21" s="1"/>
  <c r="AF13" i="21"/>
  <c r="AO13" i="21" s="1"/>
  <c r="W14" i="21"/>
  <c r="AE13" i="21"/>
  <c r="AF13" i="47"/>
  <c r="AO13" i="47" s="1"/>
  <c r="AE13" i="47"/>
  <c r="W14" i="47"/>
  <c r="AG13" i="47"/>
  <c r="AP13" i="47" s="1"/>
  <c r="AG13" i="65"/>
  <c r="AP13" i="65" s="1"/>
  <c r="AF13" i="65"/>
  <c r="AO13" i="65" s="1"/>
  <c r="W14" i="65"/>
  <c r="AE13" i="65"/>
  <c r="K23" i="51"/>
  <c r="AI12" i="63"/>
  <c r="AN12" i="63"/>
  <c r="Y13" i="74"/>
  <c r="X13" i="74"/>
  <c r="Z13" i="74" s="1"/>
  <c r="AR12" i="54"/>
  <c r="AN12" i="36"/>
  <c r="AI12" i="36"/>
  <c r="AI12" i="41"/>
  <c r="AN12" i="41"/>
  <c r="AR12" i="30"/>
  <c r="AH13" i="9"/>
  <c r="AQ13" i="9" s="1"/>
  <c r="AN12" i="85"/>
  <c r="AI12" i="85"/>
  <c r="X13" i="17"/>
  <c r="Y13" i="17"/>
  <c r="AI12" i="8"/>
  <c r="AN12" i="8"/>
  <c r="X13" i="39"/>
  <c r="Y13" i="39"/>
  <c r="AN11" i="90"/>
  <c r="AI11" i="90"/>
  <c r="AI12" i="19"/>
  <c r="AN12" i="19"/>
  <c r="Y14" i="28"/>
  <c r="X14" i="28"/>
  <c r="AH13" i="33"/>
  <c r="AQ13" i="33" s="1"/>
  <c r="W14" i="69"/>
  <c r="AE13" i="69"/>
  <c r="AG13" i="69"/>
  <c r="AP13" i="69" s="1"/>
  <c r="AF13" i="69"/>
  <c r="AO13" i="69" s="1"/>
  <c r="AG12" i="67"/>
  <c r="AP12" i="67" s="1"/>
  <c r="AF12" i="67"/>
  <c r="AO12" i="67" s="1"/>
  <c r="AE12" i="67"/>
  <c r="W13" i="67"/>
  <c r="AG12" i="32"/>
  <c r="AP12" i="32" s="1"/>
  <c r="AF12" i="32"/>
  <c r="AO12" i="32" s="1"/>
  <c r="AE12" i="32"/>
  <c r="W13" i="32"/>
  <c r="AG11" i="6"/>
  <c r="AP11" i="6" s="1"/>
  <c r="W12" i="6"/>
  <c r="AF11" i="6"/>
  <c r="AO11" i="6" s="1"/>
  <c r="AE11" i="6"/>
  <c r="AH12" i="35"/>
  <c r="AQ12" i="35" s="1"/>
  <c r="AR11" i="88"/>
  <c r="AE13" i="26"/>
  <c r="W14" i="26"/>
  <c r="AG13" i="26"/>
  <c r="AP13" i="26" s="1"/>
  <c r="AF13" i="26"/>
  <c r="AO13" i="26" s="1"/>
  <c r="AG12" i="56"/>
  <c r="AP12" i="56" s="1"/>
  <c r="AF12" i="56"/>
  <c r="AO12" i="56" s="1"/>
  <c r="AE12" i="56"/>
  <c r="W13" i="56"/>
  <c r="AN12" i="72"/>
  <c r="AI12" i="72"/>
  <c r="X13" i="5"/>
  <c r="Y13" i="5"/>
  <c r="AH11" i="7"/>
  <c r="AQ11" i="7" s="1"/>
  <c r="AH12" i="37"/>
  <c r="AQ12" i="37" s="1"/>
  <c r="W13" i="57"/>
  <c r="AE12" i="57"/>
  <c r="AF12" i="57"/>
  <c r="AO12" i="57" s="1"/>
  <c r="AG12" i="57"/>
  <c r="AP12" i="57" s="1"/>
  <c r="K23" i="2"/>
  <c r="AR10" i="6"/>
  <c r="AG12" i="46"/>
  <c r="AP12" i="46" s="1"/>
  <c r="AF12" i="46"/>
  <c r="AO12" i="46" s="1"/>
  <c r="W13" i="46"/>
  <c r="AE12" i="46"/>
  <c r="K23" i="60"/>
  <c r="W14" i="77"/>
  <c r="AE13" i="77"/>
  <c r="AF13" i="77"/>
  <c r="AO13" i="77" s="1"/>
  <c r="AG13" i="77"/>
  <c r="AP13" i="77" s="1"/>
  <c r="AG12" i="75"/>
  <c r="AP12" i="75" s="1"/>
  <c r="AF12" i="75"/>
  <c r="AO12" i="75" s="1"/>
  <c r="AE12" i="75"/>
  <c r="W13" i="75"/>
  <c r="AR11" i="37"/>
  <c r="X13" i="63"/>
  <c r="Y13" i="63"/>
  <c r="K23" i="59"/>
  <c r="K23" i="52"/>
  <c r="AN12" i="74"/>
  <c r="AI12" i="74"/>
  <c r="AI12" i="55"/>
  <c r="AN12" i="55"/>
  <c r="AN12" i="64"/>
  <c r="AI12" i="64"/>
  <c r="AH13" i="96"/>
  <c r="AQ13" i="96" s="1"/>
  <c r="K23" i="4"/>
  <c r="Y13" i="82"/>
  <c r="X13" i="82"/>
  <c r="AR12" i="33"/>
  <c r="K23" i="11"/>
  <c r="X13" i="61"/>
  <c r="Y13" i="61"/>
  <c r="X12" i="51"/>
  <c r="Y12" i="51"/>
  <c r="X13" i="8"/>
  <c r="Y13" i="8"/>
  <c r="AI12" i="39"/>
  <c r="AN12" i="39"/>
  <c r="Y13" i="19"/>
  <c r="X13" i="19"/>
  <c r="X13" i="53"/>
  <c r="Y13" i="53"/>
  <c r="Z13" i="33"/>
  <c r="AR11" i="25"/>
  <c r="AG13" i="3"/>
  <c r="AP13" i="3" s="1"/>
  <c r="AF13" i="3"/>
  <c r="AO13" i="3" s="1"/>
  <c r="W14" i="3"/>
  <c r="AE13" i="3"/>
  <c r="AG12" i="24"/>
  <c r="AP12" i="24" s="1"/>
  <c r="AF12" i="24"/>
  <c r="AO12" i="24" s="1"/>
  <c r="W13" i="24"/>
  <c r="AE12" i="24"/>
  <c r="X13" i="38"/>
  <c r="Y13" i="38"/>
  <c r="AN12" i="91"/>
  <c r="AI12" i="91"/>
  <c r="K23" i="64"/>
  <c r="AR12" i="69"/>
  <c r="AE12" i="95"/>
  <c r="W13" i="95"/>
  <c r="AF12" i="95"/>
  <c r="AO12" i="95" s="1"/>
  <c r="AG12" i="95"/>
  <c r="AP12" i="95" s="1"/>
  <c r="X13" i="72"/>
  <c r="Y13" i="72"/>
  <c r="AI12" i="2"/>
  <c r="AN12" i="2"/>
  <c r="Y13" i="43"/>
  <c r="X13" i="43"/>
  <c r="AI12" i="4"/>
  <c r="AN12" i="4"/>
  <c r="AN12" i="16"/>
  <c r="AI12" i="16"/>
  <c r="AG12" i="11"/>
  <c r="AP12" i="11" s="1"/>
  <c r="AF12" i="11"/>
  <c r="AO12" i="11" s="1"/>
  <c r="W13" i="11"/>
  <c r="AE12" i="11"/>
  <c r="AR11" i="12"/>
  <c r="AH12" i="18"/>
  <c r="AQ12" i="18" s="1"/>
  <c r="Y12" i="22"/>
  <c r="X12" i="22"/>
  <c r="AI12" i="81"/>
  <c r="AN12" i="81"/>
  <c r="AH13" i="54"/>
  <c r="AQ13" i="54" s="1"/>
  <c r="AH12" i="88"/>
  <c r="AQ12" i="88" s="1"/>
  <c r="AH12" i="92"/>
  <c r="AQ12" i="92" s="1"/>
  <c r="AI12" i="80"/>
  <c r="AN12" i="80"/>
  <c r="AI11" i="29"/>
  <c r="AN11" i="29"/>
  <c r="AN11" i="13"/>
  <c r="AI11" i="13"/>
  <c r="X13" i="55"/>
  <c r="Y13" i="55"/>
  <c r="AR12" i="21"/>
  <c r="X13" i="64"/>
  <c r="Y13" i="64"/>
  <c r="K23" i="19"/>
  <c r="AH14" i="76"/>
  <c r="AQ14" i="76" s="1"/>
  <c r="K23" i="71"/>
  <c r="Z13" i="9"/>
  <c r="K23" i="3"/>
  <c r="AR12" i="77"/>
  <c r="Y13" i="85"/>
  <c r="X13" i="85"/>
  <c r="AN11" i="51"/>
  <c r="AI11" i="51"/>
  <c r="Y12" i="90"/>
  <c r="X12" i="90"/>
  <c r="X14" i="83"/>
  <c r="Y14" i="83"/>
  <c r="AI12" i="14"/>
  <c r="AN12" i="14"/>
  <c r="AI13" i="28"/>
  <c r="AN13" i="28"/>
  <c r="Y13" i="73"/>
  <c r="X13" i="73"/>
  <c r="AR12" i="79"/>
  <c r="AR12" i="96"/>
  <c r="AR12" i="9"/>
  <c r="AI12" i="38"/>
  <c r="AN12" i="38"/>
  <c r="Z12" i="35"/>
  <c r="AE12" i="31"/>
  <c r="W13" i="31"/>
  <c r="AG12" i="31"/>
  <c r="AP12" i="31" s="1"/>
  <c r="AF12" i="31"/>
  <c r="AO12" i="31" s="1"/>
  <c r="AR11" i="34"/>
  <c r="AN13" i="71"/>
  <c r="AI13" i="71"/>
  <c r="Z11" i="7"/>
  <c r="X13" i="2"/>
  <c r="Z13" i="2" s="1"/>
  <c r="Y13" i="2"/>
  <c r="Z12" i="37"/>
  <c r="X13" i="4"/>
  <c r="Y13" i="4"/>
  <c r="Y13" i="16"/>
  <c r="X13" i="16"/>
  <c r="Z13" i="16" s="1"/>
  <c r="AR11" i="49"/>
  <c r="AG11" i="68"/>
  <c r="AP11" i="68" s="1"/>
  <c r="W12" i="68"/>
  <c r="AF11" i="68"/>
  <c r="AO11" i="68" s="1"/>
  <c r="AE11" i="68"/>
  <c r="X13" i="40"/>
  <c r="Y13" i="40"/>
  <c r="W14" i="54"/>
  <c r="AE13" i="54"/>
  <c r="AG13" i="54"/>
  <c r="AP13" i="54" s="1"/>
  <c r="AF13" i="54"/>
  <c r="AO13" i="54" s="1"/>
  <c r="W13" i="88"/>
  <c r="AG12" i="88"/>
  <c r="AP12" i="88" s="1"/>
  <c r="AF12" i="88"/>
  <c r="AO12" i="88" s="1"/>
  <c r="AE12" i="88"/>
  <c r="AF12" i="92"/>
  <c r="AO12" i="92" s="1"/>
  <c r="W13" i="92"/>
  <c r="AG12" i="92"/>
  <c r="AP12" i="92" s="1"/>
  <c r="AE12" i="92"/>
  <c r="AE11" i="62"/>
  <c r="W12" i="62"/>
  <c r="AF11" i="62"/>
  <c r="AO11" i="62" s="1"/>
  <c r="AG11" i="62"/>
  <c r="AP11" i="62" s="1"/>
  <c r="AG11" i="89"/>
  <c r="AP11" i="89" s="1"/>
  <c r="W12" i="89"/>
  <c r="AF11" i="89"/>
  <c r="AO11" i="89" s="1"/>
  <c r="AE11" i="89"/>
  <c r="AH11" i="27"/>
  <c r="AQ11" i="27" s="1"/>
  <c r="AR10" i="7"/>
  <c r="X12" i="29"/>
  <c r="Y12" i="29"/>
  <c r="Z12" i="29" s="1"/>
  <c r="AG12" i="60"/>
  <c r="AP12" i="60" s="1"/>
  <c r="AF12" i="60"/>
  <c r="AO12" i="60" s="1"/>
  <c r="W13" i="60"/>
  <c r="AE12" i="60"/>
  <c r="K23" i="56"/>
  <c r="AH12" i="23"/>
  <c r="AQ12" i="23" s="1"/>
  <c r="Z13" i="96"/>
  <c r="AI13" i="15"/>
  <c r="AN13" i="15"/>
  <c r="AR10" i="27"/>
  <c r="AN12" i="52"/>
  <c r="AI12" i="52"/>
  <c r="AN13" i="44"/>
  <c r="AI13" i="44"/>
  <c r="AI11" i="20"/>
  <c r="AN11" i="20"/>
  <c r="X13" i="42"/>
  <c r="Y13" i="42"/>
  <c r="AN12" i="73"/>
  <c r="AI12" i="73"/>
  <c r="AH13" i="59"/>
  <c r="AQ13" i="59" s="1"/>
  <c r="X13" i="91"/>
  <c r="Y13" i="91"/>
  <c r="K23" i="24"/>
  <c r="AH13" i="79"/>
  <c r="AQ13" i="79" s="1"/>
  <c r="AR12" i="47"/>
  <c r="AH12" i="25"/>
  <c r="AQ12" i="25" s="1"/>
  <c r="Y13" i="87"/>
  <c r="X13" i="87"/>
  <c r="Z13" i="87" s="1"/>
  <c r="Y14" i="71"/>
  <c r="X14" i="71"/>
  <c r="AI12" i="84"/>
  <c r="AN12" i="84"/>
  <c r="AI12" i="43"/>
  <c r="AN12" i="43"/>
  <c r="AF12" i="50"/>
  <c r="AO12" i="50" s="1"/>
  <c r="W13" i="50"/>
  <c r="AE12" i="50"/>
  <c r="AG12" i="50"/>
  <c r="AP12" i="50" s="1"/>
  <c r="AN12" i="40"/>
  <c r="AI12" i="40"/>
  <c r="X12" i="78"/>
  <c r="Y12" i="78"/>
  <c r="AG12" i="93"/>
  <c r="AP12" i="93" s="1"/>
  <c r="AF12" i="93"/>
  <c r="AO12" i="93" s="1"/>
  <c r="AE12" i="93"/>
  <c r="W13" i="93"/>
  <c r="Z12" i="18"/>
  <c r="AI11" i="10"/>
  <c r="AN11" i="10"/>
  <c r="AI11" i="22"/>
  <c r="AN11" i="22"/>
  <c r="X13" i="81"/>
  <c r="Y13" i="81"/>
  <c r="AH13" i="21"/>
  <c r="AQ13" i="21" s="1"/>
  <c r="AH13" i="47"/>
  <c r="AQ13" i="47" s="1"/>
  <c r="AH13" i="65"/>
  <c r="AQ13" i="65" s="1"/>
  <c r="Z11" i="27"/>
  <c r="AG12" i="1"/>
  <c r="AP12" i="1" s="1"/>
  <c r="AF12" i="1"/>
  <c r="AO12" i="1" s="1"/>
  <c r="W13" i="1"/>
  <c r="AE12" i="1"/>
  <c r="AR11" i="46"/>
  <c r="Y12" i="13"/>
  <c r="X12" i="13"/>
  <c r="Z12" i="13" s="1"/>
  <c r="X13" i="36"/>
  <c r="Y13" i="36"/>
  <c r="Z12" i="23"/>
  <c r="AR12" i="65"/>
  <c r="Y14" i="15"/>
  <c r="X14" i="15"/>
  <c r="Y14" i="44"/>
  <c r="X14" i="44"/>
  <c r="AR11" i="18"/>
  <c r="Z14" i="76"/>
  <c r="AI12" i="42"/>
  <c r="AN12" i="42"/>
  <c r="X14" i="48"/>
  <c r="Y14" i="48"/>
  <c r="X13" i="14"/>
  <c r="Y13" i="14"/>
  <c r="AI12" i="53"/>
  <c r="AN12" i="53"/>
  <c r="K23" i="72"/>
  <c r="K23" i="20"/>
  <c r="AH12" i="67"/>
  <c r="AQ12" i="67" s="1"/>
  <c r="AH12" i="12"/>
  <c r="AQ12" i="12" s="1"/>
  <c r="Z13" i="59"/>
  <c r="AG13" i="66"/>
  <c r="AP13" i="66" s="1"/>
  <c r="AF13" i="66"/>
  <c r="AO13" i="66" s="1"/>
  <c r="W14" i="66"/>
  <c r="AE13" i="66"/>
  <c r="AN12" i="70"/>
  <c r="AI12" i="70"/>
  <c r="AH11" i="6"/>
  <c r="AQ11" i="6" s="1"/>
  <c r="K23" i="67"/>
  <c r="Z12" i="25"/>
  <c r="K23" i="12"/>
  <c r="K23" i="16"/>
  <c r="AI12" i="58"/>
  <c r="AN12" i="58"/>
  <c r="K23" i="50"/>
  <c r="W14" i="86"/>
  <c r="AG13" i="86"/>
  <c r="AP13" i="86" s="1"/>
  <c r="AF13" i="86"/>
  <c r="AO13" i="86" s="1"/>
  <c r="AE13" i="86"/>
  <c r="AF12" i="45"/>
  <c r="AO12" i="45" s="1"/>
  <c r="AE12" i="45"/>
  <c r="W13" i="45"/>
  <c r="AG12" i="45"/>
  <c r="AP12" i="45" s="1"/>
  <c r="AN11" i="78"/>
  <c r="AI11" i="78"/>
  <c r="AH12" i="46"/>
  <c r="AQ12" i="46" s="1"/>
  <c r="K23" i="8"/>
  <c r="X13" i="80"/>
  <c r="Y13" i="80"/>
  <c r="AH13" i="77"/>
  <c r="AQ13" i="77" s="1"/>
  <c r="AR11" i="35"/>
  <c r="AR13" i="76"/>
  <c r="AH12" i="34"/>
  <c r="AQ12" i="34" s="1"/>
  <c r="AN12" i="82"/>
  <c r="AI12" i="82"/>
  <c r="Y13" i="52"/>
  <c r="X13" i="52"/>
  <c r="Z13" i="52" s="1"/>
  <c r="X13" i="41"/>
  <c r="Y13" i="41"/>
  <c r="AR11" i="67"/>
  <c r="AI12" i="61"/>
  <c r="AN12" i="61"/>
  <c r="AI12" i="17"/>
  <c r="AN12" i="17"/>
  <c r="Y12" i="20"/>
  <c r="X12" i="20"/>
  <c r="AI13" i="83"/>
  <c r="AN13" i="83"/>
  <c r="AN13" i="48"/>
  <c r="AI13" i="48"/>
  <c r="Z13" i="81" l="1"/>
  <c r="Z13" i="42"/>
  <c r="Z12" i="10"/>
  <c r="Z13" i="14"/>
  <c r="Z12" i="51"/>
  <c r="Z13" i="63"/>
  <c r="Z13" i="84"/>
  <c r="AG13" i="30"/>
  <c r="AP13" i="30" s="1"/>
  <c r="Z12" i="20"/>
  <c r="Z13" i="80"/>
  <c r="Z14" i="44"/>
  <c r="Z12" i="78"/>
  <c r="Z13" i="73"/>
  <c r="Z13" i="85"/>
  <c r="Z12" i="22"/>
  <c r="AG12" i="22" s="1"/>
  <c r="AP12" i="22" s="1"/>
  <c r="Z13" i="43"/>
  <c r="AF13" i="43" s="1"/>
  <c r="AO13" i="43" s="1"/>
  <c r="Z14" i="28"/>
  <c r="AF14" i="28" s="1"/>
  <c r="AO14" i="28" s="1"/>
  <c r="Z13" i="19"/>
  <c r="AE13" i="19" s="1"/>
  <c r="Z13" i="55"/>
  <c r="Z13" i="5"/>
  <c r="Z12" i="90"/>
  <c r="AG12" i="90" s="1"/>
  <c r="AP12" i="90" s="1"/>
  <c r="AE13" i="43"/>
  <c r="AG13" i="43"/>
  <c r="AP13" i="43" s="1"/>
  <c r="W14" i="43"/>
  <c r="AF13" i="70"/>
  <c r="AO13" i="70" s="1"/>
  <c r="W14" i="70"/>
  <c r="AE13" i="70"/>
  <c r="AG13" i="70"/>
  <c r="AP13" i="70" s="1"/>
  <c r="W13" i="90"/>
  <c r="AF12" i="22"/>
  <c r="AO12" i="22" s="1"/>
  <c r="W13" i="22"/>
  <c r="AE12" i="22"/>
  <c r="AE14" i="28"/>
  <c r="AG14" i="28"/>
  <c r="AP14" i="28" s="1"/>
  <c r="AF13" i="55"/>
  <c r="AO13" i="55" s="1"/>
  <c r="W14" i="55"/>
  <c r="AE13" i="55"/>
  <c r="AG13" i="55"/>
  <c r="AP13" i="55" s="1"/>
  <c r="AE13" i="84"/>
  <c r="AG13" i="84"/>
  <c r="AP13" i="84" s="1"/>
  <c r="AF13" i="84"/>
  <c r="AO13" i="84" s="1"/>
  <c r="W14" i="84"/>
  <c r="AF13" i="5"/>
  <c r="AO13" i="5" s="1"/>
  <c r="W14" i="5"/>
  <c r="AE13" i="5"/>
  <c r="AG13" i="5"/>
  <c r="AP13" i="5" s="1"/>
  <c r="AG13" i="19"/>
  <c r="AP13" i="19" s="1"/>
  <c r="AF13" i="19"/>
  <c r="AO13" i="19" s="1"/>
  <c r="W14" i="19"/>
  <c r="W13" i="25"/>
  <c r="AG12" i="25"/>
  <c r="AP12" i="25" s="1"/>
  <c r="AF12" i="25"/>
  <c r="AO12" i="25" s="1"/>
  <c r="AE12" i="25"/>
  <c r="AR12" i="70"/>
  <c r="AF13" i="59"/>
  <c r="AO13" i="59" s="1"/>
  <c r="W14" i="59"/>
  <c r="AE13" i="59"/>
  <c r="AG13" i="59"/>
  <c r="AP13" i="59" s="1"/>
  <c r="AH13" i="14"/>
  <c r="AQ13" i="14" s="1"/>
  <c r="AR12" i="42"/>
  <c r="AH14" i="44"/>
  <c r="AQ14" i="44" s="1"/>
  <c r="AH12" i="13"/>
  <c r="AQ12" i="13" s="1"/>
  <c r="Y13" i="1"/>
  <c r="X13" i="1"/>
  <c r="Z13" i="1" s="1"/>
  <c r="AR12" i="43"/>
  <c r="AH13" i="87"/>
  <c r="AQ13" i="87" s="1"/>
  <c r="AH13" i="91"/>
  <c r="AQ13" i="91" s="1"/>
  <c r="AR13" i="15"/>
  <c r="X12" i="89"/>
  <c r="Y12" i="89"/>
  <c r="AI11" i="62"/>
  <c r="AN11" i="62"/>
  <c r="AI12" i="88"/>
  <c r="AN12" i="88"/>
  <c r="AI11" i="68"/>
  <c r="AN11" i="68"/>
  <c r="AH13" i="16"/>
  <c r="AQ13" i="16" s="1"/>
  <c r="AG12" i="37"/>
  <c r="AP12" i="37" s="1"/>
  <c r="AF12" i="37"/>
  <c r="AO12" i="37" s="1"/>
  <c r="AE12" i="37"/>
  <c r="W13" i="37"/>
  <c r="AR12" i="38"/>
  <c r="AH13" i="85"/>
  <c r="AQ13" i="85" s="1"/>
  <c r="AH13" i="64"/>
  <c r="AQ13" i="64" s="1"/>
  <c r="AR11" i="29"/>
  <c r="AR12" i="16"/>
  <c r="AH13" i="38"/>
  <c r="AQ13" i="38" s="1"/>
  <c r="AN13" i="3"/>
  <c r="AI13" i="3"/>
  <c r="AG13" i="33"/>
  <c r="AP13" i="33" s="1"/>
  <c r="AF13" i="33"/>
  <c r="AO13" i="33" s="1"/>
  <c r="AE13" i="33"/>
  <c r="W14" i="33"/>
  <c r="AR12" i="74"/>
  <c r="AI13" i="77"/>
  <c r="AN13" i="77"/>
  <c r="AN12" i="46"/>
  <c r="AI12" i="46"/>
  <c r="X13" i="32"/>
  <c r="Y13" i="32"/>
  <c r="AI13" i="69"/>
  <c r="AN13" i="69"/>
  <c r="AR11" i="90"/>
  <c r="AR12" i="8"/>
  <c r="AH13" i="74"/>
  <c r="AQ13" i="74" s="1"/>
  <c r="W13" i="10"/>
  <c r="AE12" i="10"/>
  <c r="AG12" i="10"/>
  <c r="AP12" i="10" s="1"/>
  <c r="AF12" i="10"/>
  <c r="AO12" i="10" s="1"/>
  <c r="AR12" i="87"/>
  <c r="AR13" i="48"/>
  <c r="W13" i="20"/>
  <c r="AE12" i="20"/>
  <c r="AG12" i="20"/>
  <c r="AP12" i="20" s="1"/>
  <c r="AF12" i="20"/>
  <c r="AO12" i="20" s="1"/>
  <c r="AG13" i="52"/>
  <c r="AP13" i="52" s="1"/>
  <c r="W14" i="52"/>
  <c r="AF13" i="52"/>
  <c r="AO13" i="52" s="1"/>
  <c r="AE13" i="52"/>
  <c r="AH13" i="80"/>
  <c r="AQ13" i="80" s="1"/>
  <c r="X13" i="45"/>
  <c r="Y13" i="45"/>
  <c r="AR12" i="58"/>
  <c r="AG13" i="14"/>
  <c r="AP13" i="14" s="1"/>
  <c r="W14" i="14"/>
  <c r="AF13" i="14"/>
  <c r="AO13" i="14" s="1"/>
  <c r="AE13" i="14"/>
  <c r="AR11" i="10"/>
  <c r="Z13" i="91"/>
  <c r="AH13" i="42"/>
  <c r="AQ13" i="42" s="1"/>
  <c r="AR12" i="52"/>
  <c r="W14" i="96"/>
  <c r="AE13" i="96"/>
  <c r="AF13" i="96"/>
  <c r="AO13" i="96" s="1"/>
  <c r="AG13" i="96"/>
  <c r="AP13" i="96" s="1"/>
  <c r="AH12" i="29"/>
  <c r="AQ12" i="29" s="1"/>
  <c r="AN12" i="92"/>
  <c r="AI12" i="92"/>
  <c r="AN13" i="54"/>
  <c r="AI13" i="54"/>
  <c r="AH13" i="73"/>
  <c r="AQ13" i="73" s="1"/>
  <c r="AR12" i="14"/>
  <c r="AG13" i="9"/>
  <c r="AP13" i="9" s="1"/>
  <c r="AF13" i="9"/>
  <c r="AO13" i="9" s="1"/>
  <c r="W14" i="9"/>
  <c r="AE13" i="9"/>
  <c r="Z13" i="64"/>
  <c r="Z13" i="38"/>
  <c r="X14" i="3"/>
  <c r="Y14" i="3"/>
  <c r="AH12" i="51"/>
  <c r="AQ12" i="51" s="1"/>
  <c r="AH13" i="63"/>
  <c r="AQ13" i="63" s="1"/>
  <c r="AN12" i="75"/>
  <c r="AI12" i="75"/>
  <c r="Y13" i="46"/>
  <c r="X13" i="46"/>
  <c r="AR12" i="72"/>
  <c r="AI11" i="6"/>
  <c r="AN11" i="6"/>
  <c r="AN12" i="32"/>
  <c r="AI12" i="32"/>
  <c r="X14" i="69"/>
  <c r="Y14" i="69"/>
  <c r="Z14" i="69" s="1"/>
  <c r="AH14" i="28"/>
  <c r="AQ14" i="28" s="1"/>
  <c r="AR12" i="41"/>
  <c r="AN13" i="65"/>
  <c r="AI13" i="65"/>
  <c r="Y14" i="47"/>
  <c r="X14" i="47"/>
  <c r="AH13" i="70"/>
  <c r="AQ13" i="70" s="1"/>
  <c r="AI13" i="79"/>
  <c r="AN13" i="79"/>
  <c r="AI12" i="49"/>
  <c r="AN12" i="49"/>
  <c r="AR12" i="82"/>
  <c r="AE13" i="80"/>
  <c r="W14" i="80"/>
  <c r="AF13" i="80"/>
  <c r="AO13" i="80" s="1"/>
  <c r="AG13" i="80"/>
  <c r="AP13" i="80" s="1"/>
  <c r="AN12" i="45"/>
  <c r="AI12" i="45"/>
  <c r="AI13" i="66"/>
  <c r="AN13" i="66"/>
  <c r="W15" i="44"/>
  <c r="AG14" i="44"/>
  <c r="AP14" i="44" s="1"/>
  <c r="AF14" i="44"/>
  <c r="AO14" i="44" s="1"/>
  <c r="AE14" i="44"/>
  <c r="AF12" i="23"/>
  <c r="AO12" i="23" s="1"/>
  <c r="W13" i="23"/>
  <c r="AE12" i="23"/>
  <c r="AG12" i="23"/>
  <c r="AP12" i="23" s="1"/>
  <c r="AG12" i="13"/>
  <c r="AP12" i="13" s="1"/>
  <c r="AF12" i="13"/>
  <c r="AO12" i="13" s="1"/>
  <c r="W13" i="13"/>
  <c r="AE12" i="13"/>
  <c r="AH13" i="81"/>
  <c r="AQ13" i="81" s="1"/>
  <c r="AG12" i="18"/>
  <c r="AP12" i="18" s="1"/>
  <c r="AF12" i="18"/>
  <c r="AO12" i="18" s="1"/>
  <c r="W13" i="18"/>
  <c r="AE12" i="18"/>
  <c r="AI12" i="50"/>
  <c r="AN12" i="50"/>
  <c r="AR12" i="84"/>
  <c r="W14" i="87"/>
  <c r="AF13" i="87"/>
  <c r="AO13" i="87" s="1"/>
  <c r="AE13" i="87"/>
  <c r="AG13" i="87"/>
  <c r="AP13" i="87" s="1"/>
  <c r="AG13" i="42"/>
  <c r="AP13" i="42" s="1"/>
  <c r="AF13" i="42"/>
  <c r="AO13" i="42" s="1"/>
  <c r="AE13" i="42"/>
  <c r="W14" i="42"/>
  <c r="AN12" i="60"/>
  <c r="AI12" i="60"/>
  <c r="W13" i="29"/>
  <c r="AG12" i="29"/>
  <c r="AP12" i="29" s="1"/>
  <c r="AE12" i="29"/>
  <c r="AF12" i="29"/>
  <c r="AO12" i="29" s="1"/>
  <c r="X14" i="54"/>
  <c r="Y14" i="54"/>
  <c r="X12" i="68"/>
  <c r="Y12" i="68"/>
  <c r="AG13" i="16"/>
  <c r="AP13" i="16" s="1"/>
  <c r="AF13" i="16"/>
  <c r="AO13" i="16" s="1"/>
  <c r="W14" i="16"/>
  <c r="AE13" i="16"/>
  <c r="AH13" i="2"/>
  <c r="AQ13" i="2" s="1"/>
  <c r="Y13" i="31"/>
  <c r="Z13" i="31" s="1"/>
  <c r="X13" i="31"/>
  <c r="AR11" i="51"/>
  <c r="W14" i="85"/>
  <c r="AG13" i="85"/>
  <c r="AP13" i="85" s="1"/>
  <c r="AF13" i="85"/>
  <c r="AO13" i="85" s="1"/>
  <c r="AE13" i="85"/>
  <c r="AR12" i="80"/>
  <c r="AN12" i="11"/>
  <c r="AI12" i="11"/>
  <c r="AR12" i="2"/>
  <c r="Y13" i="95"/>
  <c r="X13" i="95"/>
  <c r="AN12" i="24"/>
  <c r="AI12" i="24"/>
  <c r="AH13" i="53"/>
  <c r="AQ13" i="53" s="1"/>
  <c r="AR12" i="39"/>
  <c r="AG12" i="51"/>
  <c r="AP12" i="51" s="1"/>
  <c r="AF12" i="51"/>
  <c r="AO12" i="51" s="1"/>
  <c r="AE12" i="51"/>
  <c r="W13" i="51"/>
  <c r="AR12" i="64"/>
  <c r="W14" i="63"/>
  <c r="AE13" i="63"/>
  <c r="AF13" i="63"/>
  <c r="AO13" i="63" s="1"/>
  <c r="AG13" i="63"/>
  <c r="AP13" i="63" s="1"/>
  <c r="X14" i="77"/>
  <c r="Y14" i="77"/>
  <c r="AR12" i="85"/>
  <c r="AR12" i="36"/>
  <c r="W14" i="74"/>
  <c r="AG13" i="74"/>
  <c r="AP13" i="74" s="1"/>
  <c r="AF13" i="74"/>
  <c r="AO13" i="74" s="1"/>
  <c r="AE13" i="74"/>
  <c r="Y14" i="65"/>
  <c r="X14" i="65"/>
  <c r="AN13" i="47"/>
  <c r="AI13" i="47"/>
  <c r="AH13" i="84"/>
  <c r="AQ13" i="84" s="1"/>
  <c r="Y13" i="49"/>
  <c r="X13" i="49"/>
  <c r="Z13" i="49" s="1"/>
  <c r="AI12" i="12"/>
  <c r="AN12" i="12"/>
  <c r="AR12" i="17"/>
  <c r="AH13" i="41"/>
  <c r="AQ13" i="41" s="1"/>
  <c r="X14" i="86"/>
  <c r="Y14" i="86"/>
  <c r="Z14" i="86" s="1"/>
  <c r="X14" i="66"/>
  <c r="Y14" i="66"/>
  <c r="AH14" i="48"/>
  <c r="AQ14" i="48" s="1"/>
  <c r="AG14" i="76"/>
  <c r="AP14" i="76" s="1"/>
  <c r="AF14" i="76"/>
  <c r="AO14" i="76" s="1"/>
  <c r="AE14" i="76"/>
  <c r="W15" i="76"/>
  <c r="AH14" i="15"/>
  <c r="AQ14" i="15" s="1"/>
  <c r="W12" i="27"/>
  <c r="AG11" i="27"/>
  <c r="AP11" i="27" s="1"/>
  <c r="AF11" i="27"/>
  <c r="AO11" i="27" s="1"/>
  <c r="AE11" i="27"/>
  <c r="W14" i="81"/>
  <c r="AF13" i="81"/>
  <c r="AO13" i="81" s="1"/>
  <c r="AE13" i="81"/>
  <c r="AG13" i="81"/>
  <c r="AP13" i="81" s="1"/>
  <c r="AH12" i="78"/>
  <c r="AQ12" i="78" s="1"/>
  <c r="Y13" i="50"/>
  <c r="X13" i="50"/>
  <c r="Z13" i="50" s="1"/>
  <c r="AH14" i="71"/>
  <c r="AQ14" i="71" s="1"/>
  <c r="Y13" i="60"/>
  <c r="X13" i="60"/>
  <c r="X13" i="92"/>
  <c r="Y13" i="92"/>
  <c r="W14" i="2"/>
  <c r="AE13" i="2"/>
  <c r="AG13" i="2"/>
  <c r="AP13" i="2" s="1"/>
  <c r="AF13" i="2"/>
  <c r="AO13" i="2" s="1"/>
  <c r="AI12" i="31"/>
  <c r="AN12" i="31"/>
  <c r="W14" i="73"/>
  <c r="AG13" i="73"/>
  <c r="AP13" i="73" s="1"/>
  <c r="AE13" i="73"/>
  <c r="AF13" i="73"/>
  <c r="AO13" i="73" s="1"/>
  <c r="AH14" i="83"/>
  <c r="AQ14" i="83" s="1"/>
  <c r="AR11" i="13"/>
  <c r="Y13" i="11"/>
  <c r="X13" i="11"/>
  <c r="AR12" i="4"/>
  <c r="AR12" i="91"/>
  <c r="Y13" i="24"/>
  <c r="X13" i="24"/>
  <c r="Z13" i="53"/>
  <c r="Y13" i="56"/>
  <c r="X13" i="56"/>
  <c r="X12" i="6"/>
  <c r="Y12" i="6"/>
  <c r="AH13" i="39"/>
  <c r="AQ13" i="39" s="1"/>
  <c r="AR12" i="5"/>
  <c r="Y14" i="30"/>
  <c r="X14" i="30"/>
  <c r="X13" i="34"/>
  <c r="Z13" i="34" s="1"/>
  <c r="Y13" i="34"/>
  <c r="Y13" i="12"/>
  <c r="X13" i="12"/>
  <c r="AR11" i="78"/>
  <c r="AR12" i="53"/>
  <c r="Z14" i="48"/>
  <c r="AH13" i="36"/>
  <c r="AQ13" i="36" s="1"/>
  <c r="Y13" i="93"/>
  <c r="Z13" i="93" s="1"/>
  <c r="X13" i="93"/>
  <c r="AG12" i="78"/>
  <c r="AP12" i="78" s="1"/>
  <c r="AF12" i="78"/>
  <c r="AO12" i="78" s="1"/>
  <c r="AE12" i="78"/>
  <c r="W13" i="78"/>
  <c r="AR12" i="73"/>
  <c r="AR11" i="20"/>
  <c r="AI11" i="89"/>
  <c r="AN11" i="89"/>
  <c r="X13" i="88"/>
  <c r="Y13" i="88"/>
  <c r="Z13" i="88" s="1"/>
  <c r="AH13" i="40"/>
  <c r="AQ13" i="40" s="1"/>
  <c r="AH13" i="4"/>
  <c r="AQ13" i="4" s="1"/>
  <c r="AE11" i="7"/>
  <c r="AG11" i="7"/>
  <c r="AP11" i="7" s="1"/>
  <c r="W12" i="7"/>
  <c r="AF11" i="7"/>
  <c r="AO11" i="7" s="1"/>
  <c r="AG12" i="35"/>
  <c r="AP12" i="35" s="1"/>
  <c r="AE12" i="35"/>
  <c r="W13" i="35"/>
  <c r="AF12" i="35"/>
  <c r="AO12" i="35" s="1"/>
  <c r="Z14" i="83"/>
  <c r="AR12" i="81"/>
  <c r="AH13" i="43"/>
  <c r="AQ13" i="43" s="1"/>
  <c r="AH13" i="72"/>
  <c r="AQ13" i="72" s="1"/>
  <c r="AN12" i="95"/>
  <c r="AI12" i="95"/>
  <c r="AH13" i="19"/>
  <c r="AQ13" i="19" s="1"/>
  <c r="AH13" i="8"/>
  <c r="AQ13" i="8" s="1"/>
  <c r="AH13" i="61"/>
  <c r="AQ13" i="61" s="1"/>
  <c r="AH13" i="82"/>
  <c r="AQ13" i="82" s="1"/>
  <c r="AI12" i="57"/>
  <c r="AN12" i="57"/>
  <c r="AN12" i="56"/>
  <c r="AI12" i="56"/>
  <c r="X14" i="26"/>
  <c r="Z14" i="26" s="1"/>
  <c r="Y14" i="26"/>
  <c r="X13" i="67"/>
  <c r="Y13" i="67"/>
  <c r="Z13" i="67" s="1"/>
  <c r="Z13" i="39"/>
  <c r="AH13" i="17"/>
  <c r="AQ13" i="17" s="1"/>
  <c r="AR12" i="63"/>
  <c r="AN13" i="21"/>
  <c r="AI13" i="21"/>
  <c r="AH13" i="58"/>
  <c r="AQ13" i="58" s="1"/>
  <c r="X12" i="94"/>
  <c r="Z12" i="94" s="1"/>
  <c r="Y12" i="94"/>
  <c r="AI13" i="30"/>
  <c r="AN13" i="30"/>
  <c r="Y14" i="79"/>
  <c r="X14" i="79"/>
  <c r="Z14" i="79" s="1"/>
  <c r="AN12" i="34"/>
  <c r="AI12" i="34"/>
  <c r="AR13" i="83"/>
  <c r="Z13" i="41"/>
  <c r="AH12" i="20"/>
  <c r="AQ12" i="20" s="1"/>
  <c r="AR12" i="61"/>
  <c r="AH13" i="52"/>
  <c r="AQ13" i="52" s="1"/>
  <c r="AI13" i="86"/>
  <c r="AN13" i="86"/>
  <c r="Z14" i="15"/>
  <c r="Z13" i="36"/>
  <c r="AI12" i="1"/>
  <c r="AN12" i="1"/>
  <c r="AR11" i="22"/>
  <c r="AN12" i="93"/>
  <c r="AI12" i="93"/>
  <c r="AR12" i="40"/>
  <c r="Z14" i="71"/>
  <c r="AR13" i="44"/>
  <c r="X12" i="62"/>
  <c r="Y12" i="62"/>
  <c r="Z12" i="62" s="1"/>
  <c r="Z13" i="40"/>
  <c r="Z13" i="4"/>
  <c r="AR13" i="71"/>
  <c r="AR13" i="28"/>
  <c r="AH12" i="90"/>
  <c r="AQ12" i="90" s="1"/>
  <c r="AH13" i="55"/>
  <c r="AQ13" i="55" s="1"/>
  <c r="AH12" i="22"/>
  <c r="AQ12" i="22" s="1"/>
  <c r="Z13" i="72"/>
  <c r="Z13" i="8"/>
  <c r="Z13" i="61"/>
  <c r="Z13" i="82"/>
  <c r="AR12" i="55"/>
  <c r="Y13" i="75"/>
  <c r="X13" i="75"/>
  <c r="X13" i="57"/>
  <c r="Y13" i="57"/>
  <c r="Z13" i="57" s="1"/>
  <c r="AH13" i="5"/>
  <c r="AQ13" i="5" s="1"/>
  <c r="AI13" i="26"/>
  <c r="AN13" i="26"/>
  <c r="AN12" i="67"/>
  <c r="AI12" i="67"/>
  <c r="AR12" i="19"/>
  <c r="Z13" i="17"/>
  <c r="Y14" i="21"/>
  <c r="X14" i="21"/>
  <c r="Z14" i="21" s="1"/>
  <c r="AH12" i="10"/>
  <c r="AQ12" i="10" s="1"/>
  <c r="Z13" i="58"/>
  <c r="AN11" i="94"/>
  <c r="AI11" i="94"/>
  <c r="Z14" i="66" l="1"/>
  <c r="Z12" i="6"/>
  <c r="W15" i="28"/>
  <c r="AF12" i="90"/>
  <c r="AO12" i="90" s="1"/>
  <c r="Z13" i="95"/>
  <c r="AF13" i="95" s="1"/>
  <c r="AO13" i="95" s="1"/>
  <c r="Z13" i="60"/>
  <c r="AF13" i="60" s="1"/>
  <c r="AO13" i="60" s="1"/>
  <c r="AE12" i="90"/>
  <c r="AG13" i="31"/>
  <c r="AP13" i="31" s="1"/>
  <c r="AF13" i="31"/>
  <c r="AO13" i="31" s="1"/>
  <c r="AE13" i="31"/>
  <c r="W14" i="31"/>
  <c r="AG13" i="60"/>
  <c r="AP13" i="60" s="1"/>
  <c r="AE14" i="86"/>
  <c r="W15" i="86"/>
  <c r="AF14" i="86"/>
  <c r="AO14" i="86" s="1"/>
  <c r="AG14" i="86"/>
  <c r="AP14" i="86" s="1"/>
  <c r="AG12" i="6"/>
  <c r="AP12" i="6" s="1"/>
  <c r="AF12" i="6"/>
  <c r="AO12" i="6" s="1"/>
  <c r="W13" i="6"/>
  <c r="AE12" i="6"/>
  <c r="AG13" i="95"/>
  <c r="AP13" i="95" s="1"/>
  <c r="AE13" i="95"/>
  <c r="AF12" i="94"/>
  <c r="AO12" i="94" s="1"/>
  <c r="AG12" i="94"/>
  <c r="AP12" i="94" s="1"/>
  <c r="W13" i="94"/>
  <c r="AE12" i="94"/>
  <c r="AE13" i="88"/>
  <c r="W14" i="88"/>
  <c r="AF13" i="88"/>
  <c r="AO13" i="88" s="1"/>
  <c r="AG13" i="88"/>
  <c r="AP13" i="88" s="1"/>
  <c r="W15" i="79"/>
  <c r="AF14" i="79"/>
  <c r="AO14" i="79" s="1"/>
  <c r="AE14" i="79"/>
  <c r="AG14" i="79"/>
  <c r="AP14" i="79" s="1"/>
  <c r="AG13" i="67"/>
  <c r="AP13" i="67" s="1"/>
  <c r="AF13" i="67"/>
  <c r="AO13" i="67" s="1"/>
  <c r="AE13" i="67"/>
  <c r="W14" i="67"/>
  <c r="Y13" i="78"/>
  <c r="X13" i="78"/>
  <c r="AG14" i="48"/>
  <c r="AP14" i="48" s="1"/>
  <c r="W15" i="48"/>
  <c r="AF14" i="48"/>
  <c r="AO14" i="48" s="1"/>
  <c r="AE14" i="48"/>
  <c r="AR12" i="11"/>
  <c r="AH14" i="54"/>
  <c r="AQ14" i="54" s="1"/>
  <c r="X13" i="29"/>
  <c r="Y13" i="29"/>
  <c r="X13" i="18"/>
  <c r="Y13" i="18"/>
  <c r="AR13" i="66"/>
  <c r="AN13" i="84"/>
  <c r="AI13" i="84"/>
  <c r="AG14" i="71"/>
  <c r="AP14" i="71" s="1"/>
  <c r="AF14" i="71"/>
  <c r="AO14" i="71" s="1"/>
  <c r="W15" i="71"/>
  <c r="AE14" i="71"/>
  <c r="AH13" i="57"/>
  <c r="AQ13" i="57" s="1"/>
  <c r="AG13" i="72"/>
  <c r="AP13" i="72" s="1"/>
  <c r="AF13" i="72"/>
  <c r="AO13" i="72" s="1"/>
  <c r="W14" i="72"/>
  <c r="AE13" i="72"/>
  <c r="W13" i="62"/>
  <c r="AE12" i="62"/>
  <c r="AF12" i="62"/>
  <c r="AO12" i="62" s="1"/>
  <c r="AG12" i="62"/>
  <c r="AP12" i="62" s="1"/>
  <c r="AR12" i="93"/>
  <c r="AF13" i="36"/>
  <c r="AO13" i="36" s="1"/>
  <c r="W14" i="36"/>
  <c r="AG13" i="36"/>
  <c r="AP13" i="36" s="1"/>
  <c r="AE13" i="36"/>
  <c r="AR13" i="21"/>
  <c r="AG13" i="39"/>
  <c r="AP13" i="39" s="1"/>
  <c r="AE13" i="39"/>
  <c r="AF13" i="39"/>
  <c r="AO13" i="39" s="1"/>
  <c r="W14" i="39"/>
  <c r="AG14" i="26"/>
  <c r="AP14" i="26" s="1"/>
  <c r="AF14" i="26"/>
  <c r="AO14" i="26" s="1"/>
  <c r="AE14" i="26"/>
  <c r="W15" i="26"/>
  <c r="AN12" i="35"/>
  <c r="AI12" i="35"/>
  <c r="AH13" i="34"/>
  <c r="AQ13" i="34" s="1"/>
  <c r="Z13" i="11"/>
  <c r="AH13" i="60"/>
  <c r="AQ13" i="60" s="1"/>
  <c r="AI11" i="27"/>
  <c r="AN11" i="27"/>
  <c r="AH14" i="66"/>
  <c r="AQ14" i="66" s="1"/>
  <c r="W14" i="49"/>
  <c r="AE13" i="49"/>
  <c r="AF13" i="49"/>
  <c r="AO13" i="49" s="1"/>
  <c r="AG13" i="49"/>
  <c r="AP13" i="49" s="1"/>
  <c r="AR13" i="47"/>
  <c r="AH13" i="31"/>
  <c r="AQ13" i="31" s="1"/>
  <c r="Y14" i="16"/>
  <c r="X14" i="16"/>
  <c r="AN13" i="42"/>
  <c r="AI13" i="42"/>
  <c r="AN12" i="18"/>
  <c r="AI12" i="18"/>
  <c r="AN14" i="44"/>
  <c r="AI14" i="44"/>
  <c r="Y14" i="9"/>
  <c r="X14" i="9"/>
  <c r="AR12" i="92"/>
  <c r="AI13" i="14"/>
  <c r="AN13" i="14"/>
  <c r="AR13" i="69"/>
  <c r="X14" i="33"/>
  <c r="Y14" i="33"/>
  <c r="AR12" i="88"/>
  <c r="Y13" i="25"/>
  <c r="X13" i="25"/>
  <c r="Z13" i="25" s="1"/>
  <c r="AI13" i="5"/>
  <c r="AN13" i="5"/>
  <c r="X13" i="22"/>
  <c r="Z13" i="22" s="1"/>
  <c r="Y13" i="22"/>
  <c r="AN12" i="90"/>
  <c r="AI12" i="90"/>
  <c r="W14" i="58"/>
  <c r="AE13" i="58"/>
  <c r="AF13" i="58"/>
  <c r="AO13" i="58" s="1"/>
  <c r="AG13" i="58"/>
  <c r="AP13" i="58" s="1"/>
  <c r="W14" i="57"/>
  <c r="AE13" i="57"/>
  <c r="AF13" i="57"/>
  <c r="AO13" i="57" s="1"/>
  <c r="AG13" i="57"/>
  <c r="AP13" i="57" s="1"/>
  <c r="AR13" i="86"/>
  <c r="AR12" i="95"/>
  <c r="AI13" i="2"/>
  <c r="AN13" i="2"/>
  <c r="AH14" i="47"/>
  <c r="AQ14" i="47" s="1"/>
  <c r="AH13" i="46"/>
  <c r="AQ13" i="46" s="1"/>
  <c r="AH14" i="3"/>
  <c r="AQ14" i="3" s="1"/>
  <c r="X14" i="96"/>
  <c r="Y14" i="96"/>
  <c r="AH13" i="45"/>
  <c r="AQ13" i="45" s="1"/>
  <c r="AN13" i="33"/>
  <c r="AI13" i="33"/>
  <c r="X14" i="5"/>
  <c r="Y14" i="5"/>
  <c r="W14" i="17"/>
  <c r="AE13" i="17"/>
  <c r="AG13" i="17"/>
  <c r="AP13" i="17" s="1"/>
  <c r="AF13" i="17"/>
  <c r="AO13" i="17" s="1"/>
  <c r="AR13" i="26"/>
  <c r="AH13" i="75"/>
  <c r="AQ13" i="75" s="1"/>
  <c r="AG13" i="4"/>
  <c r="AP13" i="4" s="1"/>
  <c r="AF13" i="4"/>
  <c r="AO13" i="4" s="1"/>
  <c r="W14" i="4"/>
  <c r="AE13" i="4"/>
  <c r="AG13" i="41"/>
  <c r="AP13" i="41" s="1"/>
  <c r="AF13" i="41"/>
  <c r="AO13" i="41" s="1"/>
  <c r="AE13" i="41"/>
  <c r="W14" i="41"/>
  <c r="AH13" i="67"/>
  <c r="AQ13" i="67" s="1"/>
  <c r="AE14" i="83"/>
  <c r="AF14" i="83"/>
  <c r="AO14" i="83" s="1"/>
  <c r="AG14" i="83"/>
  <c r="AP14" i="83" s="1"/>
  <c r="W15" i="83"/>
  <c r="AH13" i="88"/>
  <c r="AQ13" i="88" s="1"/>
  <c r="AN12" i="78"/>
  <c r="AI12" i="78"/>
  <c r="AH13" i="12"/>
  <c r="AQ13" i="12" s="1"/>
  <c r="AH14" i="30"/>
  <c r="AQ14" i="30" s="1"/>
  <c r="W14" i="53"/>
  <c r="AG13" i="53"/>
  <c r="AP13" i="53" s="1"/>
  <c r="AF13" i="53"/>
  <c r="AO13" i="53" s="1"/>
  <c r="AE13" i="53"/>
  <c r="Y14" i="73"/>
  <c r="X14" i="73"/>
  <c r="Z14" i="73" s="1"/>
  <c r="X14" i="2"/>
  <c r="Y14" i="2"/>
  <c r="Y15" i="76"/>
  <c r="X15" i="76"/>
  <c r="AH14" i="65"/>
  <c r="AQ14" i="65" s="1"/>
  <c r="X14" i="63"/>
  <c r="Y14" i="63"/>
  <c r="AN12" i="51"/>
  <c r="AI12" i="51"/>
  <c r="AH13" i="95"/>
  <c r="AQ13" i="95" s="1"/>
  <c r="Z14" i="54"/>
  <c r="AR12" i="60"/>
  <c r="AI12" i="23"/>
  <c r="AN12" i="23"/>
  <c r="AR12" i="49"/>
  <c r="AR11" i="6"/>
  <c r="Z14" i="3"/>
  <c r="X14" i="14"/>
  <c r="Y14" i="14"/>
  <c r="Z13" i="45"/>
  <c r="AN13" i="52"/>
  <c r="AI13" i="52"/>
  <c r="AI12" i="20"/>
  <c r="AN12" i="20"/>
  <c r="AH13" i="32"/>
  <c r="AQ13" i="32" s="1"/>
  <c r="AR13" i="77"/>
  <c r="AR11" i="62"/>
  <c r="AH13" i="1"/>
  <c r="AQ13" i="1" s="1"/>
  <c r="AI12" i="25"/>
  <c r="AN12" i="25"/>
  <c r="Y14" i="19"/>
  <c r="X14" i="19"/>
  <c r="Z14" i="19" s="1"/>
  <c r="Y15" i="28"/>
  <c r="X15" i="28"/>
  <c r="X14" i="43"/>
  <c r="Z14" i="43" s="1"/>
  <c r="Y14" i="43"/>
  <c r="AG14" i="21"/>
  <c r="AP14" i="21" s="1"/>
  <c r="AF14" i="21"/>
  <c r="AO14" i="21" s="1"/>
  <c r="W15" i="21"/>
  <c r="AE14" i="21"/>
  <c r="AF13" i="50"/>
  <c r="AO13" i="50" s="1"/>
  <c r="W14" i="50"/>
  <c r="AE13" i="50"/>
  <c r="AG13" i="50"/>
  <c r="AP13" i="50" s="1"/>
  <c r="Y14" i="87"/>
  <c r="X14" i="87"/>
  <c r="W14" i="82"/>
  <c r="AG13" i="82"/>
  <c r="AP13" i="82" s="1"/>
  <c r="AF13" i="82"/>
  <c r="AO13" i="82" s="1"/>
  <c r="AE13" i="82"/>
  <c r="W14" i="40"/>
  <c r="AG13" i="40"/>
  <c r="AP13" i="40" s="1"/>
  <c r="AE13" i="40"/>
  <c r="AF13" i="40"/>
  <c r="AO13" i="40" s="1"/>
  <c r="AN13" i="81"/>
  <c r="AI13" i="81"/>
  <c r="AR12" i="12"/>
  <c r="X14" i="74"/>
  <c r="Y14" i="74"/>
  <c r="AH14" i="77"/>
  <c r="AQ14" i="77" s="1"/>
  <c r="X14" i="85"/>
  <c r="Z14" i="85" s="1"/>
  <c r="Y14" i="85"/>
  <c r="AN12" i="13"/>
  <c r="AI12" i="13"/>
  <c r="X13" i="23"/>
  <c r="Y13" i="23"/>
  <c r="Y15" i="44"/>
  <c r="Z15" i="44" s="1"/>
  <c r="X15" i="44"/>
  <c r="X14" i="80"/>
  <c r="Y14" i="80"/>
  <c r="AH14" i="69"/>
  <c r="AQ14" i="69" s="1"/>
  <c r="Z13" i="46"/>
  <c r="AG13" i="38"/>
  <c r="AP13" i="38" s="1"/>
  <c r="AE13" i="38"/>
  <c r="W14" i="38"/>
  <c r="AF13" i="38"/>
  <c r="AO13" i="38" s="1"/>
  <c r="W14" i="91"/>
  <c r="AG13" i="91"/>
  <c r="AP13" i="91" s="1"/>
  <c r="AF13" i="91"/>
  <c r="AO13" i="91" s="1"/>
  <c r="AE13" i="91"/>
  <c r="X13" i="20"/>
  <c r="Y13" i="20"/>
  <c r="Z13" i="32"/>
  <c r="Y13" i="37"/>
  <c r="X13" i="37"/>
  <c r="AN13" i="59"/>
  <c r="AI13" i="59"/>
  <c r="Y14" i="84"/>
  <c r="X14" i="84"/>
  <c r="Z14" i="84" s="1"/>
  <c r="AN13" i="55"/>
  <c r="AI13" i="55"/>
  <c r="AI13" i="70"/>
  <c r="AN13" i="70"/>
  <c r="AH12" i="6"/>
  <c r="AQ12" i="6" s="1"/>
  <c r="Y13" i="51"/>
  <c r="X13" i="51"/>
  <c r="AI13" i="19"/>
  <c r="AN13" i="19"/>
  <c r="AH13" i="56"/>
  <c r="AQ13" i="56" s="1"/>
  <c r="AH13" i="24"/>
  <c r="AQ13" i="24" s="1"/>
  <c r="AN14" i="76"/>
  <c r="AI14" i="76"/>
  <c r="AG13" i="61"/>
  <c r="AP13" i="61" s="1"/>
  <c r="W14" i="61"/>
  <c r="AF13" i="61"/>
  <c r="AO13" i="61" s="1"/>
  <c r="AE13" i="61"/>
  <c r="Z13" i="12"/>
  <c r="Z14" i="30"/>
  <c r="AH13" i="11"/>
  <c r="AQ13" i="11" s="1"/>
  <c r="AR12" i="31"/>
  <c r="AH13" i="92"/>
  <c r="AQ13" i="92" s="1"/>
  <c r="Y12" i="27"/>
  <c r="X12" i="27"/>
  <c r="AH13" i="49"/>
  <c r="AQ13" i="49" s="1"/>
  <c r="Z14" i="65"/>
  <c r="Z14" i="77"/>
  <c r="AR12" i="24"/>
  <c r="AH12" i="68"/>
  <c r="AQ12" i="68" s="1"/>
  <c r="AI12" i="29"/>
  <c r="AN12" i="29"/>
  <c r="AI13" i="87"/>
  <c r="AN13" i="87"/>
  <c r="Y13" i="13"/>
  <c r="X13" i="13"/>
  <c r="AR12" i="45"/>
  <c r="AI13" i="80"/>
  <c r="AN13" i="80"/>
  <c r="AR13" i="79"/>
  <c r="AR13" i="65"/>
  <c r="W15" i="69"/>
  <c r="AE14" i="69"/>
  <c r="AF14" i="69"/>
  <c r="AO14" i="69" s="1"/>
  <c r="AG14" i="69"/>
  <c r="AP14" i="69" s="1"/>
  <c r="AR12" i="75"/>
  <c r="AF13" i="64"/>
  <c r="AO13" i="64" s="1"/>
  <c r="W14" i="64"/>
  <c r="AE13" i="64"/>
  <c r="AG13" i="64"/>
  <c r="AP13" i="64" s="1"/>
  <c r="AR13" i="54"/>
  <c r="X14" i="52"/>
  <c r="Y14" i="52"/>
  <c r="AI12" i="10"/>
  <c r="AN12" i="10"/>
  <c r="AR13" i="3"/>
  <c r="AN12" i="37"/>
  <c r="AI12" i="37"/>
  <c r="AR11" i="68"/>
  <c r="AH12" i="89"/>
  <c r="AQ12" i="89" s="1"/>
  <c r="AG13" i="1"/>
  <c r="AP13" i="1" s="1"/>
  <c r="AF13" i="1"/>
  <c r="AO13" i="1" s="1"/>
  <c r="W14" i="1"/>
  <c r="AE13" i="1"/>
  <c r="X14" i="59"/>
  <c r="Y14" i="59"/>
  <c r="X14" i="55"/>
  <c r="Y14" i="55"/>
  <c r="AI14" i="28"/>
  <c r="AN14" i="28"/>
  <c r="X14" i="70"/>
  <c r="Y14" i="70"/>
  <c r="AF14" i="15"/>
  <c r="AO14" i="15" s="1"/>
  <c r="W15" i="15"/>
  <c r="AE14" i="15"/>
  <c r="AG14" i="15"/>
  <c r="AP14" i="15" s="1"/>
  <c r="AH14" i="79"/>
  <c r="AQ14" i="79" s="1"/>
  <c r="AH12" i="94"/>
  <c r="AQ12" i="94" s="1"/>
  <c r="AR12" i="56"/>
  <c r="W14" i="93"/>
  <c r="AG13" i="93"/>
  <c r="AP13" i="93" s="1"/>
  <c r="AE13" i="93"/>
  <c r="AF13" i="93"/>
  <c r="AO13" i="93" s="1"/>
  <c r="AF13" i="34"/>
  <c r="AO13" i="34" s="1"/>
  <c r="W14" i="34"/>
  <c r="AG13" i="34"/>
  <c r="AP13" i="34" s="1"/>
  <c r="AE13" i="34"/>
  <c r="AG14" i="66"/>
  <c r="AP14" i="66" s="1"/>
  <c r="AF14" i="66"/>
  <c r="AO14" i="66" s="1"/>
  <c r="W15" i="66"/>
  <c r="AE14" i="66"/>
  <c r="AI13" i="63"/>
  <c r="AN13" i="63"/>
  <c r="Y12" i="7"/>
  <c r="X12" i="7"/>
  <c r="Z14" i="47"/>
  <c r="Z13" i="75"/>
  <c r="AR12" i="57"/>
  <c r="AR11" i="94"/>
  <c r="AH14" i="21"/>
  <c r="AQ14" i="21" s="1"/>
  <c r="AR12" i="67"/>
  <c r="AF13" i="8"/>
  <c r="AO13" i="8" s="1"/>
  <c r="W14" i="8"/>
  <c r="AE13" i="8"/>
  <c r="AG13" i="8"/>
  <c r="AP13" i="8" s="1"/>
  <c r="AH12" i="62"/>
  <c r="AQ12" i="62" s="1"/>
  <c r="AR12" i="1"/>
  <c r="AR12" i="34"/>
  <c r="AR13" i="30"/>
  <c r="AH14" i="26"/>
  <c r="AQ14" i="26" s="1"/>
  <c r="Y13" i="35"/>
  <c r="X13" i="35"/>
  <c r="AI11" i="7"/>
  <c r="AN11" i="7"/>
  <c r="AR11" i="89"/>
  <c r="AH13" i="93"/>
  <c r="AQ13" i="93" s="1"/>
  <c r="Z13" i="56"/>
  <c r="Z13" i="24"/>
  <c r="AI13" i="73"/>
  <c r="AN13" i="73"/>
  <c r="Z13" i="92"/>
  <c r="AH13" i="50"/>
  <c r="AQ13" i="50" s="1"/>
  <c r="X14" i="81"/>
  <c r="Y14" i="81"/>
  <c r="AH14" i="86"/>
  <c r="AQ14" i="86" s="1"/>
  <c r="AI13" i="74"/>
  <c r="AN13" i="74"/>
  <c r="AI13" i="85"/>
  <c r="AN13" i="85"/>
  <c r="AN13" i="16"/>
  <c r="AI13" i="16"/>
  <c r="Z12" i="68"/>
  <c r="X14" i="42"/>
  <c r="Y14" i="42"/>
  <c r="Z14" i="42" s="1"/>
  <c r="AR12" i="50"/>
  <c r="AR12" i="32"/>
  <c r="AI13" i="9"/>
  <c r="AN13" i="9"/>
  <c r="AI13" i="96"/>
  <c r="AN13" i="96"/>
  <c r="Y13" i="10"/>
  <c r="X13" i="10"/>
  <c r="AR12" i="46"/>
  <c r="Z12" i="89"/>
  <c r="AI12" i="22"/>
  <c r="AN12" i="22"/>
  <c r="Y13" i="90"/>
  <c r="X13" i="90"/>
  <c r="AI13" i="43"/>
  <c r="AN13" i="43"/>
  <c r="Z14" i="52" l="1"/>
  <c r="Z15" i="76"/>
  <c r="AE13" i="60"/>
  <c r="Z13" i="90"/>
  <c r="AF13" i="90" s="1"/>
  <c r="AO13" i="90" s="1"/>
  <c r="Z14" i="81"/>
  <c r="Z14" i="55"/>
  <c r="AF14" i="55" s="1"/>
  <c r="AO14" i="55" s="1"/>
  <c r="W14" i="95"/>
  <c r="W14" i="60"/>
  <c r="Z13" i="10"/>
  <c r="Z13" i="18"/>
  <c r="W14" i="18" s="1"/>
  <c r="Z13" i="35"/>
  <c r="W14" i="35" s="1"/>
  <c r="Z14" i="87"/>
  <c r="Z14" i="96"/>
  <c r="Z13" i="37"/>
  <c r="W14" i="37" s="1"/>
  <c r="Z13" i="51"/>
  <c r="Z14" i="9"/>
  <c r="W15" i="9" s="1"/>
  <c r="Z13" i="13"/>
  <c r="Z12" i="27"/>
  <c r="AE12" i="27" s="1"/>
  <c r="AG14" i="84"/>
  <c r="AP14" i="84" s="1"/>
  <c r="AF14" i="84"/>
  <c r="AO14" i="84" s="1"/>
  <c r="W15" i="84"/>
  <c r="AE14" i="84"/>
  <c r="W14" i="90"/>
  <c r="AG13" i="90"/>
  <c r="AP13" i="90" s="1"/>
  <c r="AG13" i="35"/>
  <c r="AP13" i="35" s="1"/>
  <c r="AF13" i="35"/>
  <c r="AO13" i="35" s="1"/>
  <c r="AE13" i="35"/>
  <c r="AE14" i="55"/>
  <c r="AG14" i="55"/>
  <c r="AP14" i="55" s="1"/>
  <c r="AF13" i="37"/>
  <c r="AO13" i="37" s="1"/>
  <c r="AE13" i="37"/>
  <c r="W16" i="76"/>
  <c r="AG15" i="76"/>
  <c r="AP15" i="76" s="1"/>
  <c r="AF15" i="76"/>
  <c r="AO15" i="76" s="1"/>
  <c r="AE15" i="76"/>
  <c r="AG13" i="18"/>
  <c r="AP13" i="18" s="1"/>
  <c r="AF13" i="18"/>
  <c r="AO13" i="18" s="1"/>
  <c r="AE13" i="18"/>
  <c r="AG13" i="13"/>
  <c r="AP13" i="13" s="1"/>
  <c r="AF13" i="13"/>
  <c r="AO13" i="13" s="1"/>
  <c r="W14" i="13"/>
  <c r="AE13" i="13"/>
  <c r="W13" i="27"/>
  <c r="AF12" i="27"/>
  <c r="AO12" i="27" s="1"/>
  <c r="AG14" i="9"/>
  <c r="AP14" i="9" s="1"/>
  <c r="AF14" i="9"/>
  <c r="AO14" i="9" s="1"/>
  <c r="AE14" i="9"/>
  <c r="W14" i="10"/>
  <c r="AE13" i="10"/>
  <c r="AG13" i="10"/>
  <c r="AP13" i="10" s="1"/>
  <c r="AF13" i="10"/>
  <c r="AO13" i="10" s="1"/>
  <c r="AE13" i="25"/>
  <c r="W14" i="25"/>
  <c r="AG13" i="25"/>
  <c r="AP13" i="25" s="1"/>
  <c r="AF13" i="25"/>
  <c r="AO13" i="25" s="1"/>
  <c r="AE14" i="87"/>
  <c r="AF14" i="87"/>
  <c r="AO14" i="87" s="1"/>
  <c r="AG14" i="87"/>
  <c r="AP14" i="87" s="1"/>
  <c r="W15" i="87"/>
  <c r="AF14" i="96"/>
  <c r="AO14" i="96" s="1"/>
  <c r="AE14" i="96"/>
  <c r="AG14" i="96"/>
  <c r="AP14" i="96" s="1"/>
  <c r="W15" i="96"/>
  <c r="AG13" i="51"/>
  <c r="AP13" i="51" s="1"/>
  <c r="AF13" i="51"/>
  <c r="AO13" i="51" s="1"/>
  <c r="AE13" i="51"/>
  <c r="W14" i="51"/>
  <c r="W15" i="42"/>
  <c r="AG14" i="42"/>
  <c r="AP14" i="42" s="1"/>
  <c r="AF14" i="42"/>
  <c r="AO14" i="42" s="1"/>
  <c r="AE14" i="42"/>
  <c r="AF15" i="44"/>
  <c r="AO15" i="44" s="1"/>
  <c r="W16" i="44"/>
  <c r="AG15" i="44"/>
  <c r="AP15" i="44" s="1"/>
  <c r="AE15" i="44"/>
  <c r="AR12" i="22"/>
  <c r="AR13" i="43"/>
  <c r="AH13" i="90"/>
  <c r="AQ13" i="90" s="1"/>
  <c r="AR13" i="16"/>
  <c r="AH14" i="81"/>
  <c r="AQ14" i="81" s="1"/>
  <c r="AR13" i="73"/>
  <c r="AH13" i="35"/>
  <c r="AQ13" i="35" s="1"/>
  <c r="AI13" i="8"/>
  <c r="AN13" i="8"/>
  <c r="W14" i="75"/>
  <c r="AG13" i="75"/>
  <c r="AP13" i="75" s="1"/>
  <c r="AF13" i="75"/>
  <c r="AO13" i="75" s="1"/>
  <c r="AE13" i="75"/>
  <c r="AR13" i="63"/>
  <c r="AI13" i="1"/>
  <c r="AN13" i="1"/>
  <c r="AH14" i="52"/>
  <c r="AQ14" i="52" s="1"/>
  <c r="X14" i="64"/>
  <c r="Y14" i="64"/>
  <c r="AI14" i="69"/>
  <c r="AN14" i="69"/>
  <c r="AI13" i="61"/>
  <c r="AN13" i="61"/>
  <c r="AH13" i="51"/>
  <c r="AQ13" i="51" s="1"/>
  <c r="W14" i="32"/>
  <c r="AG13" i="32"/>
  <c r="AP13" i="32" s="1"/>
  <c r="AF13" i="32"/>
  <c r="AO13" i="32" s="1"/>
  <c r="AE13" i="32"/>
  <c r="AH14" i="85"/>
  <c r="AQ14" i="85" s="1"/>
  <c r="AR13" i="81"/>
  <c r="X14" i="40"/>
  <c r="Y14" i="40"/>
  <c r="AH14" i="87"/>
  <c r="AQ14" i="87" s="1"/>
  <c r="AH14" i="43"/>
  <c r="AQ14" i="43" s="1"/>
  <c r="AR13" i="52"/>
  <c r="AG14" i="3"/>
  <c r="AP14" i="3" s="1"/>
  <c r="AF14" i="3"/>
  <c r="AO14" i="3" s="1"/>
  <c r="W15" i="3"/>
  <c r="AE14" i="3"/>
  <c r="AH15" i="76"/>
  <c r="AQ15" i="76" s="1"/>
  <c r="AH14" i="73"/>
  <c r="AQ14" i="73" s="1"/>
  <c r="X14" i="53"/>
  <c r="Z14" i="53" s="1"/>
  <c r="Y14" i="53"/>
  <c r="AN13" i="41"/>
  <c r="AI13" i="41"/>
  <c r="AH13" i="22"/>
  <c r="AQ13" i="22" s="1"/>
  <c r="AH14" i="9"/>
  <c r="AQ14" i="9" s="1"/>
  <c r="AG13" i="11"/>
  <c r="AP13" i="11" s="1"/>
  <c r="AF13" i="11"/>
  <c r="AO13" i="11" s="1"/>
  <c r="W14" i="11"/>
  <c r="AE13" i="11"/>
  <c r="AR12" i="35"/>
  <c r="Y13" i="62"/>
  <c r="X13" i="62"/>
  <c r="Z13" i="62" s="1"/>
  <c r="AR13" i="84"/>
  <c r="AN13" i="67"/>
  <c r="AI13" i="67"/>
  <c r="AI13" i="88"/>
  <c r="AN13" i="88"/>
  <c r="AN13" i="95"/>
  <c r="AI13" i="95"/>
  <c r="Y13" i="6"/>
  <c r="X13" i="6"/>
  <c r="AR13" i="70"/>
  <c r="AH14" i="80"/>
  <c r="AQ14" i="80" s="1"/>
  <c r="AH13" i="23"/>
  <c r="AQ13" i="23" s="1"/>
  <c r="AF14" i="85"/>
  <c r="AO14" i="85" s="1"/>
  <c r="AE14" i="85"/>
  <c r="W15" i="85"/>
  <c r="AG14" i="85"/>
  <c r="AP14" i="85" s="1"/>
  <c r="AI13" i="82"/>
  <c r="AN13" i="82"/>
  <c r="AN14" i="21"/>
  <c r="AI14" i="21"/>
  <c r="AG14" i="43"/>
  <c r="AP14" i="43" s="1"/>
  <c r="AE14" i="43"/>
  <c r="W15" i="43"/>
  <c r="AF14" i="43"/>
  <c r="AO14" i="43" s="1"/>
  <c r="AG14" i="19"/>
  <c r="AP14" i="19" s="1"/>
  <c r="AF14" i="19"/>
  <c r="AO14" i="19" s="1"/>
  <c r="W15" i="19"/>
  <c r="AE14" i="19"/>
  <c r="AR12" i="23"/>
  <c r="AH14" i="63"/>
  <c r="AQ14" i="63" s="1"/>
  <c r="AF14" i="73"/>
  <c r="AO14" i="73" s="1"/>
  <c r="AE14" i="73"/>
  <c r="W15" i="73"/>
  <c r="AG14" i="73"/>
  <c r="AP14" i="73" s="1"/>
  <c r="AN14" i="83"/>
  <c r="AI14" i="83"/>
  <c r="AH14" i="5"/>
  <c r="AQ14" i="5" s="1"/>
  <c r="AI13" i="58"/>
  <c r="AN13" i="58"/>
  <c r="AG13" i="22"/>
  <c r="AP13" i="22" s="1"/>
  <c r="AF13" i="22"/>
  <c r="AO13" i="22" s="1"/>
  <c r="W14" i="22"/>
  <c r="AE13" i="22"/>
  <c r="AR13" i="42"/>
  <c r="AN13" i="72"/>
  <c r="AI13" i="72"/>
  <c r="X15" i="79"/>
  <c r="Y15" i="79"/>
  <c r="Y14" i="95"/>
  <c r="X14" i="95"/>
  <c r="Y15" i="86"/>
  <c r="X15" i="86"/>
  <c r="Z15" i="86" s="1"/>
  <c r="AR13" i="96"/>
  <c r="AG13" i="24"/>
  <c r="AP13" i="24" s="1"/>
  <c r="AF13" i="24"/>
  <c r="AO13" i="24" s="1"/>
  <c r="W14" i="24"/>
  <c r="AE13" i="24"/>
  <c r="Y14" i="1"/>
  <c r="X14" i="1"/>
  <c r="AG14" i="52"/>
  <c r="AP14" i="52" s="1"/>
  <c r="W15" i="52"/>
  <c r="AF14" i="52"/>
  <c r="AO14" i="52" s="1"/>
  <c r="AE14" i="52"/>
  <c r="X15" i="69"/>
  <c r="Y15" i="69"/>
  <c r="AG13" i="56"/>
  <c r="AP13" i="56" s="1"/>
  <c r="AF13" i="56"/>
  <c r="AO13" i="56" s="1"/>
  <c r="AE13" i="56"/>
  <c r="W14" i="56"/>
  <c r="AH12" i="7"/>
  <c r="AQ12" i="7" s="1"/>
  <c r="Y15" i="66"/>
  <c r="X15" i="66"/>
  <c r="X14" i="93"/>
  <c r="Z14" i="93" s="1"/>
  <c r="Y14" i="93"/>
  <c r="AH14" i="70"/>
  <c r="AQ14" i="70" s="1"/>
  <c r="AR13" i="87"/>
  <c r="Y14" i="61"/>
  <c r="X14" i="61"/>
  <c r="AR13" i="55"/>
  <c r="AH13" i="20"/>
  <c r="AQ13" i="20" s="1"/>
  <c r="Y14" i="91"/>
  <c r="X14" i="91"/>
  <c r="W14" i="46"/>
  <c r="AG13" i="46"/>
  <c r="AP13" i="46" s="1"/>
  <c r="AE13" i="46"/>
  <c r="AF13" i="46"/>
  <c r="AO13" i="46" s="1"/>
  <c r="Z14" i="80"/>
  <c r="Z13" i="23"/>
  <c r="AH14" i="74"/>
  <c r="AQ14" i="74" s="1"/>
  <c r="Y15" i="21"/>
  <c r="X15" i="21"/>
  <c r="AH15" i="28"/>
  <c r="AQ15" i="28" s="1"/>
  <c r="AG13" i="45"/>
  <c r="AP13" i="45" s="1"/>
  <c r="W14" i="45"/>
  <c r="AF13" i="45"/>
  <c r="AO13" i="45" s="1"/>
  <c r="AE13" i="45"/>
  <c r="Z14" i="63"/>
  <c r="AR12" i="78"/>
  <c r="Z14" i="5"/>
  <c r="AR13" i="2"/>
  <c r="X14" i="58"/>
  <c r="Y14" i="58"/>
  <c r="Y14" i="39"/>
  <c r="X14" i="39"/>
  <c r="AI13" i="36"/>
  <c r="AN13" i="36"/>
  <c r="X14" i="72"/>
  <c r="Y14" i="72"/>
  <c r="AN14" i="71"/>
  <c r="AI14" i="71"/>
  <c r="AH13" i="29"/>
  <c r="AQ13" i="29" s="1"/>
  <c r="AH13" i="78"/>
  <c r="AQ13" i="78" s="1"/>
  <c r="AI12" i="94"/>
  <c r="AN12" i="94"/>
  <c r="AI14" i="86"/>
  <c r="AN14" i="86"/>
  <c r="X14" i="31"/>
  <c r="Y14" i="31"/>
  <c r="X14" i="8"/>
  <c r="Y14" i="8"/>
  <c r="AG14" i="47"/>
  <c r="AP14" i="47" s="1"/>
  <c r="AF14" i="47"/>
  <c r="AO14" i="47" s="1"/>
  <c r="W15" i="47"/>
  <c r="AE14" i="47"/>
  <c r="AI14" i="66"/>
  <c r="AN14" i="66"/>
  <c r="X14" i="34"/>
  <c r="Y14" i="34"/>
  <c r="Z14" i="34" s="1"/>
  <c r="AH13" i="10"/>
  <c r="AQ13" i="10" s="1"/>
  <c r="AR13" i="9"/>
  <c r="AH14" i="42"/>
  <c r="AQ14" i="42" s="1"/>
  <c r="AR13" i="85"/>
  <c r="Z14" i="70"/>
  <c r="AH12" i="27"/>
  <c r="AQ12" i="27" s="1"/>
  <c r="AG14" i="30"/>
  <c r="AP14" i="30" s="1"/>
  <c r="AF14" i="30"/>
  <c r="AO14" i="30" s="1"/>
  <c r="AE14" i="30"/>
  <c r="W15" i="30"/>
  <c r="AH13" i="37"/>
  <c r="AQ13" i="37" s="1"/>
  <c r="Z13" i="20"/>
  <c r="AH15" i="44"/>
  <c r="AQ15" i="44" s="1"/>
  <c r="AR12" i="13"/>
  <c r="Z14" i="74"/>
  <c r="AI13" i="40"/>
  <c r="AN13" i="40"/>
  <c r="AR12" i="25"/>
  <c r="AI13" i="53"/>
  <c r="AN13" i="53"/>
  <c r="Y15" i="83"/>
  <c r="X15" i="83"/>
  <c r="AI13" i="4"/>
  <c r="AN13" i="4"/>
  <c r="AR13" i="33"/>
  <c r="AI13" i="57"/>
  <c r="AN13" i="57"/>
  <c r="AR12" i="90"/>
  <c r="AR13" i="5"/>
  <c r="AR13" i="14"/>
  <c r="AR14" i="44"/>
  <c r="AH14" i="16"/>
  <c r="AQ14" i="16" s="1"/>
  <c r="AN13" i="49"/>
  <c r="AI13" i="49"/>
  <c r="AR11" i="27"/>
  <c r="Y15" i="26"/>
  <c r="X15" i="26"/>
  <c r="Y15" i="71"/>
  <c r="X15" i="71"/>
  <c r="Z15" i="71" s="1"/>
  <c r="Z13" i="29"/>
  <c r="AN14" i="48"/>
  <c r="AI14" i="48"/>
  <c r="X13" i="94"/>
  <c r="Y13" i="94"/>
  <c r="AN13" i="60"/>
  <c r="AI13" i="60"/>
  <c r="AN13" i="31"/>
  <c r="AI13" i="31"/>
  <c r="AF14" i="81"/>
  <c r="AO14" i="81" s="1"/>
  <c r="AG14" i="81"/>
  <c r="AP14" i="81" s="1"/>
  <c r="AE14" i="81"/>
  <c r="W15" i="81"/>
  <c r="AH14" i="55"/>
  <c r="AQ14" i="55" s="1"/>
  <c r="AR13" i="80"/>
  <c r="AF13" i="92"/>
  <c r="AO13" i="92" s="1"/>
  <c r="AE13" i="92"/>
  <c r="W14" i="92"/>
  <c r="AG13" i="92"/>
  <c r="AP13" i="92" s="1"/>
  <c r="Z12" i="7"/>
  <c r="AI14" i="15"/>
  <c r="AN14" i="15"/>
  <c r="AH14" i="59"/>
  <c r="AQ14" i="59" s="1"/>
  <c r="AR12" i="10"/>
  <c r="AH13" i="13"/>
  <c r="AQ13" i="13" s="1"/>
  <c r="AR12" i="29"/>
  <c r="AF14" i="77"/>
  <c r="AO14" i="77" s="1"/>
  <c r="AE14" i="77"/>
  <c r="W15" i="77"/>
  <c r="AG14" i="77"/>
  <c r="AP14" i="77" s="1"/>
  <c r="AG13" i="12"/>
  <c r="AP13" i="12" s="1"/>
  <c r="AF13" i="12"/>
  <c r="AO13" i="12" s="1"/>
  <c r="W14" i="12"/>
  <c r="AE13" i="12"/>
  <c r="AR14" i="76"/>
  <c r="AH14" i="84"/>
  <c r="AQ14" i="84" s="1"/>
  <c r="AN13" i="91"/>
  <c r="AI13" i="91"/>
  <c r="Y14" i="38"/>
  <c r="X14" i="38"/>
  <c r="Z14" i="38" s="1"/>
  <c r="AN13" i="50"/>
  <c r="AI13" i="50"/>
  <c r="Z15" i="28"/>
  <c r="AH14" i="14"/>
  <c r="AQ14" i="14" s="1"/>
  <c r="W15" i="54"/>
  <c r="AE14" i="54"/>
  <c r="AG14" i="54"/>
  <c r="AP14" i="54" s="1"/>
  <c r="AF14" i="54"/>
  <c r="AO14" i="54" s="1"/>
  <c r="AR12" i="51"/>
  <c r="AH14" i="2"/>
  <c r="AQ14" i="2" s="1"/>
  <c r="X14" i="4"/>
  <c r="Y14" i="4"/>
  <c r="AI13" i="17"/>
  <c r="AN13" i="17"/>
  <c r="X14" i="57"/>
  <c r="Y14" i="57"/>
  <c r="AH13" i="25"/>
  <c r="AQ13" i="25" s="1"/>
  <c r="AH14" i="33"/>
  <c r="AQ14" i="33" s="1"/>
  <c r="Y14" i="49"/>
  <c r="X14" i="49"/>
  <c r="Z14" i="49" s="1"/>
  <c r="AN14" i="26"/>
  <c r="AI14" i="26"/>
  <c r="AN13" i="39"/>
  <c r="AI13" i="39"/>
  <c r="Z13" i="78"/>
  <c r="Y14" i="60"/>
  <c r="X14" i="60"/>
  <c r="AR13" i="59"/>
  <c r="AE12" i="89"/>
  <c r="AG12" i="89"/>
  <c r="AP12" i="89" s="1"/>
  <c r="AF12" i="89"/>
  <c r="AO12" i="89" s="1"/>
  <c r="W13" i="89"/>
  <c r="AG12" i="68"/>
  <c r="AP12" i="68" s="1"/>
  <c r="AF12" i="68"/>
  <c r="AO12" i="68" s="1"/>
  <c r="AE12" i="68"/>
  <c r="W13" i="68"/>
  <c r="AR13" i="74"/>
  <c r="AR11" i="7"/>
  <c r="AN13" i="34"/>
  <c r="AI13" i="34"/>
  <c r="AI13" i="93"/>
  <c r="AN13" i="93"/>
  <c r="X15" i="15"/>
  <c r="Y15" i="15"/>
  <c r="AR14" i="28"/>
  <c r="Z14" i="59"/>
  <c r="AR12" i="37"/>
  <c r="AN13" i="64"/>
  <c r="AI13" i="64"/>
  <c r="AG14" i="65"/>
  <c r="AP14" i="65" s="1"/>
  <c r="AF14" i="65"/>
  <c r="AO14" i="65" s="1"/>
  <c r="AE14" i="65"/>
  <c r="W15" i="65"/>
  <c r="AR13" i="19"/>
  <c r="AI13" i="38"/>
  <c r="AN13" i="38"/>
  <c r="Y14" i="82"/>
  <c r="X14" i="82"/>
  <c r="Z14" i="82" s="1"/>
  <c r="Y14" i="50"/>
  <c r="X14" i="50"/>
  <c r="AH14" i="19"/>
  <c r="AQ14" i="19" s="1"/>
  <c r="AR12" i="20"/>
  <c r="Z14" i="14"/>
  <c r="Z14" i="2"/>
  <c r="X14" i="41"/>
  <c r="Y14" i="41"/>
  <c r="X14" i="17"/>
  <c r="Y14" i="17"/>
  <c r="AH14" i="96"/>
  <c r="AQ14" i="96" s="1"/>
  <c r="Z14" i="33"/>
  <c r="AR12" i="18"/>
  <c r="Z14" i="16"/>
  <c r="Y14" i="36"/>
  <c r="X14" i="36"/>
  <c r="Z14" i="36" s="1"/>
  <c r="AI12" i="62"/>
  <c r="AN12" i="62"/>
  <c r="AH13" i="18"/>
  <c r="AQ13" i="18" s="1"/>
  <c r="Y15" i="48"/>
  <c r="X15" i="48"/>
  <c r="Z15" i="48" s="1"/>
  <c r="Y14" i="67"/>
  <c r="X14" i="67"/>
  <c r="AN14" i="79"/>
  <c r="AI14" i="79"/>
  <c r="Y14" i="88"/>
  <c r="X14" i="88"/>
  <c r="AN12" i="6"/>
  <c r="AI12" i="6"/>
  <c r="Z15" i="15" l="1"/>
  <c r="Z15" i="79"/>
  <c r="Z13" i="94"/>
  <c r="Z14" i="4"/>
  <c r="Z14" i="39"/>
  <c r="AG12" i="27"/>
  <c r="AP12" i="27" s="1"/>
  <c r="W15" i="55"/>
  <c r="AE13" i="90"/>
  <c r="Z14" i="8"/>
  <c r="AE14" i="8" s="1"/>
  <c r="Z14" i="58"/>
  <c r="AG13" i="37"/>
  <c r="AP13" i="37" s="1"/>
  <c r="Z14" i="41"/>
  <c r="W15" i="41" s="1"/>
  <c r="Z15" i="21"/>
  <c r="Z13" i="6"/>
  <c r="W15" i="49"/>
  <c r="AE14" i="49"/>
  <c r="AG14" i="49"/>
  <c r="AP14" i="49" s="1"/>
  <c r="AF14" i="49"/>
  <c r="AO14" i="49" s="1"/>
  <c r="AG15" i="21"/>
  <c r="AP15" i="21" s="1"/>
  <c r="AF15" i="21"/>
  <c r="AO15" i="21" s="1"/>
  <c r="W16" i="21"/>
  <c r="AE15" i="21"/>
  <c r="AF14" i="8"/>
  <c r="AO14" i="8" s="1"/>
  <c r="W15" i="8"/>
  <c r="AG14" i="41"/>
  <c r="AP14" i="41" s="1"/>
  <c r="AF14" i="41"/>
  <c r="AO14" i="41" s="1"/>
  <c r="AE14" i="41"/>
  <c r="AG13" i="6"/>
  <c r="AP13" i="6" s="1"/>
  <c r="AF13" i="6"/>
  <c r="AO13" i="6" s="1"/>
  <c r="W14" i="6"/>
  <c r="AE13" i="6"/>
  <c r="AG15" i="71"/>
  <c r="AP15" i="71" s="1"/>
  <c r="AF15" i="71"/>
  <c r="AO15" i="71" s="1"/>
  <c r="W16" i="71"/>
  <c r="AE15" i="71"/>
  <c r="AF14" i="36"/>
  <c r="AO14" i="36" s="1"/>
  <c r="AE14" i="36"/>
  <c r="W15" i="36"/>
  <c r="AG14" i="36"/>
  <c r="AP14" i="36" s="1"/>
  <c r="W14" i="94"/>
  <c r="AG13" i="94"/>
  <c r="AP13" i="94" s="1"/>
  <c r="AE13" i="94"/>
  <c r="AF13" i="94"/>
  <c r="AO13" i="94" s="1"/>
  <c r="AG15" i="79"/>
  <c r="AP15" i="79" s="1"/>
  <c r="AF15" i="79"/>
  <c r="AO15" i="79" s="1"/>
  <c r="AE15" i="79"/>
  <c r="W16" i="79"/>
  <c r="AG14" i="53"/>
  <c r="AP14" i="53" s="1"/>
  <c r="AF14" i="53"/>
  <c r="AO14" i="53" s="1"/>
  <c r="AE14" i="53"/>
  <c r="W15" i="53"/>
  <c r="W15" i="39"/>
  <c r="AG14" i="39"/>
  <c r="AP14" i="39" s="1"/>
  <c r="AF14" i="39"/>
  <c r="AO14" i="39" s="1"/>
  <c r="AE14" i="39"/>
  <c r="W15" i="58"/>
  <c r="AE14" i="58"/>
  <c r="AF14" i="58"/>
  <c r="AO14" i="58" s="1"/>
  <c r="AG14" i="58"/>
  <c r="AP14" i="58" s="1"/>
  <c r="AG15" i="86"/>
  <c r="AP15" i="86" s="1"/>
  <c r="AF15" i="86"/>
  <c r="AO15" i="86" s="1"/>
  <c r="AE15" i="86"/>
  <c r="W16" i="86"/>
  <c r="AH14" i="17"/>
  <c r="AQ14" i="17" s="1"/>
  <c r="AH14" i="50"/>
  <c r="AQ14" i="50" s="1"/>
  <c r="Z14" i="17"/>
  <c r="AR13" i="38"/>
  <c r="AH14" i="60"/>
  <c r="AQ14" i="60" s="1"/>
  <c r="AR14" i="79"/>
  <c r="AR12" i="62"/>
  <c r="Y15" i="65"/>
  <c r="X15" i="65"/>
  <c r="AH15" i="15"/>
  <c r="AQ15" i="15" s="1"/>
  <c r="AN12" i="89"/>
  <c r="AI12" i="89"/>
  <c r="W14" i="78"/>
  <c r="AG13" i="78"/>
  <c r="AP13" i="78" s="1"/>
  <c r="AE13" i="78"/>
  <c r="AF13" i="78"/>
  <c r="AO13" i="78" s="1"/>
  <c r="AH14" i="4"/>
  <c r="AQ14" i="4" s="1"/>
  <c r="X14" i="12"/>
  <c r="Z14" i="12" s="1"/>
  <c r="Y14" i="12"/>
  <c r="AN14" i="77"/>
  <c r="AI14" i="77"/>
  <c r="AR13" i="31"/>
  <c r="AR13" i="49"/>
  <c r="AR13" i="4"/>
  <c r="W14" i="20"/>
  <c r="AE13" i="20"/>
  <c r="AG13" i="20"/>
  <c r="AP13" i="20" s="1"/>
  <c r="AF13" i="20"/>
  <c r="AO13" i="20" s="1"/>
  <c r="AH14" i="34"/>
  <c r="AQ14" i="34" s="1"/>
  <c r="X15" i="47"/>
  <c r="Y15" i="47"/>
  <c r="AR12" i="94"/>
  <c r="AH14" i="39"/>
  <c r="AQ14" i="39" s="1"/>
  <c r="AN13" i="45"/>
  <c r="AI13" i="45"/>
  <c r="AF13" i="23"/>
  <c r="AO13" i="23" s="1"/>
  <c r="W14" i="23"/>
  <c r="AE13" i="23"/>
  <c r="AG13" i="23"/>
  <c r="AP13" i="23" s="1"/>
  <c r="Y14" i="46"/>
  <c r="X14" i="46"/>
  <c r="Z14" i="46" s="1"/>
  <c r="AH14" i="93"/>
  <c r="AQ14" i="93" s="1"/>
  <c r="X14" i="22"/>
  <c r="Y14" i="22"/>
  <c r="Y15" i="73"/>
  <c r="X15" i="73"/>
  <c r="AN14" i="85"/>
  <c r="AI14" i="85"/>
  <c r="AH13" i="6"/>
  <c r="AQ13" i="6" s="1"/>
  <c r="AR13" i="88"/>
  <c r="Y15" i="3"/>
  <c r="X15" i="3"/>
  <c r="AR14" i="69"/>
  <c r="AN15" i="44"/>
  <c r="AI15" i="44"/>
  <c r="Y15" i="87"/>
  <c r="X15" i="87"/>
  <c r="Z15" i="87" s="1"/>
  <c r="AI13" i="10"/>
  <c r="AN13" i="10"/>
  <c r="Y14" i="13"/>
  <c r="X14" i="13"/>
  <c r="AI13" i="37"/>
  <c r="AN13" i="37"/>
  <c r="AN14" i="55"/>
  <c r="AI14" i="55"/>
  <c r="X14" i="90"/>
  <c r="Y14" i="90"/>
  <c r="AR12" i="6"/>
  <c r="AF15" i="48"/>
  <c r="AO15" i="48" s="1"/>
  <c r="AG15" i="48"/>
  <c r="AP15" i="48" s="1"/>
  <c r="W16" i="48"/>
  <c r="AE15" i="48"/>
  <c r="AH14" i="36"/>
  <c r="AQ14" i="36" s="1"/>
  <c r="W15" i="33"/>
  <c r="AG14" i="33"/>
  <c r="AP14" i="33" s="1"/>
  <c r="AF14" i="33"/>
  <c r="AO14" i="33" s="1"/>
  <c r="AE14" i="33"/>
  <c r="W15" i="2"/>
  <c r="AE14" i="2"/>
  <c r="AG14" i="2"/>
  <c r="AP14" i="2" s="1"/>
  <c r="AF14" i="2"/>
  <c r="AO14" i="2" s="1"/>
  <c r="AF14" i="82"/>
  <c r="AO14" i="82" s="1"/>
  <c r="AE14" i="82"/>
  <c r="W15" i="82"/>
  <c r="AG14" i="82"/>
  <c r="AP14" i="82" s="1"/>
  <c r="AN14" i="65"/>
  <c r="AI14" i="65"/>
  <c r="AF15" i="15"/>
  <c r="AO15" i="15" s="1"/>
  <c r="W16" i="15"/>
  <c r="AE15" i="15"/>
  <c r="AG15" i="15"/>
  <c r="AP15" i="15" s="1"/>
  <c r="AR13" i="39"/>
  <c r="AH14" i="57"/>
  <c r="AQ14" i="57" s="1"/>
  <c r="AG14" i="4"/>
  <c r="AP14" i="4" s="1"/>
  <c r="AF14" i="4"/>
  <c r="AO14" i="4" s="1"/>
  <c r="W15" i="4"/>
  <c r="AE14" i="4"/>
  <c r="AF14" i="38"/>
  <c r="AO14" i="38" s="1"/>
  <c r="W15" i="38"/>
  <c r="AE14" i="38"/>
  <c r="AG14" i="38"/>
  <c r="AP14" i="38" s="1"/>
  <c r="AR14" i="15"/>
  <c r="X15" i="81"/>
  <c r="Y15" i="81"/>
  <c r="AR14" i="48"/>
  <c r="AH15" i="26"/>
  <c r="AQ15" i="26" s="1"/>
  <c r="AH15" i="83"/>
  <c r="AQ15" i="83" s="1"/>
  <c r="Y15" i="30"/>
  <c r="X15" i="30"/>
  <c r="Z15" i="30" s="1"/>
  <c r="AF14" i="34"/>
  <c r="AO14" i="34" s="1"/>
  <c r="AE14" i="34"/>
  <c r="AG14" i="34"/>
  <c r="AP14" i="34" s="1"/>
  <c r="W15" i="34"/>
  <c r="AH14" i="31"/>
  <c r="AQ14" i="31" s="1"/>
  <c r="AG14" i="80"/>
  <c r="AP14" i="80" s="1"/>
  <c r="AF14" i="80"/>
  <c r="AO14" i="80" s="1"/>
  <c r="AE14" i="80"/>
  <c r="W15" i="80"/>
  <c r="AH14" i="91"/>
  <c r="AQ14" i="91" s="1"/>
  <c r="AF14" i="93"/>
  <c r="AO14" i="93" s="1"/>
  <c r="AE14" i="93"/>
  <c r="W15" i="93"/>
  <c r="AG14" i="93"/>
  <c r="AP14" i="93" s="1"/>
  <c r="AH15" i="69"/>
  <c r="AQ15" i="69" s="1"/>
  <c r="AH14" i="1"/>
  <c r="AQ14" i="1" s="1"/>
  <c r="AH14" i="95"/>
  <c r="AQ14" i="95" s="1"/>
  <c r="AR13" i="72"/>
  <c r="AI14" i="73"/>
  <c r="AN14" i="73"/>
  <c r="AR13" i="67"/>
  <c r="W14" i="62"/>
  <c r="AE13" i="62"/>
  <c r="AG13" i="62"/>
  <c r="AP13" i="62" s="1"/>
  <c r="AF13" i="62"/>
  <c r="AO13" i="62" s="1"/>
  <c r="AI13" i="32"/>
  <c r="AN13" i="32"/>
  <c r="Y14" i="10"/>
  <c r="X14" i="10"/>
  <c r="Y13" i="27"/>
  <c r="X13" i="27"/>
  <c r="AI15" i="76"/>
  <c r="AN15" i="76"/>
  <c r="Y15" i="55"/>
  <c r="X15" i="55"/>
  <c r="X14" i="35"/>
  <c r="Y14" i="35"/>
  <c r="AN14" i="84"/>
  <c r="AI14" i="84"/>
  <c r="Z14" i="57"/>
  <c r="AG15" i="28"/>
  <c r="AP15" i="28" s="1"/>
  <c r="AF15" i="28"/>
  <c r="AO15" i="28" s="1"/>
  <c r="W16" i="28"/>
  <c r="AE15" i="28"/>
  <c r="AR13" i="91"/>
  <c r="AG12" i="7"/>
  <c r="AP12" i="7" s="1"/>
  <c r="AF12" i="7"/>
  <c r="AO12" i="7" s="1"/>
  <c r="W13" i="7"/>
  <c r="AE12" i="7"/>
  <c r="AN14" i="81"/>
  <c r="AI14" i="81"/>
  <c r="AR13" i="60"/>
  <c r="AR13" i="57"/>
  <c r="AN14" i="30"/>
  <c r="AI14" i="30"/>
  <c r="Z14" i="31"/>
  <c r="AH14" i="72"/>
  <c r="AQ14" i="72" s="1"/>
  <c r="AF14" i="5"/>
  <c r="AO14" i="5" s="1"/>
  <c r="W15" i="5"/>
  <c r="AE14" i="5"/>
  <c r="AG14" i="5"/>
  <c r="AP14" i="5" s="1"/>
  <c r="Y14" i="45"/>
  <c r="X14" i="45"/>
  <c r="AH15" i="66"/>
  <c r="AQ15" i="66" s="1"/>
  <c r="Y14" i="56"/>
  <c r="X14" i="56"/>
  <c r="Z15" i="69"/>
  <c r="AR14" i="83"/>
  <c r="AI14" i="19"/>
  <c r="AN14" i="19"/>
  <c r="X15" i="43"/>
  <c r="Y15" i="43"/>
  <c r="AR13" i="82"/>
  <c r="AR13" i="41"/>
  <c r="AH14" i="64"/>
  <c r="AQ14" i="64" s="1"/>
  <c r="AR13" i="1"/>
  <c r="Y16" i="44"/>
  <c r="X16" i="44"/>
  <c r="Z16" i="44" s="1"/>
  <c r="Y15" i="42"/>
  <c r="X15" i="42"/>
  <c r="Y15" i="96"/>
  <c r="X15" i="96"/>
  <c r="Y14" i="25"/>
  <c r="X14" i="25"/>
  <c r="Z14" i="25" s="1"/>
  <c r="AI14" i="9"/>
  <c r="AN14" i="9"/>
  <c r="AI13" i="90"/>
  <c r="AN13" i="90"/>
  <c r="AH14" i="88"/>
  <c r="AQ14" i="88" s="1"/>
  <c r="AR13" i="93"/>
  <c r="AN14" i="54"/>
  <c r="AI14" i="54"/>
  <c r="AR13" i="50"/>
  <c r="AF13" i="29"/>
  <c r="AO13" i="29" s="1"/>
  <c r="AE13" i="29"/>
  <c r="W14" i="29"/>
  <c r="AG13" i="29"/>
  <c r="AP13" i="29" s="1"/>
  <c r="Z15" i="26"/>
  <c r="Z15" i="83"/>
  <c r="AR13" i="40"/>
  <c r="AR14" i="66"/>
  <c r="Z14" i="72"/>
  <c r="AI13" i="46"/>
  <c r="AN13" i="46"/>
  <c r="Z14" i="91"/>
  <c r="AH14" i="61"/>
  <c r="AQ14" i="61" s="1"/>
  <c r="AN13" i="56"/>
  <c r="AI13" i="56"/>
  <c r="AN14" i="52"/>
  <c r="AI14" i="52"/>
  <c r="Z14" i="1"/>
  <c r="Z14" i="95"/>
  <c r="Y15" i="19"/>
  <c r="X15" i="19"/>
  <c r="AN14" i="43"/>
  <c r="AI14" i="43"/>
  <c r="AR13" i="95"/>
  <c r="Z14" i="64"/>
  <c r="X14" i="75"/>
  <c r="Y14" i="75"/>
  <c r="Y14" i="51"/>
  <c r="X14" i="51"/>
  <c r="AI13" i="25"/>
  <c r="AN13" i="25"/>
  <c r="Y15" i="9"/>
  <c r="X15" i="9"/>
  <c r="AN13" i="18"/>
  <c r="AI13" i="18"/>
  <c r="AI13" i="35"/>
  <c r="AN13" i="35"/>
  <c r="Y15" i="84"/>
  <c r="X15" i="84"/>
  <c r="AG14" i="14"/>
  <c r="AP14" i="14" s="1"/>
  <c r="W15" i="14"/>
  <c r="AF14" i="14"/>
  <c r="AO14" i="14" s="1"/>
  <c r="AE14" i="14"/>
  <c r="Z14" i="50"/>
  <c r="AR13" i="64"/>
  <c r="AR13" i="34"/>
  <c r="Y13" i="68"/>
  <c r="X13" i="68"/>
  <c r="AR13" i="17"/>
  <c r="X15" i="54"/>
  <c r="Y15" i="54"/>
  <c r="Y14" i="92"/>
  <c r="X14" i="92"/>
  <c r="AH15" i="71"/>
  <c r="AQ15" i="71" s="1"/>
  <c r="AE14" i="74"/>
  <c r="W15" i="74"/>
  <c r="AF14" i="74"/>
  <c r="AO14" i="74" s="1"/>
  <c r="AG14" i="74"/>
  <c r="AP14" i="74" s="1"/>
  <c r="AF14" i="70"/>
  <c r="AO14" i="70" s="1"/>
  <c r="W15" i="70"/>
  <c r="AE14" i="70"/>
  <c r="AG14" i="70"/>
  <c r="AP14" i="70" s="1"/>
  <c r="AN14" i="47"/>
  <c r="AI14" i="47"/>
  <c r="AH14" i="8"/>
  <c r="AQ14" i="8" s="1"/>
  <c r="AR14" i="86"/>
  <c r="AH14" i="58"/>
  <c r="AQ14" i="58" s="1"/>
  <c r="AH15" i="21"/>
  <c r="AQ15" i="21" s="1"/>
  <c r="Z15" i="66"/>
  <c r="AN13" i="24"/>
  <c r="AI13" i="24"/>
  <c r="AH15" i="86"/>
  <c r="AQ15" i="86" s="1"/>
  <c r="AR13" i="58"/>
  <c r="Y15" i="85"/>
  <c r="X15" i="85"/>
  <c r="AN13" i="11"/>
  <c r="AI13" i="11"/>
  <c r="AH14" i="40"/>
  <c r="AQ14" i="40" s="1"/>
  <c r="AR13" i="61"/>
  <c r="AI14" i="42"/>
  <c r="AN14" i="42"/>
  <c r="AN13" i="51"/>
  <c r="AI13" i="51"/>
  <c r="AN14" i="96"/>
  <c r="AI14" i="96"/>
  <c r="AN14" i="87"/>
  <c r="AI14" i="87"/>
  <c r="AI12" i="27"/>
  <c r="AN12" i="27"/>
  <c r="Y14" i="18"/>
  <c r="X14" i="18"/>
  <c r="Y14" i="37"/>
  <c r="X14" i="37"/>
  <c r="AH14" i="67"/>
  <c r="AQ14" i="67" s="1"/>
  <c r="AF14" i="59"/>
  <c r="AO14" i="59" s="1"/>
  <c r="W15" i="59"/>
  <c r="AE14" i="59"/>
  <c r="AG14" i="59"/>
  <c r="AP14" i="59" s="1"/>
  <c r="X13" i="89"/>
  <c r="Y13" i="89"/>
  <c r="AR14" i="26"/>
  <c r="Z14" i="67"/>
  <c r="AG14" i="16"/>
  <c r="AP14" i="16" s="1"/>
  <c r="AF14" i="16"/>
  <c r="AO14" i="16" s="1"/>
  <c r="W15" i="16"/>
  <c r="AE14" i="16"/>
  <c r="Z14" i="88"/>
  <c r="AH15" i="48"/>
  <c r="AQ15" i="48" s="1"/>
  <c r="AH14" i="41"/>
  <c r="AQ14" i="41" s="1"/>
  <c r="AH14" i="82"/>
  <c r="AQ14" i="82" s="1"/>
  <c r="AI12" i="68"/>
  <c r="AN12" i="68"/>
  <c r="Z14" i="60"/>
  <c r="AH14" i="49"/>
  <c r="AQ14" i="49" s="1"/>
  <c r="AH14" i="38"/>
  <c r="AQ14" i="38" s="1"/>
  <c r="AI13" i="12"/>
  <c r="AN13" i="12"/>
  <c r="Y15" i="77"/>
  <c r="X15" i="77"/>
  <c r="AN13" i="92"/>
  <c r="AI13" i="92"/>
  <c r="AH13" i="94"/>
  <c r="AQ13" i="94" s="1"/>
  <c r="AR13" i="53"/>
  <c r="AR14" i="71"/>
  <c r="AR13" i="36"/>
  <c r="W15" i="63"/>
  <c r="AE14" i="63"/>
  <c r="AF14" i="63"/>
  <c r="AO14" i="63" s="1"/>
  <c r="AG14" i="63"/>
  <c r="AP14" i="63" s="1"/>
  <c r="Z14" i="61"/>
  <c r="Y15" i="52"/>
  <c r="X15" i="52"/>
  <c r="Y14" i="24"/>
  <c r="X14" i="24"/>
  <c r="AH15" i="79"/>
  <c r="AQ15" i="79" s="1"/>
  <c r="AI13" i="22"/>
  <c r="AN13" i="22"/>
  <c r="AR14" i="21"/>
  <c r="AH13" i="62"/>
  <c r="AQ13" i="62" s="1"/>
  <c r="X14" i="11"/>
  <c r="Y14" i="11"/>
  <c r="AH14" i="53"/>
  <c r="AQ14" i="53" s="1"/>
  <c r="AN14" i="3"/>
  <c r="AI14" i="3"/>
  <c r="Z14" i="40"/>
  <c r="X14" i="32"/>
  <c r="Y14" i="32"/>
  <c r="AI13" i="75"/>
  <c r="AN13" i="75"/>
  <c r="AR13" i="8"/>
  <c r="AN13" i="13"/>
  <c r="AI13" i="13"/>
  <c r="X16" i="76"/>
  <c r="Y16" i="76"/>
  <c r="Z13" i="89" l="1"/>
  <c r="Z14" i="37"/>
  <c r="Z15" i="85"/>
  <c r="Z15" i="43"/>
  <c r="AG14" i="8"/>
  <c r="AP14" i="8" s="1"/>
  <c r="Z16" i="76"/>
  <c r="AG16" i="76" s="1"/>
  <c r="AP16" i="76" s="1"/>
  <c r="Z14" i="18"/>
  <c r="Z15" i="96"/>
  <c r="Z14" i="90"/>
  <c r="Z15" i="54"/>
  <c r="Z15" i="9"/>
  <c r="AG15" i="9" s="1"/>
  <c r="AP15" i="9" s="1"/>
  <c r="Z15" i="52"/>
  <c r="AE15" i="52" s="1"/>
  <c r="Z14" i="35"/>
  <c r="AE14" i="35" s="1"/>
  <c r="Z13" i="27"/>
  <c r="AG13" i="27" s="1"/>
  <c r="AP13" i="27" s="1"/>
  <c r="Z14" i="32"/>
  <c r="AF14" i="32" s="1"/>
  <c r="AO14" i="32" s="1"/>
  <c r="Z15" i="55"/>
  <c r="AF15" i="55" s="1"/>
  <c r="AO15" i="55" s="1"/>
  <c r="Z15" i="73"/>
  <c r="AF15" i="73" s="1"/>
  <c r="AO15" i="73" s="1"/>
  <c r="W15" i="35"/>
  <c r="AF14" i="35"/>
  <c r="AO14" i="35" s="1"/>
  <c r="AG14" i="35"/>
  <c r="AP14" i="35" s="1"/>
  <c r="W14" i="27"/>
  <c r="AE16" i="76"/>
  <c r="W17" i="76"/>
  <c r="AF16" i="76"/>
  <c r="AO16" i="76" s="1"/>
  <c r="AG14" i="32"/>
  <c r="AP14" i="32" s="1"/>
  <c r="AF13" i="89"/>
  <c r="AO13" i="89" s="1"/>
  <c r="AG13" i="89"/>
  <c r="AP13" i="89" s="1"/>
  <c r="W14" i="89"/>
  <c r="AE13" i="89"/>
  <c r="W16" i="55"/>
  <c r="AE15" i="55"/>
  <c r="AG15" i="55"/>
  <c r="AP15" i="55" s="1"/>
  <c r="AG15" i="73"/>
  <c r="AP15" i="73" s="1"/>
  <c r="W16" i="73"/>
  <c r="AG15" i="52"/>
  <c r="AP15" i="52" s="1"/>
  <c r="W16" i="52"/>
  <c r="AF15" i="52"/>
  <c r="AO15" i="52" s="1"/>
  <c r="AE14" i="37"/>
  <c r="W15" i="37"/>
  <c r="AF14" i="37"/>
  <c r="AO14" i="37" s="1"/>
  <c r="AG14" i="37"/>
  <c r="AP14" i="37" s="1"/>
  <c r="AG14" i="18"/>
  <c r="AP14" i="18" s="1"/>
  <c r="AF14" i="18"/>
  <c r="AO14" i="18" s="1"/>
  <c r="W15" i="18"/>
  <c r="AE14" i="18"/>
  <c r="W16" i="54"/>
  <c r="AE15" i="54"/>
  <c r="AG15" i="54"/>
  <c r="AP15" i="54" s="1"/>
  <c r="AF15" i="54"/>
  <c r="AO15" i="54" s="1"/>
  <c r="AF15" i="9"/>
  <c r="AO15" i="9" s="1"/>
  <c r="W16" i="9"/>
  <c r="AE15" i="9"/>
  <c r="AH14" i="11"/>
  <c r="AQ14" i="11" s="1"/>
  <c r="AH14" i="75"/>
  <c r="AQ14" i="75" s="1"/>
  <c r="AR14" i="54"/>
  <c r="AR13" i="32"/>
  <c r="AR13" i="13"/>
  <c r="AR13" i="22"/>
  <c r="AH14" i="24"/>
  <c r="AQ14" i="24" s="1"/>
  <c r="AG14" i="67"/>
  <c r="AP14" i="67" s="1"/>
  <c r="AF14" i="67"/>
  <c r="AO14" i="67" s="1"/>
  <c r="AE14" i="67"/>
  <c r="W15" i="67"/>
  <c r="AF14" i="40"/>
  <c r="AO14" i="40" s="1"/>
  <c r="AE14" i="40"/>
  <c r="W15" i="40"/>
  <c r="AG14" i="40"/>
  <c r="AP14" i="40" s="1"/>
  <c r="AH15" i="52"/>
  <c r="AQ15" i="52" s="1"/>
  <c r="AI14" i="63"/>
  <c r="AN14" i="63"/>
  <c r="AR12" i="68"/>
  <c r="Y15" i="16"/>
  <c r="X15" i="16"/>
  <c r="AR14" i="87"/>
  <c r="AR14" i="43"/>
  <c r="AG14" i="1"/>
  <c r="AP14" i="1" s="1"/>
  <c r="AF14" i="1"/>
  <c r="AO14" i="1" s="1"/>
  <c r="W15" i="1"/>
  <c r="AE14" i="1"/>
  <c r="AH15" i="43"/>
  <c r="AQ15" i="43" s="1"/>
  <c r="W16" i="69"/>
  <c r="AE15" i="69"/>
  <c r="AF15" i="69"/>
  <c r="AO15" i="69" s="1"/>
  <c r="AG15" i="69"/>
  <c r="AP15" i="69" s="1"/>
  <c r="X15" i="5"/>
  <c r="Y15" i="5"/>
  <c r="AR14" i="30"/>
  <c r="AR14" i="81"/>
  <c r="AH13" i="27"/>
  <c r="AQ13" i="27" s="1"/>
  <c r="Y15" i="93"/>
  <c r="X15" i="93"/>
  <c r="Y15" i="34"/>
  <c r="Z15" i="34" s="1"/>
  <c r="X15" i="34"/>
  <c r="AI14" i="4"/>
  <c r="AN14" i="4"/>
  <c r="AI14" i="82"/>
  <c r="AN14" i="82"/>
  <c r="AI14" i="33"/>
  <c r="AN14" i="33"/>
  <c r="AH14" i="90"/>
  <c r="AQ14" i="90" s="1"/>
  <c r="AH14" i="13"/>
  <c r="AQ14" i="13" s="1"/>
  <c r="AH15" i="3"/>
  <c r="AQ15" i="3" s="1"/>
  <c r="X14" i="20"/>
  <c r="Y14" i="20"/>
  <c r="Y16" i="71"/>
  <c r="X16" i="71"/>
  <c r="Z16" i="71" s="1"/>
  <c r="AR14" i="3"/>
  <c r="X15" i="63"/>
  <c r="Y15" i="63"/>
  <c r="AG15" i="85"/>
  <c r="AP15" i="85" s="1"/>
  <c r="AF15" i="85"/>
  <c r="AO15" i="85" s="1"/>
  <c r="W16" i="85"/>
  <c r="AE15" i="85"/>
  <c r="AR13" i="35"/>
  <c r="AR14" i="9"/>
  <c r="AH14" i="56"/>
  <c r="AQ14" i="56" s="1"/>
  <c r="W15" i="57"/>
  <c r="AE14" i="57"/>
  <c r="AG14" i="57"/>
  <c r="AP14" i="57" s="1"/>
  <c r="AF14" i="57"/>
  <c r="AO14" i="57" s="1"/>
  <c r="Y15" i="4"/>
  <c r="X15" i="4"/>
  <c r="Z15" i="4" s="1"/>
  <c r="AE14" i="90"/>
  <c r="W15" i="90"/>
  <c r="AF14" i="90"/>
  <c r="AO14" i="90" s="1"/>
  <c r="AG14" i="90"/>
  <c r="AP14" i="90" s="1"/>
  <c r="AI13" i="23"/>
  <c r="AN13" i="23"/>
  <c r="AR14" i="77"/>
  <c r="X14" i="78"/>
  <c r="Z14" i="78" s="1"/>
  <c r="Y14" i="78"/>
  <c r="AH15" i="65"/>
  <c r="AQ15" i="65" s="1"/>
  <c r="W15" i="17"/>
  <c r="AE14" i="17"/>
  <c r="AG14" i="17"/>
  <c r="AP14" i="17" s="1"/>
  <c r="AF14" i="17"/>
  <c r="AO14" i="17" s="1"/>
  <c r="AI14" i="41"/>
  <c r="AN14" i="41"/>
  <c r="AI14" i="8"/>
  <c r="AN14" i="8"/>
  <c r="AR13" i="75"/>
  <c r="Z14" i="11"/>
  <c r="AR14" i="96"/>
  <c r="AN14" i="70"/>
  <c r="AI14" i="70"/>
  <c r="Y15" i="74"/>
  <c r="X15" i="74"/>
  <c r="AR13" i="18"/>
  <c r="AR13" i="25"/>
  <c r="Z14" i="75"/>
  <c r="AH15" i="19"/>
  <c r="AQ15" i="19" s="1"/>
  <c r="AF14" i="91"/>
  <c r="AO14" i="91" s="1"/>
  <c r="AE14" i="91"/>
  <c r="AG14" i="91"/>
  <c r="AP14" i="91" s="1"/>
  <c r="W15" i="91"/>
  <c r="X14" i="29"/>
  <c r="Y14" i="29"/>
  <c r="AH14" i="25"/>
  <c r="AQ14" i="25" s="1"/>
  <c r="AH15" i="42"/>
  <c r="AQ15" i="42" s="1"/>
  <c r="AI12" i="7"/>
  <c r="AN12" i="7"/>
  <c r="AN15" i="28"/>
  <c r="AI15" i="28"/>
  <c r="AR14" i="84"/>
  <c r="AR14" i="55"/>
  <c r="Z14" i="13"/>
  <c r="AR15" i="44"/>
  <c r="Z15" i="3"/>
  <c r="AR14" i="85"/>
  <c r="AH14" i="22"/>
  <c r="AQ14" i="22" s="1"/>
  <c r="X14" i="23"/>
  <c r="Y14" i="23"/>
  <c r="AH15" i="47"/>
  <c r="AQ15" i="47" s="1"/>
  <c r="AR12" i="89"/>
  <c r="Y16" i="79"/>
  <c r="X16" i="79"/>
  <c r="Z16" i="79" s="1"/>
  <c r="AI13" i="94"/>
  <c r="AN13" i="94"/>
  <c r="Y15" i="36"/>
  <c r="X15" i="36"/>
  <c r="X15" i="8"/>
  <c r="Y15" i="8"/>
  <c r="Z15" i="8" s="1"/>
  <c r="AR13" i="92"/>
  <c r="AR13" i="12"/>
  <c r="W16" i="43"/>
  <c r="AG15" i="43"/>
  <c r="AP15" i="43" s="1"/>
  <c r="AF15" i="43"/>
  <c r="AO15" i="43" s="1"/>
  <c r="AE15" i="43"/>
  <c r="AH14" i="45"/>
  <c r="AQ14" i="45" s="1"/>
  <c r="W16" i="30"/>
  <c r="AG15" i="30"/>
  <c r="AP15" i="30" s="1"/>
  <c r="AE15" i="30"/>
  <c r="AF15" i="30"/>
  <c r="AO15" i="30" s="1"/>
  <c r="AG15" i="87"/>
  <c r="AP15" i="87" s="1"/>
  <c r="W16" i="87"/>
  <c r="AF15" i="87"/>
  <c r="AO15" i="87" s="1"/>
  <c r="AE15" i="87"/>
  <c r="AR13" i="24"/>
  <c r="AI14" i="74"/>
  <c r="AN14" i="74"/>
  <c r="AH13" i="68"/>
  <c r="AQ13" i="68" s="1"/>
  <c r="AH15" i="84"/>
  <c r="AQ15" i="84" s="1"/>
  <c r="AH14" i="51"/>
  <c r="AQ14" i="51" s="1"/>
  <c r="AG14" i="25"/>
  <c r="AP14" i="25" s="1"/>
  <c r="AF14" i="25"/>
  <c r="AO14" i="25" s="1"/>
  <c r="AE14" i="25"/>
  <c r="W15" i="25"/>
  <c r="X13" i="7"/>
  <c r="Z13" i="7" s="1"/>
  <c r="Y13" i="7"/>
  <c r="AH14" i="10"/>
  <c r="AQ14" i="10" s="1"/>
  <c r="Y15" i="80"/>
  <c r="X15" i="80"/>
  <c r="Z15" i="80" s="1"/>
  <c r="AN14" i="34"/>
  <c r="AI14" i="34"/>
  <c r="AH15" i="81"/>
  <c r="AQ15" i="81" s="1"/>
  <c r="AI14" i="38"/>
  <c r="AN14" i="38"/>
  <c r="Z14" i="22"/>
  <c r="AH14" i="46"/>
  <c r="AQ14" i="46" s="1"/>
  <c r="Z15" i="47"/>
  <c r="Z15" i="65"/>
  <c r="Y16" i="86"/>
  <c r="X16" i="86"/>
  <c r="Z16" i="86" s="1"/>
  <c r="AI14" i="58"/>
  <c r="AN14" i="58"/>
  <c r="X15" i="39"/>
  <c r="Y15" i="39"/>
  <c r="AN15" i="79"/>
  <c r="AI15" i="79"/>
  <c r="AI14" i="36"/>
  <c r="AN14" i="36"/>
  <c r="AN13" i="6"/>
  <c r="AI13" i="6"/>
  <c r="AH13" i="89"/>
  <c r="AQ13" i="89" s="1"/>
  <c r="AH14" i="18"/>
  <c r="AQ14" i="18" s="1"/>
  <c r="AR14" i="42"/>
  <c r="AH14" i="92"/>
  <c r="AQ14" i="92" s="1"/>
  <c r="Y15" i="14"/>
  <c r="X15" i="14"/>
  <c r="AR14" i="52"/>
  <c r="AG15" i="96"/>
  <c r="AP15" i="96" s="1"/>
  <c r="AF15" i="96"/>
  <c r="AO15" i="96" s="1"/>
  <c r="W16" i="96"/>
  <c r="AE15" i="96"/>
  <c r="AI14" i="93"/>
  <c r="AN14" i="93"/>
  <c r="AR14" i="65"/>
  <c r="AG14" i="61"/>
  <c r="AP14" i="61" s="1"/>
  <c r="W15" i="61"/>
  <c r="AF14" i="61"/>
  <c r="AO14" i="61" s="1"/>
  <c r="AE14" i="61"/>
  <c r="AR13" i="11"/>
  <c r="X15" i="70"/>
  <c r="Y15" i="70"/>
  <c r="Z15" i="70" s="1"/>
  <c r="Z14" i="92"/>
  <c r="AF14" i="64"/>
  <c r="AO14" i="64" s="1"/>
  <c r="W15" i="64"/>
  <c r="AE14" i="64"/>
  <c r="AG14" i="64"/>
  <c r="AP14" i="64" s="1"/>
  <c r="AR13" i="56"/>
  <c r="AI13" i="29"/>
  <c r="AN13" i="29"/>
  <c r="AR14" i="19"/>
  <c r="Z14" i="56"/>
  <c r="Z14" i="45"/>
  <c r="X16" i="28"/>
  <c r="Z16" i="28" s="1"/>
  <c r="Y16" i="28"/>
  <c r="AR14" i="73"/>
  <c r="AH14" i="32"/>
  <c r="AQ14" i="32" s="1"/>
  <c r="AG14" i="60"/>
  <c r="AP14" i="60" s="1"/>
  <c r="AF14" i="60"/>
  <c r="AO14" i="60" s="1"/>
  <c r="W15" i="60"/>
  <c r="AE14" i="60"/>
  <c r="AG14" i="88"/>
  <c r="AP14" i="88" s="1"/>
  <c r="AF14" i="88"/>
  <c r="AO14" i="88" s="1"/>
  <c r="AE14" i="88"/>
  <c r="W15" i="88"/>
  <c r="AN14" i="59"/>
  <c r="AI14" i="59"/>
  <c r="AH14" i="37"/>
  <c r="AQ14" i="37" s="1"/>
  <c r="AR13" i="51"/>
  <c r="AF14" i="50"/>
  <c r="AO14" i="50" s="1"/>
  <c r="W15" i="50"/>
  <c r="AE14" i="50"/>
  <c r="AG14" i="50"/>
  <c r="AP14" i="50" s="1"/>
  <c r="AH15" i="9"/>
  <c r="AQ15" i="9" s="1"/>
  <c r="Z15" i="19"/>
  <c r="AR13" i="46"/>
  <c r="AG15" i="83"/>
  <c r="AP15" i="83" s="1"/>
  <c r="AF15" i="83"/>
  <c r="AO15" i="83" s="1"/>
  <c r="AE15" i="83"/>
  <c r="W16" i="83"/>
  <c r="Z15" i="42"/>
  <c r="AI13" i="62"/>
  <c r="AN13" i="62"/>
  <c r="AN14" i="80"/>
  <c r="AI14" i="80"/>
  <c r="Z15" i="81"/>
  <c r="Y15" i="38"/>
  <c r="X15" i="38"/>
  <c r="Z15" i="38" s="1"/>
  <c r="AI15" i="15"/>
  <c r="AN15" i="15"/>
  <c r="AI14" i="2"/>
  <c r="AN14" i="2"/>
  <c r="Y15" i="33"/>
  <c r="X15" i="33"/>
  <c r="AI15" i="48"/>
  <c r="AN15" i="48"/>
  <c r="AR13" i="10"/>
  <c r="AH15" i="73"/>
  <c r="AQ15" i="73" s="1"/>
  <c r="AR13" i="45"/>
  <c r="AH14" i="12"/>
  <c r="AQ14" i="12" s="1"/>
  <c r="AI13" i="78"/>
  <c r="AN13" i="78"/>
  <c r="AN15" i="86"/>
  <c r="AI15" i="86"/>
  <c r="Y15" i="58"/>
  <c r="X15" i="58"/>
  <c r="Z15" i="58" s="1"/>
  <c r="X15" i="53"/>
  <c r="Y15" i="53"/>
  <c r="X14" i="94"/>
  <c r="Z14" i="94" s="1"/>
  <c r="Y14" i="94"/>
  <c r="Y14" i="6"/>
  <c r="X14" i="6"/>
  <c r="AN15" i="21"/>
  <c r="AI15" i="21"/>
  <c r="AN14" i="49"/>
  <c r="AI14" i="49"/>
  <c r="AH16" i="76"/>
  <c r="AQ16" i="76" s="1"/>
  <c r="AF16" i="44"/>
  <c r="AO16" i="44" s="1"/>
  <c r="AG16" i="44"/>
  <c r="AP16" i="44" s="1"/>
  <c r="W17" i="44"/>
  <c r="AE16" i="44"/>
  <c r="AH15" i="55"/>
  <c r="AQ15" i="55" s="1"/>
  <c r="AH15" i="77"/>
  <c r="AQ15" i="77" s="1"/>
  <c r="Z14" i="24"/>
  <c r="Z15" i="77"/>
  <c r="AN14" i="16"/>
  <c r="AI14" i="16"/>
  <c r="X15" i="59"/>
  <c r="Y15" i="59"/>
  <c r="AR12" i="27"/>
  <c r="AH15" i="85"/>
  <c r="AQ15" i="85" s="1"/>
  <c r="AG15" i="66"/>
  <c r="AP15" i="66" s="1"/>
  <c r="W16" i="66"/>
  <c r="AE15" i="66"/>
  <c r="AF15" i="66"/>
  <c r="AO15" i="66" s="1"/>
  <c r="AR14" i="47"/>
  <c r="AH15" i="54"/>
  <c r="AQ15" i="54" s="1"/>
  <c r="Z13" i="68"/>
  <c r="AI14" i="14"/>
  <c r="AN14" i="14"/>
  <c r="Z15" i="84"/>
  <c r="Z14" i="51"/>
  <c r="W15" i="95"/>
  <c r="AE14" i="95"/>
  <c r="AF14" i="95"/>
  <c r="AO14" i="95" s="1"/>
  <c r="AG14" i="95"/>
  <c r="AP14" i="95" s="1"/>
  <c r="AG14" i="72"/>
  <c r="AP14" i="72" s="1"/>
  <c r="AF14" i="72"/>
  <c r="AO14" i="72" s="1"/>
  <c r="W15" i="72"/>
  <c r="AE14" i="72"/>
  <c r="W16" i="26"/>
  <c r="AG15" i="26"/>
  <c r="AP15" i="26" s="1"/>
  <c r="AF15" i="26"/>
  <c r="AO15" i="26" s="1"/>
  <c r="AE15" i="26"/>
  <c r="AR13" i="90"/>
  <c r="AH15" i="96"/>
  <c r="AQ15" i="96" s="1"/>
  <c r="AH16" i="44"/>
  <c r="AQ16" i="44" s="1"/>
  <c r="AI14" i="5"/>
  <c r="AN14" i="5"/>
  <c r="W15" i="31"/>
  <c r="AG14" i="31"/>
  <c r="AP14" i="31" s="1"/>
  <c r="AF14" i="31"/>
  <c r="AO14" i="31" s="1"/>
  <c r="AE14" i="31"/>
  <c r="AH14" i="35"/>
  <c r="AQ14" i="35" s="1"/>
  <c r="AR15" i="76"/>
  <c r="Z14" i="10"/>
  <c r="X14" i="62"/>
  <c r="Z14" i="62" s="1"/>
  <c r="Y14" i="62"/>
  <c r="AH15" i="30"/>
  <c r="AQ15" i="30" s="1"/>
  <c r="X16" i="15"/>
  <c r="Y16" i="15"/>
  <c r="Z16" i="15" s="1"/>
  <c r="X15" i="82"/>
  <c r="Y15" i="82"/>
  <c r="X15" i="2"/>
  <c r="Y15" i="2"/>
  <c r="Z15" i="2" s="1"/>
  <c r="Y16" i="48"/>
  <c r="X16" i="48"/>
  <c r="AR13" i="37"/>
  <c r="AH15" i="87"/>
  <c r="AQ15" i="87" s="1"/>
  <c r="AF14" i="46"/>
  <c r="AO14" i="46" s="1"/>
  <c r="AE14" i="46"/>
  <c r="W15" i="46"/>
  <c r="AG14" i="46"/>
  <c r="AP14" i="46" s="1"/>
  <c r="AI13" i="20"/>
  <c r="AN13" i="20"/>
  <c r="AG14" i="12"/>
  <c r="AP14" i="12" s="1"/>
  <c r="AF14" i="12"/>
  <c r="AO14" i="12" s="1"/>
  <c r="W15" i="12"/>
  <c r="AE14" i="12"/>
  <c r="AI14" i="39"/>
  <c r="AN14" i="39"/>
  <c r="AI14" i="53"/>
  <c r="AN14" i="53"/>
  <c r="AN15" i="71"/>
  <c r="AI15" i="71"/>
  <c r="Y15" i="41"/>
  <c r="X15" i="41"/>
  <c r="Y16" i="21"/>
  <c r="X16" i="21"/>
  <c r="Z16" i="21" s="1"/>
  <c r="Y15" i="49"/>
  <c r="X15" i="49"/>
  <c r="Z14" i="23" l="1"/>
  <c r="Z15" i="59"/>
  <c r="Z14" i="29"/>
  <c r="AG14" i="29" s="1"/>
  <c r="AP14" i="29" s="1"/>
  <c r="AE15" i="73"/>
  <c r="W15" i="32"/>
  <c r="Z15" i="53"/>
  <c r="AF15" i="53" s="1"/>
  <c r="AO15" i="53" s="1"/>
  <c r="Z15" i="14"/>
  <c r="Z15" i="39"/>
  <c r="Z16" i="48"/>
  <c r="AE14" i="32"/>
  <c r="AE13" i="27"/>
  <c r="AF13" i="27"/>
  <c r="AO13" i="27" s="1"/>
  <c r="AE14" i="29"/>
  <c r="W15" i="29"/>
  <c r="AG15" i="14"/>
  <c r="AP15" i="14" s="1"/>
  <c r="W16" i="14"/>
  <c r="AF15" i="14"/>
  <c r="AO15" i="14" s="1"/>
  <c r="AE15" i="14"/>
  <c r="AF15" i="34"/>
  <c r="AO15" i="34" s="1"/>
  <c r="AG15" i="34"/>
  <c r="AP15" i="34" s="1"/>
  <c r="AE15" i="34"/>
  <c r="W16" i="34"/>
  <c r="AF16" i="15"/>
  <c r="AO16" i="15" s="1"/>
  <c r="W17" i="15"/>
  <c r="AE16" i="15"/>
  <c r="AG16" i="15"/>
  <c r="AP16" i="15" s="1"/>
  <c r="AE15" i="39"/>
  <c r="W16" i="39"/>
  <c r="AF15" i="39"/>
  <c r="AO15" i="39" s="1"/>
  <c r="AG15" i="39"/>
  <c r="AP15" i="39" s="1"/>
  <c r="W17" i="48"/>
  <c r="AF16" i="48"/>
  <c r="AO16" i="48" s="1"/>
  <c r="AE16" i="48"/>
  <c r="AG16" i="48"/>
  <c r="AP16" i="48" s="1"/>
  <c r="AG15" i="53"/>
  <c r="AP15" i="53" s="1"/>
  <c r="W16" i="53"/>
  <c r="AG16" i="21"/>
  <c r="AP16" i="21" s="1"/>
  <c r="AF16" i="21"/>
  <c r="AO16" i="21" s="1"/>
  <c r="W17" i="21"/>
  <c r="AE16" i="21"/>
  <c r="W16" i="2"/>
  <c r="AE15" i="2"/>
  <c r="AG15" i="2"/>
  <c r="AP15" i="2" s="1"/>
  <c r="AF15" i="2"/>
  <c r="AO15" i="2" s="1"/>
  <c r="W17" i="28"/>
  <c r="AE16" i="28"/>
  <c r="AG16" i="28"/>
  <c r="AP16" i="28" s="1"/>
  <c r="AF16" i="28"/>
  <c r="AO16" i="28" s="1"/>
  <c r="AF15" i="70"/>
  <c r="AO15" i="70" s="1"/>
  <c r="W16" i="70"/>
  <c r="AE15" i="70"/>
  <c r="AG15" i="70"/>
  <c r="AP15" i="70" s="1"/>
  <c r="Y15" i="12"/>
  <c r="X15" i="12"/>
  <c r="X15" i="46"/>
  <c r="Y15" i="46"/>
  <c r="AH15" i="82"/>
  <c r="AQ15" i="82" s="1"/>
  <c r="W15" i="62"/>
  <c r="AE14" i="62"/>
  <c r="AG14" i="62"/>
  <c r="AP14" i="62" s="1"/>
  <c r="AF14" i="62"/>
  <c r="AO14" i="62" s="1"/>
  <c r="AG14" i="51"/>
  <c r="AP14" i="51" s="1"/>
  <c r="AF14" i="51"/>
  <c r="AO14" i="51" s="1"/>
  <c r="AE14" i="51"/>
  <c r="W15" i="51"/>
  <c r="X16" i="66"/>
  <c r="Y16" i="66"/>
  <c r="AR14" i="16"/>
  <c r="AR15" i="21"/>
  <c r="AH14" i="94"/>
  <c r="AQ14" i="94" s="1"/>
  <c r="AR14" i="2"/>
  <c r="AG15" i="81"/>
  <c r="AP15" i="81" s="1"/>
  <c r="AF15" i="81"/>
  <c r="AO15" i="81" s="1"/>
  <c r="AE15" i="81"/>
  <c r="W16" i="81"/>
  <c r="Y16" i="83"/>
  <c r="X16" i="83"/>
  <c r="AN14" i="50"/>
  <c r="AI14" i="50"/>
  <c r="X15" i="88"/>
  <c r="Y15" i="88"/>
  <c r="Y15" i="60"/>
  <c r="X15" i="60"/>
  <c r="Z15" i="60" s="1"/>
  <c r="AR13" i="29"/>
  <c r="AG15" i="65"/>
  <c r="AP15" i="65" s="1"/>
  <c r="AF15" i="65"/>
  <c r="AO15" i="65" s="1"/>
  <c r="AE15" i="65"/>
  <c r="W16" i="65"/>
  <c r="AH13" i="7"/>
  <c r="AQ13" i="7" s="1"/>
  <c r="AF15" i="8"/>
  <c r="AO15" i="8" s="1"/>
  <c r="W16" i="8"/>
  <c r="AE15" i="8"/>
  <c r="AG15" i="8"/>
  <c r="AP15" i="8" s="1"/>
  <c r="AH16" i="79"/>
  <c r="AQ16" i="79" s="1"/>
  <c r="AF14" i="23"/>
  <c r="AO14" i="23" s="1"/>
  <c r="W15" i="23"/>
  <c r="AE14" i="23"/>
  <c r="AG14" i="23"/>
  <c r="AP14" i="23" s="1"/>
  <c r="AG15" i="3"/>
  <c r="AP15" i="3" s="1"/>
  <c r="AF15" i="3"/>
  <c r="AO15" i="3" s="1"/>
  <c r="W16" i="3"/>
  <c r="AE15" i="3"/>
  <c r="AI14" i="17"/>
  <c r="AN14" i="17"/>
  <c r="AH14" i="78"/>
  <c r="AQ14" i="78" s="1"/>
  <c r="AI15" i="69"/>
  <c r="AN15" i="69"/>
  <c r="Y15" i="67"/>
  <c r="X15" i="67"/>
  <c r="Y16" i="9"/>
  <c r="X16" i="9"/>
  <c r="X16" i="54"/>
  <c r="Y16" i="54"/>
  <c r="X16" i="52"/>
  <c r="Y16" i="52"/>
  <c r="Y15" i="32"/>
  <c r="X15" i="32"/>
  <c r="X17" i="76"/>
  <c r="Y17" i="76"/>
  <c r="W16" i="58"/>
  <c r="AE15" i="58"/>
  <c r="AF15" i="58"/>
  <c r="AO15" i="58" s="1"/>
  <c r="AG15" i="58"/>
  <c r="AP15" i="58" s="1"/>
  <c r="AR15" i="48"/>
  <c r="AR14" i="80"/>
  <c r="AN15" i="83"/>
  <c r="AI15" i="83"/>
  <c r="AG15" i="19"/>
  <c r="AP15" i="19" s="1"/>
  <c r="AF15" i="19"/>
  <c r="AO15" i="19" s="1"/>
  <c r="W16" i="19"/>
  <c r="AE15" i="19"/>
  <c r="Y15" i="50"/>
  <c r="X15" i="50"/>
  <c r="AF14" i="45"/>
  <c r="AO14" i="45" s="1"/>
  <c r="AG14" i="45"/>
  <c r="AP14" i="45" s="1"/>
  <c r="AE14" i="45"/>
  <c r="W15" i="45"/>
  <c r="AF14" i="92"/>
  <c r="AO14" i="92" s="1"/>
  <c r="AE14" i="92"/>
  <c r="AG14" i="92"/>
  <c r="AP14" i="92" s="1"/>
  <c r="W15" i="92"/>
  <c r="AI14" i="61"/>
  <c r="AN14" i="61"/>
  <c r="AR14" i="36"/>
  <c r="W16" i="47"/>
  <c r="AG15" i="47"/>
  <c r="AP15" i="47" s="1"/>
  <c r="AF15" i="47"/>
  <c r="AO15" i="47" s="1"/>
  <c r="AE15" i="47"/>
  <c r="AG14" i="22"/>
  <c r="AP14" i="22" s="1"/>
  <c r="AF14" i="22"/>
  <c r="AO14" i="22" s="1"/>
  <c r="W15" i="22"/>
  <c r="AE14" i="22"/>
  <c r="W16" i="80"/>
  <c r="AG15" i="80"/>
  <c r="AP15" i="80" s="1"/>
  <c r="AE15" i="80"/>
  <c r="AF15" i="80"/>
  <c r="AO15" i="80" s="1"/>
  <c r="AG13" i="7"/>
  <c r="AP13" i="7" s="1"/>
  <c r="AF13" i="7"/>
  <c r="AO13" i="7" s="1"/>
  <c r="W14" i="7"/>
  <c r="AE13" i="7"/>
  <c r="AR14" i="74"/>
  <c r="Y16" i="87"/>
  <c r="Z16" i="87" s="1"/>
  <c r="X16" i="87"/>
  <c r="Y16" i="30"/>
  <c r="X16" i="30"/>
  <c r="AI15" i="43"/>
  <c r="AN15" i="43"/>
  <c r="AH15" i="36"/>
  <c r="AQ15" i="36" s="1"/>
  <c r="W17" i="79"/>
  <c r="AG16" i="79"/>
  <c r="AP16" i="79" s="1"/>
  <c r="AF16" i="79"/>
  <c r="AO16" i="79" s="1"/>
  <c r="AE16" i="79"/>
  <c r="Y15" i="91"/>
  <c r="X15" i="91"/>
  <c r="AR14" i="8"/>
  <c r="Y15" i="17"/>
  <c r="X15" i="17"/>
  <c r="AF14" i="78"/>
  <c r="AO14" i="78" s="1"/>
  <c r="AE14" i="78"/>
  <c r="W15" i="78"/>
  <c r="AG14" i="78"/>
  <c r="AP14" i="78" s="1"/>
  <c r="AG15" i="4"/>
  <c r="AP15" i="4" s="1"/>
  <c r="AF15" i="4"/>
  <c r="AO15" i="4" s="1"/>
  <c r="W16" i="4"/>
  <c r="AE15" i="4"/>
  <c r="AN15" i="85"/>
  <c r="AI15" i="85"/>
  <c r="AH15" i="63"/>
  <c r="AQ15" i="63" s="1"/>
  <c r="AG16" i="71"/>
  <c r="AP16" i="71" s="1"/>
  <c r="AF16" i="71"/>
  <c r="AO16" i="71" s="1"/>
  <c r="W17" i="71"/>
  <c r="AE16" i="71"/>
  <c r="AR14" i="82"/>
  <c r="AH15" i="93"/>
  <c r="AQ15" i="93" s="1"/>
  <c r="X16" i="69"/>
  <c r="Y16" i="69"/>
  <c r="AI14" i="1"/>
  <c r="AN14" i="1"/>
  <c r="AN14" i="67"/>
  <c r="AI14" i="67"/>
  <c r="AN14" i="18"/>
  <c r="AI14" i="18"/>
  <c r="Y14" i="89"/>
  <c r="X14" i="89"/>
  <c r="AI14" i="32"/>
  <c r="AN14" i="32"/>
  <c r="AI16" i="76"/>
  <c r="AN16" i="76"/>
  <c r="W15" i="10"/>
  <c r="AE14" i="10"/>
  <c r="AG14" i="10"/>
  <c r="AP14" i="10" s="1"/>
  <c r="AF14" i="10"/>
  <c r="AO14" i="10" s="1"/>
  <c r="AH15" i="41"/>
  <c r="AQ15" i="41" s="1"/>
  <c r="X16" i="26"/>
  <c r="Y16" i="26"/>
  <c r="AR15" i="86"/>
  <c r="AN14" i="88"/>
  <c r="AI14" i="88"/>
  <c r="AG14" i="56"/>
  <c r="AP14" i="56" s="1"/>
  <c r="AF14" i="56"/>
  <c r="AO14" i="56" s="1"/>
  <c r="AE14" i="56"/>
  <c r="W15" i="56"/>
  <c r="AR14" i="93"/>
  <c r="AR15" i="79"/>
  <c r="AR14" i="58"/>
  <c r="AR15" i="28"/>
  <c r="AH15" i="74"/>
  <c r="AQ15" i="74" s="1"/>
  <c r="Z15" i="63"/>
  <c r="AH15" i="5"/>
  <c r="AQ15" i="5" s="1"/>
  <c r="Y15" i="1"/>
  <c r="X15" i="1"/>
  <c r="Y15" i="18"/>
  <c r="X15" i="18"/>
  <c r="Y15" i="37"/>
  <c r="X15" i="37"/>
  <c r="Z15" i="37" s="1"/>
  <c r="AI15" i="55"/>
  <c r="AN15" i="55"/>
  <c r="Y14" i="27"/>
  <c r="X14" i="27"/>
  <c r="Z14" i="27" s="1"/>
  <c r="Z15" i="82"/>
  <c r="W16" i="84"/>
  <c r="AE15" i="84"/>
  <c r="AG15" i="84"/>
  <c r="AP15" i="84" s="1"/>
  <c r="AF15" i="84"/>
  <c r="AO15" i="84" s="1"/>
  <c r="AF14" i="94"/>
  <c r="AO14" i="94" s="1"/>
  <c r="W15" i="94"/>
  <c r="AE14" i="94"/>
  <c r="AG14" i="94"/>
  <c r="AP14" i="94" s="1"/>
  <c r="AH15" i="49"/>
  <c r="AQ15" i="49" s="1"/>
  <c r="AR14" i="53"/>
  <c r="AN14" i="46"/>
  <c r="AI14" i="46"/>
  <c r="AG15" i="77"/>
  <c r="AP15" i="77" s="1"/>
  <c r="AF15" i="77"/>
  <c r="AO15" i="77" s="1"/>
  <c r="W16" i="77"/>
  <c r="AE15" i="77"/>
  <c r="Y17" i="44"/>
  <c r="X17" i="44"/>
  <c r="AH14" i="6"/>
  <c r="AQ14" i="6" s="1"/>
  <c r="AH15" i="33"/>
  <c r="AQ15" i="33" s="1"/>
  <c r="AR15" i="15"/>
  <c r="AH15" i="2"/>
  <c r="AQ15" i="2" s="1"/>
  <c r="AH16" i="15"/>
  <c r="AQ16" i="15" s="1"/>
  <c r="AI14" i="31"/>
  <c r="AN14" i="31"/>
  <c r="AR14" i="5"/>
  <c r="AN14" i="72"/>
  <c r="AI14" i="72"/>
  <c r="AI14" i="95"/>
  <c r="AN14" i="95"/>
  <c r="AR14" i="14"/>
  <c r="AG14" i="24"/>
  <c r="AP14" i="24" s="1"/>
  <c r="AF14" i="24"/>
  <c r="AO14" i="24" s="1"/>
  <c r="W15" i="24"/>
  <c r="AE14" i="24"/>
  <c r="AH15" i="53"/>
  <c r="AQ15" i="53" s="1"/>
  <c r="AH15" i="38"/>
  <c r="AQ15" i="38" s="1"/>
  <c r="AH15" i="70"/>
  <c r="AQ15" i="70" s="1"/>
  <c r="Y15" i="61"/>
  <c r="X15" i="61"/>
  <c r="AN15" i="96"/>
  <c r="AI15" i="96"/>
  <c r="AH16" i="86"/>
  <c r="AQ16" i="86" s="1"/>
  <c r="AR14" i="38"/>
  <c r="AR14" i="34"/>
  <c r="Y15" i="25"/>
  <c r="X15" i="25"/>
  <c r="Z15" i="25" s="1"/>
  <c r="Z15" i="36"/>
  <c r="AG14" i="13"/>
  <c r="AP14" i="13" s="1"/>
  <c r="AF14" i="13"/>
  <c r="AO14" i="13" s="1"/>
  <c r="W15" i="13"/>
  <c r="AE14" i="13"/>
  <c r="AE14" i="75"/>
  <c r="W15" i="75"/>
  <c r="AF14" i="75"/>
  <c r="AO14" i="75" s="1"/>
  <c r="AG14" i="75"/>
  <c r="AP14" i="75" s="1"/>
  <c r="AG14" i="11"/>
  <c r="AP14" i="11" s="1"/>
  <c r="AF14" i="11"/>
  <c r="AO14" i="11" s="1"/>
  <c r="W15" i="11"/>
  <c r="AE14" i="11"/>
  <c r="AR14" i="41"/>
  <c r="Y15" i="90"/>
  <c r="X15" i="90"/>
  <c r="Z15" i="90" s="1"/>
  <c r="Y16" i="85"/>
  <c r="X16" i="85"/>
  <c r="AH14" i="20"/>
  <c r="AQ14" i="20" s="1"/>
  <c r="AR14" i="4"/>
  <c r="Z15" i="93"/>
  <c r="Z15" i="5"/>
  <c r="AH15" i="16"/>
  <c r="AQ15" i="16" s="1"/>
  <c r="AR14" i="63"/>
  <c r="Y15" i="40"/>
  <c r="Z15" i="40" s="1"/>
  <c r="X15" i="40"/>
  <c r="AI14" i="37"/>
  <c r="AN14" i="37"/>
  <c r="Y16" i="73"/>
  <c r="X16" i="73"/>
  <c r="Z16" i="73" s="1"/>
  <c r="Y16" i="55"/>
  <c r="X16" i="55"/>
  <c r="AN13" i="27"/>
  <c r="AI13" i="27"/>
  <c r="X15" i="31"/>
  <c r="Y15" i="31"/>
  <c r="AI16" i="44"/>
  <c r="AN16" i="44"/>
  <c r="Z15" i="49"/>
  <c r="Z15" i="41"/>
  <c r="AR14" i="39"/>
  <c r="AR13" i="20"/>
  <c r="AI15" i="26"/>
  <c r="AN15" i="26"/>
  <c r="Y15" i="72"/>
  <c r="X15" i="72"/>
  <c r="AG13" i="68"/>
  <c r="AP13" i="68" s="1"/>
  <c r="AF13" i="68"/>
  <c r="AO13" i="68" s="1"/>
  <c r="AE13" i="68"/>
  <c r="W14" i="68"/>
  <c r="AH15" i="59"/>
  <c r="AQ15" i="59" s="1"/>
  <c r="AR14" i="49"/>
  <c r="Z14" i="6"/>
  <c r="Z15" i="33"/>
  <c r="AR13" i="62"/>
  <c r="AR14" i="59"/>
  <c r="AN14" i="64"/>
  <c r="AI14" i="64"/>
  <c r="AH15" i="14"/>
  <c r="AQ15" i="14" s="1"/>
  <c r="AR13" i="6"/>
  <c r="AN14" i="25"/>
  <c r="AI14" i="25"/>
  <c r="AI15" i="30"/>
  <c r="AN15" i="30"/>
  <c r="AN14" i="91"/>
  <c r="AI14" i="91"/>
  <c r="Z15" i="74"/>
  <c r="AI14" i="90"/>
  <c r="AN14" i="90"/>
  <c r="AI14" i="57"/>
  <c r="AN14" i="57"/>
  <c r="Z14" i="20"/>
  <c r="AH15" i="34"/>
  <c r="AQ15" i="34" s="1"/>
  <c r="AI14" i="40"/>
  <c r="AN14" i="40"/>
  <c r="AN15" i="52"/>
  <c r="AI15" i="52"/>
  <c r="AN15" i="73"/>
  <c r="AI15" i="73"/>
  <c r="Y15" i="35"/>
  <c r="X15" i="35"/>
  <c r="AH16" i="21"/>
  <c r="AQ16" i="21" s="1"/>
  <c r="AR15" i="71"/>
  <c r="AI14" i="12"/>
  <c r="AN14" i="12"/>
  <c r="AH16" i="48"/>
  <c r="AQ16" i="48" s="1"/>
  <c r="AH14" i="62"/>
  <c r="AQ14" i="62" s="1"/>
  <c r="Y15" i="95"/>
  <c r="X15" i="95"/>
  <c r="AI15" i="66"/>
  <c r="AN15" i="66"/>
  <c r="AF15" i="59"/>
  <c r="AO15" i="59" s="1"/>
  <c r="W16" i="59"/>
  <c r="AE15" i="59"/>
  <c r="AG15" i="59"/>
  <c r="AP15" i="59" s="1"/>
  <c r="AH15" i="58"/>
  <c r="AQ15" i="58" s="1"/>
  <c r="AR13" i="78"/>
  <c r="AF15" i="38"/>
  <c r="AO15" i="38" s="1"/>
  <c r="AE15" i="38"/>
  <c r="W16" i="38"/>
  <c r="AG15" i="38"/>
  <c r="AP15" i="38" s="1"/>
  <c r="AE15" i="42"/>
  <c r="W16" i="42"/>
  <c r="AF15" i="42"/>
  <c r="AO15" i="42" s="1"/>
  <c r="AG15" i="42"/>
  <c r="AP15" i="42" s="1"/>
  <c r="AN14" i="60"/>
  <c r="AI14" i="60"/>
  <c r="AH16" i="28"/>
  <c r="AQ16" i="28" s="1"/>
  <c r="X15" i="64"/>
  <c r="Y15" i="64"/>
  <c r="X16" i="96"/>
  <c r="Y16" i="96"/>
  <c r="AH15" i="39"/>
  <c r="AQ15" i="39" s="1"/>
  <c r="W17" i="86"/>
  <c r="AG16" i="86"/>
  <c r="AP16" i="86" s="1"/>
  <c r="AF16" i="86"/>
  <c r="AO16" i="86" s="1"/>
  <c r="AE16" i="86"/>
  <c r="AH15" i="80"/>
  <c r="AQ15" i="80" s="1"/>
  <c r="AN15" i="87"/>
  <c r="AI15" i="87"/>
  <c r="Y16" i="43"/>
  <c r="X16" i="43"/>
  <c r="AH15" i="8"/>
  <c r="AQ15" i="8" s="1"/>
  <c r="AR13" i="94"/>
  <c r="AH14" i="23"/>
  <c r="AQ14" i="23" s="1"/>
  <c r="AR12" i="7"/>
  <c r="AH14" i="29"/>
  <c r="AQ14" i="29" s="1"/>
  <c r="AR14" i="70"/>
  <c r="AR13" i="23"/>
  <c r="AH15" i="4"/>
  <c r="AQ15" i="4" s="1"/>
  <c r="Y15" i="57"/>
  <c r="X15" i="57"/>
  <c r="AH16" i="71"/>
  <c r="AQ16" i="71" s="1"/>
  <c r="AR14" i="33"/>
  <c r="Z15" i="16"/>
  <c r="AI15" i="9"/>
  <c r="AN15" i="9"/>
  <c r="AN15" i="54"/>
  <c r="AI15" i="54"/>
  <c r="AN13" i="89"/>
  <c r="AI13" i="89"/>
  <c r="AI14" i="35"/>
  <c r="AN14" i="35"/>
  <c r="Z16" i="66" l="1"/>
  <c r="Z16" i="96"/>
  <c r="AE15" i="53"/>
  <c r="AF14" i="29"/>
  <c r="AO14" i="29" s="1"/>
  <c r="Z15" i="1"/>
  <c r="Z14" i="89"/>
  <c r="AG14" i="89" s="1"/>
  <c r="AP14" i="89" s="1"/>
  <c r="Z15" i="91"/>
  <c r="Z16" i="9"/>
  <c r="AG16" i="9" s="1"/>
  <c r="AP16" i="9" s="1"/>
  <c r="Z15" i="88"/>
  <c r="AF15" i="88" s="1"/>
  <c r="AO15" i="88" s="1"/>
  <c r="W17" i="87"/>
  <c r="AG16" i="87"/>
  <c r="AP16" i="87" s="1"/>
  <c r="AF16" i="87"/>
  <c r="AO16" i="87" s="1"/>
  <c r="AE16" i="87"/>
  <c r="AE14" i="89"/>
  <c r="W17" i="9"/>
  <c r="AE16" i="9"/>
  <c r="AG15" i="88"/>
  <c r="AP15" i="88" s="1"/>
  <c r="AG15" i="91"/>
  <c r="AP15" i="91" s="1"/>
  <c r="AF15" i="91"/>
  <c r="AO15" i="91" s="1"/>
  <c r="W16" i="91"/>
  <c r="AE15" i="91"/>
  <c r="AR15" i="66"/>
  <c r="AR15" i="52"/>
  <c r="AR15" i="30"/>
  <c r="W17" i="73"/>
  <c r="AG16" i="73"/>
  <c r="AP16" i="73" s="1"/>
  <c r="AE16" i="73"/>
  <c r="AF16" i="73"/>
  <c r="AO16" i="73" s="1"/>
  <c r="W16" i="93"/>
  <c r="AG15" i="93"/>
  <c r="AP15" i="93" s="1"/>
  <c r="AF15" i="93"/>
  <c r="AO15" i="93" s="1"/>
  <c r="AE15" i="93"/>
  <c r="AH16" i="85"/>
  <c r="AQ16" i="85" s="1"/>
  <c r="Y15" i="13"/>
  <c r="X15" i="13"/>
  <c r="W16" i="25"/>
  <c r="AG15" i="25"/>
  <c r="AP15" i="25" s="1"/>
  <c r="AF15" i="25"/>
  <c r="AO15" i="25" s="1"/>
  <c r="AE15" i="25"/>
  <c r="AH15" i="61"/>
  <c r="AQ15" i="61" s="1"/>
  <c r="AN14" i="94"/>
  <c r="AI14" i="94"/>
  <c r="AI15" i="84"/>
  <c r="AN15" i="84"/>
  <c r="W15" i="27"/>
  <c r="AE14" i="27"/>
  <c r="AG14" i="27"/>
  <c r="AP14" i="27" s="1"/>
  <c r="AF14" i="27"/>
  <c r="AO14" i="27" s="1"/>
  <c r="AH15" i="18"/>
  <c r="AQ15" i="18" s="1"/>
  <c r="AN14" i="56"/>
  <c r="AI14" i="56"/>
  <c r="X15" i="10"/>
  <c r="Y15" i="10"/>
  <c r="Z15" i="10" s="1"/>
  <c r="AN16" i="71"/>
  <c r="AI16" i="71"/>
  <c r="AH15" i="17"/>
  <c r="AQ15" i="17" s="1"/>
  <c r="Y17" i="79"/>
  <c r="X17" i="79"/>
  <c r="Y16" i="80"/>
  <c r="X16" i="80"/>
  <c r="AH15" i="50"/>
  <c r="AQ15" i="50" s="1"/>
  <c r="AH17" i="76"/>
  <c r="AQ17" i="76" s="1"/>
  <c r="AH16" i="52"/>
  <c r="AQ16" i="52" s="1"/>
  <c r="AR15" i="69"/>
  <c r="AG15" i="60"/>
  <c r="AP15" i="60" s="1"/>
  <c r="AF15" i="60"/>
  <c r="AO15" i="60" s="1"/>
  <c r="W16" i="60"/>
  <c r="AE15" i="60"/>
  <c r="AH16" i="83"/>
  <c r="AQ16" i="83" s="1"/>
  <c r="AH15" i="46"/>
  <c r="AQ15" i="46" s="1"/>
  <c r="AN15" i="70"/>
  <c r="AI15" i="70"/>
  <c r="AN16" i="21"/>
  <c r="AI16" i="21"/>
  <c r="AI15" i="53"/>
  <c r="AN15" i="53"/>
  <c r="Y17" i="48"/>
  <c r="Z17" i="48" s="1"/>
  <c r="X17" i="48"/>
  <c r="AN15" i="34"/>
  <c r="AI15" i="34"/>
  <c r="AH15" i="64"/>
  <c r="AQ15" i="64" s="1"/>
  <c r="X16" i="42"/>
  <c r="Y16" i="42"/>
  <c r="Z16" i="42" s="1"/>
  <c r="AH15" i="95"/>
  <c r="AQ15" i="95" s="1"/>
  <c r="AR14" i="12"/>
  <c r="AH15" i="35"/>
  <c r="AQ15" i="35" s="1"/>
  <c r="AR14" i="90"/>
  <c r="AR14" i="25"/>
  <c r="AH15" i="72"/>
  <c r="AQ15" i="72" s="1"/>
  <c r="AR16" i="44"/>
  <c r="AH16" i="55"/>
  <c r="AQ16" i="55" s="1"/>
  <c r="X16" i="77"/>
  <c r="Y16" i="77"/>
  <c r="AR14" i="1"/>
  <c r="X17" i="71"/>
  <c r="Y17" i="71"/>
  <c r="Z17" i="71" s="1"/>
  <c r="AR15" i="85"/>
  <c r="AR15" i="43"/>
  <c r="AI14" i="22"/>
  <c r="AN14" i="22"/>
  <c r="AR14" i="61"/>
  <c r="Y15" i="45"/>
  <c r="X15" i="45"/>
  <c r="AR15" i="83"/>
  <c r="Z17" i="76"/>
  <c r="Z16" i="52"/>
  <c r="AR14" i="17"/>
  <c r="AI14" i="23"/>
  <c r="AN14" i="23"/>
  <c r="Z15" i="46"/>
  <c r="X16" i="70"/>
  <c r="Y16" i="70"/>
  <c r="Y17" i="28"/>
  <c r="X17" i="28"/>
  <c r="Y17" i="21"/>
  <c r="Z17" i="21" s="1"/>
  <c r="X17" i="21"/>
  <c r="AI16" i="15"/>
  <c r="AN16" i="15"/>
  <c r="AG15" i="16"/>
  <c r="AP15" i="16" s="1"/>
  <c r="AF15" i="16"/>
  <c r="AO15" i="16" s="1"/>
  <c r="W16" i="16"/>
  <c r="AE15" i="16"/>
  <c r="AH15" i="57"/>
  <c r="AQ15" i="57" s="1"/>
  <c r="AR15" i="54"/>
  <c r="Z15" i="57"/>
  <c r="Z15" i="64"/>
  <c r="AR14" i="60"/>
  <c r="AI15" i="42"/>
  <c r="AN15" i="42"/>
  <c r="AN15" i="59"/>
  <c r="AI15" i="59"/>
  <c r="AG15" i="74"/>
  <c r="AP15" i="74" s="1"/>
  <c r="AF15" i="74"/>
  <c r="AO15" i="74" s="1"/>
  <c r="AE15" i="74"/>
  <c r="W16" i="74"/>
  <c r="AR14" i="64"/>
  <c r="AE15" i="33"/>
  <c r="W16" i="33"/>
  <c r="AG15" i="33"/>
  <c r="AP15" i="33" s="1"/>
  <c r="AF15" i="33"/>
  <c r="AO15" i="33" s="1"/>
  <c r="AR14" i="37"/>
  <c r="Z16" i="85"/>
  <c r="AN14" i="11"/>
  <c r="AI14" i="11"/>
  <c r="Z15" i="61"/>
  <c r="AN14" i="24"/>
  <c r="AI14" i="24"/>
  <c r="AH17" i="44"/>
  <c r="AQ17" i="44" s="1"/>
  <c r="X15" i="94"/>
  <c r="Y15" i="94"/>
  <c r="Z15" i="94" s="1"/>
  <c r="Y16" i="84"/>
  <c r="X16" i="84"/>
  <c r="AR15" i="55"/>
  <c r="Z15" i="18"/>
  <c r="AH16" i="26"/>
  <c r="AQ16" i="26" s="1"/>
  <c r="AR16" i="76"/>
  <c r="AR14" i="18"/>
  <c r="Z15" i="17"/>
  <c r="AI16" i="79"/>
  <c r="AN16" i="79"/>
  <c r="AH16" i="30"/>
  <c r="AQ16" i="30" s="1"/>
  <c r="Y15" i="22"/>
  <c r="X15" i="22"/>
  <c r="X15" i="92"/>
  <c r="Z15" i="92" s="1"/>
  <c r="Y15" i="92"/>
  <c r="AI14" i="45"/>
  <c r="AN14" i="45"/>
  <c r="Z15" i="50"/>
  <c r="AH15" i="32"/>
  <c r="AQ15" i="32" s="1"/>
  <c r="AH15" i="67"/>
  <c r="AQ15" i="67" s="1"/>
  <c r="AN15" i="3"/>
  <c r="AI15" i="3"/>
  <c r="X15" i="23"/>
  <c r="Y15" i="23"/>
  <c r="AH15" i="88"/>
  <c r="AQ15" i="88" s="1"/>
  <c r="Z16" i="83"/>
  <c r="AH16" i="66"/>
  <c r="AQ16" i="66" s="1"/>
  <c r="AH15" i="12"/>
  <c r="AQ15" i="12" s="1"/>
  <c r="Y17" i="15"/>
  <c r="X17" i="15"/>
  <c r="Y15" i="29"/>
  <c r="X15" i="29"/>
  <c r="AH16" i="43"/>
  <c r="AQ16" i="43" s="1"/>
  <c r="Z16" i="43"/>
  <c r="X17" i="86"/>
  <c r="Y17" i="86"/>
  <c r="X16" i="59"/>
  <c r="Y16" i="59"/>
  <c r="Z15" i="95"/>
  <c r="Z15" i="35"/>
  <c r="AR14" i="40"/>
  <c r="W15" i="20"/>
  <c r="AE14" i="20"/>
  <c r="AG14" i="20"/>
  <c r="AP14" i="20" s="1"/>
  <c r="AF14" i="20"/>
  <c r="AO14" i="20" s="1"/>
  <c r="AR14" i="91"/>
  <c r="AG14" i="6"/>
  <c r="AP14" i="6" s="1"/>
  <c r="AF14" i="6"/>
  <c r="AO14" i="6" s="1"/>
  <c r="W15" i="6"/>
  <c r="AE14" i="6"/>
  <c r="X14" i="68"/>
  <c r="Y14" i="68"/>
  <c r="Z14" i="68" s="1"/>
  <c r="Z15" i="72"/>
  <c r="AH15" i="31"/>
  <c r="AQ15" i="31" s="1"/>
  <c r="Z16" i="55"/>
  <c r="AH15" i="40"/>
  <c r="AQ15" i="40" s="1"/>
  <c r="AH15" i="90"/>
  <c r="AQ15" i="90" s="1"/>
  <c r="Y15" i="11"/>
  <c r="Z15" i="11" s="1"/>
  <c r="X15" i="11"/>
  <c r="Y15" i="75"/>
  <c r="X15" i="75"/>
  <c r="AG15" i="36"/>
  <c r="AP15" i="36" s="1"/>
  <c r="AE15" i="36"/>
  <c r="AF15" i="36"/>
  <c r="AO15" i="36" s="1"/>
  <c r="W16" i="36"/>
  <c r="Y15" i="24"/>
  <c r="X15" i="24"/>
  <c r="AR14" i="95"/>
  <c r="AR14" i="31"/>
  <c r="AG15" i="82"/>
  <c r="AP15" i="82" s="1"/>
  <c r="W16" i="82"/>
  <c r="AF15" i="82"/>
  <c r="AO15" i="82" s="1"/>
  <c r="AE15" i="82"/>
  <c r="AH15" i="37"/>
  <c r="AQ15" i="37" s="1"/>
  <c r="AH15" i="1"/>
  <c r="AQ15" i="1" s="1"/>
  <c r="W16" i="63"/>
  <c r="AE15" i="63"/>
  <c r="AF15" i="63"/>
  <c r="AO15" i="63" s="1"/>
  <c r="AG15" i="63"/>
  <c r="AP15" i="63" s="1"/>
  <c r="AR14" i="88"/>
  <c r="Z16" i="26"/>
  <c r="AH16" i="69"/>
  <c r="AQ16" i="69" s="1"/>
  <c r="AI15" i="4"/>
  <c r="AN15" i="4"/>
  <c r="Y15" i="78"/>
  <c r="Z15" i="78" s="1"/>
  <c r="X15" i="78"/>
  <c r="AI15" i="80"/>
  <c r="AN15" i="80"/>
  <c r="X16" i="47"/>
  <c r="Y16" i="47"/>
  <c r="AI15" i="19"/>
  <c r="AN15" i="19"/>
  <c r="AI15" i="58"/>
  <c r="AN15" i="58"/>
  <c r="AH16" i="54"/>
  <c r="AQ16" i="54" s="1"/>
  <c r="Y16" i="3"/>
  <c r="X16" i="3"/>
  <c r="X16" i="81"/>
  <c r="Y16" i="81"/>
  <c r="AG16" i="66"/>
  <c r="AP16" i="66" s="1"/>
  <c r="AF16" i="66"/>
  <c r="AO16" i="66" s="1"/>
  <c r="AE16" i="66"/>
  <c r="W17" i="66"/>
  <c r="AI16" i="48"/>
  <c r="AN16" i="48"/>
  <c r="AI15" i="14"/>
  <c r="AN15" i="14"/>
  <c r="AN14" i="29"/>
  <c r="AI14" i="29"/>
  <c r="AR15" i="87"/>
  <c r="AH16" i="96"/>
  <c r="AQ16" i="96" s="1"/>
  <c r="X16" i="38"/>
  <c r="Y16" i="38"/>
  <c r="AR15" i="73"/>
  <c r="AI13" i="68"/>
  <c r="AN13" i="68"/>
  <c r="AE15" i="41"/>
  <c r="W16" i="41"/>
  <c r="AF15" i="41"/>
  <c r="AO15" i="41" s="1"/>
  <c r="AG15" i="41"/>
  <c r="AP15" i="41" s="1"/>
  <c r="Z15" i="31"/>
  <c r="AH16" i="73"/>
  <c r="AQ16" i="73" s="1"/>
  <c r="AI14" i="75"/>
  <c r="AN14" i="75"/>
  <c r="AH15" i="25"/>
  <c r="AQ15" i="25" s="1"/>
  <c r="AR15" i="96"/>
  <c r="AR14" i="72"/>
  <c r="Z17" i="44"/>
  <c r="AR14" i="46"/>
  <c r="AH14" i="27"/>
  <c r="AQ14" i="27" s="1"/>
  <c r="AR14" i="32"/>
  <c r="AR14" i="67"/>
  <c r="Z16" i="69"/>
  <c r="X16" i="4"/>
  <c r="Y16" i="4"/>
  <c r="AI14" i="78"/>
  <c r="AN14" i="78"/>
  <c r="Z16" i="30"/>
  <c r="AI13" i="7"/>
  <c r="AN13" i="7"/>
  <c r="Y16" i="19"/>
  <c r="X16" i="19"/>
  <c r="X16" i="58"/>
  <c r="Y16" i="58"/>
  <c r="Z15" i="32"/>
  <c r="Z16" i="54"/>
  <c r="Z15" i="67"/>
  <c r="AI15" i="8"/>
  <c r="AN15" i="8"/>
  <c r="Y16" i="65"/>
  <c r="X16" i="65"/>
  <c r="AH15" i="60"/>
  <c r="AQ15" i="60" s="1"/>
  <c r="AR14" i="50"/>
  <c r="AI15" i="81"/>
  <c r="AN15" i="81"/>
  <c r="Y15" i="51"/>
  <c r="X15" i="51"/>
  <c r="Z15" i="51" s="1"/>
  <c r="AI14" i="62"/>
  <c r="AN14" i="62"/>
  <c r="Z15" i="12"/>
  <c r="AI15" i="2"/>
  <c r="AN15" i="2"/>
  <c r="X16" i="53"/>
  <c r="Y16" i="53"/>
  <c r="Y16" i="39"/>
  <c r="X16" i="39"/>
  <c r="X16" i="34"/>
  <c r="Y16" i="34"/>
  <c r="AR13" i="89"/>
  <c r="AR14" i="35"/>
  <c r="AR15" i="9"/>
  <c r="AI16" i="86"/>
  <c r="AN16" i="86"/>
  <c r="W17" i="96"/>
  <c r="AE16" i="96"/>
  <c r="AG16" i="96"/>
  <c r="AP16" i="96" s="1"/>
  <c r="AF16" i="96"/>
  <c r="AO16" i="96" s="1"/>
  <c r="AN15" i="38"/>
  <c r="AI15" i="38"/>
  <c r="AR14" i="57"/>
  <c r="AR15" i="26"/>
  <c r="W16" i="49"/>
  <c r="AE15" i="49"/>
  <c r="AG15" i="49"/>
  <c r="AP15" i="49" s="1"/>
  <c r="AF15" i="49"/>
  <c r="AO15" i="49" s="1"/>
  <c r="AR13" i="27"/>
  <c r="AG15" i="40"/>
  <c r="AP15" i="40" s="1"/>
  <c r="AF15" i="40"/>
  <c r="AO15" i="40" s="1"/>
  <c r="AE15" i="40"/>
  <c r="W16" i="40"/>
  <c r="AF15" i="5"/>
  <c r="AO15" i="5" s="1"/>
  <c r="W16" i="5"/>
  <c r="AE15" i="5"/>
  <c r="AG15" i="5"/>
  <c r="AP15" i="5" s="1"/>
  <c r="AG15" i="90"/>
  <c r="AP15" i="90" s="1"/>
  <c r="AF15" i="90"/>
  <c r="AO15" i="90" s="1"/>
  <c r="AE15" i="90"/>
  <c r="W16" i="90"/>
  <c r="AN14" i="13"/>
  <c r="AI14" i="13"/>
  <c r="AN15" i="77"/>
  <c r="AI15" i="77"/>
  <c r="AG15" i="37"/>
  <c r="AP15" i="37" s="1"/>
  <c r="AF15" i="37"/>
  <c r="AO15" i="37" s="1"/>
  <c r="AE15" i="37"/>
  <c r="W16" i="37"/>
  <c r="AG15" i="1"/>
  <c r="AP15" i="1" s="1"/>
  <c r="AF15" i="1"/>
  <c r="AO15" i="1" s="1"/>
  <c r="W16" i="1"/>
  <c r="AE15" i="1"/>
  <c r="Z15" i="56"/>
  <c r="Y15" i="56"/>
  <c r="X15" i="56"/>
  <c r="AI14" i="10"/>
  <c r="AN14" i="10"/>
  <c r="AH14" i="89"/>
  <c r="AQ14" i="89" s="1"/>
  <c r="AH15" i="91"/>
  <c r="AQ15" i="91" s="1"/>
  <c r="AH16" i="87"/>
  <c r="AQ16" i="87" s="1"/>
  <c r="X14" i="7"/>
  <c r="Y14" i="7"/>
  <c r="AI15" i="47"/>
  <c r="AN15" i="47"/>
  <c r="AN14" i="92"/>
  <c r="AI14" i="92"/>
  <c r="AH16" i="9"/>
  <c r="AQ16" i="9" s="1"/>
  <c r="X16" i="8"/>
  <c r="Y16" i="8"/>
  <c r="AN15" i="65"/>
  <c r="AI15" i="65"/>
  <c r="AN14" i="51"/>
  <c r="AI14" i="51"/>
  <c r="X15" i="62"/>
  <c r="Y15" i="62"/>
  <c r="AI16" i="28"/>
  <c r="AN16" i="28"/>
  <c r="Y16" i="2"/>
  <c r="X16" i="2"/>
  <c r="Z16" i="2" s="1"/>
  <c r="AI15" i="39"/>
  <c r="AN15" i="39"/>
  <c r="Y16" i="14"/>
  <c r="X16" i="14"/>
  <c r="Z16" i="14" s="1"/>
  <c r="Z15" i="22" l="1"/>
  <c r="Z16" i="58"/>
  <c r="W15" i="89"/>
  <c r="AF14" i="89"/>
  <c r="AO14" i="89" s="1"/>
  <c r="Z16" i="8"/>
  <c r="Z16" i="19"/>
  <c r="Z15" i="13"/>
  <c r="W16" i="88"/>
  <c r="Z16" i="81"/>
  <c r="Z16" i="4"/>
  <c r="Z15" i="45"/>
  <c r="Z16" i="80"/>
  <c r="AE16" i="80" s="1"/>
  <c r="Z16" i="3"/>
  <c r="W17" i="3" s="1"/>
  <c r="Z15" i="75"/>
  <c r="AE15" i="88"/>
  <c r="AF16" i="9"/>
  <c r="AO16" i="9" s="1"/>
  <c r="Z16" i="38"/>
  <c r="W17" i="38" s="1"/>
  <c r="Z17" i="86"/>
  <c r="AG17" i="86" s="1"/>
  <c r="AP17" i="86" s="1"/>
  <c r="Z17" i="15"/>
  <c r="AF17" i="15" s="1"/>
  <c r="AO17" i="15" s="1"/>
  <c r="AG15" i="78"/>
  <c r="AP15" i="78" s="1"/>
  <c r="AF15" i="78"/>
  <c r="AO15" i="78" s="1"/>
  <c r="AE15" i="78"/>
  <c r="W16" i="78"/>
  <c r="AG16" i="42"/>
  <c r="AP16" i="42" s="1"/>
  <c r="AF16" i="42"/>
  <c r="AO16" i="42" s="1"/>
  <c r="AE16" i="42"/>
  <c r="W17" i="42"/>
  <c r="AG16" i="81"/>
  <c r="AP16" i="81" s="1"/>
  <c r="AE16" i="81"/>
  <c r="AF16" i="81"/>
  <c r="AO16" i="81" s="1"/>
  <c r="W17" i="81"/>
  <c r="AG16" i="3"/>
  <c r="AP16" i="3" s="1"/>
  <c r="AF16" i="3"/>
  <c r="AO16" i="3" s="1"/>
  <c r="AG15" i="75"/>
  <c r="AP15" i="75" s="1"/>
  <c r="AF15" i="75"/>
  <c r="AO15" i="75" s="1"/>
  <c r="AE15" i="75"/>
  <c r="W16" i="75"/>
  <c r="W17" i="80"/>
  <c r="AF16" i="80"/>
  <c r="AO16" i="80" s="1"/>
  <c r="AG16" i="80"/>
  <c r="AP16" i="80" s="1"/>
  <c r="AG16" i="38"/>
  <c r="AP16" i="38" s="1"/>
  <c r="AE16" i="38"/>
  <c r="AE17" i="86"/>
  <c r="W18" i="86"/>
  <c r="AF17" i="86"/>
  <c r="AO17" i="86" s="1"/>
  <c r="AE17" i="15"/>
  <c r="AG17" i="15"/>
  <c r="AP17" i="15" s="1"/>
  <c r="AG15" i="13"/>
  <c r="AP15" i="13" s="1"/>
  <c r="AF15" i="13"/>
  <c r="AO15" i="13" s="1"/>
  <c r="W16" i="13"/>
  <c r="AE15" i="13"/>
  <c r="AG17" i="21"/>
  <c r="AP17" i="21" s="1"/>
  <c r="AF17" i="21"/>
  <c r="AO17" i="21" s="1"/>
  <c r="W18" i="21"/>
  <c r="AE17" i="21"/>
  <c r="W18" i="48"/>
  <c r="AF17" i="48"/>
  <c r="AO17" i="48" s="1"/>
  <c r="AE17" i="48"/>
  <c r="AG17" i="48"/>
  <c r="AP17" i="48" s="1"/>
  <c r="AG15" i="11"/>
  <c r="AP15" i="11" s="1"/>
  <c r="AF15" i="11"/>
  <c r="AO15" i="11" s="1"/>
  <c r="W16" i="11"/>
  <c r="AE15" i="11"/>
  <c r="AG16" i="4"/>
  <c r="AP16" i="4" s="1"/>
  <c r="AF16" i="4"/>
  <c r="AO16" i="4" s="1"/>
  <c r="W17" i="4"/>
  <c r="AE16" i="4"/>
  <c r="AG15" i="94"/>
  <c r="AP15" i="94" s="1"/>
  <c r="AF15" i="94"/>
  <c r="AO15" i="94" s="1"/>
  <c r="W16" i="94"/>
  <c r="AE15" i="94"/>
  <c r="W16" i="45"/>
  <c r="AG15" i="45"/>
  <c r="AP15" i="45" s="1"/>
  <c r="AE15" i="45"/>
  <c r="AF15" i="45"/>
  <c r="AO15" i="45" s="1"/>
  <c r="AG16" i="14"/>
  <c r="AP16" i="14" s="1"/>
  <c r="W17" i="14"/>
  <c r="AF16" i="14"/>
  <c r="AO16" i="14" s="1"/>
  <c r="AE16" i="14"/>
  <c r="AR15" i="47"/>
  <c r="AI15" i="1"/>
  <c r="AN15" i="1"/>
  <c r="AN15" i="37"/>
  <c r="AI15" i="37"/>
  <c r="AR16" i="28"/>
  <c r="AR15" i="65"/>
  <c r="Y16" i="1"/>
  <c r="X16" i="1"/>
  <c r="AI15" i="5"/>
  <c r="AN15" i="5"/>
  <c r="AN15" i="49"/>
  <c r="AI15" i="49"/>
  <c r="AR15" i="38"/>
  <c r="X17" i="96"/>
  <c r="Y17" i="96"/>
  <c r="Z17" i="96" s="1"/>
  <c r="AH16" i="39"/>
  <c r="AQ16" i="39" s="1"/>
  <c r="AH16" i="58"/>
  <c r="AQ16" i="58" s="1"/>
  <c r="AR13" i="7"/>
  <c r="AR14" i="75"/>
  <c r="AE15" i="31"/>
  <c r="W16" i="31"/>
  <c r="AG15" i="31"/>
  <c r="AP15" i="31" s="1"/>
  <c r="AF15" i="31"/>
  <c r="AO15" i="31" s="1"/>
  <c r="AR15" i="19"/>
  <c r="AH15" i="78"/>
  <c r="AQ15" i="78" s="1"/>
  <c r="Y16" i="82"/>
  <c r="X16" i="82"/>
  <c r="Z16" i="82" s="1"/>
  <c r="AH15" i="11"/>
  <c r="AQ15" i="11" s="1"/>
  <c r="Y15" i="6"/>
  <c r="X15" i="6"/>
  <c r="Z15" i="6" s="1"/>
  <c r="AE15" i="95"/>
  <c r="AG15" i="95"/>
  <c r="AP15" i="95" s="1"/>
  <c r="AF15" i="95"/>
  <c r="AO15" i="95" s="1"/>
  <c r="W16" i="95"/>
  <c r="AH15" i="92"/>
  <c r="AQ15" i="92" s="1"/>
  <c r="W16" i="17"/>
  <c r="AE15" i="17"/>
  <c r="AG15" i="17"/>
  <c r="AP15" i="17" s="1"/>
  <c r="AF15" i="17"/>
  <c r="AO15" i="17" s="1"/>
  <c r="AR14" i="24"/>
  <c r="AI15" i="33"/>
  <c r="AN15" i="33"/>
  <c r="AH17" i="28"/>
  <c r="AQ17" i="28" s="1"/>
  <c r="AG15" i="46"/>
  <c r="AP15" i="46" s="1"/>
  <c r="W16" i="46"/>
  <c r="AE15" i="46"/>
  <c r="AF15" i="46"/>
  <c r="AO15" i="46" s="1"/>
  <c r="AG17" i="76"/>
  <c r="AP17" i="76" s="1"/>
  <c r="AF17" i="76"/>
  <c r="AO17" i="76" s="1"/>
  <c r="AE17" i="76"/>
  <c r="W18" i="76"/>
  <c r="AH17" i="48"/>
  <c r="AQ17" i="48" s="1"/>
  <c r="AH16" i="80"/>
  <c r="AQ16" i="80" s="1"/>
  <c r="AH15" i="10"/>
  <c r="AQ15" i="10" s="1"/>
  <c r="AH15" i="13"/>
  <c r="AQ15" i="13" s="1"/>
  <c r="X16" i="93"/>
  <c r="Y16" i="93"/>
  <c r="AH14" i="7"/>
  <c r="AQ14" i="7" s="1"/>
  <c r="X16" i="5"/>
  <c r="Y16" i="5"/>
  <c r="AG15" i="51"/>
  <c r="AP15" i="51" s="1"/>
  <c r="AF15" i="51"/>
  <c r="AO15" i="51" s="1"/>
  <c r="AE15" i="51"/>
  <c r="W16" i="51"/>
  <c r="AR13" i="68"/>
  <c r="AH15" i="24"/>
  <c r="AQ15" i="24" s="1"/>
  <c r="AI14" i="20"/>
  <c r="AN14" i="20"/>
  <c r="AH15" i="29"/>
  <c r="AQ15" i="29" s="1"/>
  <c r="AH16" i="2"/>
  <c r="AQ16" i="2" s="1"/>
  <c r="AH15" i="62"/>
  <c r="AQ15" i="62" s="1"/>
  <c r="AR14" i="92"/>
  <c r="Z14" i="7"/>
  <c r="AH15" i="56"/>
  <c r="AQ15" i="56" s="1"/>
  <c r="AR15" i="77"/>
  <c r="AN15" i="90"/>
  <c r="AI15" i="90"/>
  <c r="AR16" i="86"/>
  <c r="Z16" i="39"/>
  <c r="AG15" i="12"/>
  <c r="AP15" i="12" s="1"/>
  <c r="AF15" i="12"/>
  <c r="AO15" i="12" s="1"/>
  <c r="W16" i="12"/>
  <c r="AE15" i="12"/>
  <c r="AG15" i="67"/>
  <c r="AP15" i="67" s="1"/>
  <c r="AF15" i="67"/>
  <c r="AO15" i="67" s="1"/>
  <c r="AE15" i="67"/>
  <c r="W16" i="67"/>
  <c r="AH16" i="19"/>
  <c r="AQ16" i="19" s="1"/>
  <c r="AR14" i="29"/>
  <c r="X17" i="66"/>
  <c r="Y17" i="66"/>
  <c r="AH16" i="47"/>
  <c r="AQ16" i="47" s="1"/>
  <c r="AE16" i="26"/>
  <c r="W17" i="26"/>
  <c r="AG16" i="26"/>
  <c r="AP16" i="26" s="1"/>
  <c r="AF16" i="26"/>
  <c r="AO16" i="26" s="1"/>
  <c r="X16" i="63"/>
  <c r="Y16" i="63"/>
  <c r="X15" i="20"/>
  <c r="Y15" i="20"/>
  <c r="AH16" i="59"/>
  <c r="AQ16" i="59" s="1"/>
  <c r="AH15" i="23"/>
  <c r="AQ15" i="23" s="1"/>
  <c r="AF15" i="50"/>
  <c r="AO15" i="50" s="1"/>
  <c r="W16" i="50"/>
  <c r="AE15" i="50"/>
  <c r="AG15" i="50"/>
  <c r="AP15" i="50" s="1"/>
  <c r="AH15" i="22"/>
  <c r="AQ15" i="22" s="1"/>
  <c r="AG15" i="61"/>
  <c r="AP15" i="61" s="1"/>
  <c r="W16" i="61"/>
  <c r="AF15" i="61"/>
  <c r="AO15" i="61" s="1"/>
  <c r="AE15" i="61"/>
  <c r="AR15" i="59"/>
  <c r="AF15" i="64"/>
  <c r="AO15" i="64" s="1"/>
  <c r="W16" i="64"/>
  <c r="AE15" i="64"/>
  <c r="AG15" i="64"/>
  <c r="AP15" i="64" s="1"/>
  <c r="AR16" i="15"/>
  <c r="Z17" i="28"/>
  <c r="AR14" i="23"/>
  <c r="AH16" i="77"/>
  <c r="AQ16" i="77" s="1"/>
  <c r="Y16" i="60"/>
  <c r="X16" i="60"/>
  <c r="AR14" i="56"/>
  <c r="AR14" i="94"/>
  <c r="AI15" i="93"/>
  <c r="AN15" i="93"/>
  <c r="AI16" i="73"/>
  <c r="AN16" i="73"/>
  <c r="X16" i="91"/>
  <c r="Y16" i="91"/>
  <c r="AN14" i="89"/>
  <c r="AI14" i="89"/>
  <c r="AR15" i="39"/>
  <c r="AR14" i="10"/>
  <c r="Y16" i="90"/>
  <c r="X16" i="90"/>
  <c r="Z16" i="90" s="1"/>
  <c r="W18" i="44"/>
  <c r="AG17" i="44"/>
  <c r="AP17" i="44" s="1"/>
  <c r="AF17" i="44"/>
  <c r="AO17" i="44" s="1"/>
  <c r="AE17" i="44"/>
  <c r="AF16" i="55"/>
  <c r="AO16" i="55" s="1"/>
  <c r="W17" i="55"/>
  <c r="AE16" i="55"/>
  <c r="AG16" i="55"/>
  <c r="AP16" i="55" s="1"/>
  <c r="AE16" i="43"/>
  <c r="AG16" i="43"/>
  <c r="AP16" i="43" s="1"/>
  <c r="W17" i="43"/>
  <c r="AF16" i="43"/>
  <c r="AO16" i="43" s="1"/>
  <c r="W17" i="83"/>
  <c r="AF16" i="83"/>
  <c r="AO16" i="83" s="1"/>
  <c r="AE16" i="83"/>
  <c r="AG16" i="83"/>
  <c r="AP16" i="83" s="1"/>
  <c r="AH16" i="84"/>
  <c r="AQ16" i="84" s="1"/>
  <c r="W16" i="10"/>
  <c r="AE15" i="10"/>
  <c r="AG15" i="10"/>
  <c r="AP15" i="10" s="1"/>
  <c r="AF15" i="10"/>
  <c r="AO15" i="10" s="1"/>
  <c r="AR15" i="84"/>
  <c r="AI15" i="25"/>
  <c r="AN15" i="25"/>
  <c r="AN15" i="91"/>
  <c r="AI15" i="91"/>
  <c r="AI16" i="87"/>
  <c r="AN16" i="87"/>
  <c r="AH16" i="14"/>
  <c r="AQ16" i="14" s="1"/>
  <c r="Z15" i="62"/>
  <c r="AH16" i="8"/>
  <c r="AQ16" i="8" s="1"/>
  <c r="AR15" i="81"/>
  <c r="AH16" i="65"/>
  <c r="AQ16" i="65" s="1"/>
  <c r="W17" i="54"/>
  <c r="AE16" i="54"/>
  <c r="AG16" i="54"/>
  <c r="AP16" i="54" s="1"/>
  <c r="AF16" i="54"/>
  <c r="AO16" i="54" s="1"/>
  <c r="AR14" i="78"/>
  <c r="AI16" i="66"/>
  <c r="AN16" i="66"/>
  <c r="AH16" i="3"/>
  <c r="AQ16" i="3" s="1"/>
  <c r="Z16" i="47"/>
  <c r="Z15" i="24"/>
  <c r="AH15" i="75"/>
  <c r="AQ15" i="75" s="1"/>
  <c r="AH14" i="68"/>
  <c r="AQ14" i="68" s="1"/>
  <c r="Z16" i="59"/>
  <c r="Z15" i="29"/>
  <c r="Z15" i="23"/>
  <c r="Z16" i="84"/>
  <c r="AR14" i="11"/>
  <c r="W16" i="57"/>
  <c r="AE15" i="57"/>
  <c r="AG15" i="57"/>
  <c r="AP15" i="57" s="1"/>
  <c r="AF15" i="57"/>
  <c r="AO15" i="57" s="1"/>
  <c r="AN15" i="16"/>
  <c r="AI15" i="16"/>
  <c r="AH17" i="21"/>
  <c r="AQ17" i="21" s="1"/>
  <c r="AH15" i="45"/>
  <c r="AQ15" i="45" s="1"/>
  <c r="AR14" i="22"/>
  <c r="AH17" i="71"/>
  <c r="AQ17" i="71" s="1"/>
  <c r="Z16" i="77"/>
  <c r="AH17" i="79"/>
  <c r="AQ17" i="79" s="1"/>
  <c r="AR16" i="71"/>
  <c r="AI14" i="27"/>
  <c r="AN14" i="27"/>
  <c r="X16" i="88"/>
  <c r="Y16" i="88"/>
  <c r="Z16" i="88" s="1"/>
  <c r="Y16" i="49"/>
  <c r="X16" i="49"/>
  <c r="AR15" i="2"/>
  <c r="AR15" i="8"/>
  <c r="W17" i="58"/>
  <c r="AE16" i="58"/>
  <c r="AF16" i="58"/>
  <c r="AO16" i="58" s="1"/>
  <c r="AG16" i="58"/>
  <c r="AP16" i="58" s="1"/>
  <c r="AF16" i="30"/>
  <c r="AO16" i="30" s="1"/>
  <c r="AE16" i="30"/>
  <c r="W17" i="30"/>
  <c r="AG16" i="30"/>
  <c r="AP16" i="30" s="1"/>
  <c r="W17" i="69"/>
  <c r="AE16" i="69"/>
  <c r="AG16" i="69"/>
  <c r="AP16" i="69" s="1"/>
  <c r="AF16" i="69"/>
  <c r="AO16" i="69" s="1"/>
  <c r="AR16" i="48"/>
  <c r="AH16" i="81"/>
  <c r="AQ16" i="81" s="1"/>
  <c r="AI15" i="63"/>
  <c r="AN15" i="63"/>
  <c r="AN15" i="36"/>
  <c r="AI15" i="36"/>
  <c r="AG15" i="72"/>
  <c r="AP15" i="72" s="1"/>
  <c r="AF15" i="72"/>
  <c r="AO15" i="72" s="1"/>
  <c r="W16" i="72"/>
  <c r="AE15" i="72"/>
  <c r="AF15" i="92"/>
  <c r="AO15" i="92" s="1"/>
  <c r="AG15" i="92"/>
  <c r="AP15" i="92" s="1"/>
  <c r="AE15" i="92"/>
  <c r="W16" i="92"/>
  <c r="AR15" i="70"/>
  <c r="AN15" i="60"/>
  <c r="AI15" i="60"/>
  <c r="W17" i="2"/>
  <c r="AE16" i="2"/>
  <c r="AG16" i="2"/>
  <c r="AP16" i="2" s="1"/>
  <c r="AF16" i="2"/>
  <c r="AO16" i="2" s="1"/>
  <c r="AR14" i="51"/>
  <c r="AF16" i="8"/>
  <c r="AO16" i="8" s="1"/>
  <c r="W17" i="8"/>
  <c r="AE16" i="8"/>
  <c r="AG16" i="8"/>
  <c r="AP16" i="8" s="1"/>
  <c r="AG15" i="56"/>
  <c r="AP15" i="56" s="1"/>
  <c r="AF15" i="56"/>
  <c r="AO15" i="56" s="1"/>
  <c r="AE15" i="56"/>
  <c r="W16" i="56"/>
  <c r="Y16" i="37"/>
  <c r="X16" i="37"/>
  <c r="Z16" i="37" s="1"/>
  <c r="AR14" i="13"/>
  <c r="X16" i="40"/>
  <c r="Y16" i="40"/>
  <c r="AI16" i="96"/>
  <c r="AN16" i="96"/>
  <c r="AH16" i="34"/>
  <c r="AQ16" i="34" s="1"/>
  <c r="AH16" i="53"/>
  <c r="AQ16" i="53" s="1"/>
  <c r="AR14" i="62"/>
  <c r="AG15" i="32"/>
  <c r="AP15" i="32" s="1"/>
  <c r="AF15" i="32"/>
  <c r="AO15" i="32" s="1"/>
  <c r="AE15" i="32"/>
  <c r="W16" i="32"/>
  <c r="AG16" i="19"/>
  <c r="AP16" i="19" s="1"/>
  <c r="AF16" i="19"/>
  <c r="AO16" i="19" s="1"/>
  <c r="W17" i="19"/>
  <c r="AE16" i="19"/>
  <c r="Y16" i="41"/>
  <c r="X16" i="41"/>
  <c r="AR15" i="58"/>
  <c r="AR15" i="4"/>
  <c r="AN15" i="82"/>
  <c r="AI15" i="82"/>
  <c r="AG14" i="68"/>
  <c r="AP14" i="68" s="1"/>
  <c r="AF14" i="68"/>
  <c r="AO14" i="68" s="1"/>
  <c r="AE14" i="68"/>
  <c r="W15" i="68"/>
  <c r="AH17" i="15"/>
  <c r="AQ17" i="15" s="1"/>
  <c r="AR15" i="3"/>
  <c r="AR14" i="45"/>
  <c r="AG15" i="22"/>
  <c r="AP15" i="22" s="1"/>
  <c r="AF15" i="22"/>
  <c r="AO15" i="22" s="1"/>
  <c r="W16" i="22"/>
  <c r="AE15" i="22"/>
  <c r="AG15" i="18"/>
  <c r="AP15" i="18" s="1"/>
  <c r="AF15" i="18"/>
  <c r="AO15" i="18" s="1"/>
  <c r="W16" i="18"/>
  <c r="AE15" i="18"/>
  <c r="Y16" i="74"/>
  <c r="X16" i="74"/>
  <c r="Y16" i="16"/>
  <c r="Z16" i="16" s="1"/>
  <c r="X16" i="16"/>
  <c r="AH16" i="70"/>
  <c r="AQ16" i="70" s="1"/>
  <c r="AG17" i="71"/>
  <c r="AP17" i="71" s="1"/>
  <c r="AF17" i="71"/>
  <c r="AO17" i="71" s="1"/>
  <c r="W18" i="71"/>
  <c r="AE17" i="71"/>
  <c r="AR15" i="34"/>
  <c r="AR15" i="53"/>
  <c r="AI16" i="9"/>
  <c r="AN16" i="9"/>
  <c r="X15" i="89"/>
  <c r="Y15" i="89"/>
  <c r="AN15" i="40"/>
  <c r="AI15" i="40"/>
  <c r="Z16" i="34"/>
  <c r="Z16" i="53"/>
  <c r="AH15" i="51"/>
  <c r="AQ15" i="51" s="1"/>
  <c r="Z16" i="65"/>
  <c r="AH16" i="4"/>
  <c r="AQ16" i="4" s="1"/>
  <c r="AI15" i="41"/>
  <c r="AN15" i="41"/>
  <c r="AH16" i="38"/>
  <c r="AQ16" i="38" s="1"/>
  <c r="AR15" i="14"/>
  <c r="AR15" i="80"/>
  <c r="X16" i="36"/>
  <c r="Y16" i="36"/>
  <c r="AN14" i="6"/>
  <c r="AI14" i="6"/>
  <c r="AG15" i="35"/>
  <c r="AP15" i="35" s="1"/>
  <c r="AE15" i="35"/>
  <c r="W16" i="35"/>
  <c r="AF15" i="35"/>
  <c r="AO15" i="35" s="1"/>
  <c r="AH17" i="86"/>
  <c r="AQ17" i="86" s="1"/>
  <c r="AR16" i="79"/>
  <c r="AH15" i="94"/>
  <c r="AQ15" i="94" s="1"/>
  <c r="W17" i="85"/>
  <c r="AG16" i="85"/>
  <c r="AP16" i="85" s="1"/>
  <c r="AF16" i="85"/>
  <c r="AO16" i="85" s="1"/>
  <c r="AE16" i="85"/>
  <c r="X16" i="33"/>
  <c r="Y16" i="33"/>
  <c r="AN15" i="74"/>
  <c r="AI15" i="74"/>
  <c r="AR15" i="42"/>
  <c r="Z16" i="70"/>
  <c r="AG16" i="52"/>
  <c r="AP16" i="52" s="1"/>
  <c r="W17" i="52"/>
  <c r="AF16" i="52"/>
  <c r="AO16" i="52" s="1"/>
  <c r="AE16" i="52"/>
  <c r="AH16" i="42"/>
  <c r="AQ16" i="42" s="1"/>
  <c r="AR16" i="21"/>
  <c r="Z17" i="79"/>
  <c r="X15" i="27"/>
  <c r="Y15" i="27"/>
  <c r="Y16" i="25"/>
  <c r="X16" i="25"/>
  <c r="Z16" i="25" s="1"/>
  <c r="Y17" i="73"/>
  <c r="X17" i="73"/>
  <c r="AI15" i="88"/>
  <c r="AN15" i="88"/>
  <c r="Y17" i="9"/>
  <c r="X17" i="9"/>
  <c r="Y17" i="87"/>
  <c r="X17" i="87"/>
  <c r="Z17" i="87" s="1"/>
  <c r="Z16" i="36" l="1"/>
  <c r="Z16" i="41"/>
  <c r="Z15" i="27"/>
  <c r="Z16" i="33"/>
  <c r="Z16" i="40"/>
  <c r="Z16" i="1"/>
  <c r="AF16" i="38"/>
  <c r="AO16" i="38" s="1"/>
  <c r="Z16" i="60"/>
  <c r="Z16" i="63"/>
  <c r="Z15" i="89"/>
  <c r="Z17" i="66"/>
  <c r="AG17" i="66" s="1"/>
  <c r="AP17" i="66" s="1"/>
  <c r="Z15" i="20"/>
  <c r="AE15" i="20" s="1"/>
  <c r="W18" i="15"/>
  <c r="AE16" i="3"/>
  <c r="W18" i="66"/>
  <c r="AE17" i="66"/>
  <c r="AE16" i="25"/>
  <c r="W17" i="25"/>
  <c r="AG16" i="25"/>
  <c r="AP16" i="25" s="1"/>
  <c r="AF16" i="25"/>
  <c r="AO16" i="25" s="1"/>
  <c r="W17" i="90"/>
  <c r="AG16" i="90"/>
  <c r="AP16" i="90" s="1"/>
  <c r="AE16" i="90"/>
  <c r="AF16" i="90"/>
  <c r="AO16" i="90" s="1"/>
  <c r="W16" i="20"/>
  <c r="AF15" i="20"/>
  <c r="AO15" i="20" s="1"/>
  <c r="AF16" i="36"/>
  <c r="AO16" i="36" s="1"/>
  <c r="W17" i="36"/>
  <c r="AG16" i="36"/>
  <c r="AP16" i="36" s="1"/>
  <c r="AE16" i="36"/>
  <c r="AE15" i="27"/>
  <c r="AG15" i="27"/>
  <c r="AP15" i="27" s="1"/>
  <c r="W16" i="27"/>
  <c r="AF15" i="27"/>
  <c r="AO15" i="27" s="1"/>
  <c r="AG16" i="60"/>
  <c r="AP16" i="60" s="1"/>
  <c r="AF16" i="60"/>
  <c r="AO16" i="60" s="1"/>
  <c r="W17" i="60"/>
  <c r="AE16" i="60"/>
  <c r="AE17" i="87"/>
  <c r="AF17" i="87"/>
  <c r="AO17" i="87" s="1"/>
  <c r="W18" i="87"/>
  <c r="AG17" i="87"/>
  <c r="AP17" i="87" s="1"/>
  <c r="W16" i="89"/>
  <c r="AE15" i="89"/>
  <c r="AG15" i="89"/>
  <c r="AP15" i="89" s="1"/>
  <c r="AF15" i="89"/>
  <c r="AO15" i="89" s="1"/>
  <c r="W17" i="37"/>
  <c r="AG16" i="37"/>
  <c r="AP16" i="37" s="1"/>
  <c r="AF16" i="37"/>
  <c r="AO16" i="37" s="1"/>
  <c r="AE16" i="37"/>
  <c r="AF17" i="96"/>
  <c r="AO17" i="96" s="1"/>
  <c r="AE17" i="96"/>
  <c r="AG17" i="96"/>
  <c r="AP17" i="96" s="1"/>
  <c r="W18" i="96"/>
  <c r="Y15" i="68"/>
  <c r="X15" i="68"/>
  <c r="Z15" i="68" s="1"/>
  <c r="AG16" i="41"/>
  <c r="AP16" i="41" s="1"/>
  <c r="AF16" i="41"/>
  <c r="AO16" i="41" s="1"/>
  <c r="AE16" i="41"/>
  <c r="W17" i="41"/>
  <c r="X16" i="32"/>
  <c r="Y16" i="32"/>
  <c r="AI15" i="61"/>
  <c r="AN15" i="61"/>
  <c r="Y17" i="52"/>
  <c r="X17" i="52"/>
  <c r="AG16" i="65"/>
  <c r="AP16" i="65" s="1"/>
  <c r="AF16" i="65"/>
  <c r="AO16" i="65" s="1"/>
  <c r="AE16" i="65"/>
  <c r="W17" i="65"/>
  <c r="Y18" i="71"/>
  <c r="X18" i="71"/>
  <c r="Z18" i="71" s="1"/>
  <c r="AR15" i="88"/>
  <c r="AN16" i="52"/>
  <c r="AI16" i="52"/>
  <c r="AI16" i="85"/>
  <c r="AN16" i="85"/>
  <c r="Y16" i="35"/>
  <c r="X16" i="35"/>
  <c r="X16" i="18"/>
  <c r="Z16" i="18" s="1"/>
  <c r="Y16" i="18"/>
  <c r="AH16" i="40"/>
  <c r="AQ16" i="40" s="1"/>
  <c r="AI16" i="8"/>
  <c r="AN16" i="8"/>
  <c r="AN15" i="72"/>
  <c r="AI15" i="72"/>
  <c r="X17" i="69"/>
  <c r="Y17" i="69"/>
  <c r="Z17" i="69" s="1"/>
  <c r="AH16" i="88"/>
  <c r="AQ16" i="88" s="1"/>
  <c r="X16" i="57"/>
  <c r="Y16" i="57"/>
  <c r="Z16" i="57" s="1"/>
  <c r="AF16" i="59"/>
  <c r="AO16" i="59" s="1"/>
  <c r="W17" i="59"/>
  <c r="AE16" i="59"/>
  <c r="AG16" i="59"/>
  <c r="AP16" i="59" s="1"/>
  <c r="W16" i="62"/>
  <c r="AE15" i="62"/>
  <c r="AF15" i="62"/>
  <c r="AO15" i="62" s="1"/>
  <c r="AG15" i="62"/>
  <c r="AP15" i="62" s="1"/>
  <c r="AR15" i="91"/>
  <c r="AI16" i="43"/>
  <c r="AN16" i="43"/>
  <c r="AI17" i="44"/>
  <c r="AN17" i="44"/>
  <c r="AH16" i="60"/>
  <c r="AQ16" i="60" s="1"/>
  <c r="Y16" i="67"/>
  <c r="X16" i="67"/>
  <c r="AG14" i="7"/>
  <c r="AP14" i="7" s="1"/>
  <c r="AF14" i="7"/>
  <c r="AO14" i="7" s="1"/>
  <c r="W15" i="7"/>
  <c r="AE14" i="7"/>
  <c r="AR15" i="33"/>
  <c r="X16" i="17"/>
  <c r="Y16" i="17"/>
  <c r="Z16" i="17" s="1"/>
  <c r="X16" i="95"/>
  <c r="Y16" i="95"/>
  <c r="X16" i="31"/>
  <c r="Y16" i="31"/>
  <c r="AR15" i="37"/>
  <c r="AI16" i="14"/>
  <c r="AN16" i="14"/>
  <c r="AI15" i="45"/>
  <c r="AN15" i="45"/>
  <c r="AN15" i="11"/>
  <c r="AI15" i="11"/>
  <c r="AN17" i="48"/>
  <c r="AI17" i="48"/>
  <c r="AI17" i="15"/>
  <c r="AN17" i="15"/>
  <c r="X18" i="86"/>
  <c r="Y18" i="86"/>
  <c r="Y16" i="75"/>
  <c r="X16" i="75"/>
  <c r="Z16" i="75" s="1"/>
  <c r="Y17" i="3"/>
  <c r="X17" i="3"/>
  <c r="AN15" i="67"/>
  <c r="AI15" i="67"/>
  <c r="W17" i="82"/>
  <c r="AG16" i="82"/>
  <c r="AP16" i="82" s="1"/>
  <c r="AE16" i="82"/>
  <c r="AF16" i="82"/>
  <c r="AO16" i="82" s="1"/>
  <c r="AI15" i="31"/>
  <c r="AN15" i="31"/>
  <c r="AN15" i="35"/>
  <c r="AI15" i="35"/>
  <c r="AI14" i="68"/>
  <c r="AN14" i="68"/>
  <c r="AN15" i="56"/>
  <c r="AI15" i="56"/>
  <c r="Y17" i="2"/>
  <c r="X17" i="2"/>
  <c r="Z17" i="2" s="1"/>
  <c r="AI16" i="58"/>
  <c r="AN16" i="58"/>
  <c r="AH16" i="49"/>
  <c r="AQ16" i="49" s="1"/>
  <c r="AN16" i="54"/>
  <c r="AI16" i="54"/>
  <c r="AI15" i="10"/>
  <c r="AN15" i="10"/>
  <c r="AN16" i="55"/>
  <c r="AI16" i="55"/>
  <c r="AH16" i="91"/>
  <c r="AQ16" i="91" s="1"/>
  <c r="AN15" i="64"/>
  <c r="AI15" i="64"/>
  <c r="AG16" i="39"/>
  <c r="AP16" i="39" s="1"/>
  <c r="AE16" i="39"/>
  <c r="AF16" i="39"/>
  <c r="AO16" i="39" s="1"/>
  <c r="W17" i="39"/>
  <c r="AH16" i="5"/>
  <c r="AQ16" i="5" s="1"/>
  <c r="AH16" i="93"/>
  <c r="AQ16" i="93" s="1"/>
  <c r="Y18" i="76"/>
  <c r="X18" i="76"/>
  <c r="AN15" i="46"/>
  <c r="AI15" i="46"/>
  <c r="Y17" i="14"/>
  <c r="X17" i="14"/>
  <c r="X16" i="45"/>
  <c r="Y16" i="45"/>
  <c r="AI16" i="4"/>
  <c r="AN16" i="4"/>
  <c r="X18" i="48"/>
  <c r="Y18" i="48"/>
  <c r="Y16" i="13"/>
  <c r="Z16" i="13" s="1"/>
  <c r="X16" i="13"/>
  <c r="AN16" i="38"/>
  <c r="AI16" i="38"/>
  <c r="AN15" i="75"/>
  <c r="AI15" i="75"/>
  <c r="Y17" i="42"/>
  <c r="X17" i="42"/>
  <c r="Z17" i="42" s="1"/>
  <c r="Y16" i="78"/>
  <c r="X16" i="78"/>
  <c r="AH17" i="73"/>
  <c r="AQ17" i="73" s="1"/>
  <c r="AR15" i="74"/>
  <c r="AH16" i="36"/>
  <c r="AQ16" i="36" s="1"/>
  <c r="AR15" i="41"/>
  <c r="W17" i="40"/>
  <c r="AG16" i="40"/>
  <c r="AP16" i="40" s="1"/>
  <c r="AE16" i="40"/>
  <c r="AF16" i="40"/>
  <c r="AO16" i="40" s="1"/>
  <c r="X17" i="8"/>
  <c r="Y17" i="8"/>
  <c r="X16" i="92"/>
  <c r="Y16" i="92"/>
  <c r="AR15" i="63"/>
  <c r="AE16" i="88"/>
  <c r="W17" i="88"/>
  <c r="AF16" i="88"/>
  <c r="AO16" i="88" s="1"/>
  <c r="AG16" i="88"/>
  <c r="AP16" i="88" s="1"/>
  <c r="AR15" i="16"/>
  <c r="AG15" i="6"/>
  <c r="AP15" i="6" s="1"/>
  <c r="AF15" i="6"/>
  <c r="AO15" i="6" s="1"/>
  <c r="W16" i="6"/>
  <c r="AE15" i="6"/>
  <c r="AR15" i="49"/>
  <c r="X16" i="11"/>
  <c r="Y16" i="11"/>
  <c r="AN15" i="13"/>
  <c r="AI15" i="13"/>
  <c r="Y18" i="15"/>
  <c r="X18" i="15"/>
  <c r="AI17" i="86"/>
  <c r="AN17" i="86"/>
  <c r="AI16" i="19"/>
  <c r="AN16" i="19"/>
  <c r="AN15" i="32"/>
  <c r="AI15" i="32"/>
  <c r="AE16" i="53"/>
  <c r="W17" i="53"/>
  <c r="AF16" i="53"/>
  <c r="AO16" i="53" s="1"/>
  <c r="AG16" i="53"/>
  <c r="AP16" i="53" s="1"/>
  <c r="AI15" i="22"/>
  <c r="AN15" i="22"/>
  <c r="X17" i="19"/>
  <c r="Z17" i="19" s="1"/>
  <c r="Y17" i="19"/>
  <c r="AR15" i="60"/>
  <c r="AI15" i="92"/>
  <c r="AN15" i="92"/>
  <c r="Y17" i="30"/>
  <c r="X17" i="30"/>
  <c r="Y17" i="58"/>
  <c r="X17" i="58"/>
  <c r="Z17" i="58" s="1"/>
  <c r="AR14" i="27"/>
  <c r="AE16" i="84"/>
  <c r="AG16" i="84"/>
  <c r="AP16" i="84" s="1"/>
  <c r="AF16" i="84"/>
  <c r="AO16" i="84" s="1"/>
  <c r="W17" i="84"/>
  <c r="AG15" i="24"/>
  <c r="AP15" i="24" s="1"/>
  <c r="AF15" i="24"/>
  <c r="AO15" i="24" s="1"/>
  <c r="W16" i="24"/>
  <c r="AE15" i="24"/>
  <c r="AR16" i="66"/>
  <c r="X17" i="54"/>
  <c r="Y17" i="54"/>
  <c r="AR15" i="25"/>
  <c r="Y16" i="10"/>
  <c r="X16" i="10"/>
  <c r="Y17" i="43"/>
  <c r="X17" i="43"/>
  <c r="Z17" i="43" s="1"/>
  <c r="X17" i="55"/>
  <c r="Y17" i="55"/>
  <c r="X18" i="44"/>
  <c r="Y18" i="44"/>
  <c r="Z16" i="91"/>
  <c r="X16" i="64"/>
  <c r="Y16" i="64"/>
  <c r="Y16" i="61"/>
  <c r="Z16" i="61" s="1"/>
  <c r="X16" i="61"/>
  <c r="AI15" i="50"/>
  <c r="AN15" i="50"/>
  <c r="X17" i="26"/>
  <c r="Z17" i="26" s="1"/>
  <c r="Y17" i="26"/>
  <c r="AR14" i="20"/>
  <c r="X16" i="51"/>
  <c r="Y16" i="51"/>
  <c r="Z16" i="5"/>
  <c r="Z16" i="93"/>
  <c r="X16" i="46"/>
  <c r="Y16" i="46"/>
  <c r="AH17" i="96"/>
  <c r="AQ17" i="96" s="1"/>
  <c r="AR15" i="1"/>
  <c r="AN15" i="94"/>
  <c r="AI15" i="94"/>
  <c r="Y17" i="4"/>
  <c r="X17" i="4"/>
  <c r="AN17" i="21"/>
  <c r="AI17" i="21"/>
  <c r="X17" i="81"/>
  <c r="Y17" i="81"/>
  <c r="AN15" i="78"/>
  <c r="AI15" i="78"/>
  <c r="AG16" i="16"/>
  <c r="AP16" i="16" s="1"/>
  <c r="AF16" i="16"/>
  <c r="AO16" i="16" s="1"/>
  <c r="W17" i="16"/>
  <c r="AE16" i="16"/>
  <c r="X16" i="56"/>
  <c r="Y16" i="56"/>
  <c r="Z16" i="56" s="1"/>
  <c r="AI16" i="2"/>
  <c r="AN16" i="2"/>
  <c r="Y16" i="72"/>
  <c r="X16" i="72"/>
  <c r="X17" i="83"/>
  <c r="Z17" i="83" s="1"/>
  <c r="Y17" i="83"/>
  <c r="AR15" i="93"/>
  <c r="AH15" i="20"/>
  <c r="AQ15" i="20" s="1"/>
  <c r="AG16" i="1"/>
  <c r="AP16" i="1" s="1"/>
  <c r="AF16" i="1"/>
  <c r="AO16" i="1" s="1"/>
  <c r="W17" i="1"/>
  <c r="AE16" i="1"/>
  <c r="AH17" i="9"/>
  <c r="AQ17" i="9" s="1"/>
  <c r="AH15" i="89"/>
  <c r="AQ15" i="89" s="1"/>
  <c r="AH16" i="74"/>
  <c r="AQ16" i="74" s="1"/>
  <c r="Z17" i="9"/>
  <c r="AH16" i="25"/>
  <c r="AQ16" i="25" s="1"/>
  <c r="AE17" i="79"/>
  <c r="AG17" i="79"/>
  <c r="AP17" i="79" s="1"/>
  <c r="W18" i="79"/>
  <c r="AF17" i="79"/>
  <c r="AO17" i="79" s="1"/>
  <c r="AF16" i="70"/>
  <c r="AO16" i="70" s="1"/>
  <c r="W17" i="70"/>
  <c r="AE16" i="70"/>
  <c r="AG16" i="70"/>
  <c r="AP16" i="70" s="1"/>
  <c r="AH16" i="33"/>
  <c r="AQ16" i="33" s="1"/>
  <c r="Y17" i="85"/>
  <c r="X17" i="85"/>
  <c r="AR14" i="6"/>
  <c r="AF16" i="34"/>
  <c r="AO16" i="34" s="1"/>
  <c r="AG16" i="34"/>
  <c r="AP16" i="34" s="1"/>
  <c r="W17" i="34"/>
  <c r="AE16" i="34"/>
  <c r="AN17" i="71"/>
  <c r="AI17" i="71"/>
  <c r="Z16" i="74"/>
  <c r="Y16" i="22"/>
  <c r="X16" i="22"/>
  <c r="Z16" i="22" s="1"/>
  <c r="AR16" i="96"/>
  <c r="AH16" i="37"/>
  <c r="AQ16" i="37" s="1"/>
  <c r="AR15" i="36"/>
  <c r="AI16" i="30"/>
  <c r="AN16" i="30"/>
  <c r="Z16" i="49"/>
  <c r="AF15" i="23"/>
  <c r="AO15" i="23" s="1"/>
  <c r="W16" i="23"/>
  <c r="AE15" i="23"/>
  <c r="AG15" i="23"/>
  <c r="AP15" i="23" s="1"/>
  <c r="AF16" i="47"/>
  <c r="AO16" i="47" s="1"/>
  <c r="AE16" i="47"/>
  <c r="W17" i="47"/>
  <c r="AG16" i="47"/>
  <c r="AP16" i="47" s="1"/>
  <c r="AI16" i="83"/>
  <c r="AN16" i="83"/>
  <c r="AH16" i="90"/>
  <c r="AQ16" i="90" s="1"/>
  <c r="AE17" i="28"/>
  <c r="AF17" i="28"/>
  <c r="AO17" i="28" s="1"/>
  <c r="W18" i="28"/>
  <c r="AG17" i="28"/>
  <c r="AP17" i="28" s="1"/>
  <c r="Y16" i="50"/>
  <c r="X16" i="50"/>
  <c r="Z16" i="50" s="1"/>
  <c r="AH16" i="63"/>
  <c r="AQ16" i="63" s="1"/>
  <c r="AI16" i="26"/>
  <c r="AN16" i="26"/>
  <c r="AI15" i="12"/>
  <c r="AN15" i="12"/>
  <c r="AN15" i="51"/>
  <c r="AI15" i="51"/>
  <c r="AN17" i="76"/>
  <c r="AI17" i="76"/>
  <c r="AN15" i="95"/>
  <c r="AI15" i="95"/>
  <c r="AR15" i="5"/>
  <c r="Y18" i="21"/>
  <c r="X18" i="21"/>
  <c r="Y17" i="38"/>
  <c r="Z17" i="38" s="1"/>
  <c r="X17" i="38"/>
  <c r="Y17" i="80"/>
  <c r="X17" i="80"/>
  <c r="Z17" i="80" s="1"/>
  <c r="AN16" i="42"/>
  <c r="AI16" i="42"/>
  <c r="Z17" i="73"/>
  <c r="AH15" i="27"/>
  <c r="AQ15" i="27" s="1"/>
  <c r="AH17" i="87"/>
  <c r="AQ17" i="87" s="1"/>
  <c r="AG16" i="33"/>
  <c r="AP16" i="33" s="1"/>
  <c r="AF16" i="33"/>
  <c r="AO16" i="33" s="1"/>
  <c r="AE16" i="33"/>
  <c r="W17" i="33"/>
  <c r="AR15" i="40"/>
  <c r="AR16" i="9"/>
  <c r="AH16" i="16"/>
  <c r="AQ16" i="16" s="1"/>
  <c r="AN15" i="18"/>
  <c r="AI15" i="18"/>
  <c r="AR15" i="82"/>
  <c r="AH16" i="41"/>
  <c r="AQ16" i="41" s="1"/>
  <c r="AI16" i="69"/>
  <c r="AN16" i="69"/>
  <c r="W17" i="77"/>
  <c r="AG16" i="77"/>
  <c r="AP16" i="77" s="1"/>
  <c r="AE16" i="77"/>
  <c r="AF16" i="77"/>
  <c r="AO16" i="77" s="1"/>
  <c r="AI15" i="57"/>
  <c r="AN15" i="57"/>
  <c r="W16" i="29"/>
  <c r="AG15" i="29"/>
  <c r="AP15" i="29" s="1"/>
  <c r="AE15" i="29"/>
  <c r="AF15" i="29"/>
  <c r="AO15" i="29" s="1"/>
  <c r="AR16" i="87"/>
  <c r="AR14" i="89"/>
  <c r="AR16" i="73"/>
  <c r="W17" i="63"/>
  <c r="AE16" i="63"/>
  <c r="AF16" i="63"/>
  <c r="AO16" i="63" s="1"/>
  <c r="AG16" i="63"/>
  <c r="AP16" i="63" s="1"/>
  <c r="AH17" i="66"/>
  <c r="AQ17" i="66" s="1"/>
  <c r="Y16" i="12"/>
  <c r="X16" i="12"/>
  <c r="AR15" i="90"/>
  <c r="AI15" i="17"/>
  <c r="AN15" i="17"/>
  <c r="AH15" i="6"/>
  <c r="AQ15" i="6" s="1"/>
  <c r="AH16" i="82"/>
  <c r="AQ16" i="82" s="1"/>
  <c r="AH16" i="1"/>
  <c r="AQ16" i="1" s="1"/>
  <c r="X16" i="94"/>
  <c r="Y16" i="94"/>
  <c r="AI16" i="80"/>
  <c r="AN16" i="80"/>
  <c r="AN16" i="3"/>
  <c r="AI16" i="3"/>
  <c r="AI16" i="81"/>
  <c r="AN16" i="81"/>
  <c r="Z16" i="31" l="1"/>
  <c r="AF17" i="66"/>
  <c r="AO17" i="66" s="1"/>
  <c r="Z16" i="72"/>
  <c r="Z16" i="32"/>
  <c r="Z16" i="11"/>
  <c r="Z17" i="14"/>
  <c r="Z16" i="35"/>
  <c r="Z18" i="44"/>
  <c r="Z16" i="92"/>
  <c r="Z18" i="86"/>
  <c r="Z16" i="67"/>
  <c r="Z17" i="52"/>
  <c r="AF17" i="52" s="1"/>
  <c r="AO17" i="52" s="1"/>
  <c r="Z17" i="3"/>
  <c r="Z18" i="15"/>
  <c r="Z16" i="94"/>
  <c r="Z16" i="78"/>
  <c r="Z16" i="95"/>
  <c r="AG15" i="20"/>
  <c r="AP15" i="20" s="1"/>
  <c r="Z18" i="21"/>
  <c r="Z17" i="85"/>
  <c r="AG16" i="67"/>
  <c r="AP16" i="67" s="1"/>
  <c r="AF16" i="67"/>
  <c r="AO16" i="67" s="1"/>
  <c r="AE16" i="67"/>
  <c r="W17" i="67"/>
  <c r="AF16" i="50"/>
  <c r="AO16" i="50" s="1"/>
  <c r="W17" i="50"/>
  <c r="AE16" i="50"/>
  <c r="AG16" i="50"/>
  <c r="AP16" i="50" s="1"/>
  <c r="AG17" i="3"/>
  <c r="AP17" i="3" s="1"/>
  <c r="AF17" i="3"/>
  <c r="AO17" i="3" s="1"/>
  <c r="W18" i="3"/>
  <c r="AE17" i="3"/>
  <c r="W17" i="78"/>
  <c r="AG16" i="78"/>
  <c r="AP16" i="78" s="1"/>
  <c r="AE16" i="78"/>
  <c r="AF16" i="78"/>
  <c r="AO16" i="78" s="1"/>
  <c r="W17" i="35"/>
  <c r="AG16" i="35"/>
  <c r="AP16" i="35" s="1"/>
  <c r="AF16" i="35"/>
  <c r="AO16" i="35" s="1"/>
  <c r="AE16" i="35"/>
  <c r="AG15" i="68"/>
  <c r="AP15" i="68" s="1"/>
  <c r="AF15" i="68"/>
  <c r="AO15" i="68" s="1"/>
  <c r="AE15" i="68"/>
  <c r="W16" i="68"/>
  <c r="AG16" i="95"/>
  <c r="AP16" i="95" s="1"/>
  <c r="AF16" i="95"/>
  <c r="AO16" i="95" s="1"/>
  <c r="AE16" i="95"/>
  <c r="W17" i="95"/>
  <c r="AF18" i="15"/>
  <c r="AO18" i="15" s="1"/>
  <c r="W19" i="15"/>
  <c r="AE18" i="15"/>
  <c r="AG18" i="15"/>
  <c r="AP18" i="15" s="1"/>
  <c r="AG17" i="52"/>
  <c r="AP17" i="52" s="1"/>
  <c r="W18" i="52"/>
  <c r="W17" i="94"/>
  <c r="AE16" i="94"/>
  <c r="AF16" i="94"/>
  <c r="AO16" i="94" s="1"/>
  <c r="AG16" i="94"/>
  <c r="AP16" i="94" s="1"/>
  <c r="AG18" i="21"/>
  <c r="AP18" i="21" s="1"/>
  <c r="AF18" i="21"/>
  <c r="AO18" i="21" s="1"/>
  <c r="W19" i="21"/>
  <c r="AE18" i="21"/>
  <c r="AF17" i="85"/>
  <c r="AO17" i="85" s="1"/>
  <c r="AE17" i="85"/>
  <c r="AG17" i="85"/>
  <c r="AP17" i="85" s="1"/>
  <c r="W18" i="85"/>
  <c r="AG16" i="61"/>
  <c r="AP16" i="61" s="1"/>
  <c r="W17" i="61"/>
  <c r="AF16" i="61"/>
  <c r="AO16" i="61" s="1"/>
  <c r="AE16" i="61"/>
  <c r="AG17" i="80"/>
  <c r="AP17" i="80" s="1"/>
  <c r="AF17" i="80"/>
  <c r="AO17" i="80" s="1"/>
  <c r="AE17" i="80"/>
  <c r="W18" i="80"/>
  <c r="AG16" i="22"/>
  <c r="AP16" i="22" s="1"/>
  <c r="AF16" i="22"/>
  <c r="AO16" i="22" s="1"/>
  <c r="W17" i="22"/>
  <c r="AE16" i="22"/>
  <c r="AG16" i="72"/>
  <c r="AP16" i="72" s="1"/>
  <c r="AF16" i="72"/>
  <c r="AO16" i="72" s="1"/>
  <c r="W17" i="72"/>
  <c r="AE16" i="72"/>
  <c r="AG16" i="13"/>
  <c r="AP16" i="13" s="1"/>
  <c r="AF16" i="13"/>
  <c r="AO16" i="13" s="1"/>
  <c r="W17" i="13"/>
  <c r="AE16" i="13"/>
  <c r="AG18" i="86"/>
  <c r="AP18" i="86" s="1"/>
  <c r="AF18" i="86"/>
  <c r="AO18" i="86" s="1"/>
  <c r="AE18" i="86"/>
  <c r="W19" i="86"/>
  <c r="W17" i="57"/>
  <c r="AE16" i="57"/>
  <c r="AG16" i="57"/>
  <c r="AP16" i="57" s="1"/>
  <c r="AF16" i="57"/>
  <c r="AO16" i="57" s="1"/>
  <c r="AR15" i="17"/>
  <c r="X17" i="63"/>
  <c r="Y17" i="63"/>
  <c r="Y17" i="77"/>
  <c r="X17" i="77"/>
  <c r="Z17" i="77" s="1"/>
  <c r="AR16" i="3"/>
  <c r="AI15" i="29"/>
  <c r="AN15" i="29"/>
  <c r="AR16" i="69"/>
  <c r="X17" i="33"/>
  <c r="Y17" i="33"/>
  <c r="AR17" i="76"/>
  <c r="AN17" i="28"/>
  <c r="AI17" i="28"/>
  <c r="AN16" i="34"/>
  <c r="AI16" i="34"/>
  <c r="AH17" i="85"/>
  <c r="AQ17" i="85" s="1"/>
  <c r="AI16" i="1"/>
  <c r="AN16" i="1"/>
  <c r="AH16" i="72"/>
  <c r="AQ16" i="72" s="1"/>
  <c r="AH16" i="56"/>
  <c r="AQ16" i="56" s="1"/>
  <c r="AR15" i="78"/>
  <c r="AH17" i="26"/>
  <c r="AQ17" i="26" s="1"/>
  <c r="AH18" i="44"/>
  <c r="AQ18" i="44" s="1"/>
  <c r="AN15" i="24"/>
  <c r="AI15" i="24"/>
  <c r="AR15" i="92"/>
  <c r="AR15" i="32"/>
  <c r="AH18" i="15"/>
  <c r="AQ18" i="15" s="1"/>
  <c r="AH16" i="11"/>
  <c r="AQ16" i="11" s="1"/>
  <c r="AH16" i="92"/>
  <c r="AQ16" i="92" s="1"/>
  <c r="AI16" i="40"/>
  <c r="AN16" i="40"/>
  <c r="AH16" i="78"/>
  <c r="AQ16" i="78" s="1"/>
  <c r="AR15" i="75"/>
  <c r="AR15" i="46"/>
  <c r="AR15" i="64"/>
  <c r="AR15" i="35"/>
  <c r="AH18" i="86"/>
  <c r="AQ18" i="86" s="1"/>
  <c r="AR15" i="11"/>
  <c r="AH16" i="95"/>
  <c r="AQ16" i="95" s="1"/>
  <c r="AR17" i="44"/>
  <c r="AR15" i="72"/>
  <c r="AH16" i="35"/>
  <c r="AQ16" i="35" s="1"/>
  <c r="Y17" i="65"/>
  <c r="Z17" i="65" s="1"/>
  <c r="X17" i="65"/>
  <c r="AN15" i="27"/>
  <c r="AI15" i="27"/>
  <c r="Y17" i="25"/>
  <c r="X17" i="25"/>
  <c r="AR16" i="81"/>
  <c r="AH16" i="12"/>
  <c r="AQ16" i="12" s="1"/>
  <c r="AI16" i="77"/>
  <c r="AN16" i="77"/>
  <c r="AN16" i="33"/>
  <c r="AI16" i="33"/>
  <c r="AR16" i="26"/>
  <c r="AR16" i="83"/>
  <c r="AR16" i="30"/>
  <c r="X17" i="34"/>
  <c r="Z17" i="34" s="1"/>
  <c r="Y17" i="34"/>
  <c r="Y18" i="79"/>
  <c r="X18" i="79"/>
  <c r="Y17" i="1"/>
  <c r="X17" i="1"/>
  <c r="Z17" i="1" s="1"/>
  <c r="AG16" i="56"/>
  <c r="AP16" i="56" s="1"/>
  <c r="AF16" i="56"/>
  <c r="AO16" i="56" s="1"/>
  <c r="AE16" i="56"/>
  <c r="W17" i="56"/>
  <c r="AH17" i="4"/>
  <c r="AQ17" i="4" s="1"/>
  <c r="AH16" i="51"/>
  <c r="AQ16" i="51" s="1"/>
  <c r="AG17" i="26"/>
  <c r="AP17" i="26" s="1"/>
  <c r="AF17" i="26"/>
  <c r="AO17" i="26" s="1"/>
  <c r="AE17" i="26"/>
  <c r="W18" i="26"/>
  <c r="AF18" i="44"/>
  <c r="AO18" i="44" s="1"/>
  <c r="W19" i="44"/>
  <c r="AG18" i="44"/>
  <c r="AP18" i="44" s="1"/>
  <c r="AE18" i="44"/>
  <c r="AG17" i="43"/>
  <c r="AP17" i="43" s="1"/>
  <c r="AF17" i="43"/>
  <c r="AO17" i="43" s="1"/>
  <c r="AE17" i="43"/>
  <c r="W18" i="43"/>
  <c r="X16" i="24"/>
  <c r="Y16" i="24"/>
  <c r="W18" i="58"/>
  <c r="AE17" i="58"/>
  <c r="AF17" i="58"/>
  <c r="AO17" i="58" s="1"/>
  <c r="AG17" i="58"/>
  <c r="AP17" i="58" s="1"/>
  <c r="AR15" i="22"/>
  <c r="AG16" i="11"/>
  <c r="AP16" i="11" s="1"/>
  <c r="AF16" i="11"/>
  <c r="AO16" i="11" s="1"/>
  <c r="W17" i="11"/>
  <c r="AE16" i="11"/>
  <c r="Y17" i="88"/>
  <c r="X17" i="88"/>
  <c r="AF16" i="92"/>
  <c r="AO16" i="92" s="1"/>
  <c r="AG16" i="92"/>
  <c r="AP16" i="92" s="1"/>
  <c r="W17" i="92"/>
  <c r="AE16" i="92"/>
  <c r="AH16" i="45"/>
  <c r="AQ16" i="45" s="1"/>
  <c r="AR16" i="55"/>
  <c r="W18" i="2"/>
  <c r="AE17" i="2"/>
  <c r="AG17" i="2"/>
  <c r="AP17" i="2" s="1"/>
  <c r="AF17" i="2"/>
  <c r="AO17" i="2" s="1"/>
  <c r="AI14" i="7"/>
  <c r="AN14" i="7"/>
  <c r="AI15" i="62"/>
  <c r="AN15" i="62"/>
  <c r="AN16" i="65"/>
  <c r="AI16" i="65"/>
  <c r="Y17" i="41"/>
  <c r="X17" i="41"/>
  <c r="Z17" i="41" s="1"/>
  <c r="AI16" i="37"/>
  <c r="AN16" i="37"/>
  <c r="Y18" i="87"/>
  <c r="Z18" i="87" s="1"/>
  <c r="X18" i="87"/>
  <c r="AI16" i="36"/>
  <c r="AN16" i="36"/>
  <c r="AI16" i="25"/>
  <c r="AN16" i="25"/>
  <c r="AH16" i="94"/>
  <c r="AQ16" i="94" s="1"/>
  <c r="AR16" i="80"/>
  <c r="AR15" i="18"/>
  <c r="AF17" i="73"/>
  <c r="AO17" i="73" s="1"/>
  <c r="AE17" i="73"/>
  <c r="W18" i="73"/>
  <c r="AG17" i="73"/>
  <c r="AP17" i="73" s="1"/>
  <c r="AH17" i="38"/>
  <c r="AQ17" i="38" s="1"/>
  <c r="AR15" i="51"/>
  <c r="AI15" i="23"/>
  <c r="AN15" i="23"/>
  <c r="W17" i="74"/>
  <c r="AG16" i="74"/>
  <c r="AP16" i="74" s="1"/>
  <c r="AF16" i="74"/>
  <c r="AO16" i="74" s="1"/>
  <c r="AE16" i="74"/>
  <c r="AN16" i="16"/>
  <c r="AI16" i="16"/>
  <c r="AH16" i="46"/>
  <c r="AQ16" i="46" s="1"/>
  <c r="Z16" i="51"/>
  <c r="AH16" i="64"/>
  <c r="AQ16" i="64" s="1"/>
  <c r="AH16" i="10"/>
  <c r="AQ16" i="10" s="1"/>
  <c r="AH17" i="54"/>
  <c r="AQ17" i="54" s="1"/>
  <c r="AN16" i="84"/>
  <c r="AI16" i="84"/>
  <c r="AH17" i="30"/>
  <c r="AQ17" i="30" s="1"/>
  <c r="AI16" i="88"/>
  <c r="AN16" i="88"/>
  <c r="AR16" i="38"/>
  <c r="AH18" i="48"/>
  <c r="AQ18" i="48" s="1"/>
  <c r="Z16" i="45"/>
  <c r="AH18" i="76"/>
  <c r="AQ18" i="76" s="1"/>
  <c r="Y17" i="39"/>
  <c r="X17" i="39"/>
  <c r="Z17" i="39" s="1"/>
  <c r="AR15" i="56"/>
  <c r="Y17" i="82"/>
  <c r="X17" i="82"/>
  <c r="AH16" i="75"/>
  <c r="AQ16" i="75" s="1"/>
  <c r="X15" i="7"/>
  <c r="Y15" i="7"/>
  <c r="AR16" i="43"/>
  <c r="Y16" i="62"/>
  <c r="X16" i="62"/>
  <c r="Z16" i="62" s="1"/>
  <c r="AH16" i="57"/>
  <c r="AQ16" i="57" s="1"/>
  <c r="AR15" i="61"/>
  <c r="AN16" i="41"/>
  <c r="AI16" i="41"/>
  <c r="AI15" i="89"/>
  <c r="AN15" i="89"/>
  <c r="AI15" i="20"/>
  <c r="AN15" i="20"/>
  <c r="X17" i="90"/>
  <c r="Y17" i="90"/>
  <c r="AI17" i="66"/>
  <c r="AN17" i="66"/>
  <c r="Z16" i="12"/>
  <c r="AI16" i="63"/>
  <c r="AN16" i="63"/>
  <c r="X16" i="29"/>
  <c r="Y16" i="29"/>
  <c r="AR16" i="42"/>
  <c r="X18" i="28"/>
  <c r="Y18" i="28"/>
  <c r="X16" i="23"/>
  <c r="Y16" i="23"/>
  <c r="AR17" i="71"/>
  <c r="AI16" i="70"/>
  <c r="AN16" i="70"/>
  <c r="X17" i="16"/>
  <c r="Y17" i="16"/>
  <c r="AH17" i="81"/>
  <c r="AQ17" i="81" s="1"/>
  <c r="Z17" i="4"/>
  <c r="Z16" i="46"/>
  <c r="AR15" i="50"/>
  <c r="Z16" i="64"/>
  <c r="AH17" i="55"/>
  <c r="AQ17" i="55" s="1"/>
  <c r="Z17" i="54"/>
  <c r="AR16" i="19"/>
  <c r="AR15" i="13"/>
  <c r="AH17" i="8"/>
  <c r="AQ17" i="8" s="1"/>
  <c r="X17" i="40"/>
  <c r="Y17" i="40"/>
  <c r="AH17" i="42"/>
  <c r="AQ17" i="42" s="1"/>
  <c r="Z18" i="48"/>
  <c r="AH17" i="14"/>
  <c r="AQ17" i="14" s="1"/>
  <c r="AR15" i="31"/>
  <c r="AR15" i="67"/>
  <c r="AR17" i="15"/>
  <c r="AR15" i="45"/>
  <c r="AH16" i="31"/>
  <c r="AQ16" i="31" s="1"/>
  <c r="AH16" i="17"/>
  <c r="AQ16" i="17" s="1"/>
  <c r="AR16" i="8"/>
  <c r="AH18" i="71"/>
  <c r="AQ18" i="71" s="1"/>
  <c r="X18" i="96"/>
  <c r="Y18" i="96"/>
  <c r="Z18" i="96" s="1"/>
  <c r="AN17" i="87"/>
  <c r="AI17" i="87"/>
  <c r="Y16" i="27"/>
  <c r="X16" i="27"/>
  <c r="Z16" i="27" s="1"/>
  <c r="X16" i="20"/>
  <c r="Y16" i="20"/>
  <c r="Y18" i="66"/>
  <c r="X18" i="66"/>
  <c r="AF17" i="38"/>
  <c r="AO17" i="38" s="1"/>
  <c r="AG17" i="38"/>
  <c r="AP17" i="38" s="1"/>
  <c r="AE17" i="38"/>
  <c r="W18" i="38"/>
  <c r="AR15" i="95"/>
  <c r="X17" i="47"/>
  <c r="Z17" i="47" s="1"/>
  <c r="Y17" i="47"/>
  <c r="X17" i="70"/>
  <c r="Y17" i="70"/>
  <c r="Z17" i="70" s="1"/>
  <c r="AI17" i="79"/>
  <c r="AN17" i="79"/>
  <c r="AG17" i="9"/>
  <c r="AP17" i="9" s="1"/>
  <c r="AF17" i="9"/>
  <c r="AO17" i="9" s="1"/>
  <c r="W18" i="9"/>
  <c r="AE17" i="9"/>
  <c r="AH17" i="83"/>
  <c r="AQ17" i="83" s="1"/>
  <c r="AR16" i="2"/>
  <c r="Z17" i="81"/>
  <c r="AR15" i="94"/>
  <c r="AE16" i="93"/>
  <c r="W17" i="93"/>
  <c r="AG16" i="93"/>
  <c r="AP16" i="93" s="1"/>
  <c r="AF16" i="93"/>
  <c r="AO16" i="93" s="1"/>
  <c r="AH16" i="61"/>
  <c r="AQ16" i="61" s="1"/>
  <c r="W17" i="91"/>
  <c r="AG16" i="91"/>
  <c r="AP16" i="91" s="1"/>
  <c r="AF16" i="91"/>
  <c r="AO16" i="91" s="1"/>
  <c r="AE16" i="91"/>
  <c r="Z17" i="55"/>
  <c r="Z16" i="10"/>
  <c r="X17" i="84"/>
  <c r="Z17" i="84" s="1"/>
  <c r="Y17" i="84"/>
  <c r="Z17" i="30"/>
  <c r="AH17" i="19"/>
  <c r="AQ17" i="19" s="1"/>
  <c r="X17" i="53"/>
  <c r="Y17" i="53"/>
  <c r="AN15" i="6"/>
  <c r="AI15" i="6"/>
  <c r="Z17" i="8"/>
  <c r="AH16" i="13"/>
  <c r="AQ16" i="13" s="1"/>
  <c r="Z18" i="76"/>
  <c r="AN16" i="39"/>
  <c r="AI16" i="39"/>
  <c r="AR15" i="10"/>
  <c r="AR16" i="58"/>
  <c r="W17" i="75"/>
  <c r="AG16" i="75"/>
  <c r="AP16" i="75" s="1"/>
  <c r="AF16" i="75"/>
  <c r="AO16" i="75" s="1"/>
  <c r="AE16" i="75"/>
  <c r="AR17" i="48"/>
  <c r="AG16" i="31"/>
  <c r="AP16" i="31" s="1"/>
  <c r="AF16" i="31"/>
  <c r="AO16" i="31" s="1"/>
  <c r="AE16" i="31"/>
  <c r="W17" i="31"/>
  <c r="W17" i="17"/>
  <c r="AE16" i="17"/>
  <c r="AG16" i="17"/>
  <c r="AP16" i="17" s="1"/>
  <c r="AF16" i="17"/>
  <c r="AO16" i="17" s="1"/>
  <c r="AN16" i="59"/>
  <c r="AI16" i="59"/>
  <c r="AH17" i="69"/>
  <c r="AQ17" i="69" s="1"/>
  <c r="AH16" i="18"/>
  <c r="AQ16" i="18" s="1"/>
  <c r="AR16" i="85"/>
  <c r="AH17" i="52"/>
  <c r="AQ17" i="52" s="1"/>
  <c r="AH16" i="32"/>
  <c r="AQ16" i="32" s="1"/>
  <c r="X16" i="89"/>
  <c r="Y16" i="89"/>
  <c r="AN16" i="60"/>
  <c r="AI16" i="60"/>
  <c r="Y17" i="36"/>
  <c r="X17" i="36"/>
  <c r="Z17" i="36" s="1"/>
  <c r="AR15" i="57"/>
  <c r="AH17" i="80"/>
  <c r="AQ17" i="80" s="1"/>
  <c r="AH18" i="21"/>
  <c r="AQ18" i="21" s="1"/>
  <c r="AR15" i="12"/>
  <c r="AH16" i="50"/>
  <c r="AQ16" i="50" s="1"/>
  <c r="AN16" i="47"/>
  <c r="AI16" i="47"/>
  <c r="W17" i="49"/>
  <c r="AE16" i="49"/>
  <c r="AG16" i="49"/>
  <c r="AP16" i="49" s="1"/>
  <c r="AF16" i="49"/>
  <c r="AO16" i="49" s="1"/>
  <c r="AH16" i="22"/>
  <c r="AQ16" i="22" s="1"/>
  <c r="AE17" i="83"/>
  <c r="AG17" i="83"/>
  <c r="AP17" i="83" s="1"/>
  <c r="W18" i="83"/>
  <c r="AF17" i="83"/>
  <c r="AO17" i="83" s="1"/>
  <c r="AR17" i="21"/>
  <c r="AF16" i="5"/>
  <c r="AO16" i="5" s="1"/>
  <c r="W17" i="5"/>
  <c r="AE16" i="5"/>
  <c r="AG16" i="5"/>
  <c r="AP16" i="5" s="1"/>
  <c r="AH17" i="43"/>
  <c r="AQ17" i="43" s="1"/>
  <c r="AH17" i="58"/>
  <c r="AQ17" i="58" s="1"/>
  <c r="AG17" i="19"/>
  <c r="AP17" i="19" s="1"/>
  <c r="AF17" i="19"/>
  <c r="AO17" i="19" s="1"/>
  <c r="W18" i="19"/>
  <c r="AE17" i="19"/>
  <c r="AI16" i="53"/>
  <c r="AN16" i="53"/>
  <c r="AR17" i="86"/>
  <c r="Y16" i="6"/>
  <c r="X16" i="6"/>
  <c r="W18" i="42"/>
  <c r="AG17" i="42"/>
  <c r="AP17" i="42" s="1"/>
  <c r="AF17" i="42"/>
  <c r="AO17" i="42" s="1"/>
  <c r="AE17" i="42"/>
  <c r="AR16" i="4"/>
  <c r="AG17" i="14"/>
  <c r="AP17" i="14" s="1"/>
  <c r="W18" i="14"/>
  <c r="AF17" i="14"/>
  <c r="AO17" i="14" s="1"/>
  <c r="AE17" i="14"/>
  <c r="AR16" i="54"/>
  <c r="AH17" i="2"/>
  <c r="AQ17" i="2" s="1"/>
  <c r="AR14" i="68"/>
  <c r="AI16" i="82"/>
  <c r="AN16" i="82"/>
  <c r="AH17" i="3"/>
  <c r="AQ17" i="3" s="1"/>
  <c r="AR16" i="14"/>
  <c r="AH16" i="67"/>
  <c r="AQ16" i="67" s="1"/>
  <c r="X17" i="59"/>
  <c r="Y17" i="59"/>
  <c r="W18" i="69"/>
  <c r="AE17" i="69"/>
  <c r="AF17" i="69"/>
  <c r="AO17" i="69" s="1"/>
  <c r="AG17" i="69"/>
  <c r="AP17" i="69" s="1"/>
  <c r="AG16" i="18"/>
  <c r="AP16" i="18" s="1"/>
  <c r="AF16" i="18"/>
  <c r="AO16" i="18" s="1"/>
  <c r="W17" i="18"/>
  <c r="AE16" i="18"/>
  <c r="AR16" i="52"/>
  <c r="AG18" i="71"/>
  <c r="AP18" i="71" s="1"/>
  <c r="AF18" i="71"/>
  <c r="AO18" i="71" s="1"/>
  <c r="W19" i="71"/>
  <c r="AE18" i="71"/>
  <c r="W17" i="32"/>
  <c r="AG16" i="32"/>
  <c r="AP16" i="32" s="1"/>
  <c r="AF16" i="32"/>
  <c r="AO16" i="32" s="1"/>
  <c r="AE16" i="32"/>
  <c r="AH15" i="68"/>
  <c r="AQ15" i="68" s="1"/>
  <c r="AN17" i="96"/>
  <c r="AI17" i="96"/>
  <c r="Y17" i="37"/>
  <c r="X17" i="37"/>
  <c r="Y17" i="60"/>
  <c r="X17" i="60"/>
  <c r="AI16" i="90"/>
  <c r="AN16" i="90"/>
  <c r="Z16" i="23" l="1"/>
  <c r="Z18" i="28"/>
  <c r="Z17" i="33"/>
  <c r="Z16" i="89"/>
  <c r="Z17" i="37"/>
  <c r="Z17" i="53"/>
  <c r="Z18" i="66"/>
  <c r="Z17" i="63"/>
  <c r="AE17" i="52"/>
  <c r="Z16" i="24"/>
  <c r="Z17" i="88"/>
  <c r="W18" i="88" s="1"/>
  <c r="Z17" i="25"/>
  <c r="AG17" i="25" s="1"/>
  <c r="AP17" i="25" s="1"/>
  <c r="Z17" i="60"/>
  <c r="AG17" i="60" s="1"/>
  <c r="AP17" i="60" s="1"/>
  <c r="Z16" i="29"/>
  <c r="W17" i="29" s="1"/>
  <c r="Z17" i="82"/>
  <c r="AF17" i="82" s="1"/>
  <c r="AO17" i="82" s="1"/>
  <c r="Z16" i="6"/>
  <c r="Z18" i="79"/>
  <c r="W19" i="79" s="1"/>
  <c r="W18" i="60"/>
  <c r="AE17" i="60"/>
  <c r="AF16" i="29"/>
  <c r="AO16" i="29" s="1"/>
  <c r="AE16" i="29"/>
  <c r="AE17" i="82"/>
  <c r="W18" i="82"/>
  <c r="AG17" i="82"/>
  <c r="AP17" i="82" s="1"/>
  <c r="AG18" i="28"/>
  <c r="AP18" i="28" s="1"/>
  <c r="W19" i="28"/>
  <c r="AE18" i="28"/>
  <c r="AF18" i="28"/>
  <c r="AO18" i="28" s="1"/>
  <c r="AF17" i="77"/>
  <c r="AO17" i="77" s="1"/>
  <c r="AE17" i="77"/>
  <c r="W18" i="77"/>
  <c r="AG17" i="77"/>
  <c r="AP17" i="77" s="1"/>
  <c r="AF17" i="70"/>
  <c r="AO17" i="70" s="1"/>
  <c r="W18" i="70"/>
  <c r="AE17" i="70"/>
  <c r="AG17" i="70"/>
  <c r="AP17" i="70" s="1"/>
  <c r="AG16" i="24"/>
  <c r="AP16" i="24" s="1"/>
  <c r="AF16" i="24"/>
  <c r="AO16" i="24" s="1"/>
  <c r="W17" i="24"/>
  <c r="AE16" i="24"/>
  <c r="AG17" i="88"/>
  <c r="AP17" i="88" s="1"/>
  <c r="AF17" i="88"/>
  <c r="AO17" i="88" s="1"/>
  <c r="AE17" i="88"/>
  <c r="AF17" i="25"/>
  <c r="AO17" i="25" s="1"/>
  <c r="AE17" i="25"/>
  <c r="W18" i="25"/>
  <c r="AG16" i="6"/>
  <c r="AP16" i="6" s="1"/>
  <c r="AF16" i="6"/>
  <c r="AO16" i="6" s="1"/>
  <c r="W17" i="6"/>
  <c r="AE16" i="6"/>
  <c r="AG18" i="96"/>
  <c r="AP18" i="96" s="1"/>
  <c r="AF18" i="96"/>
  <c r="AO18" i="96" s="1"/>
  <c r="W19" i="96"/>
  <c r="AE18" i="96"/>
  <c r="AG18" i="87"/>
  <c r="AP18" i="87" s="1"/>
  <c r="W19" i="87"/>
  <c r="AF18" i="87"/>
  <c r="AO18" i="87" s="1"/>
  <c r="AE18" i="87"/>
  <c r="AR15" i="6"/>
  <c r="AI17" i="14"/>
  <c r="AN17" i="14"/>
  <c r="AI16" i="5"/>
  <c r="AN16" i="5"/>
  <c r="AH17" i="37"/>
  <c r="AQ17" i="37" s="1"/>
  <c r="Y17" i="32"/>
  <c r="X17" i="32"/>
  <c r="X18" i="19"/>
  <c r="Y18" i="19"/>
  <c r="Y17" i="5"/>
  <c r="X17" i="5"/>
  <c r="Y18" i="83"/>
  <c r="X18" i="83"/>
  <c r="AR16" i="59"/>
  <c r="AG18" i="76"/>
  <c r="AP18" i="76" s="1"/>
  <c r="W19" i="76"/>
  <c r="AF18" i="76"/>
  <c r="AO18" i="76" s="1"/>
  <c r="AE18" i="76"/>
  <c r="AG17" i="30"/>
  <c r="AP17" i="30" s="1"/>
  <c r="AF17" i="30"/>
  <c r="AO17" i="30" s="1"/>
  <c r="AE17" i="30"/>
  <c r="W18" i="30"/>
  <c r="AI16" i="91"/>
  <c r="AN16" i="91"/>
  <c r="AI16" i="93"/>
  <c r="AN16" i="93"/>
  <c r="X18" i="9"/>
  <c r="Z18" i="9" s="1"/>
  <c r="Y18" i="9"/>
  <c r="AH17" i="70"/>
  <c r="AQ17" i="70" s="1"/>
  <c r="AH18" i="66"/>
  <c r="AQ18" i="66" s="1"/>
  <c r="AH16" i="27"/>
  <c r="AQ16" i="27" s="1"/>
  <c r="AH18" i="96"/>
  <c r="AQ18" i="96" s="1"/>
  <c r="W17" i="46"/>
  <c r="AF16" i="46"/>
  <c r="AO16" i="46" s="1"/>
  <c r="AE16" i="46"/>
  <c r="AG16" i="46"/>
  <c r="AP16" i="46" s="1"/>
  <c r="AH18" i="28"/>
  <c r="AQ18" i="28" s="1"/>
  <c r="AR15" i="89"/>
  <c r="AI17" i="73"/>
  <c r="AN17" i="73"/>
  <c r="AR16" i="25"/>
  <c r="X17" i="92"/>
  <c r="Y17" i="92"/>
  <c r="AN16" i="11"/>
  <c r="AI16" i="11"/>
  <c r="Y18" i="26"/>
  <c r="X18" i="26"/>
  <c r="Y19" i="86"/>
  <c r="X19" i="86"/>
  <c r="AI16" i="22"/>
  <c r="AN16" i="22"/>
  <c r="AN17" i="80"/>
  <c r="AI17" i="80"/>
  <c r="AN18" i="21"/>
  <c r="AI18" i="21"/>
  <c r="AI16" i="94"/>
  <c r="AN16" i="94"/>
  <c r="X17" i="95"/>
  <c r="Y17" i="95"/>
  <c r="Y17" i="35"/>
  <c r="X17" i="35"/>
  <c r="AN17" i="3"/>
  <c r="AI17" i="3"/>
  <c r="X17" i="50"/>
  <c r="Y17" i="50"/>
  <c r="AN18" i="71"/>
  <c r="AI18" i="71"/>
  <c r="AN16" i="18"/>
  <c r="AI16" i="18"/>
  <c r="AI17" i="69"/>
  <c r="AN17" i="69"/>
  <c r="X18" i="14"/>
  <c r="Y18" i="14"/>
  <c r="AI16" i="49"/>
  <c r="AN16" i="49"/>
  <c r="AH17" i="36"/>
  <c r="AQ17" i="36" s="1"/>
  <c r="AH16" i="89"/>
  <c r="AQ16" i="89" s="1"/>
  <c r="X17" i="31"/>
  <c r="Z17" i="31" s="1"/>
  <c r="Y17" i="31"/>
  <c r="AI16" i="75"/>
  <c r="AN16" i="75"/>
  <c r="AH17" i="53"/>
  <c r="AQ17" i="53" s="1"/>
  <c r="Y18" i="38"/>
  <c r="X18" i="38"/>
  <c r="AF18" i="48"/>
  <c r="AO18" i="48" s="1"/>
  <c r="AG18" i="48"/>
  <c r="AP18" i="48" s="1"/>
  <c r="AE18" i="48"/>
  <c r="W19" i="48"/>
  <c r="AG17" i="4"/>
  <c r="AP17" i="4" s="1"/>
  <c r="AF17" i="4"/>
  <c r="AO17" i="4" s="1"/>
  <c r="W18" i="4"/>
  <c r="AE17" i="4"/>
  <c r="AH17" i="90"/>
  <c r="AQ17" i="90" s="1"/>
  <c r="AR16" i="41"/>
  <c r="AR16" i="88"/>
  <c r="AR16" i="84"/>
  <c r="AI16" i="74"/>
  <c r="AN16" i="74"/>
  <c r="AR15" i="23"/>
  <c r="AR16" i="37"/>
  <c r="AI17" i="2"/>
  <c r="AN17" i="2"/>
  <c r="Y17" i="11"/>
  <c r="X17" i="11"/>
  <c r="X18" i="43"/>
  <c r="Z18" i="43" s="1"/>
  <c r="Y18" i="43"/>
  <c r="AI18" i="44"/>
  <c r="AN18" i="44"/>
  <c r="AN17" i="26"/>
  <c r="AI17" i="26"/>
  <c r="AH17" i="65"/>
  <c r="AQ17" i="65" s="1"/>
  <c r="AN18" i="86"/>
  <c r="AI18" i="86"/>
  <c r="Z17" i="22"/>
  <c r="X17" i="22"/>
  <c r="Y17" i="22"/>
  <c r="Y18" i="85"/>
  <c r="X18" i="85"/>
  <c r="Y19" i="21"/>
  <c r="X19" i="21"/>
  <c r="AN16" i="95"/>
  <c r="AI16" i="95"/>
  <c r="X18" i="3"/>
  <c r="Y18" i="3"/>
  <c r="AR16" i="90"/>
  <c r="AE17" i="37"/>
  <c r="W18" i="37"/>
  <c r="AF17" i="37"/>
  <c r="AO17" i="37" s="1"/>
  <c r="AG17" i="37"/>
  <c r="AP17" i="37" s="1"/>
  <c r="AI16" i="32"/>
  <c r="AN16" i="32"/>
  <c r="X19" i="71"/>
  <c r="Y19" i="71"/>
  <c r="X17" i="18"/>
  <c r="Y17" i="18"/>
  <c r="Z17" i="18" s="1"/>
  <c r="Y18" i="69"/>
  <c r="X18" i="69"/>
  <c r="AN17" i="83"/>
  <c r="AI17" i="83"/>
  <c r="Y17" i="49"/>
  <c r="X17" i="49"/>
  <c r="AF16" i="89"/>
  <c r="AO16" i="89" s="1"/>
  <c r="AE16" i="89"/>
  <c r="AG16" i="89"/>
  <c r="AP16" i="89" s="1"/>
  <c r="W17" i="89"/>
  <c r="AN16" i="31"/>
  <c r="AI16" i="31"/>
  <c r="W18" i="53"/>
  <c r="AG17" i="53"/>
  <c r="AP17" i="53" s="1"/>
  <c r="AE17" i="53"/>
  <c r="AF17" i="53"/>
  <c r="AO17" i="53" s="1"/>
  <c r="AH17" i="84"/>
  <c r="AQ17" i="84" s="1"/>
  <c r="AI17" i="38"/>
  <c r="AN17" i="38"/>
  <c r="AG18" i="66"/>
  <c r="AP18" i="66" s="1"/>
  <c r="W19" i="66"/>
  <c r="AE18" i="66"/>
  <c r="AF18" i="66"/>
  <c r="AO18" i="66" s="1"/>
  <c r="AG16" i="27"/>
  <c r="AP16" i="27" s="1"/>
  <c r="AF16" i="27"/>
  <c r="AO16" i="27" s="1"/>
  <c r="AE16" i="27"/>
  <c r="W17" i="27"/>
  <c r="AH17" i="40"/>
  <c r="AQ17" i="40" s="1"/>
  <c r="AH17" i="16"/>
  <c r="AQ17" i="16" s="1"/>
  <c r="AR16" i="63"/>
  <c r="Z17" i="90"/>
  <c r="AH16" i="62"/>
  <c r="AQ16" i="62" s="1"/>
  <c r="AH15" i="7"/>
  <c r="AQ15" i="7" s="1"/>
  <c r="AH17" i="39"/>
  <c r="AQ17" i="39" s="1"/>
  <c r="AR16" i="36"/>
  <c r="AH17" i="41"/>
  <c r="AQ17" i="41" s="1"/>
  <c r="AR15" i="62"/>
  <c r="X18" i="2"/>
  <c r="Y18" i="2"/>
  <c r="AI17" i="58"/>
  <c r="AN17" i="58"/>
  <c r="AN17" i="43"/>
  <c r="AI17" i="43"/>
  <c r="AH17" i="1"/>
  <c r="AQ17" i="1" s="1"/>
  <c r="AR16" i="77"/>
  <c r="AH17" i="25"/>
  <c r="AQ17" i="25" s="1"/>
  <c r="AR16" i="1"/>
  <c r="AR16" i="34"/>
  <c r="AR15" i="29"/>
  <c r="AN16" i="72"/>
  <c r="AI16" i="72"/>
  <c r="X17" i="94"/>
  <c r="Y17" i="94"/>
  <c r="AI18" i="15"/>
  <c r="AN18" i="15"/>
  <c r="AI16" i="35"/>
  <c r="AN16" i="35"/>
  <c r="AI16" i="78"/>
  <c r="AN16" i="78"/>
  <c r="X17" i="67"/>
  <c r="Z17" i="67" s="1"/>
  <c r="Y17" i="67"/>
  <c r="AH17" i="60"/>
  <c r="AQ17" i="60" s="1"/>
  <c r="AR17" i="96"/>
  <c r="AR16" i="82"/>
  <c r="Y18" i="42"/>
  <c r="X18" i="42"/>
  <c r="AR16" i="47"/>
  <c r="AF17" i="36"/>
  <c r="AO17" i="36" s="1"/>
  <c r="AE17" i="36"/>
  <c r="W18" i="36"/>
  <c r="AG17" i="36"/>
  <c r="AP17" i="36" s="1"/>
  <c r="AF17" i="8"/>
  <c r="AO17" i="8" s="1"/>
  <c r="W18" i="8"/>
  <c r="AE17" i="8"/>
  <c r="AG17" i="8"/>
  <c r="AP17" i="8" s="1"/>
  <c r="AG17" i="84"/>
  <c r="AP17" i="84" s="1"/>
  <c r="AF17" i="84"/>
  <c r="AO17" i="84" s="1"/>
  <c r="W18" i="84"/>
  <c r="AE17" i="84"/>
  <c r="AF17" i="81"/>
  <c r="AO17" i="81" s="1"/>
  <c r="W18" i="81"/>
  <c r="AE17" i="81"/>
  <c r="AG17" i="81"/>
  <c r="AP17" i="81" s="1"/>
  <c r="AH17" i="47"/>
  <c r="AQ17" i="47" s="1"/>
  <c r="AR17" i="87"/>
  <c r="Z17" i="40"/>
  <c r="AF16" i="64"/>
  <c r="AO16" i="64" s="1"/>
  <c r="W17" i="64"/>
  <c r="AE16" i="64"/>
  <c r="AG16" i="64"/>
  <c r="AP16" i="64" s="1"/>
  <c r="Z17" i="16"/>
  <c r="AH16" i="23"/>
  <c r="AQ16" i="23" s="1"/>
  <c r="AG16" i="12"/>
  <c r="AP16" i="12" s="1"/>
  <c r="AF16" i="12"/>
  <c r="AO16" i="12" s="1"/>
  <c r="W17" i="12"/>
  <c r="AE16" i="12"/>
  <c r="Z15" i="7"/>
  <c r="AH17" i="82"/>
  <c r="AQ17" i="82" s="1"/>
  <c r="AH18" i="87"/>
  <c r="AQ18" i="87" s="1"/>
  <c r="AH17" i="88"/>
  <c r="AQ17" i="88" s="1"/>
  <c r="X18" i="58"/>
  <c r="Y18" i="58"/>
  <c r="Y19" i="44"/>
  <c r="X19" i="44"/>
  <c r="AH17" i="34"/>
  <c r="AQ17" i="34" s="1"/>
  <c r="AG17" i="65"/>
  <c r="AP17" i="65" s="1"/>
  <c r="AF17" i="65"/>
  <c r="AO17" i="65" s="1"/>
  <c r="AE17" i="65"/>
  <c r="W18" i="65"/>
  <c r="AR16" i="40"/>
  <c r="AH17" i="33"/>
  <c r="AQ17" i="33" s="1"/>
  <c r="AH17" i="63"/>
  <c r="AQ17" i="63" s="1"/>
  <c r="AI16" i="57"/>
  <c r="AN16" i="57"/>
  <c r="Y17" i="72"/>
  <c r="X17" i="72"/>
  <c r="Z17" i="72" s="1"/>
  <c r="AI16" i="61"/>
  <c r="AN16" i="61"/>
  <c r="AN17" i="52"/>
  <c r="AI17" i="52"/>
  <c r="Y19" i="15"/>
  <c r="X19" i="15"/>
  <c r="AN16" i="67"/>
  <c r="AI16" i="67"/>
  <c r="AR16" i="53"/>
  <c r="AR16" i="60"/>
  <c r="AR16" i="39"/>
  <c r="W17" i="10"/>
  <c r="AE16" i="10"/>
  <c r="AG16" i="10"/>
  <c r="AP16" i="10" s="1"/>
  <c r="AF16" i="10"/>
  <c r="AO16" i="10" s="1"/>
  <c r="X17" i="91"/>
  <c r="Y17" i="91"/>
  <c r="AR17" i="79"/>
  <c r="AG17" i="47"/>
  <c r="AP17" i="47" s="1"/>
  <c r="AF17" i="47"/>
  <c r="AO17" i="47" s="1"/>
  <c r="W18" i="47"/>
  <c r="AE17" i="47"/>
  <c r="AH16" i="20"/>
  <c r="AQ16" i="20" s="1"/>
  <c r="AF16" i="23"/>
  <c r="AO16" i="23" s="1"/>
  <c r="W17" i="23"/>
  <c r="AE16" i="23"/>
  <c r="AG16" i="23"/>
  <c r="AP16" i="23" s="1"/>
  <c r="AR15" i="20"/>
  <c r="W17" i="62"/>
  <c r="AE16" i="62"/>
  <c r="AG16" i="62"/>
  <c r="AP16" i="62" s="1"/>
  <c r="AF16" i="62"/>
  <c r="AO16" i="62" s="1"/>
  <c r="W18" i="39"/>
  <c r="AG17" i="39"/>
  <c r="AP17" i="39" s="1"/>
  <c r="AF17" i="39"/>
  <c r="AO17" i="39" s="1"/>
  <c r="AE17" i="39"/>
  <c r="W17" i="45"/>
  <c r="AF16" i="45"/>
  <c r="AO16" i="45" s="1"/>
  <c r="AE16" i="45"/>
  <c r="AG16" i="45"/>
  <c r="AP16" i="45" s="1"/>
  <c r="W18" i="41"/>
  <c r="AG17" i="41"/>
  <c r="AP17" i="41" s="1"/>
  <c r="AF17" i="41"/>
  <c r="AO17" i="41" s="1"/>
  <c r="AE17" i="41"/>
  <c r="AR14" i="7"/>
  <c r="X17" i="56"/>
  <c r="Y17" i="56"/>
  <c r="AG17" i="1"/>
  <c r="AP17" i="1" s="1"/>
  <c r="AF17" i="1"/>
  <c r="AO17" i="1" s="1"/>
  <c r="W18" i="1"/>
  <c r="AE17" i="1"/>
  <c r="W18" i="34"/>
  <c r="AG17" i="34"/>
  <c r="AP17" i="34" s="1"/>
  <c r="AF17" i="34"/>
  <c r="AO17" i="34" s="1"/>
  <c r="AE17" i="34"/>
  <c r="AR17" i="28"/>
  <c r="W18" i="33"/>
  <c r="AG17" i="33"/>
  <c r="AP17" i="33" s="1"/>
  <c r="AF17" i="33"/>
  <c r="AO17" i="33" s="1"/>
  <c r="AE17" i="33"/>
  <c r="W18" i="63"/>
  <c r="AE17" i="63"/>
  <c r="AF17" i="63"/>
  <c r="AO17" i="63" s="1"/>
  <c r="AG17" i="63"/>
  <c r="AP17" i="63" s="1"/>
  <c r="X17" i="57"/>
  <c r="Y17" i="57"/>
  <c r="AN16" i="13"/>
  <c r="AI16" i="13"/>
  <c r="AI17" i="85"/>
  <c r="AN17" i="85"/>
  <c r="Y16" i="68"/>
  <c r="X16" i="68"/>
  <c r="AH17" i="59"/>
  <c r="AQ17" i="59" s="1"/>
  <c r="AH16" i="6"/>
  <c r="AQ16" i="6" s="1"/>
  <c r="AI16" i="17"/>
  <c r="AN16" i="17"/>
  <c r="Z17" i="59"/>
  <c r="AI17" i="42"/>
  <c r="AN17" i="42"/>
  <c r="AI17" i="19"/>
  <c r="AN17" i="19"/>
  <c r="X17" i="17"/>
  <c r="Z17" i="17" s="1"/>
  <c r="Y17" i="17"/>
  <c r="X17" i="75"/>
  <c r="Y17" i="75"/>
  <c r="AF17" i="55"/>
  <c r="AO17" i="55" s="1"/>
  <c r="W18" i="55"/>
  <c r="AE17" i="55"/>
  <c r="AG17" i="55"/>
  <c r="AP17" i="55" s="1"/>
  <c r="Y17" i="93"/>
  <c r="X17" i="93"/>
  <c r="AI17" i="9"/>
  <c r="AN17" i="9"/>
  <c r="Z16" i="20"/>
  <c r="W18" i="54"/>
  <c r="AE17" i="54"/>
  <c r="AG17" i="54"/>
  <c r="AP17" i="54" s="1"/>
  <c r="AF17" i="54"/>
  <c r="AO17" i="54" s="1"/>
  <c r="AR16" i="70"/>
  <c r="AH16" i="29"/>
  <c r="AQ16" i="29" s="1"/>
  <c r="AR17" i="66"/>
  <c r="AG16" i="51"/>
  <c r="AP16" i="51" s="1"/>
  <c r="AF16" i="51"/>
  <c r="AO16" i="51" s="1"/>
  <c r="AE16" i="51"/>
  <c r="W17" i="51"/>
  <c r="AR16" i="16"/>
  <c r="X17" i="74"/>
  <c r="Y17" i="74"/>
  <c r="Y18" i="73"/>
  <c r="X18" i="73"/>
  <c r="AR16" i="65"/>
  <c r="AI16" i="92"/>
  <c r="AN16" i="92"/>
  <c r="AH16" i="24"/>
  <c r="AQ16" i="24" s="1"/>
  <c r="AN16" i="56"/>
  <c r="AI16" i="56"/>
  <c r="AH18" i="79"/>
  <c r="AQ18" i="79" s="1"/>
  <c r="AR16" i="33"/>
  <c r="AR15" i="27"/>
  <c r="AR15" i="24"/>
  <c r="AH17" i="77"/>
  <c r="AQ17" i="77" s="1"/>
  <c r="Y17" i="13"/>
  <c r="X17" i="13"/>
  <c r="Y18" i="80"/>
  <c r="X18" i="80"/>
  <c r="Y17" i="61"/>
  <c r="X17" i="61"/>
  <c r="Z17" i="61" s="1"/>
  <c r="X18" i="52"/>
  <c r="Y18" i="52"/>
  <c r="AI15" i="68"/>
  <c r="AN15" i="68"/>
  <c r="X17" i="78"/>
  <c r="Y17" i="78"/>
  <c r="AI16" i="50"/>
  <c r="AN16" i="50"/>
  <c r="AG18" i="79" l="1"/>
  <c r="AP18" i="79" s="1"/>
  <c r="Z19" i="21"/>
  <c r="Z17" i="50"/>
  <c r="AF18" i="79"/>
  <c r="AO18" i="79" s="1"/>
  <c r="Z17" i="13"/>
  <c r="W18" i="13" s="1"/>
  <c r="Z18" i="42"/>
  <c r="AG18" i="42" s="1"/>
  <c r="AP18" i="42" s="1"/>
  <c r="AE18" i="79"/>
  <c r="Z19" i="86"/>
  <c r="Z18" i="69"/>
  <c r="AG18" i="69" s="1"/>
  <c r="AP18" i="69" s="1"/>
  <c r="Z17" i="75"/>
  <c r="W18" i="75" s="1"/>
  <c r="Z17" i="74"/>
  <c r="AE17" i="74" s="1"/>
  <c r="AG16" i="29"/>
  <c r="AP16" i="29" s="1"/>
  <c r="AF17" i="60"/>
  <c r="AO17" i="60" s="1"/>
  <c r="Z18" i="83"/>
  <c r="AG18" i="83" s="1"/>
  <c r="AP18" i="83" s="1"/>
  <c r="W19" i="69"/>
  <c r="AE18" i="69"/>
  <c r="AE18" i="83"/>
  <c r="AE18" i="42"/>
  <c r="W19" i="42"/>
  <c r="AF18" i="42"/>
  <c r="AO18" i="42" s="1"/>
  <c r="AG17" i="18"/>
  <c r="AP17" i="18" s="1"/>
  <c r="AF17" i="18"/>
  <c r="AO17" i="18" s="1"/>
  <c r="W18" i="18"/>
  <c r="AE17" i="18"/>
  <c r="AE17" i="75"/>
  <c r="AG17" i="75"/>
  <c r="AP17" i="75" s="1"/>
  <c r="AR15" i="68"/>
  <c r="AG17" i="13"/>
  <c r="AP17" i="13" s="1"/>
  <c r="AF17" i="13"/>
  <c r="AO17" i="13" s="1"/>
  <c r="AR16" i="13"/>
  <c r="AH18" i="80"/>
  <c r="AQ18" i="80" s="1"/>
  <c r="AH16" i="68"/>
  <c r="AQ16" i="68" s="1"/>
  <c r="AH18" i="52"/>
  <c r="AQ18" i="52" s="1"/>
  <c r="AH18" i="73"/>
  <c r="AQ18" i="73" s="1"/>
  <c r="X18" i="54"/>
  <c r="Y18" i="54"/>
  <c r="Z18" i="54" s="1"/>
  <c r="AH17" i="56"/>
  <c r="AQ17" i="56" s="1"/>
  <c r="Y18" i="39"/>
  <c r="X18" i="39"/>
  <c r="AR16" i="61"/>
  <c r="AR16" i="56"/>
  <c r="AR16" i="92"/>
  <c r="AN16" i="51"/>
  <c r="AI16" i="51"/>
  <c r="AR17" i="9"/>
  <c r="X18" i="55"/>
  <c r="Y18" i="55"/>
  <c r="AH17" i="17"/>
  <c r="AQ17" i="17" s="1"/>
  <c r="AF17" i="59"/>
  <c r="AO17" i="59" s="1"/>
  <c r="W18" i="59"/>
  <c r="AE17" i="59"/>
  <c r="AG17" i="59"/>
  <c r="AP17" i="59" s="1"/>
  <c r="AR17" i="85"/>
  <c r="AI17" i="34"/>
  <c r="AN17" i="34"/>
  <c r="AI16" i="62"/>
  <c r="AN16" i="62"/>
  <c r="Y17" i="23"/>
  <c r="X17" i="23"/>
  <c r="X17" i="10"/>
  <c r="Z17" i="10" s="1"/>
  <c r="Y17" i="10"/>
  <c r="AR17" i="52"/>
  <c r="AG17" i="72"/>
  <c r="AP17" i="72" s="1"/>
  <c r="AF17" i="72"/>
  <c r="AO17" i="72" s="1"/>
  <c r="W18" i="72"/>
  <c r="AE17" i="72"/>
  <c r="X18" i="65"/>
  <c r="Y18" i="65"/>
  <c r="AG15" i="7"/>
  <c r="AP15" i="7" s="1"/>
  <c r="AF15" i="7"/>
  <c r="AO15" i="7" s="1"/>
  <c r="W16" i="7"/>
  <c r="AE15" i="7"/>
  <c r="X18" i="81"/>
  <c r="Y18" i="81"/>
  <c r="Z18" i="81" s="1"/>
  <c r="AH18" i="42"/>
  <c r="AQ18" i="42" s="1"/>
  <c r="AG17" i="67"/>
  <c r="AP17" i="67" s="1"/>
  <c r="AF17" i="67"/>
  <c r="AO17" i="67" s="1"/>
  <c r="AE17" i="67"/>
  <c r="W18" i="67"/>
  <c r="AR18" i="15"/>
  <c r="AR17" i="58"/>
  <c r="AR16" i="31"/>
  <c r="AH18" i="69"/>
  <c r="AQ18" i="69" s="1"/>
  <c r="AH17" i="22"/>
  <c r="AQ17" i="22" s="1"/>
  <c r="AH18" i="43"/>
  <c r="AQ18" i="43" s="1"/>
  <c r="AR17" i="2"/>
  <c r="AR16" i="74"/>
  <c r="AI17" i="4"/>
  <c r="AN17" i="4"/>
  <c r="W18" i="31"/>
  <c r="AG17" i="31"/>
  <c r="AP17" i="31" s="1"/>
  <c r="AF17" i="31"/>
  <c r="AO17" i="31" s="1"/>
  <c r="AE17" i="31"/>
  <c r="AR16" i="49"/>
  <c r="AR16" i="18"/>
  <c r="AF17" i="50"/>
  <c r="AO17" i="50" s="1"/>
  <c r="W18" i="50"/>
  <c r="AE17" i="50"/>
  <c r="AG17" i="50"/>
  <c r="AP17" i="50" s="1"/>
  <c r="AH18" i="9"/>
  <c r="AQ18" i="9" s="1"/>
  <c r="AH18" i="83"/>
  <c r="AQ18" i="83" s="1"/>
  <c r="AR16" i="5"/>
  <c r="AN18" i="87"/>
  <c r="AI18" i="87"/>
  <c r="X19" i="96"/>
  <c r="Z19" i="96" s="1"/>
  <c r="Y19" i="96"/>
  <c r="X18" i="88"/>
  <c r="Y18" i="88"/>
  <c r="Y17" i="24"/>
  <c r="X17" i="24"/>
  <c r="Z17" i="24" s="1"/>
  <c r="X18" i="82"/>
  <c r="Y18" i="82"/>
  <c r="Y17" i="29"/>
  <c r="X17" i="29"/>
  <c r="Z17" i="29" s="1"/>
  <c r="AG17" i="61"/>
  <c r="AP17" i="61" s="1"/>
  <c r="W18" i="61"/>
  <c r="AF17" i="61"/>
  <c r="AO17" i="61" s="1"/>
  <c r="AE17" i="61"/>
  <c r="AH17" i="93"/>
  <c r="AQ17" i="93" s="1"/>
  <c r="W18" i="17"/>
  <c r="AE17" i="17"/>
  <c r="AG17" i="17"/>
  <c r="AP17" i="17" s="1"/>
  <c r="AF17" i="17"/>
  <c r="AO17" i="17" s="1"/>
  <c r="AI17" i="41"/>
  <c r="AN17" i="41"/>
  <c r="Y17" i="62"/>
  <c r="X17" i="62"/>
  <c r="Z17" i="62" s="1"/>
  <c r="X18" i="47"/>
  <c r="Y18" i="47"/>
  <c r="AH17" i="91"/>
  <c r="AQ17" i="91" s="1"/>
  <c r="AR16" i="67"/>
  <c r="AN17" i="65"/>
  <c r="AI17" i="65"/>
  <c r="AH18" i="58"/>
  <c r="AQ18" i="58" s="1"/>
  <c r="AI16" i="12"/>
  <c r="AN16" i="12"/>
  <c r="AF17" i="40"/>
  <c r="AO17" i="40" s="1"/>
  <c r="AE17" i="40"/>
  <c r="W18" i="40"/>
  <c r="AG17" i="40"/>
  <c r="AP17" i="40" s="1"/>
  <c r="X18" i="36"/>
  <c r="Z18" i="36" s="1"/>
  <c r="Y18" i="36"/>
  <c r="AH17" i="49"/>
  <c r="AQ17" i="49" s="1"/>
  <c r="AH19" i="71"/>
  <c r="AQ19" i="71" s="1"/>
  <c r="AH18" i="3"/>
  <c r="AQ18" i="3" s="1"/>
  <c r="AG19" i="21"/>
  <c r="AP19" i="21" s="1"/>
  <c r="AF19" i="21"/>
  <c r="AO19" i="21" s="1"/>
  <c r="W20" i="21"/>
  <c r="AE19" i="21"/>
  <c r="AG17" i="22"/>
  <c r="AP17" i="22" s="1"/>
  <c r="AF17" i="22"/>
  <c r="AO17" i="22" s="1"/>
  <c r="W18" i="22"/>
  <c r="AE17" i="22"/>
  <c r="AR17" i="26"/>
  <c r="W19" i="43"/>
  <c r="AE18" i="43"/>
  <c r="AG18" i="43"/>
  <c r="AP18" i="43" s="1"/>
  <c r="AF18" i="43"/>
  <c r="AO18" i="43" s="1"/>
  <c r="Y18" i="4"/>
  <c r="X18" i="4"/>
  <c r="AR17" i="3"/>
  <c r="AH17" i="95"/>
  <c r="AQ17" i="95" s="1"/>
  <c r="AR17" i="80"/>
  <c r="W20" i="86"/>
  <c r="AG19" i="86"/>
  <c r="AP19" i="86" s="1"/>
  <c r="AF19" i="86"/>
  <c r="AO19" i="86" s="1"/>
  <c r="AE19" i="86"/>
  <c r="AR17" i="73"/>
  <c r="Y17" i="46"/>
  <c r="X17" i="46"/>
  <c r="AG18" i="9"/>
  <c r="AP18" i="9" s="1"/>
  <c r="AF18" i="9"/>
  <c r="AO18" i="9" s="1"/>
  <c r="W19" i="9"/>
  <c r="AE18" i="9"/>
  <c r="Y18" i="30"/>
  <c r="X18" i="30"/>
  <c r="Z18" i="30" s="1"/>
  <c r="Y19" i="76"/>
  <c r="X19" i="76"/>
  <c r="AH18" i="19"/>
  <c r="AQ18" i="19" s="1"/>
  <c r="AI16" i="29"/>
  <c r="AN16" i="29"/>
  <c r="AN17" i="54"/>
  <c r="AI17" i="54"/>
  <c r="AI17" i="63"/>
  <c r="AN17" i="63"/>
  <c r="X18" i="33"/>
  <c r="Z18" i="33" s="1"/>
  <c r="Y18" i="33"/>
  <c r="AN16" i="45"/>
  <c r="AI16" i="45"/>
  <c r="Z17" i="91"/>
  <c r="AR16" i="57"/>
  <c r="Z18" i="58"/>
  <c r="X17" i="12"/>
  <c r="Y17" i="12"/>
  <c r="AG17" i="16"/>
  <c r="AP17" i="16" s="1"/>
  <c r="AF17" i="16"/>
  <c r="AO17" i="16" s="1"/>
  <c r="W18" i="16"/>
  <c r="AE17" i="16"/>
  <c r="AN17" i="84"/>
  <c r="AI17" i="84"/>
  <c r="AI17" i="8"/>
  <c r="AN17" i="8"/>
  <c r="AI17" i="36"/>
  <c r="AN17" i="36"/>
  <c r="AR16" i="78"/>
  <c r="AH17" i="94"/>
  <c r="AQ17" i="94" s="1"/>
  <c r="AH18" i="2"/>
  <c r="AQ18" i="2" s="1"/>
  <c r="AR17" i="38"/>
  <c r="X17" i="89"/>
  <c r="Y17" i="89"/>
  <c r="Z19" i="71"/>
  <c r="Y18" i="37"/>
  <c r="X18" i="37"/>
  <c r="Z18" i="37" s="1"/>
  <c r="Z18" i="3"/>
  <c r="AH18" i="85"/>
  <c r="AQ18" i="85" s="1"/>
  <c r="AR18" i="86"/>
  <c r="AH17" i="11"/>
  <c r="AQ17" i="11" s="1"/>
  <c r="AH18" i="14"/>
  <c r="AQ18" i="14" s="1"/>
  <c r="AR18" i="71"/>
  <c r="Z17" i="95"/>
  <c r="AH18" i="26"/>
  <c r="AQ18" i="26" s="1"/>
  <c r="AH17" i="92"/>
  <c r="AQ17" i="92" s="1"/>
  <c r="AN17" i="30"/>
  <c r="AI17" i="30"/>
  <c r="Z18" i="19"/>
  <c r="AR17" i="14"/>
  <c r="Y19" i="87"/>
  <c r="X19" i="87"/>
  <c r="X18" i="25"/>
  <c r="Z18" i="25" s="1"/>
  <c r="Y18" i="25"/>
  <c r="AN17" i="88"/>
  <c r="AI17" i="88"/>
  <c r="Y18" i="77"/>
  <c r="X18" i="77"/>
  <c r="Z18" i="77" s="1"/>
  <c r="AN18" i="28"/>
  <c r="AI18" i="28"/>
  <c r="AN17" i="82"/>
  <c r="AI17" i="82"/>
  <c r="AH19" i="44"/>
  <c r="AQ19" i="44" s="1"/>
  <c r="Y18" i="8"/>
  <c r="X18" i="8"/>
  <c r="Z18" i="8" s="1"/>
  <c r="Z17" i="94"/>
  <c r="AR17" i="43"/>
  <c r="Z18" i="2"/>
  <c r="AI17" i="53"/>
  <c r="AN17" i="53"/>
  <c r="Z17" i="49"/>
  <c r="AI17" i="37"/>
  <c r="AN17" i="37"/>
  <c r="AR16" i="95"/>
  <c r="AH18" i="38"/>
  <c r="AQ18" i="38" s="1"/>
  <c r="AR16" i="75"/>
  <c r="Z18" i="14"/>
  <c r="AH17" i="35"/>
  <c r="AQ17" i="35" s="1"/>
  <c r="Z17" i="92"/>
  <c r="AR16" i="93"/>
  <c r="AH17" i="5"/>
  <c r="AQ17" i="5" s="1"/>
  <c r="AH17" i="32"/>
  <c r="AQ17" i="32" s="1"/>
  <c r="AN16" i="6"/>
  <c r="AI16" i="6"/>
  <c r="AN17" i="25"/>
  <c r="AI17" i="25"/>
  <c r="X19" i="28"/>
  <c r="Y19" i="28"/>
  <c r="AN17" i="60"/>
  <c r="AI17" i="60"/>
  <c r="AN18" i="79"/>
  <c r="AI18" i="79"/>
  <c r="AH17" i="78"/>
  <c r="AQ17" i="78" s="1"/>
  <c r="Z18" i="52"/>
  <c r="Z18" i="80"/>
  <c r="W17" i="20"/>
  <c r="AE16" i="20"/>
  <c r="AG16" i="20"/>
  <c r="AP16" i="20" s="1"/>
  <c r="AF16" i="20"/>
  <c r="AO16" i="20" s="1"/>
  <c r="Z16" i="68"/>
  <c r="AH17" i="57"/>
  <c r="AQ17" i="57" s="1"/>
  <c r="AI17" i="33"/>
  <c r="AN17" i="33"/>
  <c r="AI17" i="1"/>
  <c r="AN17" i="1"/>
  <c r="Z17" i="56"/>
  <c r="Y17" i="45"/>
  <c r="X17" i="45"/>
  <c r="AH17" i="72"/>
  <c r="AQ17" i="72" s="1"/>
  <c r="AN16" i="64"/>
  <c r="AI16" i="64"/>
  <c r="X18" i="84"/>
  <c r="Z18" i="84" s="1"/>
  <c r="Y18" i="84"/>
  <c r="AR16" i="35"/>
  <c r="AR16" i="72"/>
  <c r="Y17" i="27"/>
  <c r="X17" i="27"/>
  <c r="Z17" i="27" s="1"/>
  <c r="AI18" i="66"/>
  <c r="AN18" i="66"/>
  <c r="AR17" i="83"/>
  <c r="AH17" i="18"/>
  <c r="AQ17" i="18" s="1"/>
  <c r="AR16" i="32"/>
  <c r="Z18" i="85"/>
  <c r="AR18" i="44"/>
  <c r="Z17" i="11"/>
  <c r="Y19" i="48"/>
  <c r="X19" i="48"/>
  <c r="Z19" i="48" s="1"/>
  <c r="AR16" i="94"/>
  <c r="AR16" i="22"/>
  <c r="Z18" i="26"/>
  <c r="AI16" i="46"/>
  <c r="AN16" i="46"/>
  <c r="AN18" i="96"/>
  <c r="AI18" i="96"/>
  <c r="Y17" i="6"/>
  <c r="X17" i="6"/>
  <c r="AN17" i="70"/>
  <c r="AI17" i="70"/>
  <c r="AN17" i="77"/>
  <c r="AI17" i="77"/>
  <c r="X18" i="60"/>
  <c r="Y18" i="60"/>
  <c r="Y19" i="79"/>
  <c r="X19" i="79"/>
  <c r="Z19" i="79" s="1"/>
  <c r="AH17" i="74"/>
  <c r="AQ17" i="74" s="1"/>
  <c r="AR16" i="50"/>
  <c r="AR16" i="17"/>
  <c r="Z17" i="93"/>
  <c r="AH17" i="75"/>
  <c r="AQ17" i="75" s="1"/>
  <c r="AR17" i="19"/>
  <c r="X18" i="63"/>
  <c r="Y18" i="63"/>
  <c r="X18" i="34"/>
  <c r="Y18" i="34"/>
  <c r="Z18" i="34" s="1"/>
  <c r="AH19" i="15"/>
  <c r="AQ19" i="15" s="1"/>
  <c r="Z17" i="78"/>
  <c r="AH17" i="61"/>
  <c r="AQ17" i="61" s="1"/>
  <c r="AH17" i="13"/>
  <c r="AQ17" i="13" s="1"/>
  <c r="Z18" i="73"/>
  <c r="X17" i="51"/>
  <c r="Y17" i="51"/>
  <c r="AN17" i="55"/>
  <c r="AI17" i="55"/>
  <c r="AR17" i="42"/>
  <c r="Z17" i="57"/>
  <c r="Y18" i="1"/>
  <c r="X18" i="1"/>
  <c r="Z18" i="1" s="1"/>
  <c r="X18" i="41"/>
  <c r="Y18" i="41"/>
  <c r="AI17" i="39"/>
  <c r="AN17" i="39"/>
  <c r="AI16" i="23"/>
  <c r="AN16" i="23"/>
  <c r="AN17" i="47"/>
  <c r="AI17" i="47"/>
  <c r="AI16" i="10"/>
  <c r="AN16" i="10"/>
  <c r="Z19" i="15"/>
  <c r="Z19" i="44"/>
  <c r="X17" i="64"/>
  <c r="Y17" i="64"/>
  <c r="AI17" i="81"/>
  <c r="AN17" i="81"/>
  <c r="AH17" i="67"/>
  <c r="AQ17" i="67" s="1"/>
  <c r="AE17" i="90"/>
  <c r="W18" i="90"/>
  <c r="AG17" i="90"/>
  <c r="AP17" i="90" s="1"/>
  <c r="AF17" i="90"/>
  <c r="AO17" i="90" s="1"/>
  <c r="AN16" i="27"/>
  <c r="AI16" i="27"/>
  <c r="Y19" i="66"/>
  <c r="X19" i="66"/>
  <c r="X18" i="53"/>
  <c r="Y18" i="53"/>
  <c r="AN16" i="89"/>
  <c r="AI16" i="89"/>
  <c r="AH19" i="21"/>
  <c r="AQ19" i="21" s="1"/>
  <c r="AN18" i="48"/>
  <c r="AI18" i="48"/>
  <c r="Z18" i="38"/>
  <c r="AH17" i="31"/>
  <c r="AQ17" i="31" s="1"/>
  <c r="AR17" i="69"/>
  <c r="AH17" i="50"/>
  <c r="AQ17" i="50" s="1"/>
  <c r="Z17" i="35"/>
  <c r="AR18" i="21"/>
  <c r="AH19" i="86"/>
  <c r="AQ19" i="86" s="1"/>
  <c r="AR16" i="11"/>
  <c r="AR16" i="91"/>
  <c r="AI18" i="76"/>
  <c r="AN18" i="76"/>
  <c r="Z17" i="5"/>
  <c r="Z17" i="32"/>
  <c r="AN16" i="24"/>
  <c r="AI16" i="24"/>
  <c r="Y18" i="70"/>
  <c r="X18" i="70"/>
  <c r="Z17" i="64" l="1"/>
  <c r="Z18" i="41"/>
  <c r="Z19" i="66"/>
  <c r="Z18" i="65"/>
  <c r="AG17" i="74"/>
  <c r="AP17" i="74" s="1"/>
  <c r="AF17" i="74"/>
  <c r="AO17" i="74" s="1"/>
  <c r="Z18" i="70"/>
  <c r="Z19" i="28"/>
  <c r="Z17" i="23"/>
  <c r="AE17" i="13"/>
  <c r="AF17" i="75"/>
  <c r="AO17" i="75" s="1"/>
  <c r="AF18" i="69"/>
  <c r="AO18" i="69" s="1"/>
  <c r="Z19" i="76"/>
  <c r="W19" i="83"/>
  <c r="AF18" i="83"/>
  <c r="AO18" i="83" s="1"/>
  <c r="Z18" i="53"/>
  <c r="W18" i="74"/>
  <c r="Z17" i="51"/>
  <c r="AE17" i="51" s="1"/>
  <c r="Z17" i="6"/>
  <c r="Z17" i="45"/>
  <c r="Z18" i="4"/>
  <c r="AF18" i="70"/>
  <c r="AO18" i="70" s="1"/>
  <c r="W19" i="70"/>
  <c r="AE18" i="70"/>
  <c r="AG18" i="70"/>
  <c r="AP18" i="70" s="1"/>
  <c r="AF17" i="64"/>
  <c r="AO17" i="64" s="1"/>
  <c r="W18" i="64"/>
  <c r="AE17" i="64"/>
  <c r="AG17" i="64"/>
  <c r="AP17" i="64" s="1"/>
  <c r="AE18" i="41"/>
  <c r="W19" i="41"/>
  <c r="AF18" i="41"/>
  <c r="AO18" i="41" s="1"/>
  <c r="AG18" i="41"/>
  <c r="AP18" i="41" s="1"/>
  <c r="AG18" i="36"/>
  <c r="AP18" i="36" s="1"/>
  <c r="AE18" i="36"/>
  <c r="AF18" i="36"/>
  <c r="AO18" i="36" s="1"/>
  <c r="W19" i="36"/>
  <c r="W20" i="96"/>
  <c r="AE19" i="96"/>
  <c r="AF19" i="96"/>
  <c r="AO19" i="96" s="1"/>
  <c r="AG19" i="96"/>
  <c r="AP19" i="96" s="1"/>
  <c r="W19" i="54"/>
  <c r="AE18" i="54"/>
  <c r="AG18" i="54"/>
  <c r="AP18" i="54" s="1"/>
  <c r="AF18" i="54"/>
  <c r="AO18" i="54" s="1"/>
  <c r="W18" i="62"/>
  <c r="AE17" i="62"/>
  <c r="AG17" i="62"/>
  <c r="AP17" i="62" s="1"/>
  <c r="AF17" i="62"/>
  <c r="AO17" i="62" s="1"/>
  <c r="AG17" i="24"/>
  <c r="AP17" i="24" s="1"/>
  <c r="AF17" i="24"/>
  <c r="AO17" i="24" s="1"/>
  <c r="W18" i="24"/>
  <c r="AE17" i="24"/>
  <c r="AG17" i="51"/>
  <c r="AP17" i="51" s="1"/>
  <c r="AG17" i="29"/>
  <c r="AP17" i="29" s="1"/>
  <c r="AF17" i="29"/>
  <c r="AO17" i="29" s="1"/>
  <c r="AE17" i="29"/>
  <c r="W18" i="29"/>
  <c r="W19" i="53"/>
  <c r="AG18" i="53"/>
  <c r="AP18" i="53" s="1"/>
  <c r="AF18" i="53"/>
  <c r="AO18" i="53" s="1"/>
  <c r="AE18" i="53"/>
  <c r="AF18" i="81"/>
  <c r="AO18" i="81" s="1"/>
  <c r="AE18" i="81"/>
  <c r="W19" i="81"/>
  <c r="AG18" i="81"/>
  <c r="AP18" i="81" s="1"/>
  <c r="AG19" i="48"/>
  <c r="AP19" i="48" s="1"/>
  <c r="AF19" i="48"/>
  <c r="AO19" i="48" s="1"/>
  <c r="W20" i="48"/>
  <c r="AE19" i="48"/>
  <c r="AG17" i="6"/>
  <c r="AP17" i="6" s="1"/>
  <c r="AF17" i="6"/>
  <c r="AO17" i="6" s="1"/>
  <c r="W18" i="6"/>
  <c r="AE17" i="6"/>
  <c r="AF17" i="45"/>
  <c r="AO17" i="45" s="1"/>
  <c r="AG17" i="45"/>
  <c r="AP17" i="45" s="1"/>
  <c r="AE17" i="45"/>
  <c r="W18" i="45"/>
  <c r="AG18" i="4"/>
  <c r="AP18" i="4" s="1"/>
  <c r="AF18" i="4"/>
  <c r="AO18" i="4" s="1"/>
  <c r="W19" i="4"/>
  <c r="AE18" i="4"/>
  <c r="AR18" i="76"/>
  <c r="AF19" i="44"/>
  <c r="AO19" i="44" s="1"/>
  <c r="AG19" i="44"/>
  <c r="AP19" i="44" s="1"/>
  <c r="W20" i="44"/>
  <c r="AE19" i="44"/>
  <c r="AG18" i="73"/>
  <c r="AP18" i="73" s="1"/>
  <c r="AF18" i="73"/>
  <c r="AO18" i="73" s="1"/>
  <c r="AE18" i="73"/>
  <c r="W19" i="73"/>
  <c r="AH18" i="63"/>
  <c r="AQ18" i="63" s="1"/>
  <c r="AF17" i="32"/>
  <c r="AO17" i="32" s="1"/>
  <c r="AE17" i="32"/>
  <c r="W18" i="32"/>
  <c r="AG17" i="32"/>
  <c r="AP17" i="32" s="1"/>
  <c r="AH19" i="66"/>
  <c r="AQ19" i="66" s="1"/>
  <c r="AF19" i="15"/>
  <c r="AO19" i="15" s="1"/>
  <c r="W20" i="15"/>
  <c r="AE19" i="15"/>
  <c r="AG19" i="15"/>
  <c r="AP19" i="15" s="1"/>
  <c r="AR16" i="23"/>
  <c r="AH18" i="1"/>
  <c r="AQ18" i="1" s="1"/>
  <c r="AR17" i="55"/>
  <c r="Z18" i="63"/>
  <c r="AH19" i="79"/>
  <c r="AQ19" i="79" s="1"/>
  <c r="AR17" i="77"/>
  <c r="AR18" i="66"/>
  <c r="X17" i="20"/>
  <c r="Y17" i="20"/>
  <c r="Z17" i="20" s="1"/>
  <c r="AH18" i="8"/>
  <c r="AQ18" i="8" s="1"/>
  <c r="AH18" i="77"/>
  <c r="AQ18" i="77" s="1"/>
  <c r="AH18" i="25"/>
  <c r="AQ18" i="25" s="1"/>
  <c r="AR17" i="36"/>
  <c r="X18" i="16"/>
  <c r="Y18" i="16"/>
  <c r="W19" i="58"/>
  <c r="AE18" i="58"/>
  <c r="AF18" i="58"/>
  <c r="AO18" i="58" s="1"/>
  <c r="AG18" i="58"/>
  <c r="AP18" i="58" s="1"/>
  <c r="Y19" i="9"/>
  <c r="X19" i="9"/>
  <c r="Z19" i="9" s="1"/>
  <c r="X20" i="86"/>
  <c r="Y20" i="86"/>
  <c r="Z20" i="86" s="1"/>
  <c r="AN19" i="21"/>
  <c r="AI19" i="21"/>
  <c r="X18" i="17"/>
  <c r="Y18" i="17"/>
  <c r="AI17" i="61"/>
  <c r="AN17" i="61"/>
  <c r="Z18" i="31"/>
  <c r="X18" i="31"/>
  <c r="Y18" i="31"/>
  <c r="Y18" i="72"/>
  <c r="X18" i="72"/>
  <c r="AH17" i="10"/>
  <c r="AQ17" i="10" s="1"/>
  <c r="AR16" i="62"/>
  <c r="AN17" i="59"/>
  <c r="AI17" i="59"/>
  <c r="AI17" i="75"/>
  <c r="AN17" i="75"/>
  <c r="X19" i="83"/>
  <c r="Y19" i="83"/>
  <c r="Z19" i="83" s="1"/>
  <c r="Y19" i="69"/>
  <c r="X19" i="69"/>
  <c r="Z19" i="69" s="1"/>
  <c r="AE17" i="35"/>
  <c r="W18" i="35"/>
  <c r="AF17" i="35"/>
  <c r="AO17" i="35" s="1"/>
  <c r="AG17" i="35"/>
  <c r="AP17" i="35" s="1"/>
  <c r="AH18" i="53"/>
  <c r="AQ18" i="53" s="1"/>
  <c r="AH18" i="41"/>
  <c r="AQ18" i="41" s="1"/>
  <c r="AF17" i="78"/>
  <c r="AO17" i="78" s="1"/>
  <c r="AE17" i="78"/>
  <c r="W18" i="78"/>
  <c r="AG17" i="78"/>
  <c r="AP17" i="78" s="1"/>
  <c r="AH18" i="70"/>
  <c r="AQ18" i="70" s="1"/>
  <c r="AF17" i="5"/>
  <c r="AO17" i="5" s="1"/>
  <c r="W18" i="5"/>
  <c r="AE17" i="5"/>
  <c r="AG17" i="5"/>
  <c r="AP17" i="5" s="1"/>
  <c r="AR16" i="89"/>
  <c r="AR17" i="81"/>
  <c r="AR18" i="96"/>
  <c r="AG17" i="11"/>
  <c r="AP17" i="11" s="1"/>
  <c r="AF17" i="11"/>
  <c r="AO17" i="11" s="1"/>
  <c r="W18" i="11"/>
  <c r="AE17" i="11"/>
  <c r="AH17" i="27"/>
  <c r="AQ17" i="27" s="1"/>
  <c r="AG17" i="56"/>
  <c r="AP17" i="56" s="1"/>
  <c r="AF17" i="56"/>
  <c r="AO17" i="56" s="1"/>
  <c r="AE17" i="56"/>
  <c r="W18" i="56"/>
  <c r="W19" i="80"/>
  <c r="AG18" i="80"/>
  <c r="AP18" i="80" s="1"/>
  <c r="AE18" i="80"/>
  <c r="AF18" i="80"/>
  <c r="AO18" i="80" s="1"/>
  <c r="AH19" i="28"/>
  <c r="AQ19" i="28" s="1"/>
  <c r="AR17" i="53"/>
  <c r="W19" i="25"/>
  <c r="AG18" i="25"/>
  <c r="AP18" i="25" s="1"/>
  <c r="AF18" i="25"/>
  <c r="AO18" i="25" s="1"/>
  <c r="AE18" i="25"/>
  <c r="AG18" i="19"/>
  <c r="AP18" i="19" s="1"/>
  <c r="AF18" i="19"/>
  <c r="AO18" i="19" s="1"/>
  <c r="W19" i="19"/>
  <c r="AE18" i="19"/>
  <c r="AG18" i="37"/>
  <c r="AP18" i="37" s="1"/>
  <c r="AF18" i="37"/>
  <c r="AO18" i="37" s="1"/>
  <c r="AE18" i="37"/>
  <c r="W19" i="37"/>
  <c r="AH18" i="33"/>
  <c r="AQ18" i="33" s="1"/>
  <c r="AF19" i="76"/>
  <c r="AO19" i="76" s="1"/>
  <c r="AG19" i="76"/>
  <c r="AP19" i="76" s="1"/>
  <c r="W20" i="76"/>
  <c r="AE19" i="76"/>
  <c r="Y20" i="21"/>
  <c r="X20" i="21"/>
  <c r="AR16" i="12"/>
  <c r="AR18" i="87"/>
  <c r="AN17" i="50"/>
  <c r="AI17" i="50"/>
  <c r="W18" i="10"/>
  <c r="AE17" i="10"/>
  <c r="AG17" i="10"/>
  <c r="AP17" i="10" s="1"/>
  <c r="AF17" i="10"/>
  <c r="AO17" i="10" s="1"/>
  <c r="Y18" i="59"/>
  <c r="X18" i="59"/>
  <c r="AH18" i="55"/>
  <c r="AQ18" i="55" s="1"/>
  <c r="AH18" i="39"/>
  <c r="AQ18" i="39" s="1"/>
  <c r="AN17" i="18"/>
  <c r="AI17" i="18"/>
  <c r="W19" i="38"/>
  <c r="AG18" i="38"/>
  <c r="AP18" i="38" s="1"/>
  <c r="AE18" i="38"/>
  <c r="AF18" i="38"/>
  <c r="AO18" i="38" s="1"/>
  <c r="AG19" i="66"/>
  <c r="AP19" i="66" s="1"/>
  <c r="AF19" i="66"/>
  <c r="AO19" i="66" s="1"/>
  <c r="W20" i="66"/>
  <c r="AE19" i="66"/>
  <c r="Y18" i="90"/>
  <c r="X18" i="90"/>
  <c r="Z18" i="90" s="1"/>
  <c r="AR16" i="10"/>
  <c r="AR17" i="39"/>
  <c r="AG18" i="1"/>
  <c r="AP18" i="1" s="1"/>
  <c r="AF18" i="1"/>
  <c r="AO18" i="1" s="1"/>
  <c r="W19" i="1"/>
  <c r="AE18" i="1"/>
  <c r="AH18" i="34"/>
  <c r="AQ18" i="34" s="1"/>
  <c r="AG17" i="93"/>
  <c r="AP17" i="93" s="1"/>
  <c r="AE17" i="93"/>
  <c r="AF17" i="93"/>
  <c r="AO17" i="93" s="1"/>
  <c r="W18" i="93"/>
  <c r="W20" i="79"/>
  <c r="AF19" i="79"/>
  <c r="AO19" i="79" s="1"/>
  <c r="AE19" i="79"/>
  <c r="AG19" i="79"/>
  <c r="AP19" i="79" s="1"/>
  <c r="AR17" i="70"/>
  <c r="AG16" i="68"/>
  <c r="AP16" i="68" s="1"/>
  <c r="AF16" i="68"/>
  <c r="AO16" i="68" s="1"/>
  <c r="AE16" i="68"/>
  <c r="W17" i="68"/>
  <c r="AG18" i="52"/>
  <c r="AP18" i="52" s="1"/>
  <c r="W19" i="52"/>
  <c r="AF18" i="52"/>
  <c r="AO18" i="52" s="1"/>
  <c r="AE18" i="52"/>
  <c r="AR18" i="79"/>
  <c r="W20" i="28"/>
  <c r="AG19" i="28"/>
  <c r="AP19" i="28" s="1"/>
  <c r="AF19" i="28"/>
  <c r="AO19" i="28" s="1"/>
  <c r="AE19" i="28"/>
  <c r="W19" i="2"/>
  <c r="AE18" i="2"/>
  <c r="AG18" i="2"/>
  <c r="AP18" i="2" s="1"/>
  <c r="AF18" i="2"/>
  <c r="AO18" i="2" s="1"/>
  <c r="AF18" i="8"/>
  <c r="AO18" i="8" s="1"/>
  <c r="W19" i="8"/>
  <c r="AE18" i="8"/>
  <c r="AG18" i="8"/>
  <c r="AP18" i="8" s="1"/>
  <c r="AR17" i="82"/>
  <c r="AG18" i="77"/>
  <c r="AP18" i="77" s="1"/>
  <c r="AF18" i="77"/>
  <c r="AO18" i="77" s="1"/>
  <c r="W19" i="77"/>
  <c r="AE18" i="77"/>
  <c r="AH19" i="87"/>
  <c r="AQ19" i="87" s="1"/>
  <c r="AR17" i="30"/>
  <c r="W18" i="95"/>
  <c r="AE17" i="95"/>
  <c r="AG17" i="95"/>
  <c r="AP17" i="95" s="1"/>
  <c r="AF17" i="95"/>
  <c r="AO17" i="95" s="1"/>
  <c r="AG19" i="71"/>
  <c r="AP19" i="71" s="1"/>
  <c r="AF19" i="71"/>
  <c r="AO19" i="71" s="1"/>
  <c r="W20" i="71"/>
  <c r="AE19" i="71"/>
  <c r="AR17" i="8"/>
  <c r="AE18" i="33"/>
  <c r="W19" i="33"/>
  <c r="AG18" i="33"/>
  <c r="AP18" i="33" s="1"/>
  <c r="AF18" i="33"/>
  <c r="AO18" i="33" s="1"/>
  <c r="AR16" i="29"/>
  <c r="AH18" i="30"/>
  <c r="AQ18" i="30" s="1"/>
  <c r="AI19" i="86"/>
  <c r="AN19" i="86"/>
  <c r="AI17" i="22"/>
  <c r="AN17" i="22"/>
  <c r="AH18" i="47"/>
  <c r="AQ18" i="47" s="1"/>
  <c r="AR17" i="41"/>
  <c r="Y18" i="61"/>
  <c r="X18" i="61"/>
  <c r="AH18" i="82"/>
  <c r="AQ18" i="82" s="1"/>
  <c r="AH18" i="88"/>
  <c r="AQ18" i="88" s="1"/>
  <c r="Y18" i="50"/>
  <c r="X18" i="50"/>
  <c r="AI17" i="31"/>
  <c r="AN17" i="31"/>
  <c r="AR17" i="4"/>
  <c r="AH18" i="81"/>
  <c r="AQ18" i="81" s="1"/>
  <c r="AH17" i="23"/>
  <c r="AQ17" i="23" s="1"/>
  <c r="AR17" i="34"/>
  <c r="Z18" i="55"/>
  <c r="AH18" i="54"/>
  <c r="AQ18" i="54" s="1"/>
  <c r="AN17" i="13"/>
  <c r="AI17" i="13"/>
  <c r="Y18" i="18"/>
  <c r="X18" i="18"/>
  <c r="X19" i="42"/>
  <c r="Y19" i="42"/>
  <c r="AR18" i="48"/>
  <c r="AR16" i="27"/>
  <c r="AI17" i="90"/>
  <c r="AN17" i="90"/>
  <c r="AH17" i="64"/>
  <c r="AQ17" i="64" s="1"/>
  <c r="AR17" i="47"/>
  <c r="W18" i="57"/>
  <c r="AE17" i="57"/>
  <c r="AG17" i="57"/>
  <c r="AP17" i="57" s="1"/>
  <c r="AF17" i="57"/>
  <c r="AO17" i="57" s="1"/>
  <c r="AH17" i="51"/>
  <c r="AQ17" i="51" s="1"/>
  <c r="AF18" i="34"/>
  <c r="AO18" i="34" s="1"/>
  <c r="W19" i="34"/>
  <c r="AG18" i="34"/>
  <c r="AP18" i="34" s="1"/>
  <c r="AE18" i="34"/>
  <c r="W18" i="27"/>
  <c r="AG17" i="27"/>
  <c r="AP17" i="27" s="1"/>
  <c r="AF17" i="27"/>
  <c r="AO17" i="27" s="1"/>
  <c r="AE17" i="27"/>
  <c r="AH18" i="84"/>
  <c r="AQ18" i="84" s="1"/>
  <c r="AR17" i="1"/>
  <c r="AR17" i="25"/>
  <c r="AR17" i="88"/>
  <c r="Z19" i="87"/>
  <c r="AR17" i="84"/>
  <c r="AF17" i="91"/>
  <c r="AO17" i="91" s="1"/>
  <c r="AE17" i="91"/>
  <c r="W18" i="91"/>
  <c r="AG17" i="91"/>
  <c r="AP17" i="91" s="1"/>
  <c r="AH17" i="46"/>
  <c r="AQ17" i="46" s="1"/>
  <c r="AI18" i="43"/>
  <c r="AN18" i="43"/>
  <c r="X18" i="22"/>
  <c r="Z18" i="22" s="1"/>
  <c r="Y18" i="22"/>
  <c r="Z18" i="40"/>
  <c r="X18" i="40"/>
  <c r="Y18" i="40"/>
  <c r="Z18" i="47"/>
  <c r="Z18" i="82"/>
  <c r="Z18" i="88"/>
  <c r="AH18" i="65"/>
  <c r="AQ18" i="65" s="1"/>
  <c r="Z18" i="39"/>
  <c r="Y18" i="13"/>
  <c r="X18" i="13"/>
  <c r="Z18" i="13" s="1"/>
  <c r="AI18" i="42"/>
  <c r="AN18" i="42"/>
  <c r="AH18" i="60"/>
  <c r="AQ18" i="60" s="1"/>
  <c r="AH17" i="6"/>
  <c r="AQ17" i="6" s="1"/>
  <c r="AR16" i="46"/>
  <c r="AH19" i="48"/>
  <c r="AQ19" i="48" s="1"/>
  <c r="AG18" i="85"/>
  <c r="AP18" i="85" s="1"/>
  <c r="AF18" i="85"/>
  <c r="AO18" i="85" s="1"/>
  <c r="AE18" i="85"/>
  <c r="W19" i="85"/>
  <c r="W19" i="84"/>
  <c r="AE18" i="84"/>
  <c r="AG18" i="84"/>
  <c r="AP18" i="84" s="1"/>
  <c r="AF18" i="84"/>
  <c r="AO18" i="84" s="1"/>
  <c r="AH17" i="45"/>
  <c r="AQ17" i="45" s="1"/>
  <c r="AR17" i="60"/>
  <c r="AR17" i="37"/>
  <c r="AR18" i="28"/>
  <c r="AG18" i="3"/>
  <c r="AP18" i="3" s="1"/>
  <c r="AF18" i="3"/>
  <c r="AO18" i="3" s="1"/>
  <c r="W19" i="3"/>
  <c r="AE18" i="3"/>
  <c r="AH17" i="89"/>
  <c r="AQ17" i="89" s="1"/>
  <c r="AH17" i="12"/>
  <c r="AQ17" i="12" s="1"/>
  <c r="AR16" i="45"/>
  <c r="AR17" i="63"/>
  <c r="W19" i="30"/>
  <c r="AG18" i="30"/>
  <c r="AP18" i="30" s="1"/>
  <c r="AE18" i="30"/>
  <c r="AF18" i="30"/>
  <c r="AO18" i="30" s="1"/>
  <c r="AH18" i="4"/>
  <c r="AQ18" i="4" s="1"/>
  <c r="AI17" i="40"/>
  <c r="AN17" i="40"/>
  <c r="AR17" i="65"/>
  <c r="AH17" i="62"/>
  <c r="AQ17" i="62" s="1"/>
  <c r="AH17" i="29"/>
  <c r="AQ17" i="29" s="1"/>
  <c r="AH17" i="24"/>
  <c r="AQ17" i="24" s="1"/>
  <c r="Y18" i="67"/>
  <c r="X18" i="67"/>
  <c r="AI15" i="7"/>
  <c r="AN15" i="7"/>
  <c r="AG18" i="65"/>
  <c r="AP18" i="65" s="1"/>
  <c r="AF18" i="65"/>
  <c r="AO18" i="65" s="1"/>
  <c r="W19" i="65"/>
  <c r="AE18" i="65"/>
  <c r="AF17" i="23"/>
  <c r="AO17" i="23" s="1"/>
  <c r="W18" i="23"/>
  <c r="AE17" i="23"/>
  <c r="AG17" i="23"/>
  <c r="AP17" i="23" s="1"/>
  <c r="X18" i="74"/>
  <c r="Y18" i="74"/>
  <c r="AR16" i="24"/>
  <c r="Z18" i="60"/>
  <c r="W19" i="26"/>
  <c r="AG18" i="26"/>
  <c r="AP18" i="26" s="1"/>
  <c r="AF18" i="26"/>
  <c r="AO18" i="26" s="1"/>
  <c r="AE18" i="26"/>
  <c r="AR16" i="64"/>
  <c r="AR17" i="33"/>
  <c r="AI16" i="20"/>
  <c r="AN16" i="20"/>
  <c r="AR16" i="6"/>
  <c r="W18" i="92"/>
  <c r="AG17" i="92"/>
  <c r="AP17" i="92" s="1"/>
  <c r="AF17" i="92"/>
  <c r="AO17" i="92" s="1"/>
  <c r="AE17" i="92"/>
  <c r="AG18" i="14"/>
  <c r="AP18" i="14" s="1"/>
  <c r="W19" i="14"/>
  <c r="AF18" i="14"/>
  <c r="AO18" i="14" s="1"/>
  <c r="AE18" i="14"/>
  <c r="W18" i="49"/>
  <c r="AE17" i="49"/>
  <c r="AG17" i="49"/>
  <c r="AP17" i="49" s="1"/>
  <c r="AF17" i="49"/>
  <c r="AO17" i="49" s="1"/>
  <c r="AF17" i="94"/>
  <c r="AO17" i="94" s="1"/>
  <c r="AE17" i="94"/>
  <c r="AG17" i="94"/>
  <c r="AP17" i="94" s="1"/>
  <c r="W18" i="94"/>
  <c r="AH18" i="37"/>
  <c r="AQ18" i="37" s="1"/>
  <c r="Z17" i="89"/>
  <c r="AN17" i="16"/>
  <c r="AI17" i="16"/>
  <c r="Z17" i="12"/>
  <c r="AR17" i="54"/>
  <c r="AH19" i="76"/>
  <c r="AQ19" i="76" s="1"/>
  <c r="AI18" i="9"/>
  <c r="AN18" i="9"/>
  <c r="Z17" i="46"/>
  <c r="X19" i="43"/>
  <c r="Y19" i="43"/>
  <c r="Z19" i="43" s="1"/>
  <c r="AH18" i="36"/>
  <c r="AQ18" i="36" s="1"/>
  <c r="AI17" i="17"/>
  <c r="AN17" i="17"/>
  <c r="AH19" i="96"/>
  <c r="AQ19" i="96" s="1"/>
  <c r="AN17" i="67"/>
  <c r="AI17" i="67"/>
  <c r="X16" i="7"/>
  <c r="Y16" i="7"/>
  <c r="AN17" i="72"/>
  <c r="AI17" i="72"/>
  <c r="AR16" i="51"/>
  <c r="Y18" i="75"/>
  <c r="X18" i="75"/>
  <c r="Z18" i="75" s="1"/>
  <c r="AN18" i="83"/>
  <c r="AI18" i="83"/>
  <c r="AI18" i="69"/>
  <c r="AN18" i="69"/>
  <c r="AI17" i="74"/>
  <c r="AN17" i="74"/>
  <c r="Z16" i="7" l="1"/>
  <c r="AF17" i="51"/>
  <c r="AO17" i="51" s="1"/>
  <c r="W18" i="51"/>
  <c r="AG18" i="75"/>
  <c r="AP18" i="75" s="1"/>
  <c r="AF18" i="75"/>
  <c r="AO18" i="75" s="1"/>
  <c r="AE18" i="75"/>
  <c r="W19" i="75"/>
  <c r="AE19" i="43"/>
  <c r="AG19" i="43"/>
  <c r="AP19" i="43" s="1"/>
  <c r="W20" i="43"/>
  <c r="AF19" i="43"/>
  <c r="AO19" i="43" s="1"/>
  <c r="AE20" i="86"/>
  <c r="W21" i="86"/>
  <c r="AF20" i="86"/>
  <c r="AO20" i="86" s="1"/>
  <c r="AG20" i="86"/>
  <c r="AP20" i="86" s="1"/>
  <c r="W20" i="83"/>
  <c r="AG19" i="83"/>
  <c r="AP19" i="83" s="1"/>
  <c r="AF19" i="83"/>
  <c r="AO19" i="83" s="1"/>
  <c r="AE19" i="83"/>
  <c r="Y18" i="49"/>
  <c r="X18" i="49"/>
  <c r="AI18" i="26"/>
  <c r="AN18" i="26"/>
  <c r="AI17" i="23"/>
  <c r="AN17" i="23"/>
  <c r="AR17" i="40"/>
  <c r="AG18" i="13"/>
  <c r="AP18" i="13" s="1"/>
  <c r="AF18" i="13"/>
  <c r="AO18" i="13" s="1"/>
  <c r="W19" i="13"/>
  <c r="AE18" i="13"/>
  <c r="W19" i="47"/>
  <c r="AG18" i="47"/>
  <c r="AP18" i="47" s="1"/>
  <c r="AF18" i="47"/>
  <c r="AO18" i="47" s="1"/>
  <c r="AE18" i="47"/>
  <c r="Y18" i="57"/>
  <c r="X18" i="57"/>
  <c r="AR17" i="13"/>
  <c r="AH18" i="50"/>
  <c r="AQ18" i="50" s="1"/>
  <c r="AR17" i="22"/>
  <c r="Y20" i="71"/>
  <c r="X20" i="71"/>
  <c r="X19" i="8"/>
  <c r="Y19" i="8"/>
  <c r="AI19" i="28"/>
  <c r="AN19" i="28"/>
  <c r="AI16" i="68"/>
  <c r="AN16" i="68"/>
  <c r="AI19" i="79"/>
  <c r="AN19" i="79"/>
  <c r="AG18" i="90"/>
  <c r="AP18" i="90" s="1"/>
  <c r="AF18" i="90"/>
  <c r="AO18" i="90" s="1"/>
  <c r="AE18" i="90"/>
  <c r="W19" i="90"/>
  <c r="AI17" i="10"/>
  <c r="AN17" i="10"/>
  <c r="Y20" i="76"/>
  <c r="X20" i="76"/>
  <c r="Z20" i="76" s="1"/>
  <c r="AI18" i="25"/>
  <c r="AN18" i="25"/>
  <c r="AN17" i="56"/>
  <c r="AI17" i="56"/>
  <c r="AR17" i="75"/>
  <c r="AE18" i="31"/>
  <c r="W19" i="31"/>
  <c r="AG18" i="31"/>
  <c r="AP18" i="31" s="1"/>
  <c r="AF18" i="31"/>
  <c r="AO18" i="31" s="1"/>
  <c r="AR19" i="21"/>
  <c r="AH17" i="20"/>
  <c r="AQ17" i="20" s="1"/>
  <c r="AI19" i="44"/>
  <c r="AN19" i="44"/>
  <c r="AN17" i="45"/>
  <c r="AI17" i="45"/>
  <c r="AI18" i="53"/>
  <c r="AN18" i="53"/>
  <c r="AN17" i="29"/>
  <c r="AI17" i="29"/>
  <c r="X19" i="54"/>
  <c r="Y19" i="54"/>
  <c r="X18" i="64"/>
  <c r="Z18" i="64" s="1"/>
  <c r="Y18" i="64"/>
  <c r="AN18" i="85"/>
  <c r="AI18" i="85"/>
  <c r="AG18" i="22"/>
  <c r="AP18" i="22" s="1"/>
  <c r="AF18" i="22"/>
  <c r="AO18" i="22" s="1"/>
  <c r="W19" i="22"/>
  <c r="AE18" i="22"/>
  <c r="AR17" i="74"/>
  <c r="AH19" i="43"/>
  <c r="AQ19" i="43" s="1"/>
  <c r="AG17" i="12"/>
  <c r="AP17" i="12" s="1"/>
  <c r="AF17" i="12"/>
  <c r="AO17" i="12" s="1"/>
  <c r="W18" i="12"/>
  <c r="AE17" i="12"/>
  <c r="AN17" i="94"/>
  <c r="AI17" i="94"/>
  <c r="AI18" i="14"/>
  <c r="AN18" i="14"/>
  <c r="AR16" i="20"/>
  <c r="Y18" i="23"/>
  <c r="X18" i="23"/>
  <c r="X19" i="30"/>
  <c r="Z19" i="30" s="1"/>
  <c r="Y19" i="30"/>
  <c r="AI18" i="84"/>
  <c r="AN18" i="84"/>
  <c r="AE18" i="39"/>
  <c r="W19" i="39"/>
  <c r="AF18" i="39"/>
  <c r="AO18" i="39" s="1"/>
  <c r="AG18" i="39"/>
  <c r="AP18" i="39" s="1"/>
  <c r="Y18" i="27"/>
  <c r="X18" i="27"/>
  <c r="AR17" i="90"/>
  <c r="AH19" i="42"/>
  <c r="AQ19" i="42" s="1"/>
  <c r="AH18" i="61"/>
  <c r="AQ18" i="61" s="1"/>
  <c r="X19" i="33"/>
  <c r="Y19" i="33"/>
  <c r="X18" i="95"/>
  <c r="Z18" i="95" s="1"/>
  <c r="Y18" i="95"/>
  <c r="AN18" i="52"/>
  <c r="AI18" i="52"/>
  <c r="AN17" i="93"/>
  <c r="AI17" i="93"/>
  <c r="AI19" i="66"/>
  <c r="AN19" i="66"/>
  <c r="AI18" i="38"/>
  <c r="AN18" i="38"/>
  <c r="AH18" i="59"/>
  <c r="AQ18" i="59" s="1"/>
  <c r="Y18" i="10"/>
  <c r="X18" i="10"/>
  <c r="AI18" i="80"/>
  <c r="AN18" i="80"/>
  <c r="AI17" i="5"/>
  <c r="AN17" i="5"/>
  <c r="W20" i="69"/>
  <c r="AE19" i="69"/>
  <c r="AG19" i="69"/>
  <c r="AP19" i="69" s="1"/>
  <c r="AF19" i="69"/>
  <c r="AO19" i="69" s="1"/>
  <c r="AR17" i="59"/>
  <c r="AH18" i="72"/>
  <c r="AQ18" i="72" s="1"/>
  <c r="AG19" i="9"/>
  <c r="AP19" i="9" s="1"/>
  <c r="AF19" i="9"/>
  <c r="AO19" i="9" s="1"/>
  <c r="W20" i="9"/>
  <c r="AE19" i="9"/>
  <c r="AH18" i="16"/>
  <c r="AQ18" i="16" s="1"/>
  <c r="W18" i="20"/>
  <c r="AE17" i="20"/>
  <c r="AG17" i="20"/>
  <c r="AP17" i="20" s="1"/>
  <c r="AF17" i="20"/>
  <c r="AO17" i="20" s="1"/>
  <c r="AI19" i="15"/>
  <c r="AN19" i="15"/>
  <c r="X20" i="44"/>
  <c r="Z20" i="44" s="1"/>
  <c r="Y20" i="44"/>
  <c r="AI18" i="4"/>
  <c r="AN18" i="4"/>
  <c r="AN17" i="24"/>
  <c r="AI17" i="24"/>
  <c r="AI17" i="62"/>
  <c r="AN17" i="62"/>
  <c r="X19" i="36"/>
  <c r="Y19" i="36"/>
  <c r="AH16" i="7"/>
  <c r="AQ16" i="7" s="1"/>
  <c r="AR17" i="16"/>
  <c r="AR15" i="7"/>
  <c r="AN18" i="3"/>
  <c r="AI18" i="3"/>
  <c r="AH18" i="40"/>
  <c r="AQ18" i="40" s="1"/>
  <c r="AR18" i="43"/>
  <c r="Z19" i="42"/>
  <c r="Z18" i="50"/>
  <c r="AR19" i="86"/>
  <c r="AI18" i="33"/>
  <c r="AN18" i="33"/>
  <c r="AI18" i="1"/>
  <c r="AN18" i="1"/>
  <c r="Y20" i="66"/>
  <c r="X20" i="66"/>
  <c r="AR17" i="50"/>
  <c r="AH20" i="21"/>
  <c r="AQ20" i="21" s="1"/>
  <c r="AI18" i="19"/>
  <c r="AN18" i="19"/>
  <c r="AN17" i="11"/>
  <c r="AI17" i="11"/>
  <c r="Y18" i="5"/>
  <c r="X18" i="5"/>
  <c r="Y18" i="78"/>
  <c r="X18" i="78"/>
  <c r="AR17" i="61"/>
  <c r="Z18" i="16"/>
  <c r="X20" i="15"/>
  <c r="Y20" i="15"/>
  <c r="Y18" i="32"/>
  <c r="X18" i="32"/>
  <c r="Y19" i="73"/>
  <c r="X19" i="73"/>
  <c r="Y19" i="4"/>
  <c r="X19" i="4"/>
  <c r="AI19" i="48"/>
  <c r="AN19" i="48"/>
  <c r="X19" i="81"/>
  <c r="Y19" i="81"/>
  <c r="Z19" i="81" s="1"/>
  <c r="Y18" i="24"/>
  <c r="X18" i="24"/>
  <c r="Z18" i="24" s="1"/>
  <c r="X18" i="62"/>
  <c r="Y18" i="62"/>
  <c r="Z18" i="62" s="1"/>
  <c r="X19" i="41"/>
  <c r="Z19" i="41" s="1"/>
  <c r="Y19" i="41"/>
  <c r="AH18" i="75"/>
  <c r="AQ18" i="75" s="1"/>
  <c r="Y19" i="14"/>
  <c r="X19" i="14"/>
  <c r="Z19" i="14" s="1"/>
  <c r="Y18" i="92"/>
  <c r="X18" i="92"/>
  <c r="AH18" i="74"/>
  <c r="AQ18" i="74" s="1"/>
  <c r="AN18" i="65"/>
  <c r="AI18" i="65"/>
  <c r="AH18" i="67"/>
  <c r="AQ18" i="67" s="1"/>
  <c r="Y19" i="3"/>
  <c r="Z19" i="3" s="1"/>
  <c r="X19" i="3"/>
  <c r="X19" i="84"/>
  <c r="Y19" i="84"/>
  <c r="AR18" i="42"/>
  <c r="AG18" i="40"/>
  <c r="AP18" i="40" s="1"/>
  <c r="AF18" i="40"/>
  <c r="AO18" i="40" s="1"/>
  <c r="AE18" i="40"/>
  <c r="W19" i="40"/>
  <c r="W20" i="87"/>
  <c r="AG19" i="87"/>
  <c r="AP19" i="87" s="1"/>
  <c r="AF19" i="87"/>
  <c r="AO19" i="87" s="1"/>
  <c r="AE19" i="87"/>
  <c r="AI17" i="27"/>
  <c r="AN17" i="27"/>
  <c r="AI18" i="34"/>
  <c r="AN18" i="34"/>
  <c r="AH18" i="18"/>
  <c r="AQ18" i="18" s="1"/>
  <c r="Z18" i="61"/>
  <c r="AN18" i="77"/>
  <c r="AI18" i="77"/>
  <c r="Y19" i="52"/>
  <c r="X19" i="52"/>
  <c r="Z19" i="52" s="1"/>
  <c r="Y20" i="79"/>
  <c r="Z20" i="79" s="1"/>
  <c r="X20" i="79"/>
  <c r="Y19" i="1"/>
  <c r="X19" i="1"/>
  <c r="X19" i="38"/>
  <c r="Y19" i="38"/>
  <c r="Z18" i="59"/>
  <c r="Y19" i="19"/>
  <c r="X19" i="19"/>
  <c r="X18" i="11"/>
  <c r="Z18" i="11" s="1"/>
  <c r="Y18" i="11"/>
  <c r="AI17" i="78"/>
  <c r="AN17" i="78"/>
  <c r="Y18" i="35"/>
  <c r="X18" i="35"/>
  <c r="AH19" i="83"/>
  <c r="AQ19" i="83" s="1"/>
  <c r="Z18" i="72"/>
  <c r="AH20" i="86"/>
  <c r="AQ20" i="86" s="1"/>
  <c r="AI17" i="32"/>
  <c r="AN17" i="32"/>
  <c r="AN18" i="73"/>
  <c r="AI18" i="73"/>
  <c r="X20" i="48"/>
  <c r="Y20" i="48"/>
  <c r="AN18" i="81"/>
  <c r="AI18" i="81"/>
  <c r="Y19" i="53"/>
  <c r="X19" i="53"/>
  <c r="X18" i="51"/>
  <c r="Z18" i="51" s="1"/>
  <c r="Y18" i="51"/>
  <c r="AI19" i="96"/>
  <c r="AN19" i="96"/>
  <c r="AN18" i="36"/>
  <c r="AI18" i="36"/>
  <c r="AI18" i="41"/>
  <c r="AN18" i="41"/>
  <c r="AN18" i="70"/>
  <c r="AI18" i="70"/>
  <c r="AG17" i="89"/>
  <c r="AP17" i="89" s="1"/>
  <c r="AF17" i="89"/>
  <c r="AO17" i="89" s="1"/>
  <c r="W18" i="89"/>
  <c r="AE17" i="89"/>
  <c r="X18" i="94"/>
  <c r="Y18" i="94"/>
  <c r="X19" i="26"/>
  <c r="Y19" i="26"/>
  <c r="Z18" i="74"/>
  <c r="Y19" i="65"/>
  <c r="Z19" i="65" s="1"/>
  <c r="X19" i="65"/>
  <c r="AI18" i="30"/>
  <c r="AN18" i="30"/>
  <c r="AH18" i="13"/>
  <c r="AQ18" i="13" s="1"/>
  <c r="W19" i="88"/>
  <c r="AG18" i="88"/>
  <c r="AP18" i="88" s="1"/>
  <c r="AF18" i="88"/>
  <c r="AO18" i="88" s="1"/>
  <c r="AE18" i="88"/>
  <c r="Y18" i="91"/>
  <c r="Z18" i="91" s="1"/>
  <c r="X18" i="91"/>
  <c r="AF18" i="55"/>
  <c r="AO18" i="55" s="1"/>
  <c r="W19" i="55"/>
  <c r="AE18" i="55"/>
  <c r="AG18" i="55"/>
  <c r="AP18" i="55" s="1"/>
  <c r="AI18" i="2"/>
  <c r="AN18" i="2"/>
  <c r="Y20" i="28"/>
  <c r="X20" i="28"/>
  <c r="Y18" i="93"/>
  <c r="X18" i="93"/>
  <c r="Z18" i="93" s="1"/>
  <c r="AH18" i="90"/>
  <c r="AQ18" i="90" s="1"/>
  <c r="AR17" i="18"/>
  <c r="Z20" i="21"/>
  <c r="Y19" i="37"/>
  <c r="X19" i="37"/>
  <c r="Y19" i="25"/>
  <c r="X19" i="25"/>
  <c r="X19" i="80"/>
  <c r="Y19" i="80"/>
  <c r="AI17" i="35"/>
  <c r="AN17" i="35"/>
  <c r="AH18" i="17"/>
  <c r="AQ18" i="17" s="1"/>
  <c r="AI18" i="58"/>
  <c r="AN18" i="58"/>
  <c r="AN17" i="6"/>
  <c r="AI17" i="6"/>
  <c r="AN17" i="51"/>
  <c r="AI17" i="51"/>
  <c r="X19" i="70"/>
  <c r="Z19" i="70" s="1"/>
  <c r="Y19" i="70"/>
  <c r="AR17" i="17"/>
  <c r="AR18" i="69"/>
  <c r="AG16" i="7"/>
  <c r="AP16" i="7" s="1"/>
  <c r="AF16" i="7"/>
  <c r="AO16" i="7" s="1"/>
  <c r="W17" i="7"/>
  <c r="AE16" i="7"/>
  <c r="AF17" i="46"/>
  <c r="AO17" i="46" s="1"/>
  <c r="AE17" i="46"/>
  <c r="AG17" i="46"/>
  <c r="AP17" i="46" s="1"/>
  <c r="W18" i="46"/>
  <c r="AR18" i="83"/>
  <c r="AR17" i="67"/>
  <c r="AR17" i="72"/>
  <c r="AR18" i="9"/>
  <c r="AN17" i="49"/>
  <c r="AI17" i="49"/>
  <c r="AI17" i="92"/>
  <c r="AN17" i="92"/>
  <c r="AG18" i="60"/>
  <c r="AP18" i="60" s="1"/>
  <c r="AF18" i="60"/>
  <c r="AO18" i="60" s="1"/>
  <c r="W19" i="60"/>
  <c r="AE18" i="60"/>
  <c r="Z18" i="67"/>
  <c r="X19" i="85"/>
  <c r="Y19" i="85"/>
  <c r="AG18" i="82"/>
  <c r="AP18" i="82" s="1"/>
  <c r="AF18" i="82"/>
  <c r="AO18" i="82" s="1"/>
  <c r="W19" i="82"/>
  <c r="AE18" i="82"/>
  <c r="AH18" i="22"/>
  <c r="AQ18" i="22" s="1"/>
  <c r="AI17" i="91"/>
  <c r="AN17" i="91"/>
  <c r="Y19" i="34"/>
  <c r="X19" i="34"/>
  <c r="AI17" i="57"/>
  <c r="AN17" i="57"/>
  <c r="Z18" i="18"/>
  <c r="AR17" i="31"/>
  <c r="AN19" i="71"/>
  <c r="AI19" i="71"/>
  <c r="AI17" i="95"/>
  <c r="AN17" i="95"/>
  <c r="Y19" i="77"/>
  <c r="X19" i="77"/>
  <c r="AI18" i="8"/>
  <c r="AN18" i="8"/>
  <c r="X19" i="2"/>
  <c r="Y19" i="2"/>
  <c r="X17" i="68"/>
  <c r="Y17" i="68"/>
  <c r="AI19" i="76"/>
  <c r="AN19" i="76"/>
  <c r="AN18" i="37"/>
  <c r="AI18" i="37"/>
  <c r="X18" i="56"/>
  <c r="Z18" i="56" s="1"/>
  <c r="Y18" i="56"/>
  <c r="AH19" i="69"/>
  <c r="AQ19" i="69" s="1"/>
  <c r="AH18" i="31"/>
  <c r="AQ18" i="31" s="1"/>
  <c r="Z18" i="17"/>
  <c r="AH19" i="9"/>
  <c r="AQ19" i="9" s="1"/>
  <c r="Y19" i="58"/>
  <c r="X19" i="58"/>
  <c r="W19" i="63"/>
  <c r="AE18" i="63"/>
  <c r="AF18" i="63"/>
  <c r="AO18" i="63" s="1"/>
  <c r="AG18" i="63"/>
  <c r="AP18" i="63" s="1"/>
  <c r="X18" i="45"/>
  <c r="Y18" i="45"/>
  <c r="Y18" i="6"/>
  <c r="X18" i="6"/>
  <c r="X18" i="29"/>
  <c r="Y18" i="29"/>
  <c r="Z18" i="29" s="1"/>
  <c r="AN18" i="54"/>
  <c r="AI18" i="54"/>
  <c r="X20" i="96"/>
  <c r="Z20" i="96" s="1"/>
  <c r="Y20" i="96"/>
  <c r="AN17" i="64"/>
  <c r="AI17" i="64"/>
  <c r="Z18" i="78" l="1"/>
  <c r="Z19" i="25"/>
  <c r="Z19" i="36"/>
  <c r="AG19" i="36" s="1"/>
  <c r="AP19" i="36" s="1"/>
  <c r="Z18" i="45"/>
  <c r="AE18" i="45" s="1"/>
  <c r="Z19" i="58"/>
  <c r="Z19" i="37"/>
  <c r="AE19" i="37" s="1"/>
  <c r="Z19" i="26"/>
  <c r="Z19" i="73"/>
  <c r="Z20" i="71"/>
  <c r="Z19" i="2"/>
  <c r="W20" i="2" s="1"/>
  <c r="Z19" i="1"/>
  <c r="AF19" i="1" s="1"/>
  <c r="AO19" i="1" s="1"/>
  <c r="Z19" i="84"/>
  <c r="AE19" i="84" s="1"/>
  <c r="AF19" i="84"/>
  <c r="AO19" i="84" s="1"/>
  <c r="W20" i="84"/>
  <c r="AE19" i="25"/>
  <c r="W20" i="25"/>
  <c r="AG19" i="25"/>
  <c r="AP19" i="25" s="1"/>
  <c r="AF19" i="25"/>
  <c r="AO19" i="25" s="1"/>
  <c r="AF19" i="36"/>
  <c r="AO19" i="36" s="1"/>
  <c r="W20" i="36"/>
  <c r="AG19" i="3"/>
  <c r="AP19" i="3" s="1"/>
  <c r="AF19" i="3"/>
  <c r="AO19" i="3" s="1"/>
  <c r="W20" i="3"/>
  <c r="AE19" i="3"/>
  <c r="AG18" i="78"/>
  <c r="AP18" i="78" s="1"/>
  <c r="AF18" i="78"/>
  <c r="AO18" i="78" s="1"/>
  <c r="AE18" i="78"/>
  <c r="W19" i="78"/>
  <c r="AG18" i="45"/>
  <c r="AP18" i="45" s="1"/>
  <c r="AF18" i="45"/>
  <c r="AO18" i="45" s="1"/>
  <c r="W19" i="45"/>
  <c r="W19" i="29"/>
  <c r="AG18" i="29"/>
  <c r="AP18" i="29" s="1"/>
  <c r="AE18" i="29"/>
  <c r="AF18" i="29"/>
  <c r="AO18" i="29" s="1"/>
  <c r="AG19" i="81"/>
  <c r="AP19" i="81" s="1"/>
  <c r="W20" i="81"/>
  <c r="AF19" i="81"/>
  <c r="AO19" i="81" s="1"/>
  <c r="AE19" i="81"/>
  <c r="W20" i="37"/>
  <c r="AG19" i="37"/>
  <c r="AP19" i="37" s="1"/>
  <c r="AF19" i="37"/>
  <c r="AO19" i="37" s="1"/>
  <c r="AE19" i="26"/>
  <c r="W20" i="26"/>
  <c r="AG19" i="26"/>
  <c r="AP19" i="26" s="1"/>
  <c r="AF19" i="26"/>
  <c r="AO19" i="26" s="1"/>
  <c r="AG19" i="52"/>
  <c r="AP19" i="52" s="1"/>
  <c r="W20" i="52"/>
  <c r="AF19" i="52"/>
  <c r="AO19" i="52" s="1"/>
  <c r="AE19" i="52"/>
  <c r="W19" i="62"/>
  <c r="AE18" i="62"/>
  <c r="AF18" i="62"/>
  <c r="AO18" i="62" s="1"/>
  <c r="AG18" i="62"/>
  <c r="AP18" i="62" s="1"/>
  <c r="W20" i="73"/>
  <c r="AG19" i="73"/>
  <c r="AP19" i="73" s="1"/>
  <c r="AE19" i="73"/>
  <c r="AF19" i="73"/>
  <c r="AO19" i="73" s="1"/>
  <c r="AG20" i="71"/>
  <c r="AP20" i="71" s="1"/>
  <c r="AF20" i="71"/>
  <c r="AO20" i="71" s="1"/>
  <c r="W21" i="71"/>
  <c r="AE20" i="71"/>
  <c r="AH20" i="96"/>
  <c r="AQ20" i="96" s="1"/>
  <c r="AR19" i="76"/>
  <c r="AG18" i="18"/>
  <c r="AP18" i="18" s="1"/>
  <c r="AF18" i="18"/>
  <c r="AO18" i="18" s="1"/>
  <c r="W19" i="18"/>
  <c r="AE18" i="18"/>
  <c r="AG18" i="67"/>
  <c r="AP18" i="67" s="1"/>
  <c r="AF18" i="67"/>
  <c r="AO18" i="67" s="1"/>
  <c r="AE18" i="67"/>
  <c r="W19" i="67"/>
  <c r="AR17" i="92"/>
  <c r="AR17" i="35"/>
  <c r="AH18" i="93"/>
  <c r="AQ18" i="93" s="1"/>
  <c r="AH18" i="91"/>
  <c r="AQ18" i="91" s="1"/>
  <c r="AH19" i="65"/>
  <c r="AQ19" i="65" s="1"/>
  <c r="X18" i="89"/>
  <c r="Y18" i="89"/>
  <c r="AR18" i="41"/>
  <c r="AH18" i="51"/>
  <c r="AQ18" i="51" s="1"/>
  <c r="AF18" i="59"/>
  <c r="AO18" i="59" s="1"/>
  <c r="W19" i="59"/>
  <c r="AE18" i="59"/>
  <c r="AG18" i="59"/>
  <c r="AP18" i="59" s="1"/>
  <c r="AR18" i="65"/>
  <c r="AG19" i="14"/>
  <c r="AP19" i="14" s="1"/>
  <c r="AF19" i="14"/>
  <c r="AO19" i="14" s="1"/>
  <c r="W20" i="14"/>
  <c r="AE19" i="14"/>
  <c r="AH18" i="24"/>
  <c r="AQ18" i="24" s="1"/>
  <c r="AH20" i="15"/>
  <c r="AQ20" i="15" s="1"/>
  <c r="Y20" i="9"/>
  <c r="Z20" i="9" s="1"/>
  <c r="X20" i="9"/>
  <c r="AR17" i="5"/>
  <c r="AR17" i="93"/>
  <c r="AE18" i="95"/>
  <c r="AF18" i="95"/>
  <c r="AO18" i="95" s="1"/>
  <c r="W19" i="95"/>
  <c r="AG18" i="95"/>
  <c r="AP18" i="95" s="1"/>
  <c r="AH19" i="30"/>
  <c r="AQ19" i="30" s="1"/>
  <c r="X18" i="12"/>
  <c r="Y18" i="12"/>
  <c r="AF18" i="64"/>
  <c r="AO18" i="64" s="1"/>
  <c r="W19" i="64"/>
  <c r="AE18" i="64"/>
  <c r="AG18" i="64"/>
  <c r="AP18" i="64" s="1"/>
  <c r="AR19" i="28"/>
  <c r="AR18" i="26"/>
  <c r="Y21" i="86"/>
  <c r="Z21" i="86" s="1"/>
  <c r="X21" i="86"/>
  <c r="AN19" i="43"/>
  <c r="AI19" i="43"/>
  <c r="AE20" i="96"/>
  <c r="W21" i="96"/>
  <c r="AG20" i="96"/>
  <c r="AP20" i="96" s="1"/>
  <c r="AF20" i="96"/>
  <c r="AO20" i="96" s="1"/>
  <c r="AH18" i="6"/>
  <c r="AQ18" i="6" s="1"/>
  <c r="W20" i="58"/>
  <c r="AE19" i="58"/>
  <c r="AF19" i="58"/>
  <c r="AO19" i="58" s="1"/>
  <c r="AG19" i="58"/>
  <c r="AP19" i="58" s="1"/>
  <c r="AH18" i="56"/>
  <c r="AQ18" i="56" s="1"/>
  <c r="AR17" i="95"/>
  <c r="AR17" i="91"/>
  <c r="AN18" i="60"/>
  <c r="AI18" i="60"/>
  <c r="AR17" i="49"/>
  <c r="AH19" i="70"/>
  <c r="AQ19" i="70" s="1"/>
  <c r="AH19" i="37"/>
  <c r="AQ19" i="37" s="1"/>
  <c r="AR18" i="2"/>
  <c r="X19" i="88"/>
  <c r="Y19" i="88"/>
  <c r="AR18" i="36"/>
  <c r="AG18" i="51"/>
  <c r="AP18" i="51" s="1"/>
  <c r="AF18" i="51"/>
  <c r="AO18" i="51" s="1"/>
  <c r="AE18" i="51"/>
  <c r="W19" i="51"/>
  <c r="AR17" i="32"/>
  <c r="AG18" i="72"/>
  <c r="AP18" i="72" s="1"/>
  <c r="AF18" i="72"/>
  <c r="AO18" i="72" s="1"/>
  <c r="W19" i="72"/>
  <c r="AE18" i="72"/>
  <c r="AH18" i="35"/>
  <c r="AQ18" i="35" s="1"/>
  <c r="AH18" i="11"/>
  <c r="AQ18" i="11" s="1"/>
  <c r="AH20" i="79"/>
  <c r="AQ20" i="79" s="1"/>
  <c r="AR18" i="77"/>
  <c r="AR18" i="34"/>
  <c r="AH19" i="3"/>
  <c r="AQ19" i="3" s="1"/>
  <c r="AH18" i="92"/>
  <c r="AQ18" i="92" s="1"/>
  <c r="AH19" i="41"/>
  <c r="AQ19" i="41" s="1"/>
  <c r="AR19" i="48"/>
  <c r="Z20" i="15"/>
  <c r="AH20" i="66"/>
  <c r="AQ20" i="66" s="1"/>
  <c r="AR18" i="33"/>
  <c r="AR18" i="3"/>
  <c r="AR17" i="62"/>
  <c r="AH20" i="44"/>
  <c r="AQ20" i="44" s="1"/>
  <c r="AI17" i="20"/>
  <c r="AN17" i="20"/>
  <c r="AH18" i="27"/>
  <c r="AQ18" i="27" s="1"/>
  <c r="X19" i="39"/>
  <c r="Y19" i="39"/>
  <c r="AF19" i="30"/>
  <c r="AO19" i="30" s="1"/>
  <c r="AE19" i="30"/>
  <c r="W20" i="30"/>
  <c r="AG19" i="30"/>
  <c r="AP19" i="30" s="1"/>
  <c r="AR18" i="53"/>
  <c r="X19" i="31"/>
  <c r="Y19" i="31"/>
  <c r="AR17" i="10"/>
  <c r="AH18" i="57"/>
  <c r="AQ18" i="57" s="1"/>
  <c r="AH18" i="49"/>
  <c r="AQ18" i="49" s="1"/>
  <c r="AI20" i="86"/>
  <c r="AN20" i="86"/>
  <c r="Y19" i="75"/>
  <c r="X19" i="75"/>
  <c r="AR18" i="54"/>
  <c r="AH17" i="68"/>
  <c r="AQ17" i="68" s="1"/>
  <c r="AR18" i="8"/>
  <c r="AR19" i="71"/>
  <c r="AR17" i="57"/>
  <c r="Y19" i="60"/>
  <c r="X19" i="60"/>
  <c r="AN17" i="46"/>
  <c r="AI17" i="46"/>
  <c r="AF19" i="70"/>
  <c r="AO19" i="70" s="1"/>
  <c r="W20" i="70"/>
  <c r="AE19" i="70"/>
  <c r="AG19" i="70"/>
  <c r="AP19" i="70" s="1"/>
  <c r="AR18" i="58"/>
  <c r="AH19" i="80"/>
  <c r="AQ19" i="80" s="1"/>
  <c r="W19" i="93"/>
  <c r="AG18" i="93"/>
  <c r="AP18" i="93" s="1"/>
  <c r="AF18" i="93"/>
  <c r="AO18" i="93" s="1"/>
  <c r="AE18" i="93"/>
  <c r="AG18" i="91"/>
  <c r="AP18" i="91" s="1"/>
  <c r="AF18" i="91"/>
  <c r="AO18" i="91" s="1"/>
  <c r="AE18" i="91"/>
  <c r="W19" i="91"/>
  <c r="AG19" i="65"/>
  <c r="AP19" i="65" s="1"/>
  <c r="AF19" i="65"/>
  <c r="AO19" i="65" s="1"/>
  <c r="W20" i="65"/>
  <c r="AE19" i="65"/>
  <c r="AH18" i="94"/>
  <c r="AQ18" i="94" s="1"/>
  <c r="AH19" i="53"/>
  <c r="AQ19" i="53" s="1"/>
  <c r="AH20" i="48"/>
  <c r="AQ20" i="48" s="1"/>
  <c r="AG18" i="11"/>
  <c r="AP18" i="11" s="1"/>
  <c r="AF18" i="11"/>
  <c r="AO18" i="11" s="1"/>
  <c r="W19" i="11"/>
  <c r="AE18" i="11"/>
  <c r="AH19" i="38"/>
  <c r="AQ19" i="38" s="1"/>
  <c r="AE20" i="79"/>
  <c r="AG20" i="79"/>
  <c r="AP20" i="79" s="1"/>
  <c r="W21" i="79"/>
  <c r="AF20" i="79"/>
  <c r="AO20" i="79" s="1"/>
  <c r="Y20" i="87"/>
  <c r="X20" i="87"/>
  <c r="AG19" i="41"/>
  <c r="AP19" i="41" s="1"/>
  <c r="AF19" i="41"/>
  <c r="AO19" i="41" s="1"/>
  <c r="AE19" i="41"/>
  <c r="W20" i="41"/>
  <c r="AG18" i="24"/>
  <c r="AP18" i="24" s="1"/>
  <c r="AF18" i="24"/>
  <c r="AO18" i="24" s="1"/>
  <c r="W19" i="24"/>
  <c r="AE18" i="24"/>
  <c r="AH19" i="4"/>
  <c r="AQ19" i="4" s="1"/>
  <c r="AH18" i="32"/>
  <c r="AQ18" i="32" s="1"/>
  <c r="AG18" i="16"/>
  <c r="AP18" i="16" s="1"/>
  <c r="AF18" i="16"/>
  <c r="AO18" i="16" s="1"/>
  <c r="W19" i="16"/>
  <c r="AE18" i="16"/>
  <c r="AH18" i="5"/>
  <c r="AQ18" i="5" s="1"/>
  <c r="AR18" i="19"/>
  <c r="AR17" i="24"/>
  <c r="AE20" i="44"/>
  <c r="W21" i="44"/>
  <c r="AG20" i="44"/>
  <c r="AP20" i="44" s="1"/>
  <c r="AF20" i="44"/>
  <c r="AO20" i="44" s="1"/>
  <c r="X18" i="20"/>
  <c r="Y18" i="20"/>
  <c r="AR18" i="80"/>
  <c r="AR18" i="52"/>
  <c r="AH19" i="33"/>
  <c r="AQ19" i="33" s="1"/>
  <c r="AI18" i="39"/>
  <c r="AN18" i="39"/>
  <c r="AH18" i="23"/>
  <c r="AQ18" i="23" s="1"/>
  <c r="AR18" i="14"/>
  <c r="AR18" i="85"/>
  <c r="AH19" i="54"/>
  <c r="AQ19" i="54" s="1"/>
  <c r="AR17" i="45"/>
  <c r="AI18" i="31"/>
  <c r="AN18" i="31"/>
  <c r="AR18" i="25"/>
  <c r="AR19" i="79"/>
  <c r="AH19" i="8"/>
  <c r="AQ19" i="8" s="1"/>
  <c r="X19" i="47"/>
  <c r="Y19" i="47"/>
  <c r="X20" i="83"/>
  <c r="Y20" i="83"/>
  <c r="AR17" i="64"/>
  <c r="Z18" i="6"/>
  <c r="AI18" i="63"/>
  <c r="AN18" i="63"/>
  <c r="AR18" i="37"/>
  <c r="Z17" i="68"/>
  <c r="AH19" i="77"/>
  <c r="AQ19" i="77" s="1"/>
  <c r="AH19" i="34"/>
  <c r="AQ19" i="34" s="1"/>
  <c r="AR17" i="51"/>
  <c r="Z19" i="80"/>
  <c r="AH20" i="28"/>
  <c r="AQ20" i="28" s="1"/>
  <c r="AI18" i="55"/>
  <c r="AN18" i="55"/>
  <c r="AI18" i="88"/>
  <c r="AN18" i="88"/>
  <c r="AG18" i="74"/>
  <c r="AP18" i="74" s="1"/>
  <c r="AF18" i="74"/>
  <c r="AO18" i="74" s="1"/>
  <c r="AE18" i="74"/>
  <c r="W19" i="74"/>
  <c r="Z18" i="94"/>
  <c r="AR18" i="70"/>
  <c r="Z20" i="48"/>
  <c r="Z18" i="35"/>
  <c r="AH19" i="19"/>
  <c r="AQ19" i="19" s="1"/>
  <c r="Z19" i="38"/>
  <c r="AG18" i="61"/>
  <c r="AP18" i="61" s="1"/>
  <c r="W19" i="61"/>
  <c r="AF18" i="61"/>
  <c r="AO18" i="61" s="1"/>
  <c r="AE18" i="61"/>
  <c r="AR17" i="27"/>
  <c r="Z18" i="92"/>
  <c r="Z20" i="66"/>
  <c r="AI19" i="69"/>
  <c r="AN19" i="69"/>
  <c r="AH18" i="10"/>
  <c r="AQ18" i="10" s="1"/>
  <c r="AR18" i="38"/>
  <c r="Z19" i="33"/>
  <c r="Z18" i="27"/>
  <c r="AR17" i="94"/>
  <c r="Z19" i="54"/>
  <c r="AH20" i="76"/>
  <c r="AQ20" i="76" s="1"/>
  <c r="Y19" i="90"/>
  <c r="X19" i="90"/>
  <c r="Z19" i="8"/>
  <c r="Z18" i="57"/>
  <c r="AN18" i="13"/>
  <c r="AI18" i="13"/>
  <c r="Z18" i="49"/>
  <c r="X20" i="43"/>
  <c r="Y20" i="43"/>
  <c r="Z20" i="43" s="1"/>
  <c r="AN18" i="75"/>
  <c r="AI18" i="75"/>
  <c r="Y19" i="63"/>
  <c r="X19" i="63"/>
  <c r="W19" i="17"/>
  <c r="AE18" i="17"/>
  <c r="AG18" i="17"/>
  <c r="AP18" i="17" s="1"/>
  <c r="AF18" i="17"/>
  <c r="AO18" i="17" s="1"/>
  <c r="AN18" i="82"/>
  <c r="AI18" i="82"/>
  <c r="AH19" i="85"/>
  <c r="AQ19" i="85" s="1"/>
  <c r="AI16" i="7"/>
  <c r="AN16" i="7"/>
  <c r="AH19" i="25"/>
  <c r="AQ19" i="25" s="1"/>
  <c r="AG20" i="21"/>
  <c r="AP20" i="21" s="1"/>
  <c r="AF20" i="21"/>
  <c r="AO20" i="21" s="1"/>
  <c r="W21" i="21"/>
  <c r="AE20" i="21"/>
  <c r="X19" i="55"/>
  <c r="Y19" i="55"/>
  <c r="AN17" i="89"/>
  <c r="AI17" i="89"/>
  <c r="AR19" i="96"/>
  <c r="Z19" i="53"/>
  <c r="AR18" i="73"/>
  <c r="AH19" i="1"/>
  <c r="AQ19" i="1" s="1"/>
  <c r="AH19" i="52"/>
  <c r="AQ19" i="52" s="1"/>
  <c r="AI19" i="87"/>
  <c r="AN19" i="87"/>
  <c r="Y19" i="40"/>
  <c r="X19" i="40"/>
  <c r="Z19" i="40" s="1"/>
  <c r="AH19" i="14"/>
  <c r="AQ19" i="14" s="1"/>
  <c r="AH18" i="62"/>
  <c r="AQ18" i="62" s="1"/>
  <c r="AH19" i="81"/>
  <c r="AQ19" i="81" s="1"/>
  <c r="Z19" i="4"/>
  <c r="Z18" i="32"/>
  <c r="Z18" i="5"/>
  <c r="AF18" i="50"/>
  <c r="AO18" i="50" s="1"/>
  <c r="W19" i="50"/>
  <c r="AE18" i="50"/>
  <c r="AG18" i="50"/>
  <c r="AP18" i="50" s="1"/>
  <c r="AH19" i="36"/>
  <c r="AQ19" i="36" s="1"/>
  <c r="AR19" i="15"/>
  <c r="X20" i="69"/>
  <c r="Y20" i="69"/>
  <c r="Z20" i="69" s="1"/>
  <c r="AR18" i="84"/>
  <c r="Z18" i="23"/>
  <c r="AI18" i="22"/>
  <c r="AN18" i="22"/>
  <c r="AR17" i="29"/>
  <c r="AN18" i="90"/>
  <c r="AI18" i="90"/>
  <c r="AR16" i="68"/>
  <c r="AH20" i="71"/>
  <c r="AQ20" i="71" s="1"/>
  <c r="AI18" i="47"/>
  <c r="AN18" i="47"/>
  <c r="X19" i="13"/>
  <c r="Y19" i="13"/>
  <c r="AR17" i="23"/>
  <c r="AI19" i="83"/>
  <c r="AN19" i="83"/>
  <c r="AG18" i="56"/>
  <c r="AP18" i="56" s="1"/>
  <c r="AF18" i="56"/>
  <c r="AO18" i="56" s="1"/>
  <c r="AE18" i="56"/>
  <c r="W19" i="56"/>
  <c r="AH18" i="29"/>
  <c r="AQ18" i="29" s="1"/>
  <c r="AH18" i="45"/>
  <c r="AQ18" i="45" s="1"/>
  <c r="AH19" i="58"/>
  <c r="AQ19" i="58" s="1"/>
  <c r="AH19" i="2"/>
  <c r="AQ19" i="2" s="1"/>
  <c r="Z19" i="77"/>
  <c r="Z19" i="34"/>
  <c r="Y19" i="82"/>
  <c r="X19" i="82"/>
  <c r="Z19" i="85"/>
  <c r="X18" i="46"/>
  <c r="Y18" i="46"/>
  <c r="X17" i="7"/>
  <c r="Z17" i="7" s="1"/>
  <c r="Y17" i="7"/>
  <c r="AR17" i="6"/>
  <c r="Z20" i="28"/>
  <c r="AR18" i="30"/>
  <c r="AH19" i="26"/>
  <c r="AQ19" i="26" s="1"/>
  <c r="AR18" i="81"/>
  <c r="AR17" i="78"/>
  <c r="Z19" i="19"/>
  <c r="AN18" i="40"/>
  <c r="AI18" i="40"/>
  <c r="AH19" i="84"/>
  <c r="AQ19" i="84" s="1"/>
  <c r="AH19" i="73"/>
  <c r="AQ19" i="73" s="1"/>
  <c r="AH18" i="78"/>
  <c r="AQ18" i="78" s="1"/>
  <c r="AR17" i="11"/>
  <c r="AR18" i="1"/>
  <c r="AG19" i="42"/>
  <c r="AP19" i="42" s="1"/>
  <c r="AF19" i="42"/>
  <c r="AO19" i="42" s="1"/>
  <c r="AE19" i="42"/>
  <c r="W20" i="42"/>
  <c r="AR18" i="4"/>
  <c r="AI19" i="9"/>
  <c r="AN19" i="9"/>
  <c r="Z18" i="10"/>
  <c r="AR19" i="66"/>
  <c r="AH18" i="95"/>
  <c r="AQ18" i="95" s="1"/>
  <c r="AI17" i="12"/>
  <c r="AN17" i="12"/>
  <c r="X19" i="22"/>
  <c r="Y19" i="22"/>
  <c r="Z19" i="22" s="1"/>
  <c r="AH18" i="64"/>
  <c r="AQ18" i="64" s="1"/>
  <c r="AR19" i="44"/>
  <c r="AR17" i="56"/>
  <c r="W21" i="76"/>
  <c r="AE20" i="76"/>
  <c r="AF20" i="76"/>
  <c r="AO20" i="76" s="1"/>
  <c r="AG20" i="76"/>
  <c r="AP20" i="76" s="1"/>
  <c r="Z19" i="63" l="1"/>
  <c r="Z20" i="83"/>
  <c r="AG19" i="84"/>
  <c r="AP19" i="84" s="1"/>
  <c r="Z19" i="82"/>
  <c r="Z18" i="89"/>
  <c r="AE19" i="36"/>
  <c r="AG19" i="1"/>
  <c r="AP19" i="1" s="1"/>
  <c r="Z19" i="90"/>
  <c r="Z19" i="75"/>
  <c r="AF19" i="2"/>
  <c r="AO19" i="2" s="1"/>
  <c r="Z19" i="13"/>
  <c r="W20" i="13" s="1"/>
  <c r="Z19" i="47"/>
  <c r="AE19" i="47" s="1"/>
  <c r="Z19" i="39"/>
  <c r="Z19" i="88"/>
  <c r="Z18" i="12"/>
  <c r="AG18" i="12" s="1"/>
  <c r="AP18" i="12" s="1"/>
  <c r="AG19" i="2"/>
  <c r="AP19" i="2" s="1"/>
  <c r="AE19" i="1"/>
  <c r="AE19" i="2"/>
  <c r="Z19" i="55"/>
  <c r="W20" i="1"/>
  <c r="Z20" i="87"/>
  <c r="AE20" i="87" s="1"/>
  <c r="Z19" i="31"/>
  <c r="AE19" i="31" s="1"/>
  <c r="AG19" i="31"/>
  <c r="AP19" i="31" s="1"/>
  <c r="AF19" i="31"/>
  <c r="AO19" i="31" s="1"/>
  <c r="AG19" i="22"/>
  <c r="AP19" i="22" s="1"/>
  <c r="AF19" i="22"/>
  <c r="AO19" i="22" s="1"/>
  <c r="W20" i="22"/>
  <c r="AE19" i="22"/>
  <c r="AG19" i="13"/>
  <c r="AP19" i="13" s="1"/>
  <c r="AF19" i="13"/>
  <c r="AO19" i="13" s="1"/>
  <c r="W21" i="69"/>
  <c r="AE20" i="69"/>
  <c r="AF20" i="69"/>
  <c r="AO20" i="69" s="1"/>
  <c r="AG20" i="69"/>
  <c r="AP20" i="69" s="1"/>
  <c r="W19" i="12"/>
  <c r="AE18" i="12"/>
  <c r="W20" i="82"/>
  <c r="AE19" i="82"/>
  <c r="AG19" i="82"/>
  <c r="AP19" i="82" s="1"/>
  <c r="AF19" i="82"/>
  <c r="AO19" i="82" s="1"/>
  <c r="AG20" i="43"/>
  <c r="AP20" i="43" s="1"/>
  <c r="AF20" i="43"/>
  <c r="AO20" i="43" s="1"/>
  <c r="AE20" i="43"/>
  <c r="W21" i="43"/>
  <c r="AF19" i="47"/>
  <c r="AO19" i="47" s="1"/>
  <c r="W20" i="47"/>
  <c r="AG19" i="47"/>
  <c r="AP19" i="47" s="1"/>
  <c r="AG19" i="39"/>
  <c r="AP19" i="39" s="1"/>
  <c r="AE19" i="39"/>
  <c r="W20" i="39"/>
  <c r="AF19" i="39"/>
  <c r="AO19" i="39" s="1"/>
  <c r="W20" i="63"/>
  <c r="AE19" i="63"/>
  <c r="AF19" i="63"/>
  <c r="AO19" i="63" s="1"/>
  <c r="AG19" i="63"/>
  <c r="AP19" i="63" s="1"/>
  <c r="W19" i="89"/>
  <c r="AE18" i="89"/>
  <c r="AG18" i="89"/>
  <c r="AP18" i="89" s="1"/>
  <c r="AF18" i="89"/>
  <c r="AO18" i="89" s="1"/>
  <c r="AE19" i="88"/>
  <c r="W20" i="88"/>
  <c r="AF19" i="88"/>
  <c r="AO19" i="88" s="1"/>
  <c r="AG19" i="88"/>
  <c r="AP19" i="88" s="1"/>
  <c r="AF19" i="55"/>
  <c r="AO19" i="55" s="1"/>
  <c r="W20" i="55"/>
  <c r="AE19" i="55"/>
  <c r="AG19" i="55"/>
  <c r="AP19" i="55" s="1"/>
  <c r="W19" i="10"/>
  <c r="AE18" i="10"/>
  <c r="AG18" i="10"/>
  <c r="AP18" i="10" s="1"/>
  <c r="AF18" i="10"/>
  <c r="AO18" i="10" s="1"/>
  <c r="X19" i="56"/>
  <c r="Y19" i="56"/>
  <c r="AR18" i="47"/>
  <c r="W20" i="40"/>
  <c r="AG19" i="40"/>
  <c r="AP19" i="40" s="1"/>
  <c r="AE19" i="40"/>
  <c r="AF19" i="40"/>
  <c r="AO19" i="40" s="1"/>
  <c r="AR17" i="89"/>
  <c r="AR18" i="75"/>
  <c r="Y21" i="44"/>
  <c r="X21" i="44"/>
  <c r="AN18" i="11"/>
  <c r="AI18" i="11"/>
  <c r="AH18" i="46"/>
  <c r="AQ18" i="46" s="1"/>
  <c r="W20" i="85"/>
  <c r="AG19" i="85"/>
  <c r="AP19" i="85" s="1"/>
  <c r="AF19" i="85"/>
  <c r="AO19" i="85" s="1"/>
  <c r="AE19" i="85"/>
  <c r="AR18" i="22"/>
  <c r="AF18" i="5"/>
  <c r="AO18" i="5" s="1"/>
  <c r="W19" i="5"/>
  <c r="AE18" i="5"/>
  <c r="AG18" i="5"/>
  <c r="AP18" i="5" s="1"/>
  <c r="Y21" i="76"/>
  <c r="X21" i="76"/>
  <c r="Y20" i="42"/>
  <c r="X20" i="42"/>
  <c r="AR18" i="40"/>
  <c r="AH17" i="7"/>
  <c r="AQ17" i="7" s="1"/>
  <c r="AH19" i="82"/>
  <c r="AQ19" i="82" s="1"/>
  <c r="AR19" i="83"/>
  <c r="AR18" i="90"/>
  <c r="AF18" i="23"/>
  <c r="AO18" i="23" s="1"/>
  <c r="W19" i="23"/>
  <c r="AE18" i="23"/>
  <c r="AG18" i="23"/>
  <c r="AP18" i="23" s="1"/>
  <c r="AG18" i="32"/>
  <c r="AP18" i="32" s="1"/>
  <c r="AF18" i="32"/>
  <c r="AO18" i="32" s="1"/>
  <c r="AE18" i="32"/>
  <c r="W19" i="32"/>
  <c r="AN20" i="21"/>
  <c r="AI20" i="21"/>
  <c r="W19" i="49"/>
  <c r="AE18" i="49"/>
  <c r="AG18" i="49"/>
  <c r="AP18" i="49" s="1"/>
  <c r="AF18" i="49"/>
  <c r="AO18" i="49" s="1"/>
  <c r="AG20" i="66"/>
  <c r="AP20" i="66" s="1"/>
  <c r="AF20" i="66"/>
  <c r="AO20" i="66" s="1"/>
  <c r="W21" i="66"/>
  <c r="AE20" i="66"/>
  <c r="X19" i="61"/>
  <c r="Y19" i="61"/>
  <c r="AF20" i="48"/>
  <c r="AO20" i="48" s="1"/>
  <c r="AE20" i="48"/>
  <c r="W21" i="48"/>
  <c r="AG20" i="48"/>
  <c r="AP20" i="48" s="1"/>
  <c r="AN18" i="74"/>
  <c r="AI18" i="74"/>
  <c r="AR18" i="55"/>
  <c r="AE19" i="80"/>
  <c r="W20" i="80"/>
  <c r="AF19" i="80"/>
  <c r="AO19" i="80" s="1"/>
  <c r="AG19" i="80"/>
  <c r="AP19" i="80" s="1"/>
  <c r="AG18" i="6"/>
  <c r="AP18" i="6" s="1"/>
  <c r="AF18" i="6"/>
  <c r="AO18" i="6" s="1"/>
  <c r="W19" i="6"/>
  <c r="AE18" i="6"/>
  <c r="AH20" i="87"/>
  <c r="AQ20" i="87" s="1"/>
  <c r="Y20" i="65"/>
  <c r="X20" i="65"/>
  <c r="Z20" i="65" s="1"/>
  <c r="X19" i="93"/>
  <c r="Y19" i="93"/>
  <c r="AR17" i="46"/>
  <c r="AN18" i="72"/>
  <c r="AI18" i="72"/>
  <c r="Y19" i="51"/>
  <c r="X19" i="51"/>
  <c r="AI19" i="58"/>
  <c r="AN19" i="58"/>
  <c r="X19" i="59"/>
  <c r="Y19" i="59"/>
  <c r="X19" i="18"/>
  <c r="Y19" i="18"/>
  <c r="Y20" i="73"/>
  <c r="X20" i="73"/>
  <c r="Z20" i="73" s="1"/>
  <c r="X20" i="26"/>
  <c r="Y20" i="26"/>
  <c r="Y20" i="37"/>
  <c r="X20" i="37"/>
  <c r="AI18" i="45"/>
  <c r="AN18" i="45"/>
  <c r="AN18" i="78"/>
  <c r="AI18" i="78"/>
  <c r="AR18" i="13"/>
  <c r="AR20" i="86"/>
  <c r="Y20" i="58"/>
  <c r="X20" i="58"/>
  <c r="Y21" i="96"/>
  <c r="Z21" i="96" s="1"/>
  <c r="X21" i="96"/>
  <c r="AG21" i="86"/>
  <c r="AP21" i="86" s="1"/>
  <c r="AF21" i="86"/>
  <c r="AO21" i="86" s="1"/>
  <c r="AE21" i="86"/>
  <c r="W22" i="86"/>
  <c r="AN18" i="64"/>
  <c r="AI18" i="64"/>
  <c r="Y19" i="67"/>
  <c r="X19" i="67"/>
  <c r="Y20" i="52"/>
  <c r="X20" i="52"/>
  <c r="Z20" i="52" s="1"/>
  <c r="AI19" i="26"/>
  <c r="AN19" i="26"/>
  <c r="AN19" i="81"/>
  <c r="AI19" i="81"/>
  <c r="AI18" i="29"/>
  <c r="AN18" i="29"/>
  <c r="AH19" i="22"/>
  <c r="AQ19" i="22" s="1"/>
  <c r="AN19" i="42"/>
  <c r="AI19" i="42"/>
  <c r="AG19" i="19"/>
  <c r="AP19" i="19" s="1"/>
  <c r="AF19" i="19"/>
  <c r="AO19" i="19" s="1"/>
  <c r="W20" i="19"/>
  <c r="AE19" i="19"/>
  <c r="AE20" i="28"/>
  <c r="AF20" i="28"/>
  <c r="AO20" i="28" s="1"/>
  <c r="W21" i="28"/>
  <c r="AG20" i="28"/>
  <c r="AP20" i="28" s="1"/>
  <c r="AN18" i="56"/>
  <c r="AI18" i="56"/>
  <c r="AI18" i="50"/>
  <c r="AN18" i="50"/>
  <c r="AI18" i="17"/>
  <c r="AN18" i="17"/>
  <c r="W20" i="38"/>
  <c r="AF19" i="38"/>
  <c r="AO19" i="38" s="1"/>
  <c r="AE19" i="38"/>
  <c r="AG19" i="38"/>
  <c r="AP19" i="38" s="1"/>
  <c r="X20" i="41"/>
  <c r="Y20" i="41"/>
  <c r="Y19" i="11"/>
  <c r="Z19" i="11" s="1"/>
  <c r="X19" i="11"/>
  <c r="AI18" i="93"/>
  <c r="AN18" i="93"/>
  <c r="AH19" i="60"/>
  <c r="AQ19" i="60" s="1"/>
  <c r="AR18" i="60"/>
  <c r="AN20" i="96"/>
  <c r="AI20" i="96"/>
  <c r="X19" i="64"/>
  <c r="Y19" i="64"/>
  <c r="X19" i="95"/>
  <c r="Y19" i="95"/>
  <c r="AN18" i="67"/>
  <c r="AI18" i="67"/>
  <c r="AI19" i="37"/>
  <c r="AN19" i="37"/>
  <c r="AG17" i="7"/>
  <c r="AP17" i="7" s="1"/>
  <c r="AF17" i="7"/>
  <c r="AO17" i="7" s="1"/>
  <c r="W18" i="7"/>
  <c r="AE17" i="7"/>
  <c r="W20" i="90"/>
  <c r="AG19" i="90"/>
  <c r="AP19" i="90" s="1"/>
  <c r="AE19" i="90"/>
  <c r="AF19" i="90"/>
  <c r="AO19" i="90" s="1"/>
  <c r="AF18" i="92"/>
  <c r="AO18" i="92" s="1"/>
  <c r="W19" i="92"/>
  <c r="AG18" i="92"/>
  <c r="AP18" i="92" s="1"/>
  <c r="AE18" i="92"/>
  <c r="AG17" i="68"/>
  <c r="AP17" i="68" s="1"/>
  <c r="AF17" i="68"/>
  <c r="AO17" i="68" s="1"/>
  <c r="AE17" i="68"/>
  <c r="W18" i="68"/>
  <c r="AH19" i="39"/>
  <c r="AQ19" i="39" s="1"/>
  <c r="Y19" i="72"/>
  <c r="X19" i="72"/>
  <c r="AN18" i="51"/>
  <c r="AI18" i="51"/>
  <c r="AH19" i="88"/>
  <c r="AQ19" i="88" s="1"/>
  <c r="AH18" i="89"/>
  <c r="AQ18" i="89" s="1"/>
  <c r="AF19" i="34"/>
  <c r="AO19" i="34" s="1"/>
  <c r="AG19" i="34"/>
  <c r="AP19" i="34" s="1"/>
  <c r="AE19" i="34"/>
  <c r="W20" i="34"/>
  <c r="AG18" i="94"/>
  <c r="AP18" i="94" s="1"/>
  <c r="AF18" i="94"/>
  <c r="AO18" i="94" s="1"/>
  <c r="W19" i="94"/>
  <c r="AE18" i="94"/>
  <c r="AH18" i="20"/>
  <c r="AQ18" i="20" s="1"/>
  <c r="AN20" i="44"/>
  <c r="AI20" i="44"/>
  <c r="AN18" i="24"/>
  <c r="AI18" i="24"/>
  <c r="AN19" i="41"/>
  <c r="AI19" i="41"/>
  <c r="AI19" i="70"/>
  <c r="AN19" i="70"/>
  <c r="AH19" i="75"/>
  <c r="AQ19" i="75" s="1"/>
  <c r="AH19" i="31"/>
  <c r="AQ19" i="31" s="1"/>
  <c r="Y20" i="30"/>
  <c r="Z20" i="30" s="1"/>
  <c r="X20" i="30"/>
  <c r="AR17" i="20"/>
  <c r="AR19" i="43"/>
  <c r="AH20" i="9"/>
  <c r="AQ20" i="9" s="1"/>
  <c r="AI19" i="73"/>
  <c r="AN19" i="73"/>
  <c r="AI18" i="62"/>
  <c r="AN18" i="62"/>
  <c r="X20" i="81"/>
  <c r="Y20" i="81"/>
  <c r="AN19" i="3"/>
  <c r="AI19" i="3"/>
  <c r="Y20" i="25"/>
  <c r="X20" i="25"/>
  <c r="AN19" i="84"/>
  <c r="AI19" i="84"/>
  <c r="AG19" i="4"/>
  <c r="AP19" i="4" s="1"/>
  <c r="AF19" i="4"/>
  <c r="AO19" i="4" s="1"/>
  <c r="W20" i="4"/>
  <c r="AE19" i="4"/>
  <c r="AH19" i="47"/>
  <c r="AQ19" i="47" s="1"/>
  <c r="AI19" i="36"/>
  <c r="AN19" i="36"/>
  <c r="AR19" i="9"/>
  <c r="X19" i="50"/>
  <c r="Y19" i="50"/>
  <c r="AR19" i="87"/>
  <c r="X19" i="17"/>
  <c r="Y19" i="17"/>
  <c r="W19" i="57"/>
  <c r="AE18" i="57"/>
  <c r="AF18" i="57"/>
  <c r="AO18" i="57" s="1"/>
  <c r="AG18" i="57"/>
  <c r="AP18" i="57" s="1"/>
  <c r="AI20" i="76"/>
  <c r="AN20" i="76"/>
  <c r="Z18" i="46"/>
  <c r="W20" i="77"/>
  <c r="AG19" i="77"/>
  <c r="AP19" i="77" s="1"/>
  <c r="AF19" i="77"/>
  <c r="AO19" i="77" s="1"/>
  <c r="AE19" i="77"/>
  <c r="AH19" i="13"/>
  <c r="AQ19" i="13" s="1"/>
  <c r="AH20" i="69"/>
  <c r="AQ20" i="69" s="1"/>
  <c r="W20" i="53"/>
  <c r="AG19" i="53"/>
  <c r="AP19" i="53" s="1"/>
  <c r="AF19" i="53"/>
  <c r="AO19" i="53" s="1"/>
  <c r="AE19" i="53"/>
  <c r="AH19" i="55"/>
  <c r="AQ19" i="55" s="1"/>
  <c r="AR16" i="7"/>
  <c r="AR18" i="82"/>
  <c r="AH19" i="63"/>
  <c r="AQ19" i="63" s="1"/>
  <c r="AH20" i="43"/>
  <c r="AQ20" i="43" s="1"/>
  <c r="AF19" i="8"/>
  <c r="AO19" i="8" s="1"/>
  <c r="W20" i="8"/>
  <c r="AE19" i="8"/>
  <c r="AG19" i="8"/>
  <c r="AP19" i="8" s="1"/>
  <c r="AE18" i="27"/>
  <c r="AG18" i="27"/>
  <c r="AP18" i="27" s="1"/>
  <c r="W19" i="27"/>
  <c r="AF18" i="27"/>
  <c r="AO18" i="27" s="1"/>
  <c r="AI18" i="61"/>
  <c r="AN18" i="61"/>
  <c r="AR18" i="88"/>
  <c r="AH20" i="83"/>
  <c r="AQ20" i="83" s="1"/>
  <c r="AR18" i="31"/>
  <c r="AR18" i="39"/>
  <c r="Z18" i="20"/>
  <c r="AN18" i="16"/>
  <c r="AI18" i="16"/>
  <c r="Y19" i="24"/>
  <c r="X19" i="24"/>
  <c r="Y21" i="79"/>
  <c r="X21" i="79"/>
  <c r="Y19" i="91"/>
  <c r="X19" i="91"/>
  <c r="Z19" i="91" s="1"/>
  <c r="X20" i="70"/>
  <c r="Y20" i="70"/>
  <c r="Z19" i="60"/>
  <c r="AI19" i="30"/>
  <c r="AN19" i="30"/>
  <c r="AN18" i="95"/>
  <c r="AI18" i="95"/>
  <c r="AI19" i="14"/>
  <c r="AN19" i="14"/>
  <c r="AN20" i="71"/>
  <c r="AI20" i="71"/>
  <c r="X19" i="62"/>
  <c r="Y19" i="62"/>
  <c r="X19" i="29"/>
  <c r="Y19" i="29"/>
  <c r="X20" i="3"/>
  <c r="Y20" i="3"/>
  <c r="Y20" i="36"/>
  <c r="X20" i="36"/>
  <c r="AI19" i="25"/>
  <c r="AN19" i="25"/>
  <c r="AI19" i="1"/>
  <c r="AN19" i="1"/>
  <c r="AI19" i="2"/>
  <c r="AN19" i="2"/>
  <c r="X21" i="21"/>
  <c r="Y21" i="21"/>
  <c r="W20" i="54"/>
  <c r="AE19" i="54"/>
  <c r="AG19" i="54"/>
  <c r="AP19" i="54" s="1"/>
  <c r="AF19" i="54"/>
  <c r="AO19" i="54" s="1"/>
  <c r="AN20" i="79"/>
  <c r="AI20" i="79"/>
  <c r="AR17" i="12"/>
  <c r="AH19" i="40"/>
  <c r="AQ19" i="40" s="1"/>
  <c r="AH19" i="90"/>
  <c r="AQ19" i="90" s="1"/>
  <c r="AG19" i="33"/>
  <c r="AP19" i="33" s="1"/>
  <c r="AF19" i="33"/>
  <c r="AO19" i="33" s="1"/>
  <c r="AE19" i="33"/>
  <c r="W20" i="33"/>
  <c r="AR19" i="69"/>
  <c r="AG18" i="35"/>
  <c r="AP18" i="35" s="1"/>
  <c r="AE18" i="35"/>
  <c r="W19" i="35"/>
  <c r="AF18" i="35"/>
  <c r="AO18" i="35" s="1"/>
  <c r="Y19" i="74"/>
  <c r="X19" i="74"/>
  <c r="Z19" i="74" s="1"/>
  <c r="AR18" i="63"/>
  <c r="AE20" i="83"/>
  <c r="W21" i="83"/>
  <c r="AF20" i="83"/>
  <c r="AO20" i="83" s="1"/>
  <c r="AG20" i="83"/>
  <c r="AP20" i="83" s="1"/>
  <c r="Y19" i="16"/>
  <c r="X19" i="16"/>
  <c r="AN19" i="65"/>
  <c r="AI19" i="65"/>
  <c r="AN18" i="91"/>
  <c r="AI18" i="91"/>
  <c r="W20" i="75"/>
  <c r="AG19" i="75"/>
  <c r="AP19" i="75" s="1"/>
  <c r="AF19" i="75"/>
  <c r="AO19" i="75" s="1"/>
  <c r="AE19" i="75"/>
  <c r="AF20" i="15"/>
  <c r="AO20" i="15" s="1"/>
  <c r="W21" i="15"/>
  <c r="AE20" i="15"/>
  <c r="AG20" i="15"/>
  <c r="AP20" i="15" s="1"/>
  <c r="AH21" i="86"/>
  <c r="AQ21" i="86" s="1"/>
  <c r="AH18" i="12"/>
  <c r="AQ18" i="12" s="1"/>
  <c r="AG20" i="9"/>
  <c r="AP20" i="9" s="1"/>
  <c r="AF20" i="9"/>
  <c r="AO20" i="9" s="1"/>
  <c r="W21" i="9"/>
  <c r="AE20" i="9"/>
  <c r="Y20" i="14"/>
  <c r="X20" i="14"/>
  <c r="Z20" i="14" s="1"/>
  <c r="AN18" i="59"/>
  <c r="AI18" i="59"/>
  <c r="AN18" i="18"/>
  <c r="AI18" i="18"/>
  <c r="X21" i="71"/>
  <c r="Y21" i="71"/>
  <c r="AN19" i="52"/>
  <c r="AI19" i="52"/>
  <c r="Y19" i="45"/>
  <c r="X19" i="45"/>
  <c r="X19" i="78"/>
  <c r="Y19" i="78"/>
  <c r="Y20" i="84"/>
  <c r="X20" i="84"/>
  <c r="Y20" i="1"/>
  <c r="X20" i="1"/>
  <c r="X20" i="2"/>
  <c r="Y20" i="2"/>
  <c r="Z19" i="50" l="1"/>
  <c r="Z19" i="29"/>
  <c r="Z19" i="17"/>
  <c r="Z20" i="37"/>
  <c r="Z19" i="51"/>
  <c r="AF18" i="12"/>
  <c r="AO18" i="12" s="1"/>
  <c r="AE19" i="13"/>
  <c r="Z19" i="45"/>
  <c r="Z20" i="36"/>
  <c r="Z19" i="24"/>
  <c r="Z20" i="81"/>
  <c r="AG20" i="81" s="1"/>
  <c r="AP20" i="81" s="1"/>
  <c r="Z20" i="26"/>
  <c r="Z19" i="61"/>
  <c r="Z21" i="44"/>
  <c r="AE21" i="44" s="1"/>
  <c r="W21" i="87"/>
  <c r="Z20" i="2"/>
  <c r="AE20" i="2" s="1"/>
  <c r="AG20" i="87"/>
  <c r="AP20" i="87" s="1"/>
  <c r="Z19" i="78"/>
  <c r="AF19" i="78" s="1"/>
  <c r="AO19" i="78" s="1"/>
  <c r="Z20" i="1"/>
  <c r="Z19" i="16"/>
  <c r="Z20" i="25"/>
  <c r="Z19" i="67"/>
  <c r="Z20" i="42"/>
  <c r="AG20" i="42" s="1"/>
  <c r="AP20" i="42" s="1"/>
  <c r="W20" i="31"/>
  <c r="AF20" i="87"/>
  <c r="AO20" i="87" s="1"/>
  <c r="Z19" i="18"/>
  <c r="AG20" i="26"/>
  <c r="AP20" i="26" s="1"/>
  <c r="AF20" i="26"/>
  <c r="AO20" i="26" s="1"/>
  <c r="AE20" i="26"/>
  <c r="W21" i="26"/>
  <c r="W20" i="78"/>
  <c r="AG19" i="78"/>
  <c r="AP19" i="78" s="1"/>
  <c r="AE19" i="78"/>
  <c r="AF21" i="44"/>
  <c r="AO21" i="44" s="1"/>
  <c r="W22" i="44"/>
  <c r="AG21" i="44"/>
  <c r="AP21" i="44" s="1"/>
  <c r="AG20" i="14"/>
  <c r="AP20" i="14" s="1"/>
  <c r="AF20" i="14"/>
  <c r="AO20" i="14" s="1"/>
  <c r="W21" i="14"/>
  <c r="AE20" i="14"/>
  <c r="AG19" i="45"/>
  <c r="AP19" i="45" s="1"/>
  <c r="AE19" i="45"/>
  <c r="W20" i="45"/>
  <c r="AF19" i="45"/>
  <c r="AO19" i="45" s="1"/>
  <c r="AF20" i="81"/>
  <c r="AO20" i="81" s="1"/>
  <c r="AE20" i="81"/>
  <c r="W21" i="81"/>
  <c r="AG20" i="65"/>
  <c r="AP20" i="65" s="1"/>
  <c r="AF20" i="65"/>
  <c r="AO20" i="65" s="1"/>
  <c r="AE20" i="65"/>
  <c r="W21" i="65"/>
  <c r="AG20" i="1"/>
  <c r="AP20" i="1" s="1"/>
  <c r="AF20" i="1"/>
  <c r="AO20" i="1" s="1"/>
  <c r="W21" i="1"/>
  <c r="AE20" i="1"/>
  <c r="AG19" i="16"/>
  <c r="AP19" i="16" s="1"/>
  <c r="AF19" i="16"/>
  <c r="AO19" i="16" s="1"/>
  <c r="W20" i="16"/>
  <c r="AE19" i="16"/>
  <c r="AG20" i="25"/>
  <c r="AP20" i="25" s="1"/>
  <c r="AF20" i="25"/>
  <c r="AO20" i="25" s="1"/>
  <c r="AE20" i="25"/>
  <c r="W21" i="25"/>
  <c r="AG19" i="67"/>
  <c r="AP19" i="67" s="1"/>
  <c r="AF19" i="67"/>
  <c r="AO19" i="67" s="1"/>
  <c r="AE19" i="67"/>
  <c r="W20" i="67"/>
  <c r="W21" i="42"/>
  <c r="AF20" i="42"/>
  <c r="AO20" i="42" s="1"/>
  <c r="AE20" i="42"/>
  <c r="AE20" i="37"/>
  <c r="W21" i="37"/>
  <c r="AF20" i="37"/>
  <c r="AO20" i="37" s="1"/>
  <c r="AG20" i="37"/>
  <c r="AP20" i="37" s="1"/>
  <c r="AG19" i="18"/>
  <c r="AP19" i="18" s="1"/>
  <c r="AF19" i="18"/>
  <c r="AO19" i="18" s="1"/>
  <c r="W20" i="18"/>
  <c r="AE19" i="18"/>
  <c r="AR18" i="59"/>
  <c r="AH20" i="84"/>
  <c r="AQ20" i="84" s="1"/>
  <c r="AI19" i="75"/>
  <c r="AN19" i="75"/>
  <c r="X20" i="33"/>
  <c r="Z20" i="33" s="1"/>
  <c r="Y20" i="33"/>
  <c r="Z20" i="84"/>
  <c r="AR18" i="18"/>
  <c r="AN19" i="54"/>
  <c r="AI19" i="54"/>
  <c r="AR19" i="2"/>
  <c r="AH19" i="29"/>
  <c r="AQ19" i="29" s="1"/>
  <c r="AR19" i="30"/>
  <c r="AI19" i="8"/>
  <c r="AN19" i="8"/>
  <c r="AI19" i="77"/>
  <c r="AN19" i="77"/>
  <c r="AH19" i="50"/>
  <c r="AQ19" i="50" s="1"/>
  <c r="Y20" i="4"/>
  <c r="X20" i="4"/>
  <c r="Z20" i="4" s="1"/>
  <c r="AR20" i="44"/>
  <c r="X19" i="94"/>
  <c r="Y19" i="94"/>
  <c r="AR18" i="51"/>
  <c r="AI17" i="7"/>
  <c r="AN17" i="7"/>
  <c r="AR18" i="67"/>
  <c r="AH19" i="64"/>
  <c r="AQ19" i="64" s="1"/>
  <c r="AG19" i="11"/>
  <c r="AP19" i="11" s="1"/>
  <c r="AF19" i="11"/>
  <c r="AO19" i="11" s="1"/>
  <c r="W20" i="11"/>
  <c r="AE19" i="11"/>
  <c r="AN19" i="38"/>
  <c r="AI19" i="38"/>
  <c r="AR18" i="50"/>
  <c r="AR19" i="42"/>
  <c r="AR19" i="81"/>
  <c r="AG20" i="52"/>
  <c r="AP20" i="52" s="1"/>
  <c r="W21" i="52"/>
  <c r="AF20" i="52"/>
  <c r="AO20" i="52" s="1"/>
  <c r="AE20" i="52"/>
  <c r="AR18" i="45"/>
  <c r="AH19" i="51"/>
  <c r="AQ19" i="51" s="1"/>
  <c r="AN18" i="6"/>
  <c r="AI18" i="6"/>
  <c r="AI18" i="5"/>
  <c r="AN18" i="5"/>
  <c r="AI18" i="10"/>
  <c r="AN18" i="10"/>
  <c r="AI19" i="63"/>
  <c r="AN19" i="63"/>
  <c r="X21" i="43"/>
  <c r="Y21" i="43"/>
  <c r="AN19" i="13"/>
  <c r="AI19" i="13"/>
  <c r="Y21" i="9"/>
  <c r="Z21" i="9" s="1"/>
  <c r="X21" i="9"/>
  <c r="AH20" i="1"/>
  <c r="AQ20" i="1" s="1"/>
  <c r="AR19" i="52"/>
  <c r="AI20" i="9"/>
  <c r="AN20" i="9"/>
  <c r="AI20" i="15"/>
  <c r="AN20" i="15"/>
  <c r="AH19" i="16"/>
  <c r="AQ19" i="16" s="1"/>
  <c r="Y21" i="83"/>
  <c r="X21" i="83"/>
  <c r="W20" i="74"/>
  <c r="AG19" i="74"/>
  <c r="AP19" i="74" s="1"/>
  <c r="AF19" i="74"/>
  <c r="AO19" i="74" s="1"/>
  <c r="AE19" i="74"/>
  <c r="X20" i="54"/>
  <c r="Y20" i="54"/>
  <c r="AF20" i="36"/>
  <c r="AO20" i="36" s="1"/>
  <c r="AE20" i="36"/>
  <c r="W21" i="36"/>
  <c r="AG20" i="36"/>
  <c r="AP20" i="36" s="1"/>
  <c r="AF19" i="29"/>
  <c r="AO19" i="29" s="1"/>
  <c r="AE19" i="29"/>
  <c r="W20" i="29"/>
  <c r="AG19" i="29"/>
  <c r="AP19" i="29" s="1"/>
  <c r="AG19" i="60"/>
  <c r="AP19" i="60" s="1"/>
  <c r="AF19" i="60"/>
  <c r="AO19" i="60" s="1"/>
  <c r="W20" i="60"/>
  <c r="AE19" i="60"/>
  <c r="W20" i="91"/>
  <c r="AG19" i="91"/>
  <c r="AP19" i="91" s="1"/>
  <c r="AE19" i="91"/>
  <c r="AF19" i="91"/>
  <c r="AO19" i="91" s="1"/>
  <c r="AG19" i="24"/>
  <c r="AP19" i="24" s="1"/>
  <c r="AF19" i="24"/>
  <c r="AO19" i="24" s="1"/>
  <c r="W20" i="24"/>
  <c r="AE19" i="24"/>
  <c r="Y19" i="27"/>
  <c r="X19" i="27"/>
  <c r="Z19" i="27" s="1"/>
  <c r="X20" i="8"/>
  <c r="Y20" i="8"/>
  <c r="X20" i="53"/>
  <c r="Y20" i="53"/>
  <c r="AR20" i="76"/>
  <c r="AH19" i="17"/>
  <c r="AQ19" i="17" s="1"/>
  <c r="AF19" i="50"/>
  <c r="AO19" i="50" s="1"/>
  <c r="W20" i="50"/>
  <c r="AE19" i="50"/>
  <c r="AG19" i="50"/>
  <c r="AP19" i="50" s="1"/>
  <c r="AG20" i="30"/>
  <c r="AP20" i="30" s="1"/>
  <c r="AF20" i="30"/>
  <c r="AO20" i="30" s="1"/>
  <c r="AE20" i="30"/>
  <c r="W21" i="30"/>
  <c r="AR19" i="70"/>
  <c r="X18" i="7"/>
  <c r="Z18" i="7" s="1"/>
  <c r="Y18" i="7"/>
  <c r="Z19" i="64"/>
  <c r="AR18" i="56"/>
  <c r="AN20" i="28"/>
  <c r="AI20" i="28"/>
  <c r="AH19" i="67"/>
  <c r="AQ19" i="67" s="1"/>
  <c r="Y22" i="86"/>
  <c r="X22" i="86"/>
  <c r="W22" i="96"/>
  <c r="AG21" i="96"/>
  <c r="AP21" i="96" s="1"/>
  <c r="AF21" i="96"/>
  <c r="AO21" i="96" s="1"/>
  <c r="AE21" i="96"/>
  <c r="AH20" i="37"/>
  <c r="AQ20" i="37" s="1"/>
  <c r="AH20" i="73"/>
  <c r="AQ20" i="73" s="1"/>
  <c r="Y19" i="6"/>
  <c r="X19" i="6"/>
  <c r="X20" i="80"/>
  <c r="Y20" i="80"/>
  <c r="Z20" i="80" s="1"/>
  <c r="AH19" i="61"/>
  <c r="AQ19" i="61" s="1"/>
  <c r="AI18" i="23"/>
  <c r="AN18" i="23"/>
  <c r="X19" i="5"/>
  <c r="Y19" i="5"/>
  <c r="AI19" i="40"/>
  <c r="AN19" i="40"/>
  <c r="X19" i="10"/>
  <c r="Y19" i="10"/>
  <c r="AI18" i="89"/>
  <c r="AN18" i="89"/>
  <c r="Y20" i="63"/>
  <c r="X20" i="63"/>
  <c r="AN20" i="43"/>
  <c r="AI20" i="43"/>
  <c r="AI19" i="82"/>
  <c r="AN19" i="82"/>
  <c r="Y20" i="13"/>
  <c r="X20" i="13"/>
  <c r="Y21" i="87"/>
  <c r="X21" i="87"/>
  <c r="Z21" i="87" s="1"/>
  <c r="AH19" i="78"/>
  <c r="AQ19" i="78" s="1"/>
  <c r="Y21" i="15"/>
  <c r="X21" i="15"/>
  <c r="Z21" i="15" s="1"/>
  <c r="X20" i="75"/>
  <c r="Z20" i="75" s="1"/>
  <c r="Y20" i="75"/>
  <c r="AI20" i="83"/>
  <c r="AN20" i="83"/>
  <c r="AR20" i="79"/>
  <c r="AR19" i="1"/>
  <c r="AR19" i="14"/>
  <c r="AH21" i="79"/>
  <c r="AQ21" i="79" s="1"/>
  <c r="AR18" i="16"/>
  <c r="W20" i="17"/>
  <c r="AE19" i="17"/>
  <c r="AG19" i="17"/>
  <c r="AP19" i="17" s="1"/>
  <c r="AF19" i="17"/>
  <c r="AO19" i="17" s="1"/>
  <c r="AR19" i="3"/>
  <c r="AR18" i="62"/>
  <c r="AR19" i="41"/>
  <c r="AH19" i="72"/>
  <c r="AQ19" i="72" s="1"/>
  <c r="AI18" i="92"/>
  <c r="AN18" i="92"/>
  <c r="AI19" i="90"/>
  <c r="AN19" i="90"/>
  <c r="AR20" i="96"/>
  <c r="AH20" i="41"/>
  <c r="AQ20" i="41" s="1"/>
  <c r="Y20" i="38"/>
  <c r="X20" i="38"/>
  <c r="AI19" i="19"/>
  <c r="AN19" i="19"/>
  <c r="AN21" i="86"/>
  <c r="AI21" i="86"/>
  <c r="AH20" i="58"/>
  <c r="AQ20" i="58" s="1"/>
  <c r="AF20" i="73"/>
  <c r="AO20" i="73" s="1"/>
  <c r="AE20" i="73"/>
  <c r="W21" i="73"/>
  <c r="AG20" i="73"/>
  <c r="AP20" i="73" s="1"/>
  <c r="AH19" i="59"/>
  <c r="AQ19" i="59" s="1"/>
  <c r="AG19" i="51"/>
  <c r="AP19" i="51" s="1"/>
  <c r="AF19" i="51"/>
  <c r="AO19" i="51" s="1"/>
  <c r="AE19" i="51"/>
  <c r="W20" i="51"/>
  <c r="AH19" i="93"/>
  <c r="AQ19" i="93" s="1"/>
  <c r="AI19" i="80"/>
  <c r="AN19" i="80"/>
  <c r="AG19" i="61"/>
  <c r="AP19" i="61" s="1"/>
  <c r="W20" i="61"/>
  <c r="AF19" i="61"/>
  <c r="AO19" i="61" s="1"/>
  <c r="AE19" i="61"/>
  <c r="X19" i="32"/>
  <c r="Z19" i="32" s="1"/>
  <c r="Y19" i="32"/>
  <c r="X19" i="23"/>
  <c r="Y19" i="23"/>
  <c r="AH21" i="76"/>
  <c r="AQ21" i="76" s="1"/>
  <c r="AH19" i="56"/>
  <c r="AQ19" i="56" s="1"/>
  <c r="AH21" i="21"/>
  <c r="AQ21" i="21" s="1"/>
  <c r="AH20" i="3"/>
  <c r="AQ20" i="3" s="1"/>
  <c r="AH19" i="62"/>
  <c r="AQ19" i="62" s="1"/>
  <c r="AR18" i="95"/>
  <c r="AH20" i="70"/>
  <c r="AQ20" i="70" s="1"/>
  <c r="AR19" i="84"/>
  <c r="X20" i="34"/>
  <c r="Y20" i="34"/>
  <c r="Z20" i="34" s="1"/>
  <c r="AH19" i="95"/>
  <c r="AQ19" i="95" s="1"/>
  <c r="AR18" i="93"/>
  <c r="Z20" i="41"/>
  <c r="Y20" i="19"/>
  <c r="X20" i="19"/>
  <c r="AR19" i="26"/>
  <c r="AR18" i="78"/>
  <c r="Z19" i="59"/>
  <c r="AR18" i="72"/>
  <c r="Z19" i="93"/>
  <c r="Y21" i="48"/>
  <c r="X21" i="48"/>
  <c r="AI20" i="66"/>
  <c r="AN20" i="66"/>
  <c r="AN18" i="49"/>
  <c r="AI18" i="49"/>
  <c r="AN18" i="32"/>
  <c r="AI18" i="32"/>
  <c r="Y20" i="85"/>
  <c r="X20" i="85"/>
  <c r="AR18" i="11"/>
  <c r="Z19" i="56"/>
  <c r="AN19" i="55"/>
  <c r="AI19" i="55"/>
  <c r="Y20" i="88"/>
  <c r="X20" i="88"/>
  <c r="Z20" i="88" s="1"/>
  <c r="X19" i="89"/>
  <c r="Y19" i="89"/>
  <c r="Y20" i="47"/>
  <c r="X20" i="47"/>
  <c r="Z20" i="47" s="1"/>
  <c r="X20" i="82"/>
  <c r="Y20" i="82"/>
  <c r="Z20" i="82" s="1"/>
  <c r="X20" i="31"/>
  <c r="Y20" i="31"/>
  <c r="AR18" i="91"/>
  <c r="AH21" i="71"/>
  <c r="AQ21" i="71" s="1"/>
  <c r="Y19" i="35"/>
  <c r="X19" i="35"/>
  <c r="Z21" i="21"/>
  <c r="AR19" i="25"/>
  <c r="Z20" i="3"/>
  <c r="Z19" i="62"/>
  <c r="Z20" i="70"/>
  <c r="Z21" i="79"/>
  <c r="W19" i="20"/>
  <c r="AE18" i="20"/>
  <c r="AG18" i="20"/>
  <c r="AP18" i="20" s="1"/>
  <c r="AF18" i="20"/>
  <c r="AO18" i="20" s="1"/>
  <c r="AI18" i="27"/>
  <c r="AN18" i="27"/>
  <c r="AI19" i="53"/>
  <c r="AN19" i="53"/>
  <c r="X20" i="77"/>
  <c r="Y20" i="77"/>
  <c r="Z20" i="77" s="1"/>
  <c r="AI18" i="57"/>
  <c r="AN18" i="57"/>
  <c r="AR19" i="73"/>
  <c r="AR18" i="24"/>
  <c r="AN18" i="94"/>
  <c r="AI18" i="94"/>
  <c r="Z19" i="72"/>
  <c r="X18" i="68"/>
  <c r="Y18" i="68"/>
  <c r="Z19" i="95"/>
  <c r="AH19" i="11"/>
  <c r="AQ19" i="11" s="1"/>
  <c r="AR18" i="17"/>
  <c r="AH20" i="52"/>
  <c r="AQ20" i="52" s="1"/>
  <c r="AR18" i="64"/>
  <c r="Z20" i="58"/>
  <c r="AH20" i="65"/>
  <c r="AQ20" i="65" s="1"/>
  <c r="AI20" i="48"/>
  <c r="AN20" i="48"/>
  <c r="X21" i="66"/>
  <c r="Y21" i="66"/>
  <c r="Y19" i="49"/>
  <c r="X19" i="49"/>
  <c r="Z21" i="76"/>
  <c r="X20" i="40"/>
  <c r="Y20" i="40"/>
  <c r="Z20" i="40" s="1"/>
  <c r="X20" i="55"/>
  <c r="Y20" i="55"/>
  <c r="AI19" i="88"/>
  <c r="AN19" i="88"/>
  <c r="X20" i="39"/>
  <c r="Y20" i="39"/>
  <c r="Z20" i="39" s="1"/>
  <c r="AN19" i="47"/>
  <c r="AI19" i="47"/>
  <c r="AI18" i="12"/>
  <c r="AN18" i="12"/>
  <c r="AI20" i="69"/>
  <c r="AN20" i="69"/>
  <c r="AI19" i="22"/>
  <c r="AN19" i="22"/>
  <c r="AN19" i="31"/>
  <c r="AI19" i="31"/>
  <c r="AH19" i="45"/>
  <c r="AQ19" i="45" s="1"/>
  <c r="AH20" i="14"/>
  <c r="AQ20" i="14" s="1"/>
  <c r="AH20" i="2"/>
  <c r="AQ20" i="2" s="1"/>
  <c r="Z21" i="71"/>
  <c r="AR19" i="65"/>
  <c r="AH19" i="74"/>
  <c r="AQ19" i="74" s="1"/>
  <c r="AN18" i="35"/>
  <c r="AI18" i="35"/>
  <c r="AN19" i="33"/>
  <c r="AI19" i="33"/>
  <c r="AH20" i="36"/>
  <c r="AQ20" i="36" s="1"/>
  <c r="AR20" i="71"/>
  <c r="AH19" i="91"/>
  <c r="AQ19" i="91" s="1"/>
  <c r="AH19" i="24"/>
  <c r="AQ19" i="24" s="1"/>
  <c r="AR18" i="61"/>
  <c r="AG18" i="46"/>
  <c r="AP18" i="46" s="1"/>
  <c r="AF18" i="46"/>
  <c r="AO18" i="46" s="1"/>
  <c r="W19" i="46"/>
  <c r="AE18" i="46"/>
  <c r="X19" i="57"/>
  <c r="Y19" i="57"/>
  <c r="AR19" i="36"/>
  <c r="AI19" i="4"/>
  <c r="AN19" i="4"/>
  <c r="AH20" i="25"/>
  <c r="AQ20" i="25" s="1"/>
  <c r="AH20" i="81"/>
  <c r="AQ20" i="81" s="1"/>
  <c r="AH20" i="30"/>
  <c r="AQ20" i="30" s="1"/>
  <c r="AI19" i="34"/>
  <c r="AN19" i="34"/>
  <c r="AI17" i="68"/>
  <c r="AN17" i="68"/>
  <c r="Y19" i="92"/>
  <c r="X19" i="92"/>
  <c r="Y20" i="90"/>
  <c r="X20" i="90"/>
  <c r="AR19" i="37"/>
  <c r="Y21" i="28"/>
  <c r="X21" i="28"/>
  <c r="AR18" i="29"/>
  <c r="AH21" i="96"/>
  <c r="AQ21" i="96" s="1"/>
  <c r="AH20" i="26"/>
  <c r="AQ20" i="26" s="1"/>
  <c r="AH19" i="18"/>
  <c r="AQ19" i="18" s="1"/>
  <c r="AR19" i="58"/>
  <c r="AR18" i="74"/>
  <c r="AR20" i="21"/>
  <c r="AH20" i="42"/>
  <c r="AQ20" i="42" s="1"/>
  <c r="AI19" i="85"/>
  <c r="AN19" i="85"/>
  <c r="AH21" i="44"/>
  <c r="AQ21" i="44" s="1"/>
  <c r="AN19" i="39"/>
  <c r="AI19" i="39"/>
  <c r="X19" i="12"/>
  <c r="Y19" i="12"/>
  <c r="X21" i="69"/>
  <c r="Y21" i="69"/>
  <c r="Y20" i="22"/>
  <c r="X20" i="22"/>
  <c r="AI20" i="87"/>
  <c r="AN20" i="87"/>
  <c r="Z19" i="92" l="1"/>
  <c r="Z21" i="66"/>
  <c r="Z19" i="23"/>
  <c r="Z20" i="13"/>
  <c r="Z20" i="63"/>
  <c r="Z20" i="19"/>
  <c r="AE20" i="19" s="1"/>
  <c r="Z20" i="53"/>
  <c r="AF20" i="2"/>
  <c r="AO20" i="2" s="1"/>
  <c r="Z18" i="68"/>
  <c r="Z20" i="8"/>
  <c r="Z20" i="54"/>
  <c r="AE20" i="54" s="1"/>
  <c r="W21" i="2"/>
  <c r="Z21" i="69"/>
  <c r="W22" i="69" s="1"/>
  <c r="AG20" i="2"/>
  <c r="AP20" i="2" s="1"/>
  <c r="Z21" i="28"/>
  <c r="Z19" i="12"/>
  <c r="AF19" i="12" s="1"/>
  <c r="AO19" i="12" s="1"/>
  <c r="Z20" i="31"/>
  <c r="AE20" i="31" s="1"/>
  <c r="Z19" i="89"/>
  <c r="AF19" i="89" s="1"/>
  <c r="AO19" i="89" s="1"/>
  <c r="Z19" i="10"/>
  <c r="AE21" i="69"/>
  <c r="AG21" i="69"/>
  <c r="AP21" i="69" s="1"/>
  <c r="AF21" i="69"/>
  <c r="AO21" i="69" s="1"/>
  <c r="AG19" i="12"/>
  <c r="AP19" i="12" s="1"/>
  <c r="AG20" i="19"/>
  <c r="AP20" i="19" s="1"/>
  <c r="AF20" i="19"/>
  <c r="AO20" i="19" s="1"/>
  <c r="W21" i="19"/>
  <c r="W20" i="10"/>
  <c r="AE19" i="10"/>
  <c r="AG19" i="10"/>
  <c r="AP19" i="10" s="1"/>
  <c r="AF19" i="10"/>
  <c r="AO19" i="10" s="1"/>
  <c r="AE20" i="82"/>
  <c r="AG20" i="82"/>
  <c r="AP20" i="82" s="1"/>
  <c r="AF20" i="82"/>
  <c r="AO20" i="82" s="1"/>
  <c r="W21" i="82"/>
  <c r="AF19" i="92"/>
  <c r="AO19" i="92" s="1"/>
  <c r="AG19" i="92"/>
  <c r="AP19" i="92" s="1"/>
  <c r="AE19" i="92"/>
  <c r="W20" i="92"/>
  <c r="W21" i="39"/>
  <c r="AG20" i="39"/>
  <c r="AP20" i="39" s="1"/>
  <c r="AF20" i="39"/>
  <c r="AO20" i="39" s="1"/>
  <c r="AE20" i="39"/>
  <c r="AF20" i="40"/>
  <c r="AO20" i="40" s="1"/>
  <c r="AE20" i="40"/>
  <c r="W21" i="40"/>
  <c r="AG20" i="40"/>
  <c r="AP20" i="40" s="1"/>
  <c r="AG21" i="66"/>
  <c r="AP21" i="66" s="1"/>
  <c r="W22" i="66"/>
  <c r="AE21" i="66"/>
  <c r="AF21" i="66"/>
  <c r="AO21" i="66" s="1"/>
  <c r="AG20" i="80"/>
  <c r="AP20" i="80" s="1"/>
  <c r="AF20" i="80"/>
  <c r="AO20" i="80" s="1"/>
  <c r="AE20" i="80"/>
  <c r="W21" i="80"/>
  <c r="W21" i="54"/>
  <c r="AF20" i="54"/>
  <c r="AO20" i="54" s="1"/>
  <c r="AG20" i="13"/>
  <c r="AP20" i="13" s="1"/>
  <c r="AF20" i="13"/>
  <c r="AO20" i="13" s="1"/>
  <c r="W21" i="13"/>
  <c r="AE20" i="13"/>
  <c r="AG20" i="88"/>
  <c r="AP20" i="88" s="1"/>
  <c r="AF20" i="88"/>
  <c r="AO20" i="88" s="1"/>
  <c r="AE20" i="88"/>
  <c r="W21" i="88"/>
  <c r="AG21" i="28"/>
  <c r="AP21" i="28" s="1"/>
  <c r="AF21" i="28"/>
  <c r="AO21" i="28" s="1"/>
  <c r="W22" i="28"/>
  <c r="AE21" i="28"/>
  <c r="AF20" i="77"/>
  <c r="AO20" i="77" s="1"/>
  <c r="AE20" i="77"/>
  <c r="AG20" i="77"/>
  <c r="AP20" i="77" s="1"/>
  <c r="W21" i="77"/>
  <c r="AG20" i="47"/>
  <c r="AP20" i="47" s="1"/>
  <c r="AF20" i="47"/>
  <c r="AO20" i="47" s="1"/>
  <c r="W21" i="47"/>
  <c r="AE20" i="47"/>
  <c r="AG20" i="34"/>
  <c r="AP20" i="34" s="1"/>
  <c r="AF20" i="34"/>
  <c r="AO20" i="34" s="1"/>
  <c r="AE20" i="34"/>
  <c r="W21" i="34"/>
  <c r="AG18" i="68"/>
  <c r="AP18" i="68" s="1"/>
  <c r="AF18" i="68"/>
  <c r="AO18" i="68" s="1"/>
  <c r="AE18" i="68"/>
  <c r="W19" i="68"/>
  <c r="AG21" i="87"/>
  <c r="AP21" i="87" s="1"/>
  <c r="AF21" i="87"/>
  <c r="AO21" i="87" s="1"/>
  <c r="AE21" i="87"/>
  <c r="W22" i="87"/>
  <c r="AH19" i="49"/>
  <c r="AQ19" i="49" s="1"/>
  <c r="Y20" i="61"/>
  <c r="X20" i="61"/>
  <c r="Z20" i="61" s="1"/>
  <c r="AI20" i="73"/>
  <c r="AN20" i="73"/>
  <c r="AR20" i="87"/>
  <c r="AR19" i="85"/>
  <c r="AR19" i="33"/>
  <c r="AR19" i="22"/>
  <c r="AF21" i="76"/>
  <c r="AO21" i="76" s="1"/>
  <c r="AE21" i="76"/>
  <c r="AG21" i="76"/>
  <c r="AP21" i="76" s="1"/>
  <c r="W22" i="76"/>
  <c r="AG19" i="72"/>
  <c r="AP19" i="72" s="1"/>
  <c r="AF19" i="72"/>
  <c r="AO19" i="72" s="1"/>
  <c r="W20" i="72"/>
  <c r="AE19" i="72"/>
  <c r="AI18" i="20"/>
  <c r="AN18" i="20"/>
  <c r="AH20" i="85"/>
  <c r="AQ20" i="85" s="1"/>
  <c r="AE19" i="93"/>
  <c r="W20" i="93"/>
  <c r="AG19" i="93"/>
  <c r="AP19" i="93" s="1"/>
  <c r="AF19" i="93"/>
  <c r="AO19" i="93" s="1"/>
  <c r="AH19" i="23"/>
  <c r="AQ19" i="23" s="1"/>
  <c r="Y21" i="73"/>
  <c r="X21" i="73"/>
  <c r="X22" i="96"/>
  <c r="Z22" i="96" s="1"/>
  <c r="Y22" i="96"/>
  <c r="AR20" i="28"/>
  <c r="AH18" i="7"/>
  <c r="AQ18" i="7" s="1"/>
  <c r="AN20" i="30"/>
  <c r="AI20" i="30"/>
  <c r="AH20" i="53"/>
  <c r="AQ20" i="53" s="1"/>
  <c r="Y20" i="60"/>
  <c r="Z20" i="60" s="1"/>
  <c r="X20" i="60"/>
  <c r="AI19" i="29"/>
  <c r="AN19" i="29"/>
  <c r="AG21" i="9"/>
  <c r="AP21" i="9" s="1"/>
  <c r="AF21" i="9"/>
  <c r="AO21" i="9" s="1"/>
  <c r="W22" i="9"/>
  <c r="AE21" i="9"/>
  <c r="AR18" i="6"/>
  <c r="AN20" i="52"/>
  <c r="AI20" i="52"/>
  <c r="AN19" i="11"/>
  <c r="AI19" i="11"/>
  <c r="W21" i="33"/>
  <c r="AG20" i="33"/>
  <c r="AP20" i="33" s="1"/>
  <c r="AF20" i="33"/>
  <c r="AO20" i="33" s="1"/>
  <c r="AE20" i="33"/>
  <c r="AI20" i="37"/>
  <c r="AN20" i="37"/>
  <c r="Y20" i="67"/>
  <c r="X20" i="67"/>
  <c r="AN20" i="25"/>
  <c r="AI20" i="25"/>
  <c r="AN20" i="65"/>
  <c r="AI20" i="65"/>
  <c r="Y22" i="44"/>
  <c r="X22" i="44"/>
  <c r="Y21" i="2"/>
  <c r="X21" i="2"/>
  <c r="AH19" i="57"/>
  <c r="AQ19" i="57" s="1"/>
  <c r="AH20" i="55"/>
  <c r="AQ20" i="55" s="1"/>
  <c r="AR18" i="94"/>
  <c r="AR19" i="55"/>
  <c r="AF21" i="15"/>
  <c r="AO21" i="15" s="1"/>
  <c r="W22" i="15"/>
  <c r="AE21" i="15"/>
  <c r="AG21" i="15"/>
  <c r="AP21" i="15" s="1"/>
  <c r="AH22" i="86"/>
  <c r="AQ22" i="86" s="1"/>
  <c r="AG20" i="53"/>
  <c r="AP20" i="53" s="1"/>
  <c r="AF20" i="53"/>
  <c r="AO20" i="53" s="1"/>
  <c r="AE20" i="53"/>
  <c r="W21" i="53"/>
  <c r="AG19" i="27"/>
  <c r="AP19" i="27" s="1"/>
  <c r="AE19" i="27"/>
  <c r="W20" i="27"/>
  <c r="AF19" i="27"/>
  <c r="AO19" i="27" s="1"/>
  <c r="AI19" i="91"/>
  <c r="AN19" i="91"/>
  <c r="AR19" i="13"/>
  <c r="AR19" i="63"/>
  <c r="X20" i="11"/>
  <c r="Y20" i="11"/>
  <c r="AH19" i="94"/>
  <c r="AQ19" i="94" s="1"/>
  <c r="AG20" i="4"/>
  <c r="AP20" i="4" s="1"/>
  <c r="AF20" i="4"/>
  <c r="AO20" i="4" s="1"/>
  <c r="W21" i="4"/>
  <c r="AE20" i="4"/>
  <c r="AR19" i="8"/>
  <c r="AI20" i="42"/>
  <c r="AN20" i="42"/>
  <c r="AN19" i="67"/>
  <c r="AI19" i="67"/>
  <c r="AI20" i="1"/>
  <c r="AN20" i="1"/>
  <c r="AI20" i="14"/>
  <c r="AN20" i="14"/>
  <c r="AH19" i="12"/>
  <c r="AQ19" i="12" s="1"/>
  <c r="AH21" i="28"/>
  <c r="AQ21" i="28" s="1"/>
  <c r="AR17" i="68"/>
  <c r="Z19" i="57"/>
  <c r="AR18" i="35"/>
  <c r="AR20" i="69"/>
  <c r="AH20" i="39"/>
  <c r="AQ20" i="39" s="1"/>
  <c r="Z20" i="55"/>
  <c r="AR20" i="48"/>
  <c r="AG19" i="95"/>
  <c r="AP19" i="95" s="1"/>
  <c r="AF19" i="95"/>
  <c r="AO19" i="95" s="1"/>
  <c r="W20" i="95"/>
  <c r="AE19" i="95"/>
  <c r="AR18" i="57"/>
  <c r="AG21" i="79"/>
  <c r="AP21" i="79" s="1"/>
  <c r="AF21" i="79"/>
  <c r="AO21" i="79" s="1"/>
  <c r="AE21" i="79"/>
  <c r="W22" i="79"/>
  <c r="AG21" i="21"/>
  <c r="AP21" i="21" s="1"/>
  <c r="AF21" i="21"/>
  <c r="AO21" i="21" s="1"/>
  <c r="W22" i="21"/>
  <c r="AE21" i="21"/>
  <c r="AH20" i="82"/>
  <c r="AQ20" i="82" s="1"/>
  <c r="AH19" i="89"/>
  <c r="AQ19" i="89" s="1"/>
  <c r="Z20" i="85"/>
  <c r="AR20" i="66"/>
  <c r="AH20" i="19"/>
  <c r="AQ20" i="19" s="1"/>
  <c r="AH20" i="34"/>
  <c r="AQ20" i="34" s="1"/>
  <c r="AR19" i="19"/>
  <c r="AR19" i="90"/>
  <c r="AR19" i="82"/>
  <c r="AR19" i="40"/>
  <c r="AN19" i="24"/>
  <c r="AI19" i="24"/>
  <c r="AH20" i="54"/>
  <c r="AQ20" i="54" s="1"/>
  <c r="X20" i="74"/>
  <c r="Y20" i="74"/>
  <c r="Y21" i="52"/>
  <c r="X21" i="52"/>
  <c r="Z19" i="94"/>
  <c r="AR19" i="75"/>
  <c r="Y21" i="1"/>
  <c r="X21" i="1"/>
  <c r="Z21" i="1" s="1"/>
  <c r="Y21" i="14"/>
  <c r="X21" i="14"/>
  <c r="AN21" i="44"/>
  <c r="AI21" i="44"/>
  <c r="X20" i="78"/>
  <c r="Y20" i="78"/>
  <c r="Y21" i="26"/>
  <c r="X21" i="26"/>
  <c r="AH19" i="6"/>
  <c r="AQ19" i="6" s="1"/>
  <c r="AR19" i="31"/>
  <c r="Z19" i="49"/>
  <c r="AR18" i="27"/>
  <c r="AF20" i="70"/>
  <c r="AO20" i="70" s="1"/>
  <c r="W21" i="70"/>
  <c r="AE20" i="70"/>
  <c r="AG20" i="70"/>
  <c r="AP20" i="70" s="1"/>
  <c r="AH19" i="35"/>
  <c r="AQ19" i="35" s="1"/>
  <c r="AG19" i="56"/>
  <c r="AP19" i="56" s="1"/>
  <c r="AF19" i="56"/>
  <c r="AO19" i="56" s="1"/>
  <c r="AE19" i="56"/>
  <c r="W20" i="56"/>
  <c r="AR18" i="32"/>
  <c r="AH21" i="48"/>
  <c r="AQ21" i="48" s="1"/>
  <c r="AF19" i="59"/>
  <c r="AO19" i="59" s="1"/>
  <c r="W20" i="59"/>
  <c r="AE19" i="59"/>
  <c r="AG19" i="59"/>
  <c r="AP19" i="59" s="1"/>
  <c r="AH19" i="32"/>
  <c r="AQ19" i="32" s="1"/>
  <c r="AH20" i="38"/>
  <c r="AQ20" i="38" s="1"/>
  <c r="AI19" i="17"/>
  <c r="AN19" i="17"/>
  <c r="AH20" i="75"/>
  <c r="AQ20" i="75" s="1"/>
  <c r="AR20" i="43"/>
  <c r="AR18" i="89"/>
  <c r="Z19" i="6"/>
  <c r="AN21" i="96"/>
  <c r="AI21" i="96"/>
  <c r="Z22" i="86"/>
  <c r="AH20" i="8"/>
  <c r="AQ20" i="8" s="1"/>
  <c r="Y20" i="24"/>
  <c r="X20" i="24"/>
  <c r="AH21" i="83"/>
  <c r="AQ21" i="83" s="1"/>
  <c r="AR20" i="15"/>
  <c r="AR18" i="10"/>
  <c r="AR17" i="7"/>
  <c r="AG20" i="84"/>
  <c r="AP20" i="84" s="1"/>
  <c r="AF20" i="84"/>
  <c r="AO20" i="84" s="1"/>
  <c r="W21" i="84"/>
  <c r="AE20" i="84"/>
  <c r="AN19" i="16"/>
  <c r="AI19" i="16"/>
  <c r="Y21" i="81"/>
  <c r="X21" i="81"/>
  <c r="Y20" i="45"/>
  <c r="Z20" i="45" s="1"/>
  <c r="X20" i="45"/>
  <c r="AN20" i="26"/>
  <c r="AI20" i="26"/>
  <c r="AH20" i="22"/>
  <c r="AQ20" i="22" s="1"/>
  <c r="AH20" i="90"/>
  <c r="AQ20" i="90" s="1"/>
  <c r="AR19" i="53"/>
  <c r="X19" i="20"/>
  <c r="Y19" i="20"/>
  <c r="AF19" i="23"/>
  <c r="AO19" i="23" s="1"/>
  <c r="W20" i="23"/>
  <c r="AE19" i="23"/>
  <c r="AG19" i="23"/>
  <c r="AP19" i="23" s="1"/>
  <c r="AR20" i="83"/>
  <c r="AH21" i="87"/>
  <c r="AQ21" i="87" s="1"/>
  <c r="W21" i="63"/>
  <c r="AE20" i="63"/>
  <c r="AF20" i="63"/>
  <c r="AO20" i="63" s="1"/>
  <c r="AG20" i="63"/>
  <c r="AP20" i="63" s="1"/>
  <c r="AR18" i="23"/>
  <c r="AG18" i="7"/>
  <c r="AP18" i="7" s="1"/>
  <c r="AF18" i="7"/>
  <c r="AO18" i="7" s="1"/>
  <c r="W19" i="7"/>
  <c r="AE18" i="7"/>
  <c r="Z20" i="22"/>
  <c r="AR19" i="39"/>
  <c r="AH19" i="92"/>
  <c r="AQ19" i="92" s="1"/>
  <c r="AR19" i="34"/>
  <c r="AN18" i="46"/>
  <c r="AI18" i="46"/>
  <c r="AR18" i="12"/>
  <c r="AH20" i="40"/>
  <c r="AQ20" i="40" s="1"/>
  <c r="AH18" i="68"/>
  <c r="AQ18" i="68" s="1"/>
  <c r="AH20" i="77"/>
  <c r="AQ20" i="77" s="1"/>
  <c r="W20" i="62"/>
  <c r="AE19" i="62"/>
  <c r="AG19" i="62"/>
  <c r="AP19" i="62" s="1"/>
  <c r="AF19" i="62"/>
  <c r="AO19" i="62" s="1"/>
  <c r="AH20" i="47"/>
  <c r="AQ20" i="47" s="1"/>
  <c r="AH20" i="88"/>
  <c r="AQ20" i="88" s="1"/>
  <c r="W20" i="32"/>
  <c r="AG19" i="32"/>
  <c r="AP19" i="32" s="1"/>
  <c r="AF19" i="32"/>
  <c r="AO19" i="32" s="1"/>
  <c r="AE19" i="32"/>
  <c r="AR19" i="80"/>
  <c r="Y20" i="51"/>
  <c r="X20" i="51"/>
  <c r="Z20" i="51" s="1"/>
  <c r="AR18" i="92"/>
  <c r="X20" i="17"/>
  <c r="Z20" i="17" s="1"/>
  <c r="Y20" i="17"/>
  <c r="AE20" i="75"/>
  <c r="W21" i="75"/>
  <c r="AF20" i="75"/>
  <c r="AO20" i="75" s="1"/>
  <c r="AG20" i="75"/>
  <c r="AP20" i="75" s="1"/>
  <c r="AH20" i="13"/>
  <c r="AQ20" i="13" s="1"/>
  <c r="AH19" i="5"/>
  <c r="AQ19" i="5" s="1"/>
  <c r="AF19" i="64"/>
  <c r="AO19" i="64" s="1"/>
  <c r="W20" i="64"/>
  <c r="AE19" i="64"/>
  <c r="AG19" i="64"/>
  <c r="AP19" i="64" s="1"/>
  <c r="AI19" i="50"/>
  <c r="AN19" i="50"/>
  <c r="AF20" i="8"/>
  <c r="AO20" i="8" s="1"/>
  <c r="W21" i="8"/>
  <c r="AE20" i="8"/>
  <c r="AG20" i="8"/>
  <c r="AP20" i="8" s="1"/>
  <c r="Y20" i="91"/>
  <c r="X20" i="91"/>
  <c r="Y21" i="36"/>
  <c r="X21" i="36"/>
  <c r="Z21" i="36" s="1"/>
  <c r="AI19" i="74"/>
  <c r="AN19" i="74"/>
  <c r="AH21" i="9"/>
  <c r="AQ21" i="9" s="1"/>
  <c r="AH21" i="43"/>
  <c r="AQ21" i="43" s="1"/>
  <c r="AR19" i="38"/>
  <c r="AN19" i="18"/>
  <c r="AI19" i="18"/>
  <c r="Y20" i="16"/>
  <c r="X20" i="16"/>
  <c r="Z20" i="16" s="1"/>
  <c r="AI20" i="81"/>
  <c r="AN20" i="81"/>
  <c r="AI19" i="45"/>
  <c r="AN19" i="45"/>
  <c r="Z20" i="90"/>
  <c r="AR19" i="4"/>
  <c r="AH21" i="69"/>
  <c r="AQ21" i="69" s="1"/>
  <c r="X19" i="46"/>
  <c r="Y19" i="46"/>
  <c r="AG21" i="71"/>
  <c r="AP21" i="71" s="1"/>
  <c r="AF21" i="71"/>
  <c r="AO21" i="71" s="1"/>
  <c r="W22" i="71"/>
  <c r="AE21" i="71"/>
  <c r="AR19" i="47"/>
  <c r="AR19" i="88"/>
  <c r="AH21" i="66"/>
  <c r="AQ21" i="66" s="1"/>
  <c r="W21" i="58"/>
  <c r="AE20" i="58"/>
  <c r="AF20" i="58"/>
  <c r="AO20" i="58" s="1"/>
  <c r="AG20" i="58"/>
  <c r="AP20" i="58" s="1"/>
  <c r="AG20" i="3"/>
  <c r="AP20" i="3" s="1"/>
  <c r="AF20" i="3"/>
  <c r="AO20" i="3" s="1"/>
  <c r="W21" i="3"/>
  <c r="AE20" i="3"/>
  <c r="Z19" i="35"/>
  <c r="AH20" i="31"/>
  <c r="AQ20" i="31" s="1"/>
  <c r="AR18" i="49"/>
  <c r="Z21" i="48"/>
  <c r="W21" i="41"/>
  <c r="AG20" i="41"/>
  <c r="AP20" i="41" s="1"/>
  <c r="AF20" i="41"/>
  <c r="AO20" i="41" s="1"/>
  <c r="AE20" i="41"/>
  <c r="AI19" i="61"/>
  <c r="AN19" i="61"/>
  <c r="AN19" i="51"/>
  <c r="AI19" i="51"/>
  <c r="AR21" i="86"/>
  <c r="Z20" i="38"/>
  <c r="AH21" i="15"/>
  <c r="AQ21" i="15" s="1"/>
  <c r="AH20" i="63"/>
  <c r="AQ20" i="63" s="1"/>
  <c r="AH19" i="10"/>
  <c r="AQ19" i="10" s="1"/>
  <c r="Z19" i="5"/>
  <c r="AH20" i="80"/>
  <c r="AQ20" i="80" s="1"/>
  <c r="X21" i="30"/>
  <c r="Y21" i="30"/>
  <c r="X20" i="50"/>
  <c r="Y20" i="50"/>
  <c r="Z20" i="50" s="1"/>
  <c r="AH19" i="27"/>
  <c r="AQ19" i="27" s="1"/>
  <c r="AN19" i="60"/>
  <c r="AI19" i="60"/>
  <c r="X20" i="29"/>
  <c r="Y20" i="29"/>
  <c r="AI20" i="36"/>
  <c r="AN20" i="36"/>
  <c r="Z21" i="83"/>
  <c r="AR20" i="9"/>
  <c r="Z21" i="43"/>
  <c r="AR18" i="5"/>
  <c r="AH20" i="4"/>
  <c r="AQ20" i="4" s="1"/>
  <c r="AR19" i="77"/>
  <c r="AR19" i="54"/>
  <c r="AH20" i="33"/>
  <c r="AQ20" i="33" s="1"/>
  <c r="Y20" i="18"/>
  <c r="X20" i="18"/>
  <c r="Y21" i="37"/>
  <c r="X21" i="37"/>
  <c r="Z21" i="37" s="1"/>
  <c r="X21" i="42"/>
  <c r="Y21" i="42"/>
  <c r="Y21" i="25"/>
  <c r="X21" i="25"/>
  <c r="Z21" i="25" s="1"/>
  <c r="X21" i="65"/>
  <c r="Y21" i="65"/>
  <c r="AI19" i="78"/>
  <c r="AN19" i="78"/>
  <c r="AI20" i="2"/>
  <c r="AN20" i="2"/>
  <c r="Z20" i="78" l="1"/>
  <c r="W20" i="89"/>
  <c r="Z19" i="46"/>
  <c r="AG20" i="54"/>
  <c r="AP20" i="54" s="1"/>
  <c r="AG19" i="89"/>
  <c r="AP19" i="89" s="1"/>
  <c r="Z20" i="29"/>
  <c r="W21" i="29" s="1"/>
  <c r="Z21" i="52"/>
  <c r="Z20" i="11"/>
  <c r="Z22" i="44"/>
  <c r="W23" i="44" s="1"/>
  <c r="Z20" i="67"/>
  <c r="AG20" i="31"/>
  <c r="AP20" i="31" s="1"/>
  <c r="AF20" i="31"/>
  <c r="AO20" i="31" s="1"/>
  <c r="W21" i="31"/>
  <c r="Z20" i="24"/>
  <c r="AE19" i="89"/>
  <c r="AE19" i="12"/>
  <c r="W20" i="12"/>
  <c r="Y20" i="12" s="1"/>
  <c r="Z21" i="65"/>
  <c r="AE21" i="65" s="1"/>
  <c r="Z19" i="20"/>
  <c r="Z21" i="26"/>
  <c r="W22" i="26" s="1"/>
  <c r="W20" i="20"/>
  <c r="AE19" i="20"/>
  <c r="AG19" i="20"/>
  <c r="AP19" i="20" s="1"/>
  <c r="AF19" i="20"/>
  <c r="AO19" i="20" s="1"/>
  <c r="AG21" i="26"/>
  <c r="AP21" i="26" s="1"/>
  <c r="AF21" i="26"/>
  <c r="AO21" i="26" s="1"/>
  <c r="AE21" i="26"/>
  <c r="AG20" i="29"/>
  <c r="AP20" i="29" s="1"/>
  <c r="AF20" i="29"/>
  <c r="AO20" i="29" s="1"/>
  <c r="AE20" i="29"/>
  <c r="AF20" i="45"/>
  <c r="AO20" i="45" s="1"/>
  <c r="W21" i="45"/>
  <c r="AE20" i="45"/>
  <c r="AG20" i="45"/>
  <c r="AP20" i="45" s="1"/>
  <c r="AF22" i="44"/>
  <c r="AO22" i="44" s="1"/>
  <c r="AE22" i="44"/>
  <c r="AG22" i="44"/>
  <c r="AP22" i="44" s="1"/>
  <c r="W21" i="17"/>
  <c r="AE20" i="17"/>
  <c r="AG20" i="17"/>
  <c r="AP20" i="17" s="1"/>
  <c r="AF20" i="17"/>
  <c r="AO20" i="17" s="1"/>
  <c r="AG21" i="1"/>
  <c r="AP21" i="1" s="1"/>
  <c r="AF21" i="1"/>
  <c r="AO21" i="1" s="1"/>
  <c r="W22" i="1"/>
  <c r="AE21" i="1"/>
  <c r="AG20" i="24"/>
  <c r="AP20" i="24" s="1"/>
  <c r="AF20" i="24"/>
  <c r="AO20" i="24" s="1"/>
  <c r="W21" i="24"/>
  <c r="AE20" i="24"/>
  <c r="AG21" i="52"/>
  <c r="AP21" i="52" s="1"/>
  <c r="W22" i="52"/>
  <c r="AF21" i="52"/>
  <c r="AO21" i="52" s="1"/>
  <c r="AE21" i="52"/>
  <c r="AF20" i="50"/>
  <c r="AO20" i="50" s="1"/>
  <c r="W21" i="50"/>
  <c r="AE20" i="50"/>
  <c r="AG20" i="50"/>
  <c r="AP20" i="50" s="1"/>
  <c r="AG20" i="60"/>
  <c r="AP20" i="60" s="1"/>
  <c r="AF20" i="60"/>
  <c r="AO20" i="60" s="1"/>
  <c r="W21" i="60"/>
  <c r="AE20" i="60"/>
  <c r="AH20" i="18"/>
  <c r="AQ20" i="18" s="1"/>
  <c r="AH21" i="30"/>
  <c r="AQ21" i="30" s="1"/>
  <c r="Y21" i="3"/>
  <c r="X21" i="3"/>
  <c r="Z21" i="3" s="1"/>
  <c r="X21" i="58"/>
  <c r="Y21" i="58"/>
  <c r="AH19" i="46"/>
  <c r="AQ19" i="46" s="1"/>
  <c r="AE20" i="90"/>
  <c r="W21" i="90"/>
  <c r="AG20" i="90"/>
  <c r="AP20" i="90" s="1"/>
  <c r="AF20" i="90"/>
  <c r="AO20" i="90" s="1"/>
  <c r="AH20" i="91"/>
  <c r="AQ20" i="91" s="1"/>
  <c r="X20" i="32"/>
  <c r="Y20" i="32"/>
  <c r="Y19" i="7"/>
  <c r="X19" i="7"/>
  <c r="Z19" i="7" s="1"/>
  <c r="X20" i="23"/>
  <c r="Y20" i="23"/>
  <c r="AN20" i="84"/>
  <c r="AI20" i="84"/>
  <c r="AG19" i="6"/>
  <c r="AP19" i="6" s="1"/>
  <c r="AF19" i="6"/>
  <c r="AO19" i="6" s="1"/>
  <c r="W20" i="6"/>
  <c r="AE19" i="6"/>
  <c r="X20" i="59"/>
  <c r="Y20" i="59"/>
  <c r="Z20" i="59" s="1"/>
  <c r="W20" i="49"/>
  <c r="AE19" i="49"/>
  <c r="AF19" i="49"/>
  <c r="AO19" i="49" s="1"/>
  <c r="AG19" i="49"/>
  <c r="AP19" i="49" s="1"/>
  <c r="AR19" i="24"/>
  <c r="AN21" i="21"/>
  <c r="AI21" i="21"/>
  <c r="AF20" i="55"/>
  <c r="AO20" i="55" s="1"/>
  <c r="W21" i="55"/>
  <c r="AE20" i="55"/>
  <c r="AG20" i="55"/>
  <c r="AP20" i="55" s="1"/>
  <c r="AR19" i="67"/>
  <c r="AI20" i="4"/>
  <c r="AN20" i="4"/>
  <c r="AI20" i="53"/>
  <c r="AN20" i="53"/>
  <c r="AH20" i="67"/>
  <c r="AQ20" i="67" s="1"/>
  <c r="AR20" i="52"/>
  <c r="AH21" i="73"/>
  <c r="AQ21" i="73" s="1"/>
  <c r="Y20" i="72"/>
  <c r="X20" i="72"/>
  <c r="AI21" i="76"/>
  <c r="AN21" i="76"/>
  <c r="AH20" i="61"/>
  <c r="AQ20" i="61" s="1"/>
  <c r="Y22" i="87"/>
  <c r="X22" i="87"/>
  <c r="Y21" i="77"/>
  <c r="Z21" i="77" s="1"/>
  <c r="X21" i="77"/>
  <c r="AN21" i="28"/>
  <c r="AI21" i="28"/>
  <c r="AN20" i="88"/>
  <c r="AI20" i="88"/>
  <c r="Y21" i="80"/>
  <c r="X21" i="80"/>
  <c r="Z21" i="80" s="1"/>
  <c r="X22" i="66"/>
  <c r="Z22" i="66" s="1"/>
  <c r="Y22" i="66"/>
  <c r="X20" i="92"/>
  <c r="Z20" i="92" s="1"/>
  <c r="Y20" i="92"/>
  <c r="Y21" i="82"/>
  <c r="X21" i="82"/>
  <c r="Z21" i="82" s="1"/>
  <c r="AI19" i="10"/>
  <c r="AN19" i="10"/>
  <c r="Z21" i="30"/>
  <c r="AF19" i="5"/>
  <c r="AO19" i="5" s="1"/>
  <c r="W20" i="5"/>
  <c r="AE19" i="5"/>
  <c r="AG19" i="5"/>
  <c r="AP19" i="5" s="1"/>
  <c r="AN21" i="71"/>
  <c r="AI21" i="71"/>
  <c r="W20" i="46"/>
  <c r="AG19" i="46"/>
  <c r="AP19" i="46" s="1"/>
  <c r="AF19" i="46"/>
  <c r="AO19" i="46" s="1"/>
  <c r="AE19" i="46"/>
  <c r="AG20" i="16"/>
  <c r="AP20" i="16" s="1"/>
  <c r="AF20" i="16"/>
  <c r="AO20" i="16" s="1"/>
  <c r="W21" i="16"/>
  <c r="AE20" i="16"/>
  <c r="AI19" i="62"/>
  <c r="AN19" i="62"/>
  <c r="AI20" i="63"/>
  <c r="AN20" i="63"/>
  <c r="AH21" i="81"/>
  <c r="AQ21" i="81" s="1"/>
  <c r="AN20" i="70"/>
  <c r="AI20" i="70"/>
  <c r="AH21" i="14"/>
  <c r="AQ21" i="14" s="1"/>
  <c r="AF20" i="85"/>
  <c r="AO20" i="85" s="1"/>
  <c r="AE20" i="85"/>
  <c r="AG20" i="85"/>
  <c r="AP20" i="85" s="1"/>
  <c r="W21" i="85"/>
  <c r="Z22" i="21"/>
  <c r="Y22" i="21"/>
  <c r="X22" i="21"/>
  <c r="Y20" i="95"/>
  <c r="X20" i="95"/>
  <c r="Z20" i="95" s="1"/>
  <c r="Y21" i="4"/>
  <c r="Z21" i="4" s="1"/>
  <c r="X21" i="4"/>
  <c r="AN21" i="87"/>
  <c r="AI21" i="87"/>
  <c r="AN20" i="47"/>
  <c r="AI20" i="47"/>
  <c r="X22" i="28"/>
  <c r="Y22" i="28"/>
  <c r="AN20" i="80"/>
  <c r="AI20" i="80"/>
  <c r="AI20" i="39"/>
  <c r="AN20" i="39"/>
  <c r="Y20" i="10"/>
  <c r="X20" i="10"/>
  <c r="X20" i="89"/>
  <c r="Y20" i="89"/>
  <c r="AG21" i="37"/>
  <c r="AP21" i="37" s="1"/>
  <c r="AF21" i="37"/>
  <c r="AO21" i="37" s="1"/>
  <c r="AE21" i="37"/>
  <c r="W22" i="37"/>
  <c r="AH21" i="42"/>
  <c r="AQ21" i="42" s="1"/>
  <c r="X21" i="41"/>
  <c r="Z21" i="41" s="1"/>
  <c r="Y21" i="41"/>
  <c r="Z21" i="42"/>
  <c r="Z20" i="18"/>
  <c r="AF20" i="38"/>
  <c r="AO20" i="38" s="1"/>
  <c r="AG20" i="38"/>
  <c r="AP20" i="38" s="1"/>
  <c r="AE20" i="38"/>
  <c r="W21" i="38"/>
  <c r="AR19" i="61"/>
  <c r="AF21" i="48"/>
  <c r="AO21" i="48" s="1"/>
  <c r="W22" i="48"/>
  <c r="AG21" i="48"/>
  <c r="AP21" i="48" s="1"/>
  <c r="AE21" i="48"/>
  <c r="X22" i="71"/>
  <c r="Y22" i="71"/>
  <c r="AR19" i="45"/>
  <c r="AR19" i="18"/>
  <c r="AR19" i="74"/>
  <c r="Z20" i="91"/>
  <c r="AR19" i="50"/>
  <c r="Y21" i="75"/>
  <c r="X21" i="75"/>
  <c r="AI19" i="32"/>
  <c r="AN19" i="32"/>
  <c r="X20" i="62"/>
  <c r="Y20" i="62"/>
  <c r="Y21" i="63"/>
  <c r="X21" i="63"/>
  <c r="AR20" i="26"/>
  <c r="Y21" i="84"/>
  <c r="X21" i="84"/>
  <c r="X21" i="70"/>
  <c r="Y21" i="70"/>
  <c r="Z21" i="70" s="1"/>
  <c r="AH20" i="74"/>
  <c r="AQ20" i="74" s="1"/>
  <c r="X20" i="27"/>
  <c r="Y20" i="27"/>
  <c r="AH21" i="2"/>
  <c r="AQ21" i="2" s="1"/>
  <c r="AR20" i="65"/>
  <c r="AG20" i="67"/>
  <c r="AP20" i="67" s="1"/>
  <c r="AF20" i="67"/>
  <c r="AO20" i="67" s="1"/>
  <c r="AE20" i="67"/>
  <c r="W21" i="67"/>
  <c r="Z21" i="73"/>
  <c r="X20" i="93"/>
  <c r="Y20" i="93"/>
  <c r="AG20" i="61"/>
  <c r="AP20" i="61" s="1"/>
  <c r="W21" i="61"/>
  <c r="AF20" i="61"/>
  <c r="AO20" i="61" s="1"/>
  <c r="AE20" i="61"/>
  <c r="X21" i="34"/>
  <c r="Y21" i="34"/>
  <c r="AI19" i="92"/>
  <c r="AN19" i="92"/>
  <c r="AI20" i="19"/>
  <c r="AN20" i="19"/>
  <c r="AR19" i="78"/>
  <c r="AG21" i="83"/>
  <c r="AP21" i="83" s="1"/>
  <c r="AF21" i="83"/>
  <c r="AO21" i="83" s="1"/>
  <c r="AE21" i="83"/>
  <c r="W22" i="83"/>
  <c r="AR20" i="2"/>
  <c r="AH21" i="25"/>
  <c r="AQ21" i="25" s="1"/>
  <c r="AH21" i="37"/>
  <c r="AQ21" i="37" s="1"/>
  <c r="AR20" i="36"/>
  <c r="AH20" i="50"/>
  <c r="AQ20" i="50" s="1"/>
  <c r="AI20" i="41"/>
  <c r="AN20" i="41"/>
  <c r="AH21" i="36"/>
  <c r="AQ21" i="36" s="1"/>
  <c r="AI20" i="75"/>
  <c r="AN20" i="75"/>
  <c r="AH20" i="51"/>
  <c r="AQ20" i="51" s="1"/>
  <c r="AH19" i="20"/>
  <c r="AQ19" i="20" s="1"/>
  <c r="Z21" i="81"/>
  <c r="W23" i="86"/>
  <c r="AG22" i="86"/>
  <c r="AP22" i="86" s="1"/>
  <c r="AF22" i="86"/>
  <c r="AO22" i="86" s="1"/>
  <c r="AE22" i="86"/>
  <c r="Y20" i="56"/>
  <c r="X20" i="56"/>
  <c r="AH20" i="78"/>
  <c r="AQ20" i="78" s="1"/>
  <c r="Z21" i="14"/>
  <c r="W20" i="94"/>
  <c r="AE19" i="94"/>
  <c r="AG19" i="94"/>
  <c r="AP19" i="94" s="1"/>
  <c r="AF19" i="94"/>
  <c r="AO19" i="94" s="1"/>
  <c r="Z20" i="74"/>
  <c r="AR20" i="14"/>
  <c r="AR20" i="42"/>
  <c r="AN19" i="27"/>
  <c r="AI19" i="27"/>
  <c r="AI21" i="15"/>
  <c r="AN21" i="15"/>
  <c r="X21" i="33"/>
  <c r="Y21" i="33"/>
  <c r="AR19" i="29"/>
  <c r="AR20" i="30"/>
  <c r="AI19" i="93"/>
  <c r="AN19" i="93"/>
  <c r="Y22" i="76"/>
  <c r="Z22" i="76" s="1"/>
  <c r="X22" i="76"/>
  <c r="AI20" i="34"/>
  <c r="AN20" i="34"/>
  <c r="X21" i="47"/>
  <c r="Y21" i="47"/>
  <c r="AN20" i="77"/>
  <c r="AI20" i="77"/>
  <c r="AN20" i="13"/>
  <c r="AI20" i="13"/>
  <c r="AN20" i="54"/>
  <c r="AI20" i="54"/>
  <c r="AN20" i="82"/>
  <c r="AI20" i="82"/>
  <c r="Y21" i="19"/>
  <c r="X21" i="19"/>
  <c r="Z21" i="19" s="1"/>
  <c r="AN19" i="89"/>
  <c r="AI19" i="89"/>
  <c r="X21" i="31"/>
  <c r="Z21" i="31" s="1"/>
  <c r="Y21" i="31"/>
  <c r="W22" i="25"/>
  <c r="AG21" i="25"/>
  <c r="AP21" i="25" s="1"/>
  <c r="AF21" i="25"/>
  <c r="AO21" i="25" s="1"/>
  <c r="AE21" i="25"/>
  <c r="AH21" i="65"/>
  <c r="AQ21" i="65" s="1"/>
  <c r="AR19" i="60"/>
  <c r="W22" i="43"/>
  <c r="AG21" i="43"/>
  <c r="AP21" i="43" s="1"/>
  <c r="AF21" i="43"/>
  <c r="AO21" i="43" s="1"/>
  <c r="AE21" i="43"/>
  <c r="W20" i="35"/>
  <c r="AG19" i="35"/>
  <c r="AP19" i="35" s="1"/>
  <c r="AF19" i="35"/>
  <c r="AO19" i="35" s="1"/>
  <c r="AE19" i="35"/>
  <c r="AR20" i="81"/>
  <c r="AI20" i="8"/>
  <c r="AN20" i="8"/>
  <c r="AN19" i="64"/>
  <c r="AI19" i="64"/>
  <c r="AG20" i="22"/>
  <c r="AP20" i="22" s="1"/>
  <c r="AF20" i="22"/>
  <c r="AO20" i="22" s="1"/>
  <c r="W21" i="22"/>
  <c r="AE20" i="22"/>
  <c r="AH20" i="45"/>
  <c r="AQ20" i="45" s="1"/>
  <c r="AR19" i="16"/>
  <c r="AH20" i="24"/>
  <c r="AQ20" i="24" s="1"/>
  <c r="AR21" i="96"/>
  <c r="AN19" i="56"/>
  <c r="AI19" i="56"/>
  <c r="AF20" i="78"/>
  <c r="AO20" i="78" s="1"/>
  <c r="AE20" i="78"/>
  <c r="W21" i="78"/>
  <c r="AG20" i="78"/>
  <c r="AP20" i="78" s="1"/>
  <c r="AH21" i="1"/>
  <c r="AQ21" i="1" s="1"/>
  <c r="AH21" i="52"/>
  <c r="AQ21" i="52" s="1"/>
  <c r="Y22" i="79"/>
  <c r="X22" i="79"/>
  <c r="Z22" i="79" s="1"/>
  <c r="W20" i="57"/>
  <c r="AE19" i="57"/>
  <c r="AF19" i="57"/>
  <c r="AO19" i="57" s="1"/>
  <c r="AG19" i="57"/>
  <c r="AP19" i="57" s="1"/>
  <c r="AH20" i="11"/>
  <c r="AQ20" i="11" s="1"/>
  <c r="Y22" i="15"/>
  <c r="X22" i="15"/>
  <c r="Z21" i="2"/>
  <c r="AR20" i="25"/>
  <c r="AR20" i="37"/>
  <c r="AR19" i="11"/>
  <c r="AI21" i="9"/>
  <c r="AN21" i="9"/>
  <c r="AH20" i="60"/>
  <c r="AQ20" i="60" s="1"/>
  <c r="AH22" i="96"/>
  <c r="AQ22" i="96" s="1"/>
  <c r="AR18" i="20"/>
  <c r="X19" i="68"/>
  <c r="Y19" i="68"/>
  <c r="Y21" i="13"/>
  <c r="X21" i="13"/>
  <c r="Z21" i="13" s="1"/>
  <c r="Y21" i="54"/>
  <c r="X21" i="54"/>
  <c r="Y21" i="40"/>
  <c r="X21" i="40"/>
  <c r="Z21" i="40" s="1"/>
  <c r="AI19" i="12"/>
  <c r="AN19" i="12"/>
  <c r="AI21" i="69"/>
  <c r="AN21" i="69"/>
  <c r="AH20" i="29"/>
  <c r="AQ20" i="29" s="1"/>
  <c r="AR19" i="51"/>
  <c r="AN20" i="3"/>
  <c r="AI20" i="3"/>
  <c r="AI20" i="58"/>
  <c r="AN20" i="58"/>
  <c r="AH20" i="16"/>
  <c r="AQ20" i="16" s="1"/>
  <c r="AG21" i="36"/>
  <c r="AP21" i="36" s="1"/>
  <c r="AE21" i="36"/>
  <c r="AF21" i="36"/>
  <c r="AO21" i="36" s="1"/>
  <c r="W22" i="36"/>
  <c r="X21" i="8"/>
  <c r="Y21" i="8"/>
  <c r="X20" i="64"/>
  <c r="Y20" i="64"/>
  <c r="Z20" i="64" s="1"/>
  <c r="AH20" i="17"/>
  <c r="AQ20" i="17" s="1"/>
  <c r="AG20" i="51"/>
  <c r="AP20" i="51" s="1"/>
  <c r="AF20" i="51"/>
  <c r="AO20" i="51" s="1"/>
  <c r="AE20" i="51"/>
  <c r="W21" i="51"/>
  <c r="AR18" i="46"/>
  <c r="AI18" i="7"/>
  <c r="AN18" i="7"/>
  <c r="AI19" i="23"/>
  <c r="AN19" i="23"/>
  <c r="AR19" i="17"/>
  <c r="AN19" i="59"/>
  <c r="AI19" i="59"/>
  <c r="AH21" i="26"/>
  <c r="AQ21" i="26" s="1"/>
  <c r="AR21" i="44"/>
  <c r="AN21" i="79"/>
  <c r="AI21" i="79"/>
  <c r="AN19" i="95"/>
  <c r="AI19" i="95"/>
  <c r="AR20" i="1"/>
  <c r="AG20" i="11"/>
  <c r="AP20" i="11" s="1"/>
  <c r="AF20" i="11"/>
  <c r="AO20" i="11" s="1"/>
  <c r="W21" i="11"/>
  <c r="AE20" i="11"/>
  <c r="AR19" i="91"/>
  <c r="Y21" i="53"/>
  <c r="X21" i="53"/>
  <c r="Z21" i="53" s="1"/>
  <c r="AH22" i="44"/>
  <c r="AQ22" i="44" s="1"/>
  <c r="AI20" i="33"/>
  <c r="AN20" i="33"/>
  <c r="Y22" i="9"/>
  <c r="X22" i="9"/>
  <c r="AF22" i="96"/>
  <c r="AO22" i="96" s="1"/>
  <c r="W23" i="96"/>
  <c r="AG22" i="96"/>
  <c r="AP22" i="96" s="1"/>
  <c r="AE22" i="96"/>
  <c r="AN19" i="72"/>
  <c r="AI19" i="72"/>
  <c r="AR20" i="73"/>
  <c r="AI18" i="68"/>
  <c r="AN18" i="68"/>
  <c r="X21" i="88"/>
  <c r="Z21" i="88" s="1"/>
  <c r="Y21" i="88"/>
  <c r="AI21" i="66"/>
  <c r="AN21" i="66"/>
  <c r="AI20" i="40"/>
  <c r="AN20" i="40"/>
  <c r="Y21" i="39"/>
  <c r="X21" i="39"/>
  <c r="AN20" i="31"/>
  <c r="X20" i="12"/>
  <c r="Y22" i="69"/>
  <c r="X22" i="69"/>
  <c r="Z22" i="69" s="1"/>
  <c r="Z21" i="54" l="1"/>
  <c r="Z21" i="33"/>
  <c r="Z21" i="75"/>
  <c r="AF21" i="75" s="1"/>
  <c r="AO21" i="75" s="1"/>
  <c r="Z21" i="34"/>
  <c r="Z22" i="15"/>
  <c r="Z21" i="84"/>
  <c r="Z20" i="89"/>
  <c r="W22" i="65"/>
  <c r="Z19" i="68"/>
  <c r="Z22" i="28"/>
  <c r="AE22" i="28" s="1"/>
  <c r="Z20" i="12"/>
  <c r="AF21" i="65"/>
  <c r="AO21" i="65" s="1"/>
  <c r="AI20" i="31"/>
  <c r="Z20" i="56"/>
  <c r="Z21" i="63"/>
  <c r="AG21" i="65"/>
  <c r="AP21" i="65" s="1"/>
  <c r="Z20" i="72"/>
  <c r="AF20" i="72" s="1"/>
  <c r="AO20" i="72" s="1"/>
  <c r="AG21" i="75"/>
  <c r="AP21" i="75" s="1"/>
  <c r="W22" i="75"/>
  <c r="W23" i="28"/>
  <c r="AG22" i="28"/>
  <c r="AP22" i="28" s="1"/>
  <c r="AF22" i="28"/>
  <c r="AO22" i="28" s="1"/>
  <c r="AG21" i="3"/>
  <c r="AP21" i="3" s="1"/>
  <c r="AF21" i="3"/>
  <c r="AO21" i="3" s="1"/>
  <c r="W22" i="3"/>
  <c r="AE21" i="3"/>
  <c r="AG20" i="72"/>
  <c r="AP20" i="72" s="1"/>
  <c r="AF20" i="64"/>
  <c r="AO20" i="64" s="1"/>
  <c r="W21" i="64"/>
  <c r="AE20" i="64"/>
  <c r="AG20" i="64"/>
  <c r="AP20" i="64" s="1"/>
  <c r="AG21" i="77"/>
  <c r="AP21" i="77" s="1"/>
  <c r="AF21" i="77"/>
  <c r="AO21" i="77" s="1"/>
  <c r="W22" i="77"/>
  <c r="AE21" i="77"/>
  <c r="AG19" i="7"/>
  <c r="AP19" i="7" s="1"/>
  <c r="AF19" i="7"/>
  <c r="AO19" i="7" s="1"/>
  <c r="W20" i="7"/>
  <c r="AE19" i="7"/>
  <c r="AG21" i="19"/>
  <c r="AP21" i="19" s="1"/>
  <c r="AF21" i="19"/>
  <c r="AO21" i="19" s="1"/>
  <c r="W22" i="19"/>
  <c r="AE21" i="19"/>
  <c r="AF20" i="59"/>
  <c r="AO20" i="59" s="1"/>
  <c r="W21" i="59"/>
  <c r="AE20" i="59"/>
  <c r="AG20" i="59"/>
  <c r="AP20" i="59" s="1"/>
  <c r="AG20" i="56"/>
  <c r="AP20" i="56" s="1"/>
  <c r="AF20" i="56"/>
  <c r="AO20" i="56" s="1"/>
  <c r="AE20" i="56"/>
  <c r="W21" i="56"/>
  <c r="W22" i="63"/>
  <c r="AE21" i="63"/>
  <c r="AF21" i="63"/>
  <c r="AO21" i="63" s="1"/>
  <c r="AG21" i="63"/>
  <c r="AP21" i="63" s="1"/>
  <c r="W22" i="88"/>
  <c r="AG21" i="88"/>
  <c r="AP21" i="88" s="1"/>
  <c r="AF21" i="88"/>
  <c r="AO21" i="88" s="1"/>
  <c r="AE21" i="88"/>
  <c r="AH22" i="9"/>
  <c r="AQ22" i="9" s="1"/>
  <c r="AF21" i="53"/>
  <c r="AO21" i="53" s="1"/>
  <c r="AE21" i="53"/>
  <c r="AG21" i="53"/>
  <c r="AP21" i="53" s="1"/>
  <c r="W22" i="53"/>
  <c r="X21" i="51"/>
  <c r="Z21" i="51" s="1"/>
  <c r="Y21" i="51"/>
  <c r="Y22" i="25"/>
  <c r="X22" i="25"/>
  <c r="AR20" i="31"/>
  <c r="AR18" i="68"/>
  <c r="AN22" i="96"/>
  <c r="AI22" i="96"/>
  <c r="Z22" i="9"/>
  <c r="AR19" i="59"/>
  <c r="AR20" i="58"/>
  <c r="AH19" i="68"/>
  <c r="AQ19" i="68" s="1"/>
  <c r="AR21" i="9"/>
  <c r="AI20" i="22"/>
  <c r="AN20" i="22"/>
  <c r="AI21" i="25"/>
  <c r="AN21" i="25"/>
  <c r="AH21" i="31"/>
  <c r="AQ21" i="31" s="1"/>
  <c r="AR19" i="93"/>
  <c r="AH21" i="33"/>
  <c r="AQ21" i="33" s="1"/>
  <c r="W22" i="81"/>
  <c r="AG21" i="81"/>
  <c r="AP21" i="81" s="1"/>
  <c r="AE21" i="81"/>
  <c r="AF21" i="81"/>
  <c r="AO21" i="81" s="1"/>
  <c r="AR20" i="75"/>
  <c r="AH21" i="34"/>
  <c r="AQ21" i="34" s="1"/>
  <c r="AH21" i="75"/>
  <c r="AQ21" i="75" s="1"/>
  <c r="Y22" i="48"/>
  <c r="X22" i="48"/>
  <c r="AH21" i="41"/>
  <c r="AQ21" i="41" s="1"/>
  <c r="AI19" i="46"/>
  <c r="AN19" i="46"/>
  <c r="AH20" i="92"/>
  <c r="AQ20" i="92" s="1"/>
  <c r="AH21" i="77"/>
  <c r="AQ21" i="77" s="1"/>
  <c r="Y21" i="55"/>
  <c r="X21" i="55"/>
  <c r="Y21" i="90"/>
  <c r="X21" i="90"/>
  <c r="X22" i="52"/>
  <c r="Y22" i="52"/>
  <c r="AI21" i="1"/>
  <c r="AN21" i="1"/>
  <c r="AN20" i="29"/>
  <c r="AI20" i="29"/>
  <c r="W23" i="69"/>
  <c r="AE22" i="69"/>
  <c r="AG22" i="69"/>
  <c r="AP22" i="69" s="1"/>
  <c r="AF22" i="69"/>
  <c r="AO22" i="69" s="1"/>
  <c r="AH21" i="39"/>
  <c r="AQ21" i="39" s="1"/>
  <c r="AR21" i="66"/>
  <c r="AN20" i="11"/>
  <c r="AI20" i="11"/>
  <c r="AR19" i="95"/>
  <c r="AR18" i="7"/>
  <c r="AN21" i="36"/>
  <c r="AI21" i="36"/>
  <c r="AR20" i="3"/>
  <c r="AR19" i="12"/>
  <c r="W22" i="54"/>
  <c r="AE21" i="54"/>
  <c r="AG21" i="54"/>
  <c r="AP21" i="54" s="1"/>
  <c r="AF21" i="54"/>
  <c r="AO21" i="54" s="1"/>
  <c r="AG19" i="68"/>
  <c r="AP19" i="68" s="1"/>
  <c r="AF19" i="68"/>
  <c r="AO19" i="68" s="1"/>
  <c r="AE19" i="68"/>
  <c r="W20" i="68"/>
  <c r="W22" i="2"/>
  <c r="AE21" i="2"/>
  <c r="AG21" i="2"/>
  <c r="AP21" i="2" s="1"/>
  <c r="AF21" i="2"/>
  <c r="AO21" i="2" s="1"/>
  <c r="W23" i="79"/>
  <c r="AG22" i="79"/>
  <c r="AP22" i="79" s="1"/>
  <c r="AE22" i="79"/>
  <c r="AF22" i="79"/>
  <c r="AO22" i="79" s="1"/>
  <c r="Y21" i="22"/>
  <c r="X21" i="22"/>
  <c r="Z21" i="22" s="1"/>
  <c r="AR20" i="8"/>
  <c r="Y22" i="43"/>
  <c r="X22" i="43"/>
  <c r="Z22" i="43" s="1"/>
  <c r="AE21" i="31"/>
  <c r="W22" i="31"/>
  <c r="AG21" i="31"/>
  <c r="AP21" i="31" s="1"/>
  <c r="AF21" i="31"/>
  <c r="AO21" i="31" s="1"/>
  <c r="AR20" i="82"/>
  <c r="AR20" i="77"/>
  <c r="AR20" i="34"/>
  <c r="W22" i="33"/>
  <c r="AG21" i="33"/>
  <c r="AP21" i="33" s="1"/>
  <c r="AF21" i="33"/>
  <c r="AO21" i="33" s="1"/>
  <c r="AE21" i="33"/>
  <c r="AI19" i="94"/>
  <c r="AN19" i="94"/>
  <c r="AI22" i="86"/>
  <c r="AN22" i="86"/>
  <c r="AR20" i="41"/>
  <c r="X22" i="83"/>
  <c r="Y22" i="83"/>
  <c r="AF21" i="34"/>
  <c r="AO21" i="34" s="1"/>
  <c r="AG21" i="34"/>
  <c r="AP21" i="34" s="1"/>
  <c r="AE21" i="34"/>
  <c r="W22" i="34"/>
  <c r="AH20" i="93"/>
  <c r="AQ20" i="93" s="1"/>
  <c r="AH20" i="27"/>
  <c r="AQ20" i="27" s="1"/>
  <c r="W22" i="84"/>
  <c r="AE21" i="84"/>
  <c r="AG21" i="84"/>
  <c r="AP21" i="84" s="1"/>
  <c r="AF21" i="84"/>
  <c r="AO21" i="84" s="1"/>
  <c r="AH22" i="71"/>
  <c r="AQ22" i="71" s="1"/>
  <c r="AE21" i="41"/>
  <c r="W22" i="41"/>
  <c r="AF21" i="41"/>
  <c r="AO21" i="41" s="1"/>
  <c r="AG21" i="41"/>
  <c r="AP21" i="41" s="1"/>
  <c r="AH20" i="89"/>
  <c r="AQ20" i="89" s="1"/>
  <c r="AR20" i="39"/>
  <c r="AR20" i="47"/>
  <c r="AG21" i="4"/>
  <c r="AP21" i="4" s="1"/>
  <c r="AF21" i="4"/>
  <c r="AO21" i="4" s="1"/>
  <c r="W22" i="4"/>
  <c r="AE21" i="4"/>
  <c r="AG22" i="21"/>
  <c r="AP22" i="21" s="1"/>
  <c r="AF22" i="21"/>
  <c r="AO22" i="21" s="1"/>
  <c r="W23" i="21"/>
  <c r="AE22" i="21"/>
  <c r="AR19" i="62"/>
  <c r="AR19" i="10"/>
  <c r="AF20" i="92"/>
  <c r="AO20" i="92" s="1"/>
  <c r="AG20" i="92"/>
  <c r="AP20" i="92" s="1"/>
  <c r="AE20" i="92"/>
  <c r="W21" i="92"/>
  <c r="W22" i="80"/>
  <c r="AG21" i="80"/>
  <c r="AP21" i="80" s="1"/>
  <c r="AE21" i="80"/>
  <c r="AF21" i="80"/>
  <c r="AO21" i="80" s="1"/>
  <c r="AR20" i="4"/>
  <c r="AN19" i="6"/>
  <c r="AI19" i="6"/>
  <c r="AI20" i="90"/>
  <c r="AN20" i="90"/>
  <c r="AN20" i="50"/>
  <c r="AI20" i="50"/>
  <c r="X22" i="1"/>
  <c r="Y22" i="1"/>
  <c r="AI20" i="45"/>
  <c r="AN20" i="45"/>
  <c r="X22" i="26"/>
  <c r="Y22" i="26"/>
  <c r="X23" i="96"/>
  <c r="Z23" i="96" s="1"/>
  <c r="Y23" i="96"/>
  <c r="AR20" i="33"/>
  <c r="AH21" i="53"/>
  <c r="AQ21" i="53" s="1"/>
  <c r="Y21" i="11"/>
  <c r="X21" i="11"/>
  <c r="AH21" i="8"/>
  <c r="AQ21" i="8" s="1"/>
  <c r="AH21" i="40"/>
  <c r="AQ21" i="40" s="1"/>
  <c r="AH21" i="13"/>
  <c r="AQ21" i="13" s="1"/>
  <c r="AH22" i="15"/>
  <c r="AQ22" i="15" s="1"/>
  <c r="Y21" i="78"/>
  <c r="X21" i="78"/>
  <c r="X20" i="35"/>
  <c r="Z20" i="35" s="1"/>
  <c r="Y20" i="35"/>
  <c r="AR19" i="89"/>
  <c r="AH22" i="76"/>
  <c r="AQ22" i="76" s="1"/>
  <c r="AN21" i="83"/>
  <c r="AI21" i="83"/>
  <c r="AR20" i="19"/>
  <c r="AI20" i="61"/>
  <c r="AN20" i="61"/>
  <c r="Z20" i="93"/>
  <c r="Z20" i="27"/>
  <c r="AH20" i="62"/>
  <c r="AQ20" i="62" s="1"/>
  <c r="Z22" i="71"/>
  <c r="Y22" i="37"/>
  <c r="X22" i="37"/>
  <c r="AG20" i="89"/>
  <c r="AP20" i="89" s="1"/>
  <c r="AF20" i="89"/>
  <c r="AO20" i="89" s="1"/>
  <c r="W21" i="89"/>
  <c r="AE20" i="89"/>
  <c r="AR20" i="80"/>
  <c r="AH20" i="95"/>
  <c r="AQ20" i="95" s="1"/>
  <c r="AN20" i="16"/>
  <c r="AI20" i="16"/>
  <c r="AI19" i="5"/>
  <c r="AN19" i="5"/>
  <c r="AH21" i="82"/>
  <c r="AQ21" i="82" s="1"/>
  <c r="AR20" i="88"/>
  <c r="AR21" i="21"/>
  <c r="AN19" i="49"/>
  <c r="AI19" i="49"/>
  <c r="Y20" i="6"/>
  <c r="X20" i="6"/>
  <c r="AH20" i="23"/>
  <c r="AQ20" i="23" s="1"/>
  <c r="AH20" i="32"/>
  <c r="AQ20" i="32" s="1"/>
  <c r="AH21" i="58"/>
  <c r="AQ21" i="58" s="1"/>
  <c r="AN20" i="60"/>
  <c r="AI20" i="60"/>
  <c r="Y21" i="50"/>
  <c r="X21" i="50"/>
  <c r="AN20" i="24"/>
  <c r="AI20" i="24"/>
  <c r="AN22" i="44"/>
  <c r="AI22" i="44"/>
  <c r="Y21" i="45"/>
  <c r="X21" i="45"/>
  <c r="Z21" i="45" s="1"/>
  <c r="AH20" i="12"/>
  <c r="AQ20" i="12" s="1"/>
  <c r="Z21" i="39"/>
  <c r="AH21" i="88"/>
  <c r="AQ21" i="88" s="1"/>
  <c r="AR19" i="72"/>
  <c r="AR21" i="79"/>
  <c r="Z21" i="8"/>
  <c r="AI19" i="57"/>
  <c r="AN19" i="57"/>
  <c r="AI20" i="78"/>
  <c r="AN20" i="78"/>
  <c r="AI21" i="43"/>
  <c r="AN21" i="43"/>
  <c r="AR20" i="54"/>
  <c r="AR21" i="15"/>
  <c r="X20" i="94"/>
  <c r="Y20" i="94"/>
  <c r="AG21" i="73"/>
  <c r="AP21" i="73" s="1"/>
  <c r="AF21" i="73"/>
  <c r="AO21" i="73" s="1"/>
  <c r="AE21" i="73"/>
  <c r="W22" i="73"/>
  <c r="AH21" i="70"/>
  <c r="AQ21" i="70" s="1"/>
  <c r="Z20" i="62"/>
  <c r="AI21" i="48"/>
  <c r="AN21" i="48"/>
  <c r="AG20" i="18"/>
  <c r="AP20" i="18" s="1"/>
  <c r="AF20" i="18"/>
  <c r="AO20" i="18" s="1"/>
  <c r="W21" i="18"/>
  <c r="AE20" i="18"/>
  <c r="AN21" i="37"/>
  <c r="AI21" i="37"/>
  <c r="AH20" i="10"/>
  <c r="AQ20" i="10" s="1"/>
  <c r="AR21" i="87"/>
  <c r="Y21" i="85"/>
  <c r="X21" i="85"/>
  <c r="Z21" i="85" s="1"/>
  <c r="AR20" i="70"/>
  <c r="X21" i="16"/>
  <c r="Y21" i="16"/>
  <c r="Y20" i="5"/>
  <c r="X20" i="5"/>
  <c r="AH22" i="66"/>
  <c r="AQ22" i="66" s="1"/>
  <c r="AH22" i="87"/>
  <c r="AQ22" i="87" s="1"/>
  <c r="AR21" i="76"/>
  <c r="Y20" i="49"/>
  <c r="X20" i="49"/>
  <c r="Z20" i="23"/>
  <c r="Z20" i="32"/>
  <c r="Z21" i="58"/>
  <c r="Y21" i="60"/>
  <c r="X21" i="60"/>
  <c r="Y21" i="24"/>
  <c r="X21" i="24"/>
  <c r="Z21" i="24" s="1"/>
  <c r="X23" i="44"/>
  <c r="Y23" i="44"/>
  <c r="AI21" i="26"/>
  <c r="AN21" i="26"/>
  <c r="AG20" i="12"/>
  <c r="AP20" i="12" s="1"/>
  <c r="AF20" i="12"/>
  <c r="AO20" i="12" s="1"/>
  <c r="W21" i="12"/>
  <c r="AE20" i="12"/>
  <c r="AR19" i="64"/>
  <c r="AI19" i="35"/>
  <c r="AN19" i="35"/>
  <c r="AH21" i="19"/>
  <c r="AQ21" i="19" s="1"/>
  <c r="AH21" i="47"/>
  <c r="AQ21" i="47" s="1"/>
  <c r="AG22" i="76"/>
  <c r="AP22" i="76" s="1"/>
  <c r="AF22" i="76"/>
  <c r="AO22" i="76" s="1"/>
  <c r="W23" i="76"/>
  <c r="AE22" i="76"/>
  <c r="AR19" i="27"/>
  <c r="AE20" i="74"/>
  <c r="W21" i="74"/>
  <c r="AF20" i="74"/>
  <c r="AO20" i="74" s="1"/>
  <c r="AG20" i="74"/>
  <c r="AP20" i="74" s="1"/>
  <c r="AG21" i="14"/>
  <c r="AP21" i="14" s="1"/>
  <c r="AF21" i="14"/>
  <c r="AO21" i="14" s="1"/>
  <c r="W22" i="14"/>
  <c r="AE21" i="14"/>
  <c r="AH20" i="56"/>
  <c r="AQ20" i="56" s="1"/>
  <c r="AR19" i="92"/>
  <c r="X21" i="61"/>
  <c r="Y21" i="61"/>
  <c r="Y21" i="67"/>
  <c r="X21" i="67"/>
  <c r="AF21" i="70"/>
  <c r="AO21" i="70" s="1"/>
  <c r="W22" i="70"/>
  <c r="AE21" i="70"/>
  <c r="AG21" i="70"/>
  <c r="AP21" i="70" s="1"/>
  <c r="AH21" i="63"/>
  <c r="AQ21" i="63" s="1"/>
  <c r="Y21" i="38"/>
  <c r="X21" i="38"/>
  <c r="AE21" i="42"/>
  <c r="W22" i="42"/>
  <c r="AF21" i="42"/>
  <c r="AO21" i="42" s="1"/>
  <c r="AG21" i="42"/>
  <c r="AP21" i="42" s="1"/>
  <c r="W21" i="95"/>
  <c r="AE20" i="95"/>
  <c r="AG20" i="95"/>
  <c r="AP20" i="95" s="1"/>
  <c r="AF20" i="95"/>
  <c r="AO20" i="95" s="1"/>
  <c r="Y20" i="46"/>
  <c r="X20" i="46"/>
  <c r="Z20" i="46" s="1"/>
  <c r="AG21" i="82"/>
  <c r="AP21" i="82" s="1"/>
  <c r="AF21" i="82"/>
  <c r="AO21" i="82" s="1"/>
  <c r="W22" i="82"/>
  <c r="AE21" i="82"/>
  <c r="W23" i="66"/>
  <c r="AG22" i="66"/>
  <c r="AP22" i="66" s="1"/>
  <c r="AF22" i="66"/>
  <c r="AO22" i="66" s="1"/>
  <c r="AE22" i="66"/>
  <c r="AR21" i="28"/>
  <c r="AH20" i="72"/>
  <c r="AQ20" i="72" s="1"/>
  <c r="AH19" i="7"/>
  <c r="AQ19" i="7" s="1"/>
  <c r="AH21" i="3"/>
  <c r="AQ21" i="3" s="1"/>
  <c r="AN21" i="52"/>
  <c r="AI21" i="52"/>
  <c r="Y22" i="65"/>
  <c r="X22" i="65"/>
  <c r="AI20" i="17"/>
  <c r="AN20" i="17"/>
  <c r="AI19" i="20"/>
  <c r="AN19" i="20"/>
  <c r="AG21" i="40"/>
  <c r="AP21" i="40" s="1"/>
  <c r="AF21" i="40"/>
  <c r="AO21" i="40" s="1"/>
  <c r="AE21" i="40"/>
  <c r="W22" i="40"/>
  <c r="AG21" i="13"/>
  <c r="AP21" i="13" s="1"/>
  <c r="AF21" i="13"/>
  <c r="AO21" i="13" s="1"/>
  <c r="W22" i="13"/>
  <c r="AE21" i="13"/>
  <c r="AF22" i="15"/>
  <c r="AO22" i="15" s="1"/>
  <c r="W23" i="15"/>
  <c r="AE22" i="15"/>
  <c r="AG22" i="15"/>
  <c r="AP22" i="15" s="1"/>
  <c r="X20" i="57"/>
  <c r="Y20" i="57"/>
  <c r="AH22" i="69"/>
  <c r="AQ22" i="69" s="1"/>
  <c r="AR20" i="40"/>
  <c r="AR19" i="23"/>
  <c r="AN20" i="51"/>
  <c r="AI20" i="51"/>
  <c r="AH20" i="64"/>
  <c r="AQ20" i="64" s="1"/>
  <c r="X22" i="36"/>
  <c r="Y22" i="36"/>
  <c r="AR21" i="69"/>
  <c r="AH21" i="54"/>
  <c r="AQ21" i="54" s="1"/>
  <c r="AH22" i="79"/>
  <c r="AQ22" i="79" s="1"/>
  <c r="AR19" i="56"/>
  <c r="AR20" i="13"/>
  <c r="Z21" i="47"/>
  <c r="X23" i="86"/>
  <c r="Y23" i="86"/>
  <c r="AN20" i="67"/>
  <c r="AI20" i="67"/>
  <c r="AH21" i="84"/>
  <c r="AQ21" i="84" s="1"/>
  <c r="AR19" i="32"/>
  <c r="AF20" i="91"/>
  <c r="AO20" i="91" s="1"/>
  <c r="AE20" i="91"/>
  <c r="W21" i="91"/>
  <c r="AG20" i="91"/>
  <c r="AP20" i="91" s="1"/>
  <c r="AN20" i="38"/>
  <c r="AI20" i="38"/>
  <c r="Z20" i="10"/>
  <c r="AH22" i="28"/>
  <c r="AQ22" i="28" s="1"/>
  <c r="AH21" i="4"/>
  <c r="AQ21" i="4" s="1"/>
  <c r="AH22" i="21"/>
  <c r="AQ22" i="21" s="1"/>
  <c r="AI20" i="85"/>
  <c r="AN20" i="85"/>
  <c r="AR20" i="63"/>
  <c r="AR21" i="71"/>
  <c r="W22" i="30"/>
  <c r="AG21" i="30"/>
  <c r="AP21" i="30" s="1"/>
  <c r="AF21" i="30"/>
  <c r="AO21" i="30" s="1"/>
  <c r="AE21" i="30"/>
  <c r="AH21" i="80"/>
  <c r="AQ21" i="80" s="1"/>
  <c r="Z22" i="87"/>
  <c r="AR20" i="53"/>
  <c r="AN20" i="55"/>
  <c r="AI20" i="55"/>
  <c r="AH20" i="59"/>
  <c r="AQ20" i="59" s="1"/>
  <c r="AR20" i="84"/>
  <c r="AN21" i="65"/>
  <c r="Y21" i="17"/>
  <c r="X21" i="17"/>
  <c r="X21" i="29"/>
  <c r="Y21" i="29"/>
  <c r="X20" i="20"/>
  <c r="Y20" i="20"/>
  <c r="Z20" i="20" s="1"/>
  <c r="Z21" i="60" l="1"/>
  <c r="Z21" i="16"/>
  <c r="Z21" i="90"/>
  <c r="Z22" i="83"/>
  <c r="AE20" i="72"/>
  <c r="Z21" i="29"/>
  <c r="AE21" i="29" s="1"/>
  <c r="Z22" i="48"/>
  <c r="W21" i="72"/>
  <c r="AE21" i="75"/>
  <c r="Z22" i="65"/>
  <c r="Z20" i="49"/>
  <c r="Z21" i="11"/>
  <c r="AG21" i="11" s="1"/>
  <c r="AP21" i="11" s="1"/>
  <c r="AI21" i="65"/>
  <c r="Z21" i="61"/>
  <c r="Z21" i="50"/>
  <c r="AF21" i="50" s="1"/>
  <c r="AO21" i="50" s="1"/>
  <c r="Z21" i="38"/>
  <c r="Z20" i="5"/>
  <c r="Z22" i="1"/>
  <c r="AG22" i="1" s="1"/>
  <c r="AP22" i="1" s="1"/>
  <c r="W22" i="29"/>
  <c r="AG21" i="29"/>
  <c r="AP21" i="29" s="1"/>
  <c r="AG21" i="60"/>
  <c r="AP21" i="60" s="1"/>
  <c r="AF21" i="60"/>
  <c r="AO21" i="60" s="1"/>
  <c r="W22" i="60"/>
  <c r="AE21" i="60"/>
  <c r="AG21" i="22"/>
  <c r="AP21" i="22" s="1"/>
  <c r="AF21" i="22"/>
  <c r="AO21" i="22" s="1"/>
  <c r="W22" i="22"/>
  <c r="AE21" i="22"/>
  <c r="W21" i="20"/>
  <c r="AE20" i="20"/>
  <c r="AG20" i="20"/>
  <c r="AP20" i="20" s="1"/>
  <c r="AF20" i="20"/>
  <c r="AO20" i="20" s="1"/>
  <c r="AG21" i="85"/>
  <c r="AP21" i="85" s="1"/>
  <c r="AF21" i="85"/>
  <c r="AO21" i="85" s="1"/>
  <c r="AE21" i="85"/>
  <c r="W22" i="85"/>
  <c r="AE21" i="50"/>
  <c r="AG21" i="50"/>
  <c r="AP21" i="50" s="1"/>
  <c r="W23" i="83"/>
  <c r="AF22" i="83"/>
  <c r="AO22" i="83" s="1"/>
  <c r="AE22" i="83"/>
  <c r="AG22" i="83"/>
  <c r="AP22" i="83" s="1"/>
  <c r="AG21" i="90"/>
  <c r="AP21" i="90" s="1"/>
  <c r="AF21" i="90"/>
  <c r="AO21" i="90" s="1"/>
  <c r="AE21" i="90"/>
  <c r="W22" i="90"/>
  <c r="AF20" i="46"/>
  <c r="AO20" i="46" s="1"/>
  <c r="AE20" i="46"/>
  <c r="W21" i="46"/>
  <c r="AG20" i="46"/>
  <c r="AP20" i="46" s="1"/>
  <c r="AG21" i="61"/>
  <c r="AP21" i="61" s="1"/>
  <c r="W22" i="61"/>
  <c r="AF21" i="61"/>
  <c r="AO21" i="61" s="1"/>
  <c r="AE21" i="61"/>
  <c r="AG21" i="38"/>
  <c r="AP21" i="38" s="1"/>
  <c r="AF21" i="38"/>
  <c r="AO21" i="38" s="1"/>
  <c r="AE21" i="38"/>
  <c r="W22" i="38"/>
  <c r="AF20" i="5"/>
  <c r="AO20" i="5" s="1"/>
  <c r="W21" i="5"/>
  <c r="AE20" i="5"/>
  <c r="AG20" i="5"/>
  <c r="AP20" i="5" s="1"/>
  <c r="AR20" i="67"/>
  <c r="AF20" i="23"/>
  <c r="AO20" i="23" s="1"/>
  <c r="W21" i="23"/>
  <c r="AE20" i="23"/>
  <c r="AG20" i="23"/>
  <c r="AP20" i="23" s="1"/>
  <c r="AE20" i="35"/>
  <c r="W21" i="35"/>
  <c r="AF20" i="35"/>
  <c r="AO20" i="35" s="1"/>
  <c r="AG20" i="35"/>
  <c r="AP20" i="35" s="1"/>
  <c r="AR20" i="90"/>
  <c r="AI21" i="42"/>
  <c r="AN21" i="42"/>
  <c r="AH23" i="44"/>
  <c r="AQ23" i="44" s="1"/>
  <c r="AG20" i="93"/>
  <c r="AP20" i="93" s="1"/>
  <c r="AE20" i="93"/>
  <c r="AF20" i="93"/>
  <c r="AO20" i="93" s="1"/>
  <c r="W21" i="93"/>
  <c r="AH21" i="55"/>
  <c r="AQ21" i="55" s="1"/>
  <c r="AR21" i="65"/>
  <c r="AR20" i="55"/>
  <c r="AH23" i="86"/>
  <c r="AQ23" i="86" s="1"/>
  <c r="AH20" i="57"/>
  <c r="AQ20" i="57" s="1"/>
  <c r="AN21" i="13"/>
  <c r="AI21" i="13"/>
  <c r="AN21" i="40"/>
  <c r="AI21" i="40"/>
  <c r="AR20" i="17"/>
  <c r="X21" i="95"/>
  <c r="Z21" i="95" s="1"/>
  <c r="Y21" i="95"/>
  <c r="AN21" i="70"/>
  <c r="AI21" i="70"/>
  <c r="X22" i="30"/>
  <c r="Y22" i="30"/>
  <c r="AR20" i="85"/>
  <c r="W22" i="47"/>
  <c r="AG21" i="47"/>
  <c r="AP21" i="47" s="1"/>
  <c r="AF21" i="47"/>
  <c r="AO21" i="47" s="1"/>
  <c r="AE21" i="47"/>
  <c r="AI22" i="66"/>
  <c r="AN22" i="66"/>
  <c r="X22" i="82"/>
  <c r="Z22" i="82" s="1"/>
  <c r="Y22" i="82"/>
  <c r="Y22" i="14"/>
  <c r="X22" i="14"/>
  <c r="Y21" i="74"/>
  <c r="X21" i="74"/>
  <c r="X23" i="76"/>
  <c r="Y23" i="76"/>
  <c r="AF20" i="32"/>
  <c r="AO20" i="32" s="1"/>
  <c r="AE20" i="32"/>
  <c r="W21" i="32"/>
  <c r="AG20" i="32"/>
  <c r="AP20" i="32" s="1"/>
  <c r="AH21" i="16"/>
  <c r="AQ21" i="16" s="1"/>
  <c r="AR21" i="48"/>
  <c r="AN21" i="73"/>
  <c r="AI21" i="73"/>
  <c r="AH21" i="50"/>
  <c r="AQ21" i="50" s="1"/>
  <c r="AR20" i="16"/>
  <c r="AH20" i="35"/>
  <c r="AQ20" i="35" s="1"/>
  <c r="AH23" i="96"/>
  <c r="AQ23" i="96" s="1"/>
  <c r="AR20" i="45"/>
  <c r="AN20" i="92"/>
  <c r="AI20" i="92"/>
  <c r="AI21" i="4"/>
  <c r="AN21" i="4"/>
  <c r="Y22" i="84"/>
  <c r="X22" i="84"/>
  <c r="Z22" i="84" s="1"/>
  <c r="AN21" i="34"/>
  <c r="AI21" i="34"/>
  <c r="AR19" i="94"/>
  <c r="AH21" i="90"/>
  <c r="AQ21" i="90" s="1"/>
  <c r="X22" i="81"/>
  <c r="Y22" i="81"/>
  <c r="AH21" i="51"/>
  <c r="AQ21" i="51" s="1"/>
  <c r="Y22" i="88"/>
  <c r="X22" i="88"/>
  <c r="AN20" i="56"/>
  <c r="AI20" i="56"/>
  <c r="X20" i="7"/>
  <c r="Y20" i="7"/>
  <c r="AN20" i="72"/>
  <c r="AI20" i="72"/>
  <c r="Y23" i="28"/>
  <c r="X23" i="28"/>
  <c r="Z23" i="28" s="1"/>
  <c r="AH21" i="17"/>
  <c r="AQ21" i="17" s="1"/>
  <c r="AI21" i="33"/>
  <c r="AN21" i="33"/>
  <c r="AE22" i="43"/>
  <c r="AG22" i="43"/>
  <c r="AP22" i="43" s="1"/>
  <c r="W23" i="43"/>
  <c r="AF22" i="43"/>
  <c r="AO22" i="43" s="1"/>
  <c r="AF22" i="48"/>
  <c r="AO22" i="48" s="1"/>
  <c r="AE22" i="48"/>
  <c r="W23" i="48"/>
  <c r="AG22" i="48"/>
  <c r="AP22" i="48" s="1"/>
  <c r="AG22" i="9"/>
  <c r="AP22" i="9" s="1"/>
  <c r="AF22" i="9"/>
  <c r="AO22" i="9" s="1"/>
  <c r="W23" i="9"/>
  <c r="AE22" i="9"/>
  <c r="AG21" i="51"/>
  <c r="AP21" i="51" s="1"/>
  <c r="AF21" i="51"/>
  <c r="AO21" i="51" s="1"/>
  <c r="AE21" i="51"/>
  <c r="W22" i="51"/>
  <c r="AI21" i="19"/>
  <c r="AN21" i="19"/>
  <c r="Y21" i="72"/>
  <c r="X21" i="72"/>
  <c r="Z21" i="72" s="1"/>
  <c r="Y22" i="75"/>
  <c r="X22" i="75"/>
  <c r="Z22" i="75" s="1"/>
  <c r="AH20" i="20"/>
  <c r="AQ20" i="20" s="1"/>
  <c r="W23" i="87"/>
  <c r="AG22" i="87"/>
  <c r="AP22" i="87" s="1"/>
  <c r="AF22" i="87"/>
  <c r="AO22" i="87" s="1"/>
  <c r="AE22" i="87"/>
  <c r="AI21" i="30"/>
  <c r="AN21" i="30"/>
  <c r="X21" i="91"/>
  <c r="Y21" i="91"/>
  <c r="Y23" i="15"/>
  <c r="X23" i="15"/>
  <c r="Z23" i="15" s="1"/>
  <c r="AR19" i="20"/>
  <c r="AR21" i="52"/>
  <c r="AI20" i="95"/>
  <c r="AN20" i="95"/>
  <c r="X22" i="42"/>
  <c r="Y22" i="42"/>
  <c r="AI20" i="12"/>
  <c r="AN20" i="12"/>
  <c r="AH21" i="60"/>
  <c r="AQ21" i="60" s="1"/>
  <c r="AH20" i="49"/>
  <c r="AQ20" i="49" s="1"/>
  <c r="AH20" i="5"/>
  <c r="AQ20" i="5" s="1"/>
  <c r="X21" i="18"/>
  <c r="Y21" i="18"/>
  <c r="AE21" i="39"/>
  <c r="W22" i="39"/>
  <c r="AF21" i="39"/>
  <c r="AO21" i="39" s="1"/>
  <c r="AG21" i="39"/>
  <c r="AP21" i="39" s="1"/>
  <c r="AR22" i="44"/>
  <c r="AH20" i="6"/>
  <c r="AQ20" i="6" s="1"/>
  <c r="AH22" i="37"/>
  <c r="AQ22" i="37" s="1"/>
  <c r="W21" i="27"/>
  <c r="AG20" i="27"/>
  <c r="AP20" i="27" s="1"/>
  <c r="AF20" i="27"/>
  <c r="AO20" i="27" s="1"/>
  <c r="AE20" i="27"/>
  <c r="AR21" i="83"/>
  <c r="AH21" i="78"/>
  <c r="AQ21" i="78" s="1"/>
  <c r="AH22" i="1"/>
  <c r="AQ22" i="1" s="1"/>
  <c r="AR19" i="6"/>
  <c r="AN22" i="21"/>
  <c r="AI22" i="21"/>
  <c r="AI22" i="79"/>
  <c r="AN22" i="79"/>
  <c r="AI21" i="2"/>
  <c r="AN21" i="2"/>
  <c r="AR21" i="1"/>
  <c r="AR21" i="25"/>
  <c r="AR22" i="96"/>
  <c r="AH22" i="25"/>
  <c r="AQ22" i="25" s="1"/>
  <c r="X22" i="53"/>
  <c r="Y22" i="53"/>
  <c r="AI21" i="88"/>
  <c r="AN21" i="88"/>
  <c r="Y22" i="19"/>
  <c r="X22" i="19"/>
  <c r="Z22" i="19" s="1"/>
  <c r="AI22" i="28"/>
  <c r="AN22" i="28"/>
  <c r="AR20" i="51"/>
  <c r="AI22" i="15"/>
  <c r="AN22" i="15"/>
  <c r="AH21" i="67"/>
  <c r="AQ21" i="67" s="1"/>
  <c r="AI20" i="74"/>
  <c r="AN20" i="74"/>
  <c r="AG21" i="24"/>
  <c r="AP21" i="24" s="1"/>
  <c r="AF21" i="24"/>
  <c r="AO21" i="24" s="1"/>
  <c r="W22" i="24"/>
  <c r="AE21" i="24"/>
  <c r="AG21" i="16"/>
  <c r="AP21" i="16" s="1"/>
  <c r="AF21" i="16"/>
  <c r="AO21" i="16" s="1"/>
  <c r="W22" i="16"/>
  <c r="AE21" i="16"/>
  <c r="W21" i="62"/>
  <c r="AE20" i="62"/>
  <c r="AG20" i="62"/>
  <c r="AP20" i="62" s="1"/>
  <c r="AF20" i="62"/>
  <c r="AO20" i="62" s="1"/>
  <c r="AR20" i="78"/>
  <c r="AF23" i="96"/>
  <c r="AO23" i="96" s="1"/>
  <c r="AG23" i="96"/>
  <c r="AP23" i="96" s="1"/>
  <c r="W24" i="96"/>
  <c r="AE23" i="96"/>
  <c r="X22" i="40"/>
  <c r="Y22" i="40"/>
  <c r="AI21" i="63"/>
  <c r="AN21" i="63"/>
  <c r="AN21" i="77"/>
  <c r="AI21" i="77"/>
  <c r="AN20" i="64"/>
  <c r="AI20" i="64"/>
  <c r="AN21" i="75"/>
  <c r="AI21" i="75"/>
  <c r="AR21" i="26"/>
  <c r="AH22" i="36"/>
  <c r="AQ22" i="36" s="1"/>
  <c r="X23" i="66"/>
  <c r="Y23" i="66"/>
  <c r="AH20" i="46"/>
  <c r="AQ20" i="46" s="1"/>
  <c r="Z21" i="67"/>
  <c r="AR19" i="57"/>
  <c r="AR20" i="60"/>
  <c r="AH22" i="26"/>
  <c r="AQ22" i="26" s="1"/>
  <c r="X22" i="31"/>
  <c r="Y22" i="31"/>
  <c r="X22" i="2"/>
  <c r="Y22" i="2"/>
  <c r="AI22" i="69"/>
  <c r="AN22" i="69"/>
  <c r="AN20" i="91"/>
  <c r="AI20" i="91"/>
  <c r="AH21" i="38"/>
  <c r="AQ21" i="38" s="1"/>
  <c r="AN22" i="76"/>
  <c r="AI22" i="76"/>
  <c r="Z23" i="44"/>
  <c r="AH21" i="85"/>
  <c r="AQ21" i="85" s="1"/>
  <c r="AH20" i="94"/>
  <c r="AQ20" i="94" s="1"/>
  <c r="AF21" i="8"/>
  <c r="AO21" i="8" s="1"/>
  <c r="W22" i="8"/>
  <c r="AE21" i="8"/>
  <c r="AG21" i="8"/>
  <c r="AP21" i="8" s="1"/>
  <c r="AR20" i="24"/>
  <c r="Z20" i="6"/>
  <c r="Z22" i="37"/>
  <c r="Z21" i="78"/>
  <c r="AH21" i="11"/>
  <c r="AQ21" i="11" s="1"/>
  <c r="Z22" i="26"/>
  <c r="AR20" i="50"/>
  <c r="Y22" i="80"/>
  <c r="X22" i="80"/>
  <c r="Y22" i="41"/>
  <c r="X22" i="41"/>
  <c r="AI21" i="84"/>
  <c r="AN21" i="84"/>
  <c r="AR22" i="86"/>
  <c r="AI21" i="31"/>
  <c r="AN21" i="31"/>
  <c r="AH21" i="22"/>
  <c r="AQ21" i="22" s="1"/>
  <c r="X20" i="68"/>
  <c r="Y20" i="68"/>
  <c r="AN21" i="54"/>
  <c r="AI21" i="54"/>
  <c r="AR21" i="36"/>
  <c r="AR20" i="11"/>
  <c r="Y23" i="69"/>
  <c r="X23" i="69"/>
  <c r="Z23" i="69" s="1"/>
  <c r="AH22" i="52"/>
  <c r="AQ22" i="52" s="1"/>
  <c r="AI21" i="81"/>
  <c r="AN21" i="81"/>
  <c r="AR20" i="22"/>
  <c r="Z22" i="25"/>
  <c r="AI21" i="53"/>
  <c r="AN21" i="53"/>
  <c r="X22" i="63"/>
  <c r="Y22" i="63"/>
  <c r="Z22" i="63" s="1"/>
  <c r="AN20" i="59"/>
  <c r="AI20" i="59"/>
  <c r="X21" i="64"/>
  <c r="Z21" i="64" s="1"/>
  <c r="Y21" i="64"/>
  <c r="AN21" i="3"/>
  <c r="AI21" i="3"/>
  <c r="AG22" i="65"/>
  <c r="AP22" i="65" s="1"/>
  <c r="AF22" i="65"/>
  <c r="AO22" i="65" s="1"/>
  <c r="AE22" i="65"/>
  <c r="W23" i="65"/>
  <c r="AN20" i="18"/>
  <c r="AI20" i="18"/>
  <c r="AF21" i="45"/>
  <c r="AO21" i="45" s="1"/>
  <c r="AE21" i="45"/>
  <c r="W22" i="45"/>
  <c r="AG21" i="45"/>
  <c r="AP21" i="45" s="1"/>
  <c r="AI21" i="80"/>
  <c r="AN21" i="80"/>
  <c r="Y22" i="4"/>
  <c r="X22" i="4"/>
  <c r="Z21" i="17"/>
  <c r="X21" i="12"/>
  <c r="Y21" i="12"/>
  <c r="W21" i="49"/>
  <c r="AE20" i="49"/>
  <c r="AG20" i="49"/>
  <c r="AP20" i="49" s="1"/>
  <c r="AF20" i="49"/>
  <c r="AO20" i="49" s="1"/>
  <c r="AN20" i="89"/>
  <c r="AI20" i="89"/>
  <c r="Y23" i="21"/>
  <c r="X23" i="21"/>
  <c r="Z23" i="21" s="1"/>
  <c r="W21" i="10"/>
  <c r="AE20" i="10"/>
  <c r="AG20" i="10"/>
  <c r="AP20" i="10" s="1"/>
  <c r="AF20" i="10"/>
  <c r="AO20" i="10" s="1"/>
  <c r="Z22" i="36"/>
  <c r="AH21" i="29"/>
  <c r="AQ21" i="29" s="1"/>
  <c r="AR20" i="38"/>
  <c r="Z23" i="86"/>
  <c r="Z20" i="57"/>
  <c r="Y22" i="13"/>
  <c r="X22" i="13"/>
  <c r="Z22" i="13" s="1"/>
  <c r="AH22" i="65"/>
  <c r="AQ22" i="65" s="1"/>
  <c r="AN21" i="82"/>
  <c r="AI21" i="82"/>
  <c r="X22" i="70"/>
  <c r="Y22" i="70"/>
  <c r="Z22" i="70" s="1"/>
  <c r="AH21" i="61"/>
  <c r="AQ21" i="61" s="1"/>
  <c r="AI21" i="14"/>
  <c r="AN21" i="14"/>
  <c r="AR19" i="35"/>
  <c r="AH21" i="24"/>
  <c r="AQ21" i="24" s="1"/>
  <c r="W22" i="58"/>
  <c r="AE21" i="58"/>
  <c r="AF21" i="58"/>
  <c r="AO21" i="58" s="1"/>
  <c r="AG21" i="58"/>
  <c r="AP21" i="58" s="1"/>
  <c r="AR21" i="37"/>
  <c r="Y22" i="73"/>
  <c r="X22" i="73"/>
  <c r="Z22" i="73" s="1"/>
  <c r="Z20" i="94"/>
  <c r="AR21" i="43"/>
  <c r="AH21" i="45"/>
  <c r="AQ21" i="45" s="1"/>
  <c r="AR19" i="49"/>
  <c r="AR19" i="5"/>
  <c r="X21" i="89"/>
  <c r="Y21" i="89"/>
  <c r="AG22" i="71"/>
  <c r="AP22" i="71" s="1"/>
  <c r="AF22" i="71"/>
  <c r="AO22" i="71" s="1"/>
  <c r="W23" i="71"/>
  <c r="AE22" i="71"/>
  <c r="AR20" i="61"/>
  <c r="X21" i="92"/>
  <c r="Z21" i="92" s="1"/>
  <c r="Y21" i="92"/>
  <c r="AI21" i="41"/>
  <c r="AN21" i="41"/>
  <c r="X22" i="34"/>
  <c r="Y22" i="34"/>
  <c r="AH22" i="83"/>
  <c r="AQ22" i="83" s="1"/>
  <c r="X22" i="33"/>
  <c r="Y22" i="33"/>
  <c r="Z22" i="33" s="1"/>
  <c r="AH22" i="43"/>
  <c r="AQ22" i="43" s="1"/>
  <c r="Y23" i="79"/>
  <c r="X23" i="79"/>
  <c r="AI19" i="68"/>
  <c r="AN19" i="68"/>
  <c r="X22" i="54"/>
  <c r="Y22" i="54"/>
  <c r="AR20" i="29"/>
  <c r="Z22" i="52"/>
  <c r="Z21" i="55"/>
  <c r="AR19" i="46"/>
  <c r="AH22" i="48"/>
  <c r="AQ22" i="48" s="1"/>
  <c r="X21" i="56"/>
  <c r="Y21" i="56"/>
  <c r="X21" i="59"/>
  <c r="Y21" i="59"/>
  <c r="AI19" i="7"/>
  <c r="AN19" i="7"/>
  <c r="Y22" i="77"/>
  <c r="X22" i="77"/>
  <c r="Y22" i="3"/>
  <c r="X22" i="3"/>
  <c r="Z22" i="3" s="1"/>
  <c r="Z22" i="4" l="1"/>
  <c r="Z22" i="42"/>
  <c r="Z22" i="81"/>
  <c r="AE21" i="11"/>
  <c r="W22" i="11"/>
  <c r="Z23" i="79"/>
  <c r="Z21" i="89"/>
  <c r="Z21" i="91"/>
  <c r="Z22" i="88"/>
  <c r="W22" i="50"/>
  <c r="AF21" i="29"/>
  <c r="AO21" i="29" s="1"/>
  <c r="AF21" i="11"/>
  <c r="AO21" i="11" s="1"/>
  <c r="Z22" i="77"/>
  <c r="Z21" i="12"/>
  <c r="Z22" i="80"/>
  <c r="Z22" i="31"/>
  <c r="Z22" i="30"/>
  <c r="AF22" i="30" s="1"/>
  <c r="AO22" i="30" s="1"/>
  <c r="Z20" i="68"/>
  <c r="W21" i="68" s="1"/>
  <c r="Z22" i="40"/>
  <c r="W23" i="40" s="1"/>
  <c r="Z22" i="14"/>
  <c r="AF22" i="14" s="1"/>
  <c r="AO22" i="14" s="1"/>
  <c r="AE22" i="1"/>
  <c r="Z21" i="59"/>
  <c r="W23" i="1"/>
  <c r="AF22" i="1"/>
  <c r="AO22" i="1" s="1"/>
  <c r="Z20" i="7"/>
  <c r="AE23" i="69"/>
  <c r="AF23" i="69"/>
  <c r="AO23" i="69" s="1"/>
  <c r="AO25" i="69" s="1"/>
  <c r="AG23" i="69"/>
  <c r="AP23" i="69" s="1"/>
  <c r="AP25" i="69" s="1"/>
  <c r="AF22" i="33"/>
  <c r="AO22" i="33" s="1"/>
  <c r="AE22" i="33"/>
  <c r="AG22" i="33"/>
  <c r="AP22" i="33" s="1"/>
  <c r="W23" i="33"/>
  <c r="AG22" i="14"/>
  <c r="AP22" i="14" s="1"/>
  <c r="AE22" i="80"/>
  <c r="W23" i="80"/>
  <c r="AF22" i="80"/>
  <c r="AO22" i="80" s="1"/>
  <c r="AG22" i="80"/>
  <c r="AP22" i="80" s="1"/>
  <c r="AG22" i="40"/>
  <c r="AP22" i="40" s="1"/>
  <c r="AE22" i="40"/>
  <c r="AF22" i="40"/>
  <c r="AO22" i="40" s="1"/>
  <c r="AG23" i="21"/>
  <c r="AP23" i="21" s="1"/>
  <c r="AP25" i="21" s="1"/>
  <c r="AF23" i="21"/>
  <c r="AO23" i="21" s="1"/>
  <c r="AO25" i="21" s="1"/>
  <c r="AE23" i="21"/>
  <c r="AE22" i="30"/>
  <c r="W23" i="30"/>
  <c r="AG22" i="30"/>
  <c r="AP22" i="30" s="1"/>
  <c r="AE22" i="88"/>
  <c r="W23" i="88"/>
  <c r="AF22" i="88"/>
  <c r="AO22" i="88" s="1"/>
  <c r="AG22" i="88"/>
  <c r="AP22" i="88" s="1"/>
  <c r="W23" i="82"/>
  <c r="AG22" i="82"/>
  <c r="AP22" i="82" s="1"/>
  <c r="AF22" i="82"/>
  <c r="AO22" i="82" s="1"/>
  <c r="AE22" i="82"/>
  <c r="AG22" i="31"/>
  <c r="AP22" i="31" s="1"/>
  <c r="AF22" i="31"/>
  <c r="AO22" i="31" s="1"/>
  <c r="AE22" i="31"/>
  <c r="W23" i="31"/>
  <c r="AF22" i="70"/>
  <c r="AO22" i="70" s="1"/>
  <c r="W23" i="70"/>
  <c r="AE22" i="70"/>
  <c r="AG22" i="70"/>
  <c r="AP22" i="70" s="1"/>
  <c r="AG20" i="68"/>
  <c r="AP20" i="68" s="1"/>
  <c r="AF20" i="68"/>
  <c r="AO20" i="68" s="1"/>
  <c r="AE20" i="68"/>
  <c r="AF21" i="59"/>
  <c r="AO21" i="59" s="1"/>
  <c r="W22" i="59"/>
  <c r="AE21" i="59"/>
  <c r="AG21" i="59"/>
  <c r="AP21" i="59" s="1"/>
  <c r="AG21" i="12"/>
  <c r="AP21" i="12" s="1"/>
  <c r="AF21" i="12"/>
  <c r="AO21" i="12" s="1"/>
  <c r="W22" i="12"/>
  <c r="AE21" i="12"/>
  <c r="W23" i="63"/>
  <c r="AE22" i="63"/>
  <c r="AF22" i="63"/>
  <c r="AO22" i="63" s="1"/>
  <c r="AG22" i="63"/>
  <c r="AP22" i="63" s="1"/>
  <c r="AG20" i="7"/>
  <c r="AP20" i="7" s="1"/>
  <c r="AF20" i="7"/>
  <c r="AO20" i="7" s="1"/>
  <c r="W21" i="7"/>
  <c r="AE20" i="7"/>
  <c r="AH22" i="54"/>
  <c r="AQ22" i="54" s="1"/>
  <c r="AR21" i="41"/>
  <c r="W22" i="17"/>
  <c r="AE21" i="17"/>
  <c r="AG21" i="17"/>
  <c r="AP21" i="17" s="1"/>
  <c r="AF21" i="17"/>
  <c r="AO21" i="17" s="1"/>
  <c r="Y22" i="24"/>
  <c r="X22" i="24"/>
  <c r="AR20" i="12"/>
  <c r="W23" i="81"/>
  <c r="AF22" i="81"/>
  <c r="AO22" i="81" s="1"/>
  <c r="AE22" i="81"/>
  <c r="AG22" i="81"/>
  <c r="AP22" i="81" s="1"/>
  <c r="AE22" i="84"/>
  <c r="AG22" i="84"/>
  <c r="AP22" i="84" s="1"/>
  <c r="AF22" i="84"/>
  <c r="AO22" i="84" s="1"/>
  <c r="W23" i="84"/>
  <c r="AF21" i="92"/>
  <c r="AO21" i="92" s="1"/>
  <c r="AG21" i="92"/>
  <c r="AP21" i="92" s="1"/>
  <c r="AE21" i="92"/>
  <c r="W22" i="92"/>
  <c r="AH22" i="3"/>
  <c r="AQ22" i="3" s="1"/>
  <c r="AH21" i="56"/>
  <c r="AQ21" i="56" s="1"/>
  <c r="AH23" i="79"/>
  <c r="AQ23" i="79" s="1"/>
  <c r="AR19" i="7"/>
  <c r="Z21" i="56"/>
  <c r="AH21" i="89"/>
  <c r="AQ21" i="89" s="1"/>
  <c r="AE23" i="86"/>
  <c r="W24" i="86"/>
  <c r="AF23" i="86"/>
  <c r="AO23" i="86" s="1"/>
  <c r="AG23" i="86"/>
  <c r="AP23" i="86" s="1"/>
  <c r="Y21" i="10"/>
  <c r="X21" i="10"/>
  <c r="AR21" i="80"/>
  <c r="AR20" i="18"/>
  <c r="AR21" i="3"/>
  <c r="AE22" i="25"/>
  <c r="W23" i="25"/>
  <c r="AG22" i="25"/>
  <c r="AP22" i="25" s="1"/>
  <c r="AF22" i="25"/>
  <c r="AO22" i="25" s="1"/>
  <c r="AH22" i="80"/>
  <c r="AQ22" i="80" s="1"/>
  <c r="AG21" i="67"/>
  <c r="AP21" i="67" s="1"/>
  <c r="AF21" i="67"/>
  <c r="AO21" i="67" s="1"/>
  <c r="AE21" i="67"/>
  <c r="W22" i="67"/>
  <c r="AR20" i="64"/>
  <c r="AI20" i="62"/>
  <c r="AN20" i="62"/>
  <c r="AN21" i="24"/>
  <c r="AI21" i="24"/>
  <c r="AR21" i="88"/>
  <c r="AR22" i="79"/>
  <c r="X21" i="27"/>
  <c r="Z21" i="27" s="1"/>
  <c r="Y21" i="27"/>
  <c r="AR20" i="95"/>
  <c r="AR21" i="30"/>
  <c r="X23" i="43"/>
  <c r="Y23" i="43"/>
  <c r="AH22" i="88"/>
  <c r="AQ22" i="88" s="1"/>
  <c r="AH22" i="81"/>
  <c r="AQ22" i="81" s="1"/>
  <c r="Y21" i="32"/>
  <c r="X21" i="32"/>
  <c r="Z21" i="32" s="1"/>
  <c r="AH21" i="74"/>
  <c r="AQ21" i="74" s="1"/>
  <c r="AH21" i="95"/>
  <c r="AQ21" i="95" s="1"/>
  <c r="AR21" i="13"/>
  <c r="AN20" i="93"/>
  <c r="AI20" i="93"/>
  <c r="X21" i="23"/>
  <c r="Z21" i="23" s="1"/>
  <c r="Y21" i="23"/>
  <c r="Y21" i="5"/>
  <c r="X21" i="5"/>
  <c r="AN21" i="90"/>
  <c r="AI21" i="90"/>
  <c r="Y22" i="60"/>
  <c r="X22" i="60"/>
  <c r="AG22" i="3"/>
  <c r="AP22" i="3" s="1"/>
  <c r="AF22" i="3"/>
  <c r="AO22" i="3" s="1"/>
  <c r="W23" i="3"/>
  <c r="AE22" i="3"/>
  <c r="AE23" i="79"/>
  <c r="W24" i="79"/>
  <c r="AF23" i="79"/>
  <c r="AO23" i="79" s="1"/>
  <c r="AG23" i="79"/>
  <c r="AP23" i="79" s="1"/>
  <c r="AF20" i="94"/>
  <c r="AO20" i="94" s="1"/>
  <c r="AE20" i="94"/>
  <c r="AG20" i="94"/>
  <c r="AP20" i="94" s="1"/>
  <c r="W21" i="94"/>
  <c r="AH23" i="66"/>
  <c r="AQ23" i="66" s="1"/>
  <c r="AQ25" i="66" s="1"/>
  <c r="AZ3" i="66"/>
  <c r="AX22" i="66" s="1"/>
  <c r="S22" i="66" s="1"/>
  <c r="AC22" i="66" s="1"/>
  <c r="AB23" i="66" s="1"/>
  <c r="AR22" i="28"/>
  <c r="AH22" i="77"/>
  <c r="AQ22" i="77" s="1"/>
  <c r="AH21" i="59"/>
  <c r="AQ21" i="59" s="1"/>
  <c r="AF21" i="55"/>
  <c r="AO21" i="55" s="1"/>
  <c r="W22" i="55"/>
  <c r="AE21" i="55"/>
  <c r="AG21" i="55"/>
  <c r="AP21" i="55" s="1"/>
  <c r="Z22" i="54"/>
  <c r="AH22" i="33"/>
  <c r="AQ22" i="33" s="1"/>
  <c r="Y23" i="71"/>
  <c r="X23" i="71"/>
  <c r="Z23" i="71" s="1"/>
  <c r="AH22" i="73"/>
  <c r="AQ22" i="73" s="1"/>
  <c r="AH22" i="70"/>
  <c r="AQ22" i="70" s="1"/>
  <c r="AH22" i="13"/>
  <c r="AQ22" i="13" s="1"/>
  <c r="AF22" i="36"/>
  <c r="AO22" i="36" s="1"/>
  <c r="W23" i="36"/>
  <c r="AG22" i="36"/>
  <c r="AP22" i="36" s="1"/>
  <c r="AE22" i="36"/>
  <c r="AN20" i="49"/>
  <c r="AI20" i="49"/>
  <c r="AH22" i="4"/>
  <c r="AQ22" i="4" s="1"/>
  <c r="X22" i="45"/>
  <c r="Y22" i="45"/>
  <c r="X23" i="65"/>
  <c r="Z23" i="65" s="1"/>
  <c r="Y23" i="65"/>
  <c r="AH22" i="63"/>
  <c r="AQ22" i="63" s="1"/>
  <c r="AR21" i="54"/>
  <c r="AR21" i="84"/>
  <c r="AG21" i="78"/>
  <c r="AP21" i="78" s="1"/>
  <c r="AF21" i="78"/>
  <c r="AO21" i="78" s="1"/>
  <c r="AE21" i="78"/>
  <c r="W22" i="78"/>
  <c r="AI21" i="8"/>
  <c r="AN21" i="8"/>
  <c r="AR22" i="69"/>
  <c r="Z23" i="66"/>
  <c r="AR21" i="77"/>
  <c r="AN21" i="16"/>
  <c r="AI21" i="16"/>
  <c r="AH22" i="19"/>
  <c r="AQ22" i="19" s="1"/>
  <c r="AH22" i="53"/>
  <c r="AQ22" i="53" s="1"/>
  <c r="AI20" i="27"/>
  <c r="AN20" i="27"/>
  <c r="AI21" i="39"/>
  <c r="AN21" i="39"/>
  <c r="AH22" i="75"/>
  <c r="AQ22" i="75" s="1"/>
  <c r="AI22" i="9"/>
  <c r="AN22" i="9"/>
  <c r="AN22" i="48"/>
  <c r="AI22" i="48"/>
  <c r="AH23" i="28"/>
  <c r="AQ23" i="28" s="1"/>
  <c r="AH20" i="7"/>
  <c r="AQ20" i="7" s="1"/>
  <c r="Z21" i="74"/>
  <c r="AR21" i="42"/>
  <c r="Y21" i="35"/>
  <c r="X21" i="35"/>
  <c r="X22" i="38"/>
  <c r="Y22" i="38"/>
  <c r="AI20" i="46"/>
  <c r="AN20" i="46"/>
  <c r="AN21" i="85"/>
  <c r="AI21" i="85"/>
  <c r="Y21" i="20"/>
  <c r="X21" i="20"/>
  <c r="Z21" i="20" s="1"/>
  <c r="Y23" i="1"/>
  <c r="X23" i="1"/>
  <c r="AN21" i="11"/>
  <c r="AI21" i="11"/>
  <c r="W22" i="89"/>
  <c r="AE21" i="89"/>
  <c r="AF21" i="89"/>
  <c r="AO21" i="89" s="1"/>
  <c r="AG21" i="89"/>
  <c r="AP21" i="89" s="1"/>
  <c r="AH22" i="31"/>
  <c r="AQ22" i="31" s="1"/>
  <c r="AH22" i="40"/>
  <c r="AQ22" i="40" s="1"/>
  <c r="AI20" i="20"/>
  <c r="AN20" i="20"/>
  <c r="AG22" i="52"/>
  <c r="AP22" i="52" s="1"/>
  <c r="W23" i="52"/>
  <c r="AF22" i="52"/>
  <c r="AO22" i="52" s="1"/>
  <c r="AE22" i="52"/>
  <c r="AH21" i="92"/>
  <c r="AQ21" i="92" s="1"/>
  <c r="AI21" i="58"/>
  <c r="AN21" i="58"/>
  <c r="Y21" i="49"/>
  <c r="X21" i="49"/>
  <c r="AN21" i="45"/>
  <c r="AI21" i="45"/>
  <c r="AN22" i="65"/>
  <c r="AI22" i="65"/>
  <c r="AH21" i="64"/>
  <c r="AQ21" i="64" s="1"/>
  <c r="AH22" i="41"/>
  <c r="AQ22" i="41" s="1"/>
  <c r="W23" i="37"/>
  <c r="AG22" i="37"/>
  <c r="AP22" i="37" s="1"/>
  <c r="AF22" i="37"/>
  <c r="AO22" i="37" s="1"/>
  <c r="AE22" i="37"/>
  <c r="X22" i="8"/>
  <c r="Z22" i="8" s="1"/>
  <c r="Y22" i="8"/>
  <c r="W24" i="44"/>
  <c r="AG23" i="44"/>
  <c r="AP23" i="44" s="1"/>
  <c r="AF23" i="44"/>
  <c r="AO23" i="44" s="1"/>
  <c r="AE23" i="44"/>
  <c r="X22" i="16"/>
  <c r="Y22" i="16"/>
  <c r="AR22" i="15"/>
  <c r="Z22" i="53"/>
  <c r="AH22" i="42"/>
  <c r="AQ22" i="42" s="1"/>
  <c r="AH21" i="91"/>
  <c r="AQ21" i="91" s="1"/>
  <c r="AR21" i="19"/>
  <c r="Y23" i="9"/>
  <c r="X23" i="9"/>
  <c r="AI22" i="43"/>
  <c r="AN22" i="43"/>
  <c r="AR21" i="34"/>
  <c r="AR21" i="4"/>
  <c r="AH22" i="14"/>
  <c r="AQ22" i="14" s="1"/>
  <c r="X22" i="47"/>
  <c r="Y22" i="47"/>
  <c r="AR21" i="70"/>
  <c r="Y21" i="93"/>
  <c r="Z21" i="93" s="1"/>
  <c r="X21" i="93"/>
  <c r="AI20" i="35"/>
  <c r="AN20" i="35"/>
  <c r="AI21" i="38"/>
  <c r="AN21" i="38"/>
  <c r="Y22" i="61"/>
  <c r="X22" i="61"/>
  <c r="AI21" i="50"/>
  <c r="AN21" i="50"/>
  <c r="AI21" i="22"/>
  <c r="AN21" i="22"/>
  <c r="X22" i="11"/>
  <c r="Y22" i="11"/>
  <c r="AN22" i="71"/>
  <c r="AI22" i="71"/>
  <c r="AH23" i="69"/>
  <c r="AQ23" i="69" s="1"/>
  <c r="AQ25" i="69" s="1"/>
  <c r="AZ3" i="69"/>
  <c r="X21" i="62"/>
  <c r="Y21" i="62"/>
  <c r="X22" i="39"/>
  <c r="Y22" i="39"/>
  <c r="AF23" i="15"/>
  <c r="AO23" i="15" s="1"/>
  <c r="AO25" i="15" s="1"/>
  <c r="AE23" i="15"/>
  <c r="AG23" i="15"/>
  <c r="AP23" i="15" s="1"/>
  <c r="AP25" i="15" s="1"/>
  <c r="AG21" i="72"/>
  <c r="AP21" i="72" s="1"/>
  <c r="AF21" i="72"/>
  <c r="AO21" i="72" s="1"/>
  <c r="W22" i="72"/>
  <c r="AE21" i="72"/>
  <c r="Y23" i="48"/>
  <c r="X23" i="48"/>
  <c r="Y22" i="85"/>
  <c r="X22" i="85"/>
  <c r="W23" i="77"/>
  <c r="AG22" i="77"/>
  <c r="AP22" i="77" s="1"/>
  <c r="AF22" i="77"/>
  <c r="AO22" i="77" s="1"/>
  <c r="AE22" i="77"/>
  <c r="AH22" i="34"/>
  <c r="AQ22" i="34" s="1"/>
  <c r="W23" i="73"/>
  <c r="AG22" i="73"/>
  <c r="AP22" i="73" s="1"/>
  <c r="AE22" i="73"/>
  <c r="AF22" i="73"/>
  <c r="AO22" i="73" s="1"/>
  <c r="X22" i="58"/>
  <c r="Y22" i="58"/>
  <c r="AR21" i="14"/>
  <c r="AR21" i="82"/>
  <c r="AG22" i="13"/>
  <c r="AP22" i="13" s="1"/>
  <c r="AF22" i="13"/>
  <c r="AO22" i="13" s="1"/>
  <c r="W23" i="13"/>
  <c r="AE22" i="13"/>
  <c r="AR20" i="89"/>
  <c r="AG22" i="4"/>
  <c r="AP22" i="4" s="1"/>
  <c r="AF22" i="4"/>
  <c r="AO22" i="4" s="1"/>
  <c r="W23" i="4"/>
  <c r="AE22" i="4"/>
  <c r="AF21" i="64"/>
  <c r="AO21" i="64" s="1"/>
  <c r="W22" i="64"/>
  <c r="AE21" i="64"/>
  <c r="AG21" i="64"/>
  <c r="AP21" i="64" s="1"/>
  <c r="AR21" i="81"/>
  <c r="AR21" i="31"/>
  <c r="AG20" i="6"/>
  <c r="AP20" i="6" s="1"/>
  <c r="AF20" i="6"/>
  <c r="AO20" i="6" s="1"/>
  <c r="W21" i="6"/>
  <c r="AE20" i="6"/>
  <c r="AR22" i="76"/>
  <c r="AH22" i="2"/>
  <c r="AQ22" i="2" s="1"/>
  <c r="AR21" i="75"/>
  <c r="AI23" i="96"/>
  <c r="AN23" i="96"/>
  <c r="AG22" i="19"/>
  <c r="AP22" i="19" s="1"/>
  <c r="AF22" i="19"/>
  <c r="AO22" i="19" s="1"/>
  <c r="W23" i="19"/>
  <c r="AE22" i="19"/>
  <c r="AR21" i="2"/>
  <c r="AH21" i="18"/>
  <c r="AQ21" i="18" s="1"/>
  <c r="AG22" i="42"/>
  <c r="AP22" i="42" s="1"/>
  <c r="AF22" i="42"/>
  <c r="AO22" i="42" s="1"/>
  <c r="AE22" i="42"/>
  <c r="W23" i="42"/>
  <c r="AG21" i="91"/>
  <c r="AP21" i="91" s="1"/>
  <c r="W22" i="91"/>
  <c r="AE21" i="91"/>
  <c r="AF21" i="91"/>
  <c r="AO21" i="91" s="1"/>
  <c r="W23" i="75"/>
  <c r="AG22" i="75"/>
  <c r="AP22" i="75" s="1"/>
  <c r="AF22" i="75"/>
  <c r="AO22" i="75" s="1"/>
  <c r="AE22" i="75"/>
  <c r="X22" i="51"/>
  <c r="Y22" i="51"/>
  <c r="AE23" i="28"/>
  <c r="AF23" i="28"/>
  <c r="AO23" i="28" s="1"/>
  <c r="W24" i="28"/>
  <c r="AG23" i="28"/>
  <c r="AP23" i="28" s="1"/>
  <c r="AR20" i="56"/>
  <c r="AR20" i="92"/>
  <c r="AR21" i="73"/>
  <c r="AH23" i="76"/>
  <c r="AQ23" i="76" s="1"/>
  <c r="AR22" i="66"/>
  <c r="AR21" i="40"/>
  <c r="AI22" i="83"/>
  <c r="AN22" i="83"/>
  <c r="X22" i="50"/>
  <c r="Y22" i="50"/>
  <c r="X22" i="22"/>
  <c r="Z22" i="22" s="1"/>
  <c r="Y22" i="22"/>
  <c r="AI21" i="29"/>
  <c r="AN21" i="29"/>
  <c r="AH23" i="21"/>
  <c r="AQ23" i="21" s="1"/>
  <c r="AQ25" i="21" s="1"/>
  <c r="AZ3" i="21"/>
  <c r="AX22" i="21" s="1"/>
  <c r="S22" i="21" s="1"/>
  <c r="AC22" i="21" s="1"/>
  <c r="AB23" i="21" s="1"/>
  <c r="AR22" i="21"/>
  <c r="AI22" i="87"/>
  <c r="AN22" i="87"/>
  <c r="AI20" i="32"/>
  <c r="AN20" i="32"/>
  <c r="AH22" i="82"/>
  <c r="AQ22" i="82" s="1"/>
  <c r="AH22" i="30"/>
  <c r="AQ22" i="30" s="1"/>
  <c r="AE21" i="95"/>
  <c r="AF21" i="95"/>
  <c r="AO21" i="95" s="1"/>
  <c r="W22" i="95"/>
  <c r="AG21" i="95"/>
  <c r="AP21" i="95" s="1"/>
  <c r="AI21" i="61"/>
  <c r="AN21" i="61"/>
  <c r="Y21" i="46"/>
  <c r="X21" i="46"/>
  <c r="X23" i="83"/>
  <c r="Z23" i="83" s="1"/>
  <c r="Y23" i="83"/>
  <c r="X22" i="29"/>
  <c r="Y22" i="29"/>
  <c r="AR19" i="68"/>
  <c r="Z22" i="34"/>
  <c r="W21" i="57"/>
  <c r="AE20" i="57"/>
  <c r="AG20" i="57"/>
  <c r="AP20" i="57" s="1"/>
  <c r="AF20" i="57"/>
  <c r="AO20" i="57" s="1"/>
  <c r="AI20" i="10"/>
  <c r="AN20" i="10"/>
  <c r="AH21" i="12"/>
  <c r="AQ21" i="12" s="1"/>
  <c r="AR20" i="59"/>
  <c r="AR21" i="53"/>
  <c r="AH20" i="68"/>
  <c r="AQ20" i="68" s="1"/>
  <c r="Z22" i="41"/>
  <c r="AE22" i="26"/>
  <c r="W23" i="26"/>
  <c r="AG22" i="26"/>
  <c r="AP22" i="26" s="1"/>
  <c r="AF22" i="26"/>
  <c r="AO22" i="26" s="1"/>
  <c r="AR20" i="91"/>
  <c r="Z22" i="2"/>
  <c r="AR21" i="63"/>
  <c r="X24" i="96"/>
  <c r="Z24" i="96" s="1"/>
  <c r="Y24" i="96"/>
  <c r="AR20" i="74"/>
  <c r="Z21" i="18"/>
  <c r="AH23" i="15"/>
  <c r="AQ23" i="15" s="1"/>
  <c r="AQ25" i="15" s="1"/>
  <c r="AZ3" i="15"/>
  <c r="Y23" i="87"/>
  <c r="Z23" i="87" s="1"/>
  <c r="X23" i="87"/>
  <c r="AH21" i="72"/>
  <c r="AQ21" i="72" s="1"/>
  <c r="AN21" i="51"/>
  <c r="AI21" i="51"/>
  <c r="AR21" i="33"/>
  <c r="AR20" i="72"/>
  <c r="AH22" i="84"/>
  <c r="AQ22" i="84" s="1"/>
  <c r="Z23" i="76"/>
  <c r="AI21" i="47"/>
  <c r="AN21" i="47"/>
  <c r="AI20" i="23"/>
  <c r="AN20" i="23"/>
  <c r="AI20" i="5"/>
  <c r="AN20" i="5"/>
  <c r="Y22" i="90"/>
  <c r="X22" i="90"/>
  <c r="AN21" i="60"/>
  <c r="AI21" i="60"/>
  <c r="Z22" i="24" l="1"/>
  <c r="Z21" i="62"/>
  <c r="AI22" i="1"/>
  <c r="Z23" i="48"/>
  <c r="AG23" i="48" s="1"/>
  <c r="AP23" i="48" s="1"/>
  <c r="Z22" i="38"/>
  <c r="Z22" i="60"/>
  <c r="AG22" i="60" s="1"/>
  <c r="AP22" i="60" s="1"/>
  <c r="Z21" i="10"/>
  <c r="AN22" i="1"/>
  <c r="AE22" i="14"/>
  <c r="Z21" i="49"/>
  <c r="AG21" i="49" s="1"/>
  <c r="AP21" i="49" s="1"/>
  <c r="W23" i="14"/>
  <c r="W22" i="49"/>
  <c r="W24" i="48"/>
  <c r="AF23" i="48"/>
  <c r="AO23" i="48" s="1"/>
  <c r="AE23" i="48"/>
  <c r="AG22" i="24"/>
  <c r="AP22" i="24" s="1"/>
  <c r="AF22" i="24"/>
  <c r="AO22" i="24" s="1"/>
  <c r="W23" i="24"/>
  <c r="AE22" i="24"/>
  <c r="AE23" i="87"/>
  <c r="W24" i="87"/>
  <c r="AF23" i="87"/>
  <c r="AO23" i="87" s="1"/>
  <c r="AG23" i="87"/>
  <c r="AP23" i="87" s="1"/>
  <c r="W25" i="96"/>
  <c r="AG24" i="96"/>
  <c r="AP24" i="96" s="1"/>
  <c r="AE24" i="96"/>
  <c r="AF24" i="96"/>
  <c r="AO24" i="96" s="1"/>
  <c r="W23" i="60"/>
  <c r="AE22" i="60"/>
  <c r="W22" i="10"/>
  <c r="AE21" i="10"/>
  <c r="AG21" i="10"/>
  <c r="AP21" i="10" s="1"/>
  <c r="AF21" i="10"/>
  <c r="AO21" i="10" s="1"/>
  <c r="AH22" i="90"/>
  <c r="AQ22" i="90" s="1"/>
  <c r="AR20" i="23"/>
  <c r="AF22" i="34"/>
  <c r="AO22" i="34" s="1"/>
  <c r="W23" i="34"/>
  <c r="AG22" i="34"/>
  <c r="AP22" i="34" s="1"/>
  <c r="AE22" i="34"/>
  <c r="AN21" i="95"/>
  <c r="AI21" i="95"/>
  <c r="AR20" i="32"/>
  <c r="AK23" i="21"/>
  <c r="AT23" i="21" s="1"/>
  <c r="AG22" i="22"/>
  <c r="AP22" i="22" s="1"/>
  <c r="AF22" i="22"/>
  <c r="AO22" i="22" s="1"/>
  <c r="W23" i="22"/>
  <c r="AE22" i="22"/>
  <c r="X22" i="91"/>
  <c r="Y22" i="91"/>
  <c r="AI22" i="19"/>
  <c r="AN22" i="19"/>
  <c r="AN20" i="6"/>
  <c r="AI20" i="6"/>
  <c r="AI22" i="4"/>
  <c r="AN22" i="4"/>
  <c r="AN22" i="13"/>
  <c r="AI22" i="13"/>
  <c r="AI22" i="73"/>
  <c r="AN22" i="73"/>
  <c r="AR22" i="71"/>
  <c r="AR21" i="22"/>
  <c r="W22" i="93"/>
  <c r="AG21" i="93"/>
  <c r="AP21" i="93" s="1"/>
  <c r="AF21" i="93"/>
  <c r="AO21" i="93" s="1"/>
  <c r="AE21" i="93"/>
  <c r="AF22" i="8"/>
  <c r="AO22" i="8" s="1"/>
  <c r="W23" i="8"/>
  <c r="AE22" i="8"/>
  <c r="AG22" i="8"/>
  <c r="AP22" i="8" s="1"/>
  <c r="AR21" i="11"/>
  <c r="AH23" i="65"/>
  <c r="AQ23" i="65" s="1"/>
  <c r="AQ25" i="65" s="1"/>
  <c r="AZ3" i="65"/>
  <c r="Y23" i="36"/>
  <c r="X23" i="36"/>
  <c r="AN22" i="3"/>
  <c r="AI22" i="3"/>
  <c r="AN21" i="92"/>
  <c r="AI21" i="92"/>
  <c r="X22" i="12"/>
  <c r="Y22" i="12"/>
  <c r="AI22" i="70"/>
  <c r="AN22" i="70"/>
  <c r="X23" i="82"/>
  <c r="Y23" i="82"/>
  <c r="Z23" i="82" s="1"/>
  <c r="X23" i="40"/>
  <c r="Z23" i="40" s="1"/>
  <c r="Y23" i="40"/>
  <c r="AI22" i="14"/>
  <c r="AN22" i="14"/>
  <c r="AR21" i="51"/>
  <c r="W23" i="2"/>
  <c r="AE22" i="2"/>
  <c r="AG22" i="2"/>
  <c r="AP22" i="2" s="1"/>
  <c r="AF22" i="2"/>
  <c r="AO22" i="2" s="1"/>
  <c r="X23" i="26"/>
  <c r="Y23" i="26"/>
  <c r="AR20" i="10"/>
  <c r="AH23" i="83"/>
  <c r="AQ23" i="83" s="1"/>
  <c r="AR21" i="61"/>
  <c r="AI23" i="28"/>
  <c r="AN23" i="28"/>
  <c r="Y23" i="19"/>
  <c r="X23" i="19"/>
  <c r="Y21" i="6"/>
  <c r="X21" i="6"/>
  <c r="Y23" i="4"/>
  <c r="X23" i="4"/>
  <c r="Y23" i="13"/>
  <c r="X23" i="13"/>
  <c r="X23" i="77"/>
  <c r="Y23" i="77"/>
  <c r="AI23" i="15"/>
  <c r="AN23" i="15"/>
  <c r="AN25" i="15" s="1"/>
  <c r="AH21" i="62"/>
  <c r="AQ21" i="62" s="1"/>
  <c r="AR21" i="38"/>
  <c r="AR22" i="43"/>
  <c r="AI22" i="37"/>
  <c r="AN22" i="37"/>
  <c r="AR22" i="65"/>
  <c r="W22" i="20"/>
  <c r="AE21" i="20"/>
  <c r="AG21" i="20"/>
  <c r="AP21" i="20" s="1"/>
  <c r="AF21" i="20"/>
  <c r="AO21" i="20" s="1"/>
  <c r="AH22" i="38"/>
  <c r="AQ22" i="38" s="1"/>
  <c r="AR22" i="9"/>
  <c r="AG23" i="66"/>
  <c r="AP23" i="66" s="1"/>
  <c r="AP25" i="66" s="1"/>
  <c r="AF23" i="66"/>
  <c r="AO23" i="66" s="1"/>
  <c r="AO25" i="66" s="1"/>
  <c r="AE23" i="66"/>
  <c r="Y22" i="78"/>
  <c r="X22" i="78"/>
  <c r="Z22" i="78" s="1"/>
  <c r="AG23" i="65"/>
  <c r="AP23" i="65" s="1"/>
  <c r="AP25" i="65" s="1"/>
  <c r="AF23" i="65"/>
  <c r="AO23" i="65" s="1"/>
  <c r="AO25" i="65" s="1"/>
  <c r="AE23" i="65"/>
  <c r="AR20" i="49"/>
  <c r="AG23" i="71"/>
  <c r="AP23" i="71" s="1"/>
  <c r="AP25" i="71" s="1"/>
  <c r="AF23" i="71"/>
  <c r="AO23" i="71" s="1"/>
  <c r="AO25" i="71" s="1"/>
  <c r="AE23" i="71"/>
  <c r="W23" i="54"/>
  <c r="AE22" i="54"/>
  <c r="AG22" i="54"/>
  <c r="AP22" i="54" s="1"/>
  <c r="AF22" i="54"/>
  <c r="AO22" i="54" s="1"/>
  <c r="X23" i="3"/>
  <c r="Y23" i="3"/>
  <c r="AR21" i="90"/>
  <c r="AH21" i="23"/>
  <c r="AQ21" i="23" s="1"/>
  <c r="AG21" i="32"/>
  <c r="AP21" i="32" s="1"/>
  <c r="AF21" i="32"/>
  <c r="AO21" i="32" s="1"/>
  <c r="AE21" i="32"/>
  <c r="W22" i="32"/>
  <c r="AH23" i="43"/>
  <c r="AQ23" i="43" s="1"/>
  <c r="X23" i="81"/>
  <c r="Y23" i="81"/>
  <c r="Y21" i="68"/>
  <c r="X21" i="68"/>
  <c r="X23" i="70"/>
  <c r="Y23" i="70"/>
  <c r="Y23" i="14"/>
  <c r="X23" i="14"/>
  <c r="AN22" i="33"/>
  <c r="AI22" i="33"/>
  <c r="AR22" i="87"/>
  <c r="AH22" i="50"/>
  <c r="AQ22" i="50" s="1"/>
  <c r="AH22" i="85"/>
  <c r="AQ22" i="85" s="1"/>
  <c r="AN21" i="72"/>
  <c r="AI21" i="72"/>
  <c r="W22" i="62"/>
  <c r="AE21" i="62"/>
  <c r="AF21" i="62"/>
  <c r="AO21" i="62" s="1"/>
  <c r="AG21" i="62"/>
  <c r="AP21" i="62" s="1"/>
  <c r="AR21" i="50"/>
  <c r="AH23" i="9"/>
  <c r="AQ23" i="9" s="1"/>
  <c r="AQ25" i="9" s="1"/>
  <c r="AZ3" i="9"/>
  <c r="AX22" i="9" s="1"/>
  <c r="S22" i="9" s="1"/>
  <c r="AC22" i="9" s="1"/>
  <c r="AB23" i="9" s="1"/>
  <c r="AR20" i="20"/>
  <c r="AH23" i="1"/>
  <c r="AQ23" i="1" s="1"/>
  <c r="AQ25" i="1" s="1"/>
  <c r="AZ3" i="1"/>
  <c r="AX22" i="1" s="1"/>
  <c r="AR21" i="85"/>
  <c r="AG22" i="38"/>
  <c r="AP22" i="38" s="1"/>
  <c r="AE22" i="38"/>
  <c r="W23" i="38"/>
  <c r="AF22" i="38"/>
  <c r="AO22" i="38" s="1"/>
  <c r="AG21" i="74"/>
  <c r="AP21" i="74" s="1"/>
  <c r="AF21" i="74"/>
  <c r="AO21" i="74" s="1"/>
  <c r="AE21" i="74"/>
  <c r="W22" i="74"/>
  <c r="AR21" i="39"/>
  <c r="AN21" i="78"/>
  <c r="AI21" i="78"/>
  <c r="AR22" i="1"/>
  <c r="AF21" i="23"/>
  <c r="AO21" i="23" s="1"/>
  <c r="W22" i="23"/>
  <c r="AE21" i="23"/>
  <c r="AG21" i="23"/>
  <c r="AP21" i="23" s="1"/>
  <c r="Z23" i="43"/>
  <c r="AH21" i="27"/>
  <c r="AQ21" i="27" s="1"/>
  <c r="AR21" i="24"/>
  <c r="X22" i="67"/>
  <c r="Y22" i="67"/>
  <c r="Y23" i="25"/>
  <c r="X23" i="25"/>
  <c r="Z23" i="25" s="1"/>
  <c r="AN22" i="84"/>
  <c r="AI22" i="84"/>
  <c r="AI20" i="68"/>
  <c r="AN20" i="68"/>
  <c r="AI22" i="82"/>
  <c r="AN22" i="82"/>
  <c r="Y23" i="30"/>
  <c r="X23" i="30"/>
  <c r="AH22" i="51"/>
  <c r="AQ22" i="51" s="1"/>
  <c r="AN21" i="64"/>
  <c r="AI21" i="64"/>
  <c r="AH22" i="58"/>
  <c r="AQ22" i="58" s="1"/>
  <c r="Y23" i="73"/>
  <c r="X23" i="73"/>
  <c r="AI22" i="77"/>
  <c r="AN22" i="77"/>
  <c r="X22" i="72"/>
  <c r="Y22" i="72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H22" i="11"/>
  <c r="AQ22" i="11" s="1"/>
  <c r="AH22" i="61"/>
  <c r="AQ22" i="61" s="1"/>
  <c r="AR20" i="35"/>
  <c r="AH22" i="16"/>
  <c r="AQ22" i="16" s="1"/>
  <c r="Y24" i="44"/>
  <c r="X24" i="44"/>
  <c r="AR21" i="45"/>
  <c r="AR21" i="58"/>
  <c r="AN22" i="52"/>
  <c r="AI22" i="52"/>
  <c r="AI21" i="89"/>
  <c r="AN21" i="89"/>
  <c r="AH21" i="35"/>
  <c r="AQ21" i="35" s="1"/>
  <c r="AR21" i="16"/>
  <c r="AH22" i="45"/>
  <c r="AQ22" i="45" s="1"/>
  <c r="AI22" i="36"/>
  <c r="AN22" i="36"/>
  <c r="AI21" i="55"/>
  <c r="AN21" i="55"/>
  <c r="Y21" i="94"/>
  <c r="X21" i="94"/>
  <c r="Z21" i="94" s="1"/>
  <c r="AH21" i="5"/>
  <c r="AQ21" i="5" s="1"/>
  <c r="AR20" i="93"/>
  <c r="AE21" i="27"/>
  <c r="AG21" i="27"/>
  <c r="AP21" i="27" s="1"/>
  <c r="AF21" i="27"/>
  <c r="AO21" i="27" s="1"/>
  <c r="W22" i="27"/>
  <c r="AN21" i="67"/>
  <c r="AI21" i="67"/>
  <c r="AI22" i="25"/>
  <c r="AN22" i="25"/>
  <c r="AI21" i="17"/>
  <c r="AN21" i="17"/>
  <c r="AI20" i="7"/>
  <c r="AN20" i="7"/>
  <c r="AI22" i="63"/>
  <c r="AN22" i="63"/>
  <c r="AI22" i="30"/>
  <c r="AN22" i="30"/>
  <c r="AI22" i="40"/>
  <c r="AN22" i="40"/>
  <c r="Z22" i="90"/>
  <c r="AR21" i="47"/>
  <c r="AR21" i="60"/>
  <c r="AI20" i="57"/>
  <c r="AN20" i="57"/>
  <c r="AH22" i="29"/>
  <c r="AQ22" i="29" s="1"/>
  <c r="X22" i="95"/>
  <c r="Y22" i="95"/>
  <c r="Z22" i="51"/>
  <c r="Y23" i="42"/>
  <c r="X23" i="42"/>
  <c r="X22" i="64"/>
  <c r="Y22" i="64"/>
  <c r="Z22" i="58"/>
  <c r="Z22" i="85"/>
  <c r="AH22" i="39"/>
  <c r="AQ22" i="39" s="1"/>
  <c r="AX22" i="69"/>
  <c r="S22" i="69" s="1"/>
  <c r="AC22" i="69" s="1"/>
  <c r="AB23" i="69" s="1"/>
  <c r="Z22" i="11"/>
  <c r="AH21" i="93"/>
  <c r="AQ21" i="93" s="1"/>
  <c r="AH22" i="47"/>
  <c r="AQ22" i="47" s="1"/>
  <c r="Z23" i="9"/>
  <c r="Z22" i="16"/>
  <c r="Z23" i="1"/>
  <c r="AR22" i="48"/>
  <c r="AR20" i="27"/>
  <c r="Z22" i="45"/>
  <c r="X22" i="55"/>
  <c r="Y22" i="55"/>
  <c r="X24" i="79"/>
  <c r="Y24" i="79"/>
  <c r="Z24" i="79" s="1"/>
  <c r="AH22" i="60"/>
  <c r="AQ22" i="60" s="1"/>
  <c r="AH21" i="10"/>
  <c r="AQ21" i="10" s="1"/>
  <c r="Y24" i="86"/>
  <c r="Z24" i="86" s="1"/>
  <c r="X24" i="86"/>
  <c r="Y23" i="84"/>
  <c r="X23" i="84"/>
  <c r="AH22" i="24"/>
  <c r="AQ22" i="24" s="1"/>
  <c r="X22" i="17"/>
  <c r="Y22" i="17"/>
  <c r="X21" i="7"/>
  <c r="Z21" i="7" s="1"/>
  <c r="Y21" i="7"/>
  <c r="Y23" i="63"/>
  <c r="X23" i="63"/>
  <c r="AN21" i="59"/>
  <c r="AI21" i="59"/>
  <c r="Y23" i="31"/>
  <c r="X23" i="31"/>
  <c r="Y23" i="88"/>
  <c r="X23" i="88"/>
  <c r="X23" i="80"/>
  <c r="Y23" i="80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I22" i="26"/>
  <c r="AN22" i="26"/>
  <c r="AE23" i="83"/>
  <c r="AF23" i="83"/>
  <c r="AO23" i="83" s="1"/>
  <c r="AG23" i="83"/>
  <c r="AP23" i="83" s="1"/>
  <c r="W24" i="83"/>
  <c r="W24" i="76"/>
  <c r="AG23" i="76"/>
  <c r="AP23" i="76" s="1"/>
  <c r="AF23" i="76"/>
  <c r="AO23" i="76" s="1"/>
  <c r="AE23" i="76"/>
  <c r="AX22" i="15"/>
  <c r="S22" i="15" s="1"/>
  <c r="AC22" i="15" s="1"/>
  <c r="AB23" i="15" s="1"/>
  <c r="AH24" i="96"/>
  <c r="AQ24" i="96" s="1"/>
  <c r="AG22" i="41"/>
  <c r="AP22" i="41" s="1"/>
  <c r="AF22" i="41"/>
  <c r="AO22" i="41" s="1"/>
  <c r="AE22" i="41"/>
  <c r="W23" i="41"/>
  <c r="AH21" i="46"/>
  <c r="AQ21" i="46" s="1"/>
  <c r="AR21" i="29"/>
  <c r="Z22" i="50"/>
  <c r="X23" i="75"/>
  <c r="Y23" i="75"/>
  <c r="AR20" i="5"/>
  <c r="AH23" i="87"/>
  <c r="AQ23" i="87" s="1"/>
  <c r="AG21" i="18"/>
  <c r="AP21" i="18" s="1"/>
  <c r="AF21" i="18"/>
  <c r="AO21" i="18" s="1"/>
  <c r="W22" i="18"/>
  <c r="AE21" i="18"/>
  <c r="X21" i="57"/>
  <c r="Y21" i="57"/>
  <c r="Z22" i="29"/>
  <c r="Z21" i="46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H22" i="22"/>
  <c r="AQ22" i="22" s="1"/>
  <c r="AR22" i="83"/>
  <c r="Y24" i="28"/>
  <c r="X24" i="28"/>
  <c r="AI22" i="75"/>
  <c r="AN22" i="75"/>
  <c r="AN21" i="91"/>
  <c r="AI21" i="91"/>
  <c r="AN22" i="42"/>
  <c r="AI22" i="42"/>
  <c r="AR23" i="96"/>
  <c r="AH23" i="48"/>
  <c r="AQ23" i="48" s="1"/>
  <c r="Z22" i="39"/>
  <c r="Z22" i="61"/>
  <c r="Z22" i="47"/>
  <c r="AE22" i="53"/>
  <c r="W23" i="53"/>
  <c r="AF22" i="53"/>
  <c r="AO22" i="53" s="1"/>
  <c r="AG22" i="53"/>
  <c r="AP22" i="53" s="1"/>
  <c r="AI23" i="44"/>
  <c r="AN23" i="44"/>
  <c r="AH22" i="8"/>
  <c r="AQ22" i="8" s="1"/>
  <c r="Y23" i="37"/>
  <c r="Z23" i="37" s="1"/>
  <c r="X23" i="37"/>
  <c r="AH21" i="49"/>
  <c r="AQ21" i="49" s="1"/>
  <c r="Y23" i="52"/>
  <c r="X23" i="52"/>
  <c r="Y22" i="89"/>
  <c r="X22" i="89"/>
  <c r="AH21" i="20"/>
  <c r="AQ21" i="20" s="1"/>
  <c r="AR20" i="46"/>
  <c r="Z21" i="35"/>
  <c r="AR21" i="8"/>
  <c r="AH23" i="71"/>
  <c r="AQ23" i="71" s="1"/>
  <c r="AQ25" i="71" s="1"/>
  <c r="AZ3" i="71"/>
  <c r="AX22" i="71" s="1"/>
  <c r="S22" i="71" s="1"/>
  <c r="AC22" i="71" s="1"/>
  <c r="AB23" i="71" s="1"/>
  <c r="AX23" i="66"/>
  <c r="S23" i="66" s="1"/>
  <c r="AC23" i="66" s="1"/>
  <c r="AJ23" i="66" s="1"/>
  <c r="AS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N20" i="94"/>
  <c r="AI20" i="94"/>
  <c r="AN23" i="79"/>
  <c r="AI23" i="79"/>
  <c r="Z21" i="5"/>
  <c r="AH21" i="32"/>
  <c r="AQ21" i="32" s="1"/>
  <c r="AR20" i="62"/>
  <c r="AI23" i="86"/>
  <c r="AN23" i="86"/>
  <c r="AG21" i="56"/>
  <c r="AP21" i="56" s="1"/>
  <c r="AF21" i="56"/>
  <c r="AO21" i="56" s="1"/>
  <c r="AE21" i="56"/>
  <c r="W22" i="56"/>
  <c r="X22" i="92"/>
  <c r="Y22" i="92"/>
  <c r="AN22" i="81"/>
  <c r="AI22" i="81"/>
  <c r="AI21" i="12"/>
  <c r="AN21" i="12"/>
  <c r="X22" i="59"/>
  <c r="Z22" i="59" s="1"/>
  <c r="Y22" i="59"/>
  <c r="AN22" i="31"/>
  <c r="AI22" i="31"/>
  <c r="AI22" i="88"/>
  <c r="AN22" i="88"/>
  <c r="AN23" i="21"/>
  <c r="AN25" i="21" s="1"/>
  <c r="AI23" i="21"/>
  <c r="AI22" i="80"/>
  <c r="AN22" i="80"/>
  <c r="Y23" i="33"/>
  <c r="X23" i="33"/>
  <c r="AI23" i="69"/>
  <c r="AN23" i="69"/>
  <c r="AN25" i="69" s="1"/>
  <c r="Z21" i="57" l="1"/>
  <c r="Z23" i="42"/>
  <c r="Z23" i="14"/>
  <c r="AK23" i="66"/>
  <c r="AT23" i="66" s="1"/>
  <c r="Z22" i="95"/>
  <c r="AG22" i="95" s="1"/>
  <c r="AP22" i="95" s="1"/>
  <c r="Z22" i="67"/>
  <c r="Z23" i="26"/>
  <c r="AF22" i="60"/>
  <c r="AO22" i="60" s="1"/>
  <c r="AF21" i="49"/>
  <c r="AO21" i="49" s="1"/>
  <c r="Z23" i="73"/>
  <c r="Z23" i="30"/>
  <c r="Z21" i="68"/>
  <c r="AE21" i="49"/>
  <c r="Z22" i="92"/>
  <c r="Z22" i="17"/>
  <c r="AE22" i="17" s="1"/>
  <c r="Z22" i="72"/>
  <c r="AG22" i="72" s="1"/>
  <c r="AP22" i="72" s="1"/>
  <c r="Z23" i="80"/>
  <c r="AG23" i="80" s="1"/>
  <c r="AP23" i="80" s="1"/>
  <c r="Z22" i="64"/>
  <c r="W23" i="64" s="1"/>
  <c r="Z23" i="3"/>
  <c r="AG23" i="3" s="1"/>
  <c r="AP23" i="3" s="1"/>
  <c r="AP25" i="3" s="1"/>
  <c r="W22" i="57"/>
  <c r="AE21" i="57"/>
  <c r="AF21" i="57"/>
  <c r="AO21" i="57" s="1"/>
  <c r="AG21" i="57"/>
  <c r="AP21" i="57" s="1"/>
  <c r="AF22" i="95"/>
  <c r="AO22" i="95" s="1"/>
  <c r="W23" i="95"/>
  <c r="AE22" i="95"/>
  <c r="AE23" i="82"/>
  <c r="W24" i="82"/>
  <c r="AG23" i="82"/>
  <c r="AP23" i="82" s="1"/>
  <c r="AF23" i="82"/>
  <c r="AO23" i="82" s="1"/>
  <c r="AF23" i="80"/>
  <c r="AO23" i="80" s="1"/>
  <c r="AE23" i="80"/>
  <c r="W24" i="80"/>
  <c r="AF22" i="92"/>
  <c r="AO22" i="92" s="1"/>
  <c r="AG22" i="92"/>
  <c r="AP22" i="92" s="1"/>
  <c r="W23" i="92"/>
  <c r="AE22" i="92"/>
  <c r="W23" i="17"/>
  <c r="AG22" i="17"/>
  <c r="AP22" i="17" s="1"/>
  <c r="AF22" i="17"/>
  <c r="AO22" i="17" s="1"/>
  <c r="AJ18" i="66"/>
  <c r="AK18" i="66"/>
  <c r="AT18" i="66" s="1"/>
  <c r="AJ6" i="21"/>
  <c r="AK6" i="21"/>
  <c r="AT6" i="21" s="1"/>
  <c r="AB4" i="15"/>
  <c r="AJ3" i="15"/>
  <c r="AG21" i="7"/>
  <c r="AP21" i="7" s="1"/>
  <c r="AF21" i="7"/>
  <c r="AO21" i="7" s="1"/>
  <c r="W22" i="7"/>
  <c r="AE21" i="7"/>
  <c r="AH23" i="84"/>
  <c r="AQ23" i="84" s="1"/>
  <c r="AG24" i="79"/>
  <c r="AP24" i="79" s="1"/>
  <c r="AF24" i="79"/>
  <c r="AO24" i="79" s="1"/>
  <c r="AE24" i="79"/>
  <c r="W25" i="79"/>
  <c r="AJ10" i="69"/>
  <c r="AK10" i="69"/>
  <c r="AT10" i="69" s="1"/>
  <c r="AR21" i="64"/>
  <c r="AR21" i="12"/>
  <c r="AH23" i="33"/>
  <c r="AQ23" i="33" s="1"/>
  <c r="AH22" i="59"/>
  <c r="AQ22" i="59" s="1"/>
  <c r="AJ19" i="66"/>
  <c r="AK19" i="66"/>
  <c r="AT19" i="66" s="1"/>
  <c r="AJ13" i="66"/>
  <c r="AK13" i="66"/>
  <c r="AT13" i="66" s="1"/>
  <c r="AJ7" i="66"/>
  <c r="AK7" i="66"/>
  <c r="AT7" i="66" s="1"/>
  <c r="AK23" i="71"/>
  <c r="AT23" i="71" s="1"/>
  <c r="AH23" i="52"/>
  <c r="AQ23" i="52" s="1"/>
  <c r="AQ25" i="52" s="1"/>
  <c r="AZ3" i="52"/>
  <c r="AX22" i="52" s="1"/>
  <c r="S22" i="52" s="1"/>
  <c r="AC22" i="52" s="1"/>
  <c r="AB23" i="52" s="1"/>
  <c r="AG22" i="39"/>
  <c r="AP22" i="39" s="1"/>
  <c r="AE22" i="39"/>
  <c r="AF22" i="39"/>
  <c r="AO22" i="39" s="1"/>
  <c r="W23" i="39"/>
  <c r="AJ19" i="21"/>
  <c r="AK19" i="21"/>
  <c r="AT19" i="21" s="1"/>
  <c r="AJ13" i="21"/>
  <c r="AK13" i="21"/>
  <c r="AT13" i="21" s="1"/>
  <c r="AJ7" i="21"/>
  <c r="AK7" i="21"/>
  <c r="AT7" i="21" s="1"/>
  <c r="AF22" i="29"/>
  <c r="AO22" i="29" s="1"/>
  <c r="AE22" i="29"/>
  <c r="W23" i="29"/>
  <c r="AG22" i="29"/>
  <c r="AP22" i="29" s="1"/>
  <c r="AF22" i="50"/>
  <c r="AO22" i="50" s="1"/>
  <c r="W23" i="50"/>
  <c r="AE22" i="50"/>
  <c r="AG22" i="50"/>
  <c r="AP22" i="50" s="1"/>
  <c r="AJ23" i="15"/>
  <c r="AS23" i="15" s="1"/>
  <c r="AK23" i="15"/>
  <c r="AT23" i="15" s="1"/>
  <c r="Y24" i="83"/>
  <c r="X24" i="83"/>
  <c r="Z24" i="83" s="1"/>
  <c r="AR22" i="26"/>
  <c r="AJ17" i="15"/>
  <c r="AK17" i="15"/>
  <c r="AT17" i="15" s="1"/>
  <c r="AJ11" i="15"/>
  <c r="AK11" i="15"/>
  <c r="AT11" i="15" s="1"/>
  <c r="AJ5" i="15"/>
  <c r="AK5" i="15"/>
  <c r="AT5" i="15" s="1"/>
  <c r="AH23" i="88"/>
  <c r="AQ23" i="88" s="1"/>
  <c r="AR21" i="59"/>
  <c r="AH21" i="7"/>
  <c r="AQ21" i="7" s="1"/>
  <c r="AG24" i="86"/>
  <c r="AP24" i="86" s="1"/>
  <c r="AF24" i="86"/>
  <c r="AO24" i="86" s="1"/>
  <c r="AE24" i="86"/>
  <c r="W25" i="86"/>
  <c r="AH24" i="79"/>
  <c r="AQ24" i="79" s="1"/>
  <c r="AG23" i="9"/>
  <c r="AP23" i="9" s="1"/>
  <c r="AP25" i="9" s="1"/>
  <c r="AF23" i="9"/>
  <c r="AO23" i="9" s="1"/>
  <c r="AO25" i="9" s="1"/>
  <c r="AE23" i="9"/>
  <c r="AK23" i="9" s="1"/>
  <c r="AT23" i="9" s="1"/>
  <c r="AJ23" i="69"/>
  <c r="AS23" i="69" s="1"/>
  <c r="AK23" i="69"/>
  <c r="AT23" i="69" s="1"/>
  <c r="W23" i="85"/>
  <c r="AF22" i="85"/>
  <c r="AO22" i="85" s="1"/>
  <c r="AE22" i="85"/>
  <c r="AG22" i="85"/>
  <c r="AP22" i="85" s="1"/>
  <c r="AR20" i="57"/>
  <c r="AR21" i="67"/>
  <c r="AN21" i="27"/>
  <c r="AI21" i="27"/>
  <c r="AJ17" i="69"/>
  <c r="AK17" i="69"/>
  <c r="AT17" i="69" s="1"/>
  <c r="AJ11" i="69"/>
  <c r="AK11" i="69"/>
  <c r="AT11" i="69" s="1"/>
  <c r="AJ5" i="69"/>
  <c r="AK5" i="69"/>
  <c r="AT5" i="69" s="1"/>
  <c r="AR22" i="84"/>
  <c r="AH22" i="67"/>
  <c r="AQ22" i="67" s="1"/>
  <c r="X22" i="23"/>
  <c r="Y22" i="23"/>
  <c r="AN21" i="32"/>
  <c r="AI21" i="32"/>
  <c r="AN22" i="54"/>
  <c r="AI22" i="54"/>
  <c r="W23" i="78"/>
  <c r="AG22" i="78"/>
  <c r="AP22" i="78" s="1"/>
  <c r="AE22" i="78"/>
  <c r="AF22" i="78"/>
  <c r="AO22" i="78" s="1"/>
  <c r="AR22" i="37"/>
  <c r="AH23" i="13"/>
  <c r="AQ23" i="13" s="1"/>
  <c r="AQ25" i="13" s="1"/>
  <c r="AZ3" i="13"/>
  <c r="AH21" i="6"/>
  <c r="AQ21" i="6" s="1"/>
  <c r="AH23" i="26"/>
  <c r="AQ23" i="26" s="1"/>
  <c r="AF23" i="40"/>
  <c r="AO23" i="40" s="1"/>
  <c r="AE23" i="40"/>
  <c r="W24" i="40"/>
  <c r="AG23" i="40"/>
  <c r="AP23" i="40" s="1"/>
  <c r="AR22" i="13"/>
  <c r="Y23" i="22"/>
  <c r="X23" i="22"/>
  <c r="X22" i="10"/>
  <c r="Y22" i="10"/>
  <c r="AI24" i="96"/>
  <c r="AN24" i="96"/>
  <c r="AJ12" i="66"/>
  <c r="AK12" i="66"/>
  <c r="AT12" i="66" s="1"/>
  <c r="AE23" i="37"/>
  <c r="W24" i="37"/>
  <c r="AF23" i="37"/>
  <c r="AO23" i="37" s="1"/>
  <c r="AG23" i="37"/>
  <c r="AP23" i="37" s="1"/>
  <c r="AJ18" i="21"/>
  <c r="AK18" i="21"/>
  <c r="AT18" i="21" s="1"/>
  <c r="AJ16" i="15"/>
  <c r="AK16" i="15"/>
  <c r="AT16" i="15" s="1"/>
  <c r="W24" i="42"/>
  <c r="AG23" i="42"/>
  <c r="AP23" i="42" s="1"/>
  <c r="AF23" i="42"/>
  <c r="AO23" i="42" s="1"/>
  <c r="AE23" i="42"/>
  <c r="AR20" i="7"/>
  <c r="AG21" i="94"/>
  <c r="AP21" i="94" s="1"/>
  <c r="AF21" i="94"/>
  <c r="AO21" i="94" s="1"/>
  <c r="W22" i="94"/>
  <c r="AE21" i="94"/>
  <c r="AJ16" i="69"/>
  <c r="AK16" i="69"/>
  <c r="AT16" i="69" s="1"/>
  <c r="AG23" i="30"/>
  <c r="AP23" i="30" s="1"/>
  <c r="AF23" i="30"/>
  <c r="AO23" i="30" s="1"/>
  <c r="AE23" i="30"/>
  <c r="W24" i="30"/>
  <c r="AG23" i="14"/>
  <c r="AP23" i="14" s="1"/>
  <c r="AP25" i="14" s="1"/>
  <c r="AF23" i="14"/>
  <c r="AO23" i="14" s="1"/>
  <c r="AO25" i="14" s="1"/>
  <c r="AE23" i="14"/>
  <c r="AG21" i="68"/>
  <c r="AP21" i="68" s="1"/>
  <c r="AF21" i="68"/>
  <c r="AO21" i="68" s="1"/>
  <c r="AE21" i="68"/>
  <c r="W22" i="68"/>
  <c r="X23" i="54"/>
  <c r="Y23" i="54"/>
  <c r="AN23" i="65"/>
  <c r="AN25" i="65" s="1"/>
  <c r="AI23" i="65"/>
  <c r="AN23" i="66"/>
  <c r="AN25" i="66" s="1"/>
  <c r="AI23" i="66"/>
  <c r="AI21" i="20"/>
  <c r="AN21" i="20"/>
  <c r="AR23" i="28"/>
  <c r="AG23" i="26"/>
  <c r="AP23" i="26" s="1"/>
  <c r="AF23" i="26"/>
  <c r="AO23" i="26" s="1"/>
  <c r="AE23" i="26"/>
  <c r="W24" i="26"/>
  <c r="AH22" i="12"/>
  <c r="AQ22" i="12" s="1"/>
  <c r="AH23" i="36"/>
  <c r="AQ23" i="36" s="1"/>
  <c r="AI21" i="93"/>
  <c r="AN21" i="93"/>
  <c r="AR22" i="19"/>
  <c r="AR21" i="95"/>
  <c r="AN22" i="60"/>
  <c r="AI22" i="60"/>
  <c r="Y24" i="87"/>
  <c r="X24" i="87"/>
  <c r="AN23" i="48"/>
  <c r="AI23" i="48"/>
  <c r="Z23" i="33"/>
  <c r="AR22" i="88"/>
  <c r="AR23" i="86"/>
  <c r="AJ17" i="66"/>
  <c r="AK17" i="66"/>
  <c r="AT17" i="66" s="1"/>
  <c r="AJ11" i="66"/>
  <c r="AK11" i="66"/>
  <c r="AT11" i="66" s="1"/>
  <c r="AJ5" i="66"/>
  <c r="AK5" i="66"/>
  <c r="AT5" i="66" s="1"/>
  <c r="Z23" i="52"/>
  <c r="X23" i="53"/>
  <c r="Z23" i="53" s="1"/>
  <c r="Y23" i="53"/>
  <c r="AR22" i="42"/>
  <c r="AH24" i="28"/>
  <c r="AQ24" i="28" s="1"/>
  <c r="AJ17" i="21"/>
  <c r="AK17" i="21"/>
  <c r="AT17" i="21" s="1"/>
  <c r="AJ11" i="21"/>
  <c r="AK11" i="21"/>
  <c r="AT11" i="21" s="1"/>
  <c r="AJ5" i="21"/>
  <c r="AK5" i="21"/>
  <c r="AT5" i="21" s="1"/>
  <c r="AH21" i="57"/>
  <c r="AQ21" i="57" s="1"/>
  <c r="AJ21" i="15"/>
  <c r="AK21" i="15"/>
  <c r="AT21" i="15" s="1"/>
  <c r="AJ15" i="15"/>
  <c r="AK15" i="15"/>
  <c r="AT15" i="15" s="1"/>
  <c r="AJ9" i="15"/>
  <c r="AK9" i="15"/>
  <c r="AT9" i="15" s="1"/>
  <c r="Z23" i="88"/>
  <c r="AH23" i="63"/>
  <c r="AQ23" i="63" s="1"/>
  <c r="AQ25" i="63" s="1"/>
  <c r="AZ3" i="63"/>
  <c r="AG22" i="51"/>
  <c r="AP22" i="51" s="1"/>
  <c r="AF22" i="51"/>
  <c r="AO22" i="51" s="1"/>
  <c r="AE22" i="51"/>
  <c r="W23" i="51"/>
  <c r="Y22" i="27"/>
  <c r="X22" i="27"/>
  <c r="AR22" i="52"/>
  <c r="AH24" i="44"/>
  <c r="AQ24" i="44" s="1"/>
  <c r="AJ21" i="69"/>
  <c r="AK21" i="69"/>
  <c r="AT21" i="69" s="1"/>
  <c r="AJ15" i="69"/>
  <c r="AK15" i="69"/>
  <c r="AT15" i="69" s="1"/>
  <c r="AJ9" i="69"/>
  <c r="AK9" i="69"/>
  <c r="AT9" i="69" s="1"/>
  <c r="AH23" i="73"/>
  <c r="AQ23" i="73" s="1"/>
  <c r="AH23" i="25"/>
  <c r="AQ23" i="25" s="1"/>
  <c r="Y23" i="38"/>
  <c r="Z23" i="38" s="1"/>
  <c r="X23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I21" i="62"/>
  <c r="AN21" i="62"/>
  <c r="AH23" i="3"/>
  <c r="AQ23" i="3" s="1"/>
  <c r="AQ25" i="3" s="1"/>
  <c r="AZ3" i="3"/>
  <c r="AX22" i="3" s="1"/>
  <c r="S22" i="3" s="1"/>
  <c r="AC22" i="3" s="1"/>
  <c r="AB23" i="3" s="1"/>
  <c r="AN23" i="71"/>
  <c r="AN25" i="71" s="1"/>
  <c r="AI23" i="71"/>
  <c r="X22" i="20"/>
  <c r="Y22" i="20"/>
  <c r="AL23" i="15"/>
  <c r="AU23" i="15" s="1"/>
  <c r="AR23" i="15"/>
  <c r="AR25" i="15" s="1"/>
  <c r="Z23" i="13"/>
  <c r="Z21" i="6"/>
  <c r="AH23" i="82"/>
  <c r="AQ23" i="82" s="1"/>
  <c r="Z22" i="12"/>
  <c r="X23" i="60"/>
  <c r="Y23" i="60"/>
  <c r="Y25" i="96"/>
  <c r="X25" i="96"/>
  <c r="AI23" i="87"/>
  <c r="AN23" i="87"/>
  <c r="AJ6" i="66"/>
  <c r="AK6" i="66"/>
  <c r="AT6" i="66" s="1"/>
  <c r="AI23" i="76"/>
  <c r="AN23" i="76"/>
  <c r="AJ3" i="69"/>
  <c r="AB4" i="69"/>
  <c r="AR22" i="77"/>
  <c r="AG22" i="67"/>
  <c r="AP22" i="67" s="1"/>
  <c r="AF22" i="67"/>
  <c r="AO22" i="67" s="1"/>
  <c r="AE22" i="67"/>
  <c r="W23" i="67"/>
  <c r="AJ22" i="66"/>
  <c r="AK22" i="66"/>
  <c r="AT22" i="66" s="1"/>
  <c r="AJ10" i="66"/>
  <c r="AK10" i="66"/>
  <c r="AT10" i="66" s="1"/>
  <c r="AJ16" i="21"/>
  <c r="AK16" i="21"/>
  <c r="AT16" i="21" s="1"/>
  <c r="AJ3" i="21"/>
  <c r="AB4" i="21"/>
  <c r="X23" i="41"/>
  <c r="Y23" i="41"/>
  <c r="AJ14" i="15"/>
  <c r="AK14" i="15"/>
  <c r="AT14" i="15" s="1"/>
  <c r="Z23" i="84"/>
  <c r="AH22" i="55"/>
  <c r="AQ22" i="55" s="1"/>
  <c r="AJ20" i="69"/>
  <c r="AK20" i="69"/>
  <c r="AT20" i="69" s="1"/>
  <c r="AJ14" i="69"/>
  <c r="AK14" i="69"/>
  <c r="AT14" i="69" s="1"/>
  <c r="AJ8" i="69"/>
  <c r="AK8" i="69"/>
  <c r="AT8" i="69" s="1"/>
  <c r="AF23" i="73"/>
  <c r="AO23" i="73" s="1"/>
  <c r="AE23" i="73"/>
  <c r="W24" i="73"/>
  <c r="AG23" i="73"/>
  <c r="AP23" i="73" s="1"/>
  <c r="AR22" i="82"/>
  <c r="AG23" i="25"/>
  <c r="AP23" i="25" s="1"/>
  <c r="AF23" i="25"/>
  <c r="AO23" i="25" s="1"/>
  <c r="AE23" i="25"/>
  <c r="W24" i="25"/>
  <c r="AG23" i="43"/>
  <c r="AP23" i="43" s="1"/>
  <c r="AE23" i="43"/>
  <c r="W24" i="43"/>
  <c r="AF23" i="43"/>
  <c r="AO23" i="43" s="1"/>
  <c r="X22" i="74"/>
  <c r="Z22" i="74" s="1"/>
  <c r="Y22" i="74"/>
  <c r="AI22" i="38"/>
  <c r="AN22" i="38"/>
  <c r="S22" i="1"/>
  <c r="AC21" i="1"/>
  <c r="AB22" i="1" s="1"/>
  <c r="Y22" i="62"/>
  <c r="X22" i="62"/>
  <c r="AR22" i="33"/>
  <c r="AH23" i="70"/>
  <c r="AQ23" i="70" s="1"/>
  <c r="AQ25" i="70" s="1"/>
  <c r="AZ3" i="70"/>
  <c r="AH23" i="81"/>
  <c r="AQ23" i="81" s="1"/>
  <c r="AH23" i="4"/>
  <c r="AQ23" i="4" s="1"/>
  <c r="AQ25" i="4" s="1"/>
  <c r="AZ3" i="4"/>
  <c r="AH23" i="19"/>
  <c r="AQ23" i="19" s="1"/>
  <c r="AQ25" i="19" s="1"/>
  <c r="AZ3" i="19"/>
  <c r="AR22" i="14"/>
  <c r="AR21" i="92"/>
  <c r="Z23" i="36"/>
  <c r="AR22" i="4"/>
  <c r="AH22" i="91"/>
  <c r="AQ22" i="91" s="1"/>
  <c r="AN22" i="34"/>
  <c r="AI22" i="34"/>
  <c r="AN22" i="24"/>
  <c r="AI22" i="24"/>
  <c r="Y24" i="48"/>
  <c r="X24" i="48"/>
  <c r="Z24" i="48" s="1"/>
  <c r="AJ12" i="21"/>
  <c r="AK12" i="21"/>
  <c r="AT12" i="21" s="1"/>
  <c r="AJ22" i="15"/>
  <c r="AK22" i="15"/>
  <c r="AT22" i="15" s="1"/>
  <c r="W23" i="58"/>
  <c r="AE22" i="58"/>
  <c r="AF22" i="58"/>
  <c r="AO22" i="58" s="1"/>
  <c r="AG22" i="58"/>
  <c r="AP22" i="58" s="1"/>
  <c r="AR22" i="80"/>
  <c r="AR22" i="81"/>
  <c r="AN21" i="56"/>
  <c r="AI21" i="56"/>
  <c r="AF21" i="5"/>
  <c r="AO21" i="5" s="1"/>
  <c r="W22" i="5"/>
  <c r="AE21" i="5"/>
  <c r="AG21" i="5"/>
  <c r="AP21" i="5" s="1"/>
  <c r="AJ21" i="66"/>
  <c r="AK21" i="66"/>
  <c r="AT21" i="66" s="1"/>
  <c r="AJ15" i="66"/>
  <c r="AK15" i="66"/>
  <c r="AT15" i="66" s="1"/>
  <c r="AJ9" i="66"/>
  <c r="AK9" i="66"/>
  <c r="AT9" i="66" s="1"/>
  <c r="AG21" i="35"/>
  <c r="AP21" i="35" s="1"/>
  <c r="AE21" i="35"/>
  <c r="W22" i="35"/>
  <c r="AF21" i="35"/>
  <c r="AO21" i="35" s="1"/>
  <c r="AF22" i="47"/>
  <c r="AO22" i="47" s="1"/>
  <c r="AE22" i="47"/>
  <c r="W23" i="47"/>
  <c r="AG22" i="47"/>
  <c r="AP22" i="47" s="1"/>
  <c r="AR21" i="91"/>
  <c r="Z24" i="28"/>
  <c r="AJ21" i="21"/>
  <c r="AK21" i="21"/>
  <c r="AT21" i="21" s="1"/>
  <c r="AJ15" i="21"/>
  <c r="AK15" i="21"/>
  <c r="AT15" i="21" s="1"/>
  <c r="AJ9" i="21"/>
  <c r="AK9" i="21"/>
  <c r="AT9" i="21" s="1"/>
  <c r="AN21" i="18"/>
  <c r="AI21" i="18"/>
  <c r="AH23" i="75"/>
  <c r="AQ23" i="75" s="1"/>
  <c r="AN22" i="41"/>
  <c r="AI22" i="41"/>
  <c r="AN23" i="83"/>
  <c r="AI23" i="83"/>
  <c r="AJ19" i="15"/>
  <c r="AK19" i="15"/>
  <c r="AT19" i="15" s="1"/>
  <c r="AJ13" i="15"/>
  <c r="AK13" i="15"/>
  <c r="AT13" i="15" s="1"/>
  <c r="AJ7" i="15"/>
  <c r="AK7" i="15"/>
  <c r="AT7" i="15" s="1"/>
  <c r="AH23" i="80"/>
  <c r="AQ23" i="80" s="1"/>
  <c r="Z23" i="63"/>
  <c r="AH24" i="86"/>
  <c r="AQ24" i="86" s="1"/>
  <c r="Z22" i="55"/>
  <c r="AG23" i="1"/>
  <c r="AP23" i="1" s="1"/>
  <c r="AP25" i="1" s="1"/>
  <c r="AF23" i="1"/>
  <c r="AO23" i="1" s="1"/>
  <c r="AO25" i="1" s="1"/>
  <c r="AE23" i="1"/>
  <c r="AH22" i="95"/>
  <c r="AQ22" i="95" s="1"/>
  <c r="Z24" i="44"/>
  <c r="AJ19" i="69"/>
  <c r="AK19" i="69"/>
  <c r="AT19" i="69" s="1"/>
  <c r="AJ13" i="69"/>
  <c r="AK13" i="69"/>
  <c r="AT13" i="69" s="1"/>
  <c r="AJ7" i="69"/>
  <c r="AK7" i="69"/>
  <c r="AT7" i="69" s="1"/>
  <c r="AH22" i="72"/>
  <c r="AQ22" i="72" s="1"/>
  <c r="AR21" i="78"/>
  <c r="AN21" i="74"/>
  <c r="AI21" i="74"/>
  <c r="AR21" i="72"/>
  <c r="Z23" i="70"/>
  <c r="Z23" i="81"/>
  <c r="AH22" i="78"/>
  <c r="AQ22" i="78" s="1"/>
  <c r="AH23" i="77"/>
  <c r="AQ23" i="77" s="1"/>
  <c r="AI22" i="2"/>
  <c r="AN22" i="2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I22" i="8"/>
  <c r="AN22" i="8"/>
  <c r="AR20" i="6"/>
  <c r="Z22" i="91"/>
  <c r="Y23" i="24"/>
  <c r="X23" i="24"/>
  <c r="AN21" i="49"/>
  <c r="AI21" i="49"/>
  <c r="AF22" i="59"/>
  <c r="AO22" i="59" s="1"/>
  <c r="W23" i="59"/>
  <c r="AE22" i="59"/>
  <c r="AG22" i="59"/>
  <c r="AP22" i="59" s="1"/>
  <c r="AH22" i="92"/>
  <c r="AQ22" i="92" s="1"/>
  <c r="AR20" i="94"/>
  <c r="AR22" i="75"/>
  <c r="AJ10" i="15"/>
  <c r="AK10" i="15"/>
  <c r="AT10" i="15" s="1"/>
  <c r="AR22" i="40"/>
  <c r="AR21" i="89"/>
  <c r="AJ22" i="69"/>
  <c r="AK22" i="69"/>
  <c r="AT22" i="69" s="1"/>
  <c r="AX23" i="9"/>
  <c r="S23" i="9" s="1"/>
  <c r="AC23" i="9" s="1"/>
  <c r="AJ23" i="9" s="1"/>
  <c r="AS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2" i="31"/>
  <c r="X22" i="56"/>
  <c r="Y22" i="56"/>
  <c r="Z22" i="56" s="1"/>
  <c r="AJ16" i="66"/>
  <c r="AK16" i="66"/>
  <c r="AT16" i="66" s="1"/>
  <c r="AJ3" i="66"/>
  <c r="AB4" i="66"/>
  <c r="AH22" i="89"/>
  <c r="AQ22" i="89" s="1"/>
  <c r="AI22" i="53"/>
  <c r="AN22" i="53"/>
  <c r="AJ22" i="21"/>
  <c r="AK22" i="21"/>
  <c r="AT22" i="21" s="1"/>
  <c r="AJ10" i="21"/>
  <c r="AK10" i="21"/>
  <c r="AT10" i="21" s="1"/>
  <c r="AJ20" i="15"/>
  <c r="AK20" i="15"/>
  <c r="AT20" i="15" s="1"/>
  <c r="AJ8" i="15"/>
  <c r="AK8" i="15"/>
  <c r="AT8" i="15" s="1"/>
  <c r="AH23" i="31"/>
  <c r="AQ23" i="31" s="1"/>
  <c r="AH22" i="17"/>
  <c r="AQ22" i="17" s="1"/>
  <c r="AH22" i="64"/>
  <c r="AQ22" i="64" s="1"/>
  <c r="AR22" i="30"/>
  <c r="AR21" i="17"/>
  <c r="AR21" i="55"/>
  <c r="AR23" i="69"/>
  <c r="AR25" i="69" s="1"/>
  <c r="AL23" i="69"/>
  <c r="AU23" i="69" s="1"/>
  <c r="AL23" i="21"/>
  <c r="AU23" i="21" s="1"/>
  <c r="AR23" i="21"/>
  <c r="AR25" i="21" s="1"/>
  <c r="AR23" i="79"/>
  <c r="AJ20" i="66"/>
  <c r="AK20" i="66"/>
  <c r="AT20" i="66" s="1"/>
  <c r="AJ14" i="66"/>
  <c r="AK14" i="66"/>
  <c r="AT14" i="66" s="1"/>
  <c r="AJ8" i="66"/>
  <c r="AK8" i="66"/>
  <c r="AT8" i="66" s="1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Z22" i="89"/>
  <c r="AH23" i="37"/>
  <c r="AQ23" i="37" s="1"/>
  <c r="AR23" i="44"/>
  <c r="AG22" i="61"/>
  <c r="AP22" i="61" s="1"/>
  <c r="W23" i="61"/>
  <c r="AF22" i="61"/>
  <c r="AO22" i="61" s="1"/>
  <c r="AE22" i="61"/>
  <c r="AJ20" i="21"/>
  <c r="AK20" i="21"/>
  <c r="AT20" i="21" s="1"/>
  <c r="AJ14" i="21"/>
  <c r="AK14" i="21"/>
  <c r="AT14" i="21" s="1"/>
  <c r="AJ8" i="21"/>
  <c r="AK8" i="21"/>
  <c r="AT8" i="21" s="1"/>
  <c r="AG21" i="46"/>
  <c r="AP21" i="46" s="1"/>
  <c r="AF21" i="46"/>
  <c r="AO21" i="46" s="1"/>
  <c r="W22" i="46"/>
  <c r="AE21" i="46"/>
  <c r="X22" i="18"/>
  <c r="Z22" i="18" s="1"/>
  <c r="Y22" i="18"/>
  <c r="Z23" i="75"/>
  <c r="X24" i="76"/>
  <c r="Y24" i="76"/>
  <c r="Z24" i="76" s="1"/>
  <c r="AJ18" i="15"/>
  <c r="AK18" i="15"/>
  <c r="AT18" i="15" s="1"/>
  <c r="AJ12" i="15"/>
  <c r="AK12" i="15"/>
  <c r="AT12" i="15" s="1"/>
  <c r="AJ6" i="15"/>
  <c r="AK6" i="15"/>
  <c r="AT6" i="15" s="1"/>
  <c r="Z23" i="31"/>
  <c r="AG22" i="45"/>
  <c r="AP22" i="45" s="1"/>
  <c r="W23" i="45"/>
  <c r="AF22" i="45"/>
  <c r="AO22" i="45" s="1"/>
  <c r="AE22" i="45"/>
  <c r="AG22" i="16"/>
  <c r="AP22" i="16" s="1"/>
  <c r="AF22" i="16"/>
  <c r="AO22" i="16" s="1"/>
  <c r="W23" i="16"/>
  <c r="AE22" i="16"/>
  <c r="AG22" i="11"/>
  <c r="AP22" i="11" s="1"/>
  <c r="AF22" i="11"/>
  <c r="AO22" i="11" s="1"/>
  <c r="W23" i="11"/>
  <c r="AE22" i="11"/>
  <c r="AH23" i="42"/>
  <c r="AQ23" i="42" s="1"/>
  <c r="W23" i="90"/>
  <c r="AG22" i="90"/>
  <c r="AP22" i="90" s="1"/>
  <c r="AF22" i="90"/>
  <c r="AO22" i="90" s="1"/>
  <c r="AE22" i="90"/>
  <c r="AR22" i="63"/>
  <c r="AR22" i="25"/>
  <c r="AH21" i="94"/>
  <c r="AQ21" i="94" s="1"/>
  <c r="AR22" i="36"/>
  <c r="AJ18" i="69"/>
  <c r="AK18" i="69"/>
  <c r="AT18" i="69" s="1"/>
  <c r="AJ12" i="69"/>
  <c r="AK12" i="69"/>
  <c r="AT12" i="69" s="1"/>
  <c r="AJ6" i="69"/>
  <c r="AK6" i="69"/>
  <c r="AT6" i="69" s="1"/>
  <c r="AH23" i="30"/>
  <c r="AQ23" i="30" s="1"/>
  <c r="AR20" i="68"/>
  <c r="AI21" i="23"/>
  <c r="AN21" i="23"/>
  <c r="AH23" i="14"/>
  <c r="AQ23" i="14" s="1"/>
  <c r="AQ25" i="14" s="1"/>
  <c r="AX22" i="14"/>
  <c r="S22" i="14" s="1"/>
  <c r="AC22" i="14" s="1"/>
  <c r="AB23" i="14" s="1"/>
  <c r="AZ3" i="14"/>
  <c r="AH21" i="68"/>
  <c r="AQ21" i="68" s="1"/>
  <c r="Y22" i="32"/>
  <c r="X22" i="32"/>
  <c r="Z23" i="77"/>
  <c r="Z23" i="4"/>
  <c r="Z23" i="19"/>
  <c r="Y23" i="2"/>
  <c r="X23" i="2"/>
  <c r="AH23" i="40"/>
  <c r="AQ23" i="40" s="1"/>
  <c r="AR22" i="70"/>
  <c r="AR22" i="3"/>
  <c r="AX22" i="65"/>
  <c r="S22" i="65" s="1"/>
  <c r="AC22" i="65" s="1"/>
  <c r="AB23" i="65" s="1"/>
  <c r="X23" i="8"/>
  <c r="Y23" i="8"/>
  <c r="X22" i="93"/>
  <c r="Y22" i="93"/>
  <c r="AR22" i="73"/>
  <c r="AI22" i="22"/>
  <c r="AN22" i="22"/>
  <c r="X23" i="34"/>
  <c r="Y23" i="34"/>
  <c r="Z23" i="34" s="1"/>
  <c r="AI21" i="10"/>
  <c r="AN21" i="10"/>
  <c r="Y22" i="49"/>
  <c r="X22" i="49"/>
  <c r="Z22" i="62" l="1"/>
  <c r="AE22" i="72"/>
  <c r="AG22" i="64"/>
  <c r="AP22" i="64" s="1"/>
  <c r="W23" i="72"/>
  <c r="Z22" i="93"/>
  <c r="Z23" i="54"/>
  <c r="Z22" i="10"/>
  <c r="AF22" i="64"/>
  <c r="AO22" i="64" s="1"/>
  <c r="AE23" i="3"/>
  <c r="AE22" i="64"/>
  <c r="AF23" i="3"/>
  <c r="AO23" i="3" s="1"/>
  <c r="AO25" i="3" s="1"/>
  <c r="AF22" i="72"/>
  <c r="AO22" i="72" s="1"/>
  <c r="Z22" i="49"/>
  <c r="AF22" i="49" s="1"/>
  <c r="AO22" i="49" s="1"/>
  <c r="AG22" i="56"/>
  <c r="AP22" i="56" s="1"/>
  <c r="AF22" i="56"/>
  <c r="AO22" i="56" s="1"/>
  <c r="AE22" i="56"/>
  <c r="W23" i="56"/>
  <c r="AF24" i="76"/>
  <c r="AO24" i="76" s="1"/>
  <c r="AE24" i="76"/>
  <c r="AG24" i="76"/>
  <c r="AP24" i="76" s="1"/>
  <c r="W25" i="76"/>
  <c r="AF23" i="38"/>
  <c r="AO23" i="38" s="1"/>
  <c r="W24" i="38"/>
  <c r="AE23" i="38"/>
  <c r="AG23" i="38"/>
  <c r="AP23" i="38" s="1"/>
  <c r="AF23" i="34"/>
  <c r="AO23" i="34" s="1"/>
  <c r="AE23" i="34"/>
  <c r="AG23" i="34"/>
  <c r="AP23" i="34" s="1"/>
  <c r="W24" i="34"/>
  <c r="W23" i="49"/>
  <c r="AE22" i="49"/>
  <c r="AG22" i="49"/>
  <c r="AP22" i="49" s="1"/>
  <c r="AH22" i="93"/>
  <c r="AQ22" i="93" s="1"/>
  <c r="AG23" i="19"/>
  <c r="AP23" i="19" s="1"/>
  <c r="AP25" i="19" s="1"/>
  <c r="AF23" i="19"/>
  <c r="AO23" i="19" s="1"/>
  <c r="AO25" i="19" s="1"/>
  <c r="AE23" i="19"/>
  <c r="AR21" i="23"/>
  <c r="X23" i="11"/>
  <c r="Y23" i="11"/>
  <c r="W24" i="31"/>
  <c r="AG23" i="31"/>
  <c r="AP23" i="31" s="1"/>
  <c r="AF23" i="31"/>
  <c r="AO23" i="31" s="1"/>
  <c r="AE23" i="31"/>
  <c r="AS18" i="15"/>
  <c r="AL18" i="15"/>
  <c r="AU18" i="15" s="1"/>
  <c r="AH22" i="18"/>
  <c r="AQ22" i="18" s="1"/>
  <c r="AS20" i="21"/>
  <c r="AL20" i="21"/>
  <c r="AU20" i="21" s="1"/>
  <c r="AF22" i="89"/>
  <c r="AO22" i="89" s="1"/>
  <c r="AE22" i="89"/>
  <c r="AG22" i="89"/>
  <c r="AP22" i="89" s="1"/>
  <c r="W23" i="89"/>
  <c r="AJ17" i="71"/>
  <c r="AK17" i="71"/>
  <c r="AT17" i="71" s="1"/>
  <c r="AJ11" i="71"/>
  <c r="AK11" i="71"/>
  <c r="AT11" i="71" s="1"/>
  <c r="AJ5" i="71"/>
  <c r="AK5" i="71"/>
  <c r="AT5" i="71" s="1"/>
  <c r="AS14" i="66"/>
  <c r="AL14" i="66"/>
  <c r="AU14" i="66" s="1"/>
  <c r="AS16" i="66"/>
  <c r="AL16" i="66"/>
  <c r="AU16" i="66" s="1"/>
  <c r="AJ22" i="9"/>
  <c r="AK22" i="9"/>
  <c r="AT22" i="9" s="1"/>
  <c r="AJ16" i="9"/>
  <c r="AK16" i="9"/>
  <c r="AT16" i="9" s="1"/>
  <c r="AJ10" i="9"/>
  <c r="AK10" i="9"/>
  <c r="AT10" i="9" s="1"/>
  <c r="AJ3" i="9"/>
  <c r="AB4" i="9"/>
  <c r="AJ19" i="65"/>
  <c r="AK19" i="65"/>
  <c r="AT19" i="65" s="1"/>
  <c r="AJ13" i="65"/>
  <c r="AK13" i="65"/>
  <c r="AT13" i="65" s="1"/>
  <c r="AK7" i="65"/>
  <c r="AT7" i="65" s="1"/>
  <c r="AJ7" i="65"/>
  <c r="AR22" i="2"/>
  <c r="AF23" i="70"/>
  <c r="AO23" i="70" s="1"/>
  <c r="AO25" i="70" s="1"/>
  <c r="AE23" i="70"/>
  <c r="AG23" i="70"/>
  <c r="AP23" i="70" s="1"/>
  <c r="AP25" i="70" s="1"/>
  <c r="AS13" i="69"/>
  <c r="AL13" i="69"/>
  <c r="AU13" i="69" s="1"/>
  <c r="AF22" i="55"/>
  <c r="AO22" i="55" s="1"/>
  <c r="W23" i="55"/>
  <c r="AE22" i="55"/>
  <c r="AG22" i="55"/>
  <c r="AP22" i="55" s="1"/>
  <c r="AE23" i="63"/>
  <c r="AF23" i="63"/>
  <c r="AO23" i="63" s="1"/>
  <c r="AO25" i="63" s="1"/>
  <c r="AG23" i="63"/>
  <c r="AP23" i="63" s="1"/>
  <c r="AP25" i="63" s="1"/>
  <c r="AR23" i="83"/>
  <c r="AS9" i="21"/>
  <c r="AL9" i="21"/>
  <c r="AU9" i="21" s="1"/>
  <c r="AI22" i="58"/>
  <c r="AN22" i="58"/>
  <c r="AH24" i="48"/>
  <c r="AQ24" i="48" s="1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3" i="43"/>
  <c r="AI23" i="43"/>
  <c r="AI23" i="73"/>
  <c r="AN23" i="73"/>
  <c r="AS14" i="15"/>
  <c r="AL14" i="15"/>
  <c r="AU14" i="15" s="1"/>
  <c r="X23" i="67"/>
  <c r="Y23" i="67"/>
  <c r="AJ4" i="69"/>
  <c r="AK4" i="69"/>
  <c r="AT4" i="69" s="1"/>
  <c r="AT25" i="69" s="1"/>
  <c r="AH23" i="60"/>
  <c r="AQ23" i="60" s="1"/>
  <c r="AQ25" i="60" s="1"/>
  <c r="AZ3" i="60"/>
  <c r="AX22" i="60" s="1"/>
  <c r="S22" i="60" s="1"/>
  <c r="AC22" i="60" s="1"/>
  <c r="AB23" i="60" s="1"/>
  <c r="AK23" i="3"/>
  <c r="AT23" i="3" s="1"/>
  <c r="S19" i="1"/>
  <c r="AC18" i="1"/>
  <c r="AB19" i="1" s="1"/>
  <c r="S13" i="1"/>
  <c r="AC12" i="1"/>
  <c r="AB13" i="1" s="1"/>
  <c r="AC6" i="1"/>
  <c r="AB7" i="1" s="1"/>
  <c r="S7" i="1"/>
  <c r="AH23" i="38"/>
  <c r="AQ23" i="38" s="1"/>
  <c r="AS21" i="69"/>
  <c r="AL21" i="69"/>
  <c r="AU21" i="69" s="1"/>
  <c r="AN22" i="51"/>
  <c r="AI22" i="51"/>
  <c r="AG23" i="88"/>
  <c r="AP23" i="88" s="1"/>
  <c r="AF23" i="88"/>
  <c r="AO23" i="88" s="1"/>
  <c r="AE23" i="88"/>
  <c r="W24" i="88"/>
  <c r="AS21" i="15"/>
  <c r="AL21" i="15"/>
  <c r="AU21" i="15" s="1"/>
  <c r="AS11" i="21"/>
  <c r="AL11" i="21"/>
  <c r="AU11" i="21" s="1"/>
  <c r="AG23" i="53"/>
  <c r="AP23" i="53" s="1"/>
  <c r="AP25" i="53" s="1"/>
  <c r="AE23" i="53"/>
  <c r="AF23" i="53"/>
  <c r="AO23" i="53" s="1"/>
  <c r="AO25" i="53" s="1"/>
  <c r="AG23" i="33"/>
  <c r="AP23" i="33" s="1"/>
  <c r="AF23" i="33"/>
  <c r="AO23" i="33" s="1"/>
  <c r="W24" i="33"/>
  <c r="AE23" i="33"/>
  <c r="AR22" i="60"/>
  <c r="AL23" i="66"/>
  <c r="AU23" i="66" s="1"/>
  <c r="AR23" i="66"/>
  <c r="AR25" i="66" s="1"/>
  <c r="AE23" i="54"/>
  <c r="AG23" i="54"/>
  <c r="AP23" i="54" s="1"/>
  <c r="AP25" i="54" s="1"/>
  <c r="AF23" i="54"/>
  <c r="AO23" i="54" s="1"/>
  <c r="AO25" i="54" s="1"/>
  <c r="AS18" i="21"/>
  <c r="AL18" i="21"/>
  <c r="AU18" i="21" s="1"/>
  <c r="W23" i="10"/>
  <c r="AE22" i="10"/>
  <c r="AG22" i="10"/>
  <c r="AP22" i="10" s="1"/>
  <c r="AF22" i="10"/>
  <c r="AO22" i="10" s="1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I22" i="78"/>
  <c r="AN22" i="78"/>
  <c r="AR21" i="32"/>
  <c r="AS11" i="69"/>
  <c r="AL11" i="69"/>
  <c r="AU11" i="69" s="1"/>
  <c r="AG24" i="83"/>
  <c r="AP24" i="83" s="1"/>
  <c r="AF24" i="83"/>
  <c r="AO24" i="83" s="1"/>
  <c r="AE24" i="83"/>
  <c r="W25" i="83"/>
  <c r="AN24" i="79"/>
  <c r="AI24" i="79"/>
  <c r="AS18" i="66"/>
  <c r="AL18" i="66"/>
  <c r="AU18" i="66" s="1"/>
  <c r="X23" i="92"/>
  <c r="Y23" i="92"/>
  <c r="X23" i="64"/>
  <c r="Y23" i="64"/>
  <c r="AN23" i="3"/>
  <c r="AN25" i="3" s="1"/>
  <c r="AI23" i="3"/>
  <c r="AI21" i="57"/>
  <c r="AN21" i="57"/>
  <c r="AE22" i="93"/>
  <c r="W23" i="93"/>
  <c r="AG22" i="93"/>
  <c r="AP22" i="93" s="1"/>
  <c r="AF22" i="93"/>
  <c r="AO22" i="93" s="1"/>
  <c r="AG23" i="4"/>
  <c r="AP23" i="4" s="1"/>
  <c r="AP25" i="4" s="1"/>
  <c r="AF23" i="4"/>
  <c r="AO23" i="4" s="1"/>
  <c r="AO25" i="4" s="1"/>
  <c r="AE23" i="4"/>
  <c r="AS18" i="69"/>
  <c r="AL18" i="69"/>
  <c r="AU18" i="69" s="1"/>
  <c r="AI22" i="90"/>
  <c r="AN22" i="90"/>
  <c r="AN22" i="45"/>
  <c r="AI22" i="45"/>
  <c r="AG22" i="18"/>
  <c r="AP22" i="18" s="1"/>
  <c r="AF22" i="18"/>
  <c r="AO22" i="18" s="1"/>
  <c r="W23" i="18"/>
  <c r="AE22" i="18"/>
  <c r="AI22" i="61"/>
  <c r="AN22" i="6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8" i="15"/>
  <c r="AL8" i="15"/>
  <c r="AU8" i="15" s="1"/>
  <c r="AS22" i="21"/>
  <c r="AL22" i="21"/>
  <c r="AU22" i="21" s="1"/>
  <c r="AJ21" i="9"/>
  <c r="AK21" i="9"/>
  <c r="AT21" i="9" s="1"/>
  <c r="AJ15" i="9"/>
  <c r="AK15" i="9"/>
  <c r="AT15" i="9" s="1"/>
  <c r="AJ9" i="9"/>
  <c r="AK9" i="9"/>
  <c r="AT9" i="9" s="1"/>
  <c r="AH23" i="24"/>
  <c r="AQ23" i="24" s="1"/>
  <c r="AQ25" i="24" s="1"/>
  <c r="AZ3" i="24"/>
  <c r="AX22" i="24" s="1"/>
  <c r="S22" i="24" s="1"/>
  <c r="AC22" i="24" s="1"/>
  <c r="AB23" i="24" s="1"/>
  <c r="AJ18" i="65"/>
  <c r="AK18" i="65"/>
  <c r="AT18" i="65" s="1"/>
  <c r="AJ12" i="65"/>
  <c r="AK12" i="65"/>
  <c r="AT12" i="65" s="1"/>
  <c r="AJ6" i="65"/>
  <c r="AK6" i="65"/>
  <c r="AT6" i="65" s="1"/>
  <c r="AS7" i="15"/>
  <c r="AL7" i="15"/>
  <c r="AU7" i="15" s="1"/>
  <c r="AS9" i="66"/>
  <c r="AL9" i="66"/>
  <c r="AU9" i="66" s="1"/>
  <c r="AI21" i="5"/>
  <c r="AN21" i="5"/>
  <c r="Z23" i="58"/>
  <c r="Y23" i="58"/>
  <c r="X23" i="58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X22" i="70"/>
  <c r="S22" i="70" s="1"/>
  <c r="AC22" i="70" s="1"/>
  <c r="AB23" i="70" s="1"/>
  <c r="W23" i="62"/>
  <c r="AE22" i="62"/>
  <c r="AG22" i="62"/>
  <c r="AP22" i="62" s="1"/>
  <c r="AF22" i="62"/>
  <c r="AO22" i="62" s="1"/>
  <c r="AH22" i="74"/>
  <c r="AQ22" i="74" s="1"/>
  <c r="AS20" i="69"/>
  <c r="AL20" i="69"/>
  <c r="AU20" i="69" s="1"/>
  <c r="AS16" i="21"/>
  <c r="AL16" i="21"/>
  <c r="AU16" i="21" s="1"/>
  <c r="AN22" i="67"/>
  <c r="AI22" i="67"/>
  <c r="AS3" i="69"/>
  <c r="AL3" i="69"/>
  <c r="AU3" i="69" s="1"/>
  <c r="AR23" i="87"/>
  <c r="Z23" i="60"/>
  <c r="AH22" i="20"/>
  <c r="AQ22" i="20" s="1"/>
  <c r="S18" i="1"/>
  <c r="AC17" i="1"/>
  <c r="AB18" i="1" s="1"/>
  <c r="S12" i="1"/>
  <c r="AC11" i="1"/>
  <c r="AB12" i="1" s="1"/>
  <c r="AC5" i="1"/>
  <c r="AB6" i="1" s="1"/>
  <c r="S6" i="1"/>
  <c r="AG23" i="52"/>
  <c r="AP23" i="52" s="1"/>
  <c r="AP25" i="52" s="1"/>
  <c r="AF23" i="52"/>
  <c r="AO23" i="52" s="1"/>
  <c r="AO25" i="52" s="1"/>
  <c r="AE23" i="52"/>
  <c r="AS17" i="66"/>
  <c r="AL17" i="66"/>
  <c r="AU17" i="66" s="1"/>
  <c r="AR23" i="48"/>
  <c r="AR21" i="93"/>
  <c r="Y22" i="68"/>
  <c r="X22" i="68"/>
  <c r="AS12" i="66"/>
  <c r="AL12" i="66"/>
  <c r="AU12" i="66" s="1"/>
  <c r="AH23" i="22"/>
  <c r="AQ23" i="22" s="1"/>
  <c r="AQ25" i="22" s="1"/>
  <c r="AZ3" i="22"/>
  <c r="AX22" i="22" s="1"/>
  <c r="S22" i="22" s="1"/>
  <c r="AC22" i="22" s="1"/>
  <c r="AB23" i="22" s="1"/>
  <c r="AX22" i="13"/>
  <c r="S22" i="13" s="1"/>
  <c r="AC22" i="13" s="1"/>
  <c r="AB23" i="13" s="1"/>
  <c r="Y23" i="85"/>
  <c r="X23" i="85"/>
  <c r="Y25" i="86"/>
  <c r="X25" i="86"/>
  <c r="AS17" i="15"/>
  <c r="AL17" i="15"/>
  <c r="AU17" i="15" s="1"/>
  <c r="AS7" i="21"/>
  <c r="AL7" i="21"/>
  <c r="AU7" i="21" s="1"/>
  <c r="Y23" i="39"/>
  <c r="X23" i="39"/>
  <c r="AS13" i="66"/>
  <c r="AL13" i="66"/>
  <c r="AU13" i="66" s="1"/>
  <c r="AS3" i="15"/>
  <c r="AL3" i="15"/>
  <c r="AU3" i="15" s="1"/>
  <c r="X23" i="95"/>
  <c r="Y23" i="95"/>
  <c r="X22" i="57"/>
  <c r="Y22" i="57"/>
  <c r="AR22" i="22"/>
  <c r="AF23" i="77"/>
  <c r="AO23" i="77" s="1"/>
  <c r="AE23" i="77"/>
  <c r="AG23" i="77"/>
  <c r="AP23" i="77" s="1"/>
  <c r="W24" i="77"/>
  <c r="AX3" i="14"/>
  <c r="S3" i="14" s="1"/>
  <c r="AC3" i="14" s="1"/>
  <c r="AX23" i="14"/>
  <c r="S23" i="14" s="1"/>
  <c r="AC2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6" i="15"/>
  <c r="AL6" i="15"/>
  <c r="AU6" i="15" s="1"/>
  <c r="AH24" i="76"/>
  <c r="AQ24" i="76" s="1"/>
  <c r="AS8" i="21"/>
  <c r="AL8" i="21"/>
  <c r="AU8" i="21" s="1"/>
  <c r="AJ21" i="71"/>
  <c r="AK21" i="71"/>
  <c r="AT21" i="71" s="1"/>
  <c r="AJ15" i="71"/>
  <c r="AK15" i="71"/>
  <c r="AT15" i="71" s="1"/>
  <c r="AJ9" i="71"/>
  <c r="AK9" i="71"/>
  <c r="AT9" i="71" s="1"/>
  <c r="AS20" i="66"/>
  <c r="AL20" i="66"/>
  <c r="AU20" i="66" s="1"/>
  <c r="AH22" i="56"/>
  <c r="AQ22" i="56" s="1"/>
  <c r="AJ20" i="9"/>
  <c r="AK20" i="9"/>
  <c r="AT20" i="9" s="1"/>
  <c r="AJ14" i="9"/>
  <c r="AK14" i="9"/>
  <c r="AT14" i="9" s="1"/>
  <c r="AJ8" i="9"/>
  <c r="AK8" i="9"/>
  <c r="AT8" i="9" s="1"/>
  <c r="AN22" i="59"/>
  <c r="AI22" i="59"/>
  <c r="AR22" i="8"/>
  <c r="AJ17" i="65"/>
  <c r="AK17" i="65"/>
  <c r="AT17" i="65" s="1"/>
  <c r="AJ11" i="65"/>
  <c r="AK11" i="65"/>
  <c r="AT11" i="65" s="1"/>
  <c r="AJ5" i="65"/>
  <c r="AK5" i="65"/>
  <c r="AT5" i="65" s="1"/>
  <c r="AS19" i="69"/>
  <c r="AL19" i="69"/>
  <c r="AU19" i="69" s="1"/>
  <c r="AR22" i="41"/>
  <c r="AS15" i="21"/>
  <c r="AL15" i="21"/>
  <c r="AU15" i="21" s="1"/>
  <c r="Y22" i="5"/>
  <c r="X22" i="5"/>
  <c r="AF24" i="48"/>
  <c r="AO24" i="48" s="1"/>
  <c r="AG24" i="48"/>
  <c r="AP24" i="48" s="1"/>
  <c r="W25" i="48"/>
  <c r="AE24" i="48"/>
  <c r="AF23" i="36"/>
  <c r="AO23" i="36" s="1"/>
  <c r="AE23" i="36"/>
  <c r="W24" i="36"/>
  <c r="AG23" i="36"/>
  <c r="AP23" i="36" s="1"/>
  <c r="AX22" i="19"/>
  <c r="S22" i="19" s="1"/>
  <c r="AC22" i="19" s="1"/>
  <c r="AB23" i="19" s="1"/>
  <c r="AK22" i="1"/>
  <c r="AT22" i="1" s="1"/>
  <c r="W23" i="74"/>
  <c r="AG22" i="74"/>
  <c r="AP22" i="74" s="1"/>
  <c r="AF22" i="74"/>
  <c r="AO22" i="74" s="1"/>
  <c r="AE22" i="74"/>
  <c r="AH23" i="41"/>
  <c r="AQ23" i="41" s="1"/>
  <c r="AH25" i="96"/>
  <c r="AQ25" i="96" s="1"/>
  <c r="AG22" i="12"/>
  <c r="AP22" i="12" s="1"/>
  <c r="AF22" i="12"/>
  <c r="AO22" i="12" s="1"/>
  <c r="W23" i="12"/>
  <c r="AE22" i="12"/>
  <c r="AG21" i="6"/>
  <c r="AP21" i="6" s="1"/>
  <c r="AF21" i="6"/>
  <c r="AO21" i="6" s="1"/>
  <c r="W22" i="6"/>
  <c r="AE21" i="6"/>
  <c r="Z22" i="20"/>
  <c r="S17" i="1"/>
  <c r="AC16" i="1"/>
  <c r="AB17" i="1" s="1"/>
  <c r="AC10" i="1"/>
  <c r="AB11" i="1" s="1"/>
  <c r="S11" i="1"/>
  <c r="AC4" i="1"/>
  <c r="AB5" i="1" s="1"/>
  <c r="S5" i="1"/>
  <c r="AS9" i="69"/>
  <c r="AL9" i="69"/>
  <c r="AU9" i="69" s="1"/>
  <c r="AH22" i="27"/>
  <c r="AQ22" i="27" s="1"/>
  <c r="AS9" i="15"/>
  <c r="AL9" i="15"/>
  <c r="AU9" i="15" s="1"/>
  <c r="AS17" i="21"/>
  <c r="AL17" i="21"/>
  <c r="AU17" i="21" s="1"/>
  <c r="AR23" i="65"/>
  <c r="AR25" i="65" s="1"/>
  <c r="AI21" i="68"/>
  <c r="AN21" i="68"/>
  <c r="AS16" i="69"/>
  <c r="AL16" i="69"/>
  <c r="AU16" i="69" s="1"/>
  <c r="X24" i="42"/>
  <c r="Y24" i="42"/>
  <c r="Y24" i="40"/>
  <c r="X24" i="40"/>
  <c r="AS17" i="69"/>
  <c r="AL17" i="69"/>
  <c r="AU17" i="69" s="1"/>
  <c r="AN24" i="86"/>
  <c r="AI24" i="86"/>
  <c r="AJ4" i="15"/>
  <c r="AK4" i="15"/>
  <c r="AT4" i="15" s="1"/>
  <c r="AT25" i="15" s="1"/>
  <c r="AN22" i="72"/>
  <c r="AI22" i="72"/>
  <c r="AR21" i="10"/>
  <c r="AH23" i="8"/>
  <c r="AQ23" i="8" s="1"/>
  <c r="AQ25" i="8" s="1"/>
  <c r="AZ3" i="8"/>
  <c r="AX22" i="8" s="1"/>
  <c r="S22" i="8" s="1"/>
  <c r="AC22" i="8" s="1"/>
  <c r="AB23" i="8" s="1"/>
  <c r="AH23" i="2"/>
  <c r="AQ23" i="2" s="1"/>
  <c r="AQ25" i="2" s="1"/>
  <c r="AX22" i="2"/>
  <c r="S22" i="2" s="1"/>
  <c r="AC22" i="2" s="1"/>
  <c r="AB23" i="2" s="1"/>
  <c r="AZ3" i="2"/>
  <c r="AH22" i="32"/>
  <c r="AQ22" i="32" s="1"/>
  <c r="AJ23" i="14"/>
  <c r="AS23" i="14" s="1"/>
  <c r="AK23" i="14"/>
  <c r="AT23" i="14" s="1"/>
  <c r="AS6" i="69"/>
  <c r="AL6" i="69"/>
  <c r="AU6" i="69" s="1"/>
  <c r="AN22" i="16"/>
  <c r="AI22" i="16"/>
  <c r="Y23" i="45"/>
  <c r="X23" i="45"/>
  <c r="AN21" i="46"/>
  <c r="AI21" i="46"/>
  <c r="Y23" i="61"/>
  <c r="X23" i="61"/>
  <c r="Z23" i="61" s="1"/>
  <c r="AJ20" i="71"/>
  <c r="AK20" i="71"/>
  <c r="AT20" i="71" s="1"/>
  <c r="AJ14" i="71"/>
  <c r="AK14" i="71"/>
  <c r="AT14" i="71" s="1"/>
  <c r="AJ8" i="71"/>
  <c r="AK8" i="71"/>
  <c r="AT8" i="71" s="1"/>
  <c r="AS20" i="15"/>
  <c r="AL20" i="15"/>
  <c r="AU20" i="15" s="1"/>
  <c r="AR22" i="53"/>
  <c r="AJ4" i="66"/>
  <c r="AK4" i="66"/>
  <c r="AT4" i="66" s="1"/>
  <c r="AT25" i="66" s="1"/>
  <c r="AJ19" i="9"/>
  <c r="AK19" i="9"/>
  <c r="AT19" i="9" s="1"/>
  <c r="AJ13" i="9"/>
  <c r="AK13" i="9"/>
  <c r="AT13" i="9" s="1"/>
  <c r="AJ7" i="9"/>
  <c r="AK7" i="9"/>
  <c r="AT7" i="9" s="1"/>
  <c r="AS22" i="69"/>
  <c r="AL22" i="69"/>
  <c r="AU22" i="69" s="1"/>
  <c r="AS10" i="15"/>
  <c r="AL10" i="15"/>
  <c r="AU10" i="15" s="1"/>
  <c r="Y23" i="59"/>
  <c r="X23" i="59"/>
  <c r="Z23" i="24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R21" i="74"/>
  <c r="AE24" i="44"/>
  <c r="AF24" i="44"/>
  <c r="AO24" i="44" s="1"/>
  <c r="AG24" i="44"/>
  <c r="AP24" i="44" s="1"/>
  <c r="W25" i="44"/>
  <c r="AI23" i="1"/>
  <c r="AN23" i="1"/>
  <c r="AN25" i="1" s="1"/>
  <c r="AS13" i="15"/>
  <c r="AL13" i="15"/>
  <c r="AU13" i="15" s="1"/>
  <c r="AR21" i="18"/>
  <c r="Y22" i="35"/>
  <c r="X22" i="35"/>
  <c r="AS15" i="66"/>
  <c r="AL15" i="66"/>
  <c r="AU15" i="66" s="1"/>
  <c r="AS22" i="15"/>
  <c r="AL22" i="15"/>
  <c r="AU22" i="15" s="1"/>
  <c r="AR22" i="24"/>
  <c r="Y24" i="25"/>
  <c r="X24" i="25"/>
  <c r="AS8" i="69"/>
  <c r="AL8" i="69"/>
  <c r="AU8" i="69" s="1"/>
  <c r="Z23" i="41"/>
  <c r="AS10" i="66"/>
  <c r="AL10" i="66"/>
  <c r="AU10" i="66" s="1"/>
  <c r="AR23" i="76"/>
  <c r="AG23" i="13"/>
  <c r="AP23" i="13" s="1"/>
  <c r="AP25" i="13" s="1"/>
  <c r="AF23" i="13"/>
  <c r="AO23" i="13" s="1"/>
  <c r="AO25" i="13" s="1"/>
  <c r="AE23" i="13"/>
  <c r="AL23" i="71"/>
  <c r="AU23" i="71" s="1"/>
  <c r="AR23" i="71"/>
  <c r="AR25" i="71" s="1"/>
  <c r="AR21" i="62"/>
  <c r="S16" i="1"/>
  <c r="AC15" i="1"/>
  <c r="AB16" i="1" s="1"/>
  <c r="AC9" i="1"/>
  <c r="AB10" i="1" s="1"/>
  <c r="S10" i="1"/>
  <c r="AC3" i="1"/>
  <c r="S4" i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5" i="66"/>
  <c r="AL5" i="66"/>
  <c r="AU5" i="66" s="1"/>
  <c r="AH24" i="87"/>
  <c r="AQ24" i="87" s="1"/>
  <c r="X24" i="30"/>
  <c r="Z24" i="30" s="1"/>
  <c r="Y24" i="30"/>
  <c r="AN21" i="94"/>
  <c r="AI21" i="94"/>
  <c r="AR24" i="96"/>
  <c r="Z23" i="22"/>
  <c r="AI23" i="40"/>
  <c r="AN23" i="40"/>
  <c r="X23" i="78"/>
  <c r="Y23" i="78"/>
  <c r="AH22" i="23"/>
  <c r="AQ22" i="23" s="1"/>
  <c r="AR21" i="27"/>
  <c r="AS5" i="15"/>
  <c r="AL5" i="15"/>
  <c r="AU5" i="15" s="1"/>
  <c r="X23" i="29"/>
  <c r="Y23" i="29"/>
  <c r="AS13" i="21"/>
  <c r="AL13" i="21"/>
  <c r="AU13" i="21" s="1"/>
  <c r="AN22" i="39"/>
  <c r="AI22" i="39"/>
  <c r="AS19" i="66"/>
  <c r="AL19" i="66"/>
  <c r="AU19" i="66" s="1"/>
  <c r="AI21" i="7"/>
  <c r="AN21" i="7"/>
  <c r="AI22" i="17"/>
  <c r="AN22" i="17"/>
  <c r="X24" i="80"/>
  <c r="Y24" i="80"/>
  <c r="X23" i="72"/>
  <c r="Y23" i="72"/>
  <c r="Z23" i="72" s="1"/>
  <c r="Y23" i="16"/>
  <c r="X23" i="16"/>
  <c r="AS12" i="15"/>
  <c r="AL12" i="15"/>
  <c r="AU12" i="15" s="1"/>
  <c r="AE23" i="75"/>
  <c r="W24" i="75"/>
  <c r="AF23" i="75"/>
  <c r="AO23" i="75" s="1"/>
  <c r="AG23" i="75"/>
  <c r="AP23" i="75" s="1"/>
  <c r="Y22" i="46"/>
  <c r="X22" i="46"/>
  <c r="AS14" i="21"/>
  <c r="AL14" i="21"/>
  <c r="AU14" i="21" s="1"/>
  <c r="AJ19" i="71"/>
  <c r="AK19" i="71"/>
  <c r="AT19" i="71" s="1"/>
  <c r="AJ13" i="71"/>
  <c r="AK13" i="71"/>
  <c r="AT13" i="71" s="1"/>
  <c r="AJ7" i="71"/>
  <c r="AK7" i="71"/>
  <c r="AT7" i="71" s="1"/>
  <c r="AS8" i="66"/>
  <c r="AL8" i="66"/>
  <c r="AU8" i="66" s="1"/>
  <c r="AS3" i="66"/>
  <c r="AL3" i="66"/>
  <c r="AU3" i="66" s="1"/>
  <c r="AJ18" i="9"/>
  <c r="AK18" i="9"/>
  <c r="AT18" i="9" s="1"/>
  <c r="AJ12" i="9"/>
  <c r="AK12" i="9"/>
  <c r="AT12" i="9" s="1"/>
  <c r="AJ6" i="9"/>
  <c r="AK6" i="9"/>
  <c r="AT6" i="9" s="1"/>
  <c r="W23" i="91"/>
  <c r="AF22" i="91"/>
  <c r="AO22" i="91" s="1"/>
  <c r="AE22" i="91"/>
  <c r="AG22" i="91"/>
  <c r="AP22" i="91" s="1"/>
  <c r="AK21" i="65"/>
  <c r="AT21" i="65" s="1"/>
  <c r="AJ21" i="65"/>
  <c r="AK15" i="65"/>
  <c r="AT15" i="65" s="1"/>
  <c r="AJ15" i="65"/>
  <c r="AJ9" i="65"/>
  <c r="AK9" i="65"/>
  <c r="AT9" i="65" s="1"/>
  <c r="AS7" i="69"/>
  <c r="AL7" i="69"/>
  <c r="AU7" i="69" s="1"/>
  <c r="AS21" i="21"/>
  <c r="AL21" i="21"/>
  <c r="AU21" i="21" s="1"/>
  <c r="X23" i="47"/>
  <c r="Y23" i="47"/>
  <c r="AN21" i="35"/>
  <c r="AI21" i="35"/>
  <c r="AR21" i="56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N23" i="25"/>
  <c r="AI23" i="25"/>
  <c r="AG23" i="84"/>
  <c r="AP23" i="84" s="1"/>
  <c r="AF23" i="84"/>
  <c r="AO23" i="84" s="1"/>
  <c r="W24" i="84"/>
  <c r="AE23" i="84"/>
  <c r="AJ4" i="21"/>
  <c r="AK4" i="21"/>
  <c r="AT4" i="21" s="1"/>
  <c r="AT25" i="21" s="1"/>
  <c r="Z25" i="96"/>
  <c r="S21" i="1"/>
  <c r="AC20" i="1"/>
  <c r="AB21" i="1" s="1"/>
  <c r="S15" i="1"/>
  <c r="AC14" i="1"/>
  <c r="AB15" i="1" s="1"/>
  <c r="AC8" i="1"/>
  <c r="AB9" i="1" s="1"/>
  <c r="S9" i="1"/>
  <c r="AS15" i="69"/>
  <c r="AL15" i="69"/>
  <c r="AU15" i="69" s="1"/>
  <c r="Z22" i="27"/>
  <c r="AX22" i="63"/>
  <c r="S22" i="63" s="1"/>
  <c r="AC22" i="63" s="1"/>
  <c r="AB23" i="63" s="1"/>
  <c r="AS15" i="15"/>
  <c r="AL15" i="15"/>
  <c r="AU15" i="15" s="1"/>
  <c r="AS5" i="21"/>
  <c r="AL5" i="21"/>
  <c r="AU5" i="21" s="1"/>
  <c r="X24" i="26"/>
  <c r="Y24" i="26"/>
  <c r="AN23" i="30"/>
  <c r="AI23" i="30"/>
  <c r="AI23" i="42"/>
  <c r="AN23" i="42"/>
  <c r="AS16" i="15"/>
  <c r="AL16" i="15"/>
  <c r="AU16" i="15" s="1"/>
  <c r="Y24" i="37"/>
  <c r="X24" i="37"/>
  <c r="AR22" i="54"/>
  <c r="Z22" i="23"/>
  <c r="AS5" i="69"/>
  <c r="AL5" i="69"/>
  <c r="AU5" i="69" s="1"/>
  <c r="AI22" i="85"/>
  <c r="AN22" i="85"/>
  <c r="AI23" i="9"/>
  <c r="AN23" i="9"/>
  <c r="AN25" i="9" s="1"/>
  <c r="AH24" i="83"/>
  <c r="AQ24" i="83" s="1"/>
  <c r="AN22" i="50"/>
  <c r="AI22" i="50"/>
  <c r="AI22" i="29"/>
  <c r="AN22" i="29"/>
  <c r="AS10" i="69"/>
  <c r="AL10" i="69"/>
  <c r="AU10" i="69" s="1"/>
  <c r="Z22" i="7"/>
  <c r="Y22" i="7"/>
  <c r="X22" i="7"/>
  <c r="AS6" i="21"/>
  <c r="AL6" i="21"/>
  <c r="AU6" i="21" s="1"/>
  <c r="X23" i="17"/>
  <c r="Y23" i="17"/>
  <c r="AN23" i="80"/>
  <c r="AI23" i="80"/>
  <c r="Y24" i="82"/>
  <c r="X24" i="82"/>
  <c r="Z23" i="8"/>
  <c r="AH22" i="49"/>
  <c r="AQ22" i="49" s="1"/>
  <c r="AH23" i="34"/>
  <c r="AQ23" i="34" s="1"/>
  <c r="AJ23" i="65"/>
  <c r="AS23" i="65" s="1"/>
  <c r="AK23" i="65"/>
  <c r="AT23" i="65" s="1"/>
  <c r="Z23" i="2"/>
  <c r="Z22" i="32"/>
  <c r="AS12" i="69"/>
  <c r="AL12" i="69"/>
  <c r="AU12" i="69" s="1"/>
  <c r="Y23" i="90"/>
  <c r="X23" i="90"/>
  <c r="AN22" i="11"/>
  <c r="AI22" i="11"/>
  <c r="AJ18" i="71"/>
  <c r="AK18" i="71"/>
  <c r="AT18" i="71" s="1"/>
  <c r="AJ12" i="71"/>
  <c r="AK12" i="71"/>
  <c r="AT12" i="71" s="1"/>
  <c r="AJ6" i="71"/>
  <c r="AK6" i="71"/>
  <c r="AT6" i="71" s="1"/>
  <c r="AS10" i="21"/>
  <c r="AL10" i="21"/>
  <c r="AU10" i="21" s="1"/>
  <c r="AJ17" i="9"/>
  <c r="AK17" i="9"/>
  <c r="AT17" i="9" s="1"/>
  <c r="AJ11" i="9"/>
  <c r="AK11" i="9"/>
  <c r="AT11" i="9" s="1"/>
  <c r="AJ5" i="9"/>
  <c r="AK5" i="9"/>
  <c r="AT5" i="9" s="1"/>
  <c r="AR21" i="49"/>
  <c r="AJ20" i="65"/>
  <c r="AK20" i="65"/>
  <c r="AT20" i="65" s="1"/>
  <c r="AJ14" i="65"/>
  <c r="AK14" i="65"/>
  <c r="AT14" i="65" s="1"/>
  <c r="AJ8" i="65"/>
  <c r="AK8" i="65"/>
  <c r="AT8" i="65" s="1"/>
  <c r="AF23" i="81"/>
  <c r="AO23" i="81" s="1"/>
  <c r="AG23" i="81"/>
  <c r="AP23" i="81" s="1"/>
  <c r="AE23" i="81"/>
  <c r="W24" i="81"/>
  <c r="AS19" i="15"/>
  <c r="AL19" i="15"/>
  <c r="AU19" i="15" s="1"/>
  <c r="AG24" i="28"/>
  <c r="AP24" i="28" s="1"/>
  <c r="AF24" i="28"/>
  <c r="AO24" i="28" s="1"/>
  <c r="W25" i="28"/>
  <c r="AE24" i="28"/>
  <c r="AN22" i="47"/>
  <c r="AI22" i="47"/>
  <c r="AS21" i="66"/>
  <c r="AL21" i="66"/>
  <c r="AU21" i="66" s="1"/>
  <c r="AS12" i="21"/>
  <c r="AL12" i="21"/>
  <c r="AU12" i="21" s="1"/>
  <c r="AR22" i="34"/>
  <c r="AX22" i="4"/>
  <c r="S22" i="4" s="1"/>
  <c r="AC22" i="4" s="1"/>
  <c r="AB23" i="4" s="1"/>
  <c r="AH22" i="62"/>
  <c r="AQ22" i="62" s="1"/>
  <c r="AR22" i="38"/>
  <c r="X24" i="43"/>
  <c r="Y24" i="43"/>
  <c r="X24" i="73"/>
  <c r="Y24" i="73"/>
  <c r="AS14" i="69"/>
  <c r="AL14" i="69"/>
  <c r="AU14" i="69" s="1"/>
  <c r="AS3" i="21"/>
  <c r="AL3" i="21"/>
  <c r="AU3" i="21" s="1"/>
  <c r="AS22" i="66"/>
  <c r="AL22" i="66"/>
  <c r="AU22" i="66" s="1"/>
  <c r="AS6" i="66"/>
  <c r="AL6" i="66"/>
  <c r="AU6" i="66" s="1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Y23" i="51"/>
  <c r="X23" i="51"/>
  <c r="Z23" i="51" s="1"/>
  <c r="AH23" i="53"/>
  <c r="AQ23" i="53" s="1"/>
  <c r="AQ25" i="53" s="1"/>
  <c r="AZ3" i="53"/>
  <c r="AS11" i="66"/>
  <c r="AL11" i="66"/>
  <c r="AU11" i="66" s="1"/>
  <c r="Z24" i="87"/>
  <c r="AN23" i="26"/>
  <c r="AI23" i="26"/>
  <c r="AR21" i="20"/>
  <c r="AH23" i="54"/>
  <c r="AQ23" i="54" s="1"/>
  <c r="AQ25" i="54" s="1"/>
  <c r="AZ3" i="54"/>
  <c r="AX22" i="54" s="1"/>
  <c r="S22" i="54" s="1"/>
  <c r="AC22" i="54" s="1"/>
  <c r="AB23" i="54" s="1"/>
  <c r="AI23" i="14"/>
  <c r="AN23" i="14"/>
  <c r="AN25" i="14" s="1"/>
  <c r="X22" i="94"/>
  <c r="Y22" i="94"/>
  <c r="AI23" i="37"/>
  <c r="AN23" i="37"/>
  <c r="AH22" i="10"/>
  <c r="AQ22" i="10" s="1"/>
  <c r="AS11" i="15"/>
  <c r="AL11" i="15"/>
  <c r="AU11" i="15" s="1"/>
  <c r="Y23" i="50"/>
  <c r="X23" i="50"/>
  <c r="Z23" i="50" s="1"/>
  <c r="AS19" i="21"/>
  <c r="AL19" i="21"/>
  <c r="AU19" i="21" s="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7" i="66"/>
  <c r="AL7" i="66"/>
  <c r="AU7" i="66" s="1"/>
  <c r="Y25" i="79"/>
  <c r="X25" i="79"/>
  <c r="Z25" i="79" s="1"/>
  <c r="AN22" i="92"/>
  <c r="AI22" i="92"/>
  <c r="AN22" i="64"/>
  <c r="AI22" i="64"/>
  <c r="AI23" i="82"/>
  <c r="AN23" i="82"/>
  <c r="AN22" i="95"/>
  <c r="AI22" i="95"/>
  <c r="Z22" i="35" l="1"/>
  <c r="Z23" i="64"/>
  <c r="Z23" i="59"/>
  <c r="Z23" i="85"/>
  <c r="Z23" i="67"/>
  <c r="Z23" i="90"/>
  <c r="Z24" i="25"/>
  <c r="Z22" i="5"/>
  <c r="Z24" i="37"/>
  <c r="W25" i="37" s="1"/>
  <c r="Z22" i="46"/>
  <c r="W23" i="46" s="1"/>
  <c r="Z23" i="45"/>
  <c r="AF23" i="45" s="1"/>
  <c r="AO23" i="45" s="1"/>
  <c r="Z24" i="40"/>
  <c r="AE24" i="40" s="1"/>
  <c r="Z24" i="80"/>
  <c r="AK23" i="52"/>
  <c r="AT23" i="52" s="1"/>
  <c r="Z23" i="92"/>
  <c r="AE23" i="92" s="1"/>
  <c r="Z24" i="43"/>
  <c r="AE24" i="43" s="1"/>
  <c r="Z23" i="47"/>
  <c r="Z23" i="95"/>
  <c r="AE23" i="95" s="1"/>
  <c r="Z23" i="11"/>
  <c r="W25" i="80"/>
  <c r="AG24" i="80"/>
  <c r="AP24" i="80" s="1"/>
  <c r="AE24" i="80"/>
  <c r="AF24" i="80"/>
  <c r="AO24" i="80" s="1"/>
  <c r="AF23" i="50"/>
  <c r="AO23" i="50" s="1"/>
  <c r="AO25" i="50" s="1"/>
  <c r="AE23" i="50"/>
  <c r="AG23" i="50"/>
  <c r="AP23" i="50" s="1"/>
  <c r="AP25" i="50" s="1"/>
  <c r="AG24" i="37"/>
  <c r="AP24" i="37" s="1"/>
  <c r="AF24" i="37"/>
  <c r="AO24" i="37" s="1"/>
  <c r="AE24" i="37"/>
  <c r="AG22" i="46"/>
  <c r="AP22" i="46" s="1"/>
  <c r="AF22" i="46"/>
  <c r="AO22" i="46" s="1"/>
  <c r="W23" i="35"/>
  <c r="AG22" i="35"/>
  <c r="AP22" i="35" s="1"/>
  <c r="AF22" i="35"/>
  <c r="AO22" i="35" s="1"/>
  <c r="AE22" i="35"/>
  <c r="AE23" i="45"/>
  <c r="W24" i="45"/>
  <c r="AG24" i="40"/>
  <c r="AP24" i="40" s="1"/>
  <c r="AF24" i="40"/>
  <c r="AO24" i="40" s="1"/>
  <c r="W25" i="40"/>
  <c r="AF23" i="59"/>
  <c r="AO23" i="59" s="1"/>
  <c r="AO25" i="59" s="1"/>
  <c r="AE23" i="59"/>
  <c r="AG23" i="59"/>
  <c r="AP23" i="59" s="1"/>
  <c r="AP25" i="59" s="1"/>
  <c r="AF23" i="92"/>
  <c r="AO23" i="92" s="1"/>
  <c r="W24" i="92"/>
  <c r="AG23" i="92"/>
  <c r="AP23" i="92" s="1"/>
  <c r="W25" i="43"/>
  <c r="AG24" i="43"/>
  <c r="AP24" i="43" s="1"/>
  <c r="AF24" i="43"/>
  <c r="AO24" i="43" s="1"/>
  <c r="AG23" i="47"/>
  <c r="AP23" i="47" s="1"/>
  <c r="AF23" i="47"/>
  <c r="AO23" i="47" s="1"/>
  <c r="W24" i="47"/>
  <c r="AE23" i="47"/>
  <c r="W24" i="95"/>
  <c r="AG23" i="95"/>
  <c r="AP23" i="95" s="1"/>
  <c r="AF23" i="95"/>
  <c r="AO23" i="95" s="1"/>
  <c r="AG23" i="67"/>
  <c r="AP23" i="67" s="1"/>
  <c r="AP25" i="67" s="1"/>
  <c r="AF23" i="67"/>
  <c r="AO23" i="67" s="1"/>
  <c r="AO25" i="67" s="1"/>
  <c r="AE23" i="67"/>
  <c r="W25" i="30"/>
  <c r="AG24" i="30"/>
  <c r="AP24" i="30" s="1"/>
  <c r="AF24" i="30"/>
  <c r="AO24" i="30" s="1"/>
  <c r="AE24" i="30"/>
  <c r="AG23" i="11"/>
  <c r="AP23" i="11" s="1"/>
  <c r="AP25" i="11" s="1"/>
  <c r="AF23" i="11"/>
  <c r="AO23" i="11" s="1"/>
  <c r="AO25" i="11" s="1"/>
  <c r="AE23" i="11"/>
  <c r="W26" i="79"/>
  <c r="AG25" i="79"/>
  <c r="AP25" i="79" s="1"/>
  <c r="AF25" i="79"/>
  <c r="AO25" i="79" s="1"/>
  <c r="AE25" i="79"/>
  <c r="AG23" i="51"/>
  <c r="AP23" i="51" s="1"/>
  <c r="AP25" i="51" s="1"/>
  <c r="AF23" i="51"/>
  <c r="AO23" i="51" s="1"/>
  <c r="AO25" i="51" s="1"/>
  <c r="AE23" i="51"/>
  <c r="AE23" i="90"/>
  <c r="W24" i="90"/>
  <c r="AG23" i="90"/>
  <c r="AP23" i="90" s="1"/>
  <c r="AF23" i="90"/>
  <c r="AO23" i="90" s="1"/>
  <c r="W25" i="25"/>
  <c r="AG24" i="25"/>
  <c r="AP24" i="25" s="1"/>
  <c r="AF24" i="25"/>
  <c r="AO24" i="25" s="1"/>
  <c r="AE24" i="25"/>
  <c r="AF22" i="5"/>
  <c r="AO22" i="5" s="1"/>
  <c r="W23" i="5"/>
  <c r="AE22" i="5"/>
  <c r="AG22" i="5"/>
  <c r="AP22" i="5" s="1"/>
  <c r="AJ18" i="52"/>
  <c r="AK18" i="52"/>
  <c r="AT18" i="52" s="1"/>
  <c r="AJ6" i="3"/>
  <c r="AK6" i="3"/>
  <c r="AT6" i="3" s="1"/>
  <c r="AS11" i="9"/>
  <c r="AL11" i="9"/>
  <c r="AU11" i="9" s="1"/>
  <c r="AH24" i="82"/>
  <c r="AQ24" i="82" s="1"/>
  <c r="AJ13" i="4"/>
  <c r="AK13" i="4"/>
  <c r="AT13" i="4" s="1"/>
  <c r="AS12" i="9"/>
  <c r="AL12" i="9"/>
  <c r="AU12" i="9" s="1"/>
  <c r="AG23" i="72"/>
  <c r="AP23" i="72" s="1"/>
  <c r="AP25" i="72" s="1"/>
  <c r="AF23" i="72"/>
  <c r="AO23" i="72" s="1"/>
  <c r="AO25" i="72" s="1"/>
  <c r="AE23" i="72"/>
  <c r="AJ11" i="63"/>
  <c r="AK11" i="63"/>
  <c r="AT11" i="63" s="1"/>
  <c r="AR21" i="68"/>
  <c r="AJ17" i="1"/>
  <c r="AK17" i="1"/>
  <c r="AT17" i="1" s="1"/>
  <c r="AJ15" i="14"/>
  <c r="AK15" i="14"/>
  <c r="AT15" i="14" s="1"/>
  <c r="AH23" i="39"/>
  <c r="AQ23" i="39" s="1"/>
  <c r="AJ10" i="19"/>
  <c r="AK10" i="19"/>
  <c r="AT10" i="19" s="1"/>
  <c r="AR21" i="5"/>
  <c r="AJ17" i="13"/>
  <c r="AK17" i="13"/>
  <c r="AT17" i="13" s="1"/>
  <c r="Y23" i="10"/>
  <c r="Z23" i="10" s="1"/>
  <c r="X23" i="10"/>
  <c r="AJ14" i="70"/>
  <c r="AK14" i="70"/>
  <c r="AT14" i="70" s="1"/>
  <c r="AJ11" i="52"/>
  <c r="AK11" i="52"/>
  <c r="AT11" i="52" s="1"/>
  <c r="AR23" i="26"/>
  <c r="AJ11" i="3"/>
  <c r="AK11" i="3"/>
  <c r="AT11" i="3" s="1"/>
  <c r="AH24" i="73"/>
  <c r="AQ24" i="73" s="1"/>
  <c r="AE23" i="2"/>
  <c r="AG23" i="2"/>
  <c r="AP23" i="2" s="1"/>
  <c r="AP25" i="2" s="1"/>
  <c r="AF23" i="2"/>
  <c r="AO23" i="2" s="1"/>
  <c r="AO25" i="2" s="1"/>
  <c r="AS4" i="21"/>
  <c r="AL4" i="21"/>
  <c r="AU4" i="21" s="1"/>
  <c r="AH23" i="16"/>
  <c r="AQ23" i="16" s="1"/>
  <c r="AQ25" i="16" s="1"/>
  <c r="AZ3" i="16"/>
  <c r="AR21" i="7"/>
  <c r="AJ10" i="63"/>
  <c r="AK10" i="63"/>
  <c r="AT10" i="63" s="1"/>
  <c r="AS3" i="65"/>
  <c r="AL3" i="65"/>
  <c r="AU3" i="65" s="1"/>
  <c r="AS13" i="9"/>
  <c r="AL13" i="9"/>
  <c r="AU13" i="9" s="1"/>
  <c r="AS14" i="71"/>
  <c r="AL14" i="71"/>
  <c r="AU14" i="71" s="1"/>
  <c r="AR21" i="46"/>
  <c r="AH24" i="42"/>
  <c r="AQ24" i="42" s="1"/>
  <c r="AS5" i="65"/>
  <c r="AL5" i="65"/>
  <c r="AU5" i="65" s="1"/>
  <c r="AS14" i="9"/>
  <c r="AL14" i="9"/>
  <c r="AU14" i="9" s="1"/>
  <c r="AS21" i="71"/>
  <c r="AL21" i="71"/>
  <c r="AU21" i="71" s="1"/>
  <c r="AJ20" i="14"/>
  <c r="AK20" i="14"/>
  <c r="AT20" i="14" s="1"/>
  <c r="AJ21" i="52"/>
  <c r="AK21" i="52"/>
  <c r="AT21" i="52" s="1"/>
  <c r="AR23" i="82"/>
  <c r="AJ20" i="52"/>
  <c r="AK20" i="52"/>
  <c r="AT20" i="52" s="1"/>
  <c r="AJ8" i="52"/>
  <c r="AK8" i="52"/>
  <c r="AT8" i="52" s="1"/>
  <c r="AH22" i="94"/>
  <c r="AQ22" i="94" s="1"/>
  <c r="AJ14" i="1"/>
  <c r="AK14" i="1"/>
  <c r="AT14" i="1" s="1"/>
  <c r="AJ14" i="3"/>
  <c r="AK14" i="3"/>
  <c r="AT14" i="3" s="1"/>
  <c r="AR22" i="64"/>
  <c r="AJ19" i="52"/>
  <c r="AK19" i="52"/>
  <c r="AT19" i="52" s="1"/>
  <c r="AJ13" i="52"/>
  <c r="AK13" i="52"/>
  <c r="AT13" i="52" s="1"/>
  <c r="AJ7" i="52"/>
  <c r="AK7" i="52"/>
  <c r="AT7" i="52" s="1"/>
  <c r="Z22" i="94"/>
  <c r="AJ19" i="3"/>
  <c r="AK19" i="3"/>
  <c r="AT19" i="3" s="1"/>
  <c r="AJ13" i="3"/>
  <c r="AK13" i="3"/>
  <c r="AT13" i="3" s="1"/>
  <c r="AJ7" i="3"/>
  <c r="AK7" i="3"/>
  <c r="AT7" i="3" s="1"/>
  <c r="AR22" i="47"/>
  <c r="AR22" i="11"/>
  <c r="AF23" i="8"/>
  <c r="AO23" i="8" s="1"/>
  <c r="AO25" i="8" s="1"/>
  <c r="AE23" i="8"/>
  <c r="AG23" i="8"/>
  <c r="AP23" i="8" s="1"/>
  <c r="AP25" i="8" s="1"/>
  <c r="AR22" i="50"/>
  <c r="AF25" i="96"/>
  <c r="AO25" i="96" s="1"/>
  <c r="W26" i="96"/>
  <c r="AE25" i="96"/>
  <c r="AG25" i="96"/>
  <c r="AP25" i="96" s="1"/>
  <c r="AJ20" i="4"/>
  <c r="AK20" i="4"/>
  <c r="AT20" i="4" s="1"/>
  <c r="AJ14" i="4"/>
  <c r="AK14" i="4"/>
  <c r="AT14" i="4" s="1"/>
  <c r="AJ8" i="4"/>
  <c r="AK8" i="4"/>
  <c r="AT8" i="4" s="1"/>
  <c r="AS9" i="65"/>
  <c r="AL9" i="65"/>
  <c r="AU9" i="65" s="1"/>
  <c r="AI22" i="91"/>
  <c r="AN22" i="91"/>
  <c r="AH23" i="72"/>
  <c r="AQ23" i="72" s="1"/>
  <c r="AQ25" i="72" s="1"/>
  <c r="AZ3" i="72"/>
  <c r="AX22" i="72" s="1"/>
  <c r="S22" i="72" s="1"/>
  <c r="AC22" i="72" s="1"/>
  <c r="AB23" i="72" s="1"/>
  <c r="AR22" i="17"/>
  <c r="AJ18" i="63"/>
  <c r="AK18" i="63"/>
  <c r="AT18" i="63" s="1"/>
  <c r="AJ12" i="63"/>
  <c r="AK12" i="63"/>
  <c r="AT12" i="63" s="1"/>
  <c r="AJ6" i="63"/>
  <c r="AK6" i="63"/>
  <c r="AT6" i="63" s="1"/>
  <c r="AH24" i="25"/>
  <c r="AQ24" i="25" s="1"/>
  <c r="AS16" i="65"/>
  <c r="AL16" i="65"/>
  <c r="AU16" i="65" s="1"/>
  <c r="AS7" i="9"/>
  <c r="AL7" i="9"/>
  <c r="AU7" i="9" s="1"/>
  <c r="AS4" i="66"/>
  <c r="AL4" i="66"/>
  <c r="AU4" i="66" s="1"/>
  <c r="AS8" i="71"/>
  <c r="AL8" i="71"/>
  <c r="AU8" i="71" s="1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R24" i="86"/>
  <c r="AJ11" i="1"/>
  <c r="AK11" i="1"/>
  <c r="AT11" i="1" s="1"/>
  <c r="Y25" i="48"/>
  <c r="X25" i="48"/>
  <c r="AS17" i="65"/>
  <c r="AL17" i="65"/>
  <c r="AU17" i="65" s="1"/>
  <c r="AS8" i="9"/>
  <c r="AL8" i="9"/>
  <c r="AU8" i="9" s="1"/>
  <c r="AS15" i="71"/>
  <c r="AL15" i="71"/>
  <c r="AU15" i="71" s="1"/>
  <c r="AJ22" i="14"/>
  <c r="AK22" i="14"/>
  <c r="AT22" i="14" s="1"/>
  <c r="AJ16" i="14"/>
  <c r="AK16" i="14"/>
  <c r="AT16" i="14" s="1"/>
  <c r="AJ10" i="14"/>
  <c r="AK10" i="14"/>
  <c r="AT10" i="14" s="1"/>
  <c r="AJ18" i="1"/>
  <c r="AK18" i="1"/>
  <c r="AT18" i="1" s="1"/>
  <c r="AJ23" i="70"/>
  <c r="AS23" i="70" s="1"/>
  <c r="AK23" i="70"/>
  <c r="AT23" i="70" s="1"/>
  <c r="AJ17" i="19"/>
  <c r="AK17" i="19"/>
  <c r="AT17" i="19" s="1"/>
  <c r="AJ11" i="19"/>
  <c r="AK11" i="19"/>
  <c r="AT11" i="19" s="1"/>
  <c r="AJ5" i="19"/>
  <c r="AK5" i="19"/>
  <c r="AT5" i="19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S15" i="9"/>
  <c r="AL15" i="9"/>
  <c r="AU15" i="9" s="1"/>
  <c r="AS16" i="71"/>
  <c r="AL16" i="71"/>
  <c r="AU16" i="71" s="1"/>
  <c r="X23" i="18"/>
  <c r="Y23" i="18"/>
  <c r="AR22" i="90"/>
  <c r="AR21" i="57"/>
  <c r="AJ18" i="13"/>
  <c r="AK18" i="13"/>
  <c r="AT18" i="13" s="1"/>
  <c r="AJ12" i="13"/>
  <c r="AK12" i="13"/>
  <c r="AT12" i="13" s="1"/>
  <c r="AJ6" i="13"/>
  <c r="AK6" i="13"/>
  <c r="AT6" i="13" s="1"/>
  <c r="AI22" i="10"/>
  <c r="AN22" i="10"/>
  <c r="AN23" i="54"/>
  <c r="AN25" i="54" s="1"/>
  <c r="AI23" i="54"/>
  <c r="X24" i="88"/>
  <c r="Y24" i="88"/>
  <c r="AJ21" i="70"/>
  <c r="AK21" i="70"/>
  <c r="AT21" i="70" s="1"/>
  <c r="AJ15" i="70"/>
  <c r="AK15" i="70"/>
  <c r="AT15" i="70" s="1"/>
  <c r="AJ9" i="70"/>
  <c r="AK9" i="70"/>
  <c r="AT9" i="70" s="1"/>
  <c r="AI23" i="38"/>
  <c r="AN23" i="38"/>
  <c r="AI24" i="76"/>
  <c r="AN24" i="76"/>
  <c r="AJ6" i="52"/>
  <c r="AK6" i="52"/>
  <c r="AT6" i="52" s="1"/>
  <c r="AJ23" i="1"/>
  <c r="AS23" i="1" s="1"/>
  <c r="AK23" i="1"/>
  <c r="AT23" i="1" s="1"/>
  <c r="AJ20" i="1"/>
  <c r="AK20" i="1"/>
  <c r="AT20" i="1" s="1"/>
  <c r="AS6" i="71"/>
  <c r="AL6" i="71"/>
  <c r="AU6" i="71" s="1"/>
  <c r="W23" i="32"/>
  <c r="AG22" i="32"/>
  <c r="AP22" i="32" s="1"/>
  <c r="AF22" i="32"/>
  <c r="AO22" i="32" s="1"/>
  <c r="AE22" i="32"/>
  <c r="AH23" i="17"/>
  <c r="AQ23" i="17" s="1"/>
  <c r="AQ25" i="17" s="1"/>
  <c r="AZ3" i="17"/>
  <c r="AX22" i="17" s="1"/>
  <c r="S22" i="17" s="1"/>
  <c r="AC22" i="17" s="1"/>
  <c r="AB23" i="17" s="1"/>
  <c r="AF22" i="23"/>
  <c r="AO22" i="23" s="1"/>
  <c r="W23" i="23"/>
  <c r="AE22" i="23"/>
  <c r="AG22" i="23"/>
  <c r="AP22" i="23" s="1"/>
  <c r="AJ9" i="1"/>
  <c r="AK9" i="1"/>
  <c r="AT9" i="1" s="1"/>
  <c r="AS15" i="65"/>
  <c r="AL15" i="65"/>
  <c r="AU15" i="65" s="1"/>
  <c r="AS19" i="71"/>
  <c r="AL19" i="71"/>
  <c r="AU19" i="71" s="1"/>
  <c r="AH23" i="78"/>
  <c r="AQ23" i="78" s="1"/>
  <c r="AH25" i="86"/>
  <c r="AQ25" i="86" s="1"/>
  <c r="AJ23" i="13"/>
  <c r="AS23" i="13" s="1"/>
  <c r="AK23" i="13"/>
  <c r="AT23" i="13" s="1"/>
  <c r="AH22" i="68"/>
  <c r="AQ22" i="68" s="1"/>
  <c r="AJ21" i="19"/>
  <c r="AK21" i="19"/>
  <c r="AT21" i="19" s="1"/>
  <c r="AJ15" i="19"/>
  <c r="AK15" i="19"/>
  <c r="AT15" i="19" s="1"/>
  <c r="AJ9" i="19"/>
  <c r="AK9" i="19"/>
  <c r="AT9" i="19" s="1"/>
  <c r="AS21" i="9"/>
  <c r="AL21" i="9"/>
  <c r="AU21" i="9" s="1"/>
  <c r="AS3" i="71"/>
  <c r="AL3" i="71"/>
  <c r="AU3" i="71" s="1"/>
  <c r="AS22" i="71"/>
  <c r="AL22" i="71"/>
  <c r="AU22" i="71" s="1"/>
  <c r="AJ22" i="13"/>
  <c r="AK22" i="13"/>
  <c r="AT22" i="13" s="1"/>
  <c r="AJ16" i="13"/>
  <c r="AK16" i="13"/>
  <c r="AT16" i="13" s="1"/>
  <c r="AJ3" i="13"/>
  <c r="AB4" i="13"/>
  <c r="AJ7" i="1"/>
  <c r="AK7" i="1"/>
  <c r="AT7" i="1" s="1"/>
  <c r="AR23" i="73"/>
  <c r="AJ19" i="70"/>
  <c r="AK19" i="70"/>
  <c r="AT19" i="70" s="1"/>
  <c r="AJ13" i="70"/>
  <c r="AK13" i="70"/>
  <c r="AT13" i="70" s="1"/>
  <c r="AJ7" i="70"/>
  <c r="AK7" i="70"/>
  <c r="AT7" i="70" s="1"/>
  <c r="AI23" i="63"/>
  <c r="AN23" i="63"/>
  <c r="AN25" i="63" s="1"/>
  <c r="AS7" i="65"/>
  <c r="AL7" i="65"/>
  <c r="AU7" i="65" s="1"/>
  <c r="AJ4" i="9"/>
  <c r="AK4" i="9"/>
  <c r="AT4" i="9" s="1"/>
  <c r="AT25" i="9" s="1"/>
  <c r="AN23" i="34"/>
  <c r="AI23" i="34"/>
  <c r="X23" i="56"/>
  <c r="Y23" i="56"/>
  <c r="AJ12" i="52"/>
  <c r="AK12" i="52"/>
  <c r="AT12" i="52" s="1"/>
  <c r="AJ12" i="3"/>
  <c r="AK12" i="3"/>
  <c r="AT12" i="3" s="1"/>
  <c r="AS20" i="65"/>
  <c r="AL20" i="65"/>
  <c r="AU20" i="65" s="1"/>
  <c r="AG22" i="7"/>
  <c r="AP22" i="7" s="1"/>
  <c r="AF22" i="7"/>
  <c r="AO22" i="7" s="1"/>
  <c r="W23" i="7"/>
  <c r="AE22" i="7"/>
  <c r="AJ19" i="4"/>
  <c r="AK19" i="4"/>
  <c r="AT19" i="4" s="1"/>
  <c r="AJ17" i="63"/>
  <c r="AK17" i="63"/>
  <c r="AT17" i="63" s="1"/>
  <c r="Y25" i="44"/>
  <c r="X25" i="44"/>
  <c r="AG23" i="61"/>
  <c r="AP23" i="61" s="1"/>
  <c r="AP25" i="61" s="1"/>
  <c r="AF23" i="61"/>
  <c r="AO23" i="61" s="1"/>
  <c r="AO25" i="61" s="1"/>
  <c r="AE23" i="61"/>
  <c r="AJ21" i="14"/>
  <c r="AK21" i="14"/>
  <c r="AT21" i="14" s="1"/>
  <c r="AH23" i="95"/>
  <c r="AQ23" i="95" s="1"/>
  <c r="AJ22" i="19"/>
  <c r="AK22" i="19"/>
  <c r="AT22" i="19" s="1"/>
  <c r="AJ23" i="24"/>
  <c r="AS23" i="24" s="1"/>
  <c r="AJ4" i="71"/>
  <c r="AK4" i="71"/>
  <c r="AT4" i="71" s="1"/>
  <c r="AT25" i="71" s="1"/>
  <c r="AL23" i="3"/>
  <c r="AU23" i="3" s="1"/>
  <c r="AR23" i="3"/>
  <c r="AR25" i="3" s="1"/>
  <c r="AH23" i="92"/>
  <c r="AQ23" i="92" s="1"/>
  <c r="AR22" i="78"/>
  <c r="AJ17" i="52"/>
  <c r="AK17" i="52"/>
  <c r="AT17" i="52" s="1"/>
  <c r="AL23" i="14"/>
  <c r="AU23" i="14" s="1"/>
  <c r="AR23" i="14"/>
  <c r="AR25" i="14" s="1"/>
  <c r="AJ17" i="3"/>
  <c r="AK17" i="3"/>
  <c r="AT17" i="3" s="1"/>
  <c r="AH24" i="26"/>
  <c r="AQ24" i="26" s="1"/>
  <c r="AJ6" i="4"/>
  <c r="AK6" i="4"/>
  <c r="AT6" i="4" s="1"/>
  <c r="Z23" i="78"/>
  <c r="AR21" i="94"/>
  <c r="AJ16" i="63"/>
  <c r="AK16" i="63"/>
  <c r="AT16" i="63" s="1"/>
  <c r="AN23" i="13"/>
  <c r="AN25" i="13" s="1"/>
  <c r="AI23" i="13"/>
  <c r="AI22" i="12"/>
  <c r="AN22" i="12"/>
  <c r="X23" i="74"/>
  <c r="Y23" i="74"/>
  <c r="X24" i="36"/>
  <c r="Y24" i="36"/>
  <c r="Z24" i="36" s="1"/>
  <c r="AJ14" i="14"/>
  <c r="AK14" i="14"/>
  <c r="AT14" i="14" s="1"/>
  <c r="AJ10" i="13"/>
  <c r="AK10" i="13"/>
  <c r="AT10" i="13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R23" i="37"/>
  <c r="AX3" i="54"/>
  <c r="S3" i="54" s="1"/>
  <c r="AC3" i="54" s="1"/>
  <c r="AX23" i="54"/>
  <c r="S23" i="54" s="1"/>
  <c r="AC23" i="54" s="1"/>
  <c r="AJ23" i="54" s="1"/>
  <c r="AS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J22" i="3"/>
  <c r="AK22" i="3"/>
  <c r="AT22" i="3" s="1"/>
  <c r="AJ16" i="3"/>
  <c r="AK16" i="3"/>
  <c r="AT16" i="3" s="1"/>
  <c r="AJ10" i="3"/>
  <c r="AK10" i="3"/>
  <c r="AT10" i="3" s="1"/>
  <c r="AJ3" i="3"/>
  <c r="AB4" i="3"/>
  <c r="AU25" i="21"/>
  <c r="C11" i="21" s="1"/>
  <c r="Z24" i="73"/>
  <c r="X25" i="28"/>
  <c r="Y25" i="28"/>
  <c r="X24" i="81"/>
  <c r="Y24" i="81"/>
  <c r="AS8" i="65"/>
  <c r="AL8" i="65"/>
  <c r="AU8" i="65" s="1"/>
  <c r="AS17" i="9"/>
  <c r="AL17" i="9"/>
  <c r="AU17" i="9" s="1"/>
  <c r="AS12" i="71"/>
  <c r="AL12" i="71"/>
  <c r="AU12" i="71" s="1"/>
  <c r="Z24" i="82"/>
  <c r="Z24" i="26"/>
  <c r="AF22" i="27"/>
  <c r="AO22" i="27" s="1"/>
  <c r="AG22" i="27"/>
  <c r="AP22" i="27" s="1"/>
  <c r="W23" i="27"/>
  <c r="AE22" i="27"/>
  <c r="AN23" i="84"/>
  <c r="AI23" i="84"/>
  <c r="AJ17" i="4"/>
  <c r="AK17" i="4"/>
  <c r="AT17" i="4" s="1"/>
  <c r="AJ11" i="4"/>
  <c r="AK11" i="4"/>
  <c r="AT11" i="4" s="1"/>
  <c r="AJ5" i="4"/>
  <c r="AK5" i="4"/>
  <c r="AT5" i="4" s="1"/>
  <c r="AS21" i="65"/>
  <c r="AL21" i="65"/>
  <c r="AU21" i="65" s="1"/>
  <c r="Y23" i="91"/>
  <c r="X23" i="91"/>
  <c r="AS18" i="9"/>
  <c r="AL18" i="9"/>
  <c r="AU18" i="9" s="1"/>
  <c r="AS7" i="71"/>
  <c r="AL7" i="71"/>
  <c r="AU7" i="71" s="1"/>
  <c r="AH24" i="80"/>
  <c r="AQ24" i="80" s="1"/>
  <c r="AJ21" i="63"/>
  <c r="AK21" i="63"/>
  <c r="AT21" i="63" s="1"/>
  <c r="AJ15" i="63"/>
  <c r="AK15" i="63"/>
  <c r="AT15" i="63" s="1"/>
  <c r="AJ9" i="63"/>
  <c r="AK9" i="63"/>
  <c r="AT9" i="63" s="1"/>
  <c r="W24" i="41"/>
  <c r="AG23" i="41"/>
  <c r="AP23" i="41" s="1"/>
  <c r="AF23" i="41"/>
  <c r="AO23" i="41" s="1"/>
  <c r="AE23" i="41"/>
  <c r="AH22" i="35"/>
  <c r="AQ22" i="35" s="1"/>
  <c r="AG23" i="24"/>
  <c r="AP23" i="24" s="1"/>
  <c r="AP25" i="24" s="1"/>
  <c r="AF23" i="24"/>
  <c r="AO23" i="24" s="1"/>
  <c r="AO25" i="24" s="1"/>
  <c r="AE23" i="24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Z24" i="42"/>
  <c r="AL23" i="65"/>
  <c r="AU23" i="65" s="1"/>
  <c r="W23" i="20"/>
  <c r="AE22" i="20"/>
  <c r="AG22" i="20"/>
  <c r="AP22" i="20" s="1"/>
  <c r="AF22" i="20"/>
  <c r="AO22" i="20" s="1"/>
  <c r="Y23" i="12"/>
  <c r="X23" i="12"/>
  <c r="Z23" i="12" s="1"/>
  <c r="AI23" i="36"/>
  <c r="AN23" i="36"/>
  <c r="AR22" i="59"/>
  <c r="AJ19" i="14"/>
  <c r="AK19" i="14"/>
  <c r="AT19" i="14" s="1"/>
  <c r="AJ13" i="14"/>
  <c r="AK13" i="14"/>
  <c r="AT13" i="14" s="1"/>
  <c r="AJ7" i="14"/>
  <c r="AK7" i="14"/>
  <c r="AT7" i="14" s="1"/>
  <c r="Z23" i="39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6" i="1"/>
  <c r="AK6" i="1"/>
  <c r="AT6" i="1" s="1"/>
  <c r="AR22" i="67"/>
  <c r="AJ20" i="19"/>
  <c r="AK20" i="19"/>
  <c r="AT20" i="19" s="1"/>
  <c r="AJ14" i="19"/>
  <c r="AK14" i="19"/>
  <c r="AT14" i="19" s="1"/>
  <c r="AJ8" i="19"/>
  <c r="AK8" i="19"/>
  <c r="AT8" i="19" s="1"/>
  <c r="AH23" i="58"/>
  <c r="AQ23" i="58" s="1"/>
  <c r="AQ25" i="58" s="1"/>
  <c r="AZ3" i="58"/>
  <c r="AS12" i="65"/>
  <c r="AL12" i="65"/>
  <c r="AU12" i="65" s="1"/>
  <c r="AR22" i="45"/>
  <c r="AI23" i="4"/>
  <c r="AN23" i="4"/>
  <c r="AN25" i="4" s="1"/>
  <c r="Y23" i="93"/>
  <c r="X23" i="93"/>
  <c r="Z23" i="93" s="1"/>
  <c r="Y25" i="83"/>
  <c r="X25" i="83"/>
  <c r="AJ21" i="13"/>
  <c r="AK21" i="13"/>
  <c r="AT21" i="13" s="1"/>
  <c r="AJ15" i="13"/>
  <c r="AK15" i="13"/>
  <c r="AT15" i="13" s="1"/>
  <c r="AJ9" i="13"/>
  <c r="AK9" i="13"/>
  <c r="AT9" i="13" s="1"/>
  <c r="AJ13" i="1"/>
  <c r="AK13" i="1"/>
  <c r="AT13" i="1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H23" i="67"/>
  <c r="AQ23" i="67" s="1"/>
  <c r="AQ25" i="67" s="1"/>
  <c r="AZ3" i="67"/>
  <c r="AX22" i="67" s="1"/>
  <c r="S22" i="67" s="1"/>
  <c r="AC22" i="67" s="1"/>
  <c r="AB23" i="67" s="1"/>
  <c r="AR23" i="43"/>
  <c r="AJ18" i="70"/>
  <c r="AK18" i="70"/>
  <c r="AT18" i="70" s="1"/>
  <c r="AJ12" i="70"/>
  <c r="AK12" i="70"/>
  <c r="AT12" i="70" s="1"/>
  <c r="AJ6" i="70"/>
  <c r="AK6" i="70"/>
  <c r="AT6" i="70" s="1"/>
  <c r="AS3" i="9"/>
  <c r="AL3" i="9"/>
  <c r="AU3" i="9" s="1"/>
  <c r="AS22" i="9"/>
  <c r="AL22" i="9"/>
  <c r="AU22" i="9" s="1"/>
  <c r="AS5" i="71"/>
  <c r="AL5" i="71"/>
  <c r="AU5" i="71" s="1"/>
  <c r="Y23" i="89"/>
  <c r="X23" i="89"/>
  <c r="AI22" i="49"/>
  <c r="AN22" i="49"/>
  <c r="X25" i="76"/>
  <c r="Y25" i="76"/>
  <c r="AN22" i="56"/>
  <c r="AI22" i="56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J5" i="63"/>
  <c r="AK5" i="63"/>
  <c r="AT5" i="63" s="1"/>
  <c r="AJ4" i="65"/>
  <c r="AK4" i="65"/>
  <c r="AT4" i="65" s="1"/>
  <c r="AT25" i="65" s="1"/>
  <c r="AR22" i="16"/>
  <c r="AJ3" i="14"/>
  <c r="AB4" i="14"/>
  <c r="AF23" i="85"/>
  <c r="AO23" i="85" s="1"/>
  <c r="AE23" i="85"/>
  <c r="AG23" i="85"/>
  <c r="AP23" i="85" s="1"/>
  <c r="W24" i="85"/>
  <c r="AJ16" i="19"/>
  <c r="AK16" i="19"/>
  <c r="AT16" i="19" s="1"/>
  <c r="AS6" i="65"/>
  <c r="AL6" i="65"/>
  <c r="AU6" i="65" s="1"/>
  <c r="AJ11" i="13"/>
  <c r="AK11" i="13"/>
  <c r="AT11" i="13" s="1"/>
  <c r="X24" i="33"/>
  <c r="Y24" i="33"/>
  <c r="AN23" i="88"/>
  <c r="AI23" i="88"/>
  <c r="AJ20" i="70"/>
  <c r="AK20" i="70"/>
  <c r="AT20" i="70" s="1"/>
  <c r="AS19" i="65"/>
  <c r="AL19" i="65"/>
  <c r="AU19" i="65" s="1"/>
  <c r="AJ5" i="52"/>
  <c r="AK5" i="52"/>
  <c r="AT5" i="52" s="1"/>
  <c r="AX22" i="53"/>
  <c r="S22" i="53" s="1"/>
  <c r="AC22" i="53" s="1"/>
  <c r="AB23" i="53" s="1"/>
  <c r="AJ23" i="63"/>
  <c r="AS23" i="63" s="1"/>
  <c r="AK23" i="63"/>
  <c r="AT23" i="63" s="1"/>
  <c r="AJ12" i="4"/>
  <c r="AK12" i="4"/>
  <c r="AT12" i="4" s="1"/>
  <c r="AJ22" i="63"/>
  <c r="AK22" i="63"/>
  <c r="AT22" i="63" s="1"/>
  <c r="AJ16" i="1"/>
  <c r="AK16" i="1"/>
  <c r="AT16" i="1" s="1"/>
  <c r="AS22" i="65"/>
  <c r="AL22" i="65"/>
  <c r="AU22" i="65" s="1"/>
  <c r="AJ8" i="14"/>
  <c r="AK8" i="14"/>
  <c r="AT8" i="14" s="1"/>
  <c r="AH25" i="79"/>
  <c r="AQ25" i="79" s="1"/>
  <c r="AJ15" i="52"/>
  <c r="AK15" i="52"/>
  <c r="AT15" i="52" s="1"/>
  <c r="AJ9" i="52"/>
  <c r="AK9" i="52"/>
  <c r="AT9" i="52" s="1"/>
  <c r="AK23" i="54"/>
  <c r="AT23" i="54" s="1"/>
  <c r="AG24" i="87"/>
  <c r="AP24" i="87" s="1"/>
  <c r="AF24" i="87"/>
  <c r="AO24" i="87" s="1"/>
  <c r="AE24" i="87"/>
  <c r="W25" i="87"/>
  <c r="AH23" i="51"/>
  <c r="AQ23" i="51" s="1"/>
  <c r="AQ25" i="51" s="1"/>
  <c r="AZ3" i="51"/>
  <c r="AX22" i="51" s="1"/>
  <c r="S22" i="51" s="1"/>
  <c r="AC22" i="51" s="1"/>
  <c r="AB23" i="51" s="1"/>
  <c r="AJ8" i="1"/>
  <c r="AK8" i="1"/>
  <c r="AT8" i="1" s="1"/>
  <c r="AJ21" i="3"/>
  <c r="AK21" i="3"/>
  <c r="AT21" i="3" s="1"/>
  <c r="AJ15" i="3"/>
  <c r="AK15" i="3"/>
  <c r="AT15" i="3" s="1"/>
  <c r="AJ9" i="3"/>
  <c r="AK9" i="3"/>
  <c r="AT9" i="3" s="1"/>
  <c r="AS25" i="21"/>
  <c r="AN23" i="81"/>
  <c r="AI23" i="81"/>
  <c r="AR23" i="80"/>
  <c r="AR22" i="85"/>
  <c r="AH24" i="37"/>
  <c r="AQ24" i="37" s="1"/>
  <c r="AR23" i="42"/>
  <c r="AJ21" i="1"/>
  <c r="AK21" i="1"/>
  <c r="AT21" i="1" s="1"/>
  <c r="AJ22" i="4"/>
  <c r="AK22" i="4"/>
  <c r="AT22" i="4" s="1"/>
  <c r="AJ16" i="4"/>
  <c r="AK16" i="4"/>
  <c r="AT16" i="4" s="1"/>
  <c r="AJ10" i="4"/>
  <c r="AK10" i="4"/>
  <c r="AT10" i="4" s="1"/>
  <c r="AJ3" i="4"/>
  <c r="AB4" i="4"/>
  <c r="AU25" i="66"/>
  <c r="C11" i="66" s="1"/>
  <c r="F19" i="97" s="1"/>
  <c r="AH22" i="46"/>
  <c r="AQ22" i="46" s="1"/>
  <c r="Y24" i="75"/>
  <c r="X24" i="75"/>
  <c r="Z23" i="16"/>
  <c r="AH23" i="29"/>
  <c r="AQ23" i="29" s="1"/>
  <c r="AR23" i="40"/>
  <c r="AJ20" i="63"/>
  <c r="AK20" i="63"/>
  <c r="AT20" i="63" s="1"/>
  <c r="AJ14" i="63"/>
  <c r="AK14" i="63"/>
  <c r="AT14" i="63" s="1"/>
  <c r="AJ8" i="63"/>
  <c r="AK8" i="63"/>
  <c r="AT8" i="63" s="1"/>
  <c r="AN24" i="44"/>
  <c r="AI24" i="44"/>
  <c r="AS10" i="65"/>
  <c r="AL10" i="65"/>
  <c r="AU10" i="65" s="1"/>
  <c r="AH23" i="59"/>
  <c r="AQ23" i="59" s="1"/>
  <c r="AQ25" i="59" s="1"/>
  <c r="AX22" i="59"/>
  <c r="S22" i="59" s="1"/>
  <c r="AC22" i="59" s="1"/>
  <c r="AB23" i="59" s="1"/>
  <c r="AZ3" i="59"/>
  <c r="AS19" i="9"/>
  <c r="AL19" i="9"/>
  <c r="AU19" i="9" s="1"/>
  <c r="AS20" i="71"/>
  <c r="AL20" i="71"/>
  <c r="AU20" i="71" s="1"/>
  <c r="AH23" i="45"/>
  <c r="AQ23" i="45" s="1"/>
  <c r="AJ23" i="8"/>
  <c r="AS23" i="8" s="1"/>
  <c r="AH24" i="40"/>
  <c r="AQ24" i="40" s="1"/>
  <c r="AJ5" i="1"/>
  <c r="AK5" i="1"/>
  <c r="AT5" i="1" s="1"/>
  <c r="AN21" i="6"/>
  <c r="AI21" i="6"/>
  <c r="AI22" i="74"/>
  <c r="AN22" i="74"/>
  <c r="AJ22" i="1"/>
  <c r="AH22" i="5"/>
  <c r="AQ22" i="5" s="1"/>
  <c r="AS11" i="65"/>
  <c r="AL11" i="65"/>
  <c r="AU11" i="65" s="1"/>
  <c r="AS20" i="9"/>
  <c r="AL20" i="9"/>
  <c r="AU20" i="9" s="1"/>
  <c r="AS9" i="71"/>
  <c r="AL9" i="71"/>
  <c r="AU9" i="71" s="1"/>
  <c r="AJ18" i="14"/>
  <c r="AK18" i="14"/>
  <c r="AT18" i="14" s="1"/>
  <c r="AJ12" i="14"/>
  <c r="AK12" i="14"/>
  <c r="AT12" i="14" s="1"/>
  <c r="AJ6" i="14"/>
  <c r="AK6" i="14"/>
  <c r="AT6" i="14" s="1"/>
  <c r="AH22" i="57"/>
  <c r="AQ22" i="57" s="1"/>
  <c r="Z25" i="86"/>
  <c r="AJ23" i="22"/>
  <c r="AS23" i="22" s="1"/>
  <c r="Z22" i="68"/>
  <c r="AJ12" i="1"/>
  <c r="AK12" i="1"/>
  <c r="AT12" i="1" s="1"/>
  <c r="AG23" i="60"/>
  <c r="AP23" i="60" s="1"/>
  <c r="AP25" i="60" s="1"/>
  <c r="AF23" i="60"/>
  <c r="AO23" i="60" s="1"/>
  <c r="AO25" i="60" s="1"/>
  <c r="AE23" i="60"/>
  <c r="AI22" i="62"/>
  <c r="AN22" i="62"/>
  <c r="AJ19" i="19"/>
  <c r="AK19" i="19"/>
  <c r="AT19" i="19" s="1"/>
  <c r="AJ13" i="19"/>
  <c r="AK13" i="19"/>
  <c r="AT13" i="19" s="1"/>
  <c r="AJ7" i="19"/>
  <c r="AK7" i="19"/>
  <c r="AT7" i="19" s="1"/>
  <c r="AS9" i="9"/>
  <c r="AL9" i="9"/>
  <c r="AU9" i="9" s="1"/>
  <c r="AS10" i="71"/>
  <c r="AL10" i="71"/>
  <c r="AU10" i="71" s="1"/>
  <c r="AR22" i="61"/>
  <c r="AI22" i="93"/>
  <c r="AN22" i="93"/>
  <c r="AH23" i="64"/>
  <c r="AQ23" i="64" s="1"/>
  <c r="AQ25" i="64" s="1"/>
  <c r="AZ3" i="64"/>
  <c r="AN24" i="83"/>
  <c r="AI24" i="83"/>
  <c r="AJ20" i="13"/>
  <c r="AK20" i="13"/>
  <c r="AT20" i="13" s="1"/>
  <c r="AJ14" i="13"/>
  <c r="AK14" i="13"/>
  <c r="AT14" i="13" s="1"/>
  <c r="AJ8" i="13"/>
  <c r="AK8" i="13"/>
  <c r="AT8" i="13" s="1"/>
  <c r="AR22" i="51"/>
  <c r="AJ23" i="60"/>
  <c r="AS23" i="60" s="1"/>
  <c r="AJ17" i="70"/>
  <c r="AK17" i="70"/>
  <c r="AT17" i="70" s="1"/>
  <c r="AJ11" i="70"/>
  <c r="AK11" i="70"/>
  <c r="AT11" i="70" s="1"/>
  <c r="AJ5" i="70"/>
  <c r="AK5" i="70"/>
  <c r="AT5" i="70" s="1"/>
  <c r="AN22" i="55"/>
  <c r="AI22" i="55"/>
  <c r="AN23" i="70"/>
  <c r="AN25" i="70" s="1"/>
  <c r="AI23" i="70"/>
  <c r="Y23" i="49"/>
  <c r="X23" i="49"/>
  <c r="AH23" i="50"/>
  <c r="AQ23" i="50" s="1"/>
  <c r="AQ25" i="50" s="1"/>
  <c r="AX22" i="50"/>
  <c r="S22" i="50" s="1"/>
  <c r="AC22" i="50" s="1"/>
  <c r="AB23" i="50" s="1"/>
  <c r="AZ3" i="50"/>
  <c r="AJ18" i="3"/>
  <c r="AK18" i="3"/>
  <c r="AT18" i="3" s="1"/>
  <c r="AJ7" i="4"/>
  <c r="AK7" i="4"/>
  <c r="AT7" i="4" s="1"/>
  <c r="AJ10" i="1"/>
  <c r="AK10" i="1"/>
  <c r="AT10" i="1" s="1"/>
  <c r="AJ9" i="14"/>
  <c r="AK9" i="14"/>
  <c r="AT9" i="14" s="1"/>
  <c r="AJ3" i="19"/>
  <c r="AB4" i="19"/>
  <c r="AJ5" i="13"/>
  <c r="AK5" i="13"/>
  <c r="AT5" i="13" s="1"/>
  <c r="AS4" i="69"/>
  <c r="AS25" i="69" s="1"/>
  <c r="AL4" i="69"/>
  <c r="AU4" i="69" s="1"/>
  <c r="AU25" i="69" s="1"/>
  <c r="C11" i="69" s="1"/>
  <c r="F22" i="97" s="1"/>
  <c r="AJ8" i="70"/>
  <c r="AK8" i="70"/>
  <c r="AT8" i="70" s="1"/>
  <c r="AR22" i="58"/>
  <c r="AS16" i="9"/>
  <c r="AL16" i="9"/>
  <c r="AU16" i="9" s="1"/>
  <c r="AS17" i="71"/>
  <c r="AL17" i="71"/>
  <c r="AU17" i="71" s="1"/>
  <c r="AI23" i="31"/>
  <c r="AN23" i="31"/>
  <c r="AH23" i="11"/>
  <c r="AQ23" i="11" s="1"/>
  <c r="AQ25" i="11" s="1"/>
  <c r="AZ3" i="11"/>
  <c r="Y24" i="38"/>
  <c r="X24" i="38"/>
  <c r="AR22" i="95"/>
  <c r="AR22" i="92"/>
  <c r="AJ5" i="3"/>
  <c r="AK5" i="3"/>
  <c r="AT5" i="3" s="1"/>
  <c r="AN24" i="28"/>
  <c r="AI24" i="28"/>
  <c r="AH23" i="90"/>
  <c r="AQ23" i="90" s="1"/>
  <c r="Z23" i="17"/>
  <c r="AL23" i="9"/>
  <c r="AU23" i="9" s="1"/>
  <c r="AR23" i="9"/>
  <c r="AR25" i="9" s="1"/>
  <c r="AJ15" i="1"/>
  <c r="AK15" i="1"/>
  <c r="AT15" i="1" s="1"/>
  <c r="AR23" i="25"/>
  <c r="AJ18" i="4"/>
  <c r="AK18" i="4"/>
  <c r="AT18" i="4" s="1"/>
  <c r="AR21" i="35"/>
  <c r="AB4" i="63"/>
  <c r="AJ3" i="63"/>
  <c r="AR22" i="72"/>
  <c r="Y24" i="77"/>
  <c r="X24" i="77"/>
  <c r="AJ14" i="52"/>
  <c r="AK14" i="52"/>
  <c r="AT14" i="52" s="1"/>
  <c r="AJ20" i="3"/>
  <c r="AK20" i="3"/>
  <c r="AT20" i="3" s="1"/>
  <c r="AJ8" i="3"/>
  <c r="AK8" i="3"/>
  <c r="AT8" i="3" s="1"/>
  <c r="AH24" i="43"/>
  <c r="AQ24" i="43" s="1"/>
  <c r="AJ23" i="4"/>
  <c r="AS23" i="4" s="1"/>
  <c r="AK23" i="4"/>
  <c r="AT23" i="4" s="1"/>
  <c r="AS14" i="65"/>
  <c r="AL14" i="65"/>
  <c r="AU14" i="65" s="1"/>
  <c r="AS5" i="9"/>
  <c r="AL5" i="9"/>
  <c r="AU5" i="9" s="1"/>
  <c r="AS18" i="71"/>
  <c r="AL18" i="71"/>
  <c r="AU18" i="71" s="1"/>
  <c r="AH22" i="7"/>
  <c r="AQ22" i="7" s="1"/>
  <c r="AR22" i="29"/>
  <c r="AR23" i="30"/>
  <c r="X24" i="84"/>
  <c r="Y24" i="84"/>
  <c r="AJ21" i="4"/>
  <c r="AK21" i="4"/>
  <c r="AT21" i="4" s="1"/>
  <c r="AJ15" i="4"/>
  <c r="AK15" i="4"/>
  <c r="AT15" i="4" s="1"/>
  <c r="AJ9" i="4"/>
  <c r="AK9" i="4"/>
  <c r="AT9" i="4" s="1"/>
  <c r="AH23" i="47"/>
  <c r="AQ23" i="47" s="1"/>
  <c r="AS6" i="9"/>
  <c r="AL6" i="9"/>
  <c r="AU6" i="9" s="1"/>
  <c r="AS25" i="66"/>
  <c r="AS13" i="71"/>
  <c r="AL13" i="71"/>
  <c r="AU13" i="71" s="1"/>
  <c r="AI23" i="75"/>
  <c r="AN23" i="75"/>
  <c r="AR22" i="39"/>
  <c r="Z23" i="29"/>
  <c r="AG23" i="22"/>
  <c r="AP23" i="22" s="1"/>
  <c r="AP25" i="22" s="1"/>
  <c r="AF23" i="22"/>
  <c r="AO23" i="22" s="1"/>
  <c r="AO25" i="22" s="1"/>
  <c r="AE23" i="22"/>
  <c r="AH24" i="30"/>
  <c r="AQ24" i="30" s="1"/>
  <c r="AJ19" i="63"/>
  <c r="AK19" i="63"/>
  <c r="AT19" i="63" s="1"/>
  <c r="AJ13" i="63"/>
  <c r="AK13" i="63"/>
  <c r="AT13" i="63" s="1"/>
  <c r="AJ7" i="63"/>
  <c r="AK7" i="63"/>
  <c r="AT7" i="63" s="1"/>
  <c r="AJ3" i="1"/>
  <c r="AB4" i="1"/>
  <c r="AR23" i="1"/>
  <c r="AR25" i="1" s="1"/>
  <c r="AH23" i="61"/>
  <c r="AQ23" i="61" s="1"/>
  <c r="AQ25" i="61" s="1"/>
  <c r="AZ3" i="61"/>
  <c r="AS4" i="15"/>
  <c r="AS25" i="15" s="1"/>
  <c r="AL4" i="15"/>
  <c r="AU4" i="15" s="1"/>
  <c r="AU25" i="15" s="1"/>
  <c r="C11" i="15" s="1"/>
  <c r="Y22" i="6"/>
  <c r="X22" i="6"/>
  <c r="AJ23" i="19"/>
  <c r="AS23" i="19" s="1"/>
  <c r="AK23" i="19"/>
  <c r="AT23" i="19" s="1"/>
  <c r="AI24" i="48"/>
  <c r="AN24" i="48"/>
  <c r="AJ17" i="14"/>
  <c r="AK17" i="14"/>
  <c r="AT17" i="14" s="1"/>
  <c r="AJ11" i="14"/>
  <c r="AK11" i="14"/>
  <c r="AT11" i="14" s="1"/>
  <c r="AJ5" i="14"/>
  <c r="AK5" i="14"/>
  <c r="AT5" i="14" s="1"/>
  <c r="AI23" i="77"/>
  <c r="AN23" i="77"/>
  <c r="Z22" i="57"/>
  <c r="AH23" i="85"/>
  <c r="AQ23" i="85" s="1"/>
  <c r="AN23" i="52"/>
  <c r="AN25" i="52" s="1"/>
  <c r="AI23" i="52"/>
  <c r="X23" i="62"/>
  <c r="Y23" i="62"/>
  <c r="AJ18" i="19"/>
  <c r="AK18" i="19"/>
  <c r="AT18" i="19" s="1"/>
  <c r="AJ12" i="19"/>
  <c r="AK12" i="19"/>
  <c r="AT12" i="19" s="1"/>
  <c r="AJ6" i="19"/>
  <c r="AK6" i="19"/>
  <c r="AT6" i="19" s="1"/>
  <c r="AE23" i="58"/>
  <c r="AF23" i="58"/>
  <c r="AO23" i="58" s="1"/>
  <c r="AO25" i="58" s="1"/>
  <c r="AG23" i="58"/>
  <c r="AP23" i="58" s="1"/>
  <c r="AP25" i="58" s="1"/>
  <c r="AS18" i="65"/>
  <c r="AL18" i="65"/>
  <c r="AU18" i="65" s="1"/>
  <c r="AN22" i="18"/>
  <c r="AI22" i="18"/>
  <c r="AF23" i="64"/>
  <c r="AO23" i="64" s="1"/>
  <c r="AO25" i="64" s="1"/>
  <c r="AE23" i="64"/>
  <c r="AG23" i="64"/>
  <c r="AP23" i="64" s="1"/>
  <c r="AP25" i="64" s="1"/>
  <c r="AR24" i="79"/>
  <c r="AJ19" i="13"/>
  <c r="AK19" i="13"/>
  <c r="AT19" i="13" s="1"/>
  <c r="AJ13" i="13"/>
  <c r="AK13" i="13"/>
  <c r="AT13" i="13" s="1"/>
  <c r="AJ7" i="13"/>
  <c r="AK7" i="13"/>
  <c r="AT7" i="13" s="1"/>
  <c r="AN23" i="33"/>
  <c r="AI23" i="33"/>
  <c r="AI23" i="53"/>
  <c r="AN23" i="53"/>
  <c r="AN25" i="53" s="1"/>
  <c r="AJ19" i="1"/>
  <c r="AK19" i="1"/>
  <c r="AT19" i="1" s="1"/>
  <c r="AJ22" i="70"/>
  <c r="AK22" i="70"/>
  <c r="AT22" i="70" s="1"/>
  <c r="AJ16" i="70"/>
  <c r="AK16" i="70"/>
  <c r="AT16" i="70" s="1"/>
  <c r="AJ10" i="70"/>
  <c r="AK10" i="70"/>
  <c r="AT10" i="70" s="1"/>
  <c r="AB4" i="70"/>
  <c r="AJ3" i="70"/>
  <c r="X23" i="55"/>
  <c r="Y23" i="55"/>
  <c r="AS13" i="65"/>
  <c r="AL13" i="65"/>
  <c r="AU13" i="65" s="1"/>
  <c r="AS10" i="9"/>
  <c r="AL10" i="9"/>
  <c r="AU10" i="9" s="1"/>
  <c r="AS11" i="71"/>
  <c r="AL11" i="71"/>
  <c r="AU11" i="71" s="1"/>
  <c r="AN22" i="89"/>
  <c r="AI22" i="89"/>
  <c r="X24" i="31"/>
  <c r="Y24" i="31"/>
  <c r="AI23" i="19"/>
  <c r="AN23" i="19"/>
  <c r="AN25" i="19" s="1"/>
  <c r="X24" i="34"/>
  <c r="Y24" i="34"/>
  <c r="Z24" i="31" l="1"/>
  <c r="Z24" i="77"/>
  <c r="Z23" i="18"/>
  <c r="AG23" i="45"/>
  <c r="AP23" i="45" s="1"/>
  <c r="AE22" i="46"/>
  <c r="AK23" i="60"/>
  <c r="AT23" i="60" s="1"/>
  <c r="Z23" i="55"/>
  <c r="Z24" i="38"/>
  <c r="AG24" i="38" s="1"/>
  <c r="AP24" i="38" s="1"/>
  <c r="Z25" i="44"/>
  <c r="AE25" i="44" s="1"/>
  <c r="Z25" i="48"/>
  <c r="AE25" i="48" s="1"/>
  <c r="AK23" i="24"/>
  <c r="AT23" i="24" s="1"/>
  <c r="AK23" i="8"/>
  <c r="AT23" i="8" s="1"/>
  <c r="AK23" i="2"/>
  <c r="AT23" i="2" s="1"/>
  <c r="AL23" i="1"/>
  <c r="AU23" i="1" s="1"/>
  <c r="AF24" i="38"/>
  <c r="AO24" i="38" s="1"/>
  <c r="AE24" i="38"/>
  <c r="W25" i="38"/>
  <c r="AF23" i="55"/>
  <c r="AO23" i="55" s="1"/>
  <c r="AO25" i="55" s="1"/>
  <c r="AE23" i="55"/>
  <c r="AG23" i="55"/>
  <c r="AP23" i="55" s="1"/>
  <c r="AP25" i="55" s="1"/>
  <c r="AG25" i="44"/>
  <c r="AP25" i="44" s="1"/>
  <c r="AF25" i="44"/>
  <c r="AO25" i="44" s="1"/>
  <c r="W26" i="48"/>
  <c r="AF25" i="48"/>
  <c r="AO25" i="48" s="1"/>
  <c r="AG23" i="12"/>
  <c r="AP23" i="12" s="1"/>
  <c r="AP25" i="12" s="1"/>
  <c r="AF23" i="12"/>
  <c r="AO23" i="12" s="1"/>
  <c r="AO25" i="12" s="1"/>
  <c r="AE23" i="12"/>
  <c r="AE23" i="10"/>
  <c r="AG23" i="10"/>
  <c r="AP23" i="10" s="1"/>
  <c r="AP25" i="10" s="1"/>
  <c r="AF23" i="10"/>
  <c r="AO23" i="10" s="1"/>
  <c r="AO25" i="10" s="1"/>
  <c r="AG23" i="93"/>
  <c r="AP23" i="93" s="1"/>
  <c r="AE23" i="93"/>
  <c r="AF23" i="93"/>
  <c r="AO23" i="93" s="1"/>
  <c r="W24" i="93"/>
  <c r="AG23" i="18"/>
  <c r="AP23" i="18" s="1"/>
  <c r="AP25" i="18" s="1"/>
  <c r="AF23" i="18"/>
  <c r="AO23" i="18" s="1"/>
  <c r="AO25" i="18" s="1"/>
  <c r="AE23" i="18"/>
  <c r="AH24" i="34"/>
  <c r="AQ24" i="34" s="1"/>
  <c r="Z24" i="34"/>
  <c r="AJ4" i="70"/>
  <c r="AK4" i="70"/>
  <c r="AT4" i="70" s="1"/>
  <c r="AT25" i="70" s="1"/>
  <c r="AS19" i="13"/>
  <c r="AL19" i="13"/>
  <c r="AU19" i="13" s="1"/>
  <c r="AI23" i="58"/>
  <c r="AN23" i="58"/>
  <c r="AN25" i="58" s="1"/>
  <c r="AL23" i="19"/>
  <c r="AU23" i="19" s="1"/>
  <c r="AR23" i="19"/>
  <c r="AR25" i="19" s="1"/>
  <c r="AS10" i="70"/>
  <c r="AL10" i="70"/>
  <c r="AU10" i="70" s="1"/>
  <c r="AS6" i="19"/>
  <c r="AL6" i="19"/>
  <c r="AU6" i="19" s="1"/>
  <c r="AH24" i="31"/>
  <c r="AQ24" i="31" s="1"/>
  <c r="AS16" i="70"/>
  <c r="AL16" i="70"/>
  <c r="AU16" i="70" s="1"/>
  <c r="AR23" i="53"/>
  <c r="AR25" i="53" s="1"/>
  <c r="AS13" i="13"/>
  <c r="AL13" i="13"/>
  <c r="AU13" i="13" s="1"/>
  <c r="AN23" i="64"/>
  <c r="AN25" i="64" s="1"/>
  <c r="AI23" i="64"/>
  <c r="AS12" i="19"/>
  <c r="AL12" i="19"/>
  <c r="AU12" i="19" s="1"/>
  <c r="AR23" i="52"/>
  <c r="AR25" i="52" s="1"/>
  <c r="AL23" i="52"/>
  <c r="AU23" i="52" s="1"/>
  <c r="AJ4" i="1"/>
  <c r="AK4" i="1"/>
  <c r="AT4" i="1" s="1"/>
  <c r="AT25" i="1" s="1"/>
  <c r="AS21" i="4"/>
  <c r="AL21" i="4"/>
  <c r="AU21" i="4" s="1"/>
  <c r="AS8" i="3"/>
  <c r="AL8" i="3"/>
  <c r="AU8" i="3" s="1"/>
  <c r="AH24" i="38"/>
  <c r="AQ24" i="38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L23" i="70"/>
  <c r="AU23" i="70" s="1"/>
  <c r="AR23" i="70"/>
  <c r="AR25" i="70" s="1"/>
  <c r="AS13" i="19"/>
  <c r="AL13" i="19"/>
  <c r="AU13" i="19" s="1"/>
  <c r="AS6" i="14"/>
  <c r="AL6" i="14"/>
  <c r="AU6" i="14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S20" i="63"/>
  <c r="AL20" i="63"/>
  <c r="AU20" i="63" s="1"/>
  <c r="AJ4" i="4"/>
  <c r="AK4" i="4"/>
  <c r="AT4" i="4" s="1"/>
  <c r="AT25" i="4" s="1"/>
  <c r="Y25" i="87"/>
  <c r="X25" i="87"/>
  <c r="AS12" i="4"/>
  <c r="AL12" i="4"/>
  <c r="AU12" i="4" s="1"/>
  <c r="AN23" i="85"/>
  <c r="AI23" i="85"/>
  <c r="AJ20" i="53"/>
  <c r="AK20" i="53"/>
  <c r="AT20" i="53" s="1"/>
  <c r="AJ14" i="53"/>
  <c r="AK14" i="53"/>
  <c r="AT14" i="53" s="1"/>
  <c r="AJ8" i="53"/>
  <c r="AK8" i="53"/>
  <c r="AT8" i="53" s="1"/>
  <c r="AR22" i="56"/>
  <c r="AR22" i="49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19" i="60"/>
  <c r="AK19" i="60"/>
  <c r="AT19" i="60" s="1"/>
  <c r="AJ13" i="60"/>
  <c r="AK13" i="60"/>
  <c r="AT13" i="60" s="1"/>
  <c r="AJ7" i="60"/>
  <c r="AK7" i="60"/>
  <c r="AT7" i="60" s="1"/>
  <c r="AS13" i="1"/>
  <c r="AL13" i="1"/>
  <c r="AU13" i="1" s="1"/>
  <c r="AS21" i="13"/>
  <c r="AL21" i="13"/>
  <c r="AU21" i="13" s="1"/>
  <c r="AJ18" i="22"/>
  <c r="AK18" i="22"/>
  <c r="AT18" i="22" s="1"/>
  <c r="AJ12" i="22"/>
  <c r="AK12" i="22"/>
  <c r="AT12" i="22" s="1"/>
  <c r="AJ6" i="22"/>
  <c r="AK6" i="22"/>
  <c r="AT6" i="22" s="1"/>
  <c r="AE24" i="42"/>
  <c r="W25" i="42"/>
  <c r="AF24" i="42"/>
  <c r="AO24" i="42" s="1"/>
  <c r="AG24" i="42"/>
  <c r="AP24" i="42" s="1"/>
  <c r="AJ17" i="8"/>
  <c r="AK17" i="8"/>
  <c r="AT17" i="8" s="1"/>
  <c r="AJ11" i="8"/>
  <c r="AK11" i="8"/>
  <c r="AT11" i="8" s="1"/>
  <c r="AJ5" i="8"/>
  <c r="AK5" i="8"/>
  <c r="AT5" i="8" s="1"/>
  <c r="AR23" i="84"/>
  <c r="AS3" i="3"/>
  <c r="AL3" i="3"/>
  <c r="AU3" i="3" s="1"/>
  <c r="AS22" i="3"/>
  <c r="AL22" i="3"/>
  <c r="AU22" i="3" s="1"/>
  <c r="AJ17" i="54"/>
  <c r="AK17" i="54"/>
  <c r="AT17" i="54" s="1"/>
  <c r="AJ11" i="54"/>
  <c r="AK11" i="54"/>
  <c r="AT11" i="54" s="1"/>
  <c r="AJ5" i="54"/>
  <c r="AK5" i="54"/>
  <c r="AT5" i="54" s="1"/>
  <c r="AS3" i="52"/>
  <c r="AL3" i="52"/>
  <c r="AU3" i="52" s="1"/>
  <c r="AS22" i="52"/>
  <c r="AL22" i="52"/>
  <c r="AU22" i="52" s="1"/>
  <c r="AH24" i="36"/>
  <c r="AQ24" i="36" s="1"/>
  <c r="AR22" i="12"/>
  <c r="AS21" i="14"/>
  <c r="AL21" i="14"/>
  <c r="AU21" i="14" s="1"/>
  <c r="X23" i="7"/>
  <c r="Y23" i="7"/>
  <c r="AS12" i="3"/>
  <c r="AL12" i="3"/>
  <c r="AU12" i="3" s="1"/>
  <c r="AR23" i="34"/>
  <c r="AJ4" i="13"/>
  <c r="AK4" i="13"/>
  <c r="AT4" i="13" s="1"/>
  <c r="AT25" i="13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2" i="13"/>
  <c r="AL12" i="13"/>
  <c r="AU12" i="13" s="1"/>
  <c r="AJ18" i="24"/>
  <c r="AK18" i="24"/>
  <c r="AT18" i="24" s="1"/>
  <c r="AJ12" i="24"/>
  <c r="AK12" i="24"/>
  <c r="AT12" i="24" s="1"/>
  <c r="AJ6" i="24"/>
  <c r="AK6" i="24"/>
  <c r="AT6" i="24" s="1"/>
  <c r="AS11" i="1"/>
  <c r="AL11" i="1"/>
  <c r="AU11" i="1" s="1"/>
  <c r="AJ19" i="2"/>
  <c r="AK19" i="2"/>
  <c r="AT19" i="2" s="1"/>
  <c r="AJ13" i="2"/>
  <c r="AK13" i="2"/>
  <c r="AT13" i="2" s="1"/>
  <c r="AJ7" i="2"/>
  <c r="AK7" i="2"/>
  <c r="AT7" i="2" s="1"/>
  <c r="AR22" i="91"/>
  <c r="AS14" i="4"/>
  <c r="AL14" i="4"/>
  <c r="AU14" i="4" s="1"/>
  <c r="AS7" i="3"/>
  <c r="AL7" i="3"/>
  <c r="AU7" i="3" s="1"/>
  <c r="AS8" i="52"/>
  <c r="AL8" i="52"/>
  <c r="AU8" i="52" s="1"/>
  <c r="AS21" i="52"/>
  <c r="AL21" i="52"/>
  <c r="AU21" i="52" s="1"/>
  <c r="AS10" i="63"/>
  <c r="AL10" i="63"/>
  <c r="AU10" i="63" s="1"/>
  <c r="AH23" i="10"/>
  <c r="AQ23" i="10" s="1"/>
  <c r="AQ25" i="10" s="1"/>
  <c r="AZ3" i="10"/>
  <c r="AX22" i="10" s="1"/>
  <c r="S22" i="10" s="1"/>
  <c r="AC22" i="10" s="1"/>
  <c r="AB23" i="10" s="1"/>
  <c r="AS17" i="1"/>
  <c r="AL17" i="1"/>
  <c r="AU17" i="1" s="1"/>
  <c r="AS11" i="63"/>
  <c r="AL11" i="63"/>
  <c r="AU11" i="63" s="1"/>
  <c r="AS18" i="52"/>
  <c r="AL18" i="52"/>
  <c r="AU18" i="52" s="1"/>
  <c r="AI25" i="79"/>
  <c r="AN25" i="79"/>
  <c r="Y25" i="30"/>
  <c r="X25" i="30"/>
  <c r="AI23" i="95"/>
  <c r="AN23" i="95"/>
  <c r="Y25" i="43"/>
  <c r="X25" i="43"/>
  <c r="Z25" i="37"/>
  <c r="Y25" i="37"/>
  <c r="X25" i="37"/>
  <c r="W23" i="57"/>
  <c r="AE22" i="57"/>
  <c r="AG22" i="57"/>
  <c r="AP22" i="57" s="1"/>
  <c r="AF22" i="57"/>
  <c r="AO22" i="57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3" i="1"/>
  <c r="AL3" i="1"/>
  <c r="AU3" i="1" s="1"/>
  <c r="AS19" i="63"/>
  <c r="AL19" i="63"/>
  <c r="AU19" i="63" s="1"/>
  <c r="AI23" i="22"/>
  <c r="AN23" i="22"/>
  <c r="AN25" i="22" s="1"/>
  <c r="AG24" i="77"/>
  <c r="AP24" i="77" s="1"/>
  <c r="AF24" i="77"/>
  <c r="AO24" i="77" s="1"/>
  <c r="AE24" i="77"/>
  <c r="W25" i="77"/>
  <c r="AS15" i="1"/>
  <c r="AL15" i="1"/>
  <c r="AU15" i="1" s="1"/>
  <c r="AS5" i="3"/>
  <c r="AL5" i="3"/>
  <c r="AU5" i="3" s="1"/>
  <c r="AR23" i="31"/>
  <c r="AS5" i="13"/>
  <c r="AL5" i="13"/>
  <c r="AU5" i="13" s="1"/>
  <c r="AS10" i="1"/>
  <c r="AL10" i="1"/>
  <c r="AU10" i="1" s="1"/>
  <c r="AJ23" i="50"/>
  <c r="AS23" i="50" s="1"/>
  <c r="AK23" i="50"/>
  <c r="AT23" i="50" s="1"/>
  <c r="AS11" i="70"/>
  <c r="AL11" i="70"/>
  <c r="AU11" i="70" s="1"/>
  <c r="AS20" i="13"/>
  <c r="AL20" i="13"/>
  <c r="AU20" i="13" s="1"/>
  <c r="W26" i="86"/>
  <c r="AG25" i="86"/>
  <c r="AP25" i="86" s="1"/>
  <c r="AF25" i="86"/>
  <c r="AO25" i="86" s="1"/>
  <c r="AE25" i="86"/>
  <c r="AS22" i="1"/>
  <c r="AL22" i="1"/>
  <c r="AU22" i="1" s="1"/>
  <c r="AS5" i="1"/>
  <c r="AL5" i="1"/>
  <c r="AU5" i="1" s="1"/>
  <c r="AJ23" i="59"/>
  <c r="AS23" i="59" s="1"/>
  <c r="AK23" i="59"/>
  <c r="AT23" i="59" s="1"/>
  <c r="AS3" i="4"/>
  <c r="AL3" i="4"/>
  <c r="AU3" i="4" s="1"/>
  <c r="AS22" i="4"/>
  <c r="AL22" i="4"/>
  <c r="AU22" i="4" s="1"/>
  <c r="AS9" i="3"/>
  <c r="AL9" i="3"/>
  <c r="AU9" i="3" s="1"/>
  <c r="AS8" i="1"/>
  <c r="AL8" i="1"/>
  <c r="AU8" i="1" s="1"/>
  <c r="AN24" i="87"/>
  <c r="AI24" i="87"/>
  <c r="AS9" i="52"/>
  <c r="AL9" i="52"/>
  <c r="AU9" i="52" s="1"/>
  <c r="AH24" i="33"/>
  <c r="AQ24" i="33" s="1"/>
  <c r="AS4" i="65"/>
  <c r="AL4" i="65"/>
  <c r="AU4" i="65" s="1"/>
  <c r="AJ19" i="53"/>
  <c r="AK19" i="53"/>
  <c r="AT19" i="53" s="1"/>
  <c r="AJ13" i="53"/>
  <c r="AK13" i="53"/>
  <c r="AT13" i="53" s="1"/>
  <c r="AJ7" i="53"/>
  <c r="AK7" i="53"/>
  <c r="AT7" i="53" s="1"/>
  <c r="AH23" i="89"/>
  <c r="AQ23" i="89" s="1"/>
  <c r="AS12" i="70"/>
  <c r="AL12" i="70"/>
  <c r="AU12" i="70" s="1"/>
  <c r="AJ23" i="67"/>
  <c r="AS23" i="67" s="1"/>
  <c r="AK23" i="67"/>
  <c r="AT23" i="67" s="1"/>
  <c r="AJ18" i="60"/>
  <c r="AK18" i="60"/>
  <c r="AT18" i="60" s="1"/>
  <c r="AJ12" i="60"/>
  <c r="AK12" i="60"/>
  <c r="AT12" i="60" s="1"/>
  <c r="AJ6" i="60"/>
  <c r="AK6" i="60"/>
  <c r="AT6" i="60" s="1"/>
  <c r="AH25" i="83"/>
  <c r="AQ25" i="83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S14" i="19"/>
  <c r="AL14" i="19"/>
  <c r="AU14" i="19" s="1"/>
  <c r="AS6" i="1"/>
  <c r="AL6" i="1"/>
  <c r="AU6" i="1" s="1"/>
  <c r="AJ17" i="22"/>
  <c r="AK17" i="22"/>
  <c r="AT17" i="22" s="1"/>
  <c r="AJ11" i="22"/>
  <c r="AK11" i="22"/>
  <c r="AT11" i="22" s="1"/>
  <c r="AJ5" i="22"/>
  <c r="AK5" i="22"/>
  <c r="AT5" i="22" s="1"/>
  <c r="AS7" i="14"/>
  <c r="AL7" i="14"/>
  <c r="AU7" i="14" s="1"/>
  <c r="AJ22" i="8"/>
  <c r="AK22" i="8"/>
  <c r="AT22" i="8" s="1"/>
  <c r="AJ16" i="8"/>
  <c r="AK16" i="8"/>
  <c r="AT16" i="8" s="1"/>
  <c r="AJ10" i="8"/>
  <c r="AK10" i="8"/>
  <c r="AT10" i="8" s="1"/>
  <c r="AB4" i="8"/>
  <c r="AJ3" i="8"/>
  <c r="AS15" i="63"/>
  <c r="AL15" i="63"/>
  <c r="AU15" i="63" s="1"/>
  <c r="AH23" i="91"/>
  <c r="AQ23" i="91" s="1"/>
  <c r="AS5" i="4"/>
  <c r="AL5" i="4"/>
  <c r="AU5" i="4" s="1"/>
  <c r="W25" i="26"/>
  <c r="AG24" i="26"/>
  <c r="AP24" i="26" s="1"/>
  <c r="AF24" i="26"/>
  <c r="AO24" i="26" s="1"/>
  <c r="AE24" i="26"/>
  <c r="AH25" i="28"/>
  <c r="AQ25" i="28" s="1"/>
  <c r="AJ22" i="54"/>
  <c r="AK22" i="54"/>
  <c r="AT22" i="54" s="1"/>
  <c r="AJ16" i="54"/>
  <c r="AK16" i="54"/>
  <c r="AT16" i="54" s="1"/>
  <c r="AJ10" i="54"/>
  <c r="AK10" i="54"/>
  <c r="AT10" i="54" s="1"/>
  <c r="AG24" i="36"/>
  <c r="AP24" i="36" s="1"/>
  <c r="AE24" i="36"/>
  <c r="AF24" i="36"/>
  <c r="AO24" i="36" s="1"/>
  <c r="W25" i="36"/>
  <c r="AL23" i="13"/>
  <c r="AU23" i="13" s="1"/>
  <c r="AR23" i="13"/>
  <c r="AR25" i="13" s="1"/>
  <c r="AF23" i="78"/>
  <c r="AO23" i="78" s="1"/>
  <c r="AE23" i="78"/>
  <c r="W24" i="78"/>
  <c r="AG23" i="78"/>
  <c r="AP23" i="78" s="1"/>
  <c r="AS4" i="71"/>
  <c r="AL4" i="71"/>
  <c r="AU4" i="71" s="1"/>
  <c r="AI23" i="61"/>
  <c r="AN23" i="61"/>
  <c r="AN25" i="61" s="1"/>
  <c r="AR23" i="63"/>
  <c r="AR25" i="63" s="1"/>
  <c r="AL23" i="63"/>
  <c r="AU23" i="63" s="1"/>
  <c r="AS19" i="70"/>
  <c r="AL19" i="70"/>
  <c r="AU19" i="70" s="1"/>
  <c r="AS3" i="13"/>
  <c r="AL3" i="13"/>
  <c r="AU3" i="13" s="1"/>
  <c r="AS9" i="19"/>
  <c r="AL9" i="19"/>
  <c r="AU9" i="19" s="1"/>
  <c r="AS9" i="1"/>
  <c r="AL9" i="1"/>
  <c r="AU9" i="1" s="1"/>
  <c r="AJ23" i="17"/>
  <c r="AS23" i="17" s="1"/>
  <c r="Y23" i="32"/>
  <c r="X23" i="32"/>
  <c r="AR23" i="38"/>
  <c r="AS21" i="70"/>
  <c r="AL21" i="70"/>
  <c r="AU21" i="70" s="1"/>
  <c r="AJ17" i="24"/>
  <c r="AK17" i="24"/>
  <c r="AT17" i="24" s="1"/>
  <c r="AJ11" i="24"/>
  <c r="AK11" i="24"/>
  <c r="AT11" i="24" s="1"/>
  <c r="AJ5" i="24"/>
  <c r="AK5" i="24"/>
  <c r="AT5" i="24" s="1"/>
  <c r="AS11" i="19"/>
  <c r="AL11" i="19"/>
  <c r="AU11" i="19" s="1"/>
  <c r="AS18" i="1"/>
  <c r="AL18" i="1"/>
  <c r="AU18" i="1" s="1"/>
  <c r="AS22" i="14"/>
  <c r="AL22" i="14"/>
  <c r="AU22" i="14" s="1"/>
  <c r="AJ18" i="2"/>
  <c r="AK18" i="2"/>
  <c r="AT18" i="2" s="1"/>
  <c r="AJ12" i="2"/>
  <c r="AK12" i="2"/>
  <c r="AT12" i="2" s="1"/>
  <c r="AJ6" i="2"/>
  <c r="AK6" i="2"/>
  <c r="AT6" i="2" s="1"/>
  <c r="AS6" i="63"/>
  <c r="AL6" i="63"/>
  <c r="AU6" i="63" s="1"/>
  <c r="AS7" i="52"/>
  <c r="AL7" i="52"/>
  <c r="AU7" i="52" s="1"/>
  <c r="AN23" i="72"/>
  <c r="AN25" i="72" s="1"/>
  <c r="AI23" i="72"/>
  <c r="AS13" i="4"/>
  <c r="AL13" i="4"/>
  <c r="AU13" i="4" s="1"/>
  <c r="Y24" i="90"/>
  <c r="X24" i="90"/>
  <c r="AN23" i="67"/>
  <c r="AN25" i="67" s="1"/>
  <c r="AI23" i="67"/>
  <c r="AN23" i="59"/>
  <c r="AN25" i="59" s="1"/>
  <c r="AI23" i="59"/>
  <c r="AI22" i="35"/>
  <c r="AN22" i="35"/>
  <c r="AI22" i="46"/>
  <c r="AN22" i="46"/>
  <c r="AN24" i="37"/>
  <c r="AI24" i="37"/>
  <c r="AH22" i="6"/>
  <c r="AQ22" i="6" s="1"/>
  <c r="AX22" i="61"/>
  <c r="S22" i="61" s="1"/>
  <c r="AC22" i="61" s="1"/>
  <c r="AB23" i="61" s="1"/>
  <c r="AR23" i="75"/>
  <c r="AS9" i="4"/>
  <c r="AL9" i="4"/>
  <c r="AU9" i="4" s="1"/>
  <c r="AH24" i="84"/>
  <c r="AQ24" i="84" s="1"/>
  <c r="AS20" i="3"/>
  <c r="AL20" i="3"/>
  <c r="AU20" i="3" s="1"/>
  <c r="AJ4" i="19"/>
  <c r="AK4" i="19"/>
  <c r="AT4" i="19" s="1"/>
  <c r="AT25" i="19" s="1"/>
  <c r="AR22" i="55"/>
  <c r="AR24" i="83"/>
  <c r="AR22" i="93"/>
  <c r="AS19" i="19"/>
  <c r="AL19" i="19"/>
  <c r="AU19" i="19" s="1"/>
  <c r="AS12" i="14"/>
  <c r="AL12" i="14"/>
  <c r="AU12" i="14" s="1"/>
  <c r="AS8" i="63"/>
  <c r="AL8" i="63"/>
  <c r="AU8" i="63" s="1"/>
  <c r="AG23" i="16"/>
  <c r="AP23" i="16" s="1"/>
  <c r="AP25" i="16" s="1"/>
  <c r="AF23" i="16"/>
  <c r="AO23" i="16" s="1"/>
  <c r="AO25" i="16" s="1"/>
  <c r="AE23" i="16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16" i="1"/>
  <c r="AL16" i="1"/>
  <c r="AU16" i="1" s="1"/>
  <c r="Z24" i="33"/>
  <c r="AS16" i="19"/>
  <c r="AL16" i="19"/>
  <c r="AU16" i="19" s="1"/>
  <c r="AJ4" i="14"/>
  <c r="AK4" i="14"/>
  <c r="AT4" i="14" s="1"/>
  <c r="AT25" i="14" s="1"/>
  <c r="AJ18" i="53"/>
  <c r="AK18" i="53"/>
  <c r="AT18" i="53" s="1"/>
  <c r="AJ12" i="53"/>
  <c r="AK12" i="53"/>
  <c r="AT12" i="53" s="1"/>
  <c r="AJ6" i="53"/>
  <c r="AK6" i="53"/>
  <c r="AT6" i="53" s="1"/>
  <c r="AJ17" i="60"/>
  <c r="AK17" i="60"/>
  <c r="AT17" i="60" s="1"/>
  <c r="AJ11" i="60"/>
  <c r="AK11" i="60"/>
  <c r="AT11" i="60" s="1"/>
  <c r="AJ5" i="60"/>
  <c r="AK5" i="60"/>
  <c r="AT5" i="60" s="1"/>
  <c r="AS9" i="13"/>
  <c r="AL9" i="13"/>
  <c r="AU9" i="13" s="1"/>
  <c r="AL23" i="4"/>
  <c r="AU23" i="4" s="1"/>
  <c r="AR23" i="4"/>
  <c r="AR25" i="4" s="1"/>
  <c r="AX22" i="58"/>
  <c r="S22" i="58" s="1"/>
  <c r="AC22" i="58" s="1"/>
  <c r="AB23" i="58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J21" i="8"/>
  <c r="AK21" i="8"/>
  <c r="AT21" i="8" s="1"/>
  <c r="AJ15" i="8"/>
  <c r="AK15" i="8"/>
  <c r="AT15" i="8" s="1"/>
  <c r="AJ9" i="8"/>
  <c r="AK9" i="8"/>
  <c r="AT9" i="8" s="1"/>
  <c r="AG24" i="82"/>
  <c r="AP24" i="82" s="1"/>
  <c r="AF24" i="82"/>
  <c r="AO24" i="82" s="1"/>
  <c r="W25" i="82"/>
  <c r="AE24" i="82"/>
  <c r="Z25" i="28"/>
  <c r="AS10" i="3"/>
  <c r="AL10" i="3"/>
  <c r="AU10" i="3" s="1"/>
  <c r="AJ21" i="54"/>
  <c r="AK21" i="54"/>
  <c r="AT21" i="54" s="1"/>
  <c r="AJ15" i="54"/>
  <c r="AK15" i="54"/>
  <c r="AT15" i="54" s="1"/>
  <c r="AJ9" i="54"/>
  <c r="AK9" i="54"/>
  <c r="AT9" i="54" s="1"/>
  <c r="AB4" i="54"/>
  <c r="AJ3" i="54"/>
  <c r="AS10" i="52"/>
  <c r="AL10" i="52"/>
  <c r="AU10" i="52" s="1"/>
  <c r="AS10" i="13"/>
  <c r="AL10" i="13"/>
  <c r="AU10" i="13" s="1"/>
  <c r="AS17" i="52"/>
  <c r="AL17" i="52"/>
  <c r="AU17" i="52" s="1"/>
  <c r="AS17" i="63"/>
  <c r="AL17" i="63"/>
  <c r="AU17" i="63" s="1"/>
  <c r="AS12" i="52"/>
  <c r="AL12" i="52"/>
  <c r="AU12" i="52" s="1"/>
  <c r="AU25" i="71"/>
  <c r="C11" i="71" s="1"/>
  <c r="F24" i="97" s="1"/>
  <c r="AR22" i="10"/>
  <c r="AS18" i="13"/>
  <c r="AL18" i="13"/>
  <c r="AU18" i="13" s="1"/>
  <c r="AH23" i="18"/>
  <c r="AQ23" i="18" s="1"/>
  <c r="AQ25" i="18" s="1"/>
  <c r="AZ3" i="18"/>
  <c r="AJ22" i="24"/>
  <c r="AK22" i="24"/>
  <c r="AT22" i="24" s="1"/>
  <c r="AJ16" i="24"/>
  <c r="AK16" i="24"/>
  <c r="AT16" i="24" s="1"/>
  <c r="AJ10" i="24"/>
  <c r="AK10" i="24"/>
  <c r="AT10" i="24" s="1"/>
  <c r="AJ3" i="24"/>
  <c r="AB4" i="24"/>
  <c r="AH25" i="48"/>
  <c r="AQ25" i="48" s="1"/>
  <c r="AJ17" i="2"/>
  <c r="AK17" i="2"/>
  <c r="AT17" i="2" s="1"/>
  <c r="AJ11" i="2"/>
  <c r="AK11" i="2"/>
  <c r="AT11" i="2" s="1"/>
  <c r="AJ5" i="2"/>
  <c r="AK5" i="2"/>
  <c r="AT5" i="2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S20" i="4"/>
  <c r="AL20" i="4"/>
  <c r="AU20" i="4" s="1"/>
  <c r="AS13" i="3"/>
  <c r="AL13" i="3"/>
  <c r="AU13" i="3" s="1"/>
  <c r="AS20" i="52"/>
  <c r="AL20" i="52"/>
  <c r="AU20" i="52" s="1"/>
  <c r="AS10" i="19"/>
  <c r="AL10" i="19"/>
  <c r="AU10" i="19" s="1"/>
  <c r="AI22" i="5"/>
  <c r="AN22" i="5"/>
  <c r="AI23" i="90"/>
  <c r="AN23" i="90"/>
  <c r="AI24" i="30"/>
  <c r="AN24" i="30"/>
  <c r="X24" i="95"/>
  <c r="Y24" i="95"/>
  <c r="Z24" i="95" s="1"/>
  <c r="AI24" i="43"/>
  <c r="AN24" i="43"/>
  <c r="X24" i="92"/>
  <c r="Y24" i="92"/>
  <c r="Y24" i="45"/>
  <c r="X24" i="45"/>
  <c r="AI24" i="80"/>
  <c r="AN24" i="80"/>
  <c r="AS17" i="14"/>
  <c r="AL17" i="14"/>
  <c r="AU17" i="14" s="1"/>
  <c r="Z24" i="84"/>
  <c r="AS18" i="4"/>
  <c r="AL18" i="4"/>
  <c r="AU18" i="4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S8" i="70"/>
  <c r="AL8" i="70"/>
  <c r="AU8" i="70" s="1"/>
  <c r="AS3" i="19"/>
  <c r="AL3" i="19"/>
  <c r="AU3" i="19" s="1"/>
  <c r="AS7" i="4"/>
  <c r="AL7" i="4"/>
  <c r="AU7" i="4" s="1"/>
  <c r="AH23" i="49"/>
  <c r="AQ23" i="49" s="1"/>
  <c r="AQ25" i="49" s="1"/>
  <c r="AZ3" i="49"/>
  <c r="AS17" i="70"/>
  <c r="AL17" i="70"/>
  <c r="AU17" i="70" s="1"/>
  <c r="AS8" i="13"/>
  <c r="AL8" i="13"/>
  <c r="AU8" i="13" s="1"/>
  <c r="AS12" i="1"/>
  <c r="AL12" i="1"/>
  <c r="AU12" i="1" s="1"/>
  <c r="AR22" i="74"/>
  <c r="AH24" i="75"/>
  <c r="AQ24" i="75" s="1"/>
  <c r="AS10" i="4"/>
  <c r="AL10" i="4"/>
  <c r="AU10" i="4" s="1"/>
  <c r="AS21" i="1"/>
  <c r="AL21" i="1"/>
  <c r="AU21" i="1" s="1"/>
  <c r="AR23" i="81"/>
  <c r="AS15" i="3"/>
  <c r="AL15" i="3"/>
  <c r="AU15" i="3" s="1"/>
  <c r="AJ23" i="51"/>
  <c r="AS23" i="51" s="1"/>
  <c r="AK23" i="51"/>
  <c r="AT23" i="51" s="1"/>
  <c r="AS15" i="52"/>
  <c r="AL15" i="52"/>
  <c r="AU15" i="52" s="1"/>
  <c r="AJ23" i="53"/>
  <c r="AS23" i="53" s="1"/>
  <c r="AK23" i="53"/>
  <c r="AT23" i="53" s="1"/>
  <c r="AS20" i="70"/>
  <c r="AL20" i="70"/>
  <c r="AU20" i="70" s="1"/>
  <c r="AS3" i="14"/>
  <c r="AL3" i="14"/>
  <c r="AU3" i="14" s="1"/>
  <c r="AS5" i="63"/>
  <c r="AL5" i="63"/>
  <c r="AU5" i="63" s="1"/>
  <c r="AJ17" i="53"/>
  <c r="AK17" i="53"/>
  <c r="AT17" i="53" s="1"/>
  <c r="AJ11" i="53"/>
  <c r="AK11" i="53"/>
  <c r="AT11" i="53" s="1"/>
  <c r="AJ5" i="53"/>
  <c r="AK5" i="53"/>
  <c r="AT5" i="53" s="1"/>
  <c r="AH25" i="76"/>
  <c r="AQ25" i="76" s="1"/>
  <c r="Z23" i="89"/>
  <c r="AS18" i="70"/>
  <c r="AL18" i="70"/>
  <c r="AU18" i="70" s="1"/>
  <c r="AJ22" i="60"/>
  <c r="AK22" i="60"/>
  <c r="AT22" i="60" s="1"/>
  <c r="AJ16" i="60"/>
  <c r="AK16" i="60"/>
  <c r="AT16" i="60" s="1"/>
  <c r="AJ10" i="60"/>
  <c r="AK10" i="60"/>
  <c r="AT10" i="60" s="1"/>
  <c r="AJ3" i="60"/>
  <c r="AB4" i="60"/>
  <c r="Z25" i="83"/>
  <c r="AS20" i="19"/>
  <c r="AL20" i="19"/>
  <c r="AU20" i="19" s="1"/>
  <c r="AJ21" i="22"/>
  <c r="AK21" i="22"/>
  <c r="AT21" i="22" s="1"/>
  <c r="AJ15" i="22"/>
  <c r="AK15" i="22"/>
  <c r="AT15" i="22" s="1"/>
  <c r="AJ9" i="22"/>
  <c r="AK9" i="22"/>
  <c r="AT9" i="22" s="1"/>
  <c r="AS13" i="14"/>
  <c r="AL13" i="14"/>
  <c r="AU13" i="14" s="1"/>
  <c r="AR23" i="36"/>
  <c r="AI22" i="20"/>
  <c r="AN22" i="20"/>
  <c r="AJ20" i="8"/>
  <c r="AK20" i="8"/>
  <c r="AT20" i="8" s="1"/>
  <c r="AJ14" i="8"/>
  <c r="AK14" i="8"/>
  <c r="AT14" i="8" s="1"/>
  <c r="AJ8" i="8"/>
  <c r="AK8" i="8"/>
  <c r="AT8" i="8" s="1"/>
  <c r="AN23" i="24"/>
  <c r="AN25" i="24" s="1"/>
  <c r="AI23" i="24"/>
  <c r="X24" i="41"/>
  <c r="Y24" i="41"/>
  <c r="Z24" i="41" s="1"/>
  <c r="AS21" i="63"/>
  <c r="AL21" i="63"/>
  <c r="AU21" i="63" s="1"/>
  <c r="Z23" i="91"/>
  <c r="AS11" i="4"/>
  <c r="AL11" i="4"/>
  <c r="AU11" i="4" s="1"/>
  <c r="AN22" i="27"/>
  <c r="AI22" i="27"/>
  <c r="AG24" i="73"/>
  <c r="AP24" i="73" s="1"/>
  <c r="AF24" i="73"/>
  <c r="AO24" i="73" s="1"/>
  <c r="AE24" i="73"/>
  <c r="W25" i="73"/>
  <c r="AJ20" i="54"/>
  <c r="AK20" i="54"/>
  <c r="AT20" i="54" s="1"/>
  <c r="AJ14" i="54"/>
  <c r="AK14" i="54"/>
  <c r="AT14" i="54" s="1"/>
  <c r="AJ8" i="54"/>
  <c r="AK8" i="54"/>
  <c r="AT8" i="54" s="1"/>
  <c r="AH23" i="74"/>
  <c r="AQ23" i="74" s="1"/>
  <c r="AS6" i="4"/>
  <c r="AL6" i="4"/>
  <c r="AU6" i="4" s="1"/>
  <c r="AS4" i="9"/>
  <c r="AS25" i="9" s="1"/>
  <c r="AL4" i="9"/>
  <c r="AU4" i="9" s="1"/>
  <c r="AU25" i="9" s="1"/>
  <c r="C11" i="9" s="1"/>
  <c r="AS7" i="70"/>
  <c r="AL7" i="70"/>
  <c r="AU7" i="70" s="1"/>
  <c r="AS16" i="13"/>
  <c r="AL16" i="13"/>
  <c r="AU16" i="13" s="1"/>
  <c r="AS25" i="71"/>
  <c r="AS15" i="19"/>
  <c r="AL15" i="19"/>
  <c r="AU15" i="19" s="1"/>
  <c r="AI22" i="23"/>
  <c r="AN22" i="23"/>
  <c r="AI22" i="32"/>
  <c r="AN22" i="32"/>
  <c r="AS6" i="52"/>
  <c r="AL6" i="52"/>
  <c r="AU6" i="52" s="1"/>
  <c r="AS9" i="70"/>
  <c r="AL9" i="70"/>
  <c r="AU9" i="70" s="1"/>
  <c r="AH24" i="88"/>
  <c r="AQ24" i="88" s="1"/>
  <c r="AJ21" i="24"/>
  <c r="AK21" i="24"/>
  <c r="AT21" i="24" s="1"/>
  <c r="AJ15" i="24"/>
  <c r="AK15" i="24"/>
  <c r="AT15" i="24" s="1"/>
  <c r="AJ9" i="24"/>
  <c r="AK9" i="24"/>
  <c r="AT9" i="24" s="1"/>
  <c r="AS17" i="19"/>
  <c r="AL17" i="19"/>
  <c r="AU17" i="19" s="1"/>
  <c r="AS10" i="14"/>
  <c r="AL10" i="14"/>
  <c r="AU10" i="14" s="1"/>
  <c r="AJ22" i="2"/>
  <c r="AK22" i="2"/>
  <c r="AT22" i="2" s="1"/>
  <c r="AJ16" i="2"/>
  <c r="AK16" i="2"/>
  <c r="AT16" i="2" s="1"/>
  <c r="AJ10" i="2"/>
  <c r="AK10" i="2"/>
  <c r="AT10" i="2" s="1"/>
  <c r="AJ3" i="2"/>
  <c r="AB4" i="2"/>
  <c r="AS12" i="63"/>
  <c r="AL12" i="63"/>
  <c r="AU12" i="63" s="1"/>
  <c r="AJ23" i="72"/>
  <c r="AS23" i="72" s="1"/>
  <c r="AK23" i="72"/>
  <c r="AT23" i="72" s="1"/>
  <c r="AS13" i="52"/>
  <c r="AL13" i="52"/>
  <c r="AU13" i="52" s="1"/>
  <c r="AS14" i="3"/>
  <c r="AL14" i="3"/>
  <c r="AU14" i="3" s="1"/>
  <c r="AS20" i="14"/>
  <c r="AL20" i="14"/>
  <c r="AU20" i="14" s="1"/>
  <c r="AU25" i="65"/>
  <c r="C11" i="65" s="1"/>
  <c r="F18" i="97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S11" i="52"/>
  <c r="AL11" i="52"/>
  <c r="AU11" i="52" s="1"/>
  <c r="X23" i="5"/>
  <c r="Y23" i="5"/>
  <c r="Y25" i="25"/>
  <c r="X25" i="25"/>
  <c r="AN23" i="51"/>
  <c r="AN25" i="51" s="1"/>
  <c r="AI23" i="51"/>
  <c r="AN23" i="47"/>
  <c r="AI23" i="47"/>
  <c r="AI23" i="45"/>
  <c r="AN23" i="45"/>
  <c r="AE24" i="31"/>
  <c r="W25" i="31"/>
  <c r="AG24" i="31"/>
  <c r="AP24" i="31" s="1"/>
  <c r="AF24" i="31"/>
  <c r="AO24" i="31" s="1"/>
  <c r="AR23" i="33"/>
  <c r="AR22" i="89"/>
  <c r="AS18" i="19"/>
  <c r="AL18" i="19"/>
  <c r="AU18" i="19" s="1"/>
  <c r="AS19" i="1"/>
  <c r="AL19" i="1"/>
  <c r="AU19" i="1" s="1"/>
  <c r="Z22" i="6"/>
  <c r="AG23" i="29"/>
  <c r="AP23" i="29" s="1"/>
  <c r="AF23" i="29"/>
  <c r="AO23" i="29" s="1"/>
  <c r="AE23" i="29"/>
  <c r="W24" i="29"/>
  <c r="AS15" i="4"/>
  <c r="AL15" i="4"/>
  <c r="AU15" i="4" s="1"/>
  <c r="AS14" i="52"/>
  <c r="AL14" i="52"/>
  <c r="AU14" i="52" s="1"/>
  <c r="AS3" i="63"/>
  <c r="AL3" i="63"/>
  <c r="AU3" i="63" s="1"/>
  <c r="AE23" i="17"/>
  <c r="AG23" i="17"/>
  <c r="AP23" i="17" s="1"/>
  <c r="AP25" i="17" s="1"/>
  <c r="AF23" i="17"/>
  <c r="AO23" i="17" s="1"/>
  <c r="AO25" i="17" s="1"/>
  <c r="AR24" i="28"/>
  <c r="AX22" i="11"/>
  <c r="S22" i="11" s="1"/>
  <c r="AC22" i="11" s="1"/>
  <c r="AB23" i="11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S7" i="19"/>
  <c r="AL7" i="19"/>
  <c r="AU7" i="19" s="1"/>
  <c r="AR22" i="62"/>
  <c r="AG22" i="68"/>
  <c r="AP22" i="68" s="1"/>
  <c r="AF22" i="68"/>
  <c r="AO22" i="68" s="1"/>
  <c r="AE22" i="68"/>
  <c r="W23" i="68"/>
  <c r="AS18" i="14"/>
  <c r="AL18" i="14"/>
  <c r="AU18" i="14" s="1"/>
  <c r="AR21" i="6"/>
  <c r="AS14" i="63"/>
  <c r="AL14" i="63"/>
  <c r="AU14" i="63" s="1"/>
  <c r="AS8" i="14"/>
  <c r="AL8" i="14"/>
  <c r="AU8" i="14" s="1"/>
  <c r="AS22" i="63"/>
  <c r="AL22" i="63"/>
  <c r="AU22" i="63" s="1"/>
  <c r="AR23" i="88"/>
  <c r="AS11" i="13"/>
  <c r="AL11" i="13"/>
  <c r="AU11" i="13" s="1"/>
  <c r="Y24" i="85"/>
  <c r="X24" i="85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Z25" i="76"/>
  <c r="AJ21" i="60"/>
  <c r="AK21" i="60"/>
  <c r="AT21" i="60" s="1"/>
  <c r="AJ15" i="60"/>
  <c r="AK15" i="60"/>
  <c r="AT15" i="60" s="1"/>
  <c r="AJ9" i="60"/>
  <c r="AK9" i="60"/>
  <c r="AT9" i="60" s="1"/>
  <c r="AS15" i="13"/>
  <c r="AL15" i="13"/>
  <c r="AU15" i="13" s="1"/>
  <c r="AH23" i="93"/>
  <c r="AQ23" i="93" s="1"/>
  <c r="AJ20" i="22"/>
  <c r="AK20" i="22"/>
  <c r="AT20" i="22" s="1"/>
  <c r="AJ14" i="22"/>
  <c r="AK14" i="22"/>
  <c r="AT14" i="22" s="1"/>
  <c r="AJ8" i="22"/>
  <c r="AK8" i="22"/>
  <c r="AT8" i="22" s="1"/>
  <c r="W24" i="39"/>
  <c r="AG23" i="39"/>
  <c r="AP23" i="39" s="1"/>
  <c r="AF23" i="39"/>
  <c r="AO23" i="39" s="1"/>
  <c r="AE23" i="39"/>
  <c r="AH23" i="12"/>
  <c r="AQ23" i="12" s="1"/>
  <c r="AQ25" i="12" s="1"/>
  <c r="AZ3" i="12"/>
  <c r="AX22" i="12" s="1"/>
  <c r="S22" i="12" s="1"/>
  <c r="AC22" i="12" s="1"/>
  <c r="AB23" i="12" s="1"/>
  <c r="Y23" i="20"/>
  <c r="X23" i="20"/>
  <c r="AJ19" i="8"/>
  <c r="AK19" i="8"/>
  <c r="AT19" i="8" s="1"/>
  <c r="AJ13" i="8"/>
  <c r="AK13" i="8"/>
  <c r="AT13" i="8" s="1"/>
  <c r="AJ7" i="8"/>
  <c r="AK7" i="8"/>
  <c r="AT7" i="8" s="1"/>
  <c r="X23" i="27"/>
  <c r="Z23" i="27" s="1"/>
  <c r="Y23" i="27"/>
  <c r="AH24" i="81"/>
  <c r="AQ24" i="81" s="1"/>
  <c r="AS16" i="3"/>
  <c r="AL16" i="3"/>
  <c r="AU16" i="3" s="1"/>
  <c r="AJ19" i="54"/>
  <c r="AK19" i="54"/>
  <c r="AT19" i="54" s="1"/>
  <c r="AJ13" i="54"/>
  <c r="AK13" i="54"/>
  <c r="AT13" i="54" s="1"/>
  <c r="AJ7" i="54"/>
  <c r="AK7" i="54"/>
  <c r="AT7" i="54" s="1"/>
  <c r="AS16" i="52"/>
  <c r="AL16" i="52"/>
  <c r="AU16" i="52" s="1"/>
  <c r="AS14" i="14"/>
  <c r="AL14" i="14"/>
  <c r="AU14" i="14" s="1"/>
  <c r="Z23" i="74"/>
  <c r="AS16" i="63"/>
  <c r="AL16" i="63"/>
  <c r="AU16" i="63" s="1"/>
  <c r="AS17" i="3"/>
  <c r="AL17" i="3"/>
  <c r="AU17" i="3" s="1"/>
  <c r="AH25" i="44"/>
  <c r="AQ25" i="44" s="1"/>
  <c r="AS19" i="4"/>
  <c r="AL19" i="4"/>
  <c r="AU19" i="4" s="1"/>
  <c r="AH23" i="56"/>
  <c r="AQ23" i="56" s="1"/>
  <c r="AQ25" i="56" s="1"/>
  <c r="AZ3" i="56"/>
  <c r="Y23" i="23"/>
  <c r="X23" i="23"/>
  <c r="Z24" i="88"/>
  <c r="AS6" i="13"/>
  <c r="AL6" i="13"/>
  <c r="AU6" i="13" s="1"/>
  <c r="AJ20" i="24"/>
  <c r="AK20" i="24"/>
  <c r="AT20" i="24" s="1"/>
  <c r="AJ14" i="24"/>
  <c r="AK14" i="24"/>
  <c r="AT14" i="24" s="1"/>
  <c r="AJ8" i="24"/>
  <c r="AK8" i="24"/>
  <c r="AT8" i="24" s="1"/>
  <c r="AJ21" i="2"/>
  <c r="AK21" i="2"/>
  <c r="AT21" i="2" s="1"/>
  <c r="AJ15" i="2"/>
  <c r="AK15" i="2"/>
  <c r="AT15" i="2" s="1"/>
  <c r="AJ9" i="2"/>
  <c r="AK9" i="2"/>
  <c r="AT9" i="2" s="1"/>
  <c r="AS8" i="4"/>
  <c r="AL8" i="4"/>
  <c r="AU8" i="4" s="1"/>
  <c r="AN25" i="96"/>
  <c r="AI25" i="96"/>
  <c r="AS19" i="3"/>
  <c r="AL19" i="3"/>
  <c r="AU19" i="3" s="1"/>
  <c r="AS25" i="65"/>
  <c r="AX22" i="16"/>
  <c r="S22" i="16" s="1"/>
  <c r="AC22" i="16" s="1"/>
  <c r="AB23" i="16" s="1"/>
  <c r="AI23" i="2"/>
  <c r="AN23" i="2"/>
  <c r="AN25" i="2" s="1"/>
  <c r="AS17" i="13"/>
  <c r="AL17" i="13"/>
  <c r="AU17" i="13" s="1"/>
  <c r="AS15" i="14"/>
  <c r="AL15" i="14"/>
  <c r="AU15" i="14" s="1"/>
  <c r="AS6" i="3"/>
  <c r="AL6" i="3"/>
  <c r="AU6" i="3" s="1"/>
  <c r="Y26" i="79"/>
  <c r="X26" i="79"/>
  <c r="AN23" i="92"/>
  <c r="AI23" i="92"/>
  <c r="X25" i="40"/>
  <c r="Y25" i="40"/>
  <c r="Y23" i="46"/>
  <c r="X23" i="46"/>
  <c r="AS3" i="70"/>
  <c r="AL3" i="70"/>
  <c r="AU3" i="70" s="1"/>
  <c r="AS11" i="14"/>
  <c r="AL11" i="14"/>
  <c r="AU11" i="14" s="1"/>
  <c r="AS22" i="70"/>
  <c r="AL22" i="70"/>
  <c r="AU22" i="70" s="1"/>
  <c r="AR22" i="18"/>
  <c r="AR23" i="77"/>
  <c r="AS7" i="63"/>
  <c r="AL7" i="63"/>
  <c r="AU7" i="63" s="1"/>
  <c r="AS7" i="13"/>
  <c r="AL7" i="13"/>
  <c r="AU7" i="13" s="1"/>
  <c r="AH23" i="62"/>
  <c r="AQ23" i="62" s="1"/>
  <c r="AQ25" i="62" s="1"/>
  <c r="AX22" i="62"/>
  <c r="S22" i="62" s="1"/>
  <c r="AC22" i="62" s="1"/>
  <c r="AB23" i="62" s="1"/>
  <c r="AZ3" i="62"/>
  <c r="AH23" i="55"/>
  <c r="AQ23" i="55" s="1"/>
  <c r="AQ25" i="55" s="1"/>
  <c r="AZ3" i="55"/>
  <c r="Z23" i="62"/>
  <c r="AS5" i="14"/>
  <c r="AL5" i="14"/>
  <c r="AU5" i="14" s="1"/>
  <c r="AR24" i="48"/>
  <c r="AS13" i="63"/>
  <c r="AL13" i="63"/>
  <c r="AU13" i="63" s="1"/>
  <c r="AH24" i="77"/>
  <c r="AQ24" i="77" s="1"/>
  <c r="AJ4" i="63"/>
  <c r="AK4" i="63"/>
  <c r="AT4" i="63" s="1"/>
  <c r="AT25" i="63" s="1"/>
  <c r="AS9" i="14"/>
  <c r="AL9" i="14"/>
  <c r="AU9" i="14" s="1"/>
  <c r="AS18" i="3"/>
  <c r="AL18" i="3"/>
  <c r="AU18" i="3" s="1"/>
  <c r="Z23" i="49"/>
  <c r="AS5" i="70"/>
  <c r="AL5" i="70"/>
  <c r="AU5" i="70" s="1"/>
  <c r="AS14" i="13"/>
  <c r="AL14" i="13"/>
  <c r="AU14" i="13" s="1"/>
  <c r="AX22" i="64"/>
  <c r="S22" i="64" s="1"/>
  <c r="AC22" i="64" s="1"/>
  <c r="AB23" i="64" s="1"/>
  <c r="AN23" i="60"/>
  <c r="AN25" i="60" s="1"/>
  <c r="AI23" i="60"/>
  <c r="AK23" i="22"/>
  <c r="AT23" i="22" s="1"/>
  <c r="AR24" i="44"/>
  <c r="Z24" i="75"/>
  <c r="AS16" i="4"/>
  <c r="AL16" i="4"/>
  <c r="AU16" i="4" s="1"/>
  <c r="AS21" i="3"/>
  <c r="AL21" i="3"/>
  <c r="AU21" i="3" s="1"/>
  <c r="AS5" i="52"/>
  <c r="AL5" i="52"/>
  <c r="AU5" i="52" s="1"/>
  <c r="AJ21" i="53"/>
  <c r="AK21" i="53"/>
  <c r="AT21" i="53" s="1"/>
  <c r="AJ15" i="53"/>
  <c r="AK15" i="53"/>
  <c r="AT15" i="53" s="1"/>
  <c r="AJ9" i="53"/>
  <c r="AK9" i="53"/>
  <c r="AT9" i="53" s="1"/>
  <c r="AS6" i="70"/>
  <c r="AL6" i="70"/>
  <c r="AU6" i="70" s="1"/>
  <c r="AJ20" i="60"/>
  <c r="AK20" i="60"/>
  <c r="AT20" i="60" s="1"/>
  <c r="AJ14" i="60"/>
  <c r="AK14" i="60"/>
  <c r="AT14" i="60" s="1"/>
  <c r="AJ8" i="60"/>
  <c r="AK8" i="60"/>
  <c r="AT8" i="60" s="1"/>
  <c r="AS8" i="19"/>
  <c r="AL8" i="19"/>
  <c r="AU8" i="19" s="1"/>
  <c r="AJ19" i="22"/>
  <c r="AK19" i="22"/>
  <c r="AT19" i="22" s="1"/>
  <c r="AJ13" i="22"/>
  <c r="AK13" i="22"/>
  <c r="AT13" i="22" s="1"/>
  <c r="AJ7" i="22"/>
  <c r="AK7" i="22"/>
  <c r="AT7" i="22" s="1"/>
  <c r="AS19" i="14"/>
  <c r="AL19" i="14"/>
  <c r="AU19" i="14" s="1"/>
  <c r="AJ18" i="8"/>
  <c r="AK18" i="8"/>
  <c r="AT18" i="8" s="1"/>
  <c r="AJ12" i="8"/>
  <c r="AK12" i="8"/>
  <c r="AT12" i="8" s="1"/>
  <c r="AJ6" i="8"/>
  <c r="AK6" i="8"/>
  <c r="AT6" i="8" s="1"/>
  <c r="AI23" i="41"/>
  <c r="AN23" i="41"/>
  <c r="AS9" i="63"/>
  <c r="AL9" i="63"/>
  <c r="AU9" i="63" s="1"/>
  <c r="AS17" i="4"/>
  <c r="AL17" i="4"/>
  <c r="AU17" i="4" s="1"/>
  <c r="Z24" i="81"/>
  <c r="AJ4" i="3"/>
  <c r="AK4" i="3"/>
  <c r="AT4" i="3" s="1"/>
  <c r="AT25" i="3" s="1"/>
  <c r="AJ18" i="54"/>
  <c r="AK18" i="54"/>
  <c r="AT18" i="54" s="1"/>
  <c r="AJ12" i="54"/>
  <c r="AK12" i="54"/>
  <c r="AT12" i="54" s="1"/>
  <c r="AJ6" i="54"/>
  <c r="AK6" i="54"/>
  <c r="AT6" i="54" s="1"/>
  <c r="AJ4" i="52"/>
  <c r="AK4" i="52"/>
  <c r="AT4" i="52" s="1"/>
  <c r="AT25" i="52" s="1"/>
  <c r="AS22" i="19"/>
  <c r="AL22" i="19"/>
  <c r="AU22" i="19" s="1"/>
  <c r="AI22" i="7"/>
  <c r="AN22" i="7"/>
  <c r="Z23" i="56"/>
  <c r="AS13" i="70"/>
  <c r="AL13" i="70"/>
  <c r="AU13" i="70" s="1"/>
  <c r="AS7" i="1"/>
  <c r="AL7" i="1"/>
  <c r="AU7" i="1" s="1"/>
  <c r="AS22" i="13"/>
  <c r="AL22" i="13"/>
  <c r="AU22" i="13" s="1"/>
  <c r="AS21" i="19"/>
  <c r="AL21" i="19"/>
  <c r="AU21" i="19" s="1"/>
  <c r="AS20" i="1"/>
  <c r="AL20" i="1"/>
  <c r="AU20" i="1" s="1"/>
  <c r="AR24" i="76"/>
  <c r="AS15" i="70"/>
  <c r="AL15" i="70"/>
  <c r="AU15" i="70" s="1"/>
  <c r="AR23" i="54"/>
  <c r="AR25" i="54" s="1"/>
  <c r="AL23" i="54"/>
  <c r="AU23" i="54" s="1"/>
  <c r="AJ19" i="24"/>
  <c r="AK19" i="24"/>
  <c r="AT19" i="24" s="1"/>
  <c r="AJ13" i="24"/>
  <c r="AK13" i="24"/>
  <c r="AT13" i="24" s="1"/>
  <c r="AJ7" i="24"/>
  <c r="AK7" i="24"/>
  <c r="AT7" i="24" s="1"/>
  <c r="AS5" i="19"/>
  <c r="AL5" i="19"/>
  <c r="AU5" i="19" s="1"/>
  <c r="AS16" i="14"/>
  <c r="AL16" i="14"/>
  <c r="AU16" i="14" s="1"/>
  <c r="AJ20" i="2"/>
  <c r="AK20" i="2"/>
  <c r="AT20" i="2" s="1"/>
  <c r="AJ14" i="2"/>
  <c r="AK14" i="2"/>
  <c r="AT14" i="2" s="1"/>
  <c r="AJ8" i="2"/>
  <c r="AK8" i="2"/>
  <c r="AT8" i="2" s="1"/>
  <c r="AS18" i="63"/>
  <c r="AL18" i="63"/>
  <c r="AU18" i="63" s="1"/>
  <c r="X26" i="96"/>
  <c r="Z26" i="96" s="1"/>
  <c r="Y26" i="96"/>
  <c r="AI23" i="8"/>
  <c r="AN23" i="8"/>
  <c r="AN25" i="8" s="1"/>
  <c r="W23" i="94"/>
  <c r="AE22" i="94"/>
  <c r="AG22" i="94"/>
  <c r="AP22" i="94" s="1"/>
  <c r="AF22" i="94"/>
  <c r="AO22" i="94" s="1"/>
  <c r="AS19" i="52"/>
  <c r="AL19" i="52"/>
  <c r="AU19" i="52" s="1"/>
  <c r="AS14" i="1"/>
  <c r="AL14" i="1"/>
  <c r="AU14" i="1" s="1"/>
  <c r="AS11" i="3"/>
  <c r="AL11" i="3"/>
  <c r="AU11" i="3" s="1"/>
  <c r="AS14" i="70"/>
  <c r="AL14" i="70"/>
  <c r="AU14" i="70" s="1"/>
  <c r="AI24" i="25"/>
  <c r="AN24" i="25"/>
  <c r="AN23" i="11"/>
  <c r="AN25" i="11" s="1"/>
  <c r="AI23" i="11"/>
  <c r="X24" i="47"/>
  <c r="Y24" i="47"/>
  <c r="AN24" i="40"/>
  <c r="AI24" i="40"/>
  <c r="X23" i="35"/>
  <c r="Y23" i="35"/>
  <c r="AN23" i="50"/>
  <c r="AN25" i="50" s="1"/>
  <c r="AI23" i="50"/>
  <c r="X25" i="80"/>
  <c r="Y25" i="80"/>
  <c r="Z23" i="23" l="1"/>
  <c r="Z24" i="85"/>
  <c r="Z25" i="30"/>
  <c r="AG25" i="48"/>
  <c r="AP25" i="48" s="1"/>
  <c r="Z23" i="46"/>
  <c r="Z25" i="43"/>
  <c r="AE25" i="43" s="1"/>
  <c r="Z23" i="32"/>
  <c r="W26" i="44"/>
  <c r="W26" i="43"/>
  <c r="AF25" i="43"/>
  <c r="AO25" i="43" s="1"/>
  <c r="AF23" i="32"/>
  <c r="AO23" i="32" s="1"/>
  <c r="AE23" i="32"/>
  <c r="W24" i="32"/>
  <c r="AG23" i="32"/>
  <c r="AP23" i="32" s="1"/>
  <c r="AR24" i="25"/>
  <c r="AF26" i="96"/>
  <c r="AO26" i="96" s="1"/>
  <c r="W27" i="96"/>
  <c r="AE26" i="96"/>
  <c r="AG26" i="96"/>
  <c r="AP26" i="96" s="1"/>
  <c r="AS14" i="2"/>
  <c r="AL14" i="2"/>
  <c r="AU14" i="2" s="1"/>
  <c r="AS19" i="24"/>
  <c r="AL19" i="24"/>
  <c r="AU19" i="24" s="1"/>
  <c r="AS12" i="8"/>
  <c r="AL12" i="8"/>
  <c r="AU12" i="8" s="1"/>
  <c r="AS7" i="22"/>
  <c r="AL7" i="22"/>
  <c r="AU7" i="22" s="1"/>
  <c r="AS20" i="60"/>
  <c r="AL20" i="60"/>
  <c r="AU20" i="60" s="1"/>
  <c r="AS15" i="53"/>
  <c r="AL15" i="53"/>
  <c r="AU15" i="53" s="1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3" i="16"/>
  <c r="AS23" i="16" s="1"/>
  <c r="AK23" i="16"/>
  <c r="AT23" i="16" s="1"/>
  <c r="AS13" i="54"/>
  <c r="AL13" i="54"/>
  <c r="AU13" i="54" s="1"/>
  <c r="W24" i="27"/>
  <c r="AG23" i="27"/>
  <c r="AP23" i="27" s="1"/>
  <c r="AF23" i="27"/>
  <c r="AO23" i="27" s="1"/>
  <c r="AE23" i="27"/>
  <c r="AS19" i="8"/>
  <c r="AL19" i="8"/>
  <c r="AU19" i="8" s="1"/>
  <c r="AS21" i="60"/>
  <c r="AL21" i="60"/>
  <c r="AU21" i="60" s="1"/>
  <c r="AG24" i="85"/>
  <c r="AP24" i="85" s="1"/>
  <c r="AF24" i="85"/>
  <c r="AO24" i="85" s="1"/>
  <c r="W25" i="85"/>
  <c r="AE24" i="85"/>
  <c r="AJ21" i="64"/>
  <c r="AK21" i="64"/>
  <c r="AT21" i="64" s="1"/>
  <c r="AJ15" i="64"/>
  <c r="AK15" i="64"/>
  <c r="AT15" i="64" s="1"/>
  <c r="AJ9" i="64"/>
  <c r="AK9" i="64"/>
  <c r="AT9" i="64" s="1"/>
  <c r="AI23" i="17"/>
  <c r="AN23" i="17"/>
  <c r="AN25" i="17" s="1"/>
  <c r="AG22" i="6"/>
  <c r="AP22" i="6" s="1"/>
  <c r="AF22" i="6"/>
  <c r="AO22" i="6" s="1"/>
  <c r="W23" i="6"/>
  <c r="AE22" i="6"/>
  <c r="Y25" i="31"/>
  <c r="X25" i="31"/>
  <c r="Z25" i="31" s="1"/>
  <c r="AL23" i="51"/>
  <c r="AU23" i="51" s="1"/>
  <c r="AR23" i="51"/>
  <c r="AR25" i="51" s="1"/>
  <c r="AH23" i="5"/>
  <c r="AQ23" i="5" s="1"/>
  <c r="AQ25" i="5" s="1"/>
  <c r="AZ3" i="5"/>
  <c r="AJ20" i="16"/>
  <c r="AK20" i="16"/>
  <c r="AT20" i="16" s="1"/>
  <c r="AJ14" i="16"/>
  <c r="AK14" i="16"/>
  <c r="AT14" i="16" s="1"/>
  <c r="AJ8" i="16"/>
  <c r="AK8" i="16"/>
  <c r="AT8" i="16" s="1"/>
  <c r="AS3" i="2"/>
  <c r="AL3" i="2"/>
  <c r="AU3" i="2" s="1"/>
  <c r="AS22" i="2"/>
  <c r="AL22" i="2"/>
  <c r="AU22" i="2" s="1"/>
  <c r="AS9" i="24"/>
  <c r="AL9" i="24"/>
  <c r="AU9" i="24" s="1"/>
  <c r="AN24" i="73"/>
  <c r="AI24" i="73"/>
  <c r="AE24" i="41"/>
  <c r="W25" i="41"/>
  <c r="AF24" i="41"/>
  <c r="AO24" i="41" s="1"/>
  <c r="AG24" i="41"/>
  <c r="AP24" i="41" s="1"/>
  <c r="AS14" i="8"/>
  <c r="AL14" i="8"/>
  <c r="AU14" i="8" s="1"/>
  <c r="AS15" i="22"/>
  <c r="AL15" i="22"/>
  <c r="AU15" i="22" s="1"/>
  <c r="AJ4" i="60"/>
  <c r="AK4" i="60"/>
  <c r="AT4" i="60" s="1"/>
  <c r="AT25" i="60" s="1"/>
  <c r="AS5" i="53"/>
  <c r="AL5" i="53"/>
  <c r="AU5" i="53" s="1"/>
  <c r="AJ21" i="11"/>
  <c r="AK21" i="11"/>
  <c r="AT21" i="11" s="1"/>
  <c r="AJ15" i="11"/>
  <c r="AK15" i="11"/>
  <c r="AT15" i="11" s="1"/>
  <c r="AJ9" i="11"/>
  <c r="AK9" i="11"/>
  <c r="AT9" i="11" s="1"/>
  <c r="AH24" i="92"/>
  <c r="AQ24" i="92" s="1"/>
  <c r="AE24" i="95"/>
  <c r="AF24" i="95"/>
  <c r="AO24" i="95" s="1"/>
  <c r="W25" i="95"/>
  <c r="AG24" i="95"/>
  <c r="AP24" i="95" s="1"/>
  <c r="AR22" i="5"/>
  <c r="AJ19" i="72"/>
  <c r="AK19" i="72"/>
  <c r="AT19" i="72" s="1"/>
  <c r="AJ13" i="72"/>
  <c r="AK13" i="72"/>
  <c r="AT13" i="72" s="1"/>
  <c r="AJ7" i="72"/>
  <c r="AK7" i="72"/>
  <c r="AT7" i="72" s="1"/>
  <c r="AS5" i="2"/>
  <c r="AL5" i="2"/>
  <c r="AU5" i="2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S3" i="54"/>
  <c r="AL3" i="54"/>
  <c r="AU3" i="54" s="1"/>
  <c r="AJ23" i="58"/>
  <c r="AS23" i="58" s="1"/>
  <c r="AK23" i="58"/>
  <c r="AT23" i="58" s="1"/>
  <c r="AS5" i="60"/>
  <c r="AL5" i="60"/>
  <c r="AU5" i="60" s="1"/>
  <c r="AJ17" i="51"/>
  <c r="AK17" i="51"/>
  <c r="AT17" i="51" s="1"/>
  <c r="AJ11" i="51"/>
  <c r="AK11" i="51"/>
  <c r="AT11" i="51" s="1"/>
  <c r="AJ5" i="51"/>
  <c r="AK5" i="51"/>
  <c r="AT5" i="51" s="1"/>
  <c r="AL23" i="67"/>
  <c r="AU23" i="67" s="1"/>
  <c r="AR23" i="67"/>
  <c r="AR25" i="67" s="1"/>
  <c r="AS18" i="2"/>
  <c r="AL18" i="2"/>
  <c r="AU18" i="2" s="1"/>
  <c r="AS17" i="24"/>
  <c r="AL17" i="24"/>
  <c r="AU17" i="24" s="1"/>
  <c r="AS16" i="8"/>
  <c r="AL16" i="8"/>
  <c r="AU16" i="8" s="1"/>
  <c r="AS5" i="22"/>
  <c r="AL5" i="22"/>
  <c r="AU5" i="22" s="1"/>
  <c r="AJ19" i="58"/>
  <c r="AK19" i="58"/>
  <c r="AT19" i="58" s="1"/>
  <c r="AJ13" i="58"/>
  <c r="AK13" i="58"/>
  <c r="AT13" i="58" s="1"/>
  <c r="AJ7" i="58"/>
  <c r="AK7" i="58"/>
  <c r="AT7" i="58" s="1"/>
  <c r="AS19" i="53"/>
  <c r="AL19" i="53"/>
  <c r="AU19" i="53" s="1"/>
  <c r="Y26" i="86"/>
  <c r="X26" i="86"/>
  <c r="Z26" i="86" s="1"/>
  <c r="Y25" i="77"/>
  <c r="X25" i="77"/>
  <c r="AJ20" i="61"/>
  <c r="AK20" i="61"/>
  <c r="AT20" i="61" s="1"/>
  <c r="AJ14" i="61"/>
  <c r="AK14" i="61"/>
  <c r="AT14" i="61" s="1"/>
  <c r="AJ8" i="61"/>
  <c r="AK8" i="61"/>
  <c r="AT8" i="61" s="1"/>
  <c r="W26" i="37"/>
  <c r="AG25" i="37"/>
  <c r="AP25" i="37" s="1"/>
  <c r="AF25" i="37"/>
  <c r="AO25" i="37" s="1"/>
  <c r="AE25" i="37"/>
  <c r="AH25" i="30"/>
  <c r="AQ25" i="30" s="1"/>
  <c r="AK23" i="10"/>
  <c r="AT23" i="10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6" i="22"/>
  <c r="AL6" i="22"/>
  <c r="AU6" i="22" s="1"/>
  <c r="AS13" i="60"/>
  <c r="AL13" i="60"/>
  <c r="AU13" i="60" s="1"/>
  <c r="AJ19" i="67"/>
  <c r="AK19" i="67"/>
  <c r="AT19" i="67" s="1"/>
  <c r="AJ13" i="67"/>
  <c r="AK13" i="67"/>
  <c r="AT13" i="67" s="1"/>
  <c r="AJ7" i="67"/>
  <c r="AK7" i="67"/>
  <c r="AT7" i="67" s="1"/>
  <c r="AS14" i="53"/>
  <c r="AL14" i="53"/>
  <c r="AU14" i="53" s="1"/>
  <c r="AJ18" i="59"/>
  <c r="AK18" i="59"/>
  <c r="AT18" i="59" s="1"/>
  <c r="AJ12" i="59"/>
  <c r="AK12" i="59"/>
  <c r="AT12" i="59" s="1"/>
  <c r="AJ6" i="59"/>
  <c r="AK6" i="59"/>
  <c r="AT6" i="59" s="1"/>
  <c r="AJ20" i="50"/>
  <c r="AK20" i="50"/>
  <c r="AT20" i="50" s="1"/>
  <c r="AJ14" i="50"/>
  <c r="AK14" i="50"/>
  <c r="AT14" i="50" s="1"/>
  <c r="AJ8" i="50"/>
  <c r="AK8" i="50"/>
  <c r="AT8" i="50" s="1"/>
  <c r="X26" i="44"/>
  <c r="Y26" i="44"/>
  <c r="AH24" i="47"/>
  <c r="AQ24" i="47" s="1"/>
  <c r="X23" i="94"/>
  <c r="Y23" i="94"/>
  <c r="AR22" i="7"/>
  <c r="AS6" i="54"/>
  <c r="AL6" i="54"/>
  <c r="AU6" i="54" s="1"/>
  <c r="AS4" i="3"/>
  <c r="AL4" i="3"/>
  <c r="AU4" i="3" s="1"/>
  <c r="AL23" i="60"/>
  <c r="AU23" i="60" s="1"/>
  <c r="AR23" i="60"/>
  <c r="AR25" i="60" s="1"/>
  <c r="AJ23" i="62"/>
  <c r="AS23" i="62" s="1"/>
  <c r="AF23" i="46"/>
  <c r="AO23" i="46" s="1"/>
  <c r="AE23" i="46"/>
  <c r="W24" i="46"/>
  <c r="AG23" i="46"/>
  <c r="AP23" i="46" s="1"/>
  <c r="AH26" i="79"/>
  <c r="AQ26" i="79" s="1"/>
  <c r="AS21" i="2"/>
  <c r="AL21" i="2"/>
  <c r="AU21" i="2" s="1"/>
  <c r="AS20" i="24"/>
  <c r="AL20" i="24"/>
  <c r="AU20" i="24" s="1"/>
  <c r="AF23" i="23"/>
  <c r="AO23" i="23" s="1"/>
  <c r="AO25" i="23" s="1"/>
  <c r="AE23" i="23"/>
  <c r="AG23" i="23"/>
  <c r="AP23" i="23" s="1"/>
  <c r="AP25" i="23" s="1"/>
  <c r="AH23" i="20"/>
  <c r="AQ23" i="20" s="1"/>
  <c r="AQ25" i="20" s="1"/>
  <c r="AZ3" i="20"/>
  <c r="AI23" i="39"/>
  <c r="AN23" i="39"/>
  <c r="AS8" i="22"/>
  <c r="AL8" i="22"/>
  <c r="AU8" i="22" s="1"/>
  <c r="AG25" i="76"/>
  <c r="AP25" i="76" s="1"/>
  <c r="AF25" i="76"/>
  <c r="AO25" i="76" s="1"/>
  <c r="W26" i="76"/>
  <c r="AE25" i="76"/>
  <c r="AS16" i="53"/>
  <c r="AL16" i="53"/>
  <c r="AU16" i="53" s="1"/>
  <c r="AJ20" i="64"/>
  <c r="AK20" i="64"/>
  <c r="AT20" i="64" s="1"/>
  <c r="AJ14" i="64"/>
  <c r="AK14" i="64"/>
  <c r="AT14" i="64" s="1"/>
  <c r="AJ8" i="64"/>
  <c r="AK8" i="64"/>
  <c r="AT8" i="64" s="1"/>
  <c r="AJ23" i="11"/>
  <c r="AS23" i="11" s="1"/>
  <c r="AK23" i="11"/>
  <c r="AT23" i="11" s="1"/>
  <c r="AI24" i="31"/>
  <c r="AN24" i="31"/>
  <c r="Z23" i="5"/>
  <c r="AJ19" i="16"/>
  <c r="AK19" i="16"/>
  <c r="AT19" i="16" s="1"/>
  <c r="AJ13" i="16"/>
  <c r="AK13" i="16"/>
  <c r="AT13" i="16" s="1"/>
  <c r="AJ7" i="16"/>
  <c r="AK7" i="16"/>
  <c r="AT7" i="16" s="1"/>
  <c r="AS14" i="54"/>
  <c r="AL14" i="54"/>
  <c r="AU14" i="54" s="1"/>
  <c r="AF23" i="91"/>
  <c r="AO23" i="91" s="1"/>
  <c r="AE23" i="91"/>
  <c r="AG23" i="91"/>
  <c r="AP23" i="91" s="1"/>
  <c r="W24" i="91"/>
  <c r="AL23" i="24"/>
  <c r="AU23" i="24" s="1"/>
  <c r="AR23" i="24"/>
  <c r="AR25" i="24" s="1"/>
  <c r="AS3" i="60"/>
  <c r="AL3" i="60"/>
  <c r="AU3" i="60" s="1"/>
  <c r="AS22" i="60"/>
  <c r="AL22" i="60"/>
  <c r="AU22" i="60" s="1"/>
  <c r="AJ20" i="11"/>
  <c r="AK20" i="11"/>
  <c r="AT20" i="11" s="1"/>
  <c r="AJ14" i="11"/>
  <c r="AK14" i="11"/>
  <c r="AT14" i="11" s="1"/>
  <c r="AJ8" i="11"/>
  <c r="AK8" i="11"/>
  <c r="AT8" i="11" s="1"/>
  <c r="AR24" i="80"/>
  <c r="Z24" i="92"/>
  <c r="AJ18" i="72"/>
  <c r="AK18" i="72"/>
  <c r="AT18" i="72" s="1"/>
  <c r="AJ12" i="72"/>
  <c r="AK12" i="72"/>
  <c r="AT12" i="72" s="1"/>
  <c r="AJ6" i="72"/>
  <c r="AK6" i="72"/>
  <c r="AT6" i="72" s="1"/>
  <c r="AS10" i="24"/>
  <c r="AL10" i="24"/>
  <c r="AU10" i="24" s="1"/>
  <c r="AX22" i="18"/>
  <c r="S22" i="18" s="1"/>
  <c r="AC22" i="18" s="1"/>
  <c r="AB23" i="18" s="1"/>
  <c r="AJ4" i="54"/>
  <c r="AK4" i="54"/>
  <c r="AT4" i="54" s="1"/>
  <c r="AT25" i="54" s="1"/>
  <c r="AS21" i="54"/>
  <c r="AL21" i="54"/>
  <c r="AU21" i="54" s="1"/>
  <c r="Y25" i="82"/>
  <c r="X25" i="82"/>
  <c r="AS15" i="8"/>
  <c r="AL15" i="8"/>
  <c r="AU15" i="8" s="1"/>
  <c r="AS10" i="22"/>
  <c r="AL10" i="22"/>
  <c r="AU10" i="22" s="1"/>
  <c r="AS6" i="53"/>
  <c r="AL6" i="53"/>
  <c r="AU6" i="53" s="1"/>
  <c r="AS4" i="14"/>
  <c r="AL4" i="14"/>
  <c r="AU4" i="14" s="1"/>
  <c r="AU25" i="14" s="1"/>
  <c r="C11" i="14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4" i="19"/>
  <c r="AL4" i="19"/>
  <c r="AU4" i="19" s="1"/>
  <c r="AU25" i="19" s="1"/>
  <c r="C11" i="19" s="1"/>
  <c r="AJ23" i="61"/>
  <c r="AS23" i="61" s="1"/>
  <c r="AK23" i="61"/>
  <c r="AT23" i="61" s="1"/>
  <c r="AR22" i="46"/>
  <c r="AL23" i="72"/>
  <c r="AU23" i="72" s="1"/>
  <c r="AR23" i="72"/>
  <c r="AR25" i="72" s="1"/>
  <c r="AS10" i="54"/>
  <c r="AL10" i="54"/>
  <c r="AU10" i="54" s="1"/>
  <c r="AS3" i="8"/>
  <c r="AL3" i="8"/>
  <c r="AU3" i="8" s="1"/>
  <c r="AJ18" i="58"/>
  <c r="AK18" i="58"/>
  <c r="AT18" i="58" s="1"/>
  <c r="AJ12" i="58"/>
  <c r="AK12" i="58"/>
  <c r="AT12" i="58" s="1"/>
  <c r="AJ6" i="58"/>
  <c r="AK6" i="58"/>
  <c r="AT6" i="58" s="1"/>
  <c r="AS12" i="60"/>
  <c r="AL12" i="60"/>
  <c r="AU12" i="60" s="1"/>
  <c r="AN24" i="77"/>
  <c r="AI24" i="77"/>
  <c r="AJ19" i="61"/>
  <c r="AK19" i="61"/>
  <c r="AT19" i="61" s="1"/>
  <c r="AJ13" i="61"/>
  <c r="AK13" i="61"/>
  <c r="AT13" i="61" s="1"/>
  <c r="AJ7" i="61"/>
  <c r="AK7" i="61"/>
  <c r="AT7" i="61" s="1"/>
  <c r="AH25" i="43"/>
  <c r="AQ25" i="43" s="1"/>
  <c r="AS19" i="2"/>
  <c r="AL19" i="2"/>
  <c r="AU19" i="2" s="1"/>
  <c r="AS12" i="24"/>
  <c r="AL12" i="24"/>
  <c r="AU12" i="24" s="1"/>
  <c r="AJ21" i="17"/>
  <c r="AK21" i="17"/>
  <c r="AT21" i="17" s="1"/>
  <c r="AJ15" i="17"/>
  <c r="AK15" i="17"/>
  <c r="AT15" i="17" s="1"/>
  <c r="AJ9" i="17"/>
  <c r="AK9" i="17"/>
  <c r="AT9" i="17" s="1"/>
  <c r="AS5" i="54"/>
  <c r="AL5" i="54"/>
  <c r="AU5" i="54" s="1"/>
  <c r="AS5" i="8"/>
  <c r="AL5" i="8"/>
  <c r="AU5" i="8" s="1"/>
  <c r="AJ18" i="67"/>
  <c r="AK18" i="67"/>
  <c r="AT18" i="67" s="1"/>
  <c r="AJ12" i="67"/>
  <c r="AK12" i="67"/>
  <c r="AT12" i="67" s="1"/>
  <c r="AJ6" i="67"/>
  <c r="AK6" i="67"/>
  <c r="AT6" i="67" s="1"/>
  <c r="AH25" i="87"/>
  <c r="AQ25" i="87" s="1"/>
  <c r="AJ17" i="59"/>
  <c r="AK17" i="59"/>
  <c r="AT17" i="59" s="1"/>
  <c r="AJ11" i="59"/>
  <c r="AK11" i="59"/>
  <c r="AT11" i="59" s="1"/>
  <c r="AJ5" i="59"/>
  <c r="AK5" i="59"/>
  <c r="AT5" i="59" s="1"/>
  <c r="AJ19" i="50"/>
  <c r="AK19" i="50"/>
  <c r="AT19" i="50" s="1"/>
  <c r="AJ13" i="50"/>
  <c r="AK13" i="50"/>
  <c r="AT13" i="50" s="1"/>
  <c r="AJ7" i="50"/>
  <c r="AK7" i="50"/>
  <c r="AT7" i="50" s="1"/>
  <c r="X24" i="93"/>
  <c r="Z24" i="93" s="1"/>
  <c r="Y24" i="93"/>
  <c r="AI25" i="48"/>
  <c r="AN25" i="48"/>
  <c r="AN25" i="44"/>
  <c r="AI25" i="44"/>
  <c r="AH23" i="35"/>
  <c r="AQ23" i="35" s="1"/>
  <c r="Z24" i="47"/>
  <c r="AS20" i="2"/>
  <c r="AL20" i="2"/>
  <c r="AU20" i="2" s="1"/>
  <c r="AS7" i="24"/>
  <c r="AL7" i="24"/>
  <c r="AU7" i="24" s="1"/>
  <c r="AG24" i="81"/>
  <c r="AP24" i="81" s="1"/>
  <c r="AF24" i="81"/>
  <c r="AO24" i="81" s="1"/>
  <c r="AE24" i="81"/>
  <c r="W25" i="81"/>
  <c r="AR23" i="41"/>
  <c r="AS18" i="8"/>
  <c r="AL18" i="8"/>
  <c r="AU18" i="8" s="1"/>
  <c r="AS13" i="22"/>
  <c r="AL13" i="22"/>
  <c r="AU13" i="22" s="1"/>
  <c r="AS8" i="60"/>
  <c r="AL8" i="60"/>
  <c r="AU8" i="60" s="1"/>
  <c r="AS21" i="53"/>
  <c r="AL21" i="53"/>
  <c r="AU21" i="53" s="1"/>
  <c r="AE23" i="49"/>
  <c r="AG23" i="49"/>
  <c r="AP23" i="49" s="1"/>
  <c r="AP25" i="49" s="1"/>
  <c r="AF23" i="49"/>
  <c r="AO23" i="49" s="1"/>
  <c r="AO25" i="49" s="1"/>
  <c r="AS4" i="63"/>
  <c r="AL4" i="63"/>
  <c r="AU4" i="63" s="1"/>
  <c r="AU25" i="63" s="1"/>
  <c r="C11" i="63" s="1"/>
  <c r="F16" i="97" s="1"/>
  <c r="AE23" i="62"/>
  <c r="AG23" i="62"/>
  <c r="AP23" i="62" s="1"/>
  <c r="AP25" i="62" s="1"/>
  <c r="AF23" i="62"/>
  <c r="AO23" i="62" s="1"/>
  <c r="AO25" i="62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9" i="54"/>
  <c r="AL19" i="54"/>
  <c r="AU19" i="54" s="1"/>
  <c r="AS7" i="8"/>
  <c r="AL7" i="8"/>
  <c r="AU7" i="8" s="1"/>
  <c r="AS9" i="60"/>
  <c r="AL9" i="60"/>
  <c r="AU9" i="60" s="1"/>
  <c r="AJ4" i="53"/>
  <c r="AK4" i="53"/>
  <c r="AT4" i="53" s="1"/>
  <c r="AT25" i="53" s="1"/>
  <c r="AJ19" i="64"/>
  <c r="AK19" i="64"/>
  <c r="AT19" i="64" s="1"/>
  <c r="AJ13" i="64"/>
  <c r="AK13" i="64"/>
  <c r="AT13" i="64" s="1"/>
  <c r="AJ7" i="64"/>
  <c r="AK7" i="64"/>
  <c r="AT7" i="64" s="1"/>
  <c r="AS25" i="63"/>
  <c r="X24" i="29"/>
  <c r="Y24" i="29"/>
  <c r="AH25" i="25"/>
  <c r="AQ25" i="25" s="1"/>
  <c r="AJ18" i="16"/>
  <c r="AK18" i="16"/>
  <c r="AT18" i="16" s="1"/>
  <c r="AJ12" i="16"/>
  <c r="AK12" i="16"/>
  <c r="AT12" i="16" s="1"/>
  <c r="AJ6" i="16"/>
  <c r="AK6" i="16"/>
  <c r="AT6" i="16" s="1"/>
  <c r="AS10" i="2"/>
  <c r="AL10" i="2"/>
  <c r="AU10" i="2" s="1"/>
  <c r="AS15" i="24"/>
  <c r="AL15" i="24"/>
  <c r="AU15" i="24" s="1"/>
  <c r="AS20" i="8"/>
  <c r="AL20" i="8"/>
  <c r="AU20" i="8" s="1"/>
  <c r="AS21" i="22"/>
  <c r="AL21" i="22"/>
  <c r="AU21" i="22" s="1"/>
  <c r="AS11" i="53"/>
  <c r="AL11" i="53"/>
  <c r="AU11" i="53" s="1"/>
  <c r="AS25" i="14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25" i="19"/>
  <c r="AJ19" i="11"/>
  <c r="AK19" i="11"/>
  <c r="AT19" i="11" s="1"/>
  <c r="AJ13" i="11"/>
  <c r="AK13" i="11"/>
  <c r="AT13" i="11" s="1"/>
  <c r="AJ7" i="11"/>
  <c r="AK7" i="11"/>
  <c r="AT7" i="11" s="1"/>
  <c r="AH24" i="45"/>
  <c r="AQ24" i="45" s="1"/>
  <c r="AR24" i="30"/>
  <c r="AJ17" i="72"/>
  <c r="AK17" i="72"/>
  <c r="AT17" i="72" s="1"/>
  <c r="AJ11" i="72"/>
  <c r="AK11" i="72"/>
  <c r="AT11" i="72" s="1"/>
  <c r="AJ5" i="72"/>
  <c r="AK5" i="72"/>
  <c r="AT5" i="72" s="1"/>
  <c r="AS11" i="2"/>
  <c r="AL11" i="2"/>
  <c r="AU11" i="2" s="1"/>
  <c r="AS11" i="60"/>
  <c r="AL11" i="60"/>
  <c r="AU11" i="60" s="1"/>
  <c r="AJ21" i="51"/>
  <c r="AK21" i="51"/>
  <c r="AT21" i="51" s="1"/>
  <c r="AJ15" i="51"/>
  <c r="AK15" i="51"/>
  <c r="AT15" i="51" s="1"/>
  <c r="AJ9" i="51"/>
  <c r="AK9" i="51"/>
  <c r="AT9" i="51" s="1"/>
  <c r="AH24" i="90"/>
  <c r="AQ24" i="90" s="1"/>
  <c r="AS6" i="2"/>
  <c r="AL6" i="2"/>
  <c r="AU6" i="2" s="1"/>
  <c r="AS5" i="24"/>
  <c r="AL5" i="24"/>
  <c r="AU5" i="24" s="1"/>
  <c r="AK23" i="17"/>
  <c r="AT23" i="17" s="1"/>
  <c r="Y24" i="78"/>
  <c r="X24" i="78"/>
  <c r="Z24" i="78" s="1"/>
  <c r="X25" i="36"/>
  <c r="Y25" i="36"/>
  <c r="AJ4" i="8"/>
  <c r="AK4" i="8"/>
  <c r="AT4" i="8" s="1"/>
  <c r="AT25" i="8" s="1"/>
  <c r="AS22" i="8"/>
  <c r="AL22" i="8"/>
  <c r="AU22" i="8" s="1"/>
  <c r="AS11" i="22"/>
  <c r="AL11" i="22"/>
  <c r="AU11" i="22" s="1"/>
  <c r="AJ17" i="58"/>
  <c r="AK17" i="58"/>
  <c r="AT17" i="58" s="1"/>
  <c r="AJ11" i="58"/>
  <c r="AK11" i="58"/>
  <c r="AT11" i="58" s="1"/>
  <c r="AJ5" i="58"/>
  <c r="AK5" i="58"/>
  <c r="AT5" i="58" s="1"/>
  <c r="AS7" i="53"/>
  <c r="AL7" i="53"/>
  <c r="AU7" i="53" s="1"/>
  <c r="AI25" i="86"/>
  <c r="AN25" i="86"/>
  <c r="AJ18" i="61"/>
  <c r="AK18" i="61"/>
  <c r="AT18" i="61" s="1"/>
  <c r="AJ12" i="61"/>
  <c r="AK12" i="61"/>
  <c r="AT12" i="61" s="1"/>
  <c r="AJ6" i="61"/>
  <c r="AK6" i="61"/>
  <c r="AT6" i="61" s="1"/>
  <c r="AI22" i="57"/>
  <c r="AN22" i="57"/>
  <c r="AF25" i="30"/>
  <c r="AO25" i="30" s="1"/>
  <c r="AE25" i="30"/>
  <c r="W26" i="30"/>
  <c r="AG25" i="30"/>
  <c r="AP25" i="30" s="1"/>
  <c r="AJ20" i="17"/>
  <c r="AK20" i="17"/>
  <c r="AT20" i="17" s="1"/>
  <c r="AJ14" i="17"/>
  <c r="AK14" i="17"/>
  <c r="AT14" i="17" s="1"/>
  <c r="AJ8" i="17"/>
  <c r="AK8" i="17"/>
  <c r="AT8" i="17" s="1"/>
  <c r="AU25" i="3"/>
  <c r="C11" i="3" s="1"/>
  <c r="AS12" i="22"/>
  <c r="AL12" i="22"/>
  <c r="AU12" i="22" s="1"/>
  <c r="AS19" i="60"/>
  <c r="AL19" i="60"/>
  <c r="AU19" i="60" s="1"/>
  <c r="AJ17" i="67"/>
  <c r="AK17" i="67"/>
  <c r="AT17" i="67" s="1"/>
  <c r="AJ11" i="67"/>
  <c r="AK11" i="67"/>
  <c r="AT11" i="67" s="1"/>
  <c r="AJ5" i="67"/>
  <c r="AK5" i="67"/>
  <c r="AT5" i="67" s="1"/>
  <c r="AS20" i="53"/>
  <c r="AL20" i="53"/>
  <c r="AU20" i="53" s="1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J18" i="50"/>
  <c r="AK18" i="50"/>
  <c r="AT18" i="50" s="1"/>
  <c r="AJ12" i="50"/>
  <c r="AK12" i="50"/>
  <c r="AT12" i="50" s="1"/>
  <c r="AJ6" i="50"/>
  <c r="AK6" i="50"/>
  <c r="AT6" i="50" s="1"/>
  <c r="AL23" i="53"/>
  <c r="AU23" i="53" s="1"/>
  <c r="AI23" i="10"/>
  <c r="AN23" i="10"/>
  <c r="AN25" i="10" s="1"/>
  <c r="X25" i="38"/>
  <c r="Z25" i="38" s="1"/>
  <c r="Y25" i="38"/>
  <c r="AH25" i="80"/>
  <c r="AQ25" i="80" s="1"/>
  <c r="Z23" i="35"/>
  <c r="AL23" i="11"/>
  <c r="AU23" i="11" s="1"/>
  <c r="AR23" i="11"/>
  <c r="AR25" i="11" s="1"/>
  <c r="AL23" i="8"/>
  <c r="AU23" i="8" s="1"/>
  <c r="AR23" i="8"/>
  <c r="AR25" i="8" s="1"/>
  <c r="AS12" i="54"/>
  <c r="AL12" i="54"/>
  <c r="AU12" i="54" s="1"/>
  <c r="AG24" i="75"/>
  <c r="AP24" i="75" s="1"/>
  <c r="AF24" i="75"/>
  <c r="AO24" i="75" s="1"/>
  <c r="AE24" i="75"/>
  <c r="W25" i="75"/>
  <c r="AJ23" i="64"/>
  <c r="AS23" i="64" s="1"/>
  <c r="AK23" i="64"/>
  <c r="AT23" i="64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H25" i="40"/>
  <c r="AQ25" i="40" s="1"/>
  <c r="Z26" i="79"/>
  <c r="AS9" i="2"/>
  <c r="AL9" i="2"/>
  <c r="AU9" i="2" s="1"/>
  <c r="AS8" i="24"/>
  <c r="AL8" i="24"/>
  <c r="AU8" i="24" s="1"/>
  <c r="AX22" i="56"/>
  <c r="S22" i="56" s="1"/>
  <c r="AC22" i="56" s="1"/>
  <c r="AB23" i="56" s="1"/>
  <c r="Z23" i="20"/>
  <c r="AS14" i="22"/>
  <c r="AL14" i="22"/>
  <c r="AU14" i="22" s="1"/>
  <c r="AS3" i="53"/>
  <c r="AL3" i="53"/>
  <c r="AU3" i="53" s="1"/>
  <c r="AS22" i="53"/>
  <c r="AL22" i="53"/>
  <c r="AU22" i="53" s="1"/>
  <c r="X23" i="68"/>
  <c r="Y23" i="68"/>
  <c r="AJ18" i="64"/>
  <c r="AK18" i="64"/>
  <c r="AT18" i="64" s="1"/>
  <c r="AJ12" i="64"/>
  <c r="AK12" i="64"/>
  <c r="AT12" i="64" s="1"/>
  <c r="AJ6" i="64"/>
  <c r="AK6" i="64"/>
  <c r="AT6" i="64" s="1"/>
  <c r="AN23" i="29"/>
  <c r="AI23" i="29"/>
  <c r="AR23" i="45"/>
  <c r="AJ17" i="16"/>
  <c r="AK17" i="16"/>
  <c r="AT17" i="16" s="1"/>
  <c r="AJ11" i="16"/>
  <c r="AK11" i="16"/>
  <c r="AT11" i="16" s="1"/>
  <c r="AJ5" i="16"/>
  <c r="AK5" i="16"/>
  <c r="AT5" i="16" s="1"/>
  <c r="AR22" i="32"/>
  <c r="AS20" i="54"/>
  <c r="AL20" i="54"/>
  <c r="AU20" i="54" s="1"/>
  <c r="AR22" i="27"/>
  <c r="AS10" i="60"/>
  <c r="AL10" i="60"/>
  <c r="AU10" i="60" s="1"/>
  <c r="AX22" i="49"/>
  <c r="AJ18" i="11"/>
  <c r="AK18" i="11"/>
  <c r="AT18" i="11" s="1"/>
  <c r="AJ12" i="11"/>
  <c r="AK12" i="11"/>
  <c r="AT12" i="11" s="1"/>
  <c r="AJ6" i="11"/>
  <c r="AK6" i="11"/>
  <c r="AT6" i="11" s="1"/>
  <c r="W25" i="84"/>
  <c r="AE24" i="84"/>
  <c r="AG24" i="84"/>
  <c r="AP24" i="84" s="1"/>
  <c r="AF24" i="84"/>
  <c r="AO24" i="84" s="1"/>
  <c r="AR24" i="43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S16" i="24"/>
  <c r="AL16" i="24"/>
  <c r="AU16" i="24" s="1"/>
  <c r="AS9" i="54"/>
  <c r="AL9" i="54"/>
  <c r="AU9" i="54" s="1"/>
  <c r="AS21" i="8"/>
  <c r="AL21" i="8"/>
  <c r="AU21" i="8" s="1"/>
  <c r="AS16" i="22"/>
  <c r="AL16" i="22"/>
  <c r="AU16" i="22" s="1"/>
  <c r="AS12" i="53"/>
  <c r="AL12" i="53"/>
  <c r="AU12" i="53" s="1"/>
  <c r="AJ20" i="51"/>
  <c r="AK20" i="51"/>
  <c r="AT20" i="51" s="1"/>
  <c r="AJ14" i="51"/>
  <c r="AK14" i="51"/>
  <c r="AT14" i="51" s="1"/>
  <c r="AJ8" i="51"/>
  <c r="AK8" i="51"/>
  <c r="AT8" i="51" s="1"/>
  <c r="AN23" i="16"/>
  <c r="AN25" i="16" s="1"/>
  <c r="AI23" i="16"/>
  <c r="AR22" i="35"/>
  <c r="AR23" i="61"/>
  <c r="AR25" i="61" s="1"/>
  <c r="AL23" i="61"/>
  <c r="AU23" i="61" s="1"/>
  <c r="AI23" i="78"/>
  <c r="AN23" i="78"/>
  <c r="AS16" i="54"/>
  <c r="AL16" i="54"/>
  <c r="AU16" i="54" s="1"/>
  <c r="X25" i="26"/>
  <c r="Y25" i="26"/>
  <c r="AJ22" i="58"/>
  <c r="AK22" i="58"/>
  <c r="AT22" i="58" s="1"/>
  <c r="AJ16" i="58"/>
  <c r="AK16" i="58"/>
  <c r="AT16" i="58" s="1"/>
  <c r="AJ10" i="58"/>
  <c r="AK10" i="58"/>
  <c r="AT10" i="58" s="1"/>
  <c r="AB4" i="58"/>
  <c r="AJ3" i="58"/>
  <c r="AS18" i="60"/>
  <c r="AL18" i="60"/>
  <c r="AU18" i="60" s="1"/>
  <c r="AJ17" i="61"/>
  <c r="AK17" i="61"/>
  <c r="AT17" i="61" s="1"/>
  <c r="AJ11" i="61"/>
  <c r="AK11" i="61"/>
  <c r="AT11" i="61" s="1"/>
  <c r="AJ5" i="61"/>
  <c r="AK5" i="61"/>
  <c r="AT5" i="61" s="1"/>
  <c r="Z23" i="57"/>
  <c r="X23" i="57"/>
  <c r="Y23" i="57"/>
  <c r="AS7" i="2"/>
  <c r="AL7" i="2"/>
  <c r="AU7" i="2" s="1"/>
  <c r="AS18" i="24"/>
  <c r="AL18" i="24"/>
  <c r="AU18" i="24" s="1"/>
  <c r="AJ19" i="17"/>
  <c r="AK19" i="17"/>
  <c r="AT19" i="17" s="1"/>
  <c r="AJ13" i="17"/>
  <c r="AK13" i="17"/>
  <c r="AT13" i="17" s="1"/>
  <c r="AJ7" i="17"/>
  <c r="AK7" i="17"/>
  <c r="AT7" i="17" s="1"/>
  <c r="AS4" i="13"/>
  <c r="AS25" i="13" s="1"/>
  <c r="AL4" i="13"/>
  <c r="AU4" i="13" s="1"/>
  <c r="AU25" i="13" s="1"/>
  <c r="C11" i="13" s="1"/>
  <c r="AH23" i="7"/>
  <c r="AQ23" i="7" s="1"/>
  <c r="AQ25" i="7" s="1"/>
  <c r="AZ3" i="7"/>
  <c r="AX22" i="7" s="1"/>
  <c r="S22" i="7" s="1"/>
  <c r="AC22" i="7" s="1"/>
  <c r="AB23" i="7" s="1"/>
  <c r="AS11" i="54"/>
  <c r="AL11" i="54"/>
  <c r="AU11" i="54" s="1"/>
  <c r="AS25" i="3"/>
  <c r="AS11" i="8"/>
  <c r="AL11" i="8"/>
  <c r="AU11" i="8" s="1"/>
  <c r="X25" i="42"/>
  <c r="Y25" i="42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R23" i="85"/>
  <c r="Z25" i="87"/>
  <c r="AJ21" i="59"/>
  <c r="AK21" i="59"/>
  <c r="AT21" i="59" s="1"/>
  <c r="AJ15" i="59"/>
  <c r="AK15" i="59"/>
  <c r="AT15" i="59" s="1"/>
  <c r="AJ9" i="59"/>
  <c r="AK9" i="59"/>
  <c r="AT9" i="59" s="1"/>
  <c r="AJ17" i="50"/>
  <c r="AK17" i="50"/>
  <c r="AT17" i="50" s="1"/>
  <c r="AJ11" i="50"/>
  <c r="AK11" i="50"/>
  <c r="AT11" i="50" s="1"/>
  <c r="AJ5" i="50"/>
  <c r="AK5" i="50"/>
  <c r="AT5" i="50" s="1"/>
  <c r="AL23" i="64"/>
  <c r="AU23" i="64" s="1"/>
  <c r="AR23" i="64"/>
  <c r="AR25" i="64" s="1"/>
  <c r="AS4" i="70"/>
  <c r="AS25" i="70" s="1"/>
  <c r="AL4" i="70"/>
  <c r="AU4" i="70" s="1"/>
  <c r="AU25" i="70" s="1"/>
  <c r="C11" i="70" s="1"/>
  <c r="F23" i="97" s="1"/>
  <c r="AI23" i="12"/>
  <c r="AN23" i="12"/>
  <c r="AN25" i="12" s="1"/>
  <c r="AN24" i="38"/>
  <c r="AI24" i="38"/>
  <c r="Z25" i="80"/>
  <c r="AR24" i="40"/>
  <c r="AS8" i="2"/>
  <c r="AL8" i="2"/>
  <c r="AU8" i="2" s="1"/>
  <c r="AS13" i="24"/>
  <c r="AL13" i="24"/>
  <c r="AU13" i="24" s="1"/>
  <c r="AS6" i="8"/>
  <c r="AL6" i="8"/>
  <c r="AU6" i="8" s="1"/>
  <c r="AS19" i="22"/>
  <c r="AL19" i="22"/>
  <c r="AU19" i="22" s="1"/>
  <c r="AS14" i="60"/>
  <c r="AL14" i="60"/>
  <c r="AU14" i="60" s="1"/>
  <c r="AS9" i="53"/>
  <c r="AL9" i="53"/>
  <c r="AU9" i="53" s="1"/>
  <c r="AX22" i="55"/>
  <c r="S22" i="55" s="1"/>
  <c r="AC22" i="55" s="1"/>
  <c r="AB23" i="55" s="1"/>
  <c r="Z25" i="40"/>
  <c r="AR25" i="96"/>
  <c r="W25" i="88"/>
  <c r="AG24" i="88"/>
  <c r="AP24" i="88" s="1"/>
  <c r="AF24" i="88"/>
  <c r="AO24" i="88" s="1"/>
  <c r="AE24" i="88"/>
  <c r="AE23" i="74"/>
  <c r="W24" i="74"/>
  <c r="AF23" i="74"/>
  <c r="AO23" i="74" s="1"/>
  <c r="AG23" i="74"/>
  <c r="AP23" i="74" s="1"/>
  <c r="AS7" i="54"/>
  <c r="AL7" i="54"/>
  <c r="AU7" i="54" s="1"/>
  <c r="AS13" i="8"/>
  <c r="AL13" i="8"/>
  <c r="AU13" i="8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15" i="60"/>
  <c r="AL15" i="60"/>
  <c r="AU15" i="60" s="1"/>
  <c r="AH24" i="85"/>
  <c r="AQ24" i="85" s="1"/>
  <c r="AI22" i="68"/>
  <c r="AN22" i="68"/>
  <c r="AJ17" i="64"/>
  <c r="AK17" i="64"/>
  <c r="AT17" i="64" s="1"/>
  <c r="AJ11" i="64"/>
  <c r="AK11" i="64"/>
  <c r="AT11" i="64" s="1"/>
  <c r="AJ5" i="64"/>
  <c r="AK5" i="64"/>
  <c r="AT5" i="64" s="1"/>
  <c r="AR23" i="47"/>
  <c r="Z25" i="25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S16" i="2"/>
  <c r="AL16" i="2"/>
  <c r="AU16" i="2" s="1"/>
  <c r="AS21" i="24"/>
  <c r="AL21" i="24"/>
  <c r="AU21" i="24" s="1"/>
  <c r="AS8" i="8"/>
  <c r="AL8" i="8"/>
  <c r="AU8" i="8" s="1"/>
  <c r="AR22" i="20"/>
  <c r="AS9" i="22"/>
  <c r="AL9" i="22"/>
  <c r="AU9" i="22" s="1"/>
  <c r="AS17" i="53"/>
  <c r="AL17" i="53"/>
  <c r="AU17" i="53" s="1"/>
  <c r="AJ17" i="11"/>
  <c r="AK17" i="11"/>
  <c r="AT17" i="11" s="1"/>
  <c r="AJ11" i="11"/>
  <c r="AK11" i="11"/>
  <c r="AT11" i="11" s="1"/>
  <c r="AJ5" i="11"/>
  <c r="AK5" i="11"/>
  <c r="AT5" i="11" s="1"/>
  <c r="Z24" i="45"/>
  <c r="AR23" i="90"/>
  <c r="AJ21" i="72"/>
  <c r="AK21" i="72"/>
  <c r="AT21" i="72" s="1"/>
  <c r="AJ15" i="72"/>
  <c r="AK15" i="72"/>
  <c r="AT15" i="72" s="1"/>
  <c r="AJ9" i="72"/>
  <c r="AK9" i="72"/>
  <c r="AT9" i="72" s="1"/>
  <c r="AS17" i="2"/>
  <c r="AL17" i="2"/>
  <c r="AU17" i="2" s="1"/>
  <c r="AJ4" i="24"/>
  <c r="AK4" i="24"/>
  <c r="AT4" i="24" s="1"/>
  <c r="AT25" i="24" s="1"/>
  <c r="W26" i="28"/>
  <c r="AE25" i="28"/>
  <c r="AG25" i="28"/>
  <c r="AP25" i="28" s="1"/>
  <c r="AF25" i="28"/>
  <c r="AO25" i="28" s="1"/>
  <c r="AJ4" i="22"/>
  <c r="AK4" i="22"/>
  <c r="AT4" i="22" s="1"/>
  <c r="AT25" i="22" s="1"/>
  <c r="AS17" i="60"/>
  <c r="AL17" i="60"/>
  <c r="AU17" i="60" s="1"/>
  <c r="W25" i="33"/>
  <c r="AF24" i="33"/>
  <c r="AO24" i="33" s="1"/>
  <c r="AE24" i="33"/>
  <c r="AG24" i="33"/>
  <c r="AP24" i="33" s="1"/>
  <c r="AJ19" i="51"/>
  <c r="AK19" i="51"/>
  <c r="AT19" i="51" s="1"/>
  <c r="AJ13" i="51"/>
  <c r="AK13" i="51"/>
  <c r="AT13" i="51" s="1"/>
  <c r="AJ7" i="51"/>
  <c r="AK7" i="51"/>
  <c r="AT7" i="51" s="1"/>
  <c r="AR24" i="37"/>
  <c r="AL23" i="59"/>
  <c r="AU23" i="59" s="1"/>
  <c r="AR23" i="59"/>
  <c r="AR25" i="59" s="1"/>
  <c r="Z24" i="90"/>
  <c r="AS12" i="2"/>
  <c r="AL12" i="2"/>
  <c r="AU12" i="2" s="1"/>
  <c r="AS11" i="24"/>
  <c r="AL11" i="24"/>
  <c r="AU11" i="24" s="1"/>
  <c r="AN24" i="36"/>
  <c r="AI24" i="36"/>
  <c r="AS10" i="8"/>
  <c r="AL10" i="8"/>
  <c r="AU10" i="8" s="1"/>
  <c r="AS17" i="22"/>
  <c r="AL17" i="22"/>
  <c r="AU17" i="22" s="1"/>
  <c r="AJ21" i="58"/>
  <c r="AK21" i="58"/>
  <c r="AT21" i="58" s="1"/>
  <c r="AJ15" i="58"/>
  <c r="AK15" i="58"/>
  <c r="AT15" i="58" s="1"/>
  <c r="AJ9" i="58"/>
  <c r="AK9" i="58"/>
  <c r="AT9" i="58" s="1"/>
  <c r="AS13" i="53"/>
  <c r="AL13" i="53"/>
  <c r="AU13" i="53" s="1"/>
  <c r="AR24" i="87"/>
  <c r="AJ22" i="61"/>
  <c r="AK22" i="61"/>
  <c r="AT22" i="61" s="1"/>
  <c r="AJ16" i="61"/>
  <c r="AK16" i="61"/>
  <c r="AT16" i="61" s="1"/>
  <c r="AJ10" i="61"/>
  <c r="AK10" i="61"/>
  <c r="AT10" i="61" s="1"/>
  <c r="AJ3" i="61"/>
  <c r="AB4" i="61"/>
  <c r="AH25" i="37"/>
  <c r="AQ25" i="37" s="1"/>
  <c r="AR25" i="79"/>
  <c r="AJ18" i="17"/>
  <c r="AK18" i="17"/>
  <c r="AT18" i="17" s="1"/>
  <c r="AJ12" i="17"/>
  <c r="AK12" i="17"/>
  <c r="AT12" i="17" s="1"/>
  <c r="AJ6" i="17"/>
  <c r="AK6" i="17"/>
  <c r="AT6" i="17" s="1"/>
  <c r="Z23" i="7"/>
  <c r="AI24" i="42"/>
  <c r="AN24" i="42"/>
  <c r="AS18" i="22"/>
  <c r="AL18" i="22"/>
  <c r="AU18" i="22" s="1"/>
  <c r="AS7" i="60"/>
  <c r="AL7" i="60"/>
  <c r="AU7" i="60" s="1"/>
  <c r="AJ21" i="67"/>
  <c r="AK21" i="67"/>
  <c r="AT21" i="67" s="1"/>
  <c r="AJ15" i="67"/>
  <c r="AK15" i="67"/>
  <c r="AT15" i="67" s="1"/>
  <c r="AJ9" i="67"/>
  <c r="AK9" i="67"/>
  <c r="AT9" i="67" s="1"/>
  <c r="AS8" i="53"/>
  <c r="AL8" i="53"/>
  <c r="AU8" i="53" s="1"/>
  <c r="AJ20" i="59"/>
  <c r="AK20" i="59"/>
  <c r="AT20" i="59" s="1"/>
  <c r="AJ14" i="59"/>
  <c r="AK14" i="59"/>
  <c r="AT14" i="59" s="1"/>
  <c r="AJ8" i="59"/>
  <c r="AK8" i="59"/>
  <c r="AT8" i="59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4" i="1"/>
  <c r="AS25" i="1" s="1"/>
  <c r="AL4" i="1"/>
  <c r="AU4" i="1" s="1"/>
  <c r="AU25" i="1" s="1"/>
  <c r="C11" i="1" s="1"/>
  <c r="AF24" i="34"/>
  <c r="AO24" i="34" s="1"/>
  <c r="AG24" i="34"/>
  <c r="AP24" i="34" s="1"/>
  <c r="AE24" i="34"/>
  <c r="W25" i="34"/>
  <c r="AN23" i="18"/>
  <c r="AN25" i="18" s="1"/>
  <c r="AI23" i="18"/>
  <c r="AN23" i="93"/>
  <c r="AI23" i="93"/>
  <c r="X26" i="48"/>
  <c r="Y26" i="48"/>
  <c r="AL23" i="50"/>
  <c r="AU23" i="50" s="1"/>
  <c r="AR23" i="50"/>
  <c r="AR25" i="50" s="1"/>
  <c r="AI22" i="94"/>
  <c r="AN22" i="94"/>
  <c r="AH26" i="96"/>
  <c r="AQ26" i="96" s="1"/>
  <c r="AG23" i="56"/>
  <c r="AP23" i="56" s="1"/>
  <c r="AP25" i="56" s="1"/>
  <c r="AF23" i="56"/>
  <c r="AO23" i="56" s="1"/>
  <c r="AO25" i="56" s="1"/>
  <c r="AE23" i="56"/>
  <c r="AS4" i="52"/>
  <c r="AL4" i="52"/>
  <c r="AU4" i="52" s="1"/>
  <c r="AU25" i="52" s="1"/>
  <c r="C11" i="52" s="1"/>
  <c r="F5" i="97" s="1"/>
  <c r="AS18" i="54"/>
  <c r="AL18" i="54"/>
  <c r="AU18" i="54" s="1"/>
  <c r="AH23" i="46"/>
  <c r="AQ23" i="46" s="1"/>
  <c r="AR23" i="92"/>
  <c r="AR23" i="2"/>
  <c r="AR25" i="2" s="1"/>
  <c r="AL23" i="2"/>
  <c r="AU23" i="2" s="1"/>
  <c r="AS15" i="2"/>
  <c r="AL15" i="2"/>
  <c r="AU15" i="2" s="1"/>
  <c r="AS14" i="24"/>
  <c r="AL14" i="24"/>
  <c r="AU14" i="24" s="1"/>
  <c r="AH23" i="23"/>
  <c r="AQ23" i="23" s="1"/>
  <c r="AQ25" i="23" s="1"/>
  <c r="AZ3" i="23"/>
  <c r="AH23" i="27"/>
  <c r="AQ23" i="27" s="1"/>
  <c r="AJ23" i="12"/>
  <c r="AS23" i="12" s="1"/>
  <c r="AK23" i="12"/>
  <c r="AT23" i="12" s="1"/>
  <c r="X24" i="39"/>
  <c r="Y24" i="39"/>
  <c r="AS20" i="22"/>
  <c r="AL20" i="22"/>
  <c r="AU20" i="22" s="1"/>
  <c r="AS10" i="53"/>
  <c r="AL10" i="53"/>
  <c r="AU10" i="53" s="1"/>
  <c r="AJ22" i="64"/>
  <c r="AK22" i="64"/>
  <c r="AT22" i="64" s="1"/>
  <c r="AJ16" i="64"/>
  <c r="AK16" i="64"/>
  <c r="AT16" i="64" s="1"/>
  <c r="AJ10" i="64"/>
  <c r="AK10" i="64"/>
  <c r="AT10" i="64" s="1"/>
  <c r="AB4" i="64"/>
  <c r="AJ3" i="64"/>
  <c r="AJ21" i="16"/>
  <c r="AK21" i="16"/>
  <c r="AT21" i="16" s="1"/>
  <c r="AJ15" i="16"/>
  <c r="AK15" i="16"/>
  <c r="AT15" i="16" s="1"/>
  <c r="AJ9" i="16"/>
  <c r="AK9" i="16"/>
  <c r="AT9" i="16" s="1"/>
  <c r="AJ4" i="2"/>
  <c r="AK4" i="2"/>
  <c r="AT4" i="2" s="1"/>
  <c r="AT25" i="2" s="1"/>
  <c r="AR22" i="23"/>
  <c r="AS8" i="54"/>
  <c r="AL8" i="54"/>
  <c r="AU8" i="54" s="1"/>
  <c r="Y25" i="73"/>
  <c r="X25" i="73"/>
  <c r="AH24" i="41"/>
  <c r="AQ24" i="41" s="1"/>
  <c r="W26" i="83"/>
  <c r="AF25" i="83"/>
  <c r="AO25" i="83" s="1"/>
  <c r="AE25" i="83"/>
  <c r="AG25" i="83"/>
  <c r="AP25" i="83" s="1"/>
  <c r="AS16" i="60"/>
  <c r="AL16" i="60"/>
  <c r="AU16" i="60" s="1"/>
  <c r="AG23" i="89"/>
  <c r="AP23" i="89" s="1"/>
  <c r="AF23" i="89"/>
  <c r="AO23" i="89" s="1"/>
  <c r="W24" i="89"/>
  <c r="AE23" i="89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H24" i="95"/>
  <c r="AQ24" i="95" s="1"/>
  <c r="AJ20" i="72"/>
  <c r="AK20" i="72"/>
  <c r="AT20" i="72" s="1"/>
  <c r="AJ14" i="72"/>
  <c r="AK14" i="72"/>
  <c r="AT14" i="72" s="1"/>
  <c r="AJ8" i="72"/>
  <c r="AK8" i="72"/>
  <c r="AT8" i="72" s="1"/>
  <c r="AS3" i="24"/>
  <c r="AL3" i="24"/>
  <c r="AU3" i="24" s="1"/>
  <c r="AS22" i="24"/>
  <c r="AL22" i="24"/>
  <c r="AU22" i="24" s="1"/>
  <c r="AS15" i="54"/>
  <c r="AL15" i="54"/>
  <c r="AU15" i="54" s="1"/>
  <c r="AN24" i="82"/>
  <c r="AI24" i="82"/>
  <c r="AS9" i="8"/>
  <c r="AL9" i="8"/>
  <c r="AU9" i="8" s="1"/>
  <c r="AS3" i="22"/>
  <c r="AL3" i="22"/>
  <c r="AU3" i="22" s="1"/>
  <c r="AS22" i="22"/>
  <c r="AL22" i="22"/>
  <c r="AU22" i="22" s="1"/>
  <c r="AS18" i="53"/>
  <c r="AL18" i="53"/>
  <c r="AU18" i="53" s="1"/>
  <c r="AJ18" i="51"/>
  <c r="AK18" i="51"/>
  <c r="AT18" i="51" s="1"/>
  <c r="AJ12" i="51"/>
  <c r="AK12" i="51"/>
  <c r="AT12" i="51" s="1"/>
  <c r="AJ6" i="51"/>
  <c r="AK6" i="51"/>
  <c r="AT6" i="51" s="1"/>
  <c r="AH23" i="32"/>
  <c r="AQ23" i="32" s="1"/>
  <c r="AS22" i="54"/>
  <c r="AL22" i="54"/>
  <c r="AU22" i="54" s="1"/>
  <c r="AI24" i="26"/>
  <c r="AN24" i="26"/>
  <c r="AJ20" i="58"/>
  <c r="AK20" i="58"/>
  <c r="AT20" i="58" s="1"/>
  <c r="AJ14" i="58"/>
  <c r="AK14" i="58"/>
  <c r="AT14" i="58" s="1"/>
  <c r="AJ8" i="58"/>
  <c r="AK8" i="58"/>
  <c r="AT8" i="58" s="1"/>
  <c r="AS6" i="60"/>
  <c r="AL6" i="60"/>
  <c r="AU6" i="60" s="1"/>
  <c r="AL23" i="22"/>
  <c r="AU23" i="22" s="1"/>
  <c r="AR23" i="22"/>
  <c r="AR25" i="22" s="1"/>
  <c r="AJ21" i="61"/>
  <c r="AK21" i="61"/>
  <c r="AT21" i="61" s="1"/>
  <c r="AJ15" i="61"/>
  <c r="AK15" i="61"/>
  <c r="AT15" i="61" s="1"/>
  <c r="AJ9" i="61"/>
  <c r="AK9" i="61"/>
  <c r="AT9" i="61" s="1"/>
  <c r="AR23" i="95"/>
  <c r="AX23" i="10"/>
  <c r="S23" i="10" s="1"/>
  <c r="AC23" i="10" s="1"/>
  <c r="AJ23" i="10" s="1"/>
  <c r="AS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3" i="2"/>
  <c r="AL13" i="2"/>
  <c r="AU13" i="2" s="1"/>
  <c r="AS6" i="24"/>
  <c r="AL6" i="24"/>
  <c r="AU6" i="24" s="1"/>
  <c r="AJ17" i="17"/>
  <c r="AK17" i="17"/>
  <c r="AT17" i="17" s="1"/>
  <c r="AJ11" i="17"/>
  <c r="AK11" i="17"/>
  <c r="AT11" i="17" s="1"/>
  <c r="AJ5" i="17"/>
  <c r="AK5" i="17"/>
  <c r="AT5" i="17" s="1"/>
  <c r="AS25" i="52"/>
  <c r="AS17" i="54"/>
  <c r="AL17" i="54"/>
  <c r="AU17" i="54" s="1"/>
  <c r="AS17" i="8"/>
  <c r="AL17" i="8"/>
  <c r="AU17" i="8" s="1"/>
  <c r="AJ20" i="67"/>
  <c r="AK20" i="67"/>
  <c r="AT20" i="67" s="1"/>
  <c r="AJ14" i="67"/>
  <c r="AK14" i="67"/>
  <c r="AT14" i="67" s="1"/>
  <c r="AJ8" i="67"/>
  <c r="AK8" i="67"/>
  <c r="AT8" i="67" s="1"/>
  <c r="AS4" i="4"/>
  <c r="AS25" i="4" s="1"/>
  <c r="AL4" i="4"/>
  <c r="AU4" i="4" s="1"/>
  <c r="AU25" i="4" s="1"/>
  <c r="C11" i="4" s="1"/>
  <c r="AJ19" i="59"/>
  <c r="AK19" i="59"/>
  <c r="AT19" i="59" s="1"/>
  <c r="AJ13" i="59"/>
  <c r="AK13" i="59"/>
  <c r="AT13" i="59" s="1"/>
  <c r="AJ7" i="59"/>
  <c r="AK7" i="59"/>
  <c r="AT7" i="59" s="1"/>
  <c r="AJ21" i="50"/>
  <c r="AK21" i="50"/>
  <c r="AT21" i="50" s="1"/>
  <c r="AJ15" i="50"/>
  <c r="AK15" i="50"/>
  <c r="AT15" i="50" s="1"/>
  <c r="AJ9" i="50"/>
  <c r="AK9" i="50"/>
  <c r="AT9" i="50" s="1"/>
  <c r="AR23" i="58"/>
  <c r="AR25" i="58" s="1"/>
  <c r="AL23" i="58"/>
  <c r="AU23" i="58" s="1"/>
  <c r="AN23" i="55"/>
  <c r="AN25" i="55" s="1"/>
  <c r="AI23" i="55"/>
  <c r="Z24" i="29" l="1"/>
  <c r="AG25" i="43"/>
  <c r="AP25" i="43" s="1"/>
  <c r="Z23" i="68"/>
  <c r="Z25" i="82"/>
  <c r="Z23" i="94"/>
  <c r="Z25" i="42"/>
  <c r="AG25" i="42" s="1"/>
  <c r="AP25" i="42" s="1"/>
  <c r="Z26" i="48"/>
  <c r="Z25" i="73"/>
  <c r="AK23" i="62"/>
  <c r="AT23" i="62" s="1"/>
  <c r="Z24" i="39"/>
  <c r="W25" i="39" s="1"/>
  <c r="Z25" i="26"/>
  <c r="AF25" i="26" s="1"/>
  <c r="AO25" i="26" s="1"/>
  <c r="Z25" i="77"/>
  <c r="W26" i="77" s="1"/>
  <c r="W26" i="73"/>
  <c r="AG25" i="73"/>
  <c r="AP25" i="73" s="1"/>
  <c r="AE25" i="73"/>
  <c r="AF25" i="73"/>
  <c r="AO25" i="73" s="1"/>
  <c r="W26" i="26"/>
  <c r="AF25" i="77"/>
  <c r="AO25" i="77" s="1"/>
  <c r="AE25" i="77"/>
  <c r="AG25" i="38"/>
  <c r="AP25" i="38" s="1"/>
  <c r="W26" i="38"/>
  <c r="AF25" i="38"/>
  <c r="AO25" i="38" s="1"/>
  <c r="AE25" i="38"/>
  <c r="AE26" i="86"/>
  <c r="W27" i="86"/>
  <c r="AF26" i="86"/>
  <c r="AO26" i="86" s="1"/>
  <c r="AG26" i="86"/>
  <c r="AP26" i="86" s="1"/>
  <c r="AE25" i="42"/>
  <c r="W26" i="42"/>
  <c r="AG24" i="78"/>
  <c r="AP24" i="78" s="1"/>
  <c r="AF24" i="78"/>
  <c r="AO24" i="78" s="1"/>
  <c r="AE24" i="78"/>
  <c r="W25" i="78"/>
  <c r="W27" i="48"/>
  <c r="AF26" i="48"/>
  <c r="AO26" i="48" s="1"/>
  <c r="AE26" i="48"/>
  <c r="AG26" i="48"/>
  <c r="AP26" i="48" s="1"/>
  <c r="AS17" i="17"/>
  <c r="AL17" i="17"/>
  <c r="AU17" i="17" s="1"/>
  <c r="AJ21" i="10"/>
  <c r="AK21" i="10"/>
  <c r="AT21" i="10" s="1"/>
  <c r="AR24" i="82"/>
  <c r="AS9" i="50"/>
  <c r="AL9" i="50"/>
  <c r="AU9" i="50" s="1"/>
  <c r="AS7" i="59"/>
  <c r="AL7" i="59"/>
  <c r="AU7" i="59" s="1"/>
  <c r="AS20" i="67"/>
  <c r="AL20" i="67"/>
  <c r="AU20" i="67" s="1"/>
  <c r="AJ20" i="10"/>
  <c r="AK20" i="10"/>
  <c r="AT20" i="10" s="1"/>
  <c r="AJ14" i="10"/>
  <c r="AK14" i="10"/>
  <c r="AT14" i="10" s="1"/>
  <c r="AJ8" i="10"/>
  <c r="AK8" i="10"/>
  <c r="AT8" i="10" s="1"/>
  <c r="AS12" i="51"/>
  <c r="AL12" i="51"/>
  <c r="AU12" i="51" s="1"/>
  <c r="AS20" i="72"/>
  <c r="AL20" i="72"/>
  <c r="AU20" i="72" s="1"/>
  <c r="AJ4" i="11"/>
  <c r="AK4" i="11"/>
  <c r="AT4" i="11" s="1"/>
  <c r="AT25" i="11" s="1"/>
  <c r="AS3" i="50"/>
  <c r="AL3" i="50"/>
  <c r="AU3" i="50" s="1"/>
  <c r="AS16" i="61"/>
  <c r="AL16" i="61"/>
  <c r="AU16" i="61" s="1"/>
  <c r="AS21" i="58"/>
  <c r="AL21" i="58"/>
  <c r="AU21" i="58" s="1"/>
  <c r="AS4" i="22"/>
  <c r="AL4" i="22"/>
  <c r="AU4" i="22" s="1"/>
  <c r="W25" i="45"/>
  <c r="AG24" i="45"/>
  <c r="AP24" i="45" s="1"/>
  <c r="AE24" i="45"/>
  <c r="AF24" i="45"/>
  <c r="AO24" i="45" s="1"/>
  <c r="AS17" i="11"/>
  <c r="AL17" i="11"/>
  <c r="AU17" i="11" s="1"/>
  <c r="AS16" i="16"/>
  <c r="AL16" i="16"/>
  <c r="AU16" i="16" s="1"/>
  <c r="AJ19" i="12"/>
  <c r="AK19" i="12"/>
  <c r="AT19" i="12" s="1"/>
  <c r="AJ13" i="12"/>
  <c r="AK13" i="12"/>
  <c r="AT13" i="12" s="1"/>
  <c r="AJ7" i="12"/>
  <c r="AK7" i="12"/>
  <c r="AT7" i="12" s="1"/>
  <c r="Y24" i="74"/>
  <c r="Z24" i="74" s="1"/>
  <c r="X24" i="74"/>
  <c r="X25" i="88"/>
  <c r="Y25" i="88"/>
  <c r="AL23" i="12"/>
  <c r="AU23" i="12" s="1"/>
  <c r="AR23" i="12"/>
  <c r="AR25" i="12" s="1"/>
  <c r="AS5" i="50"/>
  <c r="AL5" i="50"/>
  <c r="AU5" i="50" s="1"/>
  <c r="AS9" i="59"/>
  <c r="AL9" i="59"/>
  <c r="AU9" i="59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7" i="17"/>
  <c r="AL7" i="17"/>
  <c r="AU7" i="17" s="1"/>
  <c r="AS10" i="58"/>
  <c r="AL10" i="58"/>
  <c r="AU10" i="58" s="1"/>
  <c r="AH25" i="26"/>
  <c r="AQ25" i="26" s="1"/>
  <c r="AS20" i="51"/>
  <c r="AL20" i="51"/>
  <c r="AU20" i="51" s="1"/>
  <c r="AS3" i="72"/>
  <c r="AL3" i="72"/>
  <c r="AU3" i="72" s="1"/>
  <c r="AS22" i="72"/>
  <c r="AL22" i="72"/>
  <c r="AU22" i="72" s="1"/>
  <c r="AS5" i="16"/>
  <c r="AL5" i="16"/>
  <c r="AU5" i="16" s="1"/>
  <c r="AS12" i="64"/>
  <c r="AL12" i="64"/>
  <c r="AU12" i="64" s="1"/>
  <c r="AE23" i="20"/>
  <c r="AG23" i="20"/>
  <c r="AP23" i="20" s="1"/>
  <c r="AP25" i="20" s="1"/>
  <c r="AF23" i="20"/>
  <c r="AO23" i="20" s="1"/>
  <c r="AO25" i="20" s="1"/>
  <c r="AE26" i="79"/>
  <c r="AG26" i="79"/>
  <c r="AP26" i="79" s="1"/>
  <c r="W27" i="79"/>
  <c r="AF26" i="79"/>
  <c r="AO26" i="79" s="1"/>
  <c r="AJ17" i="55"/>
  <c r="AK17" i="55"/>
  <c r="AT17" i="55" s="1"/>
  <c r="AJ11" i="55"/>
  <c r="AK11" i="55"/>
  <c r="AT11" i="55" s="1"/>
  <c r="AJ5" i="55"/>
  <c r="AK5" i="55"/>
  <c r="AT5" i="55" s="1"/>
  <c r="AS20" i="17"/>
  <c r="AL20" i="17"/>
  <c r="AU20" i="17" s="1"/>
  <c r="AS17" i="58"/>
  <c r="AL17" i="58"/>
  <c r="AU17" i="58" s="1"/>
  <c r="AS4" i="8"/>
  <c r="AL4" i="8"/>
  <c r="AU4" i="8" s="1"/>
  <c r="AS7" i="11"/>
  <c r="AL7" i="11"/>
  <c r="AU7" i="11" s="1"/>
  <c r="AC20" i="49"/>
  <c r="AB21" i="49" s="1"/>
  <c r="S21" i="49"/>
  <c r="AC14" i="49"/>
  <c r="AB15" i="49" s="1"/>
  <c r="S15" i="49"/>
  <c r="S9" i="49"/>
  <c r="AC8" i="49"/>
  <c r="AB9" i="49" s="1"/>
  <c r="AS18" i="16"/>
  <c r="AL18" i="16"/>
  <c r="AU18" i="16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6" i="67"/>
  <c r="AL6" i="67"/>
  <c r="AU6" i="67" s="1"/>
  <c r="AS15" i="17"/>
  <c r="AL15" i="17"/>
  <c r="AU15" i="17" s="1"/>
  <c r="AR24" i="77"/>
  <c r="AS6" i="58"/>
  <c r="AL6" i="58"/>
  <c r="AU6" i="58" s="1"/>
  <c r="AS25" i="8"/>
  <c r="AS3" i="51"/>
  <c r="AL3" i="51"/>
  <c r="AU3" i="51" s="1"/>
  <c r="AS22" i="51"/>
  <c r="AL22" i="51"/>
  <c r="AU22" i="51" s="1"/>
  <c r="AS18" i="72"/>
  <c r="AL18" i="72"/>
  <c r="AU18" i="72" s="1"/>
  <c r="Z24" i="91"/>
  <c r="Y24" i="91"/>
  <c r="X24" i="91"/>
  <c r="AS19" i="16"/>
  <c r="AL19" i="16"/>
  <c r="AU19" i="16" s="1"/>
  <c r="AS20" i="64"/>
  <c r="AL20" i="64"/>
  <c r="AU20" i="64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N23" i="46"/>
  <c r="AI23" i="46"/>
  <c r="AS8" i="50"/>
  <c r="AL8" i="50"/>
  <c r="AU8" i="50" s="1"/>
  <c r="AS6" i="59"/>
  <c r="AL6" i="59"/>
  <c r="AU6" i="59" s="1"/>
  <c r="AS19" i="67"/>
  <c r="AL19" i="67"/>
  <c r="AU19" i="67" s="1"/>
  <c r="AS3" i="17"/>
  <c r="AL3" i="17"/>
  <c r="AU3" i="17" s="1"/>
  <c r="AS22" i="17"/>
  <c r="AL22" i="17"/>
  <c r="AU22" i="17" s="1"/>
  <c r="Y26" i="37"/>
  <c r="X26" i="37"/>
  <c r="AS20" i="61"/>
  <c r="AL20" i="61"/>
  <c r="AU20" i="61" s="1"/>
  <c r="AJ18" i="18"/>
  <c r="AK18" i="18"/>
  <c r="AT18" i="18" s="1"/>
  <c r="AJ12" i="18"/>
  <c r="AK12" i="18"/>
  <c r="AT12" i="18" s="1"/>
  <c r="AJ6" i="18"/>
  <c r="AK6" i="18"/>
  <c r="AT6" i="18" s="1"/>
  <c r="AN24" i="95"/>
  <c r="AI24" i="95"/>
  <c r="AI24" i="41"/>
  <c r="AN24" i="41"/>
  <c r="AS14" i="16"/>
  <c r="AL14" i="16"/>
  <c r="AU14" i="16" s="1"/>
  <c r="Y23" i="6"/>
  <c r="X23" i="6"/>
  <c r="AS9" i="64"/>
  <c r="AL9" i="64"/>
  <c r="AU9" i="64" s="1"/>
  <c r="AN24" i="85"/>
  <c r="AI24" i="85"/>
  <c r="X24" i="27"/>
  <c r="Y24" i="27"/>
  <c r="AJ21" i="62"/>
  <c r="AK21" i="62"/>
  <c r="AT21" i="62" s="1"/>
  <c r="AJ15" i="62"/>
  <c r="AK15" i="62"/>
  <c r="AT15" i="62" s="1"/>
  <c r="AJ9" i="62"/>
  <c r="AK9" i="62"/>
  <c r="AT9" i="62" s="1"/>
  <c r="AJ15" i="10"/>
  <c r="AK15" i="10"/>
  <c r="AT15" i="10" s="1"/>
  <c r="AS15" i="61"/>
  <c r="AL15" i="61"/>
  <c r="AU15" i="61" s="1"/>
  <c r="AS20" i="58"/>
  <c r="AL20" i="58"/>
  <c r="AU20" i="58" s="1"/>
  <c r="AS16" i="11"/>
  <c r="AL16" i="11"/>
  <c r="AU16" i="11" s="1"/>
  <c r="AR23" i="55"/>
  <c r="AR25" i="55" s="1"/>
  <c r="AS5" i="17"/>
  <c r="AL5" i="17"/>
  <c r="AU5" i="17" s="1"/>
  <c r="AJ19" i="10"/>
  <c r="AK19" i="10"/>
  <c r="AT19" i="10" s="1"/>
  <c r="AJ13" i="10"/>
  <c r="AK13" i="10"/>
  <c r="AT13" i="10" s="1"/>
  <c r="AJ7" i="10"/>
  <c r="AK7" i="10"/>
  <c r="AT7" i="10" s="1"/>
  <c r="AS21" i="61"/>
  <c r="AL21" i="61"/>
  <c r="AU21" i="61" s="1"/>
  <c r="AS8" i="58"/>
  <c r="AL8" i="58"/>
  <c r="AU8" i="58" s="1"/>
  <c r="AR24" i="26"/>
  <c r="AU25" i="22"/>
  <c r="C11" i="22" s="1"/>
  <c r="AS3" i="11"/>
  <c r="AL3" i="11"/>
  <c r="AU3" i="11" s="1"/>
  <c r="AS22" i="11"/>
  <c r="AL22" i="11"/>
  <c r="AU22" i="11" s="1"/>
  <c r="X26" i="83"/>
  <c r="Y26" i="83"/>
  <c r="AH25" i="73"/>
  <c r="AQ25" i="73" s="1"/>
  <c r="AS15" i="16"/>
  <c r="AL15" i="16"/>
  <c r="AU15" i="16" s="1"/>
  <c r="AS10" i="64"/>
  <c r="AL10" i="64"/>
  <c r="AU10" i="64" s="1"/>
  <c r="AR22" i="94"/>
  <c r="AR23" i="93"/>
  <c r="AN24" i="34"/>
  <c r="AI24" i="34"/>
  <c r="AJ4" i="50"/>
  <c r="AK4" i="50"/>
  <c r="AT4" i="50" s="1"/>
  <c r="AT25" i="50" s="1"/>
  <c r="AS22" i="50"/>
  <c r="AL22" i="50"/>
  <c r="AU22" i="50" s="1"/>
  <c r="AS20" i="59"/>
  <c r="AL20" i="59"/>
  <c r="AU20" i="59" s="1"/>
  <c r="AS15" i="67"/>
  <c r="AL15" i="67"/>
  <c r="AU15" i="67" s="1"/>
  <c r="AS6" i="17"/>
  <c r="AL6" i="17"/>
  <c r="AU6" i="17" s="1"/>
  <c r="AJ4" i="61"/>
  <c r="AK4" i="61"/>
  <c r="AT4" i="61" s="1"/>
  <c r="AT25" i="61" s="1"/>
  <c r="AS13" i="51"/>
  <c r="AL13" i="51"/>
  <c r="AU13" i="51" s="1"/>
  <c r="AS4" i="24"/>
  <c r="AS25" i="24" s="1"/>
  <c r="AL4" i="24"/>
  <c r="AU4" i="24" s="1"/>
  <c r="AU25" i="24" s="1"/>
  <c r="C11" i="24" s="1"/>
  <c r="AS15" i="72"/>
  <c r="AL15" i="72"/>
  <c r="AU15" i="72" s="1"/>
  <c r="AJ4" i="16"/>
  <c r="AK4" i="16"/>
  <c r="AT4" i="16" s="1"/>
  <c r="AT25" i="16" s="1"/>
  <c r="AS5" i="64"/>
  <c r="AL5" i="64"/>
  <c r="AU5" i="64" s="1"/>
  <c r="AR22" i="68"/>
  <c r="AJ18" i="12"/>
  <c r="AK18" i="12"/>
  <c r="AT18" i="12" s="1"/>
  <c r="AJ12" i="12"/>
  <c r="AK12" i="12"/>
  <c r="AT12" i="12" s="1"/>
  <c r="AJ6" i="12"/>
  <c r="AK6" i="12"/>
  <c r="AT6" i="12" s="1"/>
  <c r="AI23" i="74"/>
  <c r="AN23" i="74"/>
  <c r="AS16" i="67"/>
  <c r="AL16" i="67"/>
  <c r="AU16" i="67" s="1"/>
  <c r="AJ23" i="7"/>
  <c r="AS23" i="7" s="1"/>
  <c r="AS5" i="61"/>
  <c r="AL5" i="61"/>
  <c r="AU5" i="61" s="1"/>
  <c r="X25" i="84"/>
  <c r="Y25" i="84"/>
  <c r="AS18" i="11"/>
  <c r="AL18" i="11"/>
  <c r="AU18" i="11" s="1"/>
  <c r="AR23" i="29"/>
  <c r="AJ23" i="56"/>
  <c r="AS23" i="56" s="1"/>
  <c r="AK23" i="56"/>
  <c r="AT23" i="56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4" i="75"/>
  <c r="AI24" i="75"/>
  <c r="AS12" i="50"/>
  <c r="AL12" i="50"/>
  <c r="AU12" i="50" s="1"/>
  <c r="AS10" i="59"/>
  <c r="AL10" i="59"/>
  <c r="AU10" i="59" s="1"/>
  <c r="AS17" i="67"/>
  <c r="AL17" i="67"/>
  <c r="AU17" i="67" s="1"/>
  <c r="AR22" i="57"/>
  <c r="AS18" i="61"/>
  <c r="AL18" i="61"/>
  <c r="AU18" i="61" s="1"/>
  <c r="AS9" i="51"/>
  <c r="AL9" i="51"/>
  <c r="AU9" i="51" s="1"/>
  <c r="AS11" i="72"/>
  <c r="AL11" i="72"/>
  <c r="AU11" i="72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H24" i="29"/>
  <c r="AQ24" i="29" s="1"/>
  <c r="AS13" i="64"/>
  <c r="AL13" i="64"/>
  <c r="AU13" i="64" s="1"/>
  <c r="AJ21" i="56"/>
  <c r="AK21" i="56"/>
  <c r="AT21" i="56" s="1"/>
  <c r="AJ15" i="56"/>
  <c r="AK15" i="56"/>
  <c r="AT15" i="56" s="1"/>
  <c r="AJ9" i="56"/>
  <c r="AK9" i="56"/>
  <c r="AT9" i="56" s="1"/>
  <c r="AS7" i="50"/>
  <c r="AL7" i="50"/>
  <c r="AU7" i="50" s="1"/>
  <c r="AS5" i="59"/>
  <c r="AL5" i="59"/>
  <c r="AU5" i="59" s="1"/>
  <c r="AS7" i="61"/>
  <c r="AL7" i="61"/>
  <c r="AU7" i="61" s="1"/>
  <c r="AF24" i="92"/>
  <c r="AO24" i="92" s="1"/>
  <c r="AG24" i="92"/>
  <c r="AP24" i="92" s="1"/>
  <c r="AE24" i="92"/>
  <c r="W25" i="92"/>
  <c r="AS14" i="11"/>
  <c r="AL14" i="11"/>
  <c r="AU14" i="11" s="1"/>
  <c r="AF23" i="5"/>
  <c r="AO23" i="5" s="1"/>
  <c r="AO25" i="5" s="1"/>
  <c r="AE23" i="5"/>
  <c r="AG23" i="5"/>
  <c r="AP23" i="5" s="1"/>
  <c r="AP25" i="5" s="1"/>
  <c r="AX22" i="20"/>
  <c r="S22" i="20" s="1"/>
  <c r="AC22" i="20" s="1"/>
  <c r="AB23" i="20" s="1"/>
  <c r="AH23" i="94"/>
  <c r="AQ23" i="94" s="1"/>
  <c r="AH25" i="77"/>
  <c r="AQ25" i="77" s="1"/>
  <c r="AS13" i="58"/>
  <c r="AL13" i="58"/>
  <c r="AU13" i="58" s="1"/>
  <c r="AS17" i="51"/>
  <c r="AL17" i="51"/>
  <c r="AU17" i="51" s="1"/>
  <c r="AJ17" i="18"/>
  <c r="AK17" i="18"/>
  <c r="AT17" i="18" s="1"/>
  <c r="AJ11" i="18"/>
  <c r="AK11" i="18"/>
  <c r="AT11" i="18" s="1"/>
  <c r="AJ5" i="18"/>
  <c r="AK5" i="18"/>
  <c r="AT5" i="18" s="1"/>
  <c r="AS7" i="72"/>
  <c r="AL7" i="72"/>
  <c r="AU7" i="72" s="1"/>
  <c r="AS9" i="11"/>
  <c r="AL9" i="11"/>
  <c r="AU9" i="11" s="1"/>
  <c r="AR24" i="73"/>
  <c r="Y25" i="85"/>
  <c r="X25" i="85"/>
  <c r="Z25" i="85" s="1"/>
  <c r="AJ20" i="62"/>
  <c r="AK20" i="62"/>
  <c r="AT20" i="62" s="1"/>
  <c r="AJ14" i="62"/>
  <c r="AK14" i="62"/>
  <c r="AT14" i="62" s="1"/>
  <c r="AJ8" i="62"/>
  <c r="AK8" i="62"/>
  <c r="AT8" i="62" s="1"/>
  <c r="AS15" i="50"/>
  <c r="AL15" i="50"/>
  <c r="AU15" i="50" s="1"/>
  <c r="AS13" i="59"/>
  <c r="AL13" i="59"/>
  <c r="AU13" i="59" s="1"/>
  <c r="AS8" i="67"/>
  <c r="AL8" i="67"/>
  <c r="AU8" i="67" s="1"/>
  <c r="AJ18" i="10"/>
  <c r="AK18" i="10"/>
  <c r="AT18" i="10" s="1"/>
  <c r="AJ12" i="10"/>
  <c r="AK12" i="10"/>
  <c r="AT12" i="10" s="1"/>
  <c r="AJ6" i="10"/>
  <c r="AK6" i="10"/>
  <c r="AT6" i="10" s="1"/>
  <c r="AS18" i="51"/>
  <c r="AL18" i="51"/>
  <c r="AU18" i="51" s="1"/>
  <c r="AS25" i="22"/>
  <c r="AS8" i="72"/>
  <c r="AL8" i="72"/>
  <c r="AU8" i="72" s="1"/>
  <c r="AN23" i="89"/>
  <c r="AI23" i="89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3" i="61"/>
  <c r="AL3" i="61"/>
  <c r="AU3" i="61" s="1"/>
  <c r="AS22" i="61"/>
  <c r="AL22" i="61"/>
  <c r="AU22" i="61" s="1"/>
  <c r="AS9" i="58"/>
  <c r="AL9" i="58"/>
  <c r="AU9" i="58" s="1"/>
  <c r="X25" i="33"/>
  <c r="Y25" i="33"/>
  <c r="Z25" i="33" s="1"/>
  <c r="AS5" i="11"/>
  <c r="AL5" i="11"/>
  <c r="AU5" i="11" s="1"/>
  <c r="AS3" i="16"/>
  <c r="AL3" i="16"/>
  <c r="AU3" i="16" s="1"/>
  <c r="AS22" i="16"/>
  <c r="AL22" i="16"/>
  <c r="AU22" i="16" s="1"/>
  <c r="AJ17" i="12"/>
  <c r="AK17" i="12"/>
  <c r="AT17" i="12" s="1"/>
  <c r="AJ11" i="12"/>
  <c r="AK11" i="12"/>
  <c r="AT11" i="12" s="1"/>
  <c r="AJ5" i="12"/>
  <c r="AK5" i="12"/>
  <c r="AT5" i="12" s="1"/>
  <c r="AI24" i="88"/>
  <c r="AN24" i="88"/>
  <c r="AE25" i="80"/>
  <c r="W26" i="80"/>
  <c r="AF25" i="80"/>
  <c r="AO25" i="80" s="1"/>
  <c r="AG25" i="80"/>
  <c r="AP25" i="80" s="1"/>
  <c r="AS11" i="50"/>
  <c r="AL11" i="50"/>
  <c r="AU11" i="50" s="1"/>
  <c r="AS15" i="59"/>
  <c r="AL15" i="59"/>
  <c r="AU15" i="59" s="1"/>
  <c r="AJ4" i="67"/>
  <c r="AK4" i="67"/>
  <c r="AT4" i="67" s="1"/>
  <c r="AT25" i="67" s="1"/>
  <c r="AS13" i="17"/>
  <c r="AL13" i="17"/>
  <c r="AU13" i="17" s="1"/>
  <c r="AS16" i="58"/>
  <c r="AL16" i="58"/>
  <c r="AU16" i="58" s="1"/>
  <c r="AS8" i="51"/>
  <c r="AL8" i="51"/>
  <c r="AU8" i="51" s="1"/>
  <c r="AS10" i="72"/>
  <c r="AL10" i="72"/>
  <c r="AU10" i="72" s="1"/>
  <c r="AC21" i="49"/>
  <c r="AB22" i="49" s="1"/>
  <c r="S22" i="49"/>
  <c r="AS11" i="16"/>
  <c r="AL11" i="16"/>
  <c r="AU11" i="16" s="1"/>
  <c r="AS18" i="64"/>
  <c r="AL18" i="64"/>
  <c r="AU18" i="64" s="1"/>
  <c r="AJ21" i="55"/>
  <c r="AK21" i="55"/>
  <c r="AT21" i="55" s="1"/>
  <c r="AJ15" i="55"/>
  <c r="AK15" i="55"/>
  <c r="AT15" i="55" s="1"/>
  <c r="AJ9" i="55"/>
  <c r="AK9" i="55"/>
  <c r="AT9" i="55" s="1"/>
  <c r="AR23" i="10"/>
  <c r="AR25" i="10" s="1"/>
  <c r="AL23" i="10"/>
  <c r="AU23" i="10" s="1"/>
  <c r="AS8" i="17"/>
  <c r="AL8" i="17"/>
  <c r="AU8" i="17" s="1"/>
  <c r="AS5" i="58"/>
  <c r="AL5" i="58"/>
  <c r="AU5" i="58" s="1"/>
  <c r="AH25" i="36"/>
  <c r="AQ25" i="36" s="1"/>
  <c r="AS13" i="11"/>
  <c r="AL13" i="11"/>
  <c r="AU13" i="11" s="1"/>
  <c r="AC18" i="49"/>
  <c r="AB19" i="49" s="1"/>
  <c r="S19" i="49"/>
  <c r="AC12" i="49"/>
  <c r="AB13" i="49" s="1"/>
  <c r="S13" i="49"/>
  <c r="S7" i="49"/>
  <c r="AC6" i="49"/>
  <c r="AB7" i="49" s="1"/>
  <c r="AS6" i="16"/>
  <c r="AL6" i="16"/>
  <c r="AU6" i="16" s="1"/>
  <c r="W25" i="29"/>
  <c r="AG24" i="29"/>
  <c r="AP24" i="29" s="1"/>
  <c r="AE24" i="29"/>
  <c r="AF24" i="29"/>
  <c r="AO24" i="29" s="1"/>
  <c r="AJ20" i="56"/>
  <c r="AK20" i="56"/>
  <c r="AT20" i="56" s="1"/>
  <c r="AJ14" i="56"/>
  <c r="AK14" i="56"/>
  <c r="AT14" i="56" s="1"/>
  <c r="AJ8" i="56"/>
  <c r="AK8" i="56"/>
  <c r="AT8" i="56" s="1"/>
  <c r="X25" i="81"/>
  <c r="Y25" i="81"/>
  <c r="AR25" i="48"/>
  <c r="AS12" i="67"/>
  <c r="AL12" i="67"/>
  <c r="AU12" i="67" s="1"/>
  <c r="AS21" i="17"/>
  <c r="AL21" i="17"/>
  <c r="AU21" i="17" s="1"/>
  <c r="AS12" i="58"/>
  <c r="AL12" i="58"/>
  <c r="AU12" i="58" s="1"/>
  <c r="AS10" i="51"/>
  <c r="AL10" i="51"/>
  <c r="AU10" i="51" s="1"/>
  <c r="AS6" i="72"/>
  <c r="AL6" i="72"/>
  <c r="AU6" i="72" s="1"/>
  <c r="AS7" i="16"/>
  <c r="AL7" i="16"/>
  <c r="AU7" i="16" s="1"/>
  <c r="AS8" i="64"/>
  <c r="AL8" i="64"/>
  <c r="AU8" i="64" s="1"/>
  <c r="AF23" i="94"/>
  <c r="AO23" i="94" s="1"/>
  <c r="AE23" i="94"/>
  <c r="AG23" i="94"/>
  <c r="AP23" i="94" s="1"/>
  <c r="W24" i="94"/>
  <c r="AS14" i="50"/>
  <c r="AL14" i="50"/>
  <c r="AU14" i="50" s="1"/>
  <c r="AS12" i="59"/>
  <c r="AL12" i="59"/>
  <c r="AU12" i="59" s="1"/>
  <c r="AS7" i="67"/>
  <c r="AL7" i="67"/>
  <c r="AU7" i="67" s="1"/>
  <c r="AS10" i="17"/>
  <c r="AL10" i="17"/>
  <c r="AU10" i="17" s="1"/>
  <c r="AI25" i="37"/>
  <c r="AN25" i="37"/>
  <c r="AS8" i="61"/>
  <c r="AL8" i="61"/>
  <c r="AU8" i="61" s="1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S20" i="16"/>
  <c r="AL20" i="16"/>
  <c r="AU20" i="16" s="1"/>
  <c r="AH25" i="31"/>
  <c r="AQ25" i="31" s="1"/>
  <c r="AS15" i="64"/>
  <c r="AL15" i="64"/>
  <c r="AU15" i="64" s="1"/>
  <c r="AI23" i="27"/>
  <c r="AN23" i="27"/>
  <c r="AJ19" i="62"/>
  <c r="AK19" i="62"/>
  <c r="AT19" i="62" s="1"/>
  <c r="AJ13" i="62"/>
  <c r="AK13" i="62"/>
  <c r="AT13" i="62" s="1"/>
  <c r="AJ7" i="62"/>
  <c r="AK7" i="62"/>
  <c r="AT7" i="62" s="1"/>
  <c r="AN26" i="96"/>
  <c r="AI26" i="96"/>
  <c r="Y26" i="43"/>
  <c r="X26" i="43"/>
  <c r="AS11" i="17"/>
  <c r="AL11" i="17"/>
  <c r="AU11" i="17" s="1"/>
  <c r="AJ17" i="10"/>
  <c r="AK17" i="10"/>
  <c r="AT17" i="10" s="1"/>
  <c r="AJ11" i="10"/>
  <c r="AK11" i="10"/>
  <c r="AT11" i="10" s="1"/>
  <c r="AJ5" i="10"/>
  <c r="AK5" i="10"/>
  <c r="AT5" i="10" s="1"/>
  <c r="AS9" i="61"/>
  <c r="AL9" i="61"/>
  <c r="AU9" i="61" s="1"/>
  <c r="AS14" i="58"/>
  <c r="AL14" i="58"/>
  <c r="AU14" i="58" s="1"/>
  <c r="AS10" i="11"/>
  <c r="AL10" i="11"/>
  <c r="AU10" i="11" s="1"/>
  <c r="AS4" i="2"/>
  <c r="AS25" i="2" s="1"/>
  <c r="AL4" i="2"/>
  <c r="AU4" i="2" s="1"/>
  <c r="AU25" i="2" s="1"/>
  <c r="C11" i="2" s="1"/>
  <c r="AS21" i="16"/>
  <c r="AL21" i="16"/>
  <c r="AU21" i="16" s="1"/>
  <c r="AS16" i="64"/>
  <c r="AL16" i="64"/>
  <c r="AU16" i="64" s="1"/>
  <c r="AX22" i="23"/>
  <c r="S22" i="23" s="1"/>
  <c r="AC22" i="23" s="1"/>
  <c r="AB23" i="23" s="1"/>
  <c r="AR23" i="18"/>
  <c r="AR25" i="18" s="1"/>
  <c r="AS10" i="50"/>
  <c r="AL10" i="50"/>
  <c r="AU10" i="50" s="1"/>
  <c r="AS8" i="59"/>
  <c r="AL8" i="59"/>
  <c r="AU8" i="59" s="1"/>
  <c r="AS21" i="67"/>
  <c r="AL21" i="67"/>
  <c r="AU21" i="67" s="1"/>
  <c r="AR24" i="42"/>
  <c r="AS12" i="17"/>
  <c r="AL12" i="17"/>
  <c r="AU12" i="17" s="1"/>
  <c r="AS19" i="51"/>
  <c r="AL19" i="51"/>
  <c r="AU19" i="51" s="1"/>
  <c r="AI25" i="28"/>
  <c r="AN25" i="28"/>
  <c r="AS21" i="72"/>
  <c r="AL21" i="72"/>
  <c r="AU21" i="72" s="1"/>
  <c r="AE25" i="25"/>
  <c r="W26" i="25"/>
  <c r="AG25" i="25"/>
  <c r="AP25" i="25" s="1"/>
  <c r="AF25" i="25"/>
  <c r="AO25" i="25" s="1"/>
  <c r="AS11" i="64"/>
  <c r="AL11" i="64"/>
  <c r="AU11" i="64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W26" i="40"/>
  <c r="AG25" i="40"/>
  <c r="AP25" i="40" s="1"/>
  <c r="AE25" i="40"/>
  <c r="AF25" i="40"/>
  <c r="AO25" i="40" s="1"/>
  <c r="AR24" i="38"/>
  <c r="AS3" i="67"/>
  <c r="AL3" i="67"/>
  <c r="AU3" i="67" s="1"/>
  <c r="AS22" i="67"/>
  <c r="AL22" i="67"/>
  <c r="AU22" i="67" s="1"/>
  <c r="AS11" i="61"/>
  <c r="AL11" i="61"/>
  <c r="AU11" i="61" s="1"/>
  <c r="AS3" i="58"/>
  <c r="AL3" i="58"/>
  <c r="AU3" i="58" s="1"/>
  <c r="AS6" i="11"/>
  <c r="AL6" i="11"/>
  <c r="AU6" i="11" s="1"/>
  <c r="AJ20" i="55"/>
  <c r="AK20" i="55"/>
  <c r="AT20" i="55" s="1"/>
  <c r="AJ14" i="55"/>
  <c r="AK14" i="55"/>
  <c r="AT14" i="55" s="1"/>
  <c r="AJ8" i="55"/>
  <c r="AK8" i="55"/>
  <c r="AT8" i="55" s="1"/>
  <c r="AS18" i="50"/>
  <c r="AL18" i="50"/>
  <c r="AU18" i="50" s="1"/>
  <c r="AS16" i="59"/>
  <c r="AL16" i="59"/>
  <c r="AU16" i="59" s="1"/>
  <c r="AS5" i="67"/>
  <c r="AL5" i="67"/>
  <c r="AU5" i="67" s="1"/>
  <c r="Y26" i="30"/>
  <c r="X26" i="30"/>
  <c r="AS6" i="61"/>
  <c r="AL6" i="61"/>
  <c r="AU6" i="61" s="1"/>
  <c r="Z25" i="36"/>
  <c r="AS15" i="51"/>
  <c r="AL15" i="51"/>
  <c r="AU15" i="51" s="1"/>
  <c r="AS17" i="72"/>
  <c r="AL17" i="72"/>
  <c r="AU17" i="72" s="1"/>
  <c r="AC17" i="49"/>
  <c r="AB18" i="49" s="1"/>
  <c r="S18" i="49"/>
  <c r="AC11" i="49"/>
  <c r="AB12" i="49" s="1"/>
  <c r="S12" i="49"/>
  <c r="S6" i="49"/>
  <c r="AC5" i="49"/>
  <c r="AB6" i="49" s="1"/>
  <c r="AS19" i="64"/>
  <c r="AL19" i="64"/>
  <c r="AU19" i="64" s="1"/>
  <c r="AJ19" i="56"/>
  <c r="AK19" i="56"/>
  <c r="AT19" i="56" s="1"/>
  <c r="AJ13" i="56"/>
  <c r="AK13" i="56"/>
  <c r="AT13" i="56" s="1"/>
  <c r="AJ7" i="56"/>
  <c r="AK7" i="56"/>
  <c r="AT7" i="56" s="1"/>
  <c r="AI23" i="49"/>
  <c r="AN23" i="49"/>
  <c r="AN25" i="49" s="1"/>
  <c r="AI24" i="81"/>
  <c r="AN24" i="81"/>
  <c r="AS13" i="50"/>
  <c r="AL13" i="50"/>
  <c r="AU13" i="50" s="1"/>
  <c r="AS11" i="59"/>
  <c r="AL11" i="59"/>
  <c r="AU11" i="59" s="1"/>
  <c r="AS13" i="61"/>
  <c r="AL13" i="61"/>
  <c r="AU13" i="61" s="1"/>
  <c r="AH25" i="82"/>
  <c r="AQ25" i="82" s="1"/>
  <c r="AS4" i="54"/>
  <c r="AS25" i="54" s="1"/>
  <c r="AL4" i="54"/>
  <c r="AU4" i="54" s="1"/>
  <c r="AU25" i="54" s="1"/>
  <c r="C11" i="54" s="1"/>
  <c r="F7" i="97" s="1"/>
  <c r="AS20" i="11"/>
  <c r="AL20" i="11"/>
  <c r="AU20" i="11" s="1"/>
  <c r="AS25" i="60"/>
  <c r="AN23" i="91"/>
  <c r="AI23" i="91"/>
  <c r="AR24" i="31"/>
  <c r="AN25" i="76"/>
  <c r="AI25" i="76"/>
  <c r="AH26" i="44"/>
  <c r="AQ26" i="44" s="1"/>
  <c r="AS19" i="58"/>
  <c r="AL19" i="58"/>
  <c r="AU19" i="58" s="1"/>
  <c r="AS5" i="51"/>
  <c r="AL5" i="51"/>
  <c r="AU5" i="51" s="1"/>
  <c r="AJ21" i="18"/>
  <c r="AK21" i="18"/>
  <c r="AT21" i="18" s="1"/>
  <c r="AJ15" i="18"/>
  <c r="AK15" i="18"/>
  <c r="AT15" i="18" s="1"/>
  <c r="AJ9" i="18"/>
  <c r="AK9" i="18"/>
  <c r="AT9" i="18" s="1"/>
  <c r="AS13" i="72"/>
  <c r="AL13" i="72"/>
  <c r="AU13" i="72" s="1"/>
  <c r="AS15" i="11"/>
  <c r="AL15" i="11"/>
  <c r="AU15" i="11" s="1"/>
  <c r="AS4" i="60"/>
  <c r="AL4" i="60"/>
  <c r="AU4" i="60" s="1"/>
  <c r="AU25" i="60" s="1"/>
  <c r="C11" i="60" s="1"/>
  <c r="F13" i="97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18" i="62"/>
  <c r="AK18" i="62"/>
  <c r="AT18" i="62" s="1"/>
  <c r="AJ12" i="62"/>
  <c r="AK12" i="62"/>
  <c r="AT12" i="62" s="1"/>
  <c r="AJ6" i="62"/>
  <c r="AK6" i="62"/>
  <c r="AT6" i="62" s="1"/>
  <c r="X27" i="96"/>
  <c r="Y27" i="96"/>
  <c r="AS21" i="50"/>
  <c r="AL21" i="50"/>
  <c r="AU21" i="50" s="1"/>
  <c r="AS19" i="59"/>
  <c r="AL19" i="59"/>
  <c r="AU19" i="59" s="1"/>
  <c r="AS14" i="67"/>
  <c r="AL14" i="67"/>
  <c r="AU14" i="67" s="1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S6" i="51"/>
  <c r="AL6" i="51"/>
  <c r="AU6" i="51" s="1"/>
  <c r="AS14" i="72"/>
  <c r="AL14" i="72"/>
  <c r="AU14" i="72" s="1"/>
  <c r="X24" i="89"/>
  <c r="Y24" i="89"/>
  <c r="AI25" i="83"/>
  <c r="AN25" i="83"/>
  <c r="AS3" i="64"/>
  <c r="AL3" i="64"/>
  <c r="AU3" i="64" s="1"/>
  <c r="AN23" i="56"/>
  <c r="AN25" i="56" s="1"/>
  <c r="AI23" i="56"/>
  <c r="AS10" i="61"/>
  <c r="AL10" i="61"/>
  <c r="AU10" i="61" s="1"/>
  <c r="AS15" i="58"/>
  <c r="AL15" i="58"/>
  <c r="AU15" i="58" s="1"/>
  <c r="AS11" i="11"/>
  <c r="AL11" i="11"/>
  <c r="AU11" i="11" s="1"/>
  <c r="AS10" i="16"/>
  <c r="AL10" i="16"/>
  <c r="AU10" i="16" s="1"/>
  <c r="AJ21" i="12"/>
  <c r="AK21" i="12"/>
  <c r="AT21" i="12" s="1"/>
  <c r="AJ15" i="12"/>
  <c r="AK15" i="12"/>
  <c r="AT15" i="12" s="1"/>
  <c r="AJ9" i="12"/>
  <c r="AK9" i="12"/>
  <c r="AT9" i="12" s="1"/>
  <c r="AS17" i="50"/>
  <c r="AL17" i="50"/>
  <c r="AU17" i="50" s="1"/>
  <c r="AS21" i="59"/>
  <c r="AL21" i="59"/>
  <c r="AU21" i="59" s="1"/>
  <c r="AS19" i="17"/>
  <c r="AL19" i="17"/>
  <c r="AU19" i="17" s="1"/>
  <c r="AH23" i="57"/>
  <c r="AQ23" i="57" s="1"/>
  <c r="AQ25" i="57" s="1"/>
  <c r="AZ3" i="57"/>
  <c r="AJ4" i="58"/>
  <c r="AK4" i="58"/>
  <c r="AT4" i="58" s="1"/>
  <c r="AT25" i="58" s="1"/>
  <c r="AS22" i="58"/>
  <c r="AL22" i="58"/>
  <c r="AU22" i="58" s="1"/>
  <c r="AS14" i="51"/>
  <c r="AL14" i="51"/>
  <c r="AU14" i="51" s="1"/>
  <c r="AS16" i="72"/>
  <c r="AL16" i="72"/>
  <c r="AU16" i="72" s="1"/>
  <c r="AS17" i="16"/>
  <c r="AL17" i="16"/>
  <c r="AU17" i="16" s="1"/>
  <c r="AS6" i="64"/>
  <c r="AL6" i="64"/>
  <c r="AU6" i="64" s="1"/>
  <c r="AH23" i="68"/>
  <c r="AQ23" i="68" s="1"/>
  <c r="AQ25" i="68" s="1"/>
  <c r="AZ3" i="68"/>
  <c r="AX22" i="68" s="1"/>
  <c r="S22" i="68" s="1"/>
  <c r="AC22" i="68" s="1"/>
  <c r="AB23" i="68" s="1"/>
  <c r="AJ19" i="55"/>
  <c r="AK19" i="55"/>
  <c r="AT19" i="55" s="1"/>
  <c r="AJ13" i="55"/>
  <c r="AK13" i="55"/>
  <c r="AT13" i="55" s="1"/>
  <c r="AJ7" i="55"/>
  <c r="AK7" i="55"/>
  <c r="AT7" i="55" s="1"/>
  <c r="AE23" i="35"/>
  <c r="W24" i="35"/>
  <c r="AF23" i="35"/>
  <c r="AO23" i="35" s="1"/>
  <c r="AG23" i="35"/>
  <c r="AP23" i="35" s="1"/>
  <c r="AS3" i="59"/>
  <c r="AL3" i="59"/>
  <c r="AU3" i="59" s="1"/>
  <c r="AS14" i="17"/>
  <c r="AL14" i="17"/>
  <c r="AU14" i="17" s="1"/>
  <c r="AI25" i="30"/>
  <c r="AN25" i="30"/>
  <c r="AR25" i="86"/>
  <c r="AS11" i="58"/>
  <c r="AL11" i="58"/>
  <c r="AU11" i="58" s="1"/>
  <c r="AH24" i="78"/>
  <c r="AQ24" i="78" s="1"/>
  <c r="AS19" i="11"/>
  <c r="AL19" i="11"/>
  <c r="AU19" i="11" s="1"/>
  <c r="AC16" i="49"/>
  <c r="AB17" i="49" s="1"/>
  <c r="S17" i="49"/>
  <c r="S11" i="49"/>
  <c r="AC10" i="49"/>
  <c r="AB11" i="49" s="1"/>
  <c r="S5" i="49"/>
  <c r="AC4" i="49"/>
  <c r="AB5" i="49" s="1"/>
  <c r="AS12" i="16"/>
  <c r="AL12" i="16"/>
  <c r="AU12" i="16" s="1"/>
  <c r="AJ18" i="56"/>
  <c r="AK18" i="56"/>
  <c r="AT18" i="56" s="1"/>
  <c r="AJ12" i="56"/>
  <c r="AK12" i="56"/>
  <c r="AT12" i="56" s="1"/>
  <c r="AJ6" i="56"/>
  <c r="AK6" i="56"/>
  <c r="AT6" i="56" s="1"/>
  <c r="AI23" i="62"/>
  <c r="AN23" i="62"/>
  <c r="AN25" i="62" s="1"/>
  <c r="AH24" i="93"/>
  <c r="AQ24" i="93" s="1"/>
  <c r="AS18" i="67"/>
  <c r="AL18" i="67"/>
  <c r="AU18" i="67" s="1"/>
  <c r="AS9" i="17"/>
  <c r="AL9" i="17"/>
  <c r="AU9" i="17" s="1"/>
  <c r="AS18" i="58"/>
  <c r="AL18" i="58"/>
  <c r="AU18" i="58" s="1"/>
  <c r="AS16" i="51"/>
  <c r="AL16" i="51"/>
  <c r="AU16" i="51" s="1"/>
  <c r="AJ23" i="18"/>
  <c r="AS23" i="18" s="1"/>
  <c r="AK23" i="18"/>
  <c r="AT23" i="18" s="1"/>
  <c r="AS12" i="72"/>
  <c r="AL12" i="72"/>
  <c r="AU12" i="72" s="1"/>
  <c r="AS13" i="16"/>
  <c r="AL13" i="16"/>
  <c r="AU13" i="16" s="1"/>
  <c r="AS14" i="64"/>
  <c r="AL14" i="64"/>
  <c r="AU14" i="64" s="1"/>
  <c r="AI23" i="23"/>
  <c r="AN23" i="23"/>
  <c r="AN25" i="23" s="1"/>
  <c r="Y24" i="46"/>
  <c r="X24" i="46"/>
  <c r="Z26" i="44"/>
  <c r="AS20" i="50"/>
  <c r="AL20" i="50"/>
  <c r="AU20" i="50" s="1"/>
  <c r="AS18" i="59"/>
  <c r="AL18" i="59"/>
  <c r="AU18" i="59" s="1"/>
  <c r="AS13" i="67"/>
  <c r="AL13" i="67"/>
  <c r="AU13" i="67" s="1"/>
  <c r="AS16" i="17"/>
  <c r="AL16" i="17"/>
  <c r="AU16" i="17" s="1"/>
  <c r="AS14" i="61"/>
  <c r="AL14" i="61"/>
  <c r="AU14" i="61" s="1"/>
  <c r="AH26" i="86"/>
  <c r="AQ26" i="86" s="1"/>
  <c r="AJ20" i="18"/>
  <c r="AK20" i="18"/>
  <c r="AT20" i="18" s="1"/>
  <c r="AJ14" i="18"/>
  <c r="AK14" i="18"/>
  <c r="AT14" i="18" s="1"/>
  <c r="AJ8" i="18"/>
  <c r="AK8" i="18"/>
  <c r="AT8" i="18" s="1"/>
  <c r="Y25" i="95"/>
  <c r="X25" i="95"/>
  <c r="AS8" i="16"/>
  <c r="AL8" i="16"/>
  <c r="AU8" i="16" s="1"/>
  <c r="AX22" i="5"/>
  <c r="S22" i="5" s="1"/>
  <c r="AC22" i="5" s="1"/>
  <c r="AB23" i="5" s="1"/>
  <c r="AG25" i="31"/>
  <c r="AP25" i="31" s="1"/>
  <c r="AF25" i="31"/>
  <c r="AO25" i="31" s="1"/>
  <c r="AE25" i="31"/>
  <c r="W26" i="31"/>
  <c r="AR23" i="17"/>
  <c r="AR25" i="17" s="1"/>
  <c r="AL23" i="17"/>
  <c r="AU23" i="17" s="1"/>
  <c r="AS21" i="64"/>
  <c r="AL21" i="64"/>
  <c r="AU21" i="64" s="1"/>
  <c r="AJ17" i="62"/>
  <c r="AK17" i="62"/>
  <c r="AT17" i="62" s="1"/>
  <c r="AJ11" i="62"/>
  <c r="AK11" i="62"/>
  <c r="AT11" i="62" s="1"/>
  <c r="AJ5" i="62"/>
  <c r="AK5" i="62"/>
  <c r="AT5" i="62" s="1"/>
  <c r="X24" i="32"/>
  <c r="Y24" i="32"/>
  <c r="AJ9" i="10"/>
  <c r="AK9" i="10"/>
  <c r="AT9" i="10" s="1"/>
  <c r="AS9" i="16"/>
  <c r="AL9" i="16"/>
  <c r="AU9" i="16" s="1"/>
  <c r="AJ4" i="64"/>
  <c r="AK4" i="64"/>
  <c r="AT4" i="64" s="1"/>
  <c r="AT25" i="64" s="1"/>
  <c r="AS22" i="64"/>
  <c r="AL22" i="64"/>
  <c r="AU22" i="64" s="1"/>
  <c r="AH24" i="39"/>
  <c r="AQ24" i="39" s="1"/>
  <c r="AH26" i="48"/>
  <c r="AQ26" i="48" s="1"/>
  <c r="X25" i="34"/>
  <c r="Y25" i="34"/>
  <c r="AS16" i="50"/>
  <c r="AL16" i="50"/>
  <c r="AU16" i="50" s="1"/>
  <c r="AS14" i="59"/>
  <c r="AL14" i="59"/>
  <c r="AU14" i="59" s="1"/>
  <c r="AS9" i="67"/>
  <c r="AL9" i="67"/>
  <c r="AU9" i="67" s="1"/>
  <c r="AG23" i="7"/>
  <c r="AP23" i="7" s="1"/>
  <c r="AP25" i="7" s="1"/>
  <c r="AF23" i="7"/>
  <c r="AO23" i="7" s="1"/>
  <c r="AO25" i="7" s="1"/>
  <c r="AE23" i="7"/>
  <c r="AS18" i="17"/>
  <c r="AL18" i="17"/>
  <c r="AU18" i="17" s="1"/>
  <c r="AR24" i="36"/>
  <c r="AG24" i="90"/>
  <c r="AP24" i="90" s="1"/>
  <c r="AF24" i="90"/>
  <c r="AO24" i="90" s="1"/>
  <c r="AE24" i="90"/>
  <c r="W25" i="90"/>
  <c r="AS7" i="51"/>
  <c r="AL7" i="51"/>
  <c r="AU7" i="51" s="1"/>
  <c r="AI24" i="33"/>
  <c r="AN24" i="33"/>
  <c r="Y26" i="28"/>
  <c r="X26" i="28"/>
  <c r="AS9" i="72"/>
  <c r="AL9" i="72"/>
  <c r="AU9" i="72" s="1"/>
  <c r="AS17" i="64"/>
  <c r="AL17" i="64"/>
  <c r="AU17" i="64" s="1"/>
  <c r="AJ20" i="12"/>
  <c r="AK20" i="12"/>
  <c r="AT20" i="12" s="1"/>
  <c r="AJ14" i="12"/>
  <c r="AK14" i="12"/>
  <c r="AT14" i="12" s="1"/>
  <c r="AJ8" i="12"/>
  <c r="AK8" i="12"/>
  <c r="AT8" i="12" s="1"/>
  <c r="AJ23" i="55"/>
  <c r="AS23" i="55" s="1"/>
  <c r="AK23" i="55"/>
  <c r="AT23" i="55" s="1"/>
  <c r="W26" i="87"/>
  <c r="AG25" i="87"/>
  <c r="AP25" i="87" s="1"/>
  <c r="AF25" i="87"/>
  <c r="AO25" i="87" s="1"/>
  <c r="AE25" i="87"/>
  <c r="AS10" i="67"/>
  <c r="AL10" i="67"/>
  <c r="AU10" i="67" s="1"/>
  <c r="AH25" i="42"/>
  <c r="AQ25" i="42" s="1"/>
  <c r="AE23" i="57"/>
  <c r="AG23" i="57"/>
  <c r="AP23" i="57" s="1"/>
  <c r="AP25" i="57" s="1"/>
  <c r="AF23" i="57"/>
  <c r="AO23" i="57" s="1"/>
  <c r="AO25" i="57" s="1"/>
  <c r="AS17" i="61"/>
  <c r="AL17" i="61"/>
  <c r="AU17" i="61" s="1"/>
  <c r="AR23" i="78"/>
  <c r="AL23" i="16"/>
  <c r="AU23" i="16" s="1"/>
  <c r="AR23" i="16"/>
  <c r="AR25" i="16" s="1"/>
  <c r="AJ4" i="72"/>
  <c r="AK4" i="72"/>
  <c r="AT4" i="72" s="1"/>
  <c r="AT25" i="72" s="1"/>
  <c r="AI24" i="84"/>
  <c r="AN24" i="84"/>
  <c r="AS12" i="11"/>
  <c r="AL12" i="11"/>
  <c r="AU12" i="11" s="1"/>
  <c r="AG23" i="68"/>
  <c r="AP23" i="68" s="1"/>
  <c r="AP25" i="68" s="1"/>
  <c r="AF23" i="68"/>
  <c r="AO23" i="68" s="1"/>
  <c r="AO25" i="68" s="1"/>
  <c r="AE23" i="68"/>
  <c r="AJ18" i="55"/>
  <c r="AK18" i="55"/>
  <c r="AT18" i="55" s="1"/>
  <c r="AJ12" i="55"/>
  <c r="AK12" i="55"/>
  <c r="AT12" i="55" s="1"/>
  <c r="AJ6" i="55"/>
  <c r="AK6" i="55"/>
  <c r="AT6" i="55" s="1"/>
  <c r="Y25" i="75"/>
  <c r="X25" i="75"/>
  <c r="AH25" i="38"/>
  <c r="AQ25" i="38" s="1"/>
  <c r="AS6" i="50"/>
  <c r="AL6" i="50"/>
  <c r="AU6" i="50" s="1"/>
  <c r="AJ4" i="59"/>
  <c r="AK4" i="59"/>
  <c r="AT4" i="59" s="1"/>
  <c r="AT25" i="59" s="1"/>
  <c r="AS22" i="59"/>
  <c r="AL22" i="59"/>
  <c r="AU22" i="59" s="1"/>
  <c r="AS11" i="67"/>
  <c r="AL11" i="67"/>
  <c r="AU11" i="67" s="1"/>
  <c r="AS12" i="61"/>
  <c r="AL12" i="61"/>
  <c r="AU12" i="61" s="1"/>
  <c r="AS21" i="51"/>
  <c r="AL21" i="51"/>
  <c r="AU21" i="51" s="1"/>
  <c r="AS5" i="72"/>
  <c r="AL5" i="72"/>
  <c r="AU5" i="72" s="1"/>
  <c r="AC15" i="49"/>
  <c r="AB16" i="49" s="1"/>
  <c r="S16" i="49"/>
  <c r="AC9" i="49"/>
  <c r="AB10" i="49" s="1"/>
  <c r="S10" i="49"/>
  <c r="S4" i="49"/>
  <c r="AC3" i="49"/>
  <c r="AS7" i="64"/>
  <c r="AL7" i="64"/>
  <c r="AU7" i="64" s="1"/>
  <c r="AS4" i="53"/>
  <c r="AS25" i="53" s="1"/>
  <c r="AL4" i="53"/>
  <c r="AU4" i="53" s="1"/>
  <c r="AU25" i="53" s="1"/>
  <c r="C11" i="53" s="1"/>
  <c r="F6" i="97" s="1"/>
  <c r="AJ17" i="56"/>
  <c r="AK17" i="56"/>
  <c r="AT17" i="56" s="1"/>
  <c r="AJ11" i="56"/>
  <c r="AK11" i="56"/>
  <c r="AT11" i="56" s="1"/>
  <c r="AJ5" i="56"/>
  <c r="AK5" i="56"/>
  <c r="AT5" i="56" s="1"/>
  <c r="W25" i="47"/>
  <c r="AG24" i="47"/>
  <c r="AP24" i="47" s="1"/>
  <c r="AF24" i="47"/>
  <c r="AO24" i="47" s="1"/>
  <c r="AE24" i="47"/>
  <c r="AR25" i="44"/>
  <c r="W25" i="93"/>
  <c r="AG24" i="93"/>
  <c r="AP24" i="93" s="1"/>
  <c r="AF24" i="93"/>
  <c r="AO24" i="93" s="1"/>
  <c r="AE24" i="93"/>
  <c r="AS19" i="50"/>
  <c r="AL19" i="50"/>
  <c r="AU19" i="50" s="1"/>
  <c r="AS17" i="59"/>
  <c r="AL17" i="59"/>
  <c r="AU17" i="59" s="1"/>
  <c r="AS19" i="61"/>
  <c r="AL19" i="61"/>
  <c r="AU19" i="61" s="1"/>
  <c r="AU25" i="8"/>
  <c r="C11" i="8" s="1"/>
  <c r="AJ4" i="51"/>
  <c r="AK4" i="51"/>
  <c r="AT4" i="51" s="1"/>
  <c r="AT25" i="51" s="1"/>
  <c r="W26" i="82"/>
  <c r="AE25" i="82"/>
  <c r="AF25" i="82"/>
  <c r="AO25" i="82" s="1"/>
  <c r="AG25" i="82"/>
  <c r="AP25" i="82" s="1"/>
  <c r="AS8" i="11"/>
  <c r="AL8" i="11"/>
  <c r="AU8" i="11" s="1"/>
  <c r="Y26" i="76"/>
  <c r="X26" i="76"/>
  <c r="Z26" i="76" s="1"/>
  <c r="AR23" i="39"/>
  <c r="AJ4" i="17"/>
  <c r="AK4" i="17"/>
  <c r="AT4" i="17" s="1"/>
  <c r="AT25" i="17" s="1"/>
  <c r="AS7" i="58"/>
  <c r="AL7" i="58"/>
  <c r="AU7" i="58" s="1"/>
  <c r="AS11" i="51"/>
  <c r="AL11" i="51"/>
  <c r="AU11" i="51" s="1"/>
  <c r="AJ19" i="18"/>
  <c r="AK19" i="18"/>
  <c r="AT19" i="18" s="1"/>
  <c r="AJ13" i="18"/>
  <c r="AK13" i="18"/>
  <c r="AT13" i="18" s="1"/>
  <c r="AJ7" i="18"/>
  <c r="AK7" i="18"/>
  <c r="AT7" i="18" s="1"/>
  <c r="AS19" i="72"/>
  <c r="AL19" i="72"/>
  <c r="AU19" i="72" s="1"/>
  <c r="AS21" i="11"/>
  <c r="AL21" i="11"/>
  <c r="AU21" i="11" s="1"/>
  <c r="X25" i="41"/>
  <c r="Y25" i="41"/>
  <c r="AN22" i="6"/>
  <c r="AI22" i="6"/>
  <c r="AJ22" i="62"/>
  <c r="AK22" i="62"/>
  <c r="AT22" i="62" s="1"/>
  <c r="AJ16" i="62"/>
  <c r="AK16" i="62"/>
  <c r="AT16" i="62" s="1"/>
  <c r="AJ10" i="62"/>
  <c r="AK10" i="62"/>
  <c r="AT10" i="62" s="1"/>
  <c r="AB4" i="62"/>
  <c r="AJ3" i="62"/>
  <c r="AI23" i="32"/>
  <c r="AN23" i="32"/>
  <c r="AI25" i="43"/>
  <c r="AN25" i="43"/>
  <c r="AG25" i="26" l="1"/>
  <c r="AP25" i="26" s="1"/>
  <c r="Z27" i="96"/>
  <c r="Z25" i="84"/>
  <c r="AF25" i="42"/>
  <c r="AO25" i="42" s="1"/>
  <c r="AG25" i="77"/>
  <c r="AP25" i="77" s="1"/>
  <c r="Z25" i="75"/>
  <c r="Z24" i="27"/>
  <c r="AE24" i="39"/>
  <c r="Z26" i="28"/>
  <c r="AF26" i="28" s="1"/>
  <c r="AO26" i="28" s="1"/>
  <c r="AK23" i="7"/>
  <c r="AT23" i="7" s="1"/>
  <c r="AE25" i="26"/>
  <c r="Z26" i="30"/>
  <c r="AG26" i="30" s="1"/>
  <c r="AP26" i="30" s="1"/>
  <c r="AG24" i="39"/>
  <c r="AP24" i="39" s="1"/>
  <c r="AF24" i="39"/>
  <c r="AO24" i="39" s="1"/>
  <c r="Z23" i="6"/>
  <c r="AG23" i="6" s="1"/>
  <c r="AP23" i="6" s="1"/>
  <c r="AP25" i="6" s="1"/>
  <c r="AE26" i="28"/>
  <c r="W26" i="75"/>
  <c r="AG25" i="75"/>
  <c r="AP25" i="75" s="1"/>
  <c r="AF25" i="75"/>
  <c r="AO25" i="75" s="1"/>
  <c r="AE25" i="75"/>
  <c r="AE26" i="30"/>
  <c r="W27" i="30"/>
  <c r="AE24" i="27"/>
  <c r="W25" i="27"/>
  <c r="AG24" i="27"/>
  <c r="AP24" i="27" s="1"/>
  <c r="AF24" i="27"/>
  <c r="AO24" i="27" s="1"/>
  <c r="AR23" i="32"/>
  <c r="AS16" i="62"/>
  <c r="AL16" i="62"/>
  <c r="AU16" i="62" s="1"/>
  <c r="AH25" i="41"/>
  <c r="AQ25" i="41" s="1"/>
  <c r="AS11" i="56"/>
  <c r="AL11" i="56"/>
  <c r="AU11" i="56" s="1"/>
  <c r="AJ16" i="49"/>
  <c r="AK16" i="49"/>
  <c r="AT16" i="49" s="1"/>
  <c r="AS4" i="59"/>
  <c r="AS25" i="59" s="1"/>
  <c r="AL4" i="59"/>
  <c r="AU4" i="59" s="1"/>
  <c r="AS6" i="55"/>
  <c r="AL6" i="55"/>
  <c r="AU6" i="55" s="1"/>
  <c r="AI25" i="87"/>
  <c r="AN25" i="87"/>
  <c r="AS20" i="12"/>
  <c r="AL20" i="12"/>
  <c r="AU20" i="12" s="1"/>
  <c r="AN25" i="31"/>
  <c r="AI25" i="31"/>
  <c r="AH25" i="95"/>
  <c r="AQ25" i="95" s="1"/>
  <c r="AS14" i="18"/>
  <c r="AL14" i="18"/>
  <c r="AU14" i="18" s="1"/>
  <c r="W27" i="44"/>
  <c r="AG26" i="44"/>
  <c r="AP26" i="44" s="1"/>
  <c r="AF26" i="44"/>
  <c r="AO26" i="44" s="1"/>
  <c r="AE26" i="44"/>
  <c r="AS6" i="56"/>
  <c r="AL6" i="56"/>
  <c r="AU6" i="56" s="1"/>
  <c r="AJ17" i="49"/>
  <c r="AK17" i="49"/>
  <c r="AT17" i="49" s="1"/>
  <c r="AS7" i="55"/>
  <c r="AL7" i="55"/>
  <c r="AU7" i="55" s="1"/>
  <c r="AK23" i="68"/>
  <c r="AT23" i="68" s="1"/>
  <c r="AS9" i="12"/>
  <c r="AL9" i="12"/>
  <c r="AU9" i="12" s="1"/>
  <c r="AR25" i="83"/>
  <c r="AF27" i="96"/>
  <c r="AO27" i="96" s="1"/>
  <c r="AE27" i="96"/>
  <c r="W28" i="96"/>
  <c r="AG27" i="96"/>
  <c r="AP27" i="96" s="1"/>
  <c r="AS18" i="62"/>
  <c r="AL18" i="62"/>
  <c r="AU18" i="62" s="1"/>
  <c r="AJ17" i="5"/>
  <c r="AK17" i="5"/>
  <c r="AT17" i="5" s="1"/>
  <c r="AJ11" i="5"/>
  <c r="AK11" i="5"/>
  <c r="AT11" i="5" s="1"/>
  <c r="AJ5" i="5"/>
  <c r="AK5" i="5"/>
  <c r="AT5" i="5" s="1"/>
  <c r="AS15" i="18"/>
  <c r="AL15" i="18"/>
  <c r="AU15" i="18" s="1"/>
  <c r="AR25" i="76"/>
  <c r="AS19" i="62"/>
  <c r="AL19" i="62"/>
  <c r="AU19" i="62" s="1"/>
  <c r="AS16" i="18"/>
  <c r="AL16" i="18"/>
  <c r="AU16" i="18" s="1"/>
  <c r="AR25" i="37"/>
  <c r="AN23" i="94"/>
  <c r="AI23" i="94"/>
  <c r="AJ22" i="49"/>
  <c r="AK22" i="49"/>
  <c r="AT22" i="49" s="1"/>
  <c r="Y26" i="80"/>
  <c r="X26" i="80"/>
  <c r="AF25" i="33"/>
  <c r="AO25" i="33" s="1"/>
  <c r="AE25" i="33"/>
  <c r="AG25" i="33"/>
  <c r="AP25" i="33" s="1"/>
  <c r="W26" i="33"/>
  <c r="AJ17" i="23"/>
  <c r="AK17" i="23"/>
  <c r="AT17" i="23" s="1"/>
  <c r="AJ11" i="23"/>
  <c r="AK11" i="23"/>
  <c r="AT11" i="23" s="1"/>
  <c r="AJ5" i="23"/>
  <c r="AK5" i="23"/>
  <c r="AT5" i="23" s="1"/>
  <c r="W26" i="85"/>
  <c r="AE25" i="85"/>
  <c r="AF25" i="85"/>
  <c r="AO25" i="85" s="1"/>
  <c r="AG25" i="85"/>
  <c r="AP25" i="85" s="1"/>
  <c r="X25" i="92"/>
  <c r="Z25" i="92" s="1"/>
  <c r="Y25" i="92"/>
  <c r="AJ23" i="49"/>
  <c r="AS23" i="49" s="1"/>
  <c r="AK23" i="49"/>
  <c r="AT23" i="49" s="1"/>
  <c r="AJ20" i="49"/>
  <c r="AK20" i="49"/>
  <c r="AT20" i="49" s="1"/>
  <c r="AJ4" i="55"/>
  <c r="AK4" i="55"/>
  <c r="AT4" i="55" s="1"/>
  <c r="AT25" i="55" s="1"/>
  <c r="AS22" i="55"/>
  <c r="AL22" i="55"/>
  <c r="AU22" i="55" s="1"/>
  <c r="AR24" i="34"/>
  <c r="AS7" i="10"/>
  <c r="AL7" i="10"/>
  <c r="AU7" i="10" s="1"/>
  <c r="AJ20" i="20"/>
  <c r="AK20" i="20"/>
  <c r="AT20" i="20" s="1"/>
  <c r="AJ14" i="20"/>
  <c r="AK14" i="20"/>
  <c r="AT14" i="20" s="1"/>
  <c r="AJ8" i="20"/>
  <c r="AK8" i="20"/>
  <c r="AT8" i="20" s="1"/>
  <c r="AG24" i="91"/>
  <c r="AP24" i="91" s="1"/>
  <c r="AF24" i="91"/>
  <c r="AO24" i="91" s="1"/>
  <c r="W25" i="91"/>
  <c r="AE24" i="91"/>
  <c r="AJ17" i="7"/>
  <c r="AK17" i="7"/>
  <c r="AT17" i="7" s="1"/>
  <c r="AJ11" i="7"/>
  <c r="AK11" i="7"/>
  <c r="AT11" i="7" s="1"/>
  <c r="AJ5" i="7"/>
  <c r="AK5" i="7"/>
  <c r="AT5" i="7" s="1"/>
  <c r="AH24" i="74"/>
  <c r="AQ24" i="74" s="1"/>
  <c r="AS13" i="12"/>
  <c r="AL13" i="12"/>
  <c r="AU13" i="12" s="1"/>
  <c r="AS14" i="10"/>
  <c r="AL14" i="10"/>
  <c r="AU14" i="10" s="1"/>
  <c r="AS21" i="10"/>
  <c r="AL21" i="10"/>
  <c r="AU21" i="10" s="1"/>
  <c r="X26" i="26"/>
  <c r="Z26" i="26" s="1"/>
  <c r="Y26" i="26"/>
  <c r="AN24" i="39"/>
  <c r="AS3" i="62"/>
  <c r="AL3" i="62"/>
  <c r="AU3" i="62" s="1"/>
  <c r="Z25" i="41"/>
  <c r="AS7" i="18"/>
  <c r="AL7" i="18"/>
  <c r="AU7" i="18" s="1"/>
  <c r="AS4" i="51"/>
  <c r="AS25" i="51" s="1"/>
  <c r="AL4" i="51"/>
  <c r="AU4" i="51" s="1"/>
  <c r="X25" i="93"/>
  <c r="Y25" i="93"/>
  <c r="AB4" i="49"/>
  <c r="AJ3" i="49"/>
  <c r="AS4" i="72"/>
  <c r="AS25" i="72" s="1"/>
  <c r="AL4" i="72"/>
  <c r="AU4" i="72" s="1"/>
  <c r="AU25" i="72" s="1"/>
  <c r="C11" i="72" s="1"/>
  <c r="F25" i="97" s="1"/>
  <c r="Y25" i="90"/>
  <c r="X25" i="90"/>
  <c r="AH25" i="34"/>
  <c r="AQ25" i="34" s="1"/>
  <c r="AS5" i="62"/>
  <c r="AL5" i="62"/>
  <c r="AU5" i="62" s="1"/>
  <c r="AH24" i="46"/>
  <c r="AQ24" i="46" s="1"/>
  <c r="AJ5" i="49"/>
  <c r="AK5" i="49"/>
  <c r="AT5" i="49" s="1"/>
  <c r="AR25" i="30"/>
  <c r="AS4" i="58"/>
  <c r="AS25" i="58" s="1"/>
  <c r="AL4" i="58"/>
  <c r="AU4" i="58" s="1"/>
  <c r="AL23" i="56"/>
  <c r="AU23" i="56" s="1"/>
  <c r="AR23" i="56"/>
  <c r="AR25" i="56" s="1"/>
  <c r="AS16" i="10"/>
  <c r="AL16" i="10"/>
  <c r="AU16" i="10" s="1"/>
  <c r="AJ22" i="5"/>
  <c r="AK22" i="5"/>
  <c r="AT22" i="5" s="1"/>
  <c r="AJ16" i="5"/>
  <c r="AK16" i="5"/>
  <c r="AT16" i="5" s="1"/>
  <c r="AJ10" i="5"/>
  <c r="AK10" i="5"/>
  <c r="AT10" i="5" s="1"/>
  <c r="AJ3" i="5"/>
  <c r="AB4" i="5"/>
  <c r="AR23" i="49"/>
  <c r="AR25" i="49" s="1"/>
  <c r="AS19" i="56"/>
  <c r="AL19" i="56"/>
  <c r="AU19" i="56" s="1"/>
  <c r="AJ12" i="49"/>
  <c r="AK12" i="49"/>
  <c r="AT12" i="49" s="1"/>
  <c r="AS20" i="55"/>
  <c r="AL20" i="55"/>
  <c r="AU20" i="55" s="1"/>
  <c r="X26" i="40"/>
  <c r="Y26" i="40"/>
  <c r="AS16" i="12"/>
  <c r="AL16" i="12"/>
  <c r="AU16" i="12" s="1"/>
  <c r="AS5" i="10"/>
  <c r="AL5" i="10"/>
  <c r="AU5" i="10" s="1"/>
  <c r="AJ4" i="18"/>
  <c r="AK4" i="18"/>
  <c r="AT4" i="18" s="1"/>
  <c r="AT25" i="18" s="1"/>
  <c r="AS14" i="56"/>
  <c r="AL14" i="56"/>
  <c r="AU14" i="56" s="1"/>
  <c r="AS9" i="55"/>
  <c r="AL9" i="55"/>
  <c r="AU9" i="55" s="1"/>
  <c r="AI25" i="80"/>
  <c r="AN25" i="80"/>
  <c r="AS11" i="12"/>
  <c r="AL11" i="12"/>
  <c r="AU11" i="12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AS12" i="10"/>
  <c r="AL12" i="10"/>
  <c r="AU12" i="10" s="1"/>
  <c r="AS14" i="62"/>
  <c r="AL14" i="62"/>
  <c r="AU14" i="62" s="1"/>
  <c r="AS17" i="18"/>
  <c r="AL17" i="18"/>
  <c r="AU17" i="18" s="1"/>
  <c r="AI23" i="5"/>
  <c r="AN23" i="5"/>
  <c r="AN25" i="5" s="1"/>
  <c r="AI24" i="92"/>
  <c r="AN24" i="92"/>
  <c r="AS15" i="56"/>
  <c r="AL15" i="56"/>
  <c r="AU15" i="56" s="1"/>
  <c r="AJ8" i="49"/>
  <c r="AK8" i="49"/>
  <c r="AT8" i="49" s="1"/>
  <c r="AS6" i="12"/>
  <c r="AL6" i="12"/>
  <c r="AU6" i="12" s="1"/>
  <c r="AS4" i="61"/>
  <c r="AS25" i="61" s="1"/>
  <c r="AL4" i="61"/>
  <c r="AU4" i="61" s="1"/>
  <c r="AS9" i="62"/>
  <c r="AL9" i="62"/>
  <c r="AU9" i="62" s="1"/>
  <c r="AH24" i="27"/>
  <c r="AQ24" i="27" s="1"/>
  <c r="AH23" i="6"/>
  <c r="AQ23" i="6" s="1"/>
  <c r="AQ25" i="6" s="1"/>
  <c r="AZ3" i="6"/>
  <c r="AR24" i="41"/>
  <c r="AS12" i="18"/>
  <c r="AL12" i="18"/>
  <c r="AU12" i="18" s="1"/>
  <c r="AH26" i="37"/>
  <c r="AQ26" i="37" s="1"/>
  <c r="AJ19" i="20"/>
  <c r="AK19" i="20"/>
  <c r="AT19" i="20" s="1"/>
  <c r="AJ13" i="20"/>
  <c r="AK13" i="20"/>
  <c r="AT13" i="20" s="1"/>
  <c r="AJ7" i="20"/>
  <c r="AK7" i="20"/>
  <c r="AT7" i="20" s="1"/>
  <c r="AS10" i="56"/>
  <c r="AL10" i="56"/>
  <c r="AU10" i="56" s="1"/>
  <c r="AJ21" i="49"/>
  <c r="AK21" i="49"/>
  <c r="AT21" i="49" s="1"/>
  <c r="AS11" i="55"/>
  <c r="AL11" i="55"/>
  <c r="AU11" i="55" s="1"/>
  <c r="AJ22" i="7"/>
  <c r="AK22" i="7"/>
  <c r="AT22" i="7" s="1"/>
  <c r="AJ16" i="7"/>
  <c r="AK16" i="7"/>
  <c r="AT16" i="7" s="1"/>
  <c r="AJ10" i="7"/>
  <c r="AK10" i="7"/>
  <c r="AT10" i="7" s="1"/>
  <c r="AJ3" i="7"/>
  <c r="AB4" i="7"/>
  <c r="X27" i="48"/>
  <c r="Y27" i="48"/>
  <c r="Z27" i="48" s="1"/>
  <c r="Y26" i="42"/>
  <c r="Z26" i="42" s="1"/>
  <c r="X26" i="42"/>
  <c r="Y26" i="38"/>
  <c r="X26" i="38"/>
  <c r="Z26" i="38" s="1"/>
  <c r="AI25" i="26"/>
  <c r="AN25" i="26"/>
  <c r="AJ4" i="62"/>
  <c r="AK4" i="62"/>
  <c r="AT4" i="62" s="1"/>
  <c r="AT25" i="62" s="1"/>
  <c r="AS22" i="62"/>
  <c r="AL22" i="62"/>
  <c r="AU22" i="62" s="1"/>
  <c r="AH26" i="76"/>
  <c r="AQ26" i="76" s="1"/>
  <c r="X25" i="47"/>
  <c r="Y25" i="47"/>
  <c r="AS17" i="56"/>
  <c r="AL17" i="56"/>
  <c r="AU17" i="56" s="1"/>
  <c r="AH25" i="75"/>
  <c r="AQ25" i="75" s="1"/>
  <c r="AS12" i="55"/>
  <c r="AL12" i="55"/>
  <c r="AU12" i="55" s="1"/>
  <c r="AS8" i="12"/>
  <c r="AL8" i="12"/>
  <c r="AU8" i="12" s="1"/>
  <c r="AN24" i="90"/>
  <c r="AI24" i="90"/>
  <c r="Z25" i="34"/>
  <c r="AS9" i="10"/>
  <c r="AL9" i="10"/>
  <c r="AU9" i="10" s="1"/>
  <c r="Z25" i="95"/>
  <c r="AS20" i="18"/>
  <c r="AL20" i="18"/>
  <c r="AU20" i="18" s="1"/>
  <c r="AS12" i="56"/>
  <c r="AL12" i="56"/>
  <c r="AU12" i="56" s="1"/>
  <c r="AS13" i="55"/>
  <c r="AL13" i="55"/>
  <c r="AU13" i="55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5" i="12"/>
  <c r="AL15" i="12"/>
  <c r="AU15" i="12" s="1"/>
  <c r="AH24" i="89"/>
  <c r="AQ24" i="89" s="1"/>
  <c r="AJ4" i="10"/>
  <c r="AK4" i="10"/>
  <c r="AT4" i="10" s="1"/>
  <c r="AT25" i="10" s="1"/>
  <c r="AS6" i="62"/>
  <c r="AL6" i="62"/>
  <c r="AU6" i="62" s="1"/>
  <c r="AJ21" i="5"/>
  <c r="AK21" i="5"/>
  <c r="AT21" i="5" s="1"/>
  <c r="AJ15" i="5"/>
  <c r="AK15" i="5"/>
  <c r="AT15" i="5" s="1"/>
  <c r="AJ9" i="5"/>
  <c r="AK9" i="5"/>
  <c r="AT9" i="5" s="1"/>
  <c r="AS21" i="18"/>
  <c r="AL21" i="18"/>
  <c r="AU21" i="18" s="1"/>
  <c r="AF25" i="36"/>
  <c r="AO25" i="36" s="1"/>
  <c r="W26" i="36"/>
  <c r="AG25" i="36"/>
  <c r="AP25" i="36" s="1"/>
  <c r="AE25" i="36"/>
  <c r="AJ4" i="12"/>
  <c r="AK4" i="12"/>
  <c r="AT4" i="12" s="1"/>
  <c r="AT25" i="12" s="1"/>
  <c r="AR25" i="28"/>
  <c r="AH26" i="43"/>
  <c r="AQ26" i="43" s="1"/>
  <c r="AS7" i="62"/>
  <c r="AL7" i="62"/>
  <c r="AU7" i="62" s="1"/>
  <c r="AR23" i="27"/>
  <c r="AS3" i="18"/>
  <c r="AL3" i="18"/>
  <c r="AU3" i="18" s="1"/>
  <c r="AS22" i="18"/>
  <c r="AL22" i="18"/>
  <c r="AU22" i="18" s="1"/>
  <c r="AH25" i="81"/>
  <c r="AQ25" i="81" s="1"/>
  <c r="X25" i="29"/>
  <c r="Y25" i="29"/>
  <c r="AJ13" i="49"/>
  <c r="AK13" i="49"/>
  <c r="AT13" i="49" s="1"/>
  <c r="AJ21" i="23"/>
  <c r="AK21" i="23"/>
  <c r="AT21" i="23" s="1"/>
  <c r="AJ15" i="23"/>
  <c r="AK15" i="23"/>
  <c r="AT15" i="23" s="1"/>
  <c r="AJ9" i="23"/>
  <c r="AK9" i="23"/>
  <c r="AT9" i="23" s="1"/>
  <c r="AS10" i="55"/>
  <c r="AL10" i="55"/>
  <c r="AU10" i="55" s="1"/>
  <c r="AE25" i="84"/>
  <c r="AG25" i="84"/>
  <c r="AP25" i="84" s="1"/>
  <c r="AF25" i="84"/>
  <c r="AO25" i="84" s="1"/>
  <c r="W26" i="84"/>
  <c r="AS13" i="10"/>
  <c r="AL13" i="10"/>
  <c r="AU13" i="10" s="1"/>
  <c r="AL23" i="55"/>
  <c r="AU23" i="55" s="1"/>
  <c r="AR24" i="95"/>
  <c r="AR23" i="46"/>
  <c r="AJ18" i="20"/>
  <c r="AK18" i="20"/>
  <c r="AT18" i="20" s="1"/>
  <c r="AJ12" i="20"/>
  <c r="AK12" i="20"/>
  <c r="AT12" i="20" s="1"/>
  <c r="AJ6" i="20"/>
  <c r="AK6" i="20"/>
  <c r="AT6" i="20" s="1"/>
  <c r="AJ9" i="49"/>
  <c r="AK9" i="49"/>
  <c r="AT9" i="49" s="1"/>
  <c r="AI26" i="79"/>
  <c r="AN26" i="79"/>
  <c r="AJ21" i="7"/>
  <c r="AK21" i="7"/>
  <c r="AT21" i="7" s="1"/>
  <c r="AJ15" i="7"/>
  <c r="AK15" i="7"/>
  <c r="AT15" i="7" s="1"/>
  <c r="AJ9" i="7"/>
  <c r="AK9" i="7"/>
  <c r="AT9" i="7" s="1"/>
  <c r="AG24" i="74"/>
  <c r="AP24" i="74" s="1"/>
  <c r="AF24" i="74"/>
  <c r="AO24" i="74" s="1"/>
  <c r="AE24" i="74"/>
  <c r="W25" i="74"/>
  <c r="AS19" i="12"/>
  <c r="AL19" i="12"/>
  <c r="AU19" i="12" s="1"/>
  <c r="AS20" i="10"/>
  <c r="AL20" i="10"/>
  <c r="AU20" i="10" s="1"/>
  <c r="Y26" i="77"/>
  <c r="X26" i="77"/>
  <c r="AI25" i="73"/>
  <c r="AN25" i="73"/>
  <c r="AR22" i="6"/>
  <c r="AS13" i="18"/>
  <c r="AL13" i="18"/>
  <c r="AU13" i="18" s="1"/>
  <c r="AI25" i="82"/>
  <c r="AN25" i="82"/>
  <c r="AI24" i="93"/>
  <c r="AN24" i="93"/>
  <c r="AR24" i="33"/>
  <c r="AI23" i="7"/>
  <c r="AN23" i="7"/>
  <c r="AN25" i="7" s="1"/>
  <c r="AS11" i="62"/>
  <c r="AL11" i="62"/>
  <c r="AU11" i="62" s="1"/>
  <c r="AJ23" i="5"/>
  <c r="AS23" i="5" s="1"/>
  <c r="AK23" i="5"/>
  <c r="AT23" i="5" s="1"/>
  <c r="Z24" i="46"/>
  <c r="AJ11" i="49"/>
  <c r="AK11" i="49"/>
  <c r="AT11" i="49" s="1"/>
  <c r="Y24" i="35"/>
  <c r="X24" i="35"/>
  <c r="AX22" i="57"/>
  <c r="S22" i="57" s="1"/>
  <c r="AC22" i="57" s="1"/>
  <c r="AB23" i="57" s="1"/>
  <c r="Z24" i="89"/>
  <c r="AS3" i="10"/>
  <c r="AL3" i="10"/>
  <c r="AU3" i="10" s="1"/>
  <c r="AS22" i="10"/>
  <c r="AL22" i="10"/>
  <c r="AU22" i="10" s="1"/>
  <c r="AJ20" i="5"/>
  <c r="AK20" i="5"/>
  <c r="AT20" i="5" s="1"/>
  <c r="AJ14" i="5"/>
  <c r="AK14" i="5"/>
  <c r="AT14" i="5" s="1"/>
  <c r="AJ8" i="5"/>
  <c r="AK8" i="5"/>
  <c r="AT8" i="5" s="1"/>
  <c r="AS7" i="56"/>
  <c r="AL7" i="56"/>
  <c r="AU7" i="56" s="1"/>
  <c r="AJ18" i="49"/>
  <c r="AK18" i="49"/>
  <c r="AT18" i="49" s="1"/>
  <c r="AS8" i="55"/>
  <c r="AL8" i="55"/>
  <c r="AU8" i="55" s="1"/>
  <c r="AS3" i="12"/>
  <c r="AL3" i="12"/>
  <c r="AU3" i="12" s="1"/>
  <c r="AS22" i="12"/>
  <c r="AL22" i="12"/>
  <c r="AU22" i="12" s="1"/>
  <c r="Y26" i="25"/>
  <c r="X26" i="25"/>
  <c r="Z26" i="25" s="1"/>
  <c r="AS11" i="10"/>
  <c r="AL11" i="10"/>
  <c r="AU11" i="10" s="1"/>
  <c r="Z25" i="81"/>
  <c r="AS20" i="56"/>
  <c r="AL20" i="56"/>
  <c r="AU20" i="56" s="1"/>
  <c r="AS15" i="55"/>
  <c r="AL15" i="55"/>
  <c r="AU15" i="55" s="1"/>
  <c r="AR24" i="88"/>
  <c r="AS17" i="12"/>
  <c r="AL17" i="12"/>
  <c r="AU17" i="12" s="1"/>
  <c r="AJ20" i="23"/>
  <c r="AK20" i="23"/>
  <c r="AT20" i="23" s="1"/>
  <c r="AJ14" i="23"/>
  <c r="AK14" i="23"/>
  <c r="AT14" i="23" s="1"/>
  <c r="AJ8" i="23"/>
  <c r="AK8" i="23"/>
  <c r="AT8" i="23" s="1"/>
  <c r="AR23" i="89"/>
  <c r="AS18" i="10"/>
  <c r="AL18" i="10"/>
  <c r="AU18" i="10" s="1"/>
  <c r="AS20" i="62"/>
  <c r="AL20" i="62"/>
  <c r="AU20" i="62" s="1"/>
  <c r="AS5" i="18"/>
  <c r="AL5" i="18"/>
  <c r="AU5" i="18" s="1"/>
  <c r="AS21" i="56"/>
  <c r="AL21" i="56"/>
  <c r="AU21" i="56" s="1"/>
  <c r="AR24" i="75"/>
  <c r="AH25" i="84"/>
  <c r="AQ25" i="84" s="1"/>
  <c r="AS12" i="12"/>
  <c r="AL12" i="12"/>
  <c r="AU12" i="12" s="1"/>
  <c r="AS25" i="11"/>
  <c r="AS15" i="62"/>
  <c r="AL15" i="62"/>
  <c r="AU15" i="62" s="1"/>
  <c r="AR24" i="85"/>
  <c r="AS18" i="18"/>
  <c r="AL18" i="18"/>
  <c r="AU18" i="18" s="1"/>
  <c r="Z26" i="37"/>
  <c r="AJ17" i="20"/>
  <c r="AK17" i="20"/>
  <c r="AT17" i="20" s="1"/>
  <c r="AJ11" i="20"/>
  <c r="AK11" i="20"/>
  <c r="AT11" i="20" s="1"/>
  <c r="AJ5" i="20"/>
  <c r="AK5" i="20"/>
  <c r="AT5" i="20" s="1"/>
  <c r="AS16" i="56"/>
  <c r="AL16" i="56"/>
  <c r="AU16" i="56" s="1"/>
  <c r="AS17" i="55"/>
  <c r="AL17" i="55"/>
  <c r="AU17" i="55" s="1"/>
  <c r="AJ20" i="7"/>
  <c r="AK20" i="7"/>
  <c r="AT20" i="7" s="1"/>
  <c r="AJ14" i="7"/>
  <c r="AK14" i="7"/>
  <c r="AT14" i="7" s="1"/>
  <c r="AJ8" i="7"/>
  <c r="AK8" i="7"/>
  <c r="AT8" i="7" s="1"/>
  <c r="AI24" i="45"/>
  <c r="AN24" i="45"/>
  <c r="AS4" i="11"/>
  <c r="AL4" i="11"/>
  <c r="AU4" i="11" s="1"/>
  <c r="AU25" i="11" s="1"/>
  <c r="C11" i="11" s="1"/>
  <c r="X25" i="78"/>
  <c r="Y25" i="78"/>
  <c r="AN25" i="42"/>
  <c r="AI25" i="42"/>
  <c r="Y27" i="86"/>
  <c r="X27" i="86"/>
  <c r="Z27" i="86" s="1"/>
  <c r="AR25" i="43"/>
  <c r="AS10" i="62"/>
  <c r="AL10" i="62"/>
  <c r="AU10" i="62" s="1"/>
  <c r="W27" i="76"/>
  <c r="AG26" i="76"/>
  <c r="AP26" i="76" s="1"/>
  <c r="AF26" i="76"/>
  <c r="AO26" i="76" s="1"/>
  <c r="AE26" i="76"/>
  <c r="AI24" i="47"/>
  <c r="AN24" i="47"/>
  <c r="AS5" i="56"/>
  <c r="AL5" i="56"/>
  <c r="AU5" i="56" s="1"/>
  <c r="AJ10" i="49"/>
  <c r="AK10" i="49"/>
  <c r="AT10" i="49" s="1"/>
  <c r="AS18" i="55"/>
  <c r="AL18" i="55"/>
  <c r="AU18" i="55" s="1"/>
  <c r="AI23" i="57"/>
  <c r="AN23" i="57"/>
  <c r="AN25" i="57" s="1"/>
  <c r="Y26" i="87"/>
  <c r="X26" i="87"/>
  <c r="AS14" i="12"/>
  <c r="AL14" i="12"/>
  <c r="AU14" i="12" s="1"/>
  <c r="AS4" i="64"/>
  <c r="AS25" i="64" s="1"/>
  <c r="AL4" i="64"/>
  <c r="AU4" i="64" s="1"/>
  <c r="AU25" i="64" s="1"/>
  <c r="C11" i="64" s="1"/>
  <c r="F17" i="97" s="1"/>
  <c r="AH24" i="32"/>
  <c r="AQ24" i="32" s="1"/>
  <c r="AS8" i="18"/>
  <c r="AL8" i="18"/>
  <c r="AU8" i="18" s="1"/>
  <c r="AR23" i="62"/>
  <c r="AR25" i="62" s="1"/>
  <c r="AL23" i="62"/>
  <c r="AU23" i="62" s="1"/>
  <c r="AS18" i="56"/>
  <c r="AL18" i="56"/>
  <c r="AU18" i="56" s="1"/>
  <c r="AU25" i="59"/>
  <c r="C11" i="59" s="1"/>
  <c r="F12" i="97" s="1"/>
  <c r="AI23" i="35"/>
  <c r="AN23" i="35"/>
  <c r="AS19" i="55"/>
  <c r="AL19" i="55"/>
  <c r="AU19" i="55" s="1"/>
  <c r="AS21" i="12"/>
  <c r="AL21" i="12"/>
  <c r="AU21" i="12" s="1"/>
  <c r="AS12" i="62"/>
  <c r="AL12" i="62"/>
  <c r="AU12" i="62" s="1"/>
  <c r="AJ19" i="5"/>
  <c r="AK19" i="5"/>
  <c r="AT19" i="5" s="1"/>
  <c r="AJ13" i="5"/>
  <c r="AK13" i="5"/>
  <c r="AT13" i="5" s="1"/>
  <c r="AJ7" i="5"/>
  <c r="AK7" i="5"/>
  <c r="AT7" i="5" s="1"/>
  <c r="AS9" i="18"/>
  <c r="AL9" i="18"/>
  <c r="AU9" i="18" s="1"/>
  <c r="AR23" i="91"/>
  <c r="AJ6" i="49"/>
  <c r="AK6" i="49"/>
  <c r="AT6" i="49" s="1"/>
  <c r="AI25" i="40"/>
  <c r="AN25" i="40"/>
  <c r="AI25" i="25"/>
  <c r="AN25" i="25"/>
  <c r="AL23" i="18"/>
  <c r="AU23" i="18" s="1"/>
  <c r="Z26" i="43"/>
  <c r="AS13" i="62"/>
  <c r="AL13" i="62"/>
  <c r="AU13" i="62" s="1"/>
  <c r="AS10" i="18"/>
  <c r="AL10" i="18"/>
  <c r="AU10" i="18" s="1"/>
  <c r="Z24" i="94"/>
  <c r="X24" i="94"/>
  <c r="Y24" i="94"/>
  <c r="AJ19" i="49"/>
  <c r="AK19" i="49"/>
  <c r="AT19" i="49" s="1"/>
  <c r="AS4" i="67"/>
  <c r="AS25" i="67" s="1"/>
  <c r="AL4" i="67"/>
  <c r="AU4" i="67" s="1"/>
  <c r="AU25" i="67" s="1"/>
  <c r="C11" i="67" s="1"/>
  <c r="F20" i="97" s="1"/>
  <c r="AJ19" i="23"/>
  <c r="AK19" i="23"/>
  <c r="AT19" i="23" s="1"/>
  <c r="AJ13" i="23"/>
  <c r="AK13" i="23"/>
  <c r="AT13" i="23" s="1"/>
  <c r="AJ7" i="23"/>
  <c r="AK7" i="23"/>
  <c r="AT7" i="23" s="1"/>
  <c r="AH25" i="85"/>
  <c r="AQ25" i="85" s="1"/>
  <c r="AJ14" i="49"/>
  <c r="AK14" i="49"/>
  <c r="AT14" i="49" s="1"/>
  <c r="AS16" i="55"/>
  <c r="AL16" i="55"/>
  <c r="AU16" i="55" s="1"/>
  <c r="AH26" i="83"/>
  <c r="AQ26" i="83" s="1"/>
  <c r="AS19" i="10"/>
  <c r="AL19" i="10"/>
  <c r="AU19" i="10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H24" i="91"/>
  <c r="AQ24" i="91" s="1"/>
  <c r="AJ4" i="56"/>
  <c r="AK4" i="56"/>
  <c r="AT4" i="56" s="1"/>
  <c r="AT25" i="56" s="1"/>
  <c r="AJ19" i="7"/>
  <c r="AK19" i="7"/>
  <c r="AT19" i="7" s="1"/>
  <c r="AJ13" i="7"/>
  <c r="AK13" i="7"/>
  <c r="AT13" i="7" s="1"/>
  <c r="AJ7" i="7"/>
  <c r="AK7" i="7"/>
  <c r="AT7" i="7" s="1"/>
  <c r="AH25" i="88"/>
  <c r="AQ25" i="88" s="1"/>
  <c r="AS7" i="12"/>
  <c r="AL7" i="12"/>
  <c r="AU7" i="12" s="1"/>
  <c r="AS8" i="10"/>
  <c r="AL8" i="10"/>
  <c r="AU8" i="10" s="1"/>
  <c r="AN24" i="78"/>
  <c r="AI24" i="78"/>
  <c r="AI26" i="86"/>
  <c r="AN26" i="86"/>
  <c r="AI25" i="77"/>
  <c r="AN25" i="77"/>
  <c r="AS19" i="18"/>
  <c r="AL19" i="18"/>
  <c r="AU19" i="18" s="1"/>
  <c r="AS4" i="17"/>
  <c r="AS25" i="17" s="1"/>
  <c r="AL4" i="17"/>
  <c r="AU4" i="17" s="1"/>
  <c r="AU25" i="17" s="1"/>
  <c r="C11" i="17" s="1"/>
  <c r="X26" i="82"/>
  <c r="Y26" i="82"/>
  <c r="AI23" i="68"/>
  <c r="AN23" i="68"/>
  <c r="AN25" i="68" s="1"/>
  <c r="AR24" i="84"/>
  <c r="AH26" i="28"/>
  <c r="AQ26" i="28" s="1"/>
  <c r="Z24" i="32"/>
  <c r="AS17" i="62"/>
  <c r="AL17" i="62"/>
  <c r="AU17" i="62" s="1"/>
  <c r="X26" i="31"/>
  <c r="Z26" i="31" s="1"/>
  <c r="Y26" i="31"/>
  <c r="AR23" i="23"/>
  <c r="AR25" i="23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0" i="10"/>
  <c r="AL10" i="10"/>
  <c r="AU10" i="10" s="1"/>
  <c r="AH27" i="96"/>
  <c r="AQ27" i="96" s="1"/>
  <c r="AJ18" i="5"/>
  <c r="AK18" i="5"/>
  <c r="AT18" i="5" s="1"/>
  <c r="AJ12" i="5"/>
  <c r="AK12" i="5"/>
  <c r="AT12" i="5" s="1"/>
  <c r="AJ6" i="5"/>
  <c r="AK6" i="5"/>
  <c r="AT6" i="5" s="1"/>
  <c r="AR24" i="81"/>
  <c r="AS13" i="56"/>
  <c r="AL13" i="56"/>
  <c r="AU13" i="56" s="1"/>
  <c r="AH26" i="30"/>
  <c r="AQ26" i="30" s="1"/>
  <c r="AS14" i="55"/>
  <c r="AL14" i="55"/>
  <c r="AU14" i="55" s="1"/>
  <c r="AU25" i="58"/>
  <c r="C11" i="58" s="1"/>
  <c r="F11" i="97" s="1"/>
  <c r="AS10" i="12"/>
  <c r="AL10" i="12"/>
  <c r="AU10" i="12" s="1"/>
  <c r="AJ23" i="23"/>
  <c r="AS23" i="23" s="1"/>
  <c r="AK23" i="23"/>
  <c r="AT23" i="23" s="1"/>
  <c r="AS17" i="10"/>
  <c r="AL17" i="10"/>
  <c r="AU17" i="10" s="1"/>
  <c r="AR26" i="96"/>
  <c r="AS8" i="56"/>
  <c r="AL8" i="56"/>
  <c r="AU8" i="56" s="1"/>
  <c r="AI24" i="29"/>
  <c r="AN24" i="29"/>
  <c r="AJ7" i="49"/>
  <c r="AK7" i="49"/>
  <c r="AT7" i="49" s="1"/>
  <c r="AS21" i="55"/>
  <c r="AL21" i="55"/>
  <c r="AU21" i="55" s="1"/>
  <c r="AS5" i="12"/>
  <c r="AL5" i="12"/>
  <c r="AU5" i="12" s="1"/>
  <c r="AH25" i="33"/>
  <c r="AQ25" i="33" s="1"/>
  <c r="AU25" i="61"/>
  <c r="C11" i="61" s="1"/>
  <c r="F14" i="97" s="1"/>
  <c r="AJ18" i="23"/>
  <c r="AK18" i="23"/>
  <c r="AT18" i="23" s="1"/>
  <c r="AJ12" i="23"/>
  <c r="AK12" i="23"/>
  <c r="AT12" i="23" s="1"/>
  <c r="AJ6" i="23"/>
  <c r="AK6" i="23"/>
  <c r="AT6" i="23" s="1"/>
  <c r="AS6" i="10"/>
  <c r="AL6" i="10"/>
  <c r="AU6" i="10" s="1"/>
  <c r="AS8" i="62"/>
  <c r="AL8" i="62"/>
  <c r="AU8" i="62" s="1"/>
  <c r="AS11" i="18"/>
  <c r="AL11" i="18"/>
  <c r="AU11" i="18" s="1"/>
  <c r="AJ23" i="20"/>
  <c r="AS23" i="20" s="1"/>
  <c r="AK23" i="20"/>
  <c r="AT23" i="20" s="1"/>
  <c r="AS9" i="56"/>
  <c r="AL9" i="56"/>
  <c r="AU9" i="56" s="1"/>
  <c r="AS3" i="55"/>
  <c r="AL3" i="55"/>
  <c r="AU3" i="55" s="1"/>
  <c r="AR23" i="74"/>
  <c r="AS18" i="12"/>
  <c r="AL18" i="12"/>
  <c r="AU18" i="12" s="1"/>
  <c r="AS4" i="16"/>
  <c r="AS25" i="16" s="1"/>
  <c r="AL4" i="16"/>
  <c r="AU4" i="16" s="1"/>
  <c r="AU25" i="16" s="1"/>
  <c r="C11" i="16" s="1"/>
  <c r="AS4" i="50"/>
  <c r="AS25" i="50" s="1"/>
  <c r="AL4" i="50"/>
  <c r="AU4" i="50" s="1"/>
  <c r="AU25" i="50" s="1"/>
  <c r="C11" i="50" s="1"/>
  <c r="F3" i="97" s="1"/>
  <c r="Z26" i="83"/>
  <c r="AS15" i="10"/>
  <c r="AL15" i="10"/>
  <c r="AU15" i="10" s="1"/>
  <c r="AS21" i="62"/>
  <c r="AL21" i="62"/>
  <c r="AU21" i="62" s="1"/>
  <c r="AS6" i="18"/>
  <c r="AL6" i="18"/>
  <c r="AU6" i="18" s="1"/>
  <c r="AJ21" i="20"/>
  <c r="AK21" i="20"/>
  <c r="AT21" i="20" s="1"/>
  <c r="AJ15" i="20"/>
  <c r="AK15" i="20"/>
  <c r="AT15" i="20" s="1"/>
  <c r="AJ9" i="20"/>
  <c r="AK9" i="20"/>
  <c r="AT9" i="20" s="1"/>
  <c r="AU25" i="51"/>
  <c r="C11" i="51" s="1"/>
  <c r="F4" i="97" s="1"/>
  <c r="AS3" i="56"/>
  <c r="AL3" i="56"/>
  <c r="AU3" i="56" s="1"/>
  <c r="AS22" i="56"/>
  <c r="AL22" i="56"/>
  <c r="AU22" i="56" s="1"/>
  <c r="AJ15" i="49"/>
  <c r="AK15" i="49"/>
  <c r="AT15" i="49" s="1"/>
  <c r="AS5" i="55"/>
  <c r="AL5" i="55"/>
  <c r="AU5" i="55" s="1"/>
  <c r="Y27" i="79"/>
  <c r="X27" i="79"/>
  <c r="Z27" i="79" s="1"/>
  <c r="AI23" i="20"/>
  <c r="AN23" i="20"/>
  <c r="AN25" i="20" s="1"/>
  <c r="AJ18" i="7"/>
  <c r="AK18" i="7"/>
  <c r="AT18" i="7" s="1"/>
  <c r="AJ12" i="7"/>
  <c r="AK12" i="7"/>
  <c r="AT12" i="7" s="1"/>
  <c r="AJ6" i="7"/>
  <c r="AK6" i="7"/>
  <c r="AT6" i="7" s="1"/>
  <c r="Z25" i="88"/>
  <c r="Y25" i="45"/>
  <c r="X25" i="45"/>
  <c r="AN26" i="48"/>
  <c r="AI26" i="48"/>
  <c r="AN25" i="38"/>
  <c r="AI25" i="38"/>
  <c r="Y25" i="39"/>
  <c r="X25" i="39"/>
  <c r="Y26" i="73"/>
  <c r="X26" i="73"/>
  <c r="AE23" i="6" l="1"/>
  <c r="Z25" i="29"/>
  <c r="Z25" i="93"/>
  <c r="AF23" i="6"/>
  <c r="AO23" i="6" s="1"/>
  <c r="AO25" i="6" s="1"/>
  <c r="AF26" i="30"/>
  <c r="AO26" i="30" s="1"/>
  <c r="AG26" i="28"/>
  <c r="AP26" i="28" s="1"/>
  <c r="Z26" i="82"/>
  <c r="W27" i="28"/>
  <c r="Z25" i="78"/>
  <c r="AG25" i="78" s="1"/>
  <c r="AP25" i="78" s="1"/>
  <c r="AI24" i="39"/>
  <c r="Z26" i="73"/>
  <c r="AF26" i="73" s="1"/>
  <c r="AO26" i="73" s="1"/>
  <c r="Z26" i="40"/>
  <c r="AG26" i="40" s="1"/>
  <c r="AP26" i="40" s="1"/>
  <c r="AL23" i="49"/>
  <c r="AU23" i="49" s="1"/>
  <c r="AF25" i="29"/>
  <c r="AO25" i="29" s="1"/>
  <c r="AE25" i="29"/>
  <c r="W26" i="29"/>
  <c r="AG25" i="29"/>
  <c r="AP25" i="29" s="1"/>
  <c r="W26" i="78"/>
  <c r="AF25" i="78"/>
  <c r="AO25" i="78" s="1"/>
  <c r="W27" i="73"/>
  <c r="AG26" i="73"/>
  <c r="AP26" i="73" s="1"/>
  <c r="AG27" i="79"/>
  <c r="AP27" i="79" s="1"/>
  <c r="W28" i="79"/>
  <c r="AE27" i="79"/>
  <c r="AF27" i="79"/>
  <c r="AO27" i="79" s="1"/>
  <c r="AF26" i="40"/>
  <c r="AO26" i="40" s="1"/>
  <c r="AE26" i="40"/>
  <c r="AG26" i="25"/>
  <c r="AP26" i="25" s="1"/>
  <c r="AF26" i="25"/>
  <c r="AO26" i="25" s="1"/>
  <c r="AE26" i="25"/>
  <c r="W27" i="25"/>
  <c r="AH25" i="39"/>
  <c r="AQ25" i="39" s="1"/>
  <c r="AS6" i="7"/>
  <c r="AL6" i="7"/>
  <c r="AU6" i="7" s="1"/>
  <c r="AR23" i="20"/>
  <c r="AR25" i="20" s="1"/>
  <c r="AL23" i="20"/>
  <c r="AU23" i="20" s="1"/>
  <c r="AS21" i="20"/>
  <c r="AL21" i="20"/>
  <c r="AU21" i="20" s="1"/>
  <c r="AS6" i="5"/>
  <c r="AL6" i="5"/>
  <c r="AU6" i="5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H26" i="31"/>
  <c r="AQ26" i="31" s="1"/>
  <c r="AR26" i="86"/>
  <c r="AS16" i="20"/>
  <c r="AL16" i="20"/>
  <c r="AU16" i="20" s="1"/>
  <c r="AS19" i="23"/>
  <c r="AL19" i="23"/>
  <c r="AU19" i="23" s="1"/>
  <c r="AH24" i="94"/>
  <c r="AQ24" i="94" s="1"/>
  <c r="AG26" i="43"/>
  <c r="AP26" i="43" s="1"/>
  <c r="AF26" i="43"/>
  <c r="AO26" i="43" s="1"/>
  <c r="AE26" i="43"/>
  <c r="W27" i="43"/>
  <c r="X27" i="76"/>
  <c r="Y27" i="76"/>
  <c r="AS8" i="7"/>
  <c r="AL8" i="7"/>
  <c r="AU8" i="7" s="1"/>
  <c r="AS11" i="20"/>
  <c r="AL11" i="20"/>
  <c r="AU11" i="20" s="1"/>
  <c r="AJ23" i="57"/>
  <c r="AS23" i="57" s="1"/>
  <c r="AK23" i="57"/>
  <c r="AT23" i="57" s="1"/>
  <c r="AG24" i="46"/>
  <c r="AP24" i="46" s="1"/>
  <c r="W25" i="46"/>
  <c r="AE24" i="46"/>
  <c r="AF24" i="46"/>
  <c r="AO24" i="46" s="1"/>
  <c r="AL23" i="7"/>
  <c r="AU23" i="7" s="1"/>
  <c r="AR23" i="7"/>
  <c r="AR25" i="7" s="1"/>
  <c r="AR25" i="82"/>
  <c r="AR25" i="73"/>
  <c r="AS21" i="7"/>
  <c r="AL21" i="7"/>
  <c r="AU21" i="7" s="1"/>
  <c r="AS6" i="20"/>
  <c r="AL6" i="20"/>
  <c r="AU6" i="20" s="1"/>
  <c r="AJ21" i="57"/>
  <c r="AK21" i="57"/>
  <c r="AT21" i="57" s="1"/>
  <c r="AJ15" i="57"/>
  <c r="AK15" i="57"/>
  <c r="AT15" i="57" s="1"/>
  <c r="AJ9" i="57"/>
  <c r="AK9" i="57"/>
  <c r="AT9" i="57" s="1"/>
  <c r="AJ4" i="7"/>
  <c r="AK4" i="7"/>
  <c r="AT4" i="7" s="1"/>
  <c r="AT25" i="7" s="1"/>
  <c r="AS21" i="49"/>
  <c r="AL21" i="49"/>
  <c r="AU21" i="49" s="1"/>
  <c r="AS13" i="20"/>
  <c r="AL13" i="20"/>
  <c r="AU13" i="20" s="1"/>
  <c r="AJ4" i="23"/>
  <c r="AK4" i="23"/>
  <c r="AT4" i="23" s="1"/>
  <c r="AT25" i="23" s="1"/>
  <c r="AS22" i="23"/>
  <c r="AL22" i="23"/>
  <c r="AU22" i="23" s="1"/>
  <c r="AS10" i="5"/>
  <c r="AL10" i="5"/>
  <c r="AU10" i="5" s="1"/>
  <c r="AE25" i="93"/>
  <c r="W26" i="93"/>
  <c r="AG25" i="93"/>
  <c r="AP25" i="93" s="1"/>
  <c r="AF25" i="93"/>
  <c r="AO25" i="93" s="1"/>
  <c r="AG26" i="26"/>
  <c r="AP26" i="26" s="1"/>
  <c r="AF26" i="26"/>
  <c r="AO26" i="26" s="1"/>
  <c r="AE26" i="26"/>
  <c r="W27" i="26"/>
  <c r="AS17" i="7"/>
  <c r="AL17" i="7"/>
  <c r="AU17" i="7" s="1"/>
  <c r="AS20" i="49"/>
  <c r="AL20" i="49"/>
  <c r="AU20" i="49" s="1"/>
  <c r="AS5" i="23"/>
  <c r="AL5" i="23"/>
  <c r="AU5" i="23" s="1"/>
  <c r="AH26" i="80"/>
  <c r="AQ26" i="80" s="1"/>
  <c r="AS17" i="5"/>
  <c r="AL17" i="5"/>
  <c r="AU17" i="5" s="1"/>
  <c r="AN27" i="96"/>
  <c r="AI27" i="96"/>
  <c r="Y27" i="44"/>
  <c r="X27" i="44"/>
  <c r="AH25" i="45"/>
  <c r="AQ25" i="45" s="1"/>
  <c r="AE26" i="83"/>
  <c r="AG26" i="83"/>
  <c r="AP26" i="83" s="1"/>
  <c r="W27" i="83"/>
  <c r="AF26" i="83"/>
  <c r="AO26" i="83" s="1"/>
  <c r="AJ21" i="68"/>
  <c r="AK21" i="68"/>
  <c r="AT21" i="68" s="1"/>
  <c r="AJ15" i="68"/>
  <c r="AK15" i="68"/>
  <c r="AT15" i="68" s="1"/>
  <c r="AJ9" i="68"/>
  <c r="AK9" i="68"/>
  <c r="AT9" i="68" s="1"/>
  <c r="W27" i="31"/>
  <c r="AG26" i="31"/>
  <c r="AP26" i="31" s="1"/>
  <c r="AF26" i="31"/>
  <c r="AO26" i="31" s="1"/>
  <c r="AE26" i="31"/>
  <c r="AR23" i="68"/>
  <c r="AR25" i="68" s="1"/>
  <c r="AL23" i="68"/>
  <c r="AU23" i="68" s="1"/>
  <c r="AR24" i="78"/>
  <c r="AS7" i="7"/>
  <c r="AL7" i="7"/>
  <c r="AU7" i="7" s="1"/>
  <c r="AS4" i="56"/>
  <c r="AL4" i="56"/>
  <c r="AU4" i="56" s="1"/>
  <c r="AJ4" i="20"/>
  <c r="AK4" i="20"/>
  <c r="AT4" i="20" s="1"/>
  <c r="AT25" i="20" s="1"/>
  <c r="AS14" i="49"/>
  <c r="AL14" i="49"/>
  <c r="AU14" i="49" s="1"/>
  <c r="AG24" i="94"/>
  <c r="AP24" i="94" s="1"/>
  <c r="AF24" i="94"/>
  <c r="AO24" i="94" s="1"/>
  <c r="W25" i="94"/>
  <c r="AE24" i="94"/>
  <c r="AS6" i="49"/>
  <c r="AL6" i="49"/>
  <c r="AU6" i="49" s="1"/>
  <c r="AS7" i="5"/>
  <c r="AL7" i="5"/>
  <c r="AU7" i="5" s="1"/>
  <c r="AH26" i="87"/>
  <c r="AQ26" i="87" s="1"/>
  <c r="AR24" i="47"/>
  <c r="AG27" i="86"/>
  <c r="AP27" i="86" s="1"/>
  <c r="AF27" i="86"/>
  <c r="AO27" i="86" s="1"/>
  <c r="AE27" i="86"/>
  <c r="W28" i="86"/>
  <c r="AS8" i="23"/>
  <c r="AL8" i="23"/>
  <c r="AU8" i="23" s="1"/>
  <c r="AS8" i="5"/>
  <c r="AL8" i="5"/>
  <c r="AU8" i="5" s="1"/>
  <c r="AH24" i="35"/>
  <c r="AQ24" i="35" s="1"/>
  <c r="AH26" i="77"/>
  <c r="AQ26" i="77" s="1"/>
  <c r="Y26" i="84"/>
  <c r="X26" i="84"/>
  <c r="Z26" i="84" s="1"/>
  <c r="AS21" i="23"/>
  <c r="AL21" i="23"/>
  <c r="AU21" i="23" s="1"/>
  <c r="AS9" i="5"/>
  <c r="AL9" i="5"/>
  <c r="AU9" i="5" s="1"/>
  <c r="AJ20" i="57"/>
  <c r="AK20" i="57"/>
  <c r="AT20" i="57" s="1"/>
  <c r="AJ14" i="57"/>
  <c r="AK14" i="57"/>
  <c r="AT14" i="57" s="1"/>
  <c r="AK8" i="57"/>
  <c r="AT8" i="57" s="1"/>
  <c r="AJ8" i="57"/>
  <c r="AG25" i="95"/>
  <c r="AP25" i="95" s="1"/>
  <c r="AF25" i="95"/>
  <c r="AO25" i="95" s="1"/>
  <c r="W26" i="95"/>
  <c r="AE25" i="95"/>
  <c r="AH25" i="47"/>
  <c r="AQ25" i="47" s="1"/>
  <c r="AR25" i="26"/>
  <c r="W27" i="42"/>
  <c r="AG26" i="42"/>
  <c r="AP26" i="42" s="1"/>
  <c r="AF26" i="42"/>
  <c r="AO26" i="42" s="1"/>
  <c r="AE26" i="42"/>
  <c r="AS3" i="7"/>
  <c r="AL3" i="7"/>
  <c r="AU3" i="7" s="1"/>
  <c r="AS22" i="7"/>
  <c r="AL22" i="7"/>
  <c r="AU22" i="7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S20" i="20"/>
  <c r="AL20" i="20"/>
  <c r="AU20" i="20" s="1"/>
  <c r="X26" i="33"/>
  <c r="Y26" i="33"/>
  <c r="AR25" i="87"/>
  <c r="AS16" i="49"/>
  <c r="AL16" i="49"/>
  <c r="AU16" i="49" s="1"/>
  <c r="Y27" i="30"/>
  <c r="X27" i="30"/>
  <c r="AS15" i="49"/>
  <c r="AL15" i="49"/>
  <c r="AU15" i="49" s="1"/>
  <c r="Z25" i="39"/>
  <c r="AS12" i="7"/>
  <c r="AL12" i="7"/>
  <c r="AU12" i="7" s="1"/>
  <c r="AS9" i="20"/>
  <c r="AL9" i="20"/>
  <c r="AU9" i="20" s="1"/>
  <c r="AS12" i="5"/>
  <c r="AL12" i="5"/>
  <c r="AU12" i="5" s="1"/>
  <c r="AJ20" i="68"/>
  <c r="AK20" i="68"/>
  <c r="AT20" i="68" s="1"/>
  <c r="AJ14" i="68"/>
  <c r="AK14" i="68"/>
  <c r="AT14" i="68" s="1"/>
  <c r="AJ8" i="68"/>
  <c r="AK8" i="68"/>
  <c r="AT8" i="68" s="1"/>
  <c r="AS3" i="20"/>
  <c r="AL3" i="20"/>
  <c r="AU3" i="20" s="1"/>
  <c r="AS22" i="20"/>
  <c r="AL22" i="20"/>
  <c r="AU22" i="20" s="1"/>
  <c r="AS7" i="23"/>
  <c r="AL7" i="23"/>
  <c r="AU7" i="23" s="1"/>
  <c r="AR23" i="35"/>
  <c r="AI26" i="76"/>
  <c r="AN26" i="76"/>
  <c r="AR25" i="42"/>
  <c r="AS14" i="7"/>
  <c r="AL14" i="7"/>
  <c r="AU14" i="7" s="1"/>
  <c r="AS17" i="20"/>
  <c r="AL17" i="20"/>
  <c r="AU17" i="20" s="1"/>
  <c r="AG25" i="81"/>
  <c r="AP25" i="81" s="1"/>
  <c r="AE25" i="81"/>
  <c r="W26" i="81"/>
  <c r="AF25" i="81"/>
  <c r="AO25" i="81" s="1"/>
  <c r="AS9" i="7"/>
  <c r="AL9" i="7"/>
  <c r="AU9" i="7" s="1"/>
  <c r="AR26" i="79"/>
  <c r="AS12" i="20"/>
  <c r="AL12" i="20"/>
  <c r="AU12" i="20" s="1"/>
  <c r="X26" i="36"/>
  <c r="Z26" i="36" s="1"/>
  <c r="Y26" i="36"/>
  <c r="AJ19" i="57"/>
  <c r="AK19" i="57"/>
  <c r="AT19" i="57" s="1"/>
  <c r="AJ13" i="57"/>
  <c r="AK13" i="57"/>
  <c r="AT13" i="57" s="1"/>
  <c r="AJ7" i="57"/>
  <c r="AK7" i="57"/>
  <c r="AT7" i="57" s="1"/>
  <c r="Z25" i="47"/>
  <c r="AH26" i="38"/>
  <c r="AQ26" i="38" s="1"/>
  <c r="AS19" i="20"/>
  <c r="AL19" i="20"/>
  <c r="AU19" i="20" s="1"/>
  <c r="AX22" i="6"/>
  <c r="S22" i="6" s="1"/>
  <c r="AC22" i="6" s="1"/>
  <c r="AB23" i="6" s="1"/>
  <c r="AR24" i="92"/>
  <c r="AS10" i="23"/>
  <c r="AL10" i="23"/>
  <c r="AU10" i="23" s="1"/>
  <c r="AS16" i="5"/>
  <c r="AL16" i="5"/>
  <c r="AU16" i="5" s="1"/>
  <c r="AS5" i="49"/>
  <c r="AL5" i="49"/>
  <c r="AU5" i="49" s="1"/>
  <c r="AS3" i="49"/>
  <c r="AL3" i="49"/>
  <c r="AU3" i="49" s="1"/>
  <c r="AS5" i="7"/>
  <c r="AL5" i="7"/>
  <c r="AU5" i="7" s="1"/>
  <c r="AI25" i="85"/>
  <c r="AN25" i="85"/>
  <c r="AS11" i="23"/>
  <c r="AL11" i="23"/>
  <c r="AU11" i="23" s="1"/>
  <c r="Z26" i="80"/>
  <c r="AS5" i="5"/>
  <c r="AL5" i="5"/>
  <c r="AU5" i="5" s="1"/>
  <c r="AI26" i="44"/>
  <c r="AN26" i="44"/>
  <c r="AR25" i="31"/>
  <c r="AN26" i="30"/>
  <c r="AI26" i="30"/>
  <c r="AN26" i="28"/>
  <c r="AI26" i="28"/>
  <c r="AS12" i="23"/>
  <c r="AL12" i="23"/>
  <c r="AU12" i="23" s="1"/>
  <c r="AH26" i="73"/>
  <c r="AQ26" i="73" s="1"/>
  <c r="AR25" i="38"/>
  <c r="Z25" i="45"/>
  <c r="AS18" i="23"/>
  <c r="AL18" i="23"/>
  <c r="AU18" i="23" s="1"/>
  <c r="AS7" i="49"/>
  <c r="AL7" i="49"/>
  <c r="AU7" i="49" s="1"/>
  <c r="AJ19" i="68"/>
  <c r="AK19" i="68"/>
  <c r="AT19" i="68" s="1"/>
  <c r="AJ13" i="68"/>
  <c r="AK13" i="68"/>
  <c r="AT13" i="68" s="1"/>
  <c r="AJ7" i="68"/>
  <c r="AK7" i="68"/>
  <c r="AT7" i="68" s="1"/>
  <c r="AH26" i="82"/>
  <c r="AQ26" i="82" s="1"/>
  <c r="AS13" i="7"/>
  <c r="AL13" i="7"/>
  <c r="AU13" i="7" s="1"/>
  <c r="AR25" i="25"/>
  <c r="AS13" i="5"/>
  <c r="AL13" i="5"/>
  <c r="AU13" i="5" s="1"/>
  <c r="Z26" i="87"/>
  <c r="AS10" i="49"/>
  <c r="AL10" i="49"/>
  <c r="AU10" i="49" s="1"/>
  <c r="AE26" i="37"/>
  <c r="W27" i="37"/>
  <c r="AF26" i="37"/>
  <c r="AO26" i="37" s="1"/>
  <c r="AG26" i="37"/>
  <c r="AP26" i="37" s="1"/>
  <c r="AS14" i="23"/>
  <c r="AL14" i="23"/>
  <c r="AU14" i="23" s="1"/>
  <c r="AS18" i="49"/>
  <c r="AL18" i="49"/>
  <c r="AU18" i="49" s="1"/>
  <c r="AS14" i="5"/>
  <c r="AL14" i="5"/>
  <c r="AU14" i="5" s="1"/>
  <c r="Z24" i="35"/>
  <c r="Z26" i="77"/>
  <c r="Y25" i="74"/>
  <c r="X25" i="74"/>
  <c r="Z25" i="74" s="1"/>
  <c r="AS9" i="23"/>
  <c r="AL9" i="23"/>
  <c r="AU9" i="23" s="1"/>
  <c r="AS13" i="49"/>
  <c r="AL13" i="49"/>
  <c r="AU13" i="49" s="1"/>
  <c r="AS15" i="5"/>
  <c r="AL15" i="5"/>
  <c r="AU15" i="5" s="1"/>
  <c r="AS4" i="10"/>
  <c r="AS25" i="10" s="1"/>
  <c r="AL4" i="10"/>
  <c r="AU4" i="10" s="1"/>
  <c r="AU25" i="10" s="1"/>
  <c r="C11" i="10" s="1"/>
  <c r="AJ18" i="57"/>
  <c r="AK18" i="57"/>
  <c r="AT18" i="57" s="1"/>
  <c r="AJ12" i="57"/>
  <c r="AK12" i="57"/>
  <c r="AT12" i="57" s="1"/>
  <c r="AJ6" i="57"/>
  <c r="AK6" i="57"/>
  <c r="AT6" i="57" s="1"/>
  <c r="AH27" i="48"/>
  <c r="AQ27" i="48" s="1"/>
  <c r="AS10" i="7"/>
  <c r="AL10" i="7"/>
  <c r="AU10" i="7" s="1"/>
  <c r="AJ4" i="5"/>
  <c r="AK4" i="5"/>
  <c r="AT4" i="5" s="1"/>
  <c r="AT25" i="5" s="1"/>
  <c r="AH25" i="90"/>
  <c r="AQ25" i="90" s="1"/>
  <c r="AJ4" i="49"/>
  <c r="AK4" i="49"/>
  <c r="AT4" i="49" s="1"/>
  <c r="AT25" i="49" s="1"/>
  <c r="AR24" i="39"/>
  <c r="AS8" i="20"/>
  <c r="AL8" i="20"/>
  <c r="AU8" i="20" s="1"/>
  <c r="AN25" i="33"/>
  <c r="AI25" i="33"/>
  <c r="X26" i="75"/>
  <c r="Y26" i="75"/>
  <c r="AN23" i="6"/>
  <c r="AN25" i="6" s="1"/>
  <c r="AI23" i="6"/>
  <c r="AH27" i="79"/>
  <c r="AQ27" i="79" s="1"/>
  <c r="AE25" i="88"/>
  <c r="W26" i="88"/>
  <c r="AF25" i="88"/>
  <c r="AO25" i="88" s="1"/>
  <c r="AG25" i="88"/>
  <c r="AP25" i="88" s="1"/>
  <c r="AS18" i="7"/>
  <c r="AL18" i="7"/>
  <c r="AU18" i="7" s="1"/>
  <c r="AU25" i="56"/>
  <c r="C11" i="56" s="1"/>
  <c r="F9" i="97" s="1"/>
  <c r="AS15" i="20"/>
  <c r="AL15" i="20"/>
  <c r="AU15" i="20" s="1"/>
  <c r="AU25" i="55"/>
  <c r="C11" i="55" s="1"/>
  <c r="F8" i="97" s="1"/>
  <c r="AS18" i="5"/>
  <c r="AL18" i="5"/>
  <c r="AU18" i="5" s="1"/>
  <c r="AJ18" i="68"/>
  <c r="AK18" i="68"/>
  <c r="AT18" i="68" s="1"/>
  <c r="AJ12" i="68"/>
  <c r="AK12" i="68"/>
  <c r="AT12" i="68" s="1"/>
  <c r="AJ6" i="68"/>
  <c r="AK6" i="68"/>
  <c r="AT6" i="68" s="1"/>
  <c r="AL23" i="23"/>
  <c r="AU23" i="23" s="1"/>
  <c r="AG24" i="32"/>
  <c r="AP24" i="32" s="1"/>
  <c r="AF24" i="32"/>
  <c r="AO24" i="32" s="1"/>
  <c r="AE24" i="32"/>
  <c r="W25" i="32"/>
  <c r="AE26" i="82"/>
  <c r="W27" i="82"/>
  <c r="AG26" i="82"/>
  <c r="AP26" i="82" s="1"/>
  <c r="AF26" i="82"/>
  <c r="AO26" i="82" s="1"/>
  <c r="AR25" i="77"/>
  <c r="AS10" i="20"/>
  <c r="AL10" i="20"/>
  <c r="AU10" i="20" s="1"/>
  <c r="AS13" i="23"/>
  <c r="AL13" i="23"/>
  <c r="AU13" i="23" s="1"/>
  <c r="AS19" i="49"/>
  <c r="AL19" i="49"/>
  <c r="AU19" i="49" s="1"/>
  <c r="AR24" i="45"/>
  <c r="AS20" i="7"/>
  <c r="AL20" i="7"/>
  <c r="AU20" i="7" s="1"/>
  <c r="AS5" i="20"/>
  <c r="AL5" i="20"/>
  <c r="AU5" i="20" s="1"/>
  <c r="W25" i="89"/>
  <c r="AE24" i="89"/>
  <c r="AG24" i="89"/>
  <c r="AP24" i="89" s="1"/>
  <c r="AF24" i="89"/>
  <c r="AO24" i="89" s="1"/>
  <c r="AR24" i="93"/>
  <c r="AN24" i="74"/>
  <c r="AI24" i="74"/>
  <c r="AS15" i="7"/>
  <c r="AL15" i="7"/>
  <c r="AU15" i="7" s="1"/>
  <c r="AS9" i="49"/>
  <c r="AL9" i="49"/>
  <c r="AU9" i="49" s="1"/>
  <c r="AS18" i="20"/>
  <c r="AL18" i="20"/>
  <c r="AU18" i="20" s="1"/>
  <c r="AS4" i="12"/>
  <c r="AL4" i="12"/>
  <c r="AU4" i="12" s="1"/>
  <c r="AU25" i="12" s="1"/>
  <c r="C11" i="12" s="1"/>
  <c r="AJ17" i="57"/>
  <c r="AK17" i="57"/>
  <c r="AT17" i="57" s="1"/>
  <c r="AJ11" i="57"/>
  <c r="AK11" i="57"/>
  <c r="AT11" i="57" s="1"/>
  <c r="AJ5" i="57"/>
  <c r="AK5" i="57"/>
  <c r="AT5" i="57" s="1"/>
  <c r="AF25" i="34"/>
  <c r="AO25" i="34" s="1"/>
  <c r="AG25" i="34"/>
  <c r="AP25" i="34" s="1"/>
  <c r="W26" i="34"/>
  <c r="AE25" i="34"/>
  <c r="AF26" i="38"/>
  <c r="AO26" i="38" s="1"/>
  <c r="AG26" i="38"/>
  <c r="AP26" i="38" s="1"/>
  <c r="AE26" i="38"/>
  <c r="W27" i="38"/>
  <c r="AF27" i="48"/>
  <c r="AO27" i="48" s="1"/>
  <c r="AG27" i="48"/>
  <c r="AP27" i="48" s="1"/>
  <c r="AE27" i="48"/>
  <c r="W28" i="48"/>
  <c r="AS7" i="20"/>
  <c r="AL7" i="20"/>
  <c r="AU7" i="20" s="1"/>
  <c r="AS8" i="49"/>
  <c r="AL8" i="49"/>
  <c r="AU8" i="49" s="1"/>
  <c r="AL23" i="5"/>
  <c r="AU23" i="5" s="1"/>
  <c r="AR23" i="5"/>
  <c r="AR25" i="5" s="1"/>
  <c r="AS16" i="23"/>
  <c r="AL16" i="23"/>
  <c r="AU16" i="23" s="1"/>
  <c r="AS12" i="49"/>
  <c r="AL12" i="49"/>
  <c r="AU12" i="49" s="1"/>
  <c r="AS3" i="5"/>
  <c r="AL3" i="5"/>
  <c r="AU3" i="5" s="1"/>
  <c r="AS22" i="5"/>
  <c r="AL22" i="5"/>
  <c r="AU22" i="5" s="1"/>
  <c r="AS11" i="7"/>
  <c r="AL11" i="7"/>
  <c r="AU11" i="7" s="1"/>
  <c r="AN24" i="91"/>
  <c r="AI24" i="91"/>
  <c r="AS4" i="55"/>
  <c r="AS25" i="55" s="1"/>
  <c r="AL4" i="55"/>
  <c r="AU4" i="55" s="1"/>
  <c r="AH25" i="92"/>
  <c r="AQ25" i="92" s="1"/>
  <c r="X26" i="85"/>
  <c r="Y26" i="85"/>
  <c r="AS17" i="23"/>
  <c r="AL17" i="23"/>
  <c r="AU17" i="23" s="1"/>
  <c r="AS22" i="49"/>
  <c r="AL22" i="49"/>
  <c r="AU22" i="49" s="1"/>
  <c r="AS11" i="5"/>
  <c r="AL11" i="5"/>
  <c r="AU11" i="5" s="1"/>
  <c r="X28" i="96"/>
  <c r="Y28" i="96"/>
  <c r="X25" i="27"/>
  <c r="Y25" i="27"/>
  <c r="AR26" i="48"/>
  <c r="AS25" i="56"/>
  <c r="AS6" i="23"/>
  <c r="AL6" i="23"/>
  <c r="AU6" i="23" s="1"/>
  <c r="AR24" i="29"/>
  <c r="AJ17" i="68"/>
  <c r="AK17" i="68"/>
  <c r="AT17" i="68" s="1"/>
  <c r="AJ11" i="68"/>
  <c r="AK11" i="68"/>
  <c r="AT11" i="68" s="1"/>
  <c r="AJ5" i="68"/>
  <c r="AK5" i="68"/>
  <c r="AT5" i="68" s="1"/>
  <c r="AS19" i="7"/>
  <c r="AL19" i="7"/>
  <c r="AU19" i="7" s="1"/>
  <c r="AR25" i="40"/>
  <c r="AS19" i="5"/>
  <c r="AL19" i="5"/>
  <c r="AU19" i="5" s="1"/>
  <c r="AR23" i="57"/>
  <c r="AR25" i="57" s="1"/>
  <c r="AL23" i="57"/>
  <c r="AU23" i="57" s="1"/>
  <c r="AH27" i="86"/>
  <c r="AQ27" i="86" s="1"/>
  <c r="AH25" i="78"/>
  <c r="AQ25" i="78" s="1"/>
  <c r="AS20" i="23"/>
  <c r="AL20" i="23"/>
  <c r="AU20" i="23" s="1"/>
  <c r="AH26" i="25"/>
  <c r="AQ26" i="25" s="1"/>
  <c r="AS25" i="12"/>
  <c r="AS20" i="5"/>
  <c r="AL20" i="5"/>
  <c r="AU20" i="5" s="1"/>
  <c r="AS11" i="49"/>
  <c r="AL11" i="49"/>
  <c r="AU11" i="49" s="1"/>
  <c r="AN25" i="84"/>
  <c r="AI25" i="84"/>
  <c r="AS15" i="23"/>
  <c r="AL15" i="23"/>
  <c r="AU15" i="23" s="1"/>
  <c r="AH25" i="29"/>
  <c r="AQ25" i="29" s="1"/>
  <c r="AI25" i="36"/>
  <c r="AN25" i="36"/>
  <c r="AS21" i="5"/>
  <c r="AL21" i="5"/>
  <c r="AU21" i="5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R24" i="90"/>
  <c r="AS4" i="62"/>
  <c r="AS25" i="62" s="1"/>
  <c r="AL4" i="62"/>
  <c r="AU4" i="62" s="1"/>
  <c r="AU25" i="62" s="1"/>
  <c r="C11" i="62" s="1"/>
  <c r="F15" i="97" s="1"/>
  <c r="AH26" i="42"/>
  <c r="AQ26" i="42" s="1"/>
  <c r="AS16" i="7"/>
  <c r="AL16" i="7"/>
  <c r="AU16" i="7" s="1"/>
  <c r="AS3" i="23"/>
  <c r="AL3" i="23"/>
  <c r="AU3" i="23" s="1"/>
  <c r="AR25" i="80"/>
  <c r="AS4" i="18"/>
  <c r="AS25" i="18" s="1"/>
  <c r="AL4" i="18"/>
  <c r="AU4" i="18" s="1"/>
  <c r="AU25" i="18" s="1"/>
  <c r="C11" i="18" s="1"/>
  <c r="AH26" i="40"/>
  <c r="AQ26" i="40" s="1"/>
  <c r="Z25" i="90"/>
  <c r="AH25" i="93"/>
  <c r="AQ25" i="93" s="1"/>
  <c r="AG25" i="41"/>
  <c r="AP25" i="41" s="1"/>
  <c r="AF25" i="41"/>
  <c r="AO25" i="41" s="1"/>
  <c r="AE25" i="41"/>
  <c r="W26" i="41"/>
  <c r="AH26" i="26"/>
  <c r="AQ26" i="26" s="1"/>
  <c r="X25" i="91"/>
  <c r="Z25" i="91" s="1"/>
  <c r="Y25" i="91"/>
  <c r="AS14" i="20"/>
  <c r="AL14" i="20"/>
  <c r="AU14" i="20" s="1"/>
  <c r="AF25" i="92"/>
  <c r="AO25" i="92" s="1"/>
  <c r="AG25" i="92"/>
  <c r="AP25" i="92" s="1"/>
  <c r="W26" i="92"/>
  <c r="AE25" i="92"/>
  <c r="AR23" i="94"/>
  <c r="AS17" i="49"/>
  <c r="AL17" i="49"/>
  <c r="AU17" i="49" s="1"/>
  <c r="AI24" i="27"/>
  <c r="AN24" i="27"/>
  <c r="AI25" i="75"/>
  <c r="AN25" i="75"/>
  <c r="Y27" i="28"/>
  <c r="X27" i="28"/>
  <c r="AE26" i="73" l="1"/>
  <c r="AE25" i="78"/>
  <c r="Z27" i="28"/>
  <c r="Z27" i="30"/>
  <c r="AF27" i="30" s="1"/>
  <c r="AO27" i="30" s="1"/>
  <c r="Z26" i="33"/>
  <c r="W27" i="40"/>
  <c r="Z26" i="75"/>
  <c r="AE26" i="75" s="1"/>
  <c r="AF26" i="75"/>
  <c r="AO26" i="75" s="1"/>
  <c r="AG26" i="75"/>
  <c r="AP26" i="75" s="1"/>
  <c r="W28" i="30"/>
  <c r="AG27" i="30"/>
  <c r="AP27" i="30" s="1"/>
  <c r="AR25" i="75"/>
  <c r="AS16" i="57"/>
  <c r="AL16" i="57"/>
  <c r="AU16" i="57" s="1"/>
  <c r="AR25" i="36"/>
  <c r="AS17" i="57"/>
  <c r="AL17" i="57"/>
  <c r="AU17" i="57" s="1"/>
  <c r="AS6" i="57"/>
  <c r="AL6" i="57"/>
  <c r="AU6" i="57" s="1"/>
  <c r="AG24" i="35"/>
  <c r="AP24" i="35" s="1"/>
  <c r="AE24" i="35"/>
  <c r="W25" i="35"/>
  <c r="AF24" i="35"/>
  <c r="AO24" i="35" s="1"/>
  <c r="AI26" i="37"/>
  <c r="AN26" i="37"/>
  <c r="AS13" i="68"/>
  <c r="AL13" i="68"/>
  <c r="AU13" i="68" s="1"/>
  <c r="AR26" i="44"/>
  <c r="AS7" i="57"/>
  <c r="AL7" i="57"/>
  <c r="AU7" i="57" s="1"/>
  <c r="AH26" i="36"/>
  <c r="AQ26" i="36" s="1"/>
  <c r="AI25" i="81"/>
  <c r="AN25" i="81"/>
  <c r="AS20" i="68"/>
  <c r="AL20" i="68"/>
  <c r="AU20" i="68" s="1"/>
  <c r="AH26" i="33"/>
  <c r="AQ26" i="33" s="1"/>
  <c r="AJ21" i="6"/>
  <c r="AK21" i="6"/>
  <c r="AT21" i="6" s="1"/>
  <c r="AJ15" i="6"/>
  <c r="AK15" i="6"/>
  <c r="AT15" i="6" s="1"/>
  <c r="AJ9" i="6"/>
  <c r="AK9" i="6"/>
  <c r="AT9" i="6" s="1"/>
  <c r="AS15" i="68"/>
  <c r="AL15" i="68"/>
  <c r="AU15" i="68" s="1"/>
  <c r="X25" i="46"/>
  <c r="Y25" i="46"/>
  <c r="X27" i="43"/>
  <c r="Y27" i="43"/>
  <c r="Z27" i="43" s="1"/>
  <c r="AS10" i="68"/>
  <c r="AL10" i="68"/>
  <c r="AU10" i="68" s="1"/>
  <c r="AN27" i="79"/>
  <c r="AI27" i="79"/>
  <c r="AI26" i="73"/>
  <c r="AN26" i="73"/>
  <c r="X26" i="78"/>
  <c r="Y26" i="78"/>
  <c r="AJ4" i="57"/>
  <c r="AK4" i="57"/>
  <c r="AT4" i="57" s="1"/>
  <c r="AT25" i="57" s="1"/>
  <c r="AS11" i="68"/>
  <c r="AL11" i="68"/>
  <c r="AU11" i="68" s="1"/>
  <c r="AH25" i="27"/>
  <c r="AQ25" i="27" s="1"/>
  <c r="AH26" i="85"/>
  <c r="AQ26" i="85" s="1"/>
  <c r="AN26" i="82"/>
  <c r="AI26" i="82"/>
  <c r="AS18" i="68"/>
  <c r="AL18" i="68"/>
  <c r="AU18" i="68" s="1"/>
  <c r="Y26" i="88"/>
  <c r="X26" i="88"/>
  <c r="AR25" i="33"/>
  <c r="W26" i="45"/>
  <c r="AF25" i="45"/>
  <c r="AO25" i="45" s="1"/>
  <c r="AE25" i="45"/>
  <c r="AG25" i="45"/>
  <c r="AP25" i="45" s="1"/>
  <c r="AR26" i="30"/>
  <c r="AR25" i="85"/>
  <c r="AF26" i="36"/>
  <c r="AO26" i="36" s="1"/>
  <c r="AE26" i="36"/>
  <c r="W27" i="36"/>
  <c r="AG26" i="36"/>
  <c r="AP26" i="36" s="1"/>
  <c r="AG25" i="39"/>
  <c r="AP25" i="39" s="1"/>
  <c r="AE25" i="39"/>
  <c r="AF25" i="39"/>
  <c r="AO25" i="39" s="1"/>
  <c r="W26" i="39"/>
  <c r="AG26" i="33"/>
  <c r="AP26" i="33" s="1"/>
  <c r="AF26" i="33"/>
  <c r="AO26" i="33" s="1"/>
  <c r="W27" i="33"/>
  <c r="AE26" i="33"/>
  <c r="AJ20" i="6"/>
  <c r="AK20" i="6"/>
  <c r="AT20" i="6" s="1"/>
  <c r="AJ14" i="6"/>
  <c r="AK14" i="6"/>
  <c r="AT14" i="6" s="1"/>
  <c r="AJ8" i="6"/>
  <c r="AK8" i="6"/>
  <c r="AT8" i="6" s="1"/>
  <c r="X26" i="95"/>
  <c r="Z26" i="95" s="1"/>
  <c r="Y26" i="95"/>
  <c r="AS14" i="57"/>
  <c r="AL14" i="57"/>
  <c r="AU14" i="57" s="1"/>
  <c r="X25" i="94"/>
  <c r="Y25" i="94"/>
  <c r="AS4" i="20"/>
  <c r="AS25" i="20" s="1"/>
  <c r="AL4" i="20"/>
  <c r="AU4" i="20" s="1"/>
  <c r="AI26" i="83"/>
  <c r="AN26" i="83"/>
  <c r="AH27" i="44"/>
  <c r="AQ27" i="44" s="1"/>
  <c r="AS9" i="57"/>
  <c r="AL9" i="57"/>
  <c r="AU9" i="57" s="1"/>
  <c r="AN26" i="43"/>
  <c r="AI26" i="43"/>
  <c r="Y27" i="25"/>
  <c r="X27" i="25"/>
  <c r="Y27" i="40"/>
  <c r="X27" i="40"/>
  <c r="X28" i="79"/>
  <c r="Y28" i="79"/>
  <c r="Z28" i="79" s="1"/>
  <c r="AN25" i="41"/>
  <c r="AI25" i="41"/>
  <c r="AH27" i="28"/>
  <c r="AQ27" i="28" s="1"/>
  <c r="AR24" i="27"/>
  <c r="AI25" i="92"/>
  <c r="AN25" i="92"/>
  <c r="W26" i="90"/>
  <c r="AG25" i="90"/>
  <c r="AP25" i="90" s="1"/>
  <c r="AF25" i="90"/>
  <c r="AO25" i="90" s="1"/>
  <c r="AE25" i="90"/>
  <c r="AS3" i="57"/>
  <c r="AL3" i="57"/>
  <c r="AU3" i="57" s="1"/>
  <c r="AS22" i="57"/>
  <c r="AL22" i="57"/>
  <c r="AU22" i="57" s="1"/>
  <c r="AR25" i="84"/>
  <c r="Z25" i="27"/>
  <c r="Z26" i="85"/>
  <c r="AS5" i="57"/>
  <c r="AL5" i="57"/>
  <c r="AU5" i="57" s="1"/>
  <c r="AI25" i="88"/>
  <c r="AN25" i="88"/>
  <c r="AR23" i="6"/>
  <c r="AR25" i="6" s="1"/>
  <c r="AS4" i="49"/>
  <c r="AL4" i="49"/>
  <c r="AU4" i="49" s="1"/>
  <c r="AS12" i="57"/>
  <c r="AL12" i="57"/>
  <c r="AU12" i="57" s="1"/>
  <c r="AH25" i="74"/>
  <c r="AQ25" i="74" s="1"/>
  <c r="AS19" i="68"/>
  <c r="AL19" i="68"/>
  <c r="AU19" i="68" s="1"/>
  <c r="AJ23" i="6"/>
  <c r="AS23" i="6" s="1"/>
  <c r="AK23" i="6"/>
  <c r="AT23" i="6" s="1"/>
  <c r="AS13" i="57"/>
  <c r="AL13" i="57"/>
  <c r="AU13" i="57" s="1"/>
  <c r="AS8" i="68"/>
  <c r="AL8" i="68"/>
  <c r="AU8" i="68" s="1"/>
  <c r="AJ19" i="6"/>
  <c r="AK19" i="6"/>
  <c r="AT19" i="6" s="1"/>
  <c r="AJ13" i="6"/>
  <c r="AK13" i="6"/>
  <c r="AT13" i="6" s="1"/>
  <c r="AJ7" i="6"/>
  <c r="AK7" i="6"/>
  <c r="AT7" i="6" s="1"/>
  <c r="AH26" i="84"/>
  <c r="AQ26" i="84" s="1"/>
  <c r="Y28" i="86"/>
  <c r="X28" i="86"/>
  <c r="X27" i="31"/>
  <c r="Y27" i="31"/>
  <c r="AS21" i="68"/>
  <c r="AL21" i="68"/>
  <c r="AU21" i="68" s="1"/>
  <c r="X27" i="26"/>
  <c r="Z27" i="26" s="1"/>
  <c r="Y27" i="26"/>
  <c r="AS16" i="68"/>
  <c r="AL16" i="68"/>
  <c r="AU16" i="68" s="1"/>
  <c r="AN26" i="25"/>
  <c r="AI26" i="25"/>
  <c r="AI26" i="40"/>
  <c r="AN26" i="40"/>
  <c r="AG27" i="28"/>
  <c r="AP27" i="28" s="1"/>
  <c r="W28" i="28"/>
  <c r="AE27" i="28"/>
  <c r="AF27" i="28"/>
  <c r="AO27" i="28" s="1"/>
  <c r="W26" i="91"/>
  <c r="AG25" i="91"/>
  <c r="AP25" i="91" s="1"/>
  <c r="AF25" i="91"/>
  <c r="AO25" i="91" s="1"/>
  <c r="AE25" i="91"/>
  <c r="X26" i="92"/>
  <c r="Y26" i="92"/>
  <c r="AH25" i="91"/>
  <c r="AQ25" i="91" s="1"/>
  <c r="AS17" i="68"/>
  <c r="AL17" i="68"/>
  <c r="AU17" i="68" s="1"/>
  <c r="Y27" i="38"/>
  <c r="X27" i="38"/>
  <c r="AN25" i="34"/>
  <c r="AI25" i="34"/>
  <c r="AR24" i="74"/>
  <c r="AI24" i="89"/>
  <c r="AN24" i="89"/>
  <c r="X25" i="32"/>
  <c r="Z25" i="32" s="1"/>
  <c r="Y25" i="32"/>
  <c r="AS6" i="68"/>
  <c r="AL6" i="68"/>
  <c r="AU6" i="68" s="1"/>
  <c r="AS4" i="5"/>
  <c r="AL4" i="5"/>
  <c r="AU4" i="5" s="1"/>
  <c r="AU25" i="5" s="1"/>
  <c r="C11" i="5" s="1"/>
  <c r="AE26" i="87"/>
  <c r="W27" i="87"/>
  <c r="AF26" i="87"/>
  <c r="AO26" i="87" s="1"/>
  <c r="AG26" i="87"/>
  <c r="AP26" i="87" s="1"/>
  <c r="AG26" i="80"/>
  <c r="AP26" i="80" s="1"/>
  <c r="AF26" i="80"/>
  <c r="AO26" i="80" s="1"/>
  <c r="AE26" i="80"/>
  <c r="W27" i="80"/>
  <c r="AJ18" i="6"/>
  <c r="AK18" i="6"/>
  <c r="AT18" i="6" s="1"/>
  <c r="AJ12" i="6"/>
  <c r="AK12" i="6"/>
  <c r="AT12" i="6" s="1"/>
  <c r="AJ6" i="6"/>
  <c r="AK6" i="6"/>
  <c r="AT6" i="6" s="1"/>
  <c r="X27" i="42"/>
  <c r="Y27" i="42"/>
  <c r="AS20" i="57"/>
  <c r="AL20" i="57"/>
  <c r="AU20" i="57" s="1"/>
  <c r="AN27" i="86"/>
  <c r="AI27" i="86"/>
  <c r="Z27" i="44"/>
  <c r="AN26" i="26"/>
  <c r="AI26" i="26"/>
  <c r="AS15" i="57"/>
  <c r="AL15" i="57"/>
  <c r="AU15" i="57" s="1"/>
  <c r="AJ4" i="68"/>
  <c r="AK4" i="68"/>
  <c r="AT4" i="68" s="1"/>
  <c r="AT25" i="68" s="1"/>
  <c r="AI25" i="78"/>
  <c r="AN25" i="78"/>
  <c r="X26" i="29"/>
  <c r="Z26" i="29" s="1"/>
  <c r="Y26" i="29"/>
  <c r="AS10" i="57"/>
  <c r="AL10" i="57"/>
  <c r="AU10" i="57" s="1"/>
  <c r="AH28" i="96"/>
  <c r="AQ28" i="96" s="1"/>
  <c r="AR24" i="91"/>
  <c r="Y28" i="48"/>
  <c r="X28" i="48"/>
  <c r="AI26" i="38"/>
  <c r="AN26" i="38"/>
  <c r="X26" i="34"/>
  <c r="Z26" i="34" s="1"/>
  <c r="Y26" i="34"/>
  <c r="AS11" i="57"/>
  <c r="AL11" i="57"/>
  <c r="AU11" i="57" s="1"/>
  <c r="AN24" i="32"/>
  <c r="AI24" i="32"/>
  <c r="AS18" i="57"/>
  <c r="AL18" i="57"/>
  <c r="AU18" i="57" s="1"/>
  <c r="W26" i="74"/>
  <c r="AG25" i="74"/>
  <c r="AP25" i="74" s="1"/>
  <c r="AF25" i="74"/>
  <c r="AO25" i="74" s="1"/>
  <c r="AE25" i="74"/>
  <c r="AS7" i="68"/>
  <c r="AL7" i="68"/>
  <c r="AU7" i="68" s="1"/>
  <c r="AU25" i="49"/>
  <c r="C11" i="49" s="1"/>
  <c r="F2" i="97" s="1"/>
  <c r="AF25" i="47"/>
  <c r="AO25" i="47" s="1"/>
  <c r="AE25" i="47"/>
  <c r="W26" i="47"/>
  <c r="AG25" i="47"/>
  <c r="AP25" i="47" s="1"/>
  <c r="AS19" i="57"/>
  <c r="AL19" i="57"/>
  <c r="AU19" i="57" s="1"/>
  <c r="AR26" i="76"/>
  <c r="AS14" i="68"/>
  <c r="AL14" i="68"/>
  <c r="AU14" i="68" s="1"/>
  <c r="AH27" i="30"/>
  <c r="AQ27" i="30" s="1"/>
  <c r="AJ17" i="6"/>
  <c r="AK17" i="6"/>
  <c r="AT17" i="6" s="1"/>
  <c r="AJ11" i="6"/>
  <c r="AK11" i="6"/>
  <c r="AT11" i="6" s="1"/>
  <c r="AJ5" i="6"/>
  <c r="AK5" i="6"/>
  <c r="AT5" i="6" s="1"/>
  <c r="AS8" i="57"/>
  <c r="AL8" i="57"/>
  <c r="AU8" i="57" s="1"/>
  <c r="AG26" i="84"/>
  <c r="AP26" i="84" s="1"/>
  <c r="AF26" i="84"/>
  <c r="AO26" i="84" s="1"/>
  <c r="W27" i="84"/>
  <c r="AE26" i="84"/>
  <c r="AI26" i="31"/>
  <c r="AN26" i="31"/>
  <c r="AS9" i="68"/>
  <c r="AL9" i="68"/>
  <c r="AU9" i="68" s="1"/>
  <c r="AR27" i="96"/>
  <c r="X26" i="93"/>
  <c r="Y26" i="93"/>
  <c r="AH27" i="76"/>
  <c r="AQ27" i="76" s="1"/>
  <c r="AS3" i="68"/>
  <c r="AL3" i="68"/>
  <c r="AU3" i="68" s="1"/>
  <c r="AS22" i="68"/>
  <c r="AL22" i="68"/>
  <c r="AU22" i="68" s="1"/>
  <c r="AI25" i="29"/>
  <c r="AN25" i="29"/>
  <c r="Y26" i="41"/>
  <c r="X26" i="41"/>
  <c r="AS5" i="68"/>
  <c r="AL5" i="68"/>
  <c r="AU5" i="68" s="1"/>
  <c r="Z28" i="96"/>
  <c r="AS25" i="5"/>
  <c r="AN27" i="48"/>
  <c r="AI27" i="48"/>
  <c r="X25" i="89"/>
  <c r="Y25" i="89"/>
  <c r="X27" i="82"/>
  <c r="Y27" i="82"/>
  <c r="AS12" i="68"/>
  <c r="AL12" i="68"/>
  <c r="AU12" i="68" s="1"/>
  <c r="AH26" i="75"/>
  <c r="AQ26" i="75" s="1"/>
  <c r="AF26" i="77"/>
  <c r="AO26" i="77" s="1"/>
  <c r="AE26" i="77"/>
  <c r="AG26" i="77"/>
  <c r="AP26" i="77" s="1"/>
  <c r="W27" i="77"/>
  <c r="Y27" i="37"/>
  <c r="X27" i="37"/>
  <c r="AR26" i="28"/>
  <c r="AS25" i="49"/>
  <c r="X26" i="81"/>
  <c r="Y26" i="81"/>
  <c r="AU25" i="20"/>
  <c r="C11" i="20" s="1"/>
  <c r="AJ22" i="6"/>
  <c r="AK22" i="6"/>
  <c r="AT22" i="6" s="1"/>
  <c r="AJ16" i="6"/>
  <c r="AK16" i="6"/>
  <c r="AT16" i="6" s="1"/>
  <c r="AJ10" i="6"/>
  <c r="AK10" i="6"/>
  <c r="AT10" i="6" s="1"/>
  <c r="AJ3" i="6"/>
  <c r="AB4" i="6"/>
  <c r="AI26" i="42"/>
  <c r="AN26" i="42"/>
  <c r="AN25" i="95"/>
  <c r="AI25" i="95"/>
  <c r="AN24" i="94"/>
  <c r="AI24" i="94"/>
  <c r="Y27" i="83"/>
  <c r="X27" i="83"/>
  <c r="AI25" i="93"/>
  <c r="AN25" i="93"/>
  <c r="AS4" i="23"/>
  <c r="AS25" i="23" s="1"/>
  <c r="AL4" i="23"/>
  <c r="AU4" i="23" s="1"/>
  <c r="AU25" i="23" s="1"/>
  <c r="C11" i="23" s="1"/>
  <c r="AS4" i="7"/>
  <c r="AS25" i="7" s="1"/>
  <c r="AL4" i="7"/>
  <c r="AU4" i="7" s="1"/>
  <c r="AU25" i="7" s="1"/>
  <c r="C11" i="7" s="1"/>
  <c r="AS21" i="57"/>
  <c r="AL21" i="57"/>
  <c r="AU21" i="57" s="1"/>
  <c r="AN24" i="46"/>
  <c r="AI24" i="46"/>
  <c r="Z27" i="76"/>
  <c r="Y27" i="73"/>
  <c r="X27" i="73"/>
  <c r="Z27" i="73" s="1"/>
  <c r="Z27" i="42" l="1"/>
  <c r="Z26" i="93"/>
  <c r="AE27" i="30"/>
  <c r="W27" i="75"/>
  <c r="Z26" i="88"/>
  <c r="AG26" i="88" s="1"/>
  <c r="AP26" i="88" s="1"/>
  <c r="Z27" i="38"/>
  <c r="W28" i="38" s="1"/>
  <c r="Z28" i="86"/>
  <c r="W29" i="86" s="1"/>
  <c r="Z25" i="94"/>
  <c r="AF25" i="94" s="1"/>
  <c r="AO25" i="94" s="1"/>
  <c r="AE26" i="88"/>
  <c r="W27" i="88"/>
  <c r="AG26" i="93"/>
  <c r="AP26" i="93" s="1"/>
  <c r="AE26" i="93"/>
  <c r="AF26" i="93"/>
  <c r="AO26" i="93" s="1"/>
  <c r="W27" i="93"/>
  <c r="AF28" i="86"/>
  <c r="AO28" i="86" s="1"/>
  <c r="AE28" i="86"/>
  <c r="W26" i="94"/>
  <c r="AE25" i="94"/>
  <c r="AE27" i="38"/>
  <c r="AF27" i="38"/>
  <c r="AO27" i="38" s="1"/>
  <c r="W28" i="43"/>
  <c r="AE27" i="43"/>
  <c r="AG27" i="43"/>
  <c r="AP27" i="43" s="1"/>
  <c r="AF27" i="43"/>
  <c r="AO27" i="43" s="1"/>
  <c r="W29" i="79"/>
  <c r="AF28" i="79"/>
  <c r="AO28" i="79" s="1"/>
  <c r="AE28" i="79"/>
  <c r="AG28" i="79"/>
  <c r="AP28" i="79" s="1"/>
  <c r="AG27" i="73"/>
  <c r="AP27" i="73" s="1"/>
  <c r="AF27" i="73"/>
  <c r="AO27" i="73" s="1"/>
  <c r="AE27" i="73"/>
  <c r="W28" i="73"/>
  <c r="AH27" i="37"/>
  <c r="AQ27" i="37" s="1"/>
  <c r="AF28" i="96"/>
  <c r="AO28" i="96" s="1"/>
  <c r="W29" i="96"/>
  <c r="AG28" i="96"/>
  <c r="AP28" i="96" s="1"/>
  <c r="AE28" i="96"/>
  <c r="AF27" i="76"/>
  <c r="AO27" i="76" s="1"/>
  <c r="AE27" i="76"/>
  <c r="AG27" i="76"/>
  <c r="AP27" i="76" s="1"/>
  <c r="W28" i="76"/>
  <c r="AH26" i="81"/>
  <c r="AQ26" i="81" s="1"/>
  <c r="AH25" i="89"/>
  <c r="AQ25" i="89" s="1"/>
  <c r="AR25" i="29"/>
  <c r="AR26" i="31"/>
  <c r="AS11" i="6"/>
  <c r="AL11" i="6"/>
  <c r="AU11" i="6" s="1"/>
  <c r="AR26" i="26"/>
  <c r="AS6" i="6"/>
  <c r="AL6" i="6"/>
  <c r="AU6" i="6" s="1"/>
  <c r="Y27" i="80"/>
  <c r="X27" i="80"/>
  <c r="AN27" i="28"/>
  <c r="AI27" i="28"/>
  <c r="AS19" i="6"/>
  <c r="AL19" i="6"/>
  <c r="AU19" i="6" s="1"/>
  <c r="AF26" i="85"/>
  <c r="AO26" i="85" s="1"/>
  <c r="AE26" i="85"/>
  <c r="W27" i="85"/>
  <c r="AG26" i="85"/>
  <c r="AP26" i="85" s="1"/>
  <c r="Y26" i="90"/>
  <c r="X26" i="90"/>
  <c r="AH27" i="25"/>
  <c r="AQ27" i="25" s="1"/>
  <c r="AN26" i="33"/>
  <c r="AI26" i="33"/>
  <c r="X26" i="39"/>
  <c r="Y26" i="39"/>
  <c r="Z26" i="39" s="1"/>
  <c r="X27" i="36"/>
  <c r="Z27" i="36" s="1"/>
  <c r="Y27" i="36"/>
  <c r="AS9" i="6"/>
  <c r="AL9" i="6"/>
  <c r="AU9" i="6" s="1"/>
  <c r="Y28" i="30"/>
  <c r="X28" i="30"/>
  <c r="AH27" i="83"/>
  <c r="AQ27" i="83" s="1"/>
  <c r="AS10" i="6"/>
  <c r="AL10" i="6"/>
  <c r="AU10" i="6" s="1"/>
  <c r="AI26" i="77"/>
  <c r="AN26" i="77"/>
  <c r="AR24" i="46"/>
  <c r="Z27" i="83"/>
  <c r="AR26" i="42"/>
  <c r="AS16" i="6"/>
  <c r="AL16" i="6"/>
  <c r="AU16" i="6" s="1"/>
  <c r="Z26" i="81"/>
  <c r="Z27" i="37"/>
  <c r="Z25" i="89"/>
  <c r="AN26" i="84"/>
  <c r="AI26" i="84"/>
  <c r="AR26" i="38"/>
  <c r="AR25" i="78"/>
  <c r="AN26" i="80"/>
  <c r="AI26" i="80"/>
  <c r="Y27" i="87"/>
  <c r="X27" i="87"/>
  <c r="X28" i="28"/>
  <c r="Y28" i="28"/>
  <c r="AL23" i="6"/>
  <c r="AU23" i="6" s="1"/>
  <c r="AF25" i="27"/>
  <c r="AO25" i="27" s="1"/>
  <c r="AG25" i="27"/>
  <c r="AP25" i="27" s="1"/>
  <c r="W26" i="27"/>
  <c r="AE25" i="27"/>
  <c r="AH28" i="79"/>
  <c r="AQ28" i="79" s="1"/>
  <c r="AR26" i="83"/>
  <c r="AS8" i="6"/>
  <c r="AL8" i="6"/>
  <c r="AU8" i="6" s="1"/>
  <c r="AI26" i="36"/>
  <c r="AN26" i="36"/>
  <c r="AR26" i="82"/>
  <c r="AH26" i="78"/>
  <c r="AQ26" i="78" s="1"/>
  <c r="AH25" i="46"/>
  <c r="AQ25" i="46" s="1"/>
  <c r="AN24" i="35"/>
  <c r="AI24" i="35"/>
  <c r="AR24" i="94"/>
  <c r="AJ4" i="6"/>
  <c r="AK4" i="6"/>
  <c r="AT4" i="6" s="1"/>
  <c r="AT25" i="6" s="1"/>
  <c r="AR27" i="48"/>
  <c r="AH26" i="41"/>
  <c r="AQ26" i="41" s="1"/>
  <c r="AS17" i="6"/>
  <c r="AL17" i="6"/>
  <c r="AU17" i="6" s="1"/>
  <c r="X26" i="74"/>
  <c r="Y26" i="74"/>
  <c r="AH28" i="48"/>
  <c r="AQ28" i="48" s="1"/>
  <c r="AE27" i="44"/>
  <c r="AF27" i="44"/>
  <c r="AO27" i="44" s="1"/>
  <c r="AG27" i="44"/>
  <c r="AP27" i="44" s="1"/>
  <c r="W28" i="44"/>
  <c r="AH27" i="42"/>
  <c r="AQ27" i="42" s="1"/>
  <c r="AS12" i="6"/>
  <c r="AL12" i="6"/>
  <c r="AU12" i="6" s="1"/>
  <c r="AI26" i="87"/>
  <c r="AN26" i="87"/>
  <c r="AH25" i="32"/>
  <c r="AQ25" i="32" s="1"/>
  <c r="AR25" i="34"/>
  <c r="AS7" i="6"/>
  <c r="AL7" i="6"/>
  <c r="AU7" i="6" s="1"/>
  <c r="AI25" i="90"/>
  <c r="AN25" i="90"/>
  <c r="AR25" i="92"/>
  <c r="Z27" i="25"/>
  <c r="X27" i="33"/>
  <c r="Y27" i="33"/>
  <c r="AN25" i="39"/>
  <c r="AI25" i="39"/>
  <c r="AH26" i="88"/>
  <c r="AQ26" i="88" s="1"/>
  <c r="Z26" i="78"/>
  <c r="Z25" i="46"/>
  <c r="AS15" i="6"/>
  <c r="AL15" i="6"/>
  <c r="AU15" i="6" s="1"/>
  <c r="AR25" i="81"/>
  <c r="AI27" i="30"/>
  <c r="AN27" i="30"/>
  <c r="AH27" i="73"/>
  <c r="AQ27" i="73" s="1"/>
  <c r="AS3" i="6"/>
  <c r="AL3" i="6"/>
  <c r="AU3" i="6" s="1"/>
  <c r="AS22" i="6"/>
  <c r="AL22" i="6"/>
  <c r="AU22" i="6" s="1"/>
  <c r="Y27" i="77"/>
  <c r="X27" i="77"/>
  <c r="Z27" i="77" s="1"/>
  <c r="AH27" i="82"/>
  <c r="AQ27" i="82" s="1"/>
  <c r="Y27" i="84"/>
  <c r="X27" i="84"/>
  <c r="AS4" i="68"/>
  <c r="AS25" i="68" s="1"/>
  <c r="AL4" i="68"/>
  <c r="AU4" i="68" s="1"/>
  <c r="AU25" i="68" s="1"/>
  <c r="C11" i="68" s="1"/>
  <c r="F21" i="97" s="1"/>
  <c r="AR27" i="86"/>
  <c r="AE27" i="42"/>
  <c r="W28" i="42"/>
  <c r="AF27" i="42"/>
  <c r="AO27" i="42" s="1"/>
  <c r="AG27" i="42"/>
  <c r="AP27" i="42" s="1"/>
  <c r="W26" i="32"/>
  <c r="AG25" i="32"/>
  <c r="AP25" i="32" s="1"/>
  <c r="AF25" i="32"/>
  <c r="AO25" i="32" s="1"/>
  <c r="AE25" i="32"/>
  <c r="AH26" i="92"/>
  <c r="AQ26" i="92" s="1"/>
  <c r="X26" i="91"/>
  <c r="Y26" i="91"/>
  <c r="Z26" i="91" s="1"/>
  <c r="AH27" i="31"/>
  <c r="AQ27" i="31" s="1"/>
  <c r="AR25" i="88"/>
  <c r="AH27" i="40"/>
  <c r="AQ27" i="40" s="1"/>
  <c r="AR26" i="43"/>
  <c r="AS14" i="6"/>
  <c r="AL14" i="6"/>
  <c r="AU14" i="6" s="1"/>
  <c r="AN25" i="45"/>
  <c r="AI25" i="45"/>
  <c r="AR26" i="37"/>
  <c r="AR25" i="93"/>
  <c r="AR25" i="95"/>
  <c r="Z27" i="82"/>
  <c r="Z26" i="41"/>
  <c r="AS5" i="6"/>
  <c r="AL5" i="6"/>
  <c r="AU5" i="6" s="1"/>
  <c r="Y26" i="47"/>
  <c r="X26" i="47"/>
  <c r="AI25" i="74"/>
  <c r="AN25" i="74"/>
  <c r="AH26" i="34"/>
  <c r="AQ26" i="34" s="1"/>
  <c r="Z28" i="48"/>
  <c r="AH26" i="29"/>
  <c r="AQ26" i="29" s="1"/>
  <c r="AS18" i="6"/>
  <c r="AL18" i="6"/>
  <c r="AU18" i="6" s="1"/>
  <c r="AH27" i="38"/>
  <c r="AQ27" i="38" s="1"/>
  <c r="Z26" i="92"/>
  <c r="AR26" i="40"/>
  <c r="AH27" i="26"/>
  <c r="AQ27" i="26" s="1"/>
  <c r="Z27" i="31"/>
  <c r="AS13" i="6"/>
  <c r="AL13" i="6"/>
  <c r="AU13" i="6" s="1"/>
  <c r="AR25" i="41"/>
  <c r="AH26" i="95"/>
  <c r="AQ26" i="95" s="1"/>
  <c r="AS4" i="57"/>
  <c r="AS25" i="57" s="1"/>
  <c r="AL4" i="57"/>
  <c r="AU4" i="57" s="1"/>
  <c r="AU25" i="57" s="1"/>
  <c r="C11" i="57" s="1"/>
  <c r="F10" i="97" s="1"/>
  <c r="AR26" i="73"/>
  <c r="AH27" i="43"/>
  <c r="AQ27" i="43" s="1"/>
  <c r="AS21" i="6"/>
  <c r="AL21" i="6"/>
  <c r="AU21" i="6" s="1"/>
  <c r="Y27" i="75"/>
  <c r="X27" i="75"/>
  <c r="Z27" i="75" s="1"/>
  <c r="AH26" i="93"/>
  <c r="AQ26" i="93" s="1"/>
  <c r="AN25" i="47"/>
  <c r="AI25" i="47"/>
  <c r="AR24" i="32"/>
  <c r="W27" i="34"/>
  <c r="AG26" i="34"/>
  <c r="AP26" i="34" s="1"/>
  <c r="AF26" i="34"/>
  <c r="AO26" i="34" s="1"/>
  <c r="AE26" i="34"/>
  <c r="AG26" i="29"/>
  <c r="AP26" i="29" s="1"/>
  <c r="AF26" i="29"/>
  <c r="AO26" i="29" s="1"/>
  <c r="AE26" i="29"/>
  <c r="W27" i="29"/>
  <c r="AR24" i="89"/>
  <c r="AI25" i="91"/>
  <c r="AN25" i="91"/>
  <c r="AR26" i="25"/>
  <c r="W28" i="26"/>
  <c r="AG27" i="26"/>
  <c r="AP27" i="26" s="1"/>
  <c r="AF27" i="26"/>
  <c r="AO27" i="26" s="1"/>
  <c r="AE27" i="26"/>
  <c r="AH28" i="86"/>
  <c r="AQ28" i="86" s="1"/>
  <c r="Z27" i="40"/>
  <c r="AH25" i="94"/>
  <c r="AQ25" i="94" s="1"/>
  <c r="W27" i="95"/>
  <c r="AE26" i="95"/>
  <c r="AG26" i="95"/>
  <c r="AP26" i="95" s="1"/>
  <c r="AF26" i="95"/>
  <c r="AO26" i="95" s="1"/>
  <c r="AS20" i="6"/>
  <c r="AL20" i="6"/>
  <c r="AU20" i="6" s="1"/>
  <c r="Y26" i="45"/>
  <c r="X26" i="45"/>
  <c r="AR27" i="79"/>
  <c r="Y25" i="35"/>
  <c r="X25" i="35"/>
  <c r="AI26" i="75"/>
  <c r="AN26" i="75"/>
  <c r="Z28" i="30" l="1"/>
  <c r="AG27" i="38"/>
  <c r="AP27" i="38" s="1"/>
  <c r="AF26" i="88"/>
  <c r="AO26" i="88" s="1"/>
  <c r="Z27" i="87"/>
  <c r="W28" i="87" s="1"/>
  <c r="Z26" i="90"/>
  <c r="AE26" i="90" s="1"/>
  <c r="AG25" i="94"/>
  <c r="AP25" i="94" s="1"/>
  <c r="AG28" i="86"/>
  <c r="AP28" i="86" s="1"/>
  <c r="AF26" i="91"/>
  <c r="AO26" i="91" s="1"/>
  <c r="AE26" i="91"/>
  <c r="W27" i="91"/>
  <c r="AG26" i="91"/>
  <c r="AP26" i="91" s="1"/>
  <c r="AF28" i="30"/>
  <c r="AO28" i="30" s="1"/>
  <c r="AE28" i="30"/>
  <c r="W29" i="30"/>
  <c r="AG28" i="30"/>
  <c r="AP28" i="30" s="1"/>
  <c r="AG27" i="87"/>
  <c r="AP27" i="87" s="1"/>
  <c r="AF27" i="87"/>
  <c r="AO27" i="87" s="1"/>
  <c r="AE27" i="87"/>
  <c r="AG26" i="90"/>
  <c r="AP26" i="90" s="1"/>
  <c r="AF26" i="90"/>
  <c r="AO26" i="90" s="1"/>
  <c r="AI26" i="95"/>
  <c r="AN26" i="95"/>
  <c r="AR25" i="91"/>
  <c r="Y27" i="34"/>
  <c r="X27" i="34"/>
  <c r="AG27" i="75"/>
  <c r="AP27" i="75" s="1"/>
  <c r="AF27" i="75"/>
  <c r="AO27" i="75" s="1"/>
  <c r="AE27" i="75"/>
  <c r="W28" i="75"/>
  <c r="AG28" i="48"/>
  <c r="AP28" i="48" s="1"/>
  <c r="AF28" i="48"/>
  <c r="AO28" i="48" s="1"/>
  <c r="W29" i="48"/>
  <c r="AE28" i="48"/>
  <c r="AI25" i="32"/>
  <c r="AN25" i="32"/>
  <c r="AR27" i="30"/>
  <c r="AF26" i="78"/>
  <c r="AO26" i="78" s="1"/>
  <c r="AE26" i="78"/>
  <c r="W27" i="78"/>
  <c r="AG26" i="78"/>
  <c r="AP26" i="78" s="1"/>
  <c r="AR25" i="39"/>
  <c r="AR24" i="35"/>
  <c r="AF26" i="81"/>
  <c r="AO26" i="81" s="1"/>
  <c r="W27" i="81"/>
  <c r="AE26" i="81"/>
  <c r="AG26" i="81"/>
  <c r="AP26" i="81" s="1"/>
  <c r="AG27" i="36"/>
  <c r="AP27" i="36" s="1"/>
  <c r="AE27" i="36"/>
  <c r="W28" i="36"/>
  <c r="AF27" i="36"/>
  <c r="AO27" i="36" s="1"/>
  <c r="AN26" i="85"/>
  <c r="AI26" i="85"/>
  <c r="AH27" i="80"/>
  <c r="AQ27" i="80" s="1"/>
  <c r="AI25" i="94"/>
  <c r="AN25" i="94"/>
  <c r="AH26" i="45"/>
  <c r="AQ26" i="45" s="1"/>
  <c r="AR25" i="74"/>
  <c r="AG27" i="77"/>
  <c r="AP27" i="77" s="1"/>
  <c r="AF27" i="77"/>
  <c r="AO27" i="77" s="1"/>
  <c r="AE27" i="77"/>
  <c r="W28" i="77"/>
  <c r="X29" i="96"/>
  <c r="Y29" i="96"/>
  <c r="AI27" i="38"/>
  <c r="AN27" i="38"/>
  <c r="X29" i="86"/>
  <c r="Y29" i="86"/>
  <c r="Z29" i="86" s="1"/>
  <c r="Y27" i="88"/>
  <c r="X27" i="88"/>
  <c r="AH26" i="47"/>
  <c r="AQ26" i="47" s="1"/>
  <c r="W27" i="41"/>
  <c r="AG26" i="41"/>
  <c r="AP26" i="41" s="1"/>
  <c r="AF26" i="41"/>
  <c r="AO26" i="41" s="1"/>
  <c r="AE26" i="41"/>
  <c r="X28" i="42"/>
  <c r="Y28" i="42"/>
  <c r="AH27" i="84"/>
  <c r="AQ27" i="84" s="1"/>
  <c r="AR26" i="87"/>
  <c r="AN27" i="44"/>
  <c r="AI27" i="44"/>
  <c r="AR26" i="80"/>
  <c r="AR26" i="84"/>
  <c r="AH26" i="39"/>
  <c r="AQ26" i="39" s="1"/>
  <c r="Z27" i="80"/>
  <c r="AI27" i="76"/>
  <c r="AN27" i="76"/>
  <c r="AI28" i="79"/>
  <c r="AN28" i="79"/>
  <c r="AI27" i="43"/>
  <c r="AN27" i="43"/>
  <c r="X26" i="94"/>
  <c r="Y26" i="94"/>
  <c r="Z26" i="94" s="1"/>
  <c r="X27" i="93"/>
  <c r="Y27" i="93"/>
  <c r="AR26" i="75"/>
  <c r="AG27" i="82"/>
  <c r="AP27" i="82" s="1"/>
  <c r="AF27" i="82"/>
  <c r="AO27" i="82" s="1"/>
  <c r="AE27" i="82"/>
  <c r="W28" i="82"/>
  <c r="AI27" i="42"/>
  <c r="AN27" i="42"/>
  <c r="AH27" i="33"/>
  <c r="AQ27" i="33" s="1"/>
  <c r="AR25" i="90"/>
  <c r="AH26" i="74"/>
  <c r="AQ26" i="74" s="1"/>
  <c r="AS4" i="6"/>
  <c r="AL4" i="6"/>
  <c r="AU4" i="6" s="1"/>
  <c r="AU25" i="6" s="1"/>
  <c r="C11" i="6" s="1"/>
  <c r="AR26" i="36"/>
  <c r="AN25" i="27"/>
  <c r="AI25" i="27"/>
  <c r="AH28" i="28"/>
  <c r="AQ28" i="28" s="1"/>
  <c r="AR26" i="77"/>
  <c r="W27" i="39"/>
  <c r="AG26" i="39"/>
  <c r="AP26" i="39" s="1"/>
  <c r="AF26" i="39"/>
  <c r="AO26" i="39" s="1"/>
  <c r="AE26" i="39"/>
  <c r="Y28" i="73"/>
  <c r="X28" i="73"/>
  <c r="X28" i="38"/>
  <c r="Z28" i="38" s="1"/>
  <c r="Y28" i="38"/>
  <c r="AI28" i="86"/>
  <c r="AN28" i="86"/>
  <c r="AN26" i="88"/>
  <c r="AI26" i="88"/>
  <c r="AH25" i="35"/>
  <c r="AQ25" i="35" s="1"/>
  <c r="Y28" i="26"/>
  <c r="X28" i="26"/>
  <c r="Z28" i="26" s="1"/>
  <c r="Z26" i="45"/>
  <c r="AI26" i="34"/>
  <c r="AN26" i="34"/>
  <c r="AR25" i="47"/>
  <c r="AE27" i="31"/>
  <c r="W28" i="31"/>
  <c r="AG27" i="31"/>
  <c r="AP27" i="31" s="1"/>
  <c r="AF27" i="31"/>
  <c r="AO27" i="31" s="1"/>
  <c r="Z25" i="35"/>
  <c r="AG27" i="40"/>
  <c r="AP27" i="40" s="1"/>
  <c r="AF27" i="40"/>
  <c r="AO27" i="40" s="1"/>
  <c r="AE27" i="40"/>
  <c r="W28" i="40"/>
  <c r="AI27" i="26"/>
  <c r="AN27" i="26"/>
  <c r="AH27" i="75"/>
  <c r="AQ27" i="75" s="1"/>
  <c r="Z26" i="47"/>
  <c r="AR25" i="45"/>
  <c r="X26" i="32"/>
  <c r="Y26" i="32"/>
  <c r="Z27" i="84"/>
  <c r="Z27" i="33"/>
  <c r="Z26" i="74"/>
  <c r="X26" i="27"/>
  <c r="Z26" i="27" s="1"/>
  <c r="Y26" i="27"/>
  <c r="Z28" i="28"/>
  <c r="AF25" i="89"/>
  <c r="AO25" i="89" s="1"/>
  <c r="AE25" i="89"/>
  <c r="AG25" i="89"/>
  <c r="AP25" i="89" s="1"/>
  <c r="W26" i="89"/>
  <c r="AR26" i="33"/>
  <c r="AR27" i="28"/>
  <c r="AN27" i="73"/>
  <c r="AI27" i="73"/>
  <c r="Y28" i="43"/>
  <c r="X28" i="43"/>
  <c r="X27" i="95"/>
  <c r="Y27" i="95"/>
  <c r="Y27" i="29"/>
  <c r="X27" i="29"/>
  <c r="AN26" i="29"/>
  <c r="AI26" i="29"/>
  <c r="W27" i="92"/>
  <c r="AG26" i="92"/>
  <c r="AP26" i="92" s="1"/>
  <c r="AF26" i="92"/>
  <c r="AO26" i="92" s="1"/>
  <c r="AE26" i="92"/>
  <c r="AH26" i="91"/>
  <c r="AQ26" i="91" s="1"/>
  <c r="AH27" i="77"/>
  <c r="AQ27" i="77" s="1"/>
  <c r="AS25" i="6"/>
  <c r="AE25" i="46"/>
  <c r="W26" i="46"/>
  <c r="AG25" i="46"/>
  <c r="AP25" i="46" s="1"/>
  <c r="AF25" i="46"/>
  <c r="AO25" i="46" s="1"/>
  <c r="W28" i="25"/>
  <c r="AG27" i="25"/>
  <c r="AP27" i="25" s="1"/>
  <c r="AF27" i="25"/>
  <c r="AO27" i="25" s="1"/>
  <c r="AE27" i="25"/>
  <c r="Y28" i="44"/>
  <c r="X28" i="44"/>
  <c r="Z28" i="44" s="1"/>
  <c r="AH27" i="87"/>
  <c r="AQ27" i="87" s="1"/>
  <c r="AG27" i="37"/>
  <c r="AP27" i="37" s="1"/>
  <c r="AF27" i="37"/>
  <c r="AO27" i="37" s="1"/>
  <c r="AE27" i="37"/>
  <c r="W28" i="37"/>
  <c r="AG27" i="83"/>
  <c r="AP27" i="83" s="1"/>
  <c r="AF27" i="83"/>
  <c r="AO27" i="83" s="1"/>
  <c r="W28" i="83"/>
  <c r="AE27" i="83"/>
  <c r="AH28" i="30"/>
  <c r="AQ28" i="30" s="1"/>
  <c r="AH27" i="36"/>
  <c r="AQ27" i="36" s="1"/>
  <c r="AH26" i="90"/>
  <c r="AQ26" i="90" s="1"/>
  <c r="Y27" i="85"/>
  <c r="X27" i="85"/>
  <c r="Y28" i="76"/>
  <c r="X28" i="76"/>
  <c r="Z28" i="76" s="1"/>
  <c r="AN28" i="96"/>
  <c r="AI28" i="96"/>
  <c r="X29" i="79"/>
  <c r="Y29" i="79"/>
  <c r="AN26" i="93"/>
  <c r="AI26" i="93"/>
  <c r="Z27" i="88" l="1"/>
  <c r="Z27" i="95"/>
  <c r="W27" i="90"/>
  <c r="Z27" i="85"/>
  <c r="AF27" i="85" s="1"/>
  <c r="AO27" i="85" s="1"/>
  <c r="Z28" i="42"/>
  <c r="AG28" i="42" s="1"/>
  <c r="AP28" i="42" s="1"/>
  <c r="AG27" i="85"/>
  <c r="AP27" i="85" s="1"/>
  <c r="AE29" i="86"/>
  <c r="W30" i="86"/>
  <c r="AF29" i="86"/>
  <c r="AO29" i="86" s="1"/>
  <c r="AG29" i="86"/>
  <c r="AP29" i="86" s="1"/>
  <c r="W29" i="42"/>
  <c r="AR28" i="96"/>
  <c r="AR26" i="93"/>
  <c r="Y28" i="83"/>
  <c r="X28" i="83"/>
  <c r="Z28" i="83" s="1"/>
  <c r="X26" i="46"/>
  <c r="Z26" i="46" s="1"/>
  <c r="Y26" i="46"/>
  <c r="AR26" i="29"/>
  <c r="AH27" i="95"/>
  <c r="AQ27" i="95" s="1"/>
  <c r="AH26" i="27"/>
  <c r="AQ26" i="27" s="1"/>
  <c r="AR27" i="26"/>
  <c r="W26" i="35"/>
  <c r="AG25" i="35"/>
  <c r="AP25" i="35" s="1"/>
  <c r="AF25" i="35"/>
  <c r="AO25" i="35" s="1"/>
  <c r="AE25" i="35"/>
  <c r="AH28" i="38"/>
  <c r="AQ28" i="38" s="1"/>
  <c r="AR27" i="42"/>
  <c r="AH26" i="94"/>
  <c r="AQ26" i="94" s="1"/>
  <c r="AR27" i="44"/>
  <c r="AI26" i="41"/>
  <c r="AN26" i="41"/>
  <c r="W28" i="88"/>
  <c r="AG27" i="88"/>
  <c r="AP27" i="88" s="1"/>
  <c r="AF27" i="88"/>
  <c r="AO27" i="88" s="1"/>
  <c r="AE27" i="88"/>
  <c r="Y29" i="48"/>
  <c r="X29" i="48"/>
  <c r="Z29" i="48" s="1"/>
  <c r="AN27" i="75"/>
  <c r="AI27" i="75"/>
  <c r="AH28" i="44"/>
  <c r="AQ28" i="44" s="1"/>
  <c r="AI25" i="46"/>
  <c r="AN25" i="46"/>
  <c r="AI26" i="92"/>
  <c r="AN26" i="92"/>
  <c r="AE27" i="95"/>
  <c r="AF27" i="95"/>
  <c r="AO27" i="95" s="1"/>
  <c r="W28" i="95"/>
  <c r="AG27" i="95"/>
  <c r="AP27" i="95" s="1"/>
  <c r="W27" i="27"/>
  <c r="AG26" i="27"/>
  <c r="AP26" i="27" s="1"/>
  <c r="AF26" i="27"/>
  <c r="AO26" i="27" s="1"/>
  <c r="AE26" i="27"/>
  <c r="AH26" i="32"/>
  <c r="AQ26" i="32" s="1"/>
  <c r="AE28" i="26"/>
  <c r="W29" i="26"/>
  <c r="AG28" i="26"/>
  <c r="AP28" i="26" s="1"/>
  <c r="AF28" i="26"/>
  <c r="AO28" i="26" s="1"/>
  <c r="AR26" i="88"/>
  <c r="W29" i="38"/>
  <c r="AF28" i="38"/>
  <c r="AO28" i="38" s="1"/>
  <c r="AE28" i="38"/>
  <c r="AG28" i="38"/>
  <c r="AP28" i="38" s="1"/>
  <c r="Y28" i="82"/>
  <c r="X28" i="82"/>
  <c r="Z28" i="82" s="1"/>
  <c r="AF26" i="94"/>
  <c r="AO26" i="94" s="1"/>
  <c r="AE26" i="94"/>
  <c r="AG26" i="94"/>
  <c r="AP26" i="94" s="1"/>
  <c r="W27" i="94"/>
  <c r="AR27" i="76"/>
  <c r="AH29" i="96"/>
  <c r="AQ29" i="96" s="1"/>
  <c r="AI26" i="81"/>
  <c r="AN26" i="81"/>
  <c r="Y27" i="90"/>
  <c r="X27" i="90"/>
  <c r="AH28" i="76"/>
  <c r="AQ28" i="76" s="1"/>
  <c r="Y28" i="25"/>
  <c r="X28" i="25"/>
  <c r="AH27" i="29"/>
  <c r="AQ27" i="29" s="1"/>
  <c r="AH28" i="43"/>
  <c r="AQ28" i="43" s="1"/>
  <c r="AN25" i="89"/>
  <c r="AI25" i="89"/>
  <c r="AE26" i="74"/>
  <c r="W27" i="74"/>
  <c r="AF26" i="74"/>
  <c r="AO26" i="74" s="1"/>
  <c r="AG26" i="74"/>
  <c r="AP26" i="74" s="1"/>
  <c r="Z26" i="32"/>
  <c r="X28" i="40"/>
  <c r="Y28" i="40"/>
  <c r="AH28" i="73"/>
  <c r="AQ28" i="73" s="1"/>
  <c r="AN27" i="82"/>
  <c r="AI27" i="82"/>
  <c r="W28" i="80"/>
  <c r="AG27" i="80"/>
  <c r="AP27" i="80" s="1"/>
  <c r="AE27" i="80"/>
  <c r="AF27" i="80"/>
  <c r="AO27" i="80" s="1"/>
  <c r="AH29" i="86"/>
  <c r="AQ29" i="86" s="1"/>
  <c r="Z29" i="96"/>
  <c r="X28" i="36"/>
  <c r="Z28" i="36" s="1"/>
  <c r="Y28" i="36"/>
  <c r="Y27" i="81"/>
  <c r="X27" i="81"/>
  <c r="AI26" i="90"/>
  <c r="AN26" i="90"/>
  <c r="AH29" i="79"/>
  <c r="AQ29" i="79" s="1"/>
  <c r="W28" i="33"/>
  <c r="AE27" i="33"/>
  <c r="AG27" i="33"/>
  <c r="AP27" i="33" s="1"/>
  <c r="AF27" i="33"/>
  <c r="AO27" i="33" s="1"/>
  <c r="AN27" i="40"/>
  <c r="AI27" i="40"/>
  <c r="AR26" i="34"/>
  <c r="X27" i="39"/>
  <c r="Y27" i="39"/>
  <c r="AH27" i="93"/>
  <c r="AQ27" i="93" s="1"/>
  <c r="AR27" i="43"/>
  <c r="AN27" i="36"/>
  <c r="AI27" i="36"/>
  <c r="AH27" i="34"/>
  <c r="AQ27" i="34" s="1"/>
  <c r="AR26" i="95"/>
  <c r="Y27" i="91"/>
  <c r="X27" i="91"/>
  <c r="Z27" i="91" s="1"/>
  <c r="AG28" i="76"/>
  <c r="AP28" i="76" s="1"/>
  <c r="AF28" i="76"/>
  <c r="AO28" i="76" s="1"/>
  <c r="W29" i="76"/>
  <c r="AE28" i="76"/>
  <c r="AG28" i="44"/>
  <c r="AP28" i="44" s="1"/>
  <c r="AF28" i="44"/>
  <c r="AO28" i="44" s="1"/>
  <c r="AE28" i="44"/>
  <c r="W29" i="44"/>
  <c r="Z29" i="79"/>
  <c r="AH27" i="85"/>
  <c r="AQ27" i="85" s="1"/>
  <c r="Y28" i="37"/>
  <c r="X28" i="37"/>
  <c r="AI27" i="25"/>
  <c r="AN27" i="25"/>
  <c r="Z27" i="29"/>
  <c r="Z28" i="43"/>
  <c r="W29" i="28"/>
  <c r="AG28" i="28"/>
  <c r="AP28" i="28" s="1"/>
  <c r="AF28" i="28"/>
  <c r="AO28" i="28" s="1"/>
  <c r="AE28" i="28"/>
  <c r="X28" i="31"/>
  <c r="Y28" i="31"/>
  <c r="AF26" i="45"/>
  <c r="AO26" i="45" s="1"/>
  <c r="AG26" i="45"/>
  <c r="AP26" i="45" s="1"/>
  <c r="AE26" i="45"/>
  <c r="W27" i="45"/>
  <c r="AR28" i="86"/>
  <c r="Z28" i="73"/>
  <c r="Z27" i="93"/>
  <c r="AH28" i="42"/>
  <c r="AQ28" i="42" s="1"/>
  <c r="X27" i="41"/>
  <c r="Z27" i="41" s="1"/>
  <c r="Y27" i="41"/>
  <c r="AH27" i="88"/>
  <c r="AQ27" i="88" s="1"/>
  <c r="X28" i="77"/>
  <c r="Y28" i="77"/>
  <c r="AR25" i="94"/>
  <c r="AR26" i="85"/>
  <c r="Y27" i="78"/>
  <c r="X27" i="78"/>
  <c r="Z27" i="78" s="1"/>
  <c r="AR25" i="32"/>
  <c r="Y28" i="75"/>
  <c r="X28" i="75"/>
  <c r="Y28" i="87"/>
  <c r="X28" i="87"/>
  <c r="Y29" i="30"/>
  <c r="X29" i="30"/>
  <c r="AI26" i="91"/>
  <c r="AN26" i="91"/>
  <c r="AN27" i="83"/>
  <c r="AI27" i="83"/>
  <c r="AN27" i="37"/>
  <c r="AI27" i="37"/>
  <c r="Y27" i="92"/>
  <c r="X27" i="92"/>
  <c r="AR27" i="73"/>
  <c r="X26" i="89"/>
  <c r="Y26" i="89"/>
  <c r="W28" i="84"/>
  <c r="AE27" i="84"/>
  <c r="AG27" i="84"/>
  <c r="AP27" i="84" s="1"/>
  <c r="AF27" i="84"/>
  <c r="AO27" i="84" s="1"/>
  <c r="AG26" i="47"/>
  <c r="AP26" i="47" s="1"/>
  <c r="AF26" i="47"/>
  <c r="AO26" i="47" s="1"/>
  <c r="W27" i="47"/>
  <c r="AE26" i="47"/>
  <c r="AI27" i="31"/>
  <c r="AN27" i="31"/>
  <c r="AH28" i="26"/>
  <c r="AQ28" i="26" s="1"/>
  <c r="AI26" i="39"/>
  <c r="AN26" i="39"/>
  <c r="AR25" i="27"/>
  <c r="AR28" i="79"/>
  <c r="AR27" i="38"/>
  <c r="AN27" i="77"/>
  <c r="AI27" i="77"/>
  <c r="AI26" i="78"/>
  <c r="AN26" i="78"/>
  <c r="AI28" i="48"/>
  <c r="AN28" i="48"/>
  <c r="Z27" i="34"/>
  <c r="AN27" i="87"/>
  <c r="AI27" i="87"/>
  <c r="AI28" i="30"/>
  <c r="AN28" i="30"/>
  <c r="AE28" i="42" l="1"/>
  <c r="AF28" i="42"/>
  <c r="AO28" i="42" s="1"/>
  <c r="W28" i="85"/>
  <c r="Z27" i="92"/>
  <c r="AF27" i="92" s="1"/>
  <c r="AO27" i="92" s="1"/>
  <c r="AE27" i="85"/>
  <c r="Z28" i="25"/>
  <c r="AE28" i="25" s="1"/>
  <c r="Z28" i="31"/>
  <c r="Z28" i="87"/>
  <c r="W28" i="92"/>
  <c r="AG27" i="92"/>
  <c r="AP27" i="92" s="1"/>
  <c r="AE27" i="92"/>
  <c r="AF28" i="36"/>
  <c r="AO28" i="36" s="1"/>
  <c r="W29" i="36"/>
  <c r="AG28" i="36"/>
  <c r="AP28" i="36" s="1"/>
  <c r="AE28" i="36"/>
  <c r="AF29" i="48"/>
  <c r="AO29" i="48" s="1"/>
  <c r="AE29" i="48"/>
  <c r="W30" i="48"/>
  <c r="AG29" i="48"/>
  <c r="AP29" i="48" s="1"/>
  <c r="AG28" i="31"/>
  <c r="AP28" i="31" s="1"/>
  <c r="AF28" i="31"/>
  <c r="AO28" i="31" s="1"/>
  <c r="AE28" i="31"/>
  <c r="W29" i="31"/>
  <c r="AG28" i="25"/>
  <c r="AP28" i="25" s="1"/>
  <c r="AF28" i="25"/>
  <c r="AO28" i="25" s="1"/>
  <c r="AG27" i="78"/>
  <c r="AP27" i="78" s="1"/>
  <c r="AF27" i="78"/>
  <c r="AO27" i="78" s="1"/>
  <c r="AE27" i="78"/>
  <c r="W28" i="78"/>
  <c r="W29" i="87"/>
  <c r="AG28" i="87"/>
  <c r="AP28" i="87" s="1"/>
  <c r="AE28" i="87"/>
  <c r="AF28" i="87"/>
  <c r="AO28" i="87" s="1"/>
  <c r="AR28" i="48"/>
  <c r="AH28" i="77"/>
  <c r="AQ28" i="77" s="1"/>
  <c r="AH28" i="37"/>
  <c r="AQ28" i="37" s="1"/>
  <c r="AF27" i="34"/>
  <c r="AO27" i="34" s="1"/>
  <c r="W28" i="34"/>
  <c r="AG27" i="34"/>
  <c r="AP27" i="34" s="1"/>
  <c r="AE27" i="34"/>
  <c r="X27" i="47"/>
  <c r="Y27" i="47"/>
  <c r="Y28" i="84"/>
  <c r="X28" i="84"/>
  <c r="AH27" i="92"/>
  <c r="AQ27" i="92" s="1"/>
  <c r="AH28" i="87"/>
  <c r="AQ28" i="87" s="1"/>
  <c r="AH27" i="41"/>
  <c r="AQ27" i="41" s="1"/>
  <c r="AN26" i="45"/>
  <c r="AI26" i="45"/>
  <c r="AE28" i="43"/>
  <c r="AG28" i="43"/>
  <c r="AP28" i="43" s="1"/>
  <c r="W29" i="43"/>
  <c r="AF28" i="43"/>
  <c r="AO28" i="43" s="1"/>
  <c r="Z28" i="37"/>
  <c r="AE29" i="79"/>
  <c r="AG29" i="79"/>
  <c r="AP29" i="79" s="1"/>
  <c r="W30" i="79"/>
  <c r="AF29" i="79"/>
  <c r="AO29" i="79" s="1"/>
  <c r="AN28" i="76"/>
  <c r="AI28" i="76"/>
  <c r="AR26" i="90"/>
  <c r="AR27" i="82"/>
  <c r="AH27" i="90"/>
  <c r="AQ27" i="90" s="1"/>
  <c r="Y27" i="94"/>
  <c r="X27" i="94"/>
  <c r="Y29" i="38"/>
  <c r="X29" i="38"/>
  <c r="Z29" i="38" s="1"/>
  <c r="Y29" i="26"/>
  <c r="X29" i="26"/>
  <c r="AR26" i="92"/>
  <c r="AH26" i="46"/>
  <c r="AQ26" i="46" s="1"/>
  <c r="AI29" i="86"/>
  <c r="AN29" i="86"/>
  <c r="W28" i="93"/>
  <c r="AG27" i="93"/>
  <c r="AP27" i="93" s="1"/>
  <c r="AF27" i="93"/>
  <c r="AO27" i="93" s="1"/>
  <c r="AE27" i="93"/>
  <c r="AG27" i="91"/>
  <c r="AP27" i="91" s="1"/>
  <c r="AF27" i="91"/>
  <c r="AO27" i="91" s="1"/>
  <c r="AE27" i="91"/>
  <c r="W28" i="91"/>
  <c r="AH27" i="39"/>
  <c r="AQ27" i="39" s="1"/>
  <c r="AH27" i="81"/>
  <c r="AQ27" i="81" s="1"/>
  <c r="AF29" i="96"/>
  <c r="AO29" i="96" s="1"/>
  <c r="AG29" i="96"/>
  <c r="AP29" i="96" s="1"/>
  <c r="W30" i="96"/>
  <c r="AE29" i="96"/>
  <c r="W29" i="82"/>
  <c r="AE28" i="82"/>
  <c r="AG28" i="82"/>
  <c r="AP28" i="82" s="1"/>
  <c r="AF28" i="82"/>
  <c r="AO28" i="82" s="1"/>
  <c r="AI28" i="26"/>
  <c r="AN28" i="26"/>
  <c r="AI26" i="27"/>
  <c r="AN26" i="27"/>
  <c r="AI27" i="88"/>
  <c r="AN27" i="88"/>
  <c r="AR26" i="41"/>
  <c r="AG26" i="46"/>
  <c r="AP26" i="46" s="1"/>
  <c r="AF26" i="46"/>
  <c r="AO26" i="46" s="1"/>
  <c r="AE26" i="46"/>
  <c r="W27" i="46"/>
  <c r="AR26" i="39"/>
  <c r="AE27" i="41"/>
  <c r="W28" i="41"/>
  <c r="AF27" i="41"/>
  <c r="AO27" i="41" s="1"/>
  <c r="AG27" i="41"/>
  <c r="AP27" i="41" s="1"/>
  <c r="AR28" i="30"/>
  <c r="AR27" i="31"/>
  <c r="AH26" i="89"/>
  <c r="AQ26" i="89" s="1"/>
  <c r="AR26" i="91"/>
  <c r="AH27" i="78"/>
  <c r="AQ27" i="78" s="1"/>
  <c r="W29" i="73"/>
  <c r="AG28" i="73"/>
  <c r="AP28" i="73" s="1"/>
  <c r="AE28" i="73"/>
  <c r="AF28" i="73"/>
  <c r="AO28" i="73" s="1"/>
  <c r="X29" i="44"/>
  <c r="Y29" i="44"/>
  <c r="X29" i="76"/>
  <c r="Y29" i="76"/>
  <c r="Z27" i="39"/>
  <c r="AI27" i="80"/>
  <c r="AN27" i="80"/>
  <c r="AH28" i="40"/>
  <c r="AQ28" i="40" s="1"/>
  <c r="Y27" i="74"/>
  <c r="X27" i="74"/>
  <c r="Z27" i="74" s="1"/>
  <c r="Z27" i="90"/>
  <c r="X28" i="95"/>
  <c r="Y28" i="95"/>
  <c r="AR25" i="46"/>
  <c r="AR27" i="75"/>
  <c r="Y26" i="35"/>
  <c r="X26" i="35"/>
  <c r="AH28" i="83"/>
  <c r="AQ28" i="83" s="1"/>
  <c r="Y28" i="85"/>
  <c r="X28" i="85"/>
  <c r="W28" i="29"/>
  <c r="AG27" i="29"/>
  <c r="AP27" i="29" s="1"/>
  <c r="AE27" i="29"/>
  <c r="AF27" i="29"/>
  <c r="AO27" i="29" s="1"/>
  <c r="AR27" i="87"/>
  <c r="AR26" i="78"/>
  <c r="AN26" i="47"/>
  <c r="AI26" i="47"/>
  <c r="Z26" i="89"/>
  <c r="AR27" i="37"/>
  <c r="AH29" i="30"/>
  <c r="AQ29" i="30" s="1"/>
  <c r="AH28" i="75"/>
  <c r="AQ28" i="75" s="1"/>
  <c r="AR27" i="25"/>
  <c r="AN28" i="44"/>
  <c r="AI28" i="44"/>
  <c r="AR27" i="36"/>
  <c r="AI27" i="33"/>
  <c r="AN27" i="33"/>
  <c r="Z27" i="81"/>
  <c r="Z28" i="40"/>
  <c r="AI26" i="74"/>
  <c r="AN26" i="74"/>
  <c r="AN26" i="94"/>
  <c r="AI26" i="94"/>
  <c r="Y29" i="42"/>
  <c r="X29" i="42"/>
  <c r="AN27" i="85"/>
  <c r="AI27" i="85"/>
  <c r="AR27" i="77"/>
  <c r="AI27" i="84"/>
  <c r="AN27" i="84"/>
  <c r="AF26" i="32"/>
  <c r="AO26" i="32" s="1"/>
  <c r="AE26" i="32"/>
  <c r="W27" i="32"/>
  <c r="AG26" i="32"/>
  <c r="AP26" i="32" s="1"/>
  <c r="AR25" i="89"/>
  <c r="AH28" i="25"/>
  <c r="AQ28" i="25" s="1"/>
  <c r="AR26" i="81"/>
  <c r="AN28" i="38"/>
  <c r="AI28" i="38"/>
  <c r="AN27" i="95"/>
  <c r="AI27" i="95"/>
  <c r="AH29" i="48"/>
  <c r="AQ29" i="48" s="1"/>
  <c r="AI25" i="35"/>
  <c r="AN25" i="35"/>
  <c r="W29" i="83"/>
  <c r="AG28" i="83"/>
  <c r="AP28" i="83" s="1"/>
  <c r="AF28" i="83"/>
  <c r="AO28" i="83" s="1"/>
  <c r="AE28" i="83"/>
  <c r="AI28" i="28"/>
  <c r="AN28" i="28"/>
  <c r="AR27" i="83"/>
  <c r="Z29" i="30"/>
  <c r="Z28" i="75"/>
  <c r="Z28" i="77"/>
  <c r="Y27" i="45"/>
  <c r="X27" i="45"/>
  <c r="AH28" i="31"/>
  <c r="AQ28" i="31" s="1"/>
  <c r="X29" i="28"/>
  <c r="Y29" i="28"/>
  <c r="AH27" i="91"/>
  <c r="AQ27" i="91" s="1"/>
  <c r="AR27" i="40"/>
  <c r="X28" i="33"/>
  <c r="Y28" i="33"/>
  <c r="AH28" i="36"/>
  <c r="AQ28" i="36" s="1"/>
  <c r="X28" i="80"/>
  <c r="Y28" i="80"/>
  <c r="Z28" i="80" s="1"/>
  <c r="AH28" i="82"/>
  <c r="AQ28" i="82" s="1"/>
  <c r="Y27" i="27"/>
  <c r="X27" i="27"/>
  <c r="Z27" i="27" s="1"/>
  <c r="X28" i="88"/>
  <c r="Y28" i="88"/>
  <c r="AN28" i="42"/>
  <c r="AI28" i="42"/>
  <c r="X30" i="86"/>
  <c r="Y30" i="86"/>
  <c r="Z27" i="47" l="1"/>
  <c r="W29" i="25"/>
  <c r="Z29" i="28"/>
  <c r="AG29" i="28" s="1"/>
  <c r="AP29" i="28" s="1"/>
  <c r="Z28" i="85"/>
  <c r="W29" i="85" s="1"/>
  <c r="AG28" i="85"/>
  <c r="AP28" i="85" s="1"/>
  <c r="AE28" i="85"/>
  <c r="AG27" i="74"/>
  <c r="AP27" i="74" s="1"/>
  <c r="AF27" i="74"/>
  <c r="AO27" i="74" s="1"/>
  <c r="AE27" i="74"/>
  <c r="W28" i="74"/>
  <c r="AE28" i="80"/>
  <c r="W29" i="80"/>
  <c r="AF28" i="80"/>
  <c r="AO28" i="80" s="1"/>
  <c r="AG28" i="80"/>
  <c r="AP28" i="80" s="1"/>
  <c r="AE29" i="28"/>
  <c r="AF29" i="28"/>
  <c r="AO29" i="28" s="1"/>
  <c r="W30" i="28"/>
  <c r="AR26" i="47"/>
  <c r="AH29" i="76"/>
  <c r="AQ29" i="76" s="1"/>
  <c r="AH28" i="88"/>
  <c r="AQ28" i="88" s="1"/>
  <c r="AH27" i="45"/>
  <c r="AQ27" i="45" s="1"/>
  <c r="AH30" i="86"/>
  <c r="AQ30" i="86" s="1"/>
  <c r="AH28" i="33"/>
  <c r="AQ28" i="33" s="1"/>
  <c r="AH27" i="27"/>
  <c r="AQ27" i="27" s="1"/>
  <c r="AR28" i="42"/>
  <c r="W29" i="77"/>
  <c r="AF28" i="77"/>
  <c r="AO28" i="77" s="1"/>
  <c r="AE28" i="77"/>
  <c r="AG28" i="77"/>
  <c r="AP28" i="77" s="1"/>
  <c r="AR28" i="28"/>
  <c r="AG26" i="89"/>
  <c r="AP26" i="89" s="1"/>
  <c r="AF26" i="89"/>
  <c r="AO26" i="89" s="1"/>
  <c r="W27" i="89"/>
  <c r="AE26" i="89"/>
  <c r="AH28" i="85"/>
  <c r="AQ28" i="85" s="1"/>
  <c r="AG27" i="90"/>
  <c r="AP27" i="90" s="1"/>
  <c r="AF27" i="90"/>
  <c r="AO27" i="90" s="1"/>
  <c r="AE27" i="90"/>
  <c r="W28" i="90"/>
  <c r="Y28" i="41"/>
  <c r="X28" i="41"/>
  <c r="AN26" i="46"/>
  <c r="AI26" i="46"/>
  <c r="AR27" i="88"/>
  <c r="X30" i="96"/>
  <c r="Y30" i="96"/>
  <c r="AI27" i="93"/>
  <c r="AN27" i="93"/>
  <c r="AR29" i="86"/>
  <c r="AH27" i="47"/>
  <c r="AQ27" i="47" s="1"/>
  <c r="AN28" i="31"/>
  <c r="AI28" i="31"/>
  <c r="AI29" i="48"/>
  <c r="AN29" i="48"/>
  <c r="AH29" i="42"/>
  <c r="AQ29" i="42" s="1"/>
  <c r="AR26" i="74"/>
  <c r="AI28" i="73"/>
  <c r="AN28" i="73"/>
  <c r="AI27" i="41"/>
  <c r="AN27" i="41"/>
  <c r="AI28" i="82"/>
  <c r="AN28" i="82"/>
  <c r="X28" i="91"/>
  <c r="Z28" i="91" s="1"/>
  <c r="Y28" i="91"/>
  <c r="W28" i="47"/>
  <c r="AG27" i="47"/>
  <c r="AP27" i="47" s="1"/>
  <c r="AF27" i="47"/>
  <c r="AO27" i="47" s="1"/>
  <c r="AE27" i="47"/>
  <c r="Y28" i="78"/>
  <c r="X28" i="78"/>
  <c r="AI27" i="92"/>
  <c r="AN27" i="92"/>
  <c r="AI28" i="83"/>
  <c r="AN28" i="83"/>
  <c r="AF29" i="38"/>
  <c r="AO29" i="38" s="1"/>
  <c r="AG29" i="38"/>
  <c r="AP29" i="38" s="1"/>
  <c r="AE29" i="38"/>
  <c r="W30" i="38"/>
  <c r="AH28" i="80"/>
  <c r="AQ28" i="80" s="1"/>
  <c r="AH29" i="28"/>
  <c r="AQ29" i="28" s="1"/>
  <c r="AG29" i="30"/>
  <c r="AP29" i="30" s="1"/>
  <c r="AF29" i="30"/>
  <c r="AO29" i="30" s="1"/>
  <c r="AE29" i="30"/>
  <c r="W30" i="30"/>
  <c r="AR27" i="84"/>
  <c r="W29" i="40"/>
  <c r="AG28" i="40"/>
  <c r="AP28" i="40" s="1"/>
  <c r="AE28" i="40"/>
  <c r="AF28" i="40"/>
  <c r="AO28" i="40" s="1"/>
  <c r="AR28" i="44"/>
  <c r="AI27" i="29"/>
  <c r="AN27" i="29"/>
  <c r="AH26" i="35"/>
  <c r="AQ26" i="35" s="1"/>
  <c r="Z29" i="76"/>
  <c r="AR26" i="27"/>
  <c r="AH29" i="26"/>
  <c r="AQ29" i="26" s="1"/>
  <c r="AH27" i="94"/>
  <c r="AQ27" i="94" s="1"/>
  <c r="AR28" i="76"/>
  <c r="AN29" i="79"/>
  <c r="AI29" i="79"/>
  <c r="AN28" i="43"/>
  <c r="AI28" i="43"/>
  <c r="AH28" i="84"/>
  <c r="AQ28" i="84" s="1"/>
  <c r="AI28" i="87"/>
  <c r="AN28" i="87"/>
  <c r="AN27" i="78"/>
  <c r="AI27" i="78"/>
  <c r="Y29" i="25"/>
  <c r="Z29" i="25"/>
  <c r="X29" i="25"/>
  <c r="AI28" i="36"/>
  <c r="AN28" i="36"/>
  <c r="AE27" i="27"/>
  <c r="W28" i="27"/>
  <c r="AG27" i="27"/>
  <c r="AP27" i="27" s="1"/>
  <c r="AF27" i="27"/>
  <c r="AO27" i="27" s="1"/>
  <c r="W29" i="75"/>
  <c r="AG28" i="75"/>
  <c r="AP28" i="75" s="1"/>
  <c r="AF28" i="75"/>
  <c r="AO28" i="75" s="1"/>
  <c r="AE28" i="75"/>
  <c r="AF27" i="81"/>
  <c r="AO27" i="81" s="1"/>
  <c r="AE27" i="81"/>
  <c r="W28" i="81"/>
  <c r="AG27" i="81"/>
  <c r="AP27" i="81" s="1"/>
  <c r="X29" i="82"/>
  <c r="Z29" i="82" s="1"/>
  <c r="Y29" i="82"/>
  <c r="AN27" i="91"/>
  <c r="AI27" i="91"/>
  <c r="W29" i="37"/>
  <c r="AG28" i="37"/>
  <c r="AP28" i="37" s="1"/>
  <c r="AF28" i="37"/>
  <c r="AO28" i="37" s="1"/>
  <c r="AE28" i="37"/>
  <c r="AR26" i="45"/>
  <c r="AI27" i="34"/>
  <c r="AN27" i="34"/>
  <c r="AI28" i="25"/>
  <c r="AN28" i="25"/>
  <c r="AH27" i="74"/>
  <c r="AQ27" i="74" s="1"/>
  <c r="Z28" i="88"/>
  <c r="Y27" i="32"/>
  <c r="X27" i="32"/>
  <c r="Z27" i="32" s="1"/>
  <c r="AR26" i="94"/>
  <c r="Z26" i="35"/>
  <c r="AH28" i="95"/>
  <c r="AQ28" i="95" s="1"/>
  <c r="AR27" i="80"/>
  <c r="AH29" i="44"/>
  <c r="AQ29" i="44" s="1"/>
  <c r="Y29" i="73"/>
  <c r="Z29" i="73"/>
  <c r="X29" i="73"/>
  <c r="AR28" i="26"/>
  <c r="AI29" i="96"/>
  <c r="AN29" i="96"/>
  <c r="X28" i="93"/>
  <c r="Y28" i="93"/>
  <c r="Z28" i="93" s="1"/>
  <c r="Z29" i="26"/>
  <c r="Z27" i="94"/>
  <c r="Z28" i="84"/>
  <c r="X28" i="92"/>
  <c r="Y28" i="92"/>
  <c r="Z28" i="92" s="1"/>
  <c r="AR25" i="35"/>
  <c r="AR27" i="95"/>
  <c r="AR28" i="38"/>
  <c r="Z29" i="42"/>
  <c r="Z30" i="86"/>
  <c r="Z28" i="33"/>
  <c r="Z27" i="45"/>
  <c r="X29" i="83"/>
  <c r="Y29" i="83"/>
  <c r="AI26" i="32"/>
  <c r="AN26" i="32"/>
  <c r="AR27" i="85"/>
  <c r="AR27" i="33"/>
  <c r="Y28" i="29"/>
  <c r="X28" i="29"/>
  <c r="Z28" i="29" s="1"/>
  <c r="Z28" i="95"/>
  <c r="AE27" i="39"/>
  <c r="W28" i="39"/>
  <c r="AF27" i="39"/>
  <c r="AO27" i="39" s="1"/>
  <c r="AG27" i="39"/>
  <c r="AP27" i="39" s="1"/>
  <c r="Z29" i="44"/>
  <c r="Y27" i="46"/>
  <c r="X27" i="46"/>
  <c r="AH29" i="38"/>
  <c r="AQ29" i="38" s="1"/>
  <c r="X30" i="79"/>
  <c r="Y30" i="79"/>
  <c r="Y29" i="43"/>
  <c r="X29" i="43"/>
  <c r="X28" i="34"/>
  <c r="Z28" i="34" s="1"/>
  <c r="Y28" i="34"/>
  <c r="Y29" i="87"/>
  <c r="X29" i="87"/>
  <c r="Z29" i="87" s="1"/>
  <c r="X29" i="31"/>
  <c r="Z29" i="31" s="1"/>
  <c r="Y29" i="31"/>
  <c r="Y30" i="48"/>
  <c r="X30" i="48"/>
  <c r="Y29" i="36"/>
  <c r="X29" i="36"/>
  <c r="Z29" i="36" l="1"/>
  <c r="Z30" i="79"/>
  <c r="Z28" i="41"/>
  <c r="AF28" i="85"/>
  <c r="AO28" i="85" s="1"/>
  <c r="Z30" i="96"/>
  <c r="AE30" i="96" s="1"/>
  <c r="Z29" i="43"/>
  <c r="W30" i="43" s="1"/>
  <c r="Z30" i="48"/>
  <c r="AE30" i="48" s="1"/>
  <c r="AE29" i="82"/>
  <c r="AG29" i="82"/>
  <c r="AP29" i="82" s="1"/>
  <c r="AF29" i="82"/>
  <c r="AO29" i="82" s="1"/>
  <c r="W30" i="82"/>
  <c r="AF28" i="92"/>
  <c r="AO28" i="92" s="1"/>
  <c r="W29" i="92"/>
  <c r="AG28" i="92"/>
  <c r="AP28" i="92" s="1"/>
  <c r="AE28" i="92"/>
  <c r="AE28" i="93"/>
  <c r="W29" i="93"/>
  <c r="AG28" i="93"/>
  <c r="AP28" i="93" s="1"/>
  <c r="AF28" i="93"/>
  <c r="AO28" i="93" s="1"/>
  <c r="AG27" i="32"/>
  <c r="AP27" i="32" s="1"/>
  <c r="AF27" i="32"/>
  <c r="AO27" i="32" s="1"/>
  <c r="AE27" i="32"/>
  <c r="W28" i="32"/>
  <c r="AF30" i="96"/>
  <c r="AO30" i="96" s="1"/>
  <c r="AG30" i="96"/>
  <c r="AP30" i="96" s="1"/>
  <c r="AG29" i="43"/>
  <c r="AP29" i="43" s="1"/>
  <c r="AF29" i="43"/>
  <c r="AO29" i="43" s="1"/>
  <c r="AE29" i="43"/>
  <c r="AF30" i="48"/>
  <c r="AO30" i="48" s="1"/>
  <c r="W31" i="48"/>
  <c r="AG30" i="48"/>
  <c r="AP30" i="48" s="1"/>
  <c r="AH28" i="78"/>
  <c r="AQ28" i="78" s="1"/>
  <c r="AH28" i="29"/>
  <c r="AQ28" i="29" s="1"/>
  <c r="AG27" i="45"/>
  <c r="AP27" i="45" s="1"/>
  <c r="AF27" i="45"/>
  <c r="AO27" i="45" s="1"/>
  <c r="AE27" i="45"/>
  <c r="W28" i="45"/>
  <c r="AF29" i="73"/>
  <c r="AO29" i="73" s="1"/>
  <c r="AE29" i="73"/>
  <c r="W30" i="73"/>
  <c r="AG29" i="73"/>
  <c r="AP29" i="73" s="1"/>
  <c r="X28" i="27"/>
  <c r="Y28" i="27"/>
  <c r="AR27" i="29"/>
  <c r="AN29" i="30"/>
  <c r="AI29" i="30"/>
  <c r="AH29" i="31"/>
  <c r="AQ29" i="31" s="1"/>
  <c r="AH28" i="34"/>
  <c r="AQ28" i="34" s="1"/>
  <c r="AH30" i="79"/>
  <c r="AQ30" i="79" s="1"/>
  <c r="AF28" i="33"/>
  <c r="AO28" i="33" s="1"/>
  <c r="AE28" i="33"/>
  <c r="W29" i="33"/>
  <c r="AG28" i="33"/>
  <c r="AP28" i="33" s="1"/>
  <c r="AE28" i="84"/>
  <c r="AG28" i="84"/>
  <c r="AP28" i="84" s="1"/>
  <c r="AF28" i="84"/>
  <c r="AO28" i="84" s="1"/>
  <c r="W29" i="84"/>
  <c r="AR27" i="91"/>
  <c r="Y28" i="81"/>
  <c r="X28" i="81"/>
  <c r="Z28" i="81" s="1"/>
  <c r="AR29" i="79"/>
  <c r="X29" i="40"/>
  <c r="Z29" i="40" s="1"/>
  <c r="Y29" i="40"/>
  <c r="X30" i="38"/>
  <c r="Y30" i="38"/>
  <c r="AR28" i="83"/>
  <c r="AI27" i="47"/>
  <c r="AN27" i="47"/>
  <c r="AH28" i="91"/>
  <c r="AQ28" i="91" s="1"/>
  <c r="AN26" i="89"/>
  <c r="AI26" i="89"/>
  <c r="Y30" i="28"/>
  <c r="X30" i="28"/>
  <c r="X29" i="80"/>
  <c r="Y29" i="80"/>
  <c r="AF29" i="36"/>
  <c r="AO29" i="36" s="1"/>
  <c r="AE29" i="36"/>
  <c r="W30" i="36"/>
  <c r="AG29" i="36"/>
  <c r="AP29" i="36" s="1"/>
  <c r="AG30" i="86"/>
  <c r="AP30" i="86" s="1"/>
  <c r="AF30" i="86"/>
  <c r="AO30" i="86" s="1"/>
  <c r="AE30" i="86"/>
  <c r="W31" i="86"/>
  <c r="AI28" i="80"/>
  <c r="AN28" i="80"/>
  <c r="AH30" i="48"/>
  <c r="AQ30" i="48" s="1"/>
  <c r="AH29" i="87"/>
  <c r="AQ29" i="87" s="1"/>
  <c r="AH29" i="43"/>
  <c r="AQ29" i="43" s="1"/>
  <c r="X28" i="39"/>
  <c r="Y28" i="39"/>
  <c r="W30" i="42"/>
  <c r="AG29" i="42"/>
  <c r="AP29" i="42" s="1"/>
  <c r="AF29" i="42"/>
  <c r="AO29" i="42" s="1"/>
  <c r="AE29" i="42"/>
  <c r="AG29" i="26"/>
  <c r="AP29" i="26" s="1"/>
  <c r="AF29" i="26"/>
  <c r="AO29" i="26" s="1"/>
  <c r="AE29" i="26"/>
  <c r="W30" i="26"/>
  <c r="AR28" i="25"/>
  <c r="Y29" i="75"/>
  <c r="X29" i="75"/>
  <c r="AR27" i="92"/>
  <c r="X27" i="89"/>
  <c r="Y27" i="89"/>
  <c r="Z27" i="89" s="1"/>
  <c r="AI28" i="77"/>
  <c r="AN28" i="77"/>
  <c r="AN29" i="28"/>
  <c r="AI29" i="28"/>
  <c r="AI28" i="85"/>
  <c r="AN28" i="85"/>
  <c r="AR26" i="32"/>
  <c r="AR29" i="96"/>
  <c r="AE28" i="88"/>
  <c r="W29" i="88"/>
  <c r="AF28" i="88"/>
  <c r="AO28" i="88" s="1"/>
  <c r="AG28" i="88"/>
  <c r="AP28" i="88" s="1"/>
  <c r="AI28" i="37"/>
  <c r="AN28" i="37"/>
  <c r="AN27" i="81"/>
  <c r="AI27" i="81"/>
  <c r="AR27" i="78"/>
  <c r="W29" i="91"/>
  <c r="AG28" i="91"/>
  <c r="AP28" i="91" s="1"/>
  <c r="AF28" i="91"/>
  <c r="AO28" i="91" s="1"/>
  <c r="AE28" i="91"/>
  <c r="AR28" i="82"/>
  <c r="AR27" i="93"/>
  <c r="X28" i="74"/>
  <c r="Z28" i="74" s="1"/>
  <c r="Y28" i="74"/>
  <c r="W30" i="31"/>
  <c r="AG29" i="31"/>
  <c r="AP29" i="31" s="1"/>
  <c r="AF29" i="31"/>
  <c r="AO29" i="31" s="1"/>
  <c r="AE29" i="31"/>
  <c r="AG30" i="79"/>
  <c r="AP30" i="79" s="1"/>
  <c r="AF30" i="79"/>
  <c r="AO30" i="79" s="1"/>
  <c r="AE30" i="79"/>
  <c r="W31" i="79"/>
  <c r="AF28" i="29"/>
  <c r="AO28" i="29" s="1"/>
  <c r="AE28" i="29"/>
  <c r="W29" i="29"/>
  <c r="AG28" i="29"/>
  <c r="AP28" i="29" s="1"/>
  <c r="AG27" i="94"/>
  <c r="AP27" i="94" s="1"/>
  <c r="AF27" i="94"/>
  <c r="AO27" i="94" s="1"/>
  <c r="W28" i="94"/>
  <c r="AE27" i="94"/>
  <c r="AE26" i="35"/>
  <c r="W27" i="35"/>
  <c r="AF26" i="35"/>
  <c r="AO26" i="35" s="1"/>
  <c r="AG26" i="35"/>
  <c r="AP26" i="35" s="1"/>
  <c r="AN29" i="38"/>
  <c r="AI29" i="38"/>
  <c r="AR28" i="73"/>
  <c r="AI27" i="39"/>
  <c r="AN27" i="39"/>
  <c r="AH29" i="83"/>
  <c r="AQ29" i="83" s="1"/>
  <c r="W30" i="44"/>
  <c r="AG29" i="44"/>
  <c r="AP29" i="44" s="1"/>
  <c r="AF29" i="44"/>
  <c r="AO29" i="44" s="1"/>
  <c r="AE29" i="44"/>
  <c r="AG28" i="95"/>
  <c r="AP28" i="95" s="1"/>
  <c r="AF28" i="95"/>
  <c r="AO28" i="95" s="1"/>
  <c r="W29" i="95"/>
  <c r="AE28" i="95"/>
  <c r="Z29" i="83"/>
  <c r="AH28" i="92"/>
  <c r="AQ28" i="92" s="1"/>
  <c r="AH28" i="93"/>
  <c r="AQ28" i="93" s="1"/>
  <c r="AH29" i="73"/>
  <c r="AQ29" i="73" s="1"/>
  <c r="AH27" i="32"/>
  <c r="AQ27" i="32" s="1"/>
  <c r="AR27" i="34"/>
  <c r="AI28" i="75"/>
  <c r="AN28" i="75"/>
  <c r="AH29" i="25"/>
  <c r="AQ29" i="25" s="1"/>
  <c r="AR28" i="87"/>
  <c r="AR28" i="43"/>
  <c r="W30" i="76"/>
  <c r="AG29" i="76"/>
  <c r="AP29" i="76" s="1"/>
  <c r="AF29" i="76"/>
  <c r="AO29" i="76" s="1"/>
  <c r="AE29" i="76"/>
  <c r="X30" i="30"/>
  <c r="Y30" i="30"/>
  <c r="X28" i="47"/>
  <c r="Y28" i="47"/>
  <c r="Z28" i="47" s="1"/>
  <c r="AR29" i="48"/>
  <c r="AN27" i="90"/>
  <c r="AI27" i="90"/>
  <c r="AN27" i="74"/>
  <c r="AI27" i="74"/>
  <c r="AF28" i="34"/>
  <c r="AO28" i="34" s="1"/>
  <c r="AG28" i="34"/>
  <c r="AP28" i="34" s="1"/>
  <c r="W29" i="34"/>
  <c r="AE28" i="34"/>
  <c r="AH27" i="46"/>
  <c r="AQ27" i="46" s="1"/>
  <c r="AN27" i="27"/>
  <c r="AI27" i="27"/>
  <c r="AG28" i="41"/>
  <c r="AP28" i="41" s="1"/>
  <c r="AF28" i="41"/>
  <c r="AO28" i="41" s="1"/>
  <c r="AE28" i="41"/>
  <c r="W29" i="41"/>
  <c r="AE29" i="87"/>
  <c r="W30" i="87"/>
  <c r="AF29" i="87"/>
  <c r="AO29" i="87" s="1"/>
  <c r="AG29" i="87"/>
  <c r="AP29" i="87" s="1"/>
  <c r="Z27" i="46"/>
  <c r="AH29" i="82"/>
  <c r="AQ29" i="82" s="1"/>
  <c r="AR28" i="36"/>
  <c r="AI28" i="40"/>
  <c r="AN28" i="40"/>
  <c r="AR26" i="46"/>
  <c r="Y28" i="90"/>
  <c r="X28" i="90"/>
  <c r="AH29" i="36"/>
  <c r="AQ29" i="36" s="1"/>
  <c r="Y29" i="37"/>
  <c r="X29" i="37"/>
  <c r="AG29" i="25"/>
  <c r="AP29" i="25" s="1"/>
  <c r="AF29" i="25"/>
  <c r="AO29" i="25" s="1"/>
  <c r="AE29" i="25"/>
  <c r="W30" i="25"/>
  <c r="Z28" i="78"/>
  <c r="AR27" i="41"/>
  <c r="AR28" i="31"/>
  <c r="AH30" i="96"/>
  <c r="AQ30" i="96" s="1"/>
  <c r="AH28" i="41"/>
  <c r="AQ28" i="41" s="1"/>
  <c r="X29" i="77"/>
  <c r="Y29" i="77"/>
  <c r="Z29" i="77" s="1"/>
  <c r="X29" i="85"/>
  <c r="Z29" i="85" s="1"/>
  <c r="Y29" i="85"/>
  <c r="Z29" i="80" l="1"/>
  <c r="W31" i="96"/>
  <c r="Z29" i="75"/>
  <c r="Z29" i="37"/>
  <c r="AF29" i="37" s="1"/>
  <c r="AO29" i="37" s="1"/>
  <c r="Z28" i="39"/>
  <c r="Z30" i="28"/>
  <c r="AG30" i="28" s="1"/>
  <c r="AP30" i="28" s="1"/>
  <c r="AF29" i="77"/>
  <c r="AO29" i="77" s="1"/>
  <c r="AE29" i="77"/>
  <c r="AG29" i="77"/>
  <c r="AP29" i="77" s="1"/>
  <c r="W30" i="77"/>
  <c r="AE29" i="37"/>
  <c r="W30" i="37"/>
  <c r="AF28" i="47"/>
  <c r="AO28" i="47" s="1"/>
  <c r="AE28" i="47"/>
  <c r="W29" i="47"/>
  <c r="AG28" i="47"/>
  <c r="AP28" i="47" s="1"/>
  <c r="W29" i="74"/>
  <c r="AG28" i="74"/>
  <c r="AP28" i="74" s="1"/>
  <c r="AF28" i="74"/>
  <c r="AO28" i="74" s="1"/>
  <c r="AE28" i="74"/>
  <c r="W28" i="89"/>
  <c r="AE27" i="89"/>
  <c r="AG27" i="89"/>
  <c r="AP27" i="89" s="1"/>
  <c r="AF27" i="89"/>
  <c r="AO27" i="89" s="1"/>
  <c r="AG28" i="39"/>
  <c r="AP28" i="39" s="1"/>
  <c r="AE28" i="39"/>
  <c r="W29" i="39"/>
  <c r="AF28" i="39"/>
  <c r="AO28" i="39" s="1"/>
  <c r="W31" i="28"/>
  <c r="AE30" i="28"/>
  <c r="AG28" i="81"/>
  <c r="AP28" i="81" s="1"/>
  <c r="AF28" i="81"/>
  <c r="AO28" i="81" s="1"/>
  <c r="W29" i="81"/>
  <c r="AE28" i="81"/>
  <c r="AE29" i="75"/>
  <c r="W30" i="75"/>
  <c r="AF29" i="75"/>
  <c r="AO29" i="75" s="1"/>
  <c r="AG29" i="75"/>
  <c r="AP29" i="75" s="1"/>
  <c r="AF29" i="85"/>
  <c r="AO29" i="85" s="1"/>
  <c r="AE29" i="85"/>
  <c r="W30" i="85"/>
  <c r="AG29" i="85"/>
  <c r="AP29" i="85" s="1"/>
  <c r="AG29" i="80"/>
  <c r="AP29" i="80" s="1"/>
  <c r="AF29" i="80"/>
  <c r="AO29" i="80" s="1"/>
  <c r="AE29" i="80"/>
  <c r="W30" i="80"/>
  <c r="Y29" i="41"/>
  <c r="X29" i="41"/>
  <c r="W29" i="78"/>
  <c r="AG28" i="78"/>
  <c r="AP28" i="78" s="1"/>
  <c r="AE28" i="78"/>
  <c r="AF28" i="78"/>
  <c r="AO28" i="78" s="1"/>
  <c r="AH29" i="37"/>
  <c r="AQ29" i="37" s="1"/>
  <c r="AN28" i="41"/>
  <c r="AI28" i="41"/>
  <c r="X29" i="34"/>
  <c r="Y29" i="34"/>
  <c r="AR28" i="75"/>
  <c r="AN28" i="95"/>
  <c r="AI28" i="95"/>
  <c r="Y27" i="35"/>
  <c r="X27" i="35"/>
  <c r="Y31" i="79"/>
  <c r="X31" i="79"/>
  <c r="AR27" i="81"/>
  <c r="AR28" i="77"/>
  <c r="AH29" i="75"/>
  <c r="AQ29" i="75" s="1"/>
  <c r="X30" i="26"/>
  <c r="Y30" i="26"/>
  <c r="Y31" i="86"/>
  <c r="X31" i="86"/>
  <c r="X30" i="36"/>
  <c r="Y30" i="36"/>
  <c r="AH30" i="28"/>
  <c r="AQ30" i="28" s="1"/>
  <c r="AH29" i="40"/>
  <c r="AQ29" i="40" s="1"/>
  <c r="X30" i="43"/>
  <c r="Y30" i="43"/>
  <c r="X31" i="96"/>
  <c r="Y31" i="96"/>
  <c r="AN27" i="32"/>
  <c r="AI27" i="32"/>
  <c r="Y29" i="93"/>
  <c r="X29" i="93"/>
  <c r="AH30" i="30"/>
  <c r="AQ30" i="30" s="1"/>
  <c r="X30" i="76"/>
  <c r="Y30" i="76"/>
  <c r="Z30" i="76" s="1"/>
  <c r="Y29" i="88"/>
  <c r="X29" i="88"/>
  <c r="Z29" i="88" s="1"/>
  <c r="AN29" i="26"/>
  <c r="AI29" i="26"/>
  <c r="AN30" i="86"/>
  <c r="AI30" i="86"/>
  <c r="AI29" i="36"/>
  <c r="AN29" i="36"/>
  <c r="AF29" i="40"/>
  <c r="AO29" i="40" s="1"/>
  <c r="AE29" i="40"/>
  <c r="W30" i="40"/>
  <c r="AG29" i="40"/>
  <c r="AP29" i="40" s="1"/>
  <c r="AN28" i="84"/>
  <c r="AI28" i="84"/>
  <c r="X30" i="73"/>
  <c r="Y30" i="73"/>
  <c r="AI30" i="48"/>
  <c r="AN30" i="48"/>
  <c r="AN29" i="43"/>
  <c r="AI29" i="43"/>
  <c r="AI30" i="96"/>
  <c r="AN30" i="96"/>
  <c r="AI28" i="93"/>
  <c r="AN28" i="93"/>
  <c r="Y30" i="82"/>
  <c r="X30" i="82"/>
  <c r="AH29" i="77"/>
  <c r="AQ29" i="77" s="1"/>
  <c r="X30" i="25"/>
  <c r="Y30" i="25"/>
  <c r="AH28" i="90"/>
  <c r="AQ28" i="90" s="1"/>
  <c r="AR28" i="40"/>
  <c r="Y30" i="87"/>
  <c r="X30" i="87"/>
  <c r="Z30" i="30"/>
  <c r="X29" i="95"/>
  <c r="Y29" i="95"/>
  <c r="AN27" i="94"/>
  <c r="AI27" i="94"/>
  <c r="AI28" i="88"/>
  <c r="AN28" i="88"/>
  <c r="AR28" i="85"/>
  <c r="AH27" i="89"/>
  <c r="AQ27" i="89" s="1"/>
  <c r="Y30" i="42"/>
  <c r="X30" i="42"/>
  <c r="Z30" i="42" s="1"/>
  <c r="AI29" i="73"/>
  <c r="AN29" i="73"/>
  <c r="AI28" i="92"/>
  <c r="AN28" i="92"/>
  <c r="AI29" i="87"/>
  <c r="AN29" i="87"/>
  <c r="Y29" i="91"/>
  <c r="Z29" i="91" s="1"/>
  <c r="X29" i="91"/>
  <c r="AR29" i="28"/>
  <c r="AH28" i="27"/>
  <c r="AQ28" i="27" s="1"/>
  <c r="AR29" i="38"/>
  <c r="AI26" i="35"/>
  <c r="AN26" i="35"/>
  <c r="AN30" i="79"/>
  <c r="AI30" i="79"/>
  <c r="X30" i="44"/>
  <c r="Y30" i="44"/>
  <c r="Y29" i="29"/>
  <c r="X29" i="29"/>
  <c r="Z29" i="29" s="1"/>
  <c r="X30" i="31"/>
  <c r="Y30" i="31"/>
  <c r="AR28" i="37"/>
  <c r="AR26" i="89"/>
  <c r="AH30" i="38"/>
  <c r="AQ30" i="38" s="1"/>
  <c r="Y29" i="84"/>
  <c r="X29" i="84"/>
  <c r="Z28" i="90"/>
  <c r="W28" i="46"/>
  <c r="AG27" i="46"/>
  <c r="AP27" i="46" s="1"/>
  <c r="AE27" i="46"/>
  <c r="AF27" i="46"/>
  <c r="AO27" i="46" s="1"/>
  <c r="AH28" i="47"/>
  <c r="AQ28" i="47" s="1"/>
  <c r="AR27" i="39"/>
  <c r="X28" i="94"/>
  <c r="Y28" i="94"/>
  <c r="AI28" i="29"/>
  <c r="AN28" i="29"/>
  <c r="AI29" i="42"/>
  <c r="AN29" i="42"/>
  <c r="AH28" i="39"/>
  <c r="AQ28" i="39" s="1"/>
  <c r="AR28" i="80"/>
  <c r="AH29" i="80"/>
  <c r="AQ29" i="80" s="1"/>
  <c r="Z30" i="38"/>
  <c r="AH28" i="81"/>
  <c r="AQ28" i="81" s="1"/>
  <c r="X29" i="33"/>
  <c r="Y29" i="33"/>
  <c r="AR29" i="30"/>
  <c r="Z28" i="27"/>
  <c r="X28" i="45"/>
  <c r="Z28" i="45" s="1"/>
  <c r="Y28" i="45"/>
  <c r="Y31" i="48"/>
  <c r="X31" i="48"/>
  <c r="X29" i="92"/>
  <c r="Z29" i="92" s="1"/>
  <c r="Y29" i="92"/>
  <c r="AN29" i="25"/>
  <c r="AI29" i="25"/>
  <c r="AR27" i="27"/>
  <c r="AR27" i="74"/>
  <c r="AI29" i="76"/>
  <c r="AN29" i="76"/>
  <c r="AH29" i="85"/>
  <c r="AQ29" i="85" s="1"/>
  <c r="AI28" i="34"/>
  <c r="AN28" i="34"/>
  <c r="AR27" i="90"/>
  <c r="AE29" i="83"/>
  <c r="W30" i="83"/>
  <c r="AF29" i="83"/>
  <c r="AO29" i="83" s="1"/>
  <c r="AG29" i="83"/>
  <c r="AP29" i="83" s="1"/>
  <c r="AI29" i="44"/>
  <c r="AN29" i="44"/>
  <c r="AI29" i="31"/>
  <c r="AN29" i="31"/>
  <c r="AH28" i="74"/>
  <c r="AQ28" i="74" s="1"/>
  <c r="AI28" i="91"/>
  <c r="AN28" i="91"/>
  <c r="AR27" i="47"/>
  <c r="AN28" i="33"/>
  <c r="AI28" i="33"/>
  <c r="AI27" i="45"/>
  <c r="AN27" i="45"/>
  <c r="X28" i="32"/>
  <c r="Z28" i="32" s="1"/>
  <c r="Y28" i="32"/>
  <c r="AI29" i="82"/>
  <c r="AN29" i="82"/>
  <c r="Z29" i="33" l="1"/>
  <c r="Z29" i="95"/>
  <c r="Z27" i="35"/>
  <c r="AG27" i="35" s="1"/>
  <c r="AP27" i="35" s="1"/>
  <c r="Z31" i="96"/>
  <c r="Z30" i="43"/>
  <c r="AE30" i="43" s="1"/>
  <c r="Z31" i="86"/>
  <c r="AE31" i="86" s="1"/>
  <c r="AF30" i="28"/>
  <c r="AO30" i="28" s="1"/>
  <c r="AG29" i="37"/>
  <c r="AP29" i="37" s="1"/>
  <c r="Z31" i="48"/>
  <c r="Z29" i="34"/>
  <c r="Z29" i="93"/>
  <c r="AE29" i="93" s="1"/>
  <c r="Z29" i="84"/>
  <c r="AF29" i="84" s="1"/>
  <c r="AO29" i="84" s="1"/>
  <c r="Z31" i="79"/>
  <c r="AE27" i="35"/>
  <c r="W28" i="35"/>
  <c r="AF27" i="35"/>
  <c r="AO27" i="35" s="1"/>
  <c r="W32" i="86"/>
  <c r="AG31" i="86"/>
  <c r="AP31" i="86" s="1"/>
  <c r="AF31" i="86"/>
  <c r="AO31" i="86" s="1"/>
  <c r="W32" i="79"/>
  <c r="AG31" i="79"/>
  <c r="AP31" i="79" s="1"/>
  <c r="AE31" i="79"/>
  <c r="AF31" i="79"/>
  <c r="AO31" i="79" s="1"/>
  <c r="AG29" i="84"/>
  <c r="AP29" i="84" s="1"/>
  <c r="AE29" i="84"/>
  <c r="AG29" i="29"/>
  <c r="AP29" i="29" s="1"/>
  <c r="AF29" i="29"/>
  <c r="AO29" i="29" s="1"/>
  <c r="AE29" i="29"/>
  <c r="W30" i="29"/>
  <c r="W30" i="95"/>
  <c r="AE29" i="95"/>
  <c r="AG29" i="95"/>
  <c r="AP29" i="95" s="1"/>
  <c r="AF29" i="95"/>
  <c r="AO29" i="95" s="1"/>
  <c r="AF30" i="76"/>
  <c r="AO30" i="76" s="1"/>
  <c r="AE30" i="76"/>
  <c r="AG30" i="76"/>
  <c r="AP30" i="76" s="1"/>
  <c r="W31" i="76"/>
  <c r="W31" i="43"/>
  <c r="AG30" i="43"/>
  <c r="AP30" i="43" s="1"/>
  <c r="AF30" i="43"/>
  <c r="AO30" i="43" s="1"/>
  <c r="AR28" i="88"/>
  <c r="AH30" i="25"/>
  <c r="AQ30" i="25" s="1"/>
  <c r="AR30" i="86"/>
  <c r="AR27" i="32"/>
  <c r="AR28" i="95"/>
  <c r="AG29" i="33"/>
  <c r="AP29" i="33" s="1"/>
  <c r="AF29" i="33"/>
  <c r="AO29" i="33" s="1"/>
  <c r="W30" i="33"/>
  <c r="AE29" i="33"/>
  <c r="AR30" i="79"/>
  <c r="AR27" i="45"/>
  <c r="AR28" i="91"/>
  <c r="AR28" i="34"/>
  <c r="AR29" i="25"/>
  <c r="AR29" i="42"/>
  <c r="W29" i="90"/>
  <c r="AG28" i="90"/>
  <c r="AP28" i="90" s="1"/>
  <c r="AF28" i="90"/>
  <c r="AO28" i="90" s="1"/>
  <c r="AE28" i="90"/>
  <c r="AR28" i="93"/>
  <c r="AR30" i="48"/>
  <c r="AR29" i="36"/>
  <c r="AH29" i="34"/>
  <c r="AQ29" i="34" s="1"/>
  <c r="Y30" i="80"/>
  <c r="X30" i="80"/>
  <c r="Z30" i="80" s="1"/>
  <c r="Y30" i="85"/>
  <c r="Z30" i="85" s="1"/>
  <c r="X30" i="85"/>
  <c r="Y30" i="75"/>
  <c r="X30" i="75"/>
  <c r="Z30" i="75" s="1"/>
  <c r="AN28" i="47"/>
  <c r="AI28" i="47"/>
  <c r="AI29" i="37"/>
  <c r="AN29" i="37"/>
  <c r="AI29" i="83"/>
  <c r="AN29" i="83"/>
  <c r="AI27" i="46"/>
  <c r="AN27" i="46"/>
  <c r="AH30" i="31"/>
  <c r="AQ30" i="31" s="1"/>
  <c r="AH30" i="44"/>
  <c r="AQ30" i="44" s="1"/>
  <c r="AH30" i="42"/>
  <c r="AQ30" i="42" s="1"/>
  <c r="AR27" i="94"/>
  <c r="AH30" i="87"/>
  <c r="AQ30" i="87" s="1"/>
  <c r="Z30" i="25"/>
  <c r="AH30" i="82"/>
  <c r="AQ30" i="82" s="1"/>
  <c r="AR30" i="96"/>
  <c r="AH30" i="73"/>
  <c r="AQ30" i="73" s="1"/>
  <c r="Y30" i="40"/>
  <c r="X30" i="40"/>
  <c r="AH30" i="36"/>
  <c r="AQ30" i="36" s="1"/>
  <c r="AH30" i="26"/>
  <c r="AQ30" i="26" s="1"/>
  <c r="AR28" i="41"/>
  <c r="AH29" i="41"/>
  <c r="AQ29" i="41" s="1"/>
  <c r="AN28" i="81"/>
  <c r="AI28" i="81"/>
  <c r="AN30" i="28"/>
  <c r="AI30" i="28"/>
  <c r="X29" i="39"/>
  <c r="Y29" i="39"/>
  <c r="X29" i="74"/>
  <c r="Y29" i="74"/>
  <c r="Y30" i="77"/>
  <c r="X30" i="77"/>
  <c r="Z30" i="77" s="1"/>
  <c r="W30" i="34"/>
  <c r="AG29" i="34"/>
  <c r="AP29" i="34" s="1"/>
  <c r="AF29" i="34"/>
  <c r="AO29" i="34" s="1"/>
  <c r="AE29" i="34"/>
  <c r="X29" i="78"/>
  <c r="Y29" i="78"/>
  <c r="AN29" i="80"/>
  <c r="AI29" i="80"/>
  <c r="AI29" i="85"/>
  <c r="AN29" i="85"/>
  <c r="AI29" i="75"/>
  <c r="AN29" i="75"/>
  <c r="AI27" i="89"/>
  <c r="AN27" i="89"/>
  <c r="AR28" i="29"/>
  <c r="AH28" i="32"/>
  <c r="AQ28" i="32" s="1"/>
  <c r="AR29" i="44"/>
  <c r="AH29" i="92"/>
  <c r="AQ29" i="92" s="1"/>
  <c r="AH28" i="45"/>
  <c r="AQ28" i="45" s="1"/>
  <c r="AH29" i="33"/>
  <c r="AQ29" i="33" s="1"/>
  <c r="Z30" i="31"/>
  <c r="Z30" i="44"/>
  <c r="AR29" i="87"/>
  <c r="AR29" i="43"/>
  <c r="Z30" i="73"/>
  <c r="AI29" i="40"/>
  <c r="AN29" i="40"/>
  <c r="AR29" i="26"/>
  <c r="AH30" i="76"/>
  <c r="AQ30" i="76" s="1"/>
  <c r="Z30" i="36"/>
  <c r="Z30" i="26"/>
  <c r="Y29" i="81"/>
  <c r="X29" i="81"/>
  <c r="X31" i="28"/>
  <c r="Y31" i="28"/>
  <c r="AN28" i="39"/>
  <c r="AI28" i="39"/>
  <c r="X28" i="89"/>
  <c r="Y28" i="89"/>
  <c r="AR29" i="82"/>
  <c r="AH29" i="84"/>
  <c r="AQ29" i="84" s="1"/>
  <c r="AR26" i="35"/>
  <c r="AH30" i="43"/>
  <c r="AQ30" i="43" s="1"/>
  <c r="AE29" i="92"/>
  <c r="AF29" i="92"/>
  <c r="AO29" i="92" s="1"/>
  <c r="W30" i="92"/>
  <c r="AG29" i="92"/>
  <c r="AP29" i="92" s="1"/>
  <c r="AE30" i="42"/>
  <c r="W31" i="42"/>
  <c r="AF30" i="42"/>
  <c r="AO30" i="42" s="1"/>
  <c r="AG30" i="42"/>
  <c r="AP30" i="42" s="1"/>
  <c r="Z30" i="87"/>
  <c r="Z30" i="82"/>
  <c r="AR28" i="84"/>
  <c r="AH29" i="93"/>
  <c r="AQ29" i="93" s="1"/>
  <c r="AH31" i="96"/>
  <c r="AQ31" i="96" s="1"/>
  <c r="AH31" i="86"/>
  <c r="AQ31" i="86" s="1"/>
  <c r="AH27" i="35"/>
  <c r="AQ27" i="35" s="1"/>
  <c r="AI28" i="78"/>
  <c r="AN28" i="78"/>
  <c r="Z29" i="41"/>
  <c r="AI28" i="74"/>
  <c r="AN28" i="74"/>
  <c r="AN29" i="77"/>
  <c r="AI29" i="77"/>
  <c r="AR28" i="33"/>
  <c r="AR29" i="31"/>
  <c r="Y30" i="83"/>
  <c r="X30" i="83"/>
  <c r="AR29" i="76"/>
  <c r="AF31" i="48"/>
  <c r="AO31" i="48" s="1"/>
  <c r="AE31" i="48"/>
  <c r="W32" i="48"/>
  <c r="AG31" i="48"/>
  <c r="AP31" i="48" s="1"/>
  <c r="AF29" i="91"/>
  <c r="AO29" i="91" s="1"/>
  <c r="AE29" i="91"/>
  <c r="AG29" i="91"/>
  <c r="AP29" i="91" s="1"/>
  <c r="W30" i="91"/>
  <c r="AR29" i="73"/>
  <c r="W31" i="30"/>
  <c r="AG30" i="30"/>
  <c r="AP30" i="30" s="1"/>
  <c r="AF30" i="30"/>
  <c r="AO30" i="30" s="1"/>
  <c r="AE30" i="30"/>
  <c r="AG29" i="88"/>
  <c r="AP29" i="88" s="1"/>
  <c r="AF29" i="88"/>
  <c r="AO29" i="88" s="1"/>
  <c r="AE29" i="88"/>
  <c r="W30" i="88"/>
  <c r="AH31" i="79"/>
  <c r="AQ31" i="79" s="1"/>
  <c r="W29" i="32"/>
  <c r="AG28" i="32"/>
  <c r="AP28" i="32" s="1"/>
  <c r="AF28" i="32"/>
  <c r="AO28" i="32" s="1"/>
  <c r="AE28" i="32"/>
  <c r="AG28" i="45"/>
  <c r="AP28" i="45" s="1"/>
  <c r="AE28" i="45"/>
  <c r="W29" i="45"/>
  <c r="AF28" i="45"/>
  <c r="AO28" i="45" s="1"/>
  <c r="AG30" i="38"/>
  <c r="AP30" i="38" s="1"/>
  <c r="AF30" i="38"/>
  <c r="AO30" i="38" s="1"/>
  <c r="AE30" i="38"/>
  <c r="W31" i="38"/>
  <c r="AH28" i="94"/>
  <c r="AQ28" i="94" s="1"/>
  <c r="AH29" i="29"/>
  <c r="AQ29" i="29" s="1"/>
  <c r="AH31" i="48"/>
  <c r="AQ31" i="48" s="1"/>
  <c r="AF28" i="27"/>
  <c r="AO28" i="27" s="1"/>
  <c r="AG28" i="27"/>
  <c r="AP28" i="27" s="1"/>
  <c r="W29" i="27"/>
  <c r="AE28" i="27"/>
  <c r="Z28" i="94"/>
  <c r="X28" i="46"/>
  <c r="Y28" i="46"/>
  <c r="AH29" i="91"/>
  <c r="AQ29" i="91" s="1"/>
  <c r="AR28" i="92"/>
  <c r="AH29" i="95"/>
  <c r="AQ29" i="95" s="1"/>
  <c r="AH29" i="88"/>
  <c r="AQ29" i="88" s="1"/>
  <c r="AF31" i="96"/>
  <c r="AO31" i="96" s="1"/>
  <c r="W32" i="96"/>
  <c r="AG31" i="96"/>
  <c r="AP31" i="96" s="1"/>
  <c r="AE31" i="96"/>
  <c r="X29" i="47"/>
  <c r="Y29" i="47"/>
  <c r="Y30" i="37"/>
  <c r="X30" i="37"/>
  <c r="AG29" i="93" l="1"/>
  <c r="AP29" i="93" s="1"/>
  <c r="Z29" i="39"/>
  <c r="W30" i="93"/>
  <c r="Z30" i="37"/>
  <c r="W30" i="84"/>
  <c r="AF29" i="93"/>
  <c r="AO29" i="93" s="1"/>
  <c r="Z30" i="40"/>
  <c r="Z30" i="83"/>
  <c r="AG30" i="85"/>
  <c r="AP30" i="85" s="1"/>
  <c r="AF30" i="85"/>
  <c r="AO30" i="85" s="1"/>
  <c r="AE30" i="85"/>
  <c r="W31" i="85"/>
  <c r="AG30" i="83"/>
  <c r="AP30" i="83" s="1"/>
  <c r="AF30" i="83"/>
  <c r="AO30" i="83" s="1"/>
  <c r="AE30" i="83"/>
  <c r="W31" i="83"/>
  <c r="AG30" i="40"/>
  <c r="AP30" i="40" s="1"/>
  <c r="AF30" i="40"/>
  <c r="AO30" i="40" s="1"/>
  <c r="AE30" i="40"/>
  <c r="W31" i="40"/>
  <c r="AG30" i="37"/>
  <c r="AP30" i="37" s="1"/>
  <c r="AF30" i="37"/>
  <c r="AO30" i="37" s="1"/>
  <c r="AE30" i="37"/>
  <c r="W31" i="37"/>
  <c r="AN31" i="48"/>
  <c r="AI31" i="48"/>
  <c r="AR29" i="77"/>
  <c r="AR28" i="78"/>
  <c r="AG30" i="87"/>
  <c r="AP30" i="87" s="1"/>
  <c r="AF30" i="87"/>
  <c r="AO30" i="87" s="1"/>
  <c r="AE30" i="87"/>
  <c r="W31" i="87"/>
  <c r="W31" i="26"/>
  <c r="AG30" i="26"/>
  <c r="AP30" i="26" s="1"/>
  <c r="AF30" i="26"/>
  <c r="AO30" i="26" s="1"/>
  <c r="AE30" i="26"/>
  <c r="AR29" i="80"/>
  <c r="AG30" i="77"/>
  <c r="AP30" i="77" s="1"/>
  <c r="AF30" i="77"/>
  <c r="AO30" i="77" s="1"/>
  <c r="W31" i="77"/>
  <c r="AE30" i="77"/>
  <c r="W30" i="39"/>
  <c r="AG29" i="39"/>
  <c r="AP29" i="39" s="1"/>
  <c r="AF29" i="39"/>
  <c r="AO29" i="39" s="1"/>
  <c r="AE29" i="39"/>
  <c r="AR28" i="47"/>
  <c r="AI28" i="32"/>
  <c r="AN28" i="32"/>
  <c r="AN29" i="88"/>
  <c r="AI29" i="88"/>
  <c r="X30" i="92"/>
  <c r="Y30" i="92"/>
  <c r="AH31" i="28"/>
  <c r="AQ31" i="28" s="1"/>
  <c r="AG30" i="36"/>
  <c r="AP30" i="36" s="1"/>
  <c r="AE30" i="36"/>
  <c r="AF30" i="36"/>
  <c r="AO30" i="36" s="1"/>
  <c r="W31" i="36"/>
  <c r="AR27" i="89"/>
  <c r="AR30" i="28"/>
  <c r="W31" i="25"/>
  <c r="AG30" i="25"/>
  <c r="AP30" i="25" s="1"/>
  <c r="AF30" i="25"/>
  <c r="AO30" i="25" s="1"/>
  <c r="AE30" i="25"/>
  <c r="AR27" i="46"/>
  <c r="Y31" i="43"/>
  <c r="X31" i="43"/>
  <c r="X30" i="29"/>
  <c r="Y30" i="29"/>
  <c r="X30" i="84"/>
  <c r="Y30" i="84"/>
  <c r="X32" i="86"/>
  <c r="Y32" i="86"/>
  <c r="X32" i="96"/>
  <c r="Y32" i="96"/>
  <c r="Y29" i="27"/>
  <c r="X29" i="27"/>
  <c r="Y31" i="30"/>
  <c r="X31" i="30"/>
  <c r="AN29" i="91"/>
  <c r="AI29" i="91"/>
  <c r="AH28" i="89"/>
  <c r="AQ28" i="89" s="1"/>
  <c r="Z31" i="28"/>
  <c r="X30" i="34"/>
  <c r="Y30" i="34"/>
  <c r="AH29" i="74"/>
  <c r="AQ29" i="74" s="1"/>
  <c r="AH30" i="75"/>
  <c r="AQ30" i="75" s="1"/>
  <c r="AH30" i="80"/>
  <c r="AQ30" i="80" s="1"/>
  <c r="Y29" i="90"/>
  <c r="X29" i="90"/>
  <c r="Z29" i="90" s="1"/>
  <c r="X31" i="76"/>
  <c r="Y31" i="76"/>
  <c r="AN29" i="29"/>
  <c r="AI29" i="29"/>
  <c r="Y32" i="79"/>
  <c r="X32" i="79"/>
  <c r="X30" i="93"/>
  <c r="Z30" i="93" s="1"/>
  <c r="Y30" i="93"/>
  <c r="X31" i="38"/>
  <c r="Y31" i="38"/>
  <c r="X29" i="45"/>
  <c r="Y29" i="45"/>
  <c r="Z29" i="45" s="1"/>
  <c r="AR28" i="74"/>
  <c r="Z28" i="89"/>
  <c r="AH29" i="81"/>
  <c r="AQ29" i="81" s="1"/>
  <c r="AR29" i="75"/>
  <c r="AH29" i="78"/>
  <c r="AQ29" i="78" s="1"/>
  <c r="Z29" i="74"/>
  <c r="AR28" i="81"/>
  <c r="AR29" i="83"/>
  <c r="AN29" i="33"/>
  <c r="AI29" i="33"/>
  <c r="AI30" i="43"/>
  <c r="AN30" i="43"/>
  <c r="AI29" i="95"/>
  <c r="AN29" i="95"/>
  <c r="AI31" i="86"/>
  <c r="AN31" i="86"/>
  <c r="Y28" i="35"/>
  <c r="X28" i="35"/>
  <c r="Z28" i="35" s="1"/>
  <c r="AH28" i="46"/>
  <c r="AQ28" i="46" s="1"/>
  <c r="AI30" i="38"/>
  <c r="AN30" i="38"/>
  <c r="AI28" i="45"/>
  <c r="AN28" i="45"/>
  <c r="AI30" i="30"/>
  <c r="AN30" i="30"/>
  <c r="W30" i="41"/>
  <c r="AG29" i="41"/>
  <c r="AP29" i="41" s="1"/>
  <c r="AF29" i="41"/>
  <c r="AO29" i="41" s="1"/>
  <c r="AE29" i="41"/>
  <c r="X31" i="42"/>
  <c r="Y31" i="42"/>
  <c r="AN29" i="92"/>
  <c r="AI29" i="92"/>
  <c r="AR28" i="39"/>
  <c r="AR29" i="40"/>
  <c r="AE30" i="44"/>
  <c r="AF30" i="44"/>
  <c r="AO30" i="44" s="1"/>
  <c r="AG30" i="44"/>
  <c r="AP30" i="44" s="1"/>
  <c r="W31" i="44"/>
  <c r="Z29" i="78"/>
  <c r="AH30" i="77"/>
  <c r="AQ30" i="77" s="1"/>
  <c r="AH30" i="40"/>
  <c r="AQ30" i="40" s="1"/>
  <c r="AG30" i="75"/>
  <c r="AP30" i="75" s="1"/>
  <c r="AF30" i="75"/>
  <c r="AO30" i="75" s="1"/>
  <c r="AE30" i="75"/>
  <c r="W31" i="75"/>
  <c r="W31" i="80"/>
  <c r="AG30" i="80"/>
  <c r="AP30" i="80" s="1"/>
  <c r="AE30" i="80"/>
  <c r="AF30" i="80"/>
  <c r="AO30" i="80" s="1"/>
  <c r="AI28" i="90"/>
  <c r="AN28" i="90"/>
  <c r="AN27" i="35"/>
  <c r="AI27" i="35"/>
  <c r="W29" i="94"/>
  <c r="AE28" i="94"/>
  <c r="AG28" i="94"/>
  <c r="AP28" i="94" s="1"/>
  <c r="AF28" i="94"/>
  <c r="AO28" i="94" s="1"/>
  <c r="AN28" i="27"/>
  <c r="AI28" i="27"/>
  <c r="AH29" i="47"/>
  <c r="AQ29" i="47" s="1"/>
  <c r="Z29" i="47"/>
  <c r="AH30" i="37"/>
  <c r="AQ30" i="37" s="1"/>
  <c r="AI31" i="96"/>
  <c r="AN31" i="96"/>
  <c r="Z28" i="46"/>
  <c r="X29" i="32"/>
  <c r="Z29" i="32" s="1"/>
  <c r="Y29" i="32"/>
  <c r="X30" i="88"/>
  <c r="Z30" i="88" s="1"/>
  <c r="Y30" i="88"/>
  <c r="Y30" i="91"/>
  <c r="X30" i="91"/>
  <c r="Z30" i="91" s="1"/>
  <c r="Y32" i="48"/>
  <c r="X32" i="48"/>
  <c r="AH30" i="83"/>
  <c r="AQ30" i="83" s="1"/>
  <c r="AG30" i="82"/>
  <c r="AP30" i="82" s="1"/>
  <c r="AF30" i="82"/>
  <c r="AO30" i="82" s="1"/>
  <c r="W31" i="82"/>
  <c r="AE30" i="82"/>
  <c r="AI30" i="42"/>
  <c r="AN30" i="42"/>
  <c r="Z29" i="81"/>
  <c r="AG30" i="73"/>
  <c r="AP30" i="73" s="1"/>
  <c r="AF30" i="73"/>
  <c r="AO30" i="73" s="1"/>
  <c r="AE30" i="73"/>
  <c r="W31" i="73"/>
  <c r="AE30" i="31"/>
  <c r="W31" i="31"/>
  <c r="AG30" i="31"/>
  <c r="AP30" i="31" s="1"/>
  <c r="AF30" i="31"/>
  <c r="AO30" i="31" s="1"/>
  <c r="AR29" i="85"/>
  <c r="AI29" i="34"/>
  <c r="AN29" i="34"/>
  <c r="AH29" i="39"/>
  <c r="AQ29" i="39" s="1"/>
  <c r="AR29" i="37"/>
  <c r="AH30" i="85"/>
  <c r="AQ30" i="85" s="1"/>
  <c r="X30" i="33"/>
  <c r="Y30" i="33"/>
  <c r="AI30" i="76"/>
  <c r="AN30" i="76"/>
  <c r="X30" i="95"/>
  <c r="Y30" i="95"/>
  <c r="Z30" i="95" s="1"/>
  <c r="AN29" i="84"/>
  <c r="AI29" i="84"/>
  <c r="AI31" i="79"/>
  <c r="AN31" i="79"/>
  <c r="AN29" i="93"/>
  <c r="AI29" i="93"/>
  <c r="Z30" i="34" l="1"/>
  <c r="Z31" i="76"/>
  <c r="AG31" i="76" s="1"/>
  <c r="AP31" i="76" s="1"/>
  <c r="Z30" i="33"/>
  <c r="AF30" i="33" s="1"/>
  <c r="AO30" i="33" s="1"/>
  <c r="Z31" i="42"/>
  <c r="AG31" i="42" s="1"/>
  <c r="AP31" i="42" s="1"/>
  <c r="W29" i="35"/>
  <c r="AG28" i="35"/>
  <c r="AP28" i="35" s="1"/>
  <c r="AF28" i="35"/>
  <c r="AO28" i="35" s="1"/>
  <c r="AE28" i="35"/>
  <c r="W31" i="88"/>
  <c r="AG30" i="88"/>
  <c r="AP30" i="88" s="1"/>
  <c r="AF30" i="88"/>
  <c r="AO30" i="88" s="1"/>
  <c r="AE30" i="88"/>
  <c r="W32" i="42"/>
  <c r="AE29" i="90"/>
  <c r="W30" i="90"/>
  <c r="AF29" i="90"/>
  <c r="AO29" i="90" s="1"/>
  <c r="AG29" i="90"/>
  <c r="AP29" i="90" s="1"/>
  <c r="AF30" i="34"/>
  <c r="AO30" i="34" s="1"/>
  <c r="W31" i="34"/>
  <c r="AG30" i="34"/>
  <c r="AP30" i="34" s="1"/>
  <c r="AE30" i="34"/>
  <c r="AF31" i="76"/>
  <c r="AO31" i="76" s="1"/>
  <c r="W32" i="76"/>
  <c r="AE31" i="76"/>
  <c r="W31" i="33"/>
  <c r="AG30" i="33"/>
  <c r="AP30" i="33" s="1"/>
  <c r="AE30" i="33"/>
  <c r="AE30" i="95"/>
  <c r="AF30" i="95"/>
  <c r="AO30" i="95" s="1"/>
  <c r="W31" i="95"/>
  <c r="AG30" i="95"/>
  <c r="AP30" i="95" s="1"/>
  <c r="AH32" i="48"/>
  <c r="AQ32" i="48" s="1"/>
  <c r="AE28" i="46"/>
  <c r="W29" i="46"/>
  <c r="AG28" i="46"/>
  <c r="AP28" i="46" s="1"/>
  <c r="AF28" i="46"/>
  <c r="AO28" i="46" s="1"/>
  <c r="AI28" i="94"/>
  <c r="AN28" i="94"/>
  <c r="AR28" i="90"/>
  <c r="Y31" i="75"/>
  <c r="X31" i="75"/>
  <c r="AI29" i="41"/>
  <c r="AN29" i="41"/>
  <c r="AR30" i="30"/>
  <c r="AR30" i="43"/>
  <c r="AH29" i="45"/>
  <c r="AQ29" i="45" s="1"/>
  <c r="AH30" i="93"/>
  <c r="AQ30" i="93" s="1"/>
  <c r="AH29" i="27"/>
  <c r="AQ29" i="27" s="1"/>
  <c r="Y31" i="25"/>
  <c r="X31" i="25"/>
  <c r="X31" i="36"/>
  <c r="Z31" i="36" s="1"/>
  <c r="Y31" i="36"/>
  <c r="AR29" i="88"/>
  <c r="AI29" i="39"/>
  <c r="AN29" i="39"/>
  <c r="AI30" i="26"/>
  <c r="AN30" i="26"/>
  <c r="Y31" i="87"/>
  <c r="X31" i="87"/>
  <c r="Z31" i="87" s="1"/>
  <c r="AN30" i="37"/>
  <c r="AI30" i="37"/>
  <c r="AR29" i="93"/>
  <c r="Y31" i="73"/>
  <c r="X31" i="73"/>
  <c r="AR29" i="92"/>
  <c r="AR29" i="33"/>
  <c r="AE29" i="74"/>
  <c r="W30" i="74"/>
  <c r="AF29" i="74"/>
  <c r="AO29" i="74" s="1"/>
  <c r="AG29" i="74"/>
  <c r="AP29" i="74" s="1"/>
  <c r="AF29" i="45"/>
  <c r="AO29" i="45" s="1"/>
  <c r="W30" i="45"/>
  <c r="AE29" i="45"/>
  <c r="AG29" i="45"/>
  <c r="AP29" i="45" s="1"/>
  <c r="W31" i="93"/>
  <c r="AG30" i="93"/>
  <c r="AP30" i="93" s="1"/>
  <c r="AF30" i="93"/>
  <c r="AO30" i="93" s="1"/>
  <c r="AE30" i="93"/>
  <c r="W32" i="28"/>
  <c r="AG31" i="28"/>
  <c r="AP31" i="28" s="1"/>
  <c r="AF31" i="28"/>
  <c r="AO31" i="28" s="1"/>
  <c r="AE31" i="28"/>
  <c r="AR29" i="91"/>
  <c r="AH32" i="86"/>
  <c r="AQ32" i="86" s="1"/>
  <c r="AH30" i="29"/>
  <c r="AQ30" i="29" s="1"/>
  <c r="Y31" i="77"/>
  <c r="X31" i="77"/>
  <c r="Z31" i="77" s="1"/>
  <c r="AN30" i="87"/>
  <c r="AI30" i="87"/>
  <c r="AH30" i="95"/>
  <c r="AQ30" i="95" s="1"/>
  <c r="AN30" i="73"/>
  <c r="AI30" i="73"/>
  <c r="Z32" i="48"/>
  <c r="AR31" i="96"/>
  <c r="AG29" i="47"/>
  <c r="AP29" i="47" s="1"/>
  <c r="AF29" i="47"/>
  <c r="AO29" i="47" s="1"/>
  <c r="W30" i="47"/>
  <c r="AE29" i="47"/>
  <c r="AR28" i="27"/>
  <c r="Y29" i="94"/>
  <c r="X29" i="94"/>
  <c r="Z29" i="94" s="1"/>
  <c r="AI30" i="80"/>
  <c r="AN30" i="80"/>
  <c r="AN30" i="75"/>
  <c r="AI30" i="75"/>
  <c r="AN30" i="44"/>
  <c r="AI30" i="44"/>
  <c r="AR28" i="45"/>
  <c r="AR31" i="86"/>
  <c r="AF28" i="89"/>
  <c r="AO28" i="89" s="1"/>
  <c r="AE28" i="89"/>
  <c r="AG28" i="89"/>
  <c r="AP28" i="89" s="1"/>
  <c r="W29" i="89"/>
  <c r="AH32" i="79"/>
  <c r="AQ32" i="79" s="1"/>
  <c r="AH31" i="76"/>
  <c r="AQ31" i="76" s="1"/>
  <c r="Z29" i="27"/>
  <c r="Z32" i="86"/>
  <c r="Z30" i="29"/>
  <c r="AI30" i="25"/>
  <c r="AN30" i="25"/>
  <c r="AN30" i="36"/>
  <c r="AI30" i="36"/>
  <c r="AR31" i="48"/>
  <c r="Y31" i="83"/>
  <c r="X31" i="83"/>
  <c r="X31" i="85"/>
  <c r="Y31" i="85"/>
  <c r="AH30" i="33"/>
  <c r="AQ30" i="33" s="1"/>
  <c r="AH30" i="88"/>
  <c r="AQ30" i="88" s="1"/>
  <c r="AN30" i="82"/>
  <c r="AI30" i="82"/>
  <c r="AH30" i="91"/>
  <c r="AQ30" i="91" s="1"/>
  <c r="AR27" i="35"/>
  <c r="AF29" i="78"/>
  <c r="AO29" i="78" s="1"/>
  <c r="AE29" i="78"/>
  <c r="W30" i="78"/>
  <c r="AG29" i="78"/>
  <c r="AP29" i="78" s="1"/>
  <c r="AH31" i="38"/>
  <c r="AQ31" i="38" s="1"/>
  <c r="AH31" i="30"/>
  <c r="AQ31" i="30" s="1"/>
  <c r="AH31" i="43"/>
  <c r="AQ31" i="43" s="1"/>
  <c r="AR28" i="32"/>
  <c r="AN30" i="83"/>
  <c r="AI30" i="83"/>
  <c r="AN30" i="85"/>
  <c r="AI30" i="85"/>
  <c r="AR30" i="42"/>
  <c r="AR31" i="79"/>
  <c r="AR29" i="34"/>
  <c r="Y31" i="31"/>
  <c r="X31" i="31"/>
  <c r="Y31" i="82"/>
  <c r="X31" i="82"/>
  <c r="AH29" i="32"/>
  <c r="AQ29" i="32" s="1"/>
  <c r="AH31" i="42"/>
  <c r="AQ31" i="42" s="1"/>
  <c r="X30" i="41"/>
  <c r="Z30" i="41" s="1"/>
  <c r="Y30" i="41"/>
  <c r="AR30" i="38"/>
  <c r="AH28" i="35"/>
  <c r="AQ28" i="35" s="1"/>
  <c r="AR29" i="95"/>
  <c r="Z31" i="38"/>
  <c r="Z32" i="79"/>
  <c r="AH29" i="90"/>
  <c r="AQ29" i="90" s="1"/>
  <c r="AH32" i="96"/>
  <c r="AQ32" i="96" s="1"/>
  <c r="AH30" i="84"/>
  <c r="AQ30" i="84" s="1"/>
  <c r="AH30" i="92"/>
  <c r="AQ30" i="92" s="1"/>
  <c r="X30" i="39"/>
  <c r="Y30" i="39"/>
  <c r="X31" i="26"/>
  <c r="Y31" i="26"/>
  <c r="Z31" i="26" s="1"/>
  <c r="X31" i="40"/>
  <c r="Y31" i="40"/>
  <c r="AR29" i="84"/>
  <c r="AR30" i="76"/>
  <c r="AI30" i="31"/>
  <c r="AN30" i="31"/>
  <c r="AG29" i="81"/>
  <c r="AP29" i="81" s="1"/>
  <c r="AF29" i="81"/>
  <c r="AO29" i="81" s="1"/>
  <c r="W30" i="81"/>
  <c r="AE29" i="81"/>
  <c r="AG30" i="91"/>
  <c r="AP30" i="91" s="1"/>
  <c r="AF30" i="91"/>
  <c r="AO30" i="91" s="1"/>
  <c r="AE30" i="91"/>
  <c r="W31" i="91"/>
  <c r="AF29" i="32"/>
  <c r="AO29" i="32" s="1"/>
  <c r="AE29" i="32"/>
  <c r="W30" i="32"/>
  <c r="AG29" i="32"/>
  <c r="AP29" i="32" s="1"/>
  <c r="X31" i="80"/>
  <c r="Y31" i="80"/>
  <c r="Y31" i="44"/>
  <c r="X31" i="44"/>
  <c r="Z31" i="44" s="1"/>
  <c r="AR29" i="29"/>
  <c r="AH30" i="34"/>
  <c r="AQ30" i="34" s="1"/>
  <c r="Z31" i="30"/>
  <c r="Z32" i="96"/>
  <c r="Z30" i="84"/>
  <c r="Z31" i="43"/>
  <c r="Z30" i="92"/>
  <c r="AN30" i="77"/>
  <c r="AI30" i="77"/>
  <c r="Y31" i="37"/>
  <c r="X31" i="37"/>
  <c r="Z31" i="37" s="1"/>
  <c r="AN30" i="40"/>
  <c r="AI30" i="40"/>
  <c r="Z31" i="83" l="1"/>
  <c r="AE31" i="42"/>
  <c r="AF31" i="42"/>
  <c r="AO31" i="42" s="1"/>
  <c r="Z31" i="25"/>
  <c r="Z31" i="31"/>
  <c r="Z31" i="82"/>
  <c r="W32" i="82" s="1"/>
  <c r="AE31" i="26"/>
  <c r="W32" i="26"/>
  <c r="AG31" i="26"/>
  <c r="AP31" i="26" s="1"/>
  <c r="AF31" i="26"/>
  <c r="AO31" i="26" s="1"/>
  <c r="AF31" i="36"/>
  <c r="AO31" i="36" s="1"/>
  <c r="W32" i="36"/>
  <c r="AG31" i="36"/>
  <c r="AP31" i="36" s="1"/>
  <c r="AE31" i="36"/>
  <c r="AF29" i="94"/>
  <c r="AO29" i="94" s="1"/>
  <c r="AE29" i="94"/>
  <c r="AG29" i="94"/>
  <c r="AP29" i="94" s="1"/>
  <c r="W30" i="94"/>
  <c r="AG31" i="44"/>
  <c r="AP31" i="44" s="1"/>
  <c r="AF31" i="44"/>
  <c r="AO31" i="44" s="1"/>
  <c r="AE31" i="44"/>
  <c r="W32" i="44"/>
  <c r="W32" i="83"/>
  <c r="AE31" i="83"/>
  <c r="AF31" i="83"/>
  <c r="AO31" i="83" s="1"/>
  <c r="AG31" i="83"/>
  <c r="AP31" i="83" s="1"/>
  <c r="AF31" i="82"/>
  <c r="AO31" i="82" s="1"/>
  <c r="AE31" i="82"/>
  <c r="AG31" i="31"/>
  <c r="AP31" i="31" s="1"/>
  <c r="AF31" i="31"/>
  <c r="AO31" i="31" s="1"/>
  <c r="AE31" i="31"/>
  <c r="W32" i="31"/>
  <c r="AF30" i="92"/>
  <c r="AO30" i="92" s="1"/>
  <c r="AE30" i="92"/>
  <c r="AG30" i="92"/>
  <c r="AP30" i="92" s="1"/>
  <c r="W31" i="92"/>
  <c r="W31" i="84"/>
  <c r="AE30" i="84"/>
  <c r="AG30" i="84"/>
  <c r="AP30" i="84" s="1"/>
  <c r="AF30" i="84"/>
  <c r="AO30" i="84" s="1"/>
  <c r="Y30" i="32"/>
  <c r="X30" i="32"/>
  <c r="AE32" i="79"/>
  <c r="W33" i="79"/>
  <c r="AF32" i="79"/>
  <c r="AO32" i="79" s="1"/>
  <c r="AG32" i="79"/>
  <c r="AP32" i="79" s="1"/>
  <c r="AH30" i="41"/>
  <c r="AQ30" i="41" s="1"/>
  <c r="AH31" i="82"/>
  <c r="AQ31" i="82" s="1"/>
  <c r="AR30" i="85"/>
  <c r="AI29" i="78"/>
  <c r="AN29" i="78"/>
  <c r="AH31" i="83"/>
  <c r="AQ31" i="83" s="1"/>
  <c r="AR30" i="80"/>
  <c r="AN29" i="47"/>
  <c r="AI29" i="47"/>
  <c r="Y32" i="28"/>
  <c r="X32" i="28"/>
  <c r="AN30" i="95"/>
  <c r="AI30" i="95"/>
  <c r="AN31" i="76"/>
  <c r="AI31" i="76"/>
  <c r="X31" i="88"/>
  <c r="Y31" i="88"/>
  <c r="X31" i="34"/>
  <c r="Y31" i="34"/>
  <c r="Z31" i="34" s="1"/>
  <c r="Y30" i="90"/>
  <c r="X30" i="90"/>
  <c r="W32" i="37"/>
  <c r="AG31" i="37"/>
  <c r="AP31" i="37" s="1"/>
  <c r="AF31" i="37"/>
  <c r="AO31" i="37" s="1"/>
  <c r="AE31" i="37"/>
  <c r="AG31" i="38"/>
  <c r="AP31" i="38" s="1"/>
  <c r="AE31" i="38"/>
  <c r="W32" i="38"/>
  <c r="AF31" i="38"/>
  <c r="AO31" i="38" s="1"/>
  <c r="AE30" i="41"/>
  <c r="W31" i="41"/>
  <c r="AF30" i="41"/>
  <c r="AO30" i="41" s="1"/>
  <c r="AG30" i="41"/>
  <c r="AP30" i="41" s="1"/>
  <c r="AN29" i="81"/>
  <c r="AI29" i="81"/>
  <c r="AR30" i="83"/>
  <c r="AR30" i="25"/>
  <c r="X30" i="47"/>
  <c r="Y30" i="47"/>
  <c r="AR30" i="73"/>
  <c r="AI31" i="28"/>
  <c r="AN31" i="28"/>
  <c r="AI29" i="45"/>
  <c r="AN29" i="45"/>
  <c r="Y30" i="74"/>
  <c r="X30" i="74"/>
  <c r="AH31" i="73"/>
  <c r="AQ31" i="73" s="1"/>
  <c r="AR29" i="41"/>
  <c r="AI28" i="46"/>
  <c r="AN28" i="46"/>
  <c r="Y32" i="76"/>
  <c r="X32" i="76"/>
  <c r="AI29" i="90"/>
  <c r="AN29" i="90"/>
  <c r="AI30" i="88"/>
  <c r="AN30" i="88"/>
  <c r="AG32" i="48"/>
  <c r="AP32" i="48" s="1"/>
  <c r="W33" i="48"/>
  <c r="AF32" i="48"/>
  <c r="AO32" i="48" s="1"/>
  <c r="AE32" i="48"/>
  <c r="W32" i="77"/>
  <c r="AE31" i="77"/>
  <c r="AF31" i="77"/>
  <c r="AO31" i="77" s="1"/>
  <c r="AG31" i="77"/>
  <c r="AP31" i="77" s="1"/>
  <c r="AI30" i="93"/>
  <c r="AN30" i="93"/>
  <c r="AR30" i="37"/>
  <c r="AR30" i="26"/>
  <c r="AH31" i="36"/>
  <c r="AQ31" i="36" s="1"/>
  <c r="Y29" i="46"/>
  <c r="X29" i="46"/>
  <c r="AI30" i="33"/>
  <c r="AN30" i="33"/>
  <c r="AI28" i="35"/>
  <c r="AN28" i="35"/>
  <c r="AR30" i="77"/>
  <c r="AF31" i="30"/>
  <c r="AO31" i="30" s="1"/>
  <c r="AE31" i="30"/>
  <c r="W32" i="30"/>
  <c r="AG31" i="30"/>
  <c r="AP31" i="30" s="1"/>
  <c r="AH31" i="80"/>
  <c r="AQ31" i="80" s="1"/>
  <c r="AR30" i="31"/>
  <c r="AH31" i="40"/>
  <c r="AQ31" i="40" s="1"/>
  <c r="AH30" i="39"/>
  <c r="AQ30" i="39" s="1"/>
  <c r="AR30" i="40"/>
  <c r="Z31" i="80"/>
  <c r="Y31" i="91"/>
  <c r="X31" i="91"/>
  <c r="X30" i="81"/>
  <c r="Y30" i="81"/>
  <c r="Z31" i="40"/>
  <c r="Z30" i="39"/>
  <c r="AH31" i="31"/>
  <c r="AQ31" i="31" s="1"/>
  <c r="AR30" i="82"/>
  <c r="W31" i="29"/>
  <c r="AG30" i="29"/>
  <c r="AP30" i="29" s="1"/>
  <c r="AE30" i="29"/>
  <c r="AF30" i="29"/>
  <c r="AO30" i="29" s="1"/>
  <c r="AR30" i="75"/>
  <c r="AR30" i="87"/>
  <c r="Y30" i="45"/>
  <c r="X30" i="45"/>
  <c r="Z30" i="45" s="1"/>
  <c r="AI29" i="74"/>
  <c r="AN29" i="74"/>
  <c r="AH31" i="87"/>
  <c r="AQ31" i="87" s="1"/>
  <c r="AR29" i="39"/>
  <c r="AH31" i="25"/>
  <c r="AQ31" i="25" s="1"/>
  <c r="AH31" i="75"/>
  <c r="AQ31" i="75" s="1"/>
  <c r="AR28" i="94"/>
  <c r="AH29" i="94"/>
  <c r="AQ29" i="94" s="1"/>
  <c r="AH31" i="44"/>
  <c r="AQ31" i="44" s="1"/>
  <c r="AN30" i="91"/>
  <c r="AI30" i="91"/>
  <c r="AH31" i="85"/>
  <c r="AQ31" i="85" s="1"/>
  <c r="AE32" i="86"/>
  <c r="W33" i="86"/>
  <c r="AF32" i="86"/>
  <c r="AO32" i="86" s="1"/>
  <c r="AG32" i="86"/>
  <c r="AP32" i="86" s="1"/>
  <c r="Z31" i="73"/>
  <c r="Z31" i="95"/>
  <c r="Y31" i="95"/>
  <c r="X31" i="95"/>
  <c r="X32" i="42"/>
  <c r="Z32" i="42" s="1"/>
  <c r="Y32" i="42"/>
  <c r="AF32" i="96"/>
  <c r="AO32" i="96" s="1"/>
  <c r="W33" i="96"/>
  <c r="AE32" i="96"/>
  <c r="AG32" i="96"/>
  <c r="AP32" i="96" s="1"/>
  <c r="AI29" i="32"/>
  <c r="AN29" i="32"/>
  <c r="AN28" i="89"/>
  <c r="AI28" i="89"/>
  <c r="AR30" i="44"/>
  <c r="AH31" i="37"/>
  <c r="AQ31" i="37" s="1"/>
  <c r="AE31" i="43"/>
  <c r="AG31" i="43"/>
  <c r="AP31" i="43" s="1"/>
  <c r="W32" i="43"/>
  <c r="AF31" i="43"/>
  <c r="AO31" i="43" s="1"/>
  <c r="AH31" i="26"/>
  <c r="AQ31" i="26" s="1"/>
  <c r="Y30" i="78"/>
  <c r="X30" i="78"/>
  <c r="Z31" i="85"/>
  <c r="AR30" i="36"/>
  <c r="W30" i="27"/>
  <c r="AE29" i="27"/>
  <c r="AG29" i="27"/>
  <c r="AP29" i="27" s="1"/>
  <c r="AF29" i="27"/>
  <c r="AO29" i="27" s="1"/>
  <c r="X29" i="89"/>
  <c r="Y29" i="89"/>
  <c r="AH31" i="77"/>
  <c r="AQ31" i="77" s="1"/>
  <c r="X31" i="93"/>
  <c r="Z31" i="93" s="1"/>
  <c r="Y31" i="93"/>
  <c r="W32" i="87"/>
  <c r="AG31" i="87"/>
  <c r="AP31" i="87" s="1"/>
  <c r="AF31" i="87"/>
  <c r="AO31" i="87" s="1"/>
  <c r="AE31" i="87"/>
  <c r="AE31" i="25"/>
  <c r="W32" i="25"/>
  <c r="AG31" i="25"/>
  <c r="AP31" i="25" s="1"/>
  <c r="AF31" i="25"/>
  <c r="AO31" i="25" s="1"/>
  <c r="Z31" i="75"/>
  <c r="Y31" i="33"/>
  <c r="X31" i="33"/>
  <c r="Z31" i="33" s="1"/>
  <c r="AN30" i="34"/>
  <c r="AI30" i="34"/>
  <c r="AN31" i="42"/>
  <c r="AI31" i="42"/>
  <c r="X29" i="35"/>
  <c r="Y29" i="35"/>
  <c r="Z31" i="91" l="1"/>
  <c r="Z32" i="76"/>
  <c r="Z30" i="74"/>
  <c r="Z32" i="28"/>
  <c r="AG32" i="28" s="1"/>
  <c r="AP32" i="28" s="1"/>
  <c r="AG31" i="82"/>
  <c r="AP31" i="82" s="1"/>
  <c r="Z29" i="35"/>
  <c r="Z30" i="78"/>
  <c r="Z30" i="32"/>
  <c r="Z31" i="88"/>
  <c r="W32" i="88" s="1"/>
  <c r="Z30" i="47"/>
  <c r="AE30" i="47" s="1"/>
  <c r="Z30" i="90"/>
  <c r="AF30" i="90" s="1"/>
  <c r="AO30" i="90" s="1"/>
  <c r="AE31" i="88"/>
  <c r="AG31" i="88"/>
  <c r="AP31" i="88" s="1"/>
  <c r="W31" i="47"/>
  <c r="AG30" i="47"/>
  <c r="AP30" i="47" s="1"/>
  <c r="AF30" i="45"/>
  <c r="AO30" i="45" s="1"/>
  <c r="AE30" i="45"/>
  <c r="W31" i="45"/>
  <c r="AG30" i="45"/>
  <c r="AP30" i="45" s="1"/>
  <c r="AG30" i="78"/>
  <c r="AP30" i="78" s="1"/>
  <c r="AF30" i="78"/>
  <c r="AO30" i="78" s="1"/>
  <c r="AE30" i="78"/>
  <c r="W31" i="78"/>
  <c r="W32" i="91"/>
  <c r="AF31" i="91"/>
  <c r="AO31" i="91" s="1"/>
  <c r="AE31" i="91"/>
  <c r="AG31" i="91"/>
  <c r="AP31" i="91" s="1"/>
  <c r="AE32" i="28"/>
  <c r="AF32" i="28"/>
  <c r="AO32" i="28" s="1"/>
  <c r="W33" i="28"/>
  <c r="AE31" i="93"/>
  <c r="W32" i="93"/>
  <c r="AG31" i="93"/>
  <c r="AP31" i="93" s="1"/>
  <c r="AF31" i="93"/>
  <c r="AO31" i="93" s="1"/>
  <c r="AH29" i="89"/>
  <c r="AQ29" i="89" s="1"/>
  <c r="Y30" i="27"/>
  <c r="X30" i="27"/>
  <c r="AR28" i="89"/>
  <c r="X33" i="96"/>
  <c r="Y33" i="96"/>
  <c r="Z33" i="96" s="1"/>
  <c r="AH31" i="95"/>
  <c r="AQ31" i="95" s="1"/>
  <c r="AE30" i="39"/>
  <c r="W31" i="39"/>
  <c r="AF30" i="39"/>
  <c r="AO30" i="39" s="1"/>
  <c r="AG30" i="39"/>
  <c r="AP30" i="39" s="1"/>
  <c r="Y32" i="30"/>
  <c r="X32" i="30"/>
  <c r="AR28" i="35"/>
  <c r="Y33" i="48"/>
  <c r="X33" i="48"/>
  <c r="AR29" i="90"/>
  <c r="AR29" i="78"/>
  <c r="AH30" i="32"/>
  <c r="AQ30" i="32" s="1"/>
  <c r="AI31" i="82"/>
  <c r="AN31" i="82"/>
  <c r="AN31" i="44"/>
  <c r="AI31" i="44"/>
  <c r="AN29" i="94"/>
  <c r="AI29" i="94"/>
  <c r="AR30" i="34"/>
  <c r="AN32" i="96"/>
  <c r="AI32" i="96"/>
  <c r="AH29" i="35"/>
  <c r="AQ29" i="35" s="1"/>
  <c r="AH31" i="33"/>
  <c r="AQ31" i="33" s="1"/>
  <c r="Z29" i="89"/>
  <c r="Y32" i="43"/>
  <c r="X32" i="43"/>
  <c r="Z32" i="43" s="1"/>
  <c r="Y33" i="86"/>
  <c r="X33" i="86"/>
  <c r="AI30" i="29"/>
  <c r="AN30" i="29"/>
  <c r="W32" i="40"/>
  <c r="AG31" i="40"/>
  <c r="AP31" i="40" s="1"/>
  <c r="AE31" i="40"/>
  <c r="AF31" i="40"/>
  <c r="AO31" i="40" s="1"/>
  <c r="AI31" i="30"/>
  <c r="AN31" i="30"/>
  <c r="AI31" i="77"/>
  <c r="AN31" i="77"/>
  <c r="AH32" i="76"/>
  <c r="AQ32" i="76" s="1"/>
  <c r="AH30" i="74"/>
  <c r="AQ30" i="74" s="1"/>
  <c r="AR31" i="28"/>
  <c r="Z32" i="38"/>
  <c r="Y32" i="38"/>
  <c r="X32" i="38"/>
  <c r="AR31" i="76"/>
  <c r="X31" i="84"/>
  <c r="Y31" i="84"/>
  <c r="AI31" i="83"/>
  <c r="AN31" i="83"/>
  <c r="AE29" i="35"/>
  <c r="W30" i="35"/>
  <c r="AF29" i="35"/>
  <c r="AO29" i="35" s="1"/>
  <c r="AG29" i="35"/>
  <c r="AP29" i="35" s="1"/>
  <c r="Y32" i="25"/>
  <c r="Z32" i="25" s="1"/>
  <c r="X32" i="25"/>
  <c r="Y32" i="87"/>
  <c r="X32" i="87"/>
  <c r="Z32" i="87" s="1"/>
  <c r="AG31" i="95"/>
  <c r="AP31" i="95" s="1"/>
  <c r="AF31" i="95"/>
  <c r="AO31" i="95" s="1"/>
  <c r="W32" i="95"/>
  <c r="AE31" i="95"/>
  <c r="AI32" i="86"/>
  <c r="AN32" i="86"/>
  <c r="AR30" i="91"/>
  <c r="AE31" i="80"/>
  <c r="W32" i="80"/>
  <c r="AF31" i="80"/>
  <c r="AO31" i="80" s="1"/>
  <c r="AG31" i="80"/>
  <c r="AP31" i="80" s="1"/>
  <c r="AR30" i="33"/>
  <c r="AI31" i="38"/>
  <c r="AN31" i="38"/>
  <c r="AH31" i="34"/>
  <c r="AQ31" i="34" s="1"/>
  <c r="AR29" i="47"/>
  <c r="AG30" i="32"/>
  <c r="AP30" i="32" s="1"/>
  <c r="AF30" i="32"/>
  <c r="AO30" i="32" s="1"/>
  <c r="AE30" i="32"/>
  <c r="W31" i="32"/>
  <c r="Y31" i="92"/>
  <c r="X31" i="92"/>
  <c r="X32" i="31"/>
  <c r="Y32" i="31"/>
  <c r="Z32" i="31" s="1"/>
  <c r="AI31" i="36"/>
  <c r="AN31" i="36"/>
  <c r="AR31" i="42"/>
  <c r="AF31" i="33"/>
  <c r="AO31" i="33" s="1"/>
  <c r="AE31" i="33"/>
  <c r="AG31" i="33"/>
  <c r="AP31" i="33" s="1"/>
  <c r="W32" i="33"/>
  <c r="AI31" i="25"/>
  <c r="AN31" i="25"/>
  <c r="W32" i="85"/>
  <c r="AG31" i="85"/>
  <c r="AP31" i="85" s="1"/>
  <c r="AE31" i="85"/>
  <c r="AF31" i="85"/>
  <c r="AO31" i="85" s="1"/>
  <c r="AR29" i="32"/>
  <c r="W32" i="73"/>
  <c r="AG31" i="73"/>
  <c r="AP31" i="73" s="1"/>
  <c r="AE31" i="73"/>
  <c r="AF31" i="73"/>
  <c r="AO31" i="73" s="1"/>
  <c r="AH30" i="81"/>
  <c r="AQ30" i="81" s="1"/>
  <c r="AH29" i="46"/>
  <c r="AQ29" i="46" s="1"/>
  <c r="X32" i="77"/>
  <c r="Z32" i="77" s="1"/>
  <c r="Y32" i="77"/>
  <c r="W33" i="76"/>
  <c r="AG32" i="76"/>
  <c r="AP32" i="76" s="1"/>
  <c r="AF32" i="76"/>
  <c r="AO32" i="76" s="1"/>
  <c r="AE32" i="76"/>
  <c r="AG30" i="74"/>
  <c r="AP30" i="74" s="1"/>
  <c r="AF30" i="74"/>
  <c r="AO30" i="74" s="1"/>
  <c r="AE30" i="74"/>
  <c r="W31" i="74"/>
  <c r="Y32" i="37"/>
  <c r="X32" i="37"/>
  <c r="AF31" i="34"/>
  <c r="AO31" i="34" s="1"/>
  <c r="AG31" i="34"/>
  <c r="AP31" i="34" s="1"/>
  <c r="W32" i="34"/>
  <c r="AE31" i="34"/>
  <c r="AR30" i="95"/>
  <c r="AN31" i="31"/>
  <c r="AI31" i="31"/>
  <c r="X32" i="83"/>
  <c r="Y32" i="83"/>
  <c r="Z32" i="83" s="1"/>
  <c r="W32" i="75"/>
  <c r="AG31" i="75"/>
  <c r="AP31" i="75" s="1"/>
  <c r="AF31" i="75"/>
  <c r="AO31" i="75" s="1"/>
  <c r="AE31" i="75"/>
  <c r="AI31" i="87"/>
  <c r="AN31" i="87"/>
  <c r="AH31" i="93"/>
  <c r="AQ31" i="93" s="1"/>
  <c r="AI29" i="27"/>
  <c r="AN29" i="27"/>
  <c r="AH30" i="78"/>
  <c r="AQ30" i="78" s="1"/>
  <c r="AI31" i="43"/>
  <c r="AN31" i="43"/>
  <c r="AH32" i="42"/>
  <c r="AQ32" i="42" s="1"/>
  <c r="AR29" i="74"/>
  <c r="X31" i="29"/>
  <c r="Y31" i="29"/>
  <c r="Z30" i="81"/>
  <c r="AR30" i="93"/>
  <c r="AN32" i="48"/>
  <c r="AI32" i="48"/>
  <c r="AR30" i="88"/>
  <c r="Y31" i="41"/>
  <c r="X31" i="41"/>
  <c r="AH30" i="90"/>
  <c r="AQ30" i="90" s="1"/>
  <c r="Y33" i="79"/>
  <c r="X33" i="79"/>
  <c r="Y32" i="82"/>
  <c r="X32" i="82"/>
  <c r="Y30" i="94"/>
  <c r="X30" i="94"/>
  <c r="Z30" i="94" s="1"/>
  <c r="X32" i="26"/>
  <c r="Y32" i="26"/>
  <c r="W33" i="42"/>
  <c r="AG32" i="42"/>
  <c r="AP32" i="42" s="1"/>
  <c r="AF32" i="42"/>
  <c r="AO32" i="42" s="1"/>
  <c r="AE32" i="42"/>
  <c r="AH30" i="45"/>
  <c r="AQ30" i="45" s="1"/>
  <c r="AH31" i="91"/>
  <c r="AQ31" i="91" s="1"/>
  <c r="Z29" i="46"/>
  <c r="AR28" i="46"/>
  <c r="AR29" i="45"/>
  <c r="AH30" i="47"/>
  <c r="AQ30" i="47" s="1"/>
  <c r="AR29" i="81"/>
  <c r="AI30" i="41"/>
  <c r="AN30" i="41"/>
  <c r="AI31" i="37"/>
  <c r="AN31" i="37"/>
  <c r="AH31" i="88"/>
  <c r="AQ31" i="88" s="1"/>
  <c r="AH32" i="28"/>
  <c r="AQ32" i="28" s="1"/>
  <c r="AN32" i="79"/>
  <c r="AI32" i="79"/>
  <c r="AI30" i="84"/>
  <c r="AN30" i="84"/>
  <c r="AN30" i="92"/>
  <c r="AI30" i="92"/>
  <c r="Y32" i="44"/>
  <c r="X32" i="44"/>
  <c r="Y32" i="36"/>
  <c r="X32" i="36"/>
  <c r="AI31" i="26"/>
  <c r="AN31" i="26"/>
  <c r="AF30" i="47" l="1"/>
  <c r="AO30" i="47" s="1"/>
  <c r="W31" i="90"/>
  <c r="Z32" i="26"/>
  <c r="W33" i="26" s="1"/>
  <c r="AG30" i="90"/>
  <c r="AP30" i="90" s="1"/>
  <c r="AF31" i="88"/>
  <c r="AO31" i="88" s="1"/>
  <c r="Z32" i="36"/>
  <c r="AE32" i="36" s="1"/>
  <c r="Z31" i="41"/>
  <c r="Z32" i="30"/>
  <c r="Z32" i="37"/>
  <c r="AE30" i="90"/>
  <c r="Z32" i="82"/>
  <c r="AG32" i="82" s="1"/>
  <c r="AP32" i="82" s="1"/>
  <c r="Z31" i="92"/>
  <c r="AF31" i="92" s="1"/>
  <c r="AO31" i="92" s="1"/>
  <c r="AG30" i="94"/>
  <c r="AP30" i="94" s="1"/>
  <c r="AF30" i="94"/>
  <c r="AO30" i="94" s="1"/>
  <c r="W31" i="94"/>
  <c r="AE30" i="94"/>
  <c r="AE32" i="82"/>
  <c r="W33" i="82"/>
  <c r="AE32" i="37"/>
  <c r="W33" i="37"/>
  <c r="AF32" i="37"/>
  <c r="AO32" i="37" s="1"/>
  <c r="AG32" i="37"/>
  <c r="AP32" i="37" s="1"/>
  <c r="AG32" i="43"/>
  <c r="AP32" i="43" s="1"/>
  <c r="AE32" i="43"/>
  <c r="W33" i="43"/>
  <c r="AF32" i="43"/>
  <c r="AO32" i="43" s="1"/>
  <c r="AG32" i="26"/>
  <c r="AP32" i="26" s="1"/>
  <c r="AF32" i="26"/>
  <c r="AO32" i="26" s="1"/>
  <c r="AE32" i="26"/>
  <c r="AG32" i="25"/>
  <c r="AP32" i="25" s="1"/>
  <c r="AF32" i="25"/>
  <c r="AO32" i="25" s="1"/>
  <c r="AE32" i="25"/>
  <c r="W33" i="25"/>
  <c r="AE33" i="96"/>
  <c r="W34" i="96"/>
  <c r="AG33" i="96"/>
  <c r="AP33" i="96" s="1"/>
  <c r="AF33" i="96"/>
  <c r="AO33" i="96" s="1"/>
  <c r="AF32" i="36"/>
  <c r="AO32" i="36" s="1"/>
  <c r="AE32" i="83"/>
  <c r="AG32" i="83"/>
  <c r="AP32" i="83" s="1"/>
  <c r="AF32" i="83"/>
  <c r="AO32" i="83" s="1"/>
  <c r="W33" i="83"/>
  <c r="AG32" i="30"/>
  <c r="AP32" i="30" s="1"/>
  <c r="AF32" i="30"/>
  <c r="AO32" i="30" s="1"/>
  <c r="AE32" i="30"/>
  <c r="W33" i="30"/>
  <c r="AI31" i="73"/>
  <c r="AN31" i="73"/>
  <c r="W33" i="31"/>
  <c r="AG32" i="31"/>
  <c r="AP32" i="31" s="1"/>
  <c r="AF32" i="31"/>
  <c r="AO32" i="31" s="1"/>
  <c r="AE32" i="31"/>
  <c r="AH31" i="84"/>
  <c r="AQ31" i="84" s="1"/>
  <c r="AH33" i="86"/>
  <c r="AQ33" i="86" s="1"/>
  <c r="AG29" i="89"/>
  <c r="AP29" i="89" s="1"/>
  <c r="AF29" i="89"/>
  <c r="AO29" i="89" s="1"/>
  <c r="W30" i="89"/>
  <c r="AE29" i="89"/>
  <c r="AH32" i="44"/>
  <c r="AQ32" i="44" s="1"/>
  <c r="AR30" i="84"/>
  <c r="AR32" i="48"/>
  <c r="AH31" i="29"/>
  <c r="AQ31" i="29" s="1"/>
  <c r="AR32" i="79"/>
  <c r="AR31" i="26"/>
  <c r="Z32" i="44"/>
  <c r="AR31" i="37"/>
  <c r="AH32" i="82"/>
  <c r="AQ32" i="82" s="1"/>
  <c r="AH32" i="83"/>
  <c r="AQ32" i="83" s="1"/>
  <c r="X32" i="34"/>
  <c r="Z32" i="34" s="1"/>
  <c r="Y32" i="34"/>
  <c r="AI32" i="76"/>
  <c r="AN32" i="76"/>
  <c r="AH32" i="77"/>
  <c r="AQ32" i="77" s="1"/>
  <c r="AH32" i="31"/>
  <c r="AQ32" i="31" s="1"/>
  <c r="X31" i="32"/>
  <c r="Y31" i="32"/>
  <c r="AR31" i="38"/>
  <c r="X32" i="80"/>
  <c r="Y32" i="80"/>
  <c r="AN31" i="95"/>
  <c r="AI31" i="95"/>
  <c r="AR30" i="29"/>
  <c r="AR32" i="96"/>
  <c r="AR31" i="44"/>
  <c r="AH32" i="30"/>
  <c r="AQ32" i="30" s="1"/>
  <c r="Y31" i="39"/>
  <c r="X31" i="39"/>
  <c r="Z31" i="39" s="1"/>
  <c r="AH30" i="27"/>
  <c r="AQ30" i="27" s="1"/>
  <c r="AI31" i="93"/>
  <c r="AN31" i="93"/>
  <c r="Y31" i="78"/>
  <c r="X31" i="78"/>
  <c r="Z31" i="78" s="1"/>
  <c r="AN30" i="45"/>
  <c r="AI30" i="45"/>
  <c r="X31" i="47"/>
  <c r="Y31" i="47"/>
  <c r="AI31" i="80"/>
  <c r="AN31" i="80"/>
  <c r="AI30" i="39"/>
  <c r="AN30" i="39"/>
  <c r="AI31" i="91"/>
  <c r="AN31" i="91"/>
  <c r="AN30" i="78"/>
  <c r="AI30" i="78"/>
  <c r="AR30" i="41"/>
  <c r="AG29" i="46"/>
  <c r="AP29" i="46" s="1"/>
  <c r="AF29" i="46"/>
  <c r="AO29" i="46" s="1"/>
  <c r="AE29" i="46"/>
  <c r="W30" i="46"/>
  <c r="W31" i="81"/>
  <c r="AF30" i="81"/>
  <c r="AO30" i="81" s="1"/>
  <c r="AE30" i="81"/>
  <c r="AG30" i="81"/>
  <c r="AP30" i="81" s="1"/>
  <c r="AR31" i="43"/>
  <c r="Y31" i="74"/>
  <c r="X31" i="74"/>
  <c r="Z31" i="74" s="1"/>
  <c r="AI31" i="85"/>
  <c r="AN31" i="85"/>
  <c r="X32" i="33"/>
  <c r="Y32" i="33"/>
  <c r="AH31" i="92"/>
  <c r="AQ31" i="92" s="1"/>
  <c r="Y32" i="95"/>
  <c r="Z32" i="95" s="1"/>
  <c r="X32" i="95"/>
  <c r="AH32" i="25"/>
  <c r="AQ32" i="25" s="1"/>
  <c r="Y30" i="35"/>
  <c r="X30" i="35"/>
  <c r="Z31" i="84"/>
  <c r="AH33" i="96"/>
  <c r="AQ33" i="96" s="1"/>
  <c r="Z30" i="27"/>
  <c r="AI30" i="47"/>
  <c r="AN30" i="47"/>
  <c r="AI32" i="42"/>
  <c r="AN32" i="42"/>
  <c r="AH32" i="26"/>
  <c r="AQ32" i="26" s="1"/>
  <c r="AG31" i="41"/>
  <c r="AP31" i="41" s="1"/>
  <c r="AF31" i="41"/>
  <c r="AO31" i="41" s="1"/>
  <c r="AE31" i="41"/>
  <c r="W32" i="41"/>
  <c r="AR31" i="25"/>
  <c r="AE32" i="87"/>
  <c r="W33" i="87"/>
  <c r="AF32" i="87"/>
  <c r="AO32" i="87" s="1"/>
  <c r="AG32" i="87"/>
  <c r="AP32" i="87" s="1"/>
  <c r="AF32" i="38"/>
  <c r="AO32" i="38" s="1"/>
  <c r="W33" i="38"/>
  <c r="AE32" i="38"/>
  <c r="AG32" i="38"/>
  <c r="AP32" i="38" s="1"/>
  <c r="AI31" i="40"/>
  <c r="AN31" i="40"/>
  <c r="AH33" i="48"/>
  <c r="AQ33" i="48" s="1"/>
  <c r="AH30" i="94"/>
  <c r="AQ30" i="94" s="1"/>
  <c r="AH33" i="79"/>
  <c r="AQ33" i="79" s="1"/>
  <c r="AR29" i="27"/>
  <c r="X32" i="75"/>
  <c r="Y32" i="75"/>
  <c r="AN30" i="74"/>
  <c r="AI30" i="74"/>
  <c r="AI29" i="35"/>
  <c r="AN29" i="35"/>
  <c r="AR31" i="77"/>
  <c r="Z33" i="86"/>
  <c r="AR31" i="82"/>
  <c r="Z33" i="48"/>
  <c r="Y33" i="28"/>
  <c r="X33" i="28"/>
  <c r="AR31" i="87"/>
  <c r="AH32" i="37"/>
  <c r="AQ32" i="37" s="1"/>
  <c r="X33" i="76"/>
  <c r="Y33" i="76"/>
  <c r="Y32" i="73"/>
  <c r="X32" i="73"/>
  <c r="AR31" i="36"/>
  <c r="X32" i="40"/>
  <c r="Z32" i="40" s="1"/>
  <c r="Y32" i="40"/>
  <c r="AH32" i="43"/>
  <c r="AQ32" i="43" s="1"/>
  <c r="AR29" i="94"/>
  <c r="Y32" i="91"/>
  <c r="X32" i="91"/>
  <c r="Y31" i="90"/>
  <c r="X31" i="90"/>
  <c r="Z31" i="90" s="1"/>
  <c r="Y32" i="88"/>
  <c r="X32" i="88"/>
  <c r="AH32" i="36"/>
  <c r="AQ32" i="36" s="1"/>
  <c r="AR30" i="92"/>
  <c r="AR31" i="31"/>
  <c r="AF32" i="77"/>
  <c r="AO32" i="77" s="1"/>
  <c r="AE32" i="77"/>
  <c r="W33" i="77"/>
  <c r="AG32" i="77"/>
  <c r="AP32" i="77" s="1"/>
  <c r="AN30" i="32"/>
  <c r="AI30" i="32"/>
  <c r="X33" i="42"/>
  <c r="Y33" i="42"/>
  <c r="Z33" i="79"/>
  <c r="AH31" i="41"/>
  <c r="AQ31" i="41" s="1"/>
  <c r="Z31" i="29"/>
  <c r="AI31" i="75"/>
  <c r="AN31" i="75"/>
  <c r="AN31" i="34"/>
  <c r="AI31" i="34"/>
  <c r="Y32" i="85"/>
  <c r="X32" i="85"/>
  <c r="AN31" i="33"/>
  <c r="AI31" i="33"/>
  <c r="AR32" i="86"/>
  <c r="AH32" i="87"/>
  <c r="AQ32" i="87" s="1"/>
  <c r="AR31" i="83"/>
  <c r="AH32" i="38"/>
  <c r="AQ32" i="38" s="1"/>
  <c r="AR31" i="30"/>
  <c r="Y32" i="93"/>
  <c r="X32" i="93"/>
  <c r="AI32" i="28"/>
  <c r="AN32" i="28"/>
  <c r="X31" i="45"/>
  <c r="Z31" i="45" s="1"/>
  <c r="Y31" i="45"/>
  <c r="AN30" i="90"/>
  <c r="AI30" i="90"/>
  <c r="AI31" i="88"/>
  <c r="AN31" i="88"/>
  <c r="AG32" i="36" l="1"/>
  <c r="AP32" i="36" s="1"/>
  <c r="AG31" i="92"/>
  <c r="AP31" i="92" s="1"/>
  <c r="W33" i="36"/>
  <c r="AE31" i="92"/>
  <c r="Z32" i="85"/>
  <c r="Z32" i="73"/>
  <c r="AG32" i="73" s="1"/>
  <c r="AP32" i="73" s="1"/>
  <c r="AF32" i="82"/>
  <c r="AO32" i="82" s="1"/>
  <c r="W32" i="92"/>
  <c r="Z31" i="32"/>
  <c r="AF31" i="32" s="1"/>
  <c r="AO31" i="32" s="1"/>
  <c r="W33" i="73"/>
  <c r="W33" i="95"/>
  <c r="AE32" i="95"/>
  <c r="AG32" i="95"/>
  <c r="AP32" i="95" s="1"/>
  <c r="AF32" i="95"/>
  <c r="AO32" i="95" s="1"/>
  <c r="W32" i="32"/>
  <c r="AE31" i="32"/>
  <c r="AF32" i="40"/>
  <c r="AO32" i="40" s="1"/>
  <c r="AE32" i="40"/>
  <c r="W33" i="40"/>
  <c r="AG32" i="40"/>
  <c r="AP32" i="40" s="1"/>
  <c r="AR30" i="90"/>
  <c r="AR32" i="28"/>
  <c r="AE30" i="27"/>
  <c r="AG30" i="27"/>
  <c r="AP30" i="27" s="1"/>
  <c r="AF30" i="27"/>
  <c r="AO30" i="27" s="1"/>
  <c r="W31" i="27"/>
  <c r="AE31" i="84"/>
  <c r="AG31" i="84"/>
  <c r="AP31" i="84" s="1"/>
  <c r="AF31" i="84"/>
  <c r="AO31" i="84" s="1"/>
  <c r="W32" i="84"/>
  <c r="AH31" i="47"/>
  <c r="AQ31" i="47" s="1"/>
  <c r="AR31" i="88"/>
  <c r="AF31" i="29"/>
  <c r="AO31" i="29" s="1"/>
  <c r="AE31" i="29"/>
  <c r="W32" i="29"/>
  <c r="AG31" i="29"/>
  <c r="AP31" i="29" s="1"/>
  <c r="AG33" i="79"/>
  <c r="AP33" i="79" s="1"/>
  <c r="AF33" i="79"/>
  <c r="AO33" i="79" s="1"/>
  <c r="AE33" i="79"/>
  <c r="W34" i="79"/>
  <c r="AH33" i="28"/>
  <c r="AQ33" i="28" s="1"/>
  <c r="AG33" i="86"/>
  <c r="AP33" i="86" s="1"/>
  <c r="AF33" i="86"/>
  <c r="AO33" i="86" s="1"/>
  <c r="AE33" i="86"/>
  <c r="W34" i="86"/>
  <c r="AI32" i="38"/>
  <c r="AN32" i="38"/>
  <c r="Y32" i="41"/>
  <c r="X32" i="41"/>
  <c r="AR30" i="47"/>
  <c r="W33" i="44"/>
  <c r="AG32" i="44"/>
  <c r="AP32" i="44" s="1"/>
  <c r="AF32" i="44"/>
  <c r="AO32" i="44" s="1"/>
  <c r="AE32" i="44"/>
  <c r="Y33" i="30"/>
  <c r="X33" i="30"/>
  <c r="AI32" i="36"/>
  <c r="AN32" i="36"/>
  <c r="AN33" i="96"/>
  <c r="AI33" i="96"/>
  <c r="Y33" i="26"/>
  <c r="X33" i="26"/>
  <c r="X33" i="43"/>
  <c r="Y33" i="43"/>
  <c r="Y33" i="37"/>
  <c r="X33" i="37"/>
  <c r="AI32" i="82"/>
  <c r="AN32" i="82"/>
  <c r="W32" i="90"/>
  <c r="AG31" i="90"/>
  <c r="AP31" i="90" s="1"/>
  <c r="AE31" i="90"/>
  <c r="AF31" i="90"/>
  <c r="AO31" i="90" s="1"/>
  <c r="AH32" i="33"/>
  <c r="AQ32" i="33" s="1"/>
  <c r="AR31" i="91"/>
  <c r="W32" i="78"/>
  <c r="AG31" i="78"/>
  <c r="AP31" i="78" s="1"/>
  <c r="AE31" i="78"/>
  <c r="AF31" i="78"/>
  <c r="AO31" i="78" s="1"/>
  <c r="AN32" i="30"/>
  <c r="AI32" i="30"/>
  <c r="AN32" i="43"/>
  <c r="AI32" i="43"/>
  <c r="AI32" i="37"/>
  <c r="AN32" i="37"/>
  <c r="AH33" i="42"/>
  <c r="AQ33" i="42" s="1"/>
  <c r="X33" i="77"/>
  <c r="Z33" i="77" s="1"/>
  <c r="Y33" i="77"/>
  <c r="AH32" i="88"/>
  <c r="AQ32" i="88" s="1"/>
  <c r="AH32" i="91"/>
  <c r="AQ32" i="91" s="1"/>
  <c r="Z33" i="28"/>
  <c r="AH32" i="75"/>
  <c r="AQ32" i="75" s="1"/>
  <c r="X33" i="38"/>
  <c r="Y33" i="38"/>
  <c r="AI32" i="87"/>
  <c r="AN32" i="87"/>
  <c r="AH30" i="35"/>
  <c r="AQ30" i="35" s="1"/>
  <c r="Z32" i="33"/>
  <c r="Z31" i="81"/>
  <c r="X31" i="81"/>
  <c r="Y31" i="81"/>
  <c r="Z31" i="47"/>
  <c r="AH32" i="80"/>
  <c r="AQ32" i="80" s="1"/>
  <c r="AR32" i="76"/>
  <c r="X33" i="31"/>
  <c r="Y33" i="31"/>
  <c r="AN32" i="83"/>
  <c r="AI32" i="83"/>
  <c r="Y33" i="25"/>
  <c r="X33" i="25"/>
  <c r="Z33" i="25" s="1"/>
  <c r="AN31" i="92"/>
  <c r="AI31" i="92"/>
  <c r="AR31" i="33"/>
  <c r="Z33" i="42"/>
  <c r="AN32" i="77"/>
  <c r="AI32" i="77"/>
  <c r="AH33" i="76"/>
  <c r="AQ33" i="76" s="1"/>
  <c r="AF33" i="48"/>
  <c r="AO33" i="48" s="1"/>
  <c r="AG33" i="48"/>
  <c r="AP33" i="48" s="1"/>
  <c r="AE33" i="48"/>
  <c r="W34" i="48"/>
  <c r="Z32" i="75"/>
  <c r="AR30" i="39"/>
  <c r="AR30" i="45"/>
  <c r="AR31" i="93"/>
  <c r="AH31" i="39"/>
  <c r="AQ31" i="39" s="1"/>
  <c r="Z32" i="80"/>
  <c r="X30" i="89"/>
  <c r="Y30" i="89"/>
  <c r="AN32" i="25"/>
  <c r="AI32" i="25"/>
  <c r="Y32" i="92"/>
  <c r="X32" i="92"/>
  <c r="X31" i="94"/>
  <c r="Z31" i="94" s="1"/>
  <c r="Y31" i="94"/>
  <c r="AH32" i="40"/>
  <c r="AQ32" i="40" s="1"/>
  <c r="Y33" i="87"/>
  <c r="X33" i="87"/>
  <c r="Z33" i="87" s="1"/>
  <c r="AN31" i="41"/>
  <c r="AI31" i="41"/>
  <c r="AH31" i="32"/>
  <c r="AQ31" i="32" s="1"/>
  <c r="AN29" i="89"/>
  <c r="AI29" i="89"/>
  <c r="AN32" i="26"/>
  <c r="AI32" i="26"/>
  <c r="AN30" i="94"/>
  <c r="AI30" i="94"/>
  <c r="AH32" i="93"/>
  <c r="AQ32" i="93" s="1"/>
  <c r="AR31" i="34"/>
  <c r="AH31" i="45"/>
  <c r="AQ31" i="45" s="1"/>
  <c r="Z32" i="93"/>
  <c r="AR30" i="32"/>
  <c r="Z32" i="88"/>
  <c r="Z32" i="91"/>
  <c r="Z33" i="76"/>
  <c r="AR29" i="35"/>
  <c r="AR31" i="40"/>
  <c r="AR32" i="42"/>
  <c r="Z30" i="35"/>
  <c r="AH32" i="95"/>
  <c r="AQ32" i="95" s="1"/>
  <c r="AR31" i="85"/>
  <c r="Y30" i="46"/>
  <c r="X30" i="46"/>
  <c r="AR30" i="78"/>
  <c r="AH32" i="34"/>
  <c r="AQ32" i="34" s="1"/>
  <c r="AI32" i="31"/>
  <c r="AN32" i="31"/>
  <c r="AR31" i="73"/>
  <c r="X33" i="83"/>
  <c r="Y33" i="83"/>
  <c r="X34" i="96"/>
  <c r="Y34" i="96"/>
  <c r="Z34" i="96" s="1"/>
  <c r="AF32" i="85"/>
  <c r="AO32" i="85" s="1"/>
  <c r="AE32" i="85"/>
  <c r="W33" i="85"/>
  <c r="AG32" i="85"/>
  <c r="AP32" i="85" s="1"/>
  <c r="W32" i="74"/>
  <c r="AG31" i="74"/>
  <c r="AP31" i="74" s="1"/>
  <c r="AF31" i="74"/>
  <c r="AO31" i="74" s="1"/>
  <c r="AE31" i="74"/>
  <c r="AG31" i="45"/>
  <c r="AP31" i="45" s="1"/>
  <c r="W32" i="45"/>
  <c r="AF31" i="45"/>
  <c r="AO31" i="45" s="1"/>
  <c r="AE31" i="45"/>
  <c r="AH32" i="85"/>
  <c r="AQ32" i="85" s="1"/>
  <c r="AR31" i="75"/>
  <c r="AH31" i="90"/>
  <c r="AQ31" i="90" s="1"/>
  <c r="AH32" i="73"/>
  <c r="AQ32" i="73" s="1"/>
  <c r="AR30" i="74"/>
  <c r="AH31" i="74"/>
  <c r="AQ31" i="74" s="1"/>
  <c r="AI30" i="81"/>
  <c r="AN30" i="81"/>
  <c r="AN29" i="46"/>
  <c r="AI29" i="46"/>
  <c r="AR31" i="80"/>
  <c r="AH31" i="78"/>
  <c r="AQ31" i="78" s="1"/>
  <c r="AG31" i="39"/>
  <c r="AP31" i="39" s="1"/>
  <c r="AE31" i="39"/>
  <c r="AF31" i="39"/>
  <c r="AO31" i="39" s="1"/>
  <c r="W32" i="39"/>
  <c r="AR31" i="95"/>
  <c r="AF32" i="34"/>
  <c r="AO32" i="34" s="1"/>
  <c r="AE32" i="34"/>
  <c r="W33" i="34"/>
  <c r="AG32" i="34"/>
  <c r="AP32" i="34" s="1"/>
  <c r="Y33" i="36"/>
  <c r="X33" i="36"/>
  <c r="X33" i="82"/>
  <c r="Y33" i="82"/>
  <c r="AE32" i="73" l="1"/>
  <c r="AF32" i="73"/>
  <c r="AO32" i="73" s="1"/>
  <c r="Z33" i="37"/>
  <c r="Z33" i="43"/>
  <c r="AG33" i="43" s="1"/>
  <c r="AP33" i="43" s="1"/>
  <c r="AG31" i="32"/>
  <c r="AP31" i="32" s="1"/>
  <c r="Z30" i="46"/>
  <c r="W31" i="46" s="1"/>
  <c r="Z32" i="92"/>
  <c r="Z33" i="26"/>
  <c r="Z33" i="82"/>
  <c r="AF33" i="82" s="1"/>
  <c r="AO33" i="82" s="1"/>
  <c r="Z33" i="38"/>
  <c r="AE33" i="38" s="1"/>
  <c r="AG33" i="82"/>
  <c r="AP33" i="82" s="1"/>
  <c r="W34" i="43"/>
  <c r="AG33" i="77"/>
  <c r="AP33" i="77" s="1"/>
  <c r="AF33" i="77"/>
  <c r="AO33" i="77" s="1"/>
  <c r="W34" i="77"/>
  <c r="AE33" i="77"/>
  <c r="AE30" i="46"/>
  <c r="AF30" i="46"/>
  <c r="AO30" i="46" s="1"/>
  <c r="AG33" i="87"/>
  <c r="AP33" i="87" s="1"/>
  <c r="AF33" i="87"/>
  <c r="AO33" i="87" s="1"/>
  <c r="AE33" i="87"/>
  <c r="W34" i="87"/>
  <c r="W33" i="92"/>
  <c r="AG32" i="92"/>
  <c r="AP32" i="92" s="1"/>
  <c r="AF32" i="92"/>
  <c r="AO32" i="92" s="1"/>
  <c r="AE32" i="92"/>
  <c r="W34" i="26"/>
  <c r="AG33" i="26"/>
  <c r="AP33" i="26" s="1"/>
  <c r="AF33" i="26"/>
  <c r="AO33" i="26" s="1"/>
  <c r="AE33" i="26"/>
  <c r="AF34" i="96"/>
  <c r="AO34" i="96" s="1"/>
  <c r="AE34" i="96"/>
  <c r="W35" i="96"/>
  <c r="AG34" i="96"/>
  <c r="AP34" i="96" s="1"/>
  <c r="W34" i="38"/>
  <c r="AG33" i="38"/>
  <c r="AP33" i="38" s="1"/>
  <c r="AF33" i="38"/>
  <c r="AO33" i="38" s="1"/>
  <c r="AG33" i="37"/>
  <c r="AP33" i="37" s="1"/>
  <c r="AF33" i="37"/>
  <c r="AO33" i="37" s="1"/>
  <c r="AE33" i="37"/>
  <c r="W34" i="37"/>
  <c r="X32" i="74"/>
  <c r="Y32" i="74"/>
  <c r="AG32" i="88"/>
  <c r="AP32" i="88" s="1"/>
  <c r="AF32" i="88"/>
  <c r="AO32" i="88" s="1"/>
  <c r="AE32" i="88"/>
  <c r="W33" i="88"/>
  <c r="AR32" i="26"/>
  <c r="AG32" i="80"/>
  <c r="AP32" i="80" s="1"/>
  <c r="AF32" i="80"/>
  <c r="AO32" i="80" s="1"/>
  <c r="AE32" i="80"/>
  <c r="W33" i="80"/>
  <c r="AE32" i="75"/>
  <c r="W33" i="75"/>
  <c r="AF32" i="75"/>
  <c r="AO32" i="75" s="1"/>
  <c r="AG32" i="75"/>
  <c r="AP32" i="75" s="1"/>
  <c r="AH33" i="25"/>
  <c r="AQ33" i="25" s="1"/>
  <c r="AH33" i="31"/>
  <c r="AQ33" i="31" s="1"/>
  <c r="AE31" i="81"/>
  <c r="AG31" i="81"/>
  <c r="AP31" i="81" s="1"/>
  <c r="AF31" i="81"/>
  <c r="AO31" i="81" s="1"/>
  <c r="W32" i="81"/>
  <c r="AR32" i="82"/>
  <c r="AH32" i="41"/>
  <c r="AQ32" i="41" s="1"/>
  <c r="Y34" i="86"/>
  <c r="X34" i="86"/>
  <c r="AN31" i="84"/>
  <c r="AI31" i="84"/>
  <c r="Y33" i="40"/>
  <c r="X33" i="40"/>
  <c r="Z33" i="40" s="1"/>
  <c r="Y33" i="95"/>
  <c r="X33" i="95"/>
  <c r="Z33" i="95" s="1"/>
  <c r="AR29" i="46"/>
  <c r="AH34" i="96"/>
  <c r="AQ34" i="96" s="1"/>
  <c r="AR32" i="25"/>
  <c r="Y34" i="48"/>
  <c r="X34" i="48"/>
  <c r="Z34" i="48" s="1"/>
  <c r="AE33" i="42"/>
  <c r="W34" i="42"/>
  <c r="AF33" i="42"/>
  <c r="AO33" i="42" s="1"/>
  <c r="AG33" i="42"/>
  <c r="AP33" i="42" s="1"/>
  <c r="Z33" i="31"/>
  <c r="AG32" i="33"/>
  <c r="AP32" i="33" s="1"/>
  <c r="AF32" i="33"/>
  <c r="AO32" i="33" s="1"/>
  <c r="W33" i="33"/>
  <c r="AE32" i="33"/>
  <c r="AR32" i="37"/>
  <c r="AI31" i="78"/>
  <c r="AN31" i="78"/>
  <c r="AI31" i="90"/>
  <c r="AN31" i="90"/>
  <c r="AH33" i="37"/>
  <c r="AQ33" i="37" s="1"/>
  <c r="AH33" i="26"/>
  <c r="AQ33" i="26" s="1"/>
  <c r="AR32" i="36"/>
  <c r="AN33" i="86"/>
  <c r="AI33" i="86"/>
  <c r="X31" i="27"/>
  <c r="Y31" i="27"/>
  <c r="AI32" i="40"/>
  <c r="AN32" i="40"/>
  <c r="X32" i="32"/>
  <c r="Z32" i="32" s="1"/>
  <c r="Y32" i="32"/>
  <c r="Y32" i="39"/>
  <c r="X32" i="39"/>
  <c r="AN31" i="39"/>
  <c r="AI31" i="39"/>
  <c r="AR30" i="81"/>
  <c r="AI31" i="74"/>
  <c r="AN31" i="74"/>
  <c r="AR29" i="89"/>
  <c r="AH31" i="94"/>
  <c r="AQ31" i="94" s="1"/>
  <c r="AI33" i="48"/>
  <c r="AN33" i="48"/>
  <c r="W34" i="25"/>
  <c r="AG33" i="25"/>
  <c r="AP33" i="25" s="1"/>
  <c r="AF33" i="25"/>
  <c r="AO33" i="25" s="1"/>
  <c r="AE33" i="25"/>
  <c r="AR32" i="87"/>
  <c r="AR32" i="43"/>
  <c r="AH33" i="30"/>
  <c r="AQ33" i="30" s="1"/>
  <c r="Z32" i="41"/>
  <c r="X32" i="84"/>
  <c r="Y32" i="84"/>
  <c r="AH33" i="82"/>
  <c r="AQ33" i="82" s="1"/>
  <c r="Y33" i="34"/>
  <c r="X33" i="34"/>
  <c r="AH33" i="36"/>
  <c r="AQ33" i="36" s="1"/>
  <c r="AN32" i="34"/>
  <c r="AI32" i="34"/>
  <c r="Z33" i="36"/>
  <c r="AN31" i="45"/>
  <c r="AI31" i="45"/>
  <c r="Y33" i="85"/>
  <c r="Z33" i="85" s="1"/>
  <c r="X33" i="85"/>
  <c r="AR32" i="31"/>
  <c r="AG30" i="35"/>
  <c r="AP30" i="35" s="1"/>
  <c r="AE30" i="35"/>
  <c r="W31" i="35"/>
  <c r="AF30" i="35"/>
  <c r="AO30" i="35" s="1"/>
  <c r="AG32" i="93"/>
  <c r="AP32" i="93" s="1"/>
  <c r="AE32" i="93"/>
  <c r="AF32" i="93"/>
  <c r="AO32" i="93" s="1"/>
  <c r="W33" i="93"/>
  <c r="AR31" i="41"/>
  <c r="W32" i="94"/>
  <c r="AE31" i="94"/>
  <c r="AG31" i="94"/>
  <c r="AP31" i="94" s="1"/>
  <c r="AF31" i="94"/>
  <c r="AO31" i="94" s="1"/>
  <c r="AR32" i="83"/>
  <c r="AF31" i="47"/>
  <c r="AO31" i="47" s="1"/>
  <c r="AE31" i="47"/>
  <c r="W32" i="47"/>
  <c r="AG31" i="47"/>
  <c r="AP31" i="47" s="1"/>
  <c r="X33" i="44"/>
  <c r="Y33" i="44"/>
  <c r="Y34" i="79"/>
  <c r="X34" i="79"/>
  <c r="AN31" i="32"/>
  <c r="Y33" i="73"/>
  <c r="X33" i="73"/>
  <c r="Z33" i="73" s="1"/>
  <c r="AI32" i="85"/>
  <c r="AN32" i="85"/>
  <c r="AH33" i="83"/>
  <c r="AQ33" i="83" s="1"/>
  <c r="AF33" i="76"/>
  <c r="AO33" i="76" s="1"/>
  <c r="AE33" i="76"/>
  <c r="AG33" i="76"/>
  <c r="AP33" i="76" s="1"/>
  <c r="W34" i="76"/>
  <c r="AR30" i="94"/>
  <c r="AH32" i="92"/>
  <c r="AQ32" i="92" s="1"/>
  <c r="AH30" i="89"/>
  <c r="AQ30" i="89" s="1"/>
  <c r="AR31" i="92"/>
  <c r="AH33" i="38"/>
  <c r="AQ33" i="38" s="1"/>
  <c r="AR32" i="30"/>
  <c r="X32" i="78"/>
  <c r="Z32" i="78" s="1"/>
  <c r="Y32" i="78"/>
  <c r="Y32" i="90"/>
  <c r="X32" i="90"/>
  <c r="AR33" i="96"/>
  <c r="Z33" i="30"/>
  <c r="AR32" i="38"/>
  <c r="AN33" i="79"/>
  <c r="AI33" i="79"/>
  <c r="X32" i="29"/>
  <c r="Y32" i="29"/>
  <c r="AI32" i="95"/>
  <c r="AN32" i="95"/>
  <c r="AI32" i="73"/>
  <c r="AN32" i="73"/>
  <c r="Y32" i="45"/>
  <c r="X32" i="45"/>
  <c r="Z32" i="45" s="1"/>
  <c r="Z33" i="83"/>
  <c r="AH30" i="46"/>
  <c r="AQ30" i="46" s="1"/>
  <c r="AF32" i="91"/>
  <c r="AO32" i="91" s="1"/>
  <c r="AE32" i="91"/>
  <c r="AG32" i="91"/>
  <c r="AP32" i="91" s="1"/>
  <c r="W33" i="91"/>
  <c r="AH33" i="87"/>
  <c r="AQ33" i="87" s="1"/>
  <c r="Z30" i="89"/>
  <c r="AR32" i="77"/>
  <c r="AH31" i="81"/>
  <c r="AQ31" i="81" s="1"/>
  <c r="AG33" i="28"/>
  <c r="AP33" i="28" s="1"/>
  <c r="AF33" i="28"/>
  <c r="AO33" i="28" s="1"/>
  <c r="W34" i="28"/>
  <c r="AE33" i="28"/>
  <c r="AH33" i="77"/>
  <c r="AQ33" i="77" s="1"/>
  <c r="AH33" i="43"/>
  <c r="AQ33" i="43" s="1"/>
  <c r="AI32" i="44"/>
  <c r="AN32" i="44"/>
  <c r="AI31" i="29"/>
  <c r="AN31" i="29"/>
  <c r="AN30" i="27"/>
  <c r="AI30" i="27"/>
  <c r="AG30" i="46" l="1"/>
  <c r="AP30" i="46" s="1"/>
  <c r="AE33" i="43"/>
  <c r="AI31" i="32"/>
  <c r="Z32" i="84"/>
  <c r="Z32" i="39"/>
  <c r="AF33" i="43"/>
  <c r="AO33" i="43" s="1"/>
  <c r="Z31" i="27"/>
  <c r="AG31" i="27" s="1"/>
  <c r="AP31" i="27" s="1"/>
  <c r="Z34" i="79"/>
  <c r="AE33" i="82"/>
  <c r="W34" i="82"/>
  <c r="W35" i="79"/>
  <c r="AG34" i="79"/>
  <c r="AP34" i="79" s="1"/>
  <c r="AF34" i="79"/>
  <c r="AO34" i="79" s="1"/>
  <c r="AE34" i="79"/>
  <c r="AG33" i="73"/>
  <c r="AP33" i="73" s="1"/>
  <c r="AF33" i="73"/>
  <c r="AO33" i="73" s="1"/>
  <c r="AE33" i="73"/>
  <c r="W34" i="73"/>
  <c r="AF31" i="27"/>
  <c r="AO31" i="27" s="1"/>
  <c r="AF32" i="78"/>
  <c r="AO32" i="78" s="1"/>
  <c r="AE32" i="78"/>
  <c r="W33" i="78"/>
  <c r="AG32" i="78"/>
  <c r="AP32" i="78" s="1"/>
  <c r="W34" i="30"/>
  <c r="AG33" i="30"/>
  <c r="AP33" i="30" s="1"/>
  <c r="AF33" i="30"/>
  <c r="AO33" i="30" s="1"/>
  <c r="AE33" i="30"/>
  <c r="AN32" i="91"/>
  <c r="AI32" i="91"/>
  <c r="AR32" i="73"/>
  <c r="AR33" i="79"/>
  <c r="AN31" i="47"/>
  <c r="AI31" i="47"/>
  <c r="AI31" i="94"/>
  <c r="AN31" i="94"/>
  <c r="Y31" i="35"/>
  <c r="X31" i="35"/>
  <c r="Z31" i="35" s="1"/>
  <c r="AH33" i="34"/>
  <c r="AQ33" i="34" s="1"/>
  <c r="AR31" i="74"/>
  <c r="AR32" i="40"/>
  <c r="AN32" i="33"/>
  <c r="AI32" i="33"/>
  <c r="AI32" i="75"/>
  <c r="AN32" i="75"/>
  <c r="AN33" i="37"/>
  <c r="AI33" i="37"/>
  <c r="X34" i="38"/>
  <c r="Z34" i="38" s="1"/>
  <c r="Y34" i="38"/>
  <c r="Y34" i="87"/>
  <c r="X34" i="87"/>
  <c r="Y34" i="43"/>
  <c r="X34" i="43"/>
  <c r="AH32" i="29"/>
  <c r="AQ32" i="29" s="1"/>
  <c r="AR30" i="27"/>
  <c r="AN30" i="35"/>
  <c r="AI30" i="35"/>
  <c r="Y34" i="25"/>
  <c r="X34" i="25"/>
  <c r="W33" i="39"/>
  <c r="AG32" i="39"/>
  <c r="AP32" i="39" s="1"/>
  <c r="AF32" i="39"/>
  <c r="AO32" i="39" s="1"/>
  <c r="AE32" i="39"/>
  <c r="AR31" i="90"/>
  <c r="W35" i="48"/>
  <c r="AE34" i="48"/>
  <c r="AG34" i="48"/>
  <c r="AP34" i="48" s="1"/>
  <c r="AF34" i="48"/>
  <c r="AO34" i="48" s="1"/>
  <c r="AE33" i="95"/>
  <c r="AF33" i="95"/>
  <c r="AO33" i="95" s="1"/>
  <c r="W34" i="95"/>
  <c r="AG33" i="95"/>
  <c r="AP33" i="95" s="1"/>
  <c r="AH34" i="86"/>
  <c r="AQ34" i="86" s="1"/>
  <c r="AN33" i="38"/>
  <c r="AI33" i="38"/>
  <c r="AI33" i="26"/>
  <c r="AN33" i="26"/>
  <c r="AN32" i="92"/>
  <c r="AI32" i="92"/>
  <c r="AN33" i="87"/>
  <c r="AI33" i="87"/>
  <c r="AN33" i="82"/>
  <c r="AI33" i="82"/>
  <c r="AG33" i="83"/>
  <c r="AP33" i="83" s="1"/>
  <c r="AF33" i="83"/>
  <c r="AO33" i="83" s="1"/>
  <c r="W34" i="83"/>
  <c r="AE33" i="83"/>
  <c r="AH32" i="90"/>
  <c r="AQ32" i="90" s="1"/>
  <c r="AI33" i="76"/>
  <c r="AN33" i="76"/>
  <c r="AH33" i="44"/>
  <c r="AQ33" i="44" s="1"/>
  <c r="AG33" i="85"/>
  <c r="AP33" i="85" s="1"/>
  <c r="AF33" i="85"/>
  <c r="AO33" i="85" s="1"/>
  <c r="AE33" i="85"/>
  <c r="W34" i="85"/>
  <c r="AR31" i="29"/>
  <c r="AH32" i="45"/>
  <c r="AQ32" i="45" s="1"/>
  <c r="AR32" i="95"/>
  <c r="AR31" i="32"/>
  <c r="Z33" i="44"/>
  <c r="X32" i="94"/>
  <c r="Y32" i="94"/>
  <c r="AN32" i="93"/>
  <c r="AI32" i="93"/>
  <c r="AR31" i="45"/>
  <c r="Z33" i="34"/>
  <c r="AH31" i="27"/>
  <c r="AQ31" i="27" s="1"/>
  <c r="Y33" i="33"/>
  <c r="X33" i="33"/>
  <c r="AH33" i="40"/>
  <c r="AQ33" i="40" s="1"/>
  <c r="Y33" i="80"/>
  <c r="X33" i="80"/>
  <c r="Y33" i="88"/>
  <c r="X33" i="88"/>
  <c r="AH32" i="74"/>
  <c r="AQ32" i="74" s="1"/>
  <c r="X31" i="46"/>
  <c r="Y31" i="46"/>
  <c r="AI33" i="43"/>
  <c r="AN33" i="43"/>
  <c r="AF32" i="45"/>
  <c r="AO32" i="45" s="1"/>
  <c r="AG32" i="45"/>
  <c r="AP32" i="45" s="1"/>
  <c r="AE32" i="45"/>
  <c r="W33" i="45"/>
  <c r="AN33" i="28"/>
  <c r="AI33" i="28"/>
  <c r="W31" i="89"/>
  <c r="AE30" i="89"/>
  <c r="AF30" i="89"/>
  <c r="AO30" i="89" s="1"/>
  <c r="AG30" i="89"/>
  <c r="AP30" i="89" s="1"/>
  <c r="X33" i="91"/>
  <c r="Y33" i="91"/>
  <c r="Z32" i="90"/>
  <c r="AR32" i="85"/>
  <c r="AH34" i="79"/>
  <c r="AQ34" i="79" s="1"/>
  <c r="AH32" i="84"/>
  <c r="AQ32" i="84" s="1"/>
  <c r="AI33" i="25"/>
  <c r="AN33" i="25"/>
  <c r="AR33" i="48"/>
  <c r="AR31" i="39"/>
  <c r="AH32" i="32"/>
  <c r="AQ32" i="32" s="1"/>
  <c r="AR31" i="78"/>
  <c r="X34" i="42"/>
  <c r="Y34" i="42"/>
  <c r="Z34" i="86"/>
  <c r="AN31" i="81"/>
  <c r="AI31" i="81"/>
  <c r="AN32" i="80"/>
  <c r="AI32" i="80"/>
  <c r="Z32" i="74"/>
  <c r="X35" i="96"/>
  <c r="Z35" i="96" s="1"/>
  <c r="Y35" i="96"/>
  <c r="AN33" i="77"/>
  <c r="AI33" i="77"/>
  <c r="Y34" i="82"/>
  <c r="X34" i="82"/>
  <c r="Y34" i="76"/>
  <c r="X34" i="76"/>
  <c r="AH33" i="73"/>
  <c r="AQ33" i="73" s="1"/>
  <c r="AG33" i="36"/>
  <c r="AP33" i="36" s="1"/>
  <c r="AE33" i="36"/>
  <c r="AF33" i="36"/>
  <c r="AO33" i="36" s="1"/>
  <c r="W34" i="36"/>
  <c r="AG32" i="84"/>
  <c r="AP32" i="84" s="1"/>
  <c r="AF32" i="84"/>
  <c r="AO32" i="84" s="1"/>
  <c r="W33" i="84"/>
  <c r="AE32" i="84"/>
  <c r="AF32" i="32"/>
  <c r="AO32" i="32" s="1"/>
  <c r="AE32" i="32"/>
  <c r="W33" i="32"/>
  <c r="AG32" i="32"/>
  <c r="AP32" i="32" s="1"/>
  <c r="AR33" i="86"/>
  <c r="AI33" i="42"/>
  <c r="AN33" i="42"/>
  <c r="AG33" i="40"/>
  <c r="AP33" i="40" s="1"/>
  <c r="AF33" i="40"/>
  <c r="AO33" i="40" s="1"/>
  <c r="AE33" i="40"/>
  <c r="W34" i="40"/>
  <c r="AN32" i="88"/>
  <c r="AI32" i="88"/>
  <c r="Y33" i="92"/>
  <c r="X33" i="92"/>
  <c r="AR32" i="44"/>
  <c r="X34" i="28"/>
  <c r="Y34" i="28"/>
  <c r="Z32" i="29"/>
  <c r="AH32" i="78"/>
  <c r="AQ32" i="78" s="1"/>
  <c r="X32" i="47"/>
  <c r="Y32" i="47"/>
  <c r="X33" i="93"/>
  <c r="Y33" i="93"/>
  <c r="AH33" i="85"/>
  <c r="AQ33" i="85" s="1"/>
  <c r="AR32" i="34"/>
  <c r="W33" i="41"/>
  <c r="AG32" i="41"/>
  <c r="AP32" i="41" s="1"/>
  <c r="AF32" i="41"/>
  <c r="AO32" i="41" s="1"/>
  <c r="AE32" i="41"/>
  <c r="AH32" i="39"/>
  <c r="AQ32" i="39" s="1"/>
  <c r="AE33" i="31"/>
  <c r="W34" i="31"/>
  <c r="AG33" i="31"/>
  <c r="AP33" i="31" s="1"/>
  <c r="AF33" i="31"/>
  <c r="AO33" i="31" s="1"/>
  <c r="AH34" i="48"/>
  <c r="AQ34" i="48" s="1"/>
  <c r="AH33" i="95"/>
  <c r="AQ33" i="95" s="1"/>
  <c r="AR31" i="84"/>
  <c r="Y32" i="81"/>
  <c r="X32" i="81"/>
  <c r="Z32" i="81" s="1"/>
  <c r="Y33" i="75"/>
  <c r="X33" i="75"/>
  <c r="Y34" i="37"/>
  <c r="X34" i="37"/>
  <c r="AN34" i="96"/>
  <c r="AI34" i="96"/>
  <c r="X34" i="26"/>
  <c r="Z34" i="26" s="1"/>
  <c r="Y34" i="26"/>
  <c r="AI30" i="46"/>
  <c r="AN30" i="46"/>
  <c r="X34" i="77"/>
  <c r="Y34" i="77"/>
  <c r="Z33" i="93" l="1"/>
  <c r="Z31" i="46"/>
  <c r="AE31" i="27"/>
  <c r="Z34" i="28"/>
  <c r="Z33" i="92"/>
  <c r="W34" i="92" s="1"/>
  <c r="W32" i="27"/>
  <c r="Z34" i="37"/>
  <c r="Z34" i="82"/>
  <c r="Z34" i="43"/>
  <c r="AG34" i="43" s="1"/>
  <c r="AP34" i="43" s="1"/>
  <c r="Z34" i="25"/>
  <c r="AF34" i="25" s="1"/>
  <c r="AO34" i="25" s="1"/>
  <c r="Z33" i="80"/>
  <c r="W34" i="80" s="1"/>
  <c r="Z33" i="33"/>
  <c r="AE33" i="33" s="1"/>
  <c r="W32" i="35"/>
  <c r="AG31" i="35"/>
  <c r="AP31" i="35" s="1"/>
  <c r="AF31" i="35"/>
  <c r="AO31" i="35" s="1"/>
  <c r="AE31" i="35"/>
  <c r="AG33" i="33"/>
  <c r="AP33" i="33" s="1"/>
  <c r="W34" i="33"/>
  <c r="AF34" i="38"/>
  <c r="AO34" i="38" s="1"/>
  <c r="W35" i="38"/>
  <c r="AG34" i="38"/>
  <c r="AP34" i="38" s="1"/>
  <c r="AE34" i="38"/>
  <c r="AE34" i="43"/>
  <c r="W35" i="43"/>
  <c r="AF34" i="43"/>
  <c r="AO34" i="43" s="1"/>
  <c r="AE34" i="25"/>
  <c r="W35" i="25"/>
  <c r="AG34" i="25"/>
  <c r="AP34" i="25" s="1"/>
  <c r="AF33" i="80"/>
  <c r="AO33" i="80" s="1"/>
  <c r="AR32" i="88"/>
  <c r="AH34" i="26"/>
  <c r="AQ34" i="26" s="1"/>
  <c r="W35" i="37"/>
  <c r="AG34" i="37"/>
  <c r="AP34" i="37" s="1"/>
  <c r="AF34" i="37"/>
  <c r="AO34" i="37" s="1"/>
  <c r="AE34" i="37"/>
  <c r="AG32" i="81"/>
  <c r="AP32" i="81" s="1"/>
  <c r="AF32" i="81"/>
  <c r="AO32" i="81" s="1"/>
  <c r="W33" i="81"/>
  <c r="AE32" i="81"/>
  <c r="AH33" i="93"/>
  <c r="AQ33" i="93" s="1"/>
  <c r="AH34" i="28"/>
  <c r="AQ34" i="28" s="1"/>
  <c r="AF35" i="96"/>
  <c r="AO35" i="96" s="1"/>
  <c r="W36" i="96"/>
  <c r="AE35" i="96"/>
  <c r="AG35" i="96"/>
  <c r="AP35" i="96" s="1"/>
  <c r="W35" i="86"/>
  <c r="AG34" i="86"/>
  <c r="AP34" i="86" s="1"/>
  <c r="AF34" i="86"/>
  <c r="AO34" i="86" s="1"/>
  <c r="AE34" i="86"/>
  <c r="AH31" i="46"/>
  <c r="AQ31" i="46" s="1"/>
  <c r="AH33" i="33"/>
  <c r="AQ33" i="33" s="1"/>
  <c r="AN33" i="85"/>
  <c r="AI33" i="85"/>
  <c r="AR32" i="92"/>
  <c r="AI34" i="48"/>
  <c r="AN34" i="48"/>
  <c r="Y33" i="78"/>
  <c r="X33" i="78"/>
  <c r="Z33" i="78" s="1"/>
  <c r="AE32" i="74"/>
  <c r="W33" i="74"/>
  <c r="AF32" i="74"/>
  <c r="AO32" i="74" s="1"/>
  <c r="AG32" i="74"/>
  <c r="AP32" i="74" s="1"/>
  <c r="AH33" i="91"/>
  <c r="AQ33" i="91" s="1"/>
  <c r="X31" i="89"/>
  <c r="Y31" i="89"/>
  <c r="Z31" i="89" s="1"/>
  <c r="AE31" i="46"/>
  <c r="W32" i="46"/>
  <c r="AG31" i="46"/>
  <c r="AP31" i="46" s="1"/>
  <c r="AF31" i="46"/>
  <c r="AO31" i="46" s="1"/>
  <c r="AH33" i="88"/>
  <c r="AQ33" i="88" s="1"/>
  <c r="X34" i="95"/>
  <c r="Y34" i="95"/>
  <c r="AR30" i="35"/>
  <c r="AH34" i="87"/>
  <c r="AQ34" i="87" s="1"/>
  <c r="AR33" i="37"/>
  <c r="AI32" i="78"/>
  <c r="AN32" i="78"/>
  <c r="AI34" i="79"/>
  <c r="AN34" i="79"/>
  <c r="AH34" i="77"/>
  <c r="AQ34" i="77" s="1"/>
  <c r="AH33" i="75"/>
  <c r="AQ33" i="75" s="1"/>
  <c r="W34" i="93"/>
  <c r="AG33" i="93"/>
  <c r="AP33" i="93" s="1"/>
  <c r="AF33" i="93"/>
  <c r="AO33" i="93" s="1"/>
  <c r="AE33" i="93"/>
  <c r="Y33" i="32"/>
  <c r="X33" i="32"/>
  <c r="AH34" i="76"/>
  <c r="AQ34" i="76" s="1"/>
  <c r="AR33" i="77"/>
  <c r="AR32" i="80"/>
  <c r="AH34" i="42"/>
  <c r="AQ34" i="42" s="1"/>
  <c r="Z33" i="91"/>
  <c r="AR33" i="28"/>
  <c r="AF33" i="34"/>
  <c r="AO33" i="34" s="1"/>
  <c r="AG33" i="34"/>
  <c r="AP33" i="34" s="1"/>
  <c r="AE33" i="34"/>
  <c r="W34" i="34"/>
  <c r="AH32" i="94"/>
  <c r="AQ32" i="94" s="1"/>
  <c r="AR33" i="82"/>
  <c r="X35" i="48"/>
  <c r="Y35" i="48"/>
  <c r="AR31" i="94"/>
  <c r="AN33" i="36"/>
  <c r="AI33" i="36"/>
  <c r="Z34" i="77"/>
  <c r="Y33" i="41"/>
  <c r="X33" i="41"/>
  <c r="AH32" i="47"/>
  <c r="AQ32" i="47" s="1"/>
  <c r="AR33" i="42"/>
  <c r="AI32" i="32"/>
  <c r="AN32" i="32"/>
  <c r="Z34" i="42"/>
  <c r="Z33" i="88"/>
  <c r="Z32" i="94"/>
  <c r="AR33" i="76"/>
  <c r="AR33" i="26"/>
  <c r="AN33" i="95"/>
  <c r="AI33" i="95"/>
  <c r="X33" i="39"/>
  <c r="Y33" i="39"/>
  <c r="Z34" i="87"/>
  <c r="AR31" i="47"/>
  <c r="AR32" i="91"/>
  <c r="X34" i="30"/>
  <c r="Y34" i="30"/>
  <c r="Y34" i="73"/>
  <c r="X34" i="73"/>
  <c r="AE34" i="26"/>
  <c r="W35" i="26"/>
  <c r="AG34" i="26"/>
  <c r="AP34" i="26" s="1"/>
  <c r="AF34" i="26"/>
  <c r="AO34" i="26" s="1"/>
  <c r="Y33" i="84"/>
  <c r="X33" i="84"/>
  <c r="AR34" i="96"/>
  <c r="AR30" i="46"/>
  <c r="AH34" i="37"/>
  <c r="AQ34" i="37" s="1"/>
  <c r="AH32" i="81"/>
  <c r="AQ32" i="81" s="1"/>
  <c r="Y34" i="31"/>
  <c r="X34" i="31"/>
  <c r="Z32" i="47"/>
  <c r="AG32" i="29"/>
  <c r="AP32" i="29" s="1"/>
  <c r="AF32" i="29"/>
  <c r="AO32" i="29" s="1"/>
  <c r="AE32" i="29"/>
  <c r="W33" i="29"/>
  <c r="AH33" i="92"/>
  <c r="AQ33" i="92" s="1"/>
  <c r="X34" i="40"/>
  <c r="Z34" i="40" s="1"/>
  <c r="Y34" i="40"/>
  <c r="Z34" i="76"/>
  <c r="AR31" i="81"/>
  <c r="AR33" i="25"/>
  <c r="X33" i="45"/>
  <c r="Y33" i="45"/>
  <c r="AR33" i="43"/>
  <c r="AH33" i="80"/>
  <c r="AQ33" i="80" s="1"/>
  <c r="AE33" i="44"/>
  <c r="AF33" i="44"/>
  <c r="AO33" i="44" s="1"/>
  <c r="AG33" i="44"/>
  <c r="AP33" i="44" s="1"/>
  <c r="W34" i="44"/>
  <c r="AN33" i="83"/>
  <c r="AI33" i="83"/>
  <c r="AR33" i="87"/>
  <c r="AR33" i="38"/>
  <c r="AH34" i="25"/>
  <c r="AQ34" i="25" s="1"/>
  <c r="AH34" i="43"/>
  <c r="AQ34" i="43" s="1"/>
  <c r="AR32" i="75"/>
  <c r="AH31" i="35"/>
  <c r="AQ31" i="35" s="1"/>
  <c r="AN31" i="27"/>
  <c r="AI31" i="27"/>
  <c r="AN33" i="73"/>
  <c r="AI33" i="73"/>
  <c r="W35" i="28"/>
  <c r="AE34" i="28"/>
  <c r="AG34" i="28"/>
  <c r="AP34" i="28" s="1"/>
  <c r="AF34" i="28"/>
  <c r="AO34" i="28" s="1"/>
  <c r="W35" i="82"/>
  <c r="AG34" i="82"/>
  <c r="AP34" i="82" s="1"/>
  <c r="AF34" i="82"/>
  <c r="AO34" i="82" s="1"/>
  <c r="AE34" i="82"/>
  <c r="Z33" i="75"/>
  <c r="AI33" i="31"/>
  <c r="AN33" i="31"/>
  <c r="AI32" i="41"/>
  <c r="AN32" i="41"/>
  <c r="AN33" i="40"/>
  <c r="AI33" i="40"/>
  <c r="AN32" i="84"/>
  <c r="AI32" i="84"/>
  <c r="X34" i="36"/>
  <c r="Y34" i="36"/>
  <c r="AH34" i="82"/>
  <c r="AQ34" i="82" s="1"/>
  <c r="AH35" i="96"/>
  <c r="AQ35" i="96" s="1"/>
  <c r="AE32" i="90"/>
  <c r="W33" i="90"/>
  <c r="AF32" i="90"/>
  <c r="AO32" i="90" s="1"/>
  <c r="AG32" i="90"/>
  <c r="AP32" i="90" s="1"/>
  <c r="AI30" i="89"/>
  <c r="AN30" i="89"/>
  <c r="AI32" i="45"/>
  <c r="AN32" i="45"/>
  <c r="AR32" i="93"/>
  <c r="X34" i="85"/>
  <c r="Y34" i="85"/>
  <c r="Z34" i="83"/>
  <c r="Y34" i="83"/>
  <c r="X34" i="83"/>
  <c r="AI32" i="39"/>
  <c r="AN32" i="39"/>
  <c r="AH34" i="38"/>
  <c r="AQ34" i="38" s="1"/>
  <c r="AR32" i="33"/>
  <c r="AI33" i="30"/>
  <c r="AN33" i="30"/>
  <c r="X32" i="27"/>
  <c r="Y32" i="27"/>
  <c r="Y35" i="79"/>
  <c r="X35" i="79"/>
  <c r="Z34" i="31" l="1"/>
  <c r="AF33" i="92"/>
  <c r="AO33" i="92" s="1"/>
  <c r="AE33" i="80"/>
  <c r="Z34" i="85"/>
  <c r="AE34" i="85" s="1"/>
  <c r="Z34" i="30"/>
  <c r="AG34" i="30" s="1"/>
  <c r="AP34" i="30" s="1"/>
  <c r="Z35" i="48"/>
  <c r="AG35" i="48" s="1"/>
  <c r="AP35" i="48" s="1"/>
  <c r="AE33" i="92"/>
  <c r="AG33" i="80"/>
  <c r="AP33" i="80" s="1"/>
  <c r="AG33" i="92"/>
  <c r="AP33" i="92" s="1"/>
  <c r="Z34" i="36"/>
  <c r="AF33" i="33"/>
  <c r="AO33" i="33" s="1"/>
  <c r="Z33" i="84"/>
  <c r="AE33" i="84" s="1"/>
  <c r="Z33" i="41"/>
  <c r="AE33" i="41"/>
  <c r="W34" i="41"/>
  <c r="AF33" i="41"/>
  <c r="AO33" i="41" s="1"/>
  <c r="AG33" i="41"/>
  <c r="AP33" i="41" s="1"/>
  <c r="AF31" i="89"/>
  <c r="AO31" i="89" s="1"/>
  <c r="AE31" i="89"/>
  <c r="AG31" i="89"/>
  <c r="AP31" i="89" s="1"/>
  <c r="W32" i="89"/>
  <c r="W36" i="48"/>
  <c r="AF35" i="48"/>
  <c r="AO35" i="48" s="1"/>
  <c r="AE35" i="48"/>
  <c r="AG34" i="31"/>
  <c r="AP34" i="31" s="1"/>
  <c r="AF34" i="31"/>
  <c r="AO34" i="31" s="1"/>
  <c r="AE34" i="31"/>
  <c r="W35" i="31"/>
  <c r="W34" i="84"/>
  <c r="W35" i="83"/>
  <c r="AG34" i="83"/>
  <c r="AP34" i="83" s="1"/>
  <c r="AF34" i="83"/>
  <c r="AO34" i="83" s="1"/>
  <c r="AE34" i="83"/>
  <c r="AI34" i="26"/>
  <c r="AN34" i="26"/>
  <c r="AR32" i="39"/>
  <c r="W35" i="85"/>
  <c r="AG34" i="85"/>
  <c r="AP34" i="85" s="1"/>
  <c r="AF34" i="85"/>
  <c r="AO34" i="85" s="1"/>
  <c r="AR30" i="89"/>
  <c r="AH35" i="79"/>
  <c r="AQ35" i="79" s="1"/>
  <c r="AR33" i="31"/>
  <c r="Y35" i="82"/>
  <c r="X35" i="82"/>
  <c r="AR33" i="73"/>
  <c r="AH34" i="40"/>
  <c r="AQ34" i="40" s="1"/>
  <c r="AG32" i="47"/>
  <c r="AP32" i="47" s="1"/>
  <c r="AF32" i="47"/>
  <c r="AO32" i="47" s="1"/>
  <c r="W33" i="47"/>
  <c r="AE32" i="47"/>
  <c r="AH33" i="84"/>
  <c r="AQ33" i="84" s="1"/>
  <c r="X35" i="26"/>
  <c r="Y35" i="26"/>
  <c r="AH34" i="30"/>
  <c r="AQ34" i="30" s="1"/>
  <c r="W35" i="87"/>
  <c r="AG34" i="87"/>
  <c r="AP34" i="87" s="1"/>
  <c r="AF34" i="87"/>
  <c r="AO34" i="87" s="1"/>
  <c r="AE34" i="87"/>
  <c r="AG34" i="42"/>
  <c r="AP34" i="42" s="1"/>
  <c r="AF34" i="42"/>
  <c r="AO34" i="42" s="1"/>
  <c r="AE34" i="42"/>
  <c r="W35" i="42"/>
  <c r="AN33" i="34"/>
  <c r="AI33" i="34"/>
  <c r="AR33" i="85"/>
  <c r="AI34" i="86"/>
  <c r="AN34" i="86"/>
  <c r="AI34" i="37"/>
  <c r="AN34" i="37"/>
  <c r="X35" i="38"/>
  <c r="Y35" i="38"/>
  <c r="W35" i="40"/>
  <c r="AG34" i="40"/>
  <c r="AP34" i="40" s="1"/>
  <c r="AE34" i="40"/>
  <c r="AF34" i="40"/>
  <c r="AO34" i="40" s="1"/>
  <c r="AR33" i="30"/>
  <c r="X33" i="29"/>
  <c r="Z33" i="29" s="1"/>
  <c r="Y33" i="29"/>
  <c r="AH34" i="73"/>
  <c r="AQ34" i="73" s="1"/>
  <c r="AH33" i="39"/>
  <c r="AQ33" i="39" s="1"/>
  <c r="AR32" i="32"/>
  <c r="AR33" i="36"/>
  <c r="AH33" i="32"/>
  <c r="AQ33" i="32" s="1"/>
  <c r="Y32" i="46"/>
  <c r="X32" i="46"/>
  <c r="X36" i="96"/>
  <c r="Z36" i="96" s="1"/>
  <c r="Y36" i="96"/>
  <c r="AN32" i="81"/>
  <c r="AI32" i="81"/>
  <c r="Y35" i="25"/>
  <c r="Z35" i="25" s="1"/>
  <c r="X35" i="25"/>
  <c r="AI34" i="43"/>
  <c r="AN34" i="43"/>
  <c r="AR33" i="40"/>
  <c r="AG33" i="75"/>
  <c r="AP33" i="75" s="1"/>
  <c r="AF33" i="75"/>
  <c r="AO33" i="75" s="1"/>
  <c r="AE33" i="75"/>
  <c r="W34" i="75"/>
  <c r="AR33" i="83"/>
  <c r="AH35" i="48"/>
  <c r="AQ35" i="48" s="1"/>
  <c r="AN35" i="96"/>
  <c r="AI35" i="96"/>
  <c r="AI33" i="80"/>
  <c r="AN33" i="80"/>
  <c r="AI31" i="35"/>
  <c r="AN31" i="35"/>
  <c r="Z35" i="79"/>
  <c r="AR32" i="45"/>
  <c r="Y33" i="90"/>
  <c r="X33" i="90"/>
  <c r="AI34" i="82"/>
  <c r="AN34" i="82"/>
  <c r="AR31" i="27"/>
  <c r="AH34" i="85"/>
  <c r="AQ34" i="85" s="1"/>
  <c r="AI32" i="90"/>
  <c r="AN32" i="90"/>
  <c r="AH34" i="36"/>
  <c r="AQ34" i="36" s="1"/>
  <c r="AI34" i="28"/>
  <c r="AN34" i="28"/>
  <c r="AN32" i="29"/>
  <c r="AI32" i="29"/>
  <c r="Z33" i="39"/>
  <c r="Y34" i="93"/>
  <c r="X34" i="93"/>
  <c r="Z34" i="93" s="1"/>
  <c r="AR34" i="79"/>
  <c r="AI31" i="46"/>
  <c r="AN31" i="46"/>
  <c r="Y33" i="74"/>
  <c r="X33" i="74"/>
  <c r="AR34" i="48"/>
  <c r="X33" i="81"/>
  <c r="Z33" i="81" s="1"/>
  <c r="Y33" i="81"/>
  <c r="AI34" i="25"/>
  <c r="AN34" i="25"/>
  <c r="AI34" i="38"/>
  <c r="AN34" i="38"/>
  <c r="X34" i="33"/>
  <c r="Y34" i="33"/>
  <c r="AN33" i="44"/>
  <c r="AI33" i="44"/>
  <c r="AH34" i="31"/>
  <c r="AQ34" i="31" s="1"/>
  <c r="AG33" i="78"/>
  <c r="AP33" i="78" s="1"/>
  <c r="AF33" i="78"/>
  <c r="AO33" i="78" s="1"/>
  <c r="AE33" i="78"/>
  <c r="W34" i="78"/>
  <c r="Y34" i="44"/>
  <c r="X34" i="44"/>
  <c r="AH33" i="45"/>
  <c r="AQ33" i="45" s="1"/>
  <c r="AG34" i="76"/>
  <c r="AP34" i="76" s="1"/>
  <c r="AF34" i="76"/>
  <c r="AO34" i="76" s="1"/>
  <c r="W35" i="76"/>
  <c r="AE34" i="76"/>
  <c r="Z34" i="73"/>
  <c r="AR33" i="95"/>
  <c r="AF32" i="94"/>
  <c r="AO32" i="94" s="1"/>
  <c r="AE32" i="94"/>
  <c r="W33" i="94"/>
  <c r="AG32" i="94"/>
  <c r="AP32" i="94" s="1"/>
  <c r="AH33" i="41"/>
  <c r="AQ33" i="41" s="1"/>
  <c r="X34" i="34"/>
  <c r="Y34" i="34"/>
  <c r="Z33" i="32"/>
  <c r="AH34" i="95"/>
  <c r="AQ34" i="95" s="1"/>
  <c r="AI32" i="74"/>
  <c r="AN32" i="74"/>
  <c r="X35" i="86"/>
  <c r="Y35" i="86"/>
  <c r="Y35" i="37"/>
  <c r="X35" i="37"/>
  <c r="Y34" i="80"/>
  <c r="X34" i="80"/>
  <c r="AE34" i="30"/>
  <c r="W35" i="77"/>
  <c r="AG34" i="77"/>
  <c r="AP34" i="77" s="1"/>
  <c r="AE34" i="77"/>
  <c r="AF34" i="77"/>
  <c r="AO34" i="77" s="1"/>
  <c r="Y34" i="92"/>
  <c r="X34" i="92"/>
  <c r="AH32" i="27"/>
  <c r="AQ32" i="27" s="1"/>
  <c r="AF34" i="36"/>
  <c r="AO34" i="36" s="1"/>
  <c r="W35" i="36"/>
  <c r="AG34" i="36"/>
  <c r="AP34" i="36" s="1"/>
  <c r="AE34" i="36"/>
  <c r="AR32" i="41"/>
  <c r="Z32" i="27"/>
  <c r="AH34" i="83"/>
  <c r="AQ34" i="83" s="1"/>
  <c r="AR32" i="84"/>
  <c r="Y35" i="28"/>
  <c r="X35" i="28"/>
  <c r="Z33" i="45"/>
  <c r="W34" i="88"/>
  <c r="AG33" i="88"/>
  <c r="AP33" i="88" s="1"/>
  <c r="AF33" i="88"/>
  <c r="AO33" i="88" s="1"/>
  <c r="AE33" i="88"/>
  <c r="AG33" i="91"/>
  <c r="AP33" i="91" s="1"/>
  <c r="AF33" i="91"/>
  <c r="AO33" i="91" s="1"/>
  <c r="W34" i="91"/>
  <c r="AE33" i="91"/>
  <c r="AI33" i="93"/>
  <c r="AN33" i="93"/>
  <c r="AR32" i="78"/>
  <c r="Z34" i="95"/>
  <c r="AH31" i="89"/>
  <c r="AQ31" i="89" s="1"/>
  <c r="AH33" i="78"/>
  <c r="AQ33" i="78" s="1"/>
  <c r="AI33" i="92"/>
  <c r="AN33" i="92"/>
  <c r="X35" i="43"/>
  <c r="Y35" i="43"/>
  <c r="AN33" i="33"/>
  <c r="Y32" i="35"/>
  <c r="X32" i="35"/>
  <c r="W35" i="30" l="1"/>
  <c r="AF34" i="30"/>
  <c r="AO34" i="30" s="1"/>
  <c r="Z35" i="86"/>
  <c r="AG35" i="86" s="1"/>
  <c r="AP35" i="86" s="1"/>
  <c r="Z34" i="34"/>
  <c r="Z34" i="44"/>
  <c r="Z35" i="26"/>
  <c r="AF33" i="84"/>
  <c r="AO33" i="84" s="1"/>
  <c r="AI33" i="33"/>
  <c r="AG33" i="84"/>
  <c r="AP33" i="84" s="1"/>
  <c r="Z34" i="92"/>
  <c r="AE34" i="92" s="1"/>
  <c r="Z33" i="90"/>
  <c r="Z32" i="46"/>
  <c r="Z34" i="80"/>
  <c r="Z35" i="43"/>
  <c r="AF35" i="43" s="1"/>
  <c r="AO35" i="43" s="1"/>
  <c r="Z35" i="28"/>
  <c r="AG35" i="28" s="1"/>
  <c r="AP35" i="28" s="1"/>
  <c r="Z35" i="37"/>
  <c r="AE35" i="37" s="1"/>
  <c r="Z32" i="35"/>
  <c r="AG32" i="35" s="1"/>
  <c r="AP32" i="35" s="1"/>
  <c r="AG35" i="43"/>
  <c r="AP35" i="43" s="1"/>
  <c r="AE35" i="43"/>
  <c r="W36" i="43"/>
  <c r="AE35" i="28"/>
  <c r="AF35" i="28"/>
  <c r="AO35" i="28" s="1"/>
  <c r="W36" i="28"/>
  <c r="AE34" i="80"/>
  <c r="W35" i="80"/>
  <c r="AF34" i="80"/>
  <c r="AO34" i="80" s="1"/>
  <c r="AG34" i="80"/>
  <c r="AP34" i="80" s="1"/>
  <c r="AF32" i="35"/>
  <c r="AO32" i="35" s="1"/>
  <c r="AE35" i="86"/>
  <c r="W36" i="86"/>
  <c r="AF35" i="86"/>
  <c r="AO35" i="86" s="1"/>
  <c r="AG34" i="44"/>
  <c r="AP34" i="44" s="1"/>
  <c r="AF34" i="44"/>
  <c r="AO34" i="44" s="1"/>
  <c r="AE34" i="44"/>
  <c r="W35" i="44"/>
  <c r="AG35" i="25"/>
  <c r="AP35" i="25" s="1"/>
  <c r="AF35" i="25"/>
  <c r="AO35" i="25" s="1"/>
  <c r="AE35" i="25"/>
  <c r="W36" i="25"/>
  <c r="AF34" i="92"/>
  <c r="AO34" i="92" s="1"/>
  <c r="AG34" i="92"/>
  <c r="AP34" i="92" s="1"/>
  <c r="W35" i="92"/>
  <c r="AF34" i="34"/>
  <c r="AO34" i="34" s="1"/>
  <c r="AG34" i="34"/>
  <c r="AP34" i="34" s="1"/>
  <c r="W35" i="34"/>
  <c r="AE34" i="34"/>
  <c r="W35" i="95"/>
  <c r="AG34" i="95"/>
  <c r="AP34" i="95" s="1"/>
  <c r="AF34" i="95"/>
  <c r="AO34" i="95" s="1"/>
  <c r="AE34" i="95"/>
  <c r="AN33" i="91"/>
  <c r="AI33" i="91"/>
  <c r="W35" i="73"/>
  <c r="AG34" i="73"/>
  <c r="AP34" i="73" s="1"/>
  <c r="AE34" i="73"/>
  <c r="AF34" i="73"/>
  <c r="AO34" i="73" s="1"/>
  <c r="AR33" i="44"/>
  <c r="AR34" i="38"/>
  <c r="AR31" i="46"/>
  <c r="AE33" i="39"/>
  <c r="W34" i="39"/>
  <c r="AF33" i="39"/>
  <c r="AO33" i="39" s="1"/>
  <c r="AG33" i="39"/>
  <c r="AP33" i="39" s="1"/>
  <c r="AR33" i="80"/>
  <c r="AN33" i="75"/>
  <c r="AI33" i="75"/>
  <c r="AR34" i="43"/>
  <c r="AH35" i="38"/>
  <c r="AQ35" i="38" s="1"/>
  <c r="AN34" i="42"/>
  <c r="AI34" i="42"/>
  <c r="AI34" i="83"/>
  <c r="AN34" i="83"/>
  <c r="AN34" i="31"/>
  <c r="AI34" i="31"/>
  <c r="W34" i="81"/>
  <c r="AG33" i="81"/>
  <c r="AP33" i="81" s="1"/>
  <c r="AF33" i="81"/>
  <c r="AO33" i="81" s="1"/>
  <c r="AE33" i="81"/>
  <c r="AR33" i="33"/>
  <c r="AR33" i="92"/>
  <c r="X34" i="91"/>
  <c r="Y34" i="91"/>
  <c r="AI34" i="77"/>
  <c r="AN34" i="77"/>
  <c r="Y35" i="30"/>
  <c r="X35" i="30"/>
  <c r="AH35" i="37"/>
  <c r="AQ35" i="37" s="1"/>
  <c r="X33" i="94"/>
  <c r="Y33" i="94"/>
  <c r="AN34" i="76"/>
  <c r="AI34" i="76"/>
  <c r="AR32" i="29"/>
  <c r="AR35" i="96"/>
  <c r="AH35" i="25"/>
  <c r="AQ35" i="25" s="1"/>
  <c r="AH36" i="96"/>
  <c r="AQ36" i="96" s="1"/>
  <c r="AI34" i="40"/>
  <c r="AN34" i="40"/>
  <c r="Z35" i="38"/>
  <c r="Y35" i="87"/>
  <c r="X35" i="87"/>
  <c r="Y35" i="85"/>
  <c r="X35" i="85"/>
  <c r="AI33" i="84"/>
  <c r="AN33" i="84"/>
  <c r="Y36" i="48"/>
  <c r="X36" i="48"/>
  <c r="Z36" i="48" s="1"/>
  <c r="X34" i="88"/>
  <c r="Y34" i="88"/>
  <c r="W33" i="27"/>
  <c r="AG32" i="27"/>
  <c r="AP32" i="27" s="1"/>
  <c r="AF32" i="27"/>
  <c r="AO32" i="27" s="1"/>
  <c r="AE32" i="27"/>
  <c r="Y35" i="36"/>
  <c r="X35" i="36"/>
  <c r="AI34" i="30"/>
  <c r="AN34" i="30"/>
  <c r="AR32" i="74"/>
  <c r="AG33" i="32"/>
  <c r="AP33" i="32" s="1"/>
  <c r="AF33" i="32"/>
  <c r="AO33" i="32" s="1"/>
  <c r="AE33" i="32"/>
  <c r="W34" i="32"/>
  <c r="AI32" i="94"/>
  <c r="AN32" i="94"/>
  <c r="AR34" i="25"/>
  <c r="AH33" i="74"/>
  <c r="AQ33" i="74" s="1"/>
  <c r="AR34" i="82"/>
  <c r="AE35" i="79"/>
  <c r="AF35" i="79"/>
  <c r="AO35" i="79" s="1"/>
  <c r="W36" i="79"/>
  <c r="AG35" i="79"/>
  <c r="AP35" i="79" s="1"/>
  <c r="W37" i="96"/>
  <c r="AG36" i="96"/>
  <c r="AP36" i="96" s="1"/>
  <c r="AF36" i="96"/>
  <c r="AO36" i="96" s="1"/>
  <c r="AE36" i="96"/>
  <c r="AH33" i="29"/>
  <c r="AQ33" i="29" s="1"/>
  <c r="AR33" i="34"/>
  <c r="AH35" i="26"/>
  <c r="AQ35" i="26" s="1"/>
  <c r="W34" i="45"/>
  <c r="AG33" i="45"/>
  <c r="AP33" i="45" s="1"/>
  <c r="AE33" i="45"/>
  <c r="AF33" i="45"/>
  <c r="AO33" i="45" s="1"/>
  <c r="AH34" i="92"/>
  <c r="AQ34" i="92" s="1"/>
  <c r="Z35" i="76"/>
  <c r="X35" i="76"/>
  <c r="Y35" i="76"/>
  <c r="Y34" i="78"/>
  <c r="X34" i="78"/>
  <c r="AH34" i="33"/>
  <c r="AQ34" i="33" s="1"/>
  <c r="AH34" i="93"/>
  <c r="AQ34" i="93" s="1"/>
  <c r="AH33" i="90"/>
  <c r="AQ33" i="90" s="1"/>
  <c r="AH32" i="46"/>
  <c r="AQ32" i="46" s="1"/>
  <c r="W34" i="29"/>
  <c r="AG33" i="29"/>
  <c r="AP33" i="29" s="1"/>
  <c r="AE33" i="29"/>
  <c r="AF33" i="29"/>
  <c r="AO33" i="29" s="1"/>
  <c r="AR34" i="37"/>
  <c r="AI34" i="87"/>
  <c r="AN34" i="87"/>
  <c r="AG35" i="26"/>
  <c r="AP35" i="26" s="1"/>
  <c r="AF35" i="26"/>
  <c r="AO35" i="26" s="1"/>
  <c r="AE35" i="26"/>
  <c r="W36" i="26"/>
  <c r="AN32" i="47"/>
  <c r="AI32" i="47"/>
  <c r="AH35" i="82"/>
  <c r="AQ35" i="82" s="1"/>
  <c r="Y34" i="84"/>
  <c r="X34" i="84"/>
  <c r="Y32" i="89"/>
  <c r="X32" i="89"/>
  <c r="AH32" i="35"/>
  <c r="AQ32" i="35" s="1"/>
  <c r="AH35" i="43"/>
  <c r="AQ35" i="43" s="1"/>
  <c r="AR33" i="93"/>
  <c r="AI33" i="88"/>
  <c r="AN33" i="88"/>
  <c r="AH35" i="28"/>
  <c r="AQ35" i="28" s="1"/>
  <c r="Y35" i="77"/>
  <c r="X35" i="77"/>
  <c r="AH34" i="80"/>
  <c r="AQ34" i="80" s="1"/>
  <c r="AH34" i="34"/>
  <c r="AQ34" i="34" s="1"/>
  <c r="AN33" i="78"/>
  <c r="AI33" i="78"/>
  <c r="Z34" i="33"/>
  <c r="AH33" i="81"/>
  <c r="AQ33" i="81" s="1"/>
  <c r="Z33" i="74"/>
  <c r="AR34" i="28"/>
  <c r="AR31" i="35"/>
  <c r="Y34" i="75"/>
  <c r="X34" i="75"/>
  <c r="AR32" i="81"/>
  <c r="X35" i="40"/>
  <c r="Z35" i="40" s="1"/>
  <c r="Y35" i="40"/>
  <c r="X35" i="42"/>
  <c r="Y35" i="42"/>
  <c r="AI34" i="85"/>
  <c r="AN34" i="85"/>
  <c r="Y35" i="83"/>
  <c r="X35" i="83"/>
  <c r="Y34" i="41"/>
  <c r="X34" i="41"/>
  <c r="Z34" i="41" s="1"/>
  <c r="AI34" i="36"/>
  <c r="AN34" i="36"/>
  <c r="AH35" i="86"/>
  <c r="AQ35" i="86" s="1"/>
  <c r="AH34" i="44"/>
  <c r="AQ34" i="44" s="1"/>
  <c r="AE34" i="93"/>
  <c r="W35" i="93"/>
  <c r="AG34" i="93"/>
  <c r="AP34" i="93" s="1"/>
  <c r="AF34" i="93"/>
  <c r="AO34" i="93" s="1"/>
  <c r="AR32" i="90"/>
  <c r="AG33" i="90"/>
  <c r="AP33" i="90" s="1"/>
  <c r="AF33" i="90"/>
  <c r="AO33" i="90" s="1"/>
  <c r="AE33" i="90"/>
  <c r="W34" i="90"/>
  <c r="AG32" i="46"/>
  <c r="AP32" i="46" s="1"/>
  <c r="AF32" i="46"/>
  <c r="AO32" i="46" s="1"/>
  <c r="AE32" i="46"/>
  <c r="W33" i="46"/>
  <c r="AR34" i="86"/>
  <c r="X33" i="47"/>
  <c r="Y33" i="47"/>
  <c r="Z35" i="82"/>
  <c r="AR34" i="26"/>
  <c r="X35" i="31"/>
  <c r="Y35" i="31"/>
  <c r="AN35" i="48"/>
  <c r="AI35" i="48"/>
  <c r="AN31" i="89"/>
  <c r="AI31" i="89"/>
  <c r="AI33" i="41"/>
  <c r="AN33" i="41"/>
  <c r="Z33" i="94" l="1"/>
  <c r="Z35" i="77"/>
  <c r="W33" i="35"/>
  <c r="AG35" i="37"/>
  <c r="AP35" i="37" s="1"/>
  <c r="Z35" i="85"/>
  <c r="AF35" i="85" s="1"/>
  <c r="AO35" i="85" s="1"/>
  <c r="AE32" i="35"/>
  <c r="AF35" i="37"/>
  <c r="AO35" i="37" s="1"/>
  <c r="W36" i="37"/>
  <c r="Z34" i="91"/>
  <c r="W35" i="91" s="1"/>
  <c r="Z34" i="88"/>
  <c r="AF34" i="88" s="1"/>
  <c r="AO34" i="88" s="1"/>
  <c r="Z35" i="30"/>
  <c r="AG35" i="30" s="1"/>
  <c r="AP35" i="30" s="1"/>
  <c r="AE34" i="88"/>
  <c r="AG34" i="91"/>
  <c r="AP34" i="91" s="1"/>
  <c r="AF34" i="91"/>
  <c r="AO34" i="91" s="1"/>
  <c r="AE34" i="91"/>
  <c r="W36" i="30"/>
  <c r="AN36" i="96"/>
  <c r="AI36" i="96"/>
  <c r="AE35" i="82"/>
  <c r="AG35" i="82"/>
  <c r="AP35" i="82" s="1"/>
  <c r="AF35" i="82"/>
  <c r="AO35" i="82" s="1"/>
  <c r="W36" i="82"/>
  <c r="Y34" i="90"/>
  <c r="X34" i="90"/>
  <c r="AR34" i="85"/>
  <c r="AF35" i="40"/>
  <c r="AO35" i="40" s="1"/>
  <c r="AE35" i="40"/>
  <c r="W36" i="40"/>
  <c r="AG35" i="40"/>
  <c r="AP35" i="40" s="1"/>
  <c r="AH34" i="84"/>
  <c r="AQ34" i="84" s="1"/>
  <c r="AN35" i="26"/>
  <c r="AI35" i="26"/>
  <c r="AH35" i="76"/>
  <c r="AQ35" i="76" s="1"/>
  <c r="Y36" i="79"/>
  <c r="X36" i="79"/>
  <c r="AH35" i="36"/>
  <c r="AQ35" i="36" s="1"/>
  <c r="AR34" i="40"/>
  <c r="AH33" i="94"/>
  <c r="AQ33" i="94" s="1"/>
  <c r="AR34" i="31"/>
  <c r="X35" i="34"/>
  <c r="Y35" i="34"/>
  <c r="Z35" i="34" s="1"/>
  <c r="Y36" i="37"/>
  <c r="X36" i="37"/>
  <c r="AN35" i="28"/>
  <c r="AI35" i="28"/>
  <c r="AN33" i="90"/>
  <c r="AI33" i="90"/>
  <c r="AH35" i="42"/>
  <c r="AQ35" i="42" s="1"/>
  <c r="AR33" i="88"/>
  <c r="Z34" i="84"/>
  <c r="AR32" i="47"/>
  <c r="AI33" i="29"/>
  <c r="AN33" i="29"/>
  <c r="AH34" i="78"/>
  <c r="AQ34" i="78" s="1"/>
  <c r="AR32" i="94"/>
  <c r="Z35" i="36"/>
  <c r="Y34" i="39"/>
  <c r="X34" i="39"/>
  <c r="Y35" i="73"/>
  <c r="Z35" i="73"/>
  <c r="X35" i="73"/>
  <c r="Y35" i="44"/>
  <c r="X35" i="44"/>
  <c r="Y33" i="35"/>
  <c r="X33" i="35"/>
  <c r="AI34" i="80"/>
  <c r="AN34" i="80"/>
  <c r="AN35" i="43"/>
  <c r="AI35" i="43"/>
  <c r="X33" i="46"/>
  <c r="Y33" i="46"/>
  <c r="W36" i="76"/>
  <c r="AG35" i="76"/>
  <c r="AP35" i="76" s="1"/>
  <c r="AF35" i="76"/>
  <c r="AO35" i="76" s="1"/>
  <c r="AE35" i="76"/>
  <c r="AF36" i="48"/>
  <c r="AO36" i="48" s="1"/>
  <c r="AG36" i="48"/>
  <c r="AP36" i="48" s="1"/>
  <c r="AE36" i="48"/>
  <c r="W37" i="48"/>
  <c r="AH35" i="87"/>
  <c r="AQ35" i="87" s="1"/>
  <c r="AG33" i="94"/>
  <c r="AP33" i="94" s="1"/>
  <c r="AF33" i="94"/>
  <c r="AO33" i="94" s="1"/>
  <c r="AE33" i="94"/>
  <c r="W34" i="94"/>
  <c r="AH34" i="91"/>
  <c r="AQ34" i="91" s="1"/>
  <c r="X36" i="43"/>
  <c r="Y36" i="43"/>
  <c r="AH35" i="31"/>
  <c r="AQ35" i="31" s="1"/>
  <c r="AH33" i="47"/>
  <c r="AQ33" i="47" s="1"/>
  <c r="AN32" i="46"/>
  <c r="AI32" i="46"/>
  <c r="AR31" i="89"/>
  <c r="Z35" i="31"/>
  <c r="Z33" i="47"/>
  <c r="X35" i="93"/>
  <c r="Y35" i="93"/>
  <c r="Z35" i="42"/>
  <c r="AH34" i="75"/>
  <c r="AQ34" i="75" s="1"/>
  <c r="AH32" i="89"/>
  <c r="AQ32" i="89" s="1"/>
  <c r="AI33" i="45"/>
  <c r="AN33" i="45"/>
  <c r="AN35" i="79"/>
  <c r="AI35" i="79"/>
  <c r="AI32" i="27"/>
  <c r="AN32" i="27"/>
  <c r="AH34" i="88"/>
  <c r="AQ34" i="88" s="1"/>
  <c r="AR33" i="84"/>
  <c r="Z35" i="87"/>
  <c r="AR34" i="76"/>
  <c r="AR34" i="83"/>
  <c r="AI33" i="39"/>
  <c r="AN33" i="39"/>
  <c r="AR33" i="91"/>
  <c r="Y35" i="95"/>
  <c r="X35" i="95"/>
  <c r="Y36" i="25"/>
  <c r="X36" i="25"/>
  <c r="AN34" i="44"/>
  <c r="AI34" i="44"/>
  <c r="X36" i="86"/>
  <c r="Y36" i="86"/>
  <c r="AI32" i="35"/>
  <c r="AN32" i="35"/>
  <c r="Y36" i="28"/>
  <c r="X36" i="28"/>
  <c r="Z36" i="28" s="1"/>
  <c r="AH35" i="30"/>
  <c r="AQ35" i="30" s="1"/>
  <c r="AI33" i="81"/>
  <c r="AN33" i="81"/>
  <c r="Y35" i="80"/>
  <c r="X35" i="80"/>
  <c r="AH35" i="83"/>
  <c r="AQ35" i="83" s="1"/>
  <c r="AI34" i="93"/>
  <c r="AN34" i="93"/>
  <c r="AR34" i="36"/>
  <c r="Z35" i="83"/>
  <c r="AG33" i="74"/>
  <c r="AP33" i="74" s="1"/>
  <c r="AF33" i="74"/>
  <c r="AO33" i="74" s="1"/>
  <c r="AE33" i="74"/>
  <c r="W34" i="74"/>
  <c r="AF34" i="33"/>
  <c r="AO34" i="33" s="1"/>
  <c r="AG34" i="33"/>
  <c r="AP34" i="33" s="1"/>
  <c r="AE34" i="33"/>
  <c r="W35" i="33"/>
  <c r="AR34" i="87"/>
  <c r="Z34" i="78"/>
  <c r="X37" i="96"/>
  <c r="Y37" i="96"/>
  <c r="Y34" i="32"/>
  <c r="X34" i="32"/>
  <c r="AH35" i="85"/>
  <c r="AQ35" i="85" s="1"/>
  <c r="AF35" i="38"/>
  <c r="AO35" i="38" s="1"/>
  <c r="AE35" i="38"/>
  <c r="W36" i="38"/>
  <c r="AG35" i="38"/>
  <c r="AP35" i="38" s="1"/>
  <c r="AR34" i="42"/>
  <c r="AI34" i="92"/>
  <c r="AN34" i="92"/>
  <c r="AN35" i="25"/>
  <c r="AI35" i="25"/>
  <c r="AI35" i="86"/>
  <c r="AN35" i="86"/>
  <c r="AG34" i="41"/>
  <c r="AP34" i="41" s="1"/>
  <c r="AF34" i="41"/>
  <c r="AO34" i="41" s="1"/>
  <c r="AE34" i="41"/>
  <c r="W35" i="41"/>
  <c r="AF35" i="77"/>
  <c r="AO35" i="77" s="1"/>
  <c r="AE35" i="77"/>
  <c r="W36" i="77"/>
  <c r="AG35" i="77"/>
  <c r="AP35" i="77" s="1"/>
  <c r="X33" i="27"/>
  <c r="Y33" i="27"/>
  <c r="AR33" i="75"/>
  <c r="AI35" i="37"/>
  <c r="AN35" i="37"/>
  <c r="AR33" i="41"/>
  <c r="AR35" i="48"/>
  <c r="AH34" i="41"/>
  <c r="AQ34" i="41" s="1"/>
  <c r="AH35" i="40"/>
  <c r="AQ35" i="40" s="1"/>
  <c r="Z34" i="75"/>
  <c r="AR33" i="78"/>
  <c r="AH35" i="77"/>
  <c r="AQ35" i="77" s="1"/>
  <c r="Z32" i="89"/>
  <c r="X36" i="26"/>
  <c r="Y36" i="26"/>
  <c r="X34" i="29"/>
  <c r="Y34" i="29"/>
  <c r="X34" i="45"/>
  <c r="Y34" i="45"/>
  <c r="AN33" i="32"/>
  <c r="AI33" i="32"/>
  <c r="AR34" i="30"/>
  <c r="AH36" i="48"/>
  <c r="AQ36" i="48" s="1"/>
  <c r="AR34" i="77"/>
  <c r="Y34" i="81"/>
  <c r="X34" i="81"/>
  <c r="Z34" i="81" s="1"/>
  <c r="AI34" i="73"/>
  <c r="AN34" i="73"/>
  <c r="AN34" i="95"/>
  <c r="AI34" i="95"/>
  <c r="AN34" i="34"/>
  <c r="AI34" i="34"/>
  <c r="X35" i="92"/>
  <c r="Y35" i="92"/>
  <c r="Z34" i="29" l="1"/>
  <c r="Z33" i="46"/>
  <c r="AG35" i="85"/>
  <c r="AP35" i="85" s="1"/>
  <c r="W36" i="85"/>
  <c r="Z37" i="96"/>
  <c r="AE35" i="85"/>
  <c r="W35" i="88"/>
  <c r="Z36" i="86"/>
  <c r="AG36" i="86" s="1"/>
  <c r="AP36" i="86" s="1"/>
  <c r="Z35" i="95"/>
  <c r="Z36" i="37"/>
  <c r="W37" i="37" s="1"/>
  <c r="Z34" i="90"/>
  <c r="AG34" i="90" s="1"/>
  <c r="AP34" i="90" s="1"/>
  <c r="AE35" i="30"/>
  <c r="Z34" i="45"/>
  <c r="AG34" i="45" s="1"/>
  <c r="AP34" i="45" s="1"/>
  <c r="Z33" i="35"/>
  <c r="W34" i="35" s="1"/>
  <c r="AF35" i="30"/>
  <c r="AO35" i="30" s="1"/>
  <c r="AG34" i="88"/>
  <c r="AP34" i="88" s="1"/>
  <c r="AG36" i="37"/>
  <c r="AP36" i="37" s="1"/>
  <c r="AF36" i="37"/>
  <c r="AO36" i="37" s="1"/>
  <c r="W36" i="34"/>
  <c r="AG35" i="34"/>
  <c r="AP35" i="34" s="1"/>
  <c r="AF35" i="34"/>
  <c r="AO35" i="34" s="1"/>
  <c r="AE35" i="34"/>
  <c r="W35" i="45"/>
  <c r="AF34" i="45"/>
  <c r="AO34" i="45" s="1"/>
  <c r="AE34" i="45"/>
  <c r="AG33" i="35"/>
  <c r="AP33" i="35" s="1"/>
  <c r="AE33" i="35"/>
  <c r="AF33" i="35"/>
  <c r="AO33" i="35" s="1"/>
  <c r="AF34" i="29"/>
  <c r="AO34" i="29" s="1"/>
  <c r="AE34" i="29"/>
  <c r="W35" i="29"/>
  <c r="AG34" i="29"/>
  <c r="AP34" i="29" s="1"/>
  <c r="AF36" i="86"/>
  <c r="AO36" i="86" s="1"/>
  <c r="AE36" i="86"/>
  <c r="W37" i="86"/>
  <c r="AE35" i="95"/>
  <c r="W36" i="95"/>
  <c r="AG35" i="95"/>
  <c r="AP35" i="95" s="1"/>
  <c r="AF35" i="95"/>
  <c r="AO35" i="95" s="1"/>
  <c r="AR34" i="95"/>
  <c r="AE34" i="81"/>
  <c r="AG34" i="81"/>
  <c r="AP34" i="81" s="1"/>
  <c r="AF34" i="81"/>
  <c r="AO34" i="81" s="1"/>
  <c r="W35" i="81"/>
  <c r="AN35" i="77"/>
  <c r="AI35" i="77"/>
  <c r="AF35" i="73"/>
  <c r="AO35" i="73" s="1"/>
  <c r="AE35" i="73"/>
  <c r="W36" i="73"/>
  <c r="AG35" i="73"/>
  <c r="AP35" i="73" s="1"/>
  <c r="AI35" i="85"/>
  <c r="AN35" i="85"/>
  <c r="AH33" i="27"/>
  <c r="AQ33" i="27" s="1"/>
  <c r="AH34" i="32"/>
  <c r="AQ34" i="32" s="1"/>
  <c r="AR35" i="86"/>
  <c r="AR33" i="29"/>
  <c r="AG32" i="89"/>
  <c r="AP32" i="89" s="1"/>
  <c r="AF32" i="89"/>
  <c r="AO32" i="89" s="1"/>
  <c r="W33" i="89"/>
  <c r="AE32" i="89"/>
  <c r="W35" i="75"/>
  <c r="AG34" i="75"/>
  <c r="AP34" i="75" s="1"/>
  <c r="AF34" i="75"/>
  <c r="AO34" i="75" s="1"/>
  <c r="AE34" i="75"/>
  <c r="X36" i="38"/>
  <c r="Y36" i="38"/>
  <c r="AH37" i="96"/>
  <c r="AQ37" i="96" s="1"/>
  <c r="AN34" i="33"/>
  <c r="AI34" i="33"/>
  <c r="AN33" i="74"/>
  <c r="AI33" i="74"/>
  <c r="AH35" i="95"/>
  <c r="AQ35" i="95" s="1"/>
  <c r="AR33" i="39"/>
  <c r="AR33" i="45"/>
  <c r="AI35" i="76"/>
  <c r="AN35" i="76"/>
  <c r="AH33" i="46"/>
  <c r="AQ33" i="46" s="1"/>
  <c r="AH33" i="35"/>
  <c r="AQ33" i="35" s="1"/>
  <c r="AH35" i="73"/>
  <c r="AQ35" i="73" s="1"/>
  <c r="AF35" i="36"/>
  <c r="AO35" i="36" s="1"/>
  <c r="AE35" i="36"/>
  <c r="W36" i="36"/>
  <c r="AG35" i="36"/>
  <c r="AP35" i="36" s="1"/>
  <c r="AE34" i="84"/>
  <c r="AG34" i="84"/>
  <c r="AP34" i="84" s="1"/>
  <c r="AF34" i="84"/>
  <c r="AO34" i="84" s="1"/>
  <c r="W35" i="84"/>
  <c r="AH36" i="37"/>
  <c r="AQ36" i="37" s="1"/>
  <c r="AH34" i="90"/>
  <c r="AQ34" i="90" s="1"/>
  <c r="Y36" i="85"/>
  <c r="X36" i="85"/>
  <c r="Y35" i="91"/>
  <c r="X35" i="91"/>
  <c r="AI35" i="38"/>
  <c r="AN35" i="38"/>
  <c r="AR34" i="93"/>
  <c r="AH35" i="80"/>
  <c r="AQ35" i="80" s="1"/>
  <c r="AG36" i="28"/>
  <c r="AP36" i="28" s="1"/>
  <c r="W37" i="28"/>
  <c r="AE36" i="28"/>
  <c r="AF36" i="28"/>
  <c r="AO36" i="28" s="1"/>
  <c r="AH35" i="93"/>
  <c r="AQ35" i="93" s="1"/>
  <c r="Y37" i="48"/>
  <c r="X37" i="48"/>
  <c r="W35" i="78"/>
  <c r="AG34" i="78"/>
  <c r="AP34" i="78" s="1"/>
  <c r="AE34" i="78"/>
  <c r="AF34" i="78"/>
  <c r="AO34" i="78" s="1"/>
  <c r="AH36" i="43"/>
  <c r="AQ36" i="43" s="1"/>
  <c r="AN36" i="48"/>
  <c r="AI36" i="48"/>
  <c r="AR35" i="43"/>
  <c r="AR33" i="90"/>
  <c r="AH36" i="79"/>
  <c r="AQ36" i="79" s="1"/>
  <c r="AI35" i="40"/>
  <c r="AN35" i="40"/>
  <c r="AR36" i="96"/>
  <c r="AI34" i="91"/>
  <c r="AN34" i="91"/>
  <c r="AF37" i="96"/>
  <c r="AO37" i="96" s="1"/>
  <c r="W38" i="96"/>
  <c r="AG37" i="96"/>
  <c r="AP37" i="96" s="1"/>
  <c r="AE37" i="96"/>
  <c r="AR32" i="46"/>
  <c r="X36" i="40"/>
  <c r="Y36" i="40"/>
  <c r="Z36" i="40" s="1"/>
  <c r="AH34" i="45"/>
  <c r="AQ34" i="45" s="1"/>
  <c r="AH36" i="26"/>
  <c r="AQ36" i="26" s="1"/>
  <c r="Z33" i="27"/>
  <c r="W34" i="47"/>
  <c r="AG33" i="47"/>
  <c r="AP33" i="47" s="1"/>
  <c r="AF33" i="47"/>
  <c r="AO33" i="47" s="1"/>
  <c r="AE33" i="47"/>
  <c r="AH34" i="39"/>
  <c r="AQ34" i="39" s="1"/>
  <c r="Y36" i="82"/>
  <c r="X36" i="82"/>
  <c r="AR34" i="44"/>
  <c r="AN35" i="82"/>
  <c r="AI35" i="82"/>
  <c r="AR32" i="27"/>
  <c r="Z35" i="93"/>
  <c r="Z36" i="26"/>
  <c r="AE35" i="83"/>
  <c r="W36" i="83"/>
  <c r="AG35" i="83"/>
  <c r="AP35" i="83" s="1"/>
  <c r="AF35" i="83"/>
  <c r="AO35" i="83" s="1"/>
  <c r="AH35" i="44"/>
  <c r="AQ35" i="44" s="1"/>
  <c r="AR34" i="73"/>
  <c r="AR35" i="37"/>
  <c r="Y35" i="41"/>
  <c r="X35" i="41"/>
  <c r="AR35" i="25"/>
  <c r="Z34" i="32"/>
  <c r="W36" i="31"/>
  <c r="AG35" i="31"/>
  <c r="AP35" i="31" s="1"/>
  <c r="AF35" i="31"/>
  <c r="AO35" i="31" s="1"/>
  <c r="AE35" i="31"/>
  <c r="X34" i="94"/>
  <c r="Y34" i="94"/>
  <c r="Z34" i="94" s="1"/>
  <c r="X36" i="76"/>
  <c r="Y36" i="76"/>
  <c r="Z36" i="76" s="1"/>
  <c r="AR35" i="28"/>
  <c r="AH35" i="34"/>
  <c r="AQ35" i="34" s="1"/>
  <c r="Z36" i="79"/>
  <c r="AR35" i="26"/>
  <c r="X36" i="30"/>
  <c r="Y36" i="30"/>
  <c r="Z36" i="30" s="1"/>
  <c r="Y35" i="88"/>
  <c r="X35" i="88"/>
  <c r="AR34" i="92"/>
  <c r="W34" i="46"/>
  <c r="AG33" i="46"/>
  <c r="AP33" i="46" s="1"/>
  <c r="AE33" i="46"/>
  <c r="AF33" i="46"/>
  <c r="AO33" i="46" s="1"/>
  <c r="AH35" i="92"/>
  <c r="AQ35" i="92" s="1"/>
  <c r="Z35" i="80"/>
  <c r="AR32" i="35"/>
  <c r="AH36" i="25"/>
  <c r="AQ36" i="25" s="1"/>
  <c r="AR35" i="79"/>
  <c r="Z36" i="43"/>
  <c r="Z35" i="92"/>
  <c r="AR34" i="34"/>
  <c r="AH34" i="81"/>
  <c r="AQ34" i="81" s="1"/>
  <c r="AR33" i="32"/>
  <c r="AH34" i="29"/>
  <c r="AQ34" i="29" s="1"/>
  <c r="Y36" i="77"/>
  <c r="X36" i="77"/>
  <c r="AN34" i="41"/>
  <c r="AI34" i="41"/>
  <c r="X35" i="33"/>
  <c r="Y35" i="33"/>
  <c r="X34" i="74"/>
  <c r="Z34" i="74" s="1"/>
  <c r="Y34" i="74"/>
  <c r="AR33" i="81"/>
  <c r="AH36" i="28"/>
  <c r="AQ36" i="28" s="1"/>
  <c r="AH36" i="86"/>
  <c r="AQ36" i="86" s="1"/>
  <c r="Z36" i="25"/>
  <c r="AE35" i="87"/>
  <c r="W36" i="87"/>
  <c r="AF35" i="87"/>
  <c r="AO35" i="87" s="1"/>
  <c r="AG35" i="87"/>
  <c r="AP35" i="87" s="1"/>
  <c r="W36" i="42"/>
  <c r="AG35" i="42"/>
  <c r="AP35" i="42" s="1"/>
  <c r="AF35" i="42"/>
  <c r="AO35" i="42" s="1"/>
  <c r="AE35" i="42"/>
  <c r="AN33" i="94"/>
  <c r="AI33" i="94"/>
  <c r="AR34" i="80"/>
  <c r="Z35" i="44"/>
  <c r="Z34" i="39"/>
  <c r="AN35" i="30"/>
  <c r="AI35" i="30"/>
  <c r="AI34" i="88"/>
  <c r="AN34" i="88"/>
  <c r="W35" i="90" l="1"/>
  <c r="Z36" i="82"/>
  <c r="Z35" i="91"/>
  <c r="AF34" i="90"/>
  <c r="AO34" i="90" s="1"/>
  <c r="AE36" i="37"/>
  <c r="AE34" i="90"/>
  <c r="W37" i="30"/>
  <c r="AG36" i="30"/>
  <c r="AP36" i="30" s="1"/>
  <c r="AF36" i="30"/>
  <c r="AO36" i="30" s="1"/>
  <c r="AE36" i="30"/>
  <c r="AG36" i="40"/>
  <c r="AP36" i="40" s="1"/>
  <c r="AF36" i="40"/>
  <c r="AO36" i="40" s="1"/>
  <c r="AE36" i="40"/>
  <c r="W37" i="40"/>
  <c r="AG36" i="82"/>
  <c r="AP36" i="82" s="1"/>
  <c r="AF36" i="82"/>
  <c r="AO36" i="82" s="1"/>
  <c r="W37" i="82"/>
  <c r="AE36" i="82"/>
  <c r="W35" i="94"/>
  <c r="AG34" i="94"/>
  <c r="AP34" i="94" s="1"/>
  <c r="AE34" i="94"/>
  <c r="AF34" i="94"/>
  <c r="AO34" i="94" s="1"/>
  <c r="AF35" i="91"/>
  <c r="AO35" i="91" s="1"/>
  <c r="AE35" i="91"/>
  <c r="W36" i="91"/>
  <c r="AG35" i="91"/>
  <c r="AP35" i="91" s="1"/>
  <c r="W35" i="74"/>
  <c r="AG34" i="74"/>
  <c r="AP34" i="74" s="1"/>
  <c r="AF34" i="74"/>
  <c r="AO34" i="74" s="1"/>
  <c r="AE34" i="74"/>
  <c r="AH36" i="77"/>
  <c r="AQ36" i="77" s="1"/>
  <c r="W37" i="43"/>
  <c r="AE36" i="43"/>
  <c r="AG36" i="43"/>
  <c r="AP36" i="43" s="1"/>
  <c r="AF36" i="43"/>
  <c r="AO36" i="43" s="1"/>
  <c r="X34" i="47"/>
  <c r="Z34" i="47" s="1"/>
  <c r="Y34" i="47"/>
  <c r="AH35" i="33"/>
  <c r="AQ35" i="33" s="1"/>
  <c r="W35" i="32"/>
  <c r="AG34" i="32"/>
  <c r="AP34" i="32" s="1"/>
  <c r="AF34" i="32"/>
  <c r="AO34" i="32" s="1"/>
  <c r="AE34" i="32"/>
  <c r="Y36" i="83"/>
  <c r="X36" i="83"/>
  <c r="Z36" i="83" s="1"/>
  <c r="AG34" i="39"/>
  <c r="AP34" i="39" s="1"/>
  <c r="AE34" i="39"/>
  <c r="AF34" i="39"/>
  <c r="AO34" i="39" s="1"/>
  <c r="W35" i="39"/>
  <c r="AI35" i="42"/>
  <c r="AN35" i="42"/>
  <c r="AH34" i="74"/>
  <c r="AQ34" i="74" s="1"/>
  <c r="W36" i="92"/>
  <c r="AG35" i="92"/>
  <c r="AP35" i="92" s="1"/>
  <c r="AF35" i="92"/>
  <c r="AO35" i="92" s="1"/>
  <c r="AE35" i="92"/>
  <c r="AI33" i="46"/>
  <c r="AN33" i="46"/>
  <c r="AH35" i="88"/>
  <c r="AQ35" i="88" s="1"/>
  <c r="AF36" i="76"/>
  <c r="AO36" i="76" s="1"/>
  <c r="AE36" i="76"/>
  <c r="AG36" i="76"/>
  <c r="AP36" i="76" s="1"/>
  <c r="W37" i="76"/>
  <c r="AH35" i="41"/>
  <c r="AQ35" i="41" s="1"/>
  <c r="AG35" i="93"/>
  <c r="AP35" i="93" s="1"/>
  <c r="AE35" i="93"/>
  <c r="AF35" i="93"/>
  <c r="AO35" i="93" s="1"/>
  <c r="W36" i="93"/>
  <c r="AR34" i="91"/>
  <c r="AN36" i="28"/>
  <c r="AI36" i="28"/>
  <c r="AH35" i="91"/>
  <c r="AQ35" i="91" s="1"/>
  <c r="AI35" i="36"/>
  <c r="AN35" i="36"/>
  <c r="AR35" i="76"/>
  <c r="AR34" i="33"/>
  <c r="AI35" i="95"/>
  <c r="AN35" i="95"/>
  <c r="Y34" i="35"/>
  <c r="X34" i="35"/>
  <c r="AN34" i="45"/>
  <c r="AI34" i="45"/>
  <c r="X36" i="34"/>
  <c r="Y36" i="34"/>
  <c r="X35" i="78"/>
  <c r="Z35" i="78" s="1"/>
  <c r="Y35" i="78"/>
  <c r="Y35" i="90"/>
  <c r="X35" i="90"/>
  <c r="Y36" i="87"/>
  <c r="X36" i="87"/>
  <c r="Z36" i="87" s="1"/>
  <c r="Z35" i="88"/>
  <c r="AG36" i="79"/>
  <c r="AP36" i="79" s="1"/>
  <c r="AF36" i="79"/>
  <c r="AO36" i="79" s="1"/>
  <c r="W37" i="79"/>
  <c r="AE36" i="79"/>
  <c r="AH34" i="94"/>
  <c r="AQ34" i="94" s="1"/>
  <c r="X36" i="31"/>
  <c r="Y36" i="31"/>
  <c r="Z35" i="41"/>
  <c r="AE33" i="27"/>
  <c r="W34" i="27"/>
  <c r="AG33" i="27"/>
  <c r="AP33" i="27" s="1"/>
  <c r="AF33" i="27"/>
  <c r="AO33" i="27" s="1"/>
  <c r="AH36" i="40"/>
  <c r="AQ36" i="40" s="1"/>
  <c r="AR36" i="48"/>
  <c r="AH37" i="48"/>
  <c r="AQ37" i="48" s="1"/>
  <c r="AN34" i="84"/>
  <c r="AI34" i="84"/>
  <c r="AH36" i="38"/>
  <c r="AQ36" i="38" s="1"/>
  <c r="X35" i="75"/>
  <c r="Z35" i="75" s="1"/>
  <c r="Y35" i="75"/>
  <c r="Y36" i="73"/>
  <c r="X36" i="73"/>
  <c r="X35" i="81"/>
  <c r="Z35" i="81" s="1"/>
  <c r="Y35" i="81"/>
  <c r="X37" i="86"/>
  <c r="Y37" i="86"/>
  <c r="X35" i="29"/>
  <c r="Y35" i="29"/>
  <c r="AN33" i="35"/>
  <c r="AI33" i="35"/>
  <c r="Y35" i="45"/>
  <c r="Z35" i="45" s="1"/>
  <c r="X35" i="45"/>
  <c r="Y37" i="37"/>
  <c r="X37" i="37"/>
  <c r="AH36" i="82"/>
  <c r="AQ36" i="82" s="1"/>
  <c r="AN37" i="96"/>
  <c r="AI37" i="96"/>
  <c r="Z36" i="77"/>
  <c r="X38" i="96"/>
  <c r="Y38" i="96"/>
  <c r="Z36" i="38"/>
  <c r="AN32" i="89"/>
  <c r="AI32" i="89"/>
  <c r="AI35" i="73"/>
  <c r="AN35" i="73"/>
  <c r="AN36" i="86"/>
  <c r="AI36" i="86"/>
  <c r="AI34" i="29"/>
  <c r="AN34" i="29"/>
  <c r="AI35" i="34"/>
  <c r="AN35" i="34"/>
  <c r="AN36" i="37"/>
  <c r="AI36" i="37"/>
  <c r="W36" i="44"/>
  <c r="AG35" i="44"/>
  <c r="AP35" i="44" s="1"/>
  <c r="AF35" i="44"/>
  <c r="AO35" i="44" s="1"/>
  <c r="AE35" i="44"/>
  <c r="X37" i="28"/>
  <c r="Z37" i="28" s="1"/>
  <c r="Y37" i="28"/>
  <c r="AH36" i="85"/>
  <c r="AQ36" i="85" s="1"/>
  <c r="AR35" i="30"/>
  <c r="AR33" i="94"/>
  <c r="Y36" i="42"/>
  <c r="Z36" i="42" s="1"/>
  <c r="X36" i="42"/>
  <c r="W37" i="25"/>
  <c r="AG36" i="25"/>
  <c r="AP36" i="25" s="1"/>
  <c r="AF36" i="25"/>
  <c r="AO36" i="25" s="1"/>
  <c r="AE36" i="25"/>
  <c r="Z35" i="33"/>
  <c r="AH36" i="30"/>
  <c r="AQ36" i="30" s="1"/>
  <c r="AI35" i="31"/>
  <c r="AN35" i="31"/>
  <c r="AI35" i="83"/>
  <c r="AN35" i="83"/>
  <c r="AR35" i="40"/>
  <c r="AI34" i="78"/>
  <c r="AN34" i="78"/>
  <c r="Z37" i="48"/>
  <c r="Y35" i="84"/>
  <c r="X35" i="84"/>
  <c r="AR33" i="74"/>
  <c r="AI34" i="75"/>
  <c r="AN34" i="75"/>
  <c r="AI34" i="90"/>
  <c r="AN34" i="90"/>
  <c r="AR34" i="88"/>
  <c r="AI35" i="87"/>
  <c r="AN35" i="87"/>
  <c r="X34" i="46"/>
  <c r="Z34" i="46" s="1"/>
  <c r="Y34" i="46"/>
  <c r="AR35" i="82"/>
  <c r="AI33" i="47"/>
  <c r="AN33" i="47"/>
  <c r="AR34" i="41"/>
  <c r="AG35" i="80"/>
  <c r="AP35" i="80" s="1"/>
  <c r="AF35" i="80"/>
  <c r="AO35" i="80" s="1"/>
  <c r="AE35" i="80"/>
  <c r="W36" i="80"/>
  <c r="AH36" i="76"/>
  <c r="AQ36" i="76" s="1"/>
  <c r="W37" i="26"/>
  <c r="AG36" i="26"/>
  <c r="AP36" i="26" s="1"/>
  <c r="AF36" i="26"/>
  <c r="AO36" i="26" s="1"/>
  <c r="AE36" i="26"/>
  <c r="AR35" i="38"/>
  <c r="Z36" i="85"/>
  <c r="X36" i="36"/>
  <c r="Y36" i="36"/>
  <c r="X33" i="89"/>
  <c r="Z33" i="89" s="1"/>
  <c r="Y33" i="89"/>
  <c r="AR35" i="85"/>
  <c r="AR35" i="77"/>
  <c r="AI34" i="81"/>
  <c r="AN34" i="81"/>
  <c r="Y36" i="95"/>
  <c r="X36" i="95"/>
  <c r="Z35" i="29" l="1"/>
  <c r="Z36" i="73"/>
  <c r="Z35" i="90"/>
  <c r="Z34" i="35"/>
  <c r="Z35" i="84"/>
  <c r="AG35" i="84" s="1"/>
  <c r="AP35" i="84" s="1"/>
  <c r="Z37" i="86"/>
  <c r="W38" i="86" s="1"/>
  <c r="AG36" i="83"/>
  <c r="AP36" i="83" s="1"/>
  <c r="AF36" i="83"/>
  <c r="AO36" i="83" s="1"/>
  <c r="W37" i="83"/>
  <c r="AE36" i="83"/>
  <c r="AE35" i="90"/>
  <c r="W36" i="90"/>
  <c r="AG35" i="90"/>
  <c r="AP35" i="90" s="1"/>
  <c r="AF35" i="90"/>
  <c r="AO35" i="90" s="1"/>
  <c r="AF35" i="45"/>
  <c r="AO35" i="45" s="1"/>
  <c r="AG35" i="45"/>
  <c r="AP35" i="45" s="1"/>
  <c r="AE35" i="45"/>
  <c r="W36" i="45"/>
  <c r="AG36" i="73"/>
  <c r="AP36" i="73" s="1"/>
  <c r="AF36" i="73"/>
  <c r="AO36" i="73" s="1"/>
  <c r="AE36" i="73"/>
  <c r="W37" i="73"/>
  <c r="AF37" i="86"/>
  <c r="AO37" i="86" s="1"/>
  <c r="AE37" i="86"/>
  <c r="AE34" i="46"/>
  <c r="W35" i="46"/>
  <c r="AG34" i="46"/>
  <c r="AP34" i="46" s="1"/>
  <c r="AF34" i="46"/>
  <c r="AO34" i="46" s="1"/>
  <c r="W38" i="28"/>
  <c r="AG37" i="28"/>
  <c r="AP37" i="28" s="1"/>
  <c r="AF37" i="28"/>
  <c r="AO37" i="28" s="1"/>
  <c r="AE37" i="28"/>
  <c r="AI36" i="30"/>
  <c r="AN36" i="30"/>
  <c r="AI35" i="91"/>
  <c r="AN35" i="91"/>
  <c r="AR34" i="81"/>
  <c r="AH33" i="89"/>
  <c r="AQ33" i="89" s="1"/>
  <c r="X37" i="26"/>
  <c r="Y37" i="26"/>
  <c r="AH34" i="46"/>
  <c r="AQ34" i="46" s="1"/>
  <c r="AH35" i="84"/>
  <c r="AQ35" i="84" s="1"/>
  <c r="AI36" i="25"/>
  <c r="AN36" i="25"/>
  <c r="AH37" i="28"/>
  <c r="AQ37" i="28" s="1"/>
  <c r="X36" i="44"/>
  <c r="Y36" i="44"/>
  <c r="AR34" i="29"/>
  <c r="AR37" i="96"/>
  <c r="AH36" i="73"/>
  <c r="AQ36" i="73" s="1"/>
  <c r="W36" i="41"/>
  <c r="AG35" i="41"/>
  <c r="AP35" i="41" s="1"/>
  <c r="AF35" i="41"/>
  <c r="AO35" i="41" s="1"/>
  <c r="AE35" i="41"/>
  <c r="AH35" i="90"/>
  <c r="AQ35" i="90" s="1"/>
  <c r="Y35" i="39"/>
  <c r="X35" i="39"/>
  <c r="AH34" i="47"/>
  <c r="AQ34" i="47" s="1"/>
  <c r="X37" i="43"/>
  <c r="Z37" i="43" s="1"/>
  <c r="Y37" i="43"/>
  <c r="AI34" i="74"/>
  <c r="AN34" i="74"/>
  <c r="AE36" i="42"/>
  <c r="W37" i="42"/>
  <c r="AF36" i="42"/>
  <c r="AO36" i="42" s="1"/>
  <c r="AG36" i="42"/>
  <c r="AP36" i="42" s="1"/>
  <c r="AR36" i="86"/>
  <c r="AG36" i="38"/>
  <c r="AP36" i="38" s="1"/>
  <c r="AE36" i="38"/>
  <c r="AF36" i="38"/>
  <c r="AO36" i="38" s="1"/>
  <c r="W37" i="38"/>
  <c r="AH37" i="37"/>
  <c r="AQ37" i="37" s="1"/>
  <c r="AR33" i="35"/>
  <c r="AH37" i="86"/>
  <c r="AQ37" i="86" s="1"/>
  <c r="AH36" i="34"/>
  <c r="AQ36" i="34" s="1"/>
  <c r="AH36" i="95"/>
  <c r="AQ36" i="95" s="1"/>
  <c r="AI36" i="26"/>
  <c r="AN36" i="26"/>
  <c r="AR33" i="47"/>
  <c r="AH36" i="31"/>
  <c r="AQ36" i="31" s="1"/>
  <c r="AG35" i="88"/>
  <c r="AP35" i="88" s="1"/>
  <c r="AF35" i="88"/>
  <c r="AO35" i="88" s="1"/>
  <c r="AE35" i="88"/>
  <c r="W36" i="88"/>
  <c r="Z36" i="34"/>
  <c r="X35" i="94"/>
  <c r="Y35" i="94"/>
  <c r="AR35" i="87"/>
  <c r="AR34" i="75"/>
  <c r="AG37" i="48"/>
  <c r="AP37" i="48" s="1"/>
  <c r="AF37" i="48"/>
  <c r="AO37" i="48" s="1"/>
  <c r="AE37" i="48"/>
  <c r="W38" i="48"/>
  <c r="AR35" i="83"/>
  <c r="AH38" i="96"/>
  <c r="AQ38" i="96" s="1"/>
  <c r="Z37" i="37"/>
  <c r="Z36" i="31"/>
  <c r="AN36" i="79"/>
  <c r="AI36" i="79"/>
  <c r="AH36" i="87"/>
  <c r="AQ36" i="87" s="1"/>
  <c r="AR34" i="45"/>
  <c r="AR35" i="95"/>
  <c r="AR35" i="36"/>
  <c r="AR36" i="28"/>
  <c r="Y36" i="92"/>
  <c r="X36" i="92"/>
  <c r="Z36" i="92" s="1"/>
  <c r="AN36" i="82"/>
  <c r="AI36" i="82"/>
  <c r="Y37" i="40"/>
  <c r="X37" i="40"/>
  <c r="Z37" i="40" s="1"/>
  <c r="W34" i="89"/>
  <c r="AE33" i="89"/>
  <c r="AG33" i="89"/>
  <c r="AP33" i="89" s="1"/>
  <c r="AF33" i="89"/>
  <c r="AO33" i="89" s="1"/>
  <c r="Y36" i="80"/>
  <c r="X36" i="80"/>
  <c r="AR34" i="90"/>
  <c r="AR36" i="37"/>
  <c r="Y36" i="93"/>
  <c r="X36" i="93"/>
  <c r="AI34" i="32"/>
  <c r="AN34" i="32"/>
  <c r="AF34" i="47"/>
  <c r="AO34" i="47" s="1"/>
  <c r="AE34" i="47"/>
  <c r="W35" i="47"/>
  <c r="AG34" i="47"/>
  <c r="AP34" i="47" s="1"/>
  <c r="X36" i="91"/>
  <c r="Y36" i="91"/>
  <c r="AN35" i="80"/>
  <c r="AI35" i="80"/>
  <c r="AI35" i="44"/>
  <c r="AN35" i="44"/>
  <c r="AI36" i="76"/>
  <c r="AN36" i="76"/>
  <c r="AH36" i="36"/>
  <c r="AQ36" i="36" s="1"/>
  <c r="Z36" i="95"/>
  <c r="Z36" i="36"/>
  <c r="Y37" i="25"/>
  <c r="X37" i="25"/>
  <c r="AR35" i="34"/>
  <c r="AR35" i="73"/>
  <c r="Z38" i="96"/>
  <c r="AH35" i="45"/>
  <c r="AQ35" i="45" s="1"/>
  <c r="AH35" i="29"/>
  <c r="AQ35" i="29" s="1"/>
  <c r="AH35" i="81"/>
  <c r="AQ35" i="81" s="1"/>
  <c r="AH35" i="75"/>
  <c r="AQ35" i="75" s="1"/>
  <c r="Y34" i="27"/>
  <c r="Z34" i="27" s="1"/>
  <c r="X34" i="27"/>
  <c r="Y37" i="79"/>
  <c r="X37" i="79"/>
  <c r="AH35" i="78"/>
  <c r="AQ35" i="78" s="1"/>
  <c r="AN35" i="93"/>
  <c r="AI35" i="93"/>
  <c r="AR33" i="46"/>
  <c r="AR35" i="42"/>
  <c r="AH36" i="83"/>
  <c r="AQ36" i="83" s="1"/>
  <c r="AI36" i="43"/>
  <c r="AN36" i="43"/>
  <c r="X35" i="74"/>
  <c r="Y35" i="74"/>
  <c r="Y37" i="82"/>
  <c r="Z37" i="82" s="1"/>
  <c r="X37" i="82"/>
  <c r="AN36" i="40"/>
  <c r="AI36" i="40"/>
  <c r="W35" i="35"/>
  <c r="AG34" i="35"/>
  <c r="AP34" i="35" s="1"/>
  <c r="AF34" i="35"/>
  <c r="AO34" i="35" s="1"/>
  <c r="AE34" i="35"/>
  <c r="AN34" i="39"/>
  <c r="AI34" i="39"/>
  <c r="AG36" i="85"/>
  <c r="AP36" i="85" s="1"/>
  <c r="AF36" i="85"/>
  <c r="AO36" i="85" s="1"/>
  <c r="AE36" i="85"/>
  <c r="W37" i="85"/>
  <c r="AR34" i="78"/>
  <c r="AR35" i="31"/>
  <c r="AF35" i="33"/>
  <c r="AO35" i="33" s="1"/>
  <c r="AE35" i="33"/>
  <c r="W36" i="33"/>
  <c r="AG35" i="33"/>
  <c r="AP35" i="33" s="1"/>
  <c r="AH36" i="42"/>
  <c r="AQ36" i="42" s="1"/>
  <c r="AR32" i="89"/>
  <c r="AG36" i="77"/>
  <c r="AP36" i="77" s="1"/>
  <c r="AF36" i="77"/>
  <c r="AO36" i="77" s="1"/>
  <c r="AE36" i="77"/>
  <c r="W37" i="77"/>
  <c r="AG35" i="29"/>
  <c r="AP35" i="29" s="1"/>
  <c r="AF35" i="29"/>
  <c r="AO35" i="29" s="1"/>
  <c r="AE35" i="29"/>
  <c r="W36" i="29"/>
  <c r="AG35" i="81"/>
  <c r="AP35" i="81" s="1"/>
  <c r="AF35" i="81"/>
  <c r="AO35" i="81" s="1"/>
  <c r="W36" i="81"/>
  <c r="AE35" i="81"/>
  <c r="AE35" i="75"/>
  <c r="W36" i="75"/>
  <c r="AF35" i="75"/>
  <c r="AO35" i="75" s="1"/>
  <c r="AG35" i="75"/>
  <c r="AP35" i="75" s="1"/>
  <c r="AR34" i="84"/>
  <c r="AI33" i="27"/>
  <c r="AN33" i="27"/>
  <c r="AG36" i="87"/>
  <c r="AP36" i="87" s="1"/>
  <c r="AF36" i="87"/>
  <c r="AO36" i="87" s="1"/>
  <c r="AE36" i="87"/>
  <c r="W37" i="87"/>
  <c r="AF35" i="78"/>
  <c r="AO35" i="78" s="1"/>
  <c r="AE35" i="78"/>
  <c r="W36" i="78"/>
  <c r="AG35" i="78"/>
  <c r="AP35" i="78" s="1"/>
  <c r="AH34" i="35"/>
  <c r="AQ34" i="35" s="1"/>
  <c r="Y37" i="76"/>
  <c r="X37" i="76"/>
  <c r="Z37" i="76" s="1"/>
  <c r="AI35" i="92"/>
  <c r="AN35" i="92"/>
  <c r="X35" i="32"/>
  <c r="Y35" i="32"/>
  <c r="AI34" i="94"/>
  <c r="AN34" i="94"/>
  <c r="Y37" i="30"/>
  <c r="X37" i="30"/>
  <c r="Z37" i="30" s="1"/>
  <c r="Z36" i="44" l="1"/>
  <c r="AG37" i="86"/>
  <c r="AP37" i="86" s="1"/>
  <c r="AE35" i="84"/>
  <c r="W36" i="84"/>
  <c r="Z35" i="94"/>
  <c r="AF35" i="94" s="1"/>
  <c r="AO35" i="94" s="1"/>
  <c r="AF35" i="84"/>
  <c r="AO35" i="84" s="1"/>
  <c r="Z36" i="91"/>
  <c r="Z35" i="39"/>
  <c r="Z37" i="25"/>
  <c r="AE37" i="25" s="1"/>
  <c r="Z37" i="79"/>
  <c r="AG37" i="79" s="1"/>
  <c r="AP37" i="79" s="1"/>
  <c r="Z36" i="93"/>
  <c r="W37" i="93" s="1"/>
  <c r="W38" i="82"/>
  <c r="AE37" i="82"/>
  <c r="AF37" i="82"/>
  <c r="AO37" i="82" s="1"/>
  <c r="AG37" i="82"/>
  <c r="AP37" i="82" s="1"/>
  <c r="W38" i="79"/>
  <c r="AF37" i="79"/>
  <c r="AO37" i="79" s="1"/>
  <c r="AE36" i="44"/>
  <c r="AF36" i="44"/>
  <c r="AO36" i="44" s="1"/>
  <c r="AG36" i="44"/>
  <c r="AP36" i="44" s="1"/>
  <c r="W37" i="44"/>
  <c r="AF36" i="92"/>
  <c r="AO36" i="92" s="1"/>
  <c r="W37" i="92"/>
  <c r="AE36" i="92"/>
  <c r="AG36" i="92"/>
  <c r="AP36" i="92" s="1"/>
  <c r="AG36" i="91"/>
  <c r="AP36" i="91" s="1"/>
  <c r="AF36" i="91"/>
  <c r="AO36" i="91" s="1"/>
  <c r="AE36" i="91"/>
  <c r="W37" i="91"/>
  <c r="W36" i="94"/>
  <c r="W36" i="39"/>
  <c r="AG35" i="39"/>
  <c r="AP35" i="39" s="1"/>
  <c r="AF35" i="39"/>
  <c r="AO35" i="39" s="1"/>
  <c r="AE35" i="39"/>
  <c r="AE37" i="43"/>
  <c r="AG37" i="43"/>
  <c r="AP37" i="43" s="1"/>
  <c r="W38" i="43"/>
  <c r="AF37" i="43"/>
  <c r="AO37" i="43" s="1"/>
  <c r="AF34" i="27"/>
  <c r="AO34" i="27" s="1"/>
  <c r="AG34" i="27"/>
  <c r="AP34" i="27" s="1"/>
  <c r="W35" i="27"/>
  <c r="AE34" i="27"/>
  <c r="W38" i="25"/>
  <c r="AG37" i="25"/>
  <c r="AP37" i="25" s="1"/>
  <c r="AF37" i="25"/>
  <c r="AO37" i="25" s="1"/>
  <c r="Y36" i="78"/>
  <c r="X36" i="78"/>
  <c r="AR33" i="27"/>
  <c r="Y36" i="75"/>
  <c r="X36" i="75"/>
  <c r="Y37" i="77"/>
  <c r="X37" i="77"/>
  <c r="AR36" i="43"/>
  <c r="AH37" i="25"/>
  <c r="AQ37" i="25" s="1"/>
  <c r="X37" i="42"/>
  <c r="Y37" i="42"/>
  <c r="AH35" i="39"/>
  <c r="AQ35" i="39" s="1"/>
  <c r="X36" i="41"/>
  <c r="Y36" i="41"/>
  <c r="X38" i="28"/>
  <c r="Y38" i="28"/>
  <c r="AI37" i="86"/>
  <c r="AN37" i="86"/>
  <c r="Y37" i="73"/>
  <c r="X37" i="73"/>
  <c r="Y36" i="90"/>
  <c r="X36" i="90"/>
  <c r="X36" i="33"/>
  <c r="Y36" i="33"/>
  <c r="Z36" i="33" s="1"/>
  <c r="AF38" i="96"/>
  <c r="AO38" i="96" s="1"/>
  <c r="AG38" i="96"/>
  <c r="AP38" i="96" s="1"/>
  <c r="W39" i="96"/>
  <c r="AE38" i="96"/>
  <c r="AR35" i="44"/>
  <c r="AR34" i="32"/>
  <c r="W38" i="40"/>
  <c r="AG37" i="40"/>
  <c r="AP37" i="40" s="1"/>
  <c r="AE37" i="40"/>
  <c r="AF37" i="40"/>
  <c r="AO37" i="40" s="1"/>
  <c r="Y38" i="48"/>
  <c r="X38" i="48"/>
  <c r="AF36" i="34"/>
  <c r="AO36" i="34" s="1"/>
  <c r="W37" i="34"/>
  <c r="AG36" i="34"/>
  <c r="AP36" i="34" s="1"/>
  <c r="AE36" i="34"/>
  <c r="AI36" i="42"/>
  <c r="AN36" i="42"/>
  <c r="AR36" i="25"/>
  <c r="AH37" i="26"/>
  <c r="AQ37" i="26" s="1"/>
  <c r="AR36" i="30"/>
  <c r="AN36" i="73"/>
  <c r="AI36" i="73"/>
  <c r="AI35" i="90"/>
  <c r="AN35" i="90"/>
  <c r="AN35" i="84"/>
  <c r="AI35" i="84"/>
  <c r="AF37" i="30"/>
  <c r="AO37" i="30" s="1"/>
  <c r="AE37" i="30"/>
  <c r="W38" i="30"/>
  <c r="AG37" i="30"/>
  <c r="AP37" i="30" s="1"/>
  <c r="AH37" i="30"/>
  <c r="AQ37" i="30" s="1"/>
  <c r="AH35" i="32"/>
  <c r="AQ35" i="32" s="1"/>
  <c r="AG37" i="76"/>
  <c r="AP37" i="76" s="1"/>
  <c r="AF37" i="76"/>
  <c r="AO37" i="76" s="1"/>
  <c r="W38" i="76"/>
  <c r="AE37" i="76"/>
  <c r="Z37" i="87"/>
  <c r="Y37" i="87"/>
  <c r="X37" i="87"/>
  <c r="AI35" i="75"/>
  <c r="AN35" i="75"/>
  <c r="AN36" i="77"/>
  <c r="AI36" i="77"/>
  <c r="Z35" i="32"/>
  <c r="AN36" i="87"/>
  <c r="AI36" i="87"/>
  <c r="X36" i="29"/>
  <c r="Y36" i="29"/>
  <c r="Z36" i="29" s="1"/>
  <c r="AR34" i="39"/>
  <c r="Y35" i="35"/>
  <c r="X35" i="35"/>
  <c r="AH34" i="27"/>
  <c r="AQ34" i="27" s="1"/>
  <c r="AR35" i="80"/>
  <c r="AH36" i="93"/>
  <c r="AQ36" i="93" s="1"/>
  <c r="AI33" i="89"/>
  <c r="AN33" i="89"/>
  <c r="AR36" i="82"/>
  <c r="AR36" i="79"/>
  <c r="AI37" i="48"/>
  <c r="AN37" i="48"/>
  <c r="X36" i="88"/>
  <c r="Y36" i="88"/>
  <c r="AI35" i="41"/>
  <c r="AN35" i="41"/>
  <c r="Z37" i="26"/>
  <c r="AI37" i="28"/>
  <c r="AN37" i="28"/>
  <c r="AN35" i="81"/>
  <c r="AI35" i="81"/>
  <c r="AN35" i="33"/>
  <c r="AI35" i="33"/>
  <c r="AR36" i="40"/>
  <c r="AH35" i="74"/>
  <c r="AQ35" i="74" s="1"/>
  <c r="AG36" i="36"/>
  <c r="AP36" i="36" s="1"/>
  <c r="AE36" i="36"/>
  <c r="W37" i="36"/>
  <c r="AF36" i="36"/>
  <c r="AO36" i="36" s="1"/>
  <c r="X35" i="47"/>
  <c r="Y35" i="47"/>
  <c r="AH36" i="80"/>
  <c r="AQ36" i="80" s="1"/>
  <c r="AR36" i="26"/>
  <c r="X37" i="38"/>
  <c r="Y37" i="38"/>
  <c r="AR34" i="74"/>
  <c r="AN36" i="83"/>
  <c r="AI36" i="83"/>
  <c r="X36" i="84"/>
  <c r="Y36" i="84"/>
  <c r="AR35" i="92"/>
  <c r="AI35" i="78"/>
  <c r="AN35" i="78"/>
  <c r="X36" i="81"/>
  <c r="Y36" i="81"/>
  <c r="X37" i="85"/>
  <c r="Y37" i="85"/>
  <c r="AI34" i="35"/>
  <c r="AN34" i="35"/>
  <c r="Z35" i="74"/>
  <c r="AR35" i="93"/>
  <c r="AG36" i="95"/>
  <c r="AP36" i="95" s="1"/>
  <c r="AE36" i="95"/>
  <c r="AF36" i="95"/>
  <c r="AO36" i="95" s="1"/>
  <c r="W37" i="95"/>
  <c r="AN34" i="47"/>
  <c r="AI34" i="47"/>
  <c r="X34" i="89"/>
  <c r="Y34" i="89"/>
  <c r="AH36" i="92"/>
  <c r="AQ36" i="92" s="1"/>
  <c r="AE36" i="31"/>
  <c r="W37" i="31"/>
  <c r="AG36" i="31"/>
  <c r="AP36" i="31" s="1"/>
  <c r="AF36" i="31"/>
  <c r="AO36" i="31" s="1"/>
  <c r="AN35" i="88"/>
  <c r="AI35" i="88"/>
  <c r="Y35" i="46"/>
  <c r="X35" i="46"/>
  <c r="X38" i="86"/>
  <c r="Y38" i="86"/>
  <c r="Y36" i="45"/>
  <c r="X36" i="45"/>
  <c r="Y37" i="83"/>
  <c r="X37" i="83"/>
  <c r="AN35" i="29"/>
  <c r="AI35" i="29"/>
  <c r="AR34" i="94"/>
  <c r="AH37" i="76"/>
  <c r="AQ37" i="76" s="1"/>
  <c r="AN36" i="85"/>
  <c r="AI36" i="85"/>
  <c r="AH37" i="82"/>
  <c r="AQ37" i="82" s="1"/>
  <c r="AH37" i="79"/>
  <c r="AQ37" i="79" s="1"/>
  <c r="AR36" i="76"/>
  <c r="AH36" i="91"/>
  <c r="AQ36" i="91" s="1"/>
  <c r="Z36" i="80"/>
  <c r="AH37" i="40"/>
  <c r="AQ37" i="40" s="1"/>
  <c r="W38" i="37"/>
  <c r="AG37" i="37"/>
  <c r="AP37" i="37" s="1"/>
  <c r="AF37" i="37"/>
  <c r="AO37" i="37" s="1"/>
  <c r="AE37" i="37"/>
  <c r="AH35" i="94"/>
  <c r="AQ35" i="94" s="1"/>
  <c r="AN36" i="38"/>
  <c r="AI36" i="38"/>
  <c r="AH37" i="43"/>
  <c r="AQ37" i="43" s="1"/>
  <c r="AH36" i="44"/>
  <c r="AQ36" i="44" s="1"/>
  <c r="AR35" i="91"/>
  <c r="AI34" i="46"/>
  <c r="AN34" i="46"/>
  <c r="AN35" i="45"/>
  <c r="AI35" i="45"/>
  <c r="Z37" i="73" l="1"/>
  <c r="Z36" i="78"/>
  <c r="AG35" i="94"/>
  <c r="AP35" i="94" s="1"/>
  <c r="AE37" i="79"/>
  <c r="AE35" i="94"/>
  <c r="AN35" i="94" s="1"/>
  <c r="Z37" i="38"/>
  <c r="Z37" i="42"/>
  <c r="AE36" i="93"/>
  <c r="Z35" i="35"/>
  <c r="AE35" i="35" s="1"/>
  <c r="Z36" i="75"/>
  <c r="AG36" i="75" s="1"/>
  <c r="AP36" i="75" s="1"/>
  <c r="Z38" i="48"/>
  <c r="AG38" i="48" s="1"/>
  <c r="AP38" i="48" s="1"/>
  <c r="AF36" i="93"/>
  <c r="AO36" i="93" s="1"/>
  <c r="AG36" i="93"/>
  <c r="AP36" i="93" s="1"/>
  <c r="W36" i="35"/>
  <c r="AF35" i="35"/>
  <c r="AO35" i="35" s="1"/>
  <c r="AG35" i="35"/>
  <c r="AP35" i="35" s="1"/>
  <c r="W37" i="29"/>
  <c r="AG36" i="29"/>
  <c r="AP36" i="29" s="1"/>
  <c r="AE36" i="29"/>
  <c r="AF36" i="29"/>
  <c r="AO36" i="29" s="1"/>
  <c r="AF36" i="75"/>
  <c r="AO36" i="75" s="1"/>
  <c r="AE36" i="75"/>
  <c r="W37" i="75"/>
  <c r="AR35" i="29"/>
  <c r="AH37" i="83"/>
  <c r="AQ37" i="83" s="1"/>
  <c r="AR35" i="88"/>
  <c r="AI36" i="31"/>
  <c r="AN36" i="31"/>
  <c r="AE35" i="74"/>
  <c r="W36" i="74"/>
  <c r="AF35" i="74"/>
  <c r="AO35" i="74" s="1"/>
  <c r="AG35" i="74"/>
  <c r="AP35" i="74" s="1"/>
  <c r="AN36" i="36"/>
  <c r="AI36" i="36"/>
  <c r="X38" i="40"/>
  <c r="Z38" i="40" s="1"/>
  <c r="Y38" i="40"/>
  <c r="AF36" i="33"/>
  <c r="AO36" i="33" s="1"/>
  <c r="AG36" i="33"/>
  <c r="AP36" i="33" s="1"/>
  <c r="AE36" i="33"/>
  <c r="W37" i="33"/>
  <c r="W38" i="73"/>
  <c r="AG37" i="73"/>
  <c r="AP37" i="73" s="1"/>
  <c r="AE37" i="73"/>
  <c r="AF37" i="73"/>
  <c r="AO37" i="73" s="1"/>
  <c r="AH37" i="77"/>
  <c r="AQ37" i="77" s="1"/>
  <c r="Y35" i="27"/>
  <c r="X35" i="27"/>
  <c r="Z35" i="27" s="1"/>
  <c r="Y36" i="39"/>
  <c r="Z36" i="39" s="1"/>
  <c r="X36" i="39"/>
  <c r="Y37" i="91"/>
  <c r="X37" i="91"/>
  <c r="AI36" i="92"/>
  <c r="AN36" i="92"/>
  <c r="Y38" i="79"/>
  <c r="Z38" i="79" s="1"/>
  <c r="X38" i="79"/>
  <c r="AR35" i="45"/>
  <c r="AR34" i="46"/>
  <c r="Y38" i="37"/>
  <c r="X38" i="37"/>
  <c r="W37" i="80"/>
  <c r="AG36" i="80"/>
  <c r="AP36" i="80" s="1"/>
  <c r="AE36" i="80"/>
  <c r="AF36" i="80"/>
  <c r="AO36" i="80" s="1"/>
  <c r="AR36" i="85"/>
  <c r="AH38" i="86"/>
  <c r="AQ38" i="86" s="1"/>
  <c r="AH34" i="89"/>
  <c r="AQ34" i="89" s="1"/>
  <c r="AH36" i="81"/>
  <c r="AQ36" i="81" s="1"/>
  <c r="AH35" i="47"/>
  <c r="AQ35" i="47" s="1"/>
  <c r="AH36" i="88"/>
  <c r="AQ36" i="88" s="1"/>
  <c r="AR36" i="87"/>
  <c r="AR35" i="75"/>
  <c r="Y38" i="76"/>
  <c r="X38" i="76"/>
  <c r="AR35" i="84"/>
  <c r="AI36" i="34"/>
  <c r="AN36" i="34"/>
  <c r="Y39" i="96"/>
  <c r="X39" i="96"/>
  <c r="AH36" i="90"/>
  <c r="AQ36" i="90" s="1"/>
  <c r="AH36" i="41"/>
  <c r="AQ36" i="41" s="1"/>
  <c r="AN37" i="43"/>
  <c r="AI37" i="43"/>
  <c r="Y37" i="93"/>
  <c r="X37" i="93"/>
  <c r="AR36" i="38"/>
  <c r="Z37" i="83"/>
  <c r="Z38" i="86"/>
  <c r="Z34" i="89"/>
  <c r="AN36" i="95"/>
  <c r="AI36" i="95"/>
  <c r="AR34" i="35"/>
  <c r="Z36" i="81"/>
  <c r="AH36" i="84"/>
  <c r="AQ36" i="84" s="1"/>
  <c r="Z35" i="47"/>
  <c r="AR37" i="28"/>
  <c r="Z36" i="88"/>
  <c r="AH37" i="87"/>
  <c r="AQ37" i="87" s="1"/>
  <c r="AR37" i="86"/>
  <c r="Z36" i="41"/>
  <c r="Z37" i="77"/>
  <c r="AH36" i="78"/>
  <c r="AQ36" i="78" s="1"/>
  <c r="Y38" i="25"/>
  <c r="X38" i="25"/>
  <c r="AI35" i="39"/>
  <c r="AN35" i="39"/>
  <c r="AN36" i="91"/>
  <c r="AI36" i="91"/>
  <c r="Y37" i="92"/>
  <c r="X37" i="92"/>
  <c r="AN36" i="44"/>
  <c r="AI36" i="44"/>
  <c r="AI37" i="37"/>
  <c r="AN37" i="37"/>
  <c r="AH36" i="45"/>
  <c r="AQ36" i="45" s="1"/>
  <c r="AH35" i="46"/>
  <c r="AQ35" i="46" s="1"/>
  <c r="AR34" i="47"/>
  <c r="Z36" i="84"/>
  <c r="AH37" i="38"/>
  <c r="AQ37" i="38" s="1"/>
  <c r="AR35" i="33"/>
  <c r="AE37" i="26"/>
  <c r="W38" i="26"/>
  <c r="AG37" i="26"/>
  <c r="AP37" i="26" s="1"/>
  <c r="AF37" i="26"/>
  <c r="AO37" i="26" s="1"/>
  <c r="AF35" i="32"/>
  <c r="AO35" i="32" s="1"/>
  <c r="AE35" i="32"/>
  <c r="W36" i="32"/>
  <c r="AG35" i="32"/>
  <c r="AP35" i="32" s="1"/>
  <c r="X37" i="34"/>
  <c r="Y37" i="34"/>
  <c r="AI37" i="40"/>
  <c r="AN37" i="40"/>
  <c r="Z36" i="90"/>
  <c r="AH37" i="42"/>
  <c r="AQ37" i="42" s="1"/>
  <c r="AH36" i="75"/>
  <c r="AQ36" i="75" s="1"/>
  <c r="AI37" i="25"/>
  <c r="AN37" i="25"/>
  <c r="Y36" i="94"/>
  <c r="X36" i="94"/>
  <c r="AI36" i="93"/>
  <c r="AN36" i="93"/>
  <c r="AI37" i="79"/>
  <c r="AN37" i="79"/>
  <c r="AI37" i="82"/>
  <c r="AN37" i="82"/>
  <c r="AH37" i="85"/>
  <c r="AQ37" i="85" s="1"/>
  <c r="AR35" i="78"/>
  <c r="AR36" i="83"/>
  <c r="AF37" i="38"/>
  <c r="AO37" i="38" s="1"/>
  <c r="W38" i="38"/>
  <c r="AG37" i="38"/>
  <c r="AP37" i="38" s="1"/>
  <c r="AE37" i="38"/>
  <c r="AR37" i="48"/>
  <c r="AR33" i="89"/>
  <c r="AR36" i="77"/>
  <c r="W38" i="87"/>
  <c r="AG37" i="87"/>
  <c r="AP37" i="87" s="1"/>
  <c r="AE37" i="87"/>
  <c r="AF37" i="87"/>
  <c r="AO37" i="87" s="1"/>
  <c r="Y38" i="30"/>
  <c r="X38" i="30"/>
  <c r="AR35" i="90"/>
  <c r="AH37" i="73"/>
  <c r="AQ37" i="73" s="1"/>
  <c r="AH38" i="28"/>
  <c r="AQ38" i="28" s="1"/>
  <c r="AG37" i="42"/>
  <c r="AP37" i="42" s="1"/>
  <c r="AF37" i="42"/>
  <c r="AO37" i="42" s="1"/>
  <c r="AE37" i="42"/>
  <c r="W38" i="42"/>
  <c r="AG36" i="78"/>
  <c r="AP36" i="78" s="1"/>
  <c r="AF36" i="78"/>
  <c r="AO36" i="78" s="1"/>
  <c r="AE36" i="78"/>
  <c r="W37" i="78"/>
  <c r="X38" i="43"/>
  <c r="Y38" i="43"/>
  <c r="Z36" i="45"/>
  <c r="Z35" i="46"/>
  <c r="Y37" i="31"/>
  <c r="X37" i="31"/>
  <c r="Y37" i="95"/>
  <c r="X37" i="95"/>
  <c r="Z37" i="85"/>
  <c r="X37" i="36"/>
  <c r="Z37" i="36" s="1"/>
  <c r="Y37" i="36"/>
  <c r="AR35" i="81"/>
  <c r="AR35" i="41"/>
  <c r="AH35" i="35"/>
  <c r="AQ35" i="35" s="1"/>
  <c r="AH36" i="29"/>
  <c r="AQ36" i="29" s="1"/>
  <c r="AN37" i="76"/>
  <c r="AI37" i="76"/>
  <c r="AI37" i="30"/>
  <c r="AN37" i="30"/>
  <c r="AR36" i="73"/>
  <c r="AR36" i="42"/>
  <c r="AH38" i="48"/>
  <c r="AQ38" i="48" s="1"/>
  <c r="AI38" i="96"/>
  <c r="AN38" i="96"/>
  <c r="AH36" i="33"/>
  <c r="AQ36" i="33" s="1"/>
  <c r="Z38" i="28"/>
  <c r="AN34" i="27"/>
  <c r="AI34" i="27"/>
  <c r="Y37" i="44"/>
  <c r="X37" i="44"/>
  <c r="X38" i="82"/>
  <c r="Y38" i="82"/>
  <c r="AI35" i="94" l="1"/>
  <c r="Z39" i="96"/>
  <c r="W39" i="48"/>
  <c r="Z37" i="31"/>
  <c r="AE37" i="31" s="1"/>
  <c r="Z38" i="37"/>
  <c r="W39" i="37" s="1"/>
  <c r="Z37" i="91"/>
  <c r="AE38" i="48"/>
  <c r="AF38" i="48"/>
  <c r="AO38" i="48" s="1"/>
  <c r="Z37" i="92"/>
  <c r="Z37" i="34"/>
  <c r="W38" i="34" s="1"/>
  <c r="Z37" i="95"/>
  <c r="W38" i="95" s="1"/>
  <c r="Z36" i="94"/>
  <c r="AF36" i="94" s="1"/>
  <c r="AO36" i="94" s="1"/>
  <c r="Z38" i="76"/>
  <c r="W39" i="76" s="1"/>
  <c r="AF37" i="92"/>
  <c r="AO37" i="92" s="1"/>
  <c r="W38" i="92"/>
  <c r="AG37" i="92"/>
  <c r="AP37" i="92" s="1"/>
  <c r="AE37" i="92"/>
  <c r="AG36" i="94"/>
  <c r="AP36" i="94" s="1"/>
  <c r="AE38" i="76"/>
  <c r="AG37" i="31"/>
  <c r="AP37" i="31" s="1"/>
  <c r="AF37" i="31"/>
  <c r="AO37" i="31" s="1"/>
  <c r="W38" i="31"/>
  <c r="AE38" i="79"/>
  <c r="AG38" i="79"/>
  <c r="AP38" i="79" s="1"/>
  <c r="AF38" i="79"/>
  <c r="AO38" i="79" s="1"/>
  <c r="W39" i="79"/>
  <c r="AF37" i="34"/>
  <c r="AO37" i="34" s="1"/>
  <c r="AG37" i="34"/>
  <c r="AP37" i="34" s="1"/>
  <c r="AE37" i="34"/>
  <c r="AR37" i="76"/>
  <c r="W38" i="85"/>
  <c r="AG37" i="85"/>
  <c r="AP37" i="85" s="1"/>
  <c r="AE37" i="85"/>
  <c r="AF37" i="85"/>
  <c r="AO37" i="85" s="1"/>
  <c r="AH38" i="43"/>
  <c r="AQ38" i="43" s="1"/>
  <c r="AH38" i="30"/>
  <c r="AQ38" i="30" s="1"/>
  <c r="W37" i="84"/>
  <c r="AE36" i="84"/>
  <c r="AG36" i="84"/>
  <c r="AP36" i="84" s="1"/>
  <c r="AF36" i="84"/>
  <c r="AO36" i="84" s="1"/>
  <c r="AH38" i="25"/>
  <c r="AQ38" i="25" s="1"/>
  <c r="AH37" i="93"/>
  <c r="AQ37" i="93" s="1"/>
  <c r="X37" i="80"/>
  <c r="Y37" i="80"/>
  <c r="Z37" i="80" s="1"/>
  <c r="AR36" i="92"/>
  <c r="AE36" i="39"/>
  <c r="W37" i="39"/>
  <c r="AF36" i="39"/>
  <c r="AO36" i="39" s="1"/>
  <c r="AG36" i="39"/>
  <c r="AP36" i="39" s="1"/>
  <c r="AR36" i="31"/>
  <c r="AN36" i="75"/>
  <c r="AI36" i="75"/>
  <c r="Y39" i="48"/>
  <c r="X39" i="48"/>
  <c r="AH37" i="44"/>
  <c r="AQ37" i="44" s="1"/>
  <c r="Y38" i="38"/>
  <c r="X38" i="38"/>
  <c r="AR37" i="82"/>
  <c r="Z37" i="44"/>
  <c r="AH37" i="95"/>
  <c r="AQ37" i="95" s="1"/>
  <c r="AG35" i="46"/>
  <c r="AP35" i="46" s="1"/>
  <c r="AF35" i="46"/>
  <c r="AO35" i="46" s="1"/>
  <c r="AE35" i="46"/>
  <c r="W36" i="46"/>
  <c r="Z38" i="43"/>
  <c r="X38" i="42"/>
  <c r="Y38" i="42"/>
  <c r="Y38" i="87"/>
  <c r="X38" i="87"/>
  <c r="AR37" i="79"/>
  <c r="AG36" i="90"/>
  <c r="AP36" i="90" s="1"/>
  <c r="AF36" i="90"/>
  <c r="AO36" i="90" s="1"/>
  <c r="AE36" i="90"/>
  <c r="W37" i="90"/>
  <c r="Z38" i="25"/>
  <c r="AF34" i="89"/>
  <c r="AO34" i="89" s="1"/>
  <c r="AE34" i="89"/>
  <c r="AG34" i="89"/>
  <c r="AP34" i="89" s="1"/>
  <c r="W35" i="89"/>
  <c r="AR36" i="34"/>
  <c r="AH38" i="37"/>
  <c r="AQ38" i="37" s="1"/>
  <c r="AH37" i="91"/>
  <c r="AQ37" i="91" s="1"/>
  <c r="AH35" i="27"/>
  <c r="AQ35" i="27" s="1"/>
  <c r="Y38" i="73"/>
  <c r="X38" i="73"/>
  <c r="X37" i="29"/>
  <c r="Y37" i="29"/>
  <c r="AR38" i="96"/>
  <c r="AR34" i="27"/>
  <c r="AG36" i="45"/>
  <c r="AP36" i="45" s="1"/>
  <c r="AF36" i="45"/>
  <c r="AO36" i="45" s="1"/>
  <c r="AE36" i="45"/>
  <c r="W37" i="45"/>
  <c r="Z38" i="30"/>
  <c r="AI37" i="38"/>
  <c r="AN37" i="38"/>
  <c r="AR37" i="25"/>
  <c r="AR37" i="37"/>
  <c r="AR36" i="91"/>
  <c r="W38" i="77"/>
  <c r="AF37" i="77"/>
  <c r="AO37" i="77" s="1"/>
  <c r="AG37" i="77"/>
  <c r="AP37" i="77" s="1"/>
  <c r="AE37" i="77"/>
  <c r="AG35" i="47"/>
  <c r="AP35" i="47" s="1"/>
  <c r="AF35" i="47"/>
  <c r="AO35" i="47" s="1"/>
  <c r="W36" i="47"/>
  <c r="AE35" i="47"/>
  <c r="W37" i="81"/>
  <c r="AG36" i="81"/>
  <c r="AP36" i="81" s="1"/>
  <c r="AF36" i="81"/>
  <c r="AO36" i="81" s="1"/>
  <c r="AE36" i="81"/>
  <c r="AE38" i="86"/>
  <c r="W39" i="86"/>
  <c r="AF38" i="86"/>
  <c r="AO38" i="86" s="1"/>
  <c r="AG38" i="86"/>
  <c r="AP38" i="86" s="1"/>
  <c r="Z37" i="93"/>
  <c r="AH38" i="79"/>
  <c r="AQ38" i="79" s="1"/>
  <c r="Y37" i="33"/>
  <c r="X37" i="33"/>
  <c r="Z37" i="33" s="1"/>
  <c r="AH38" i="40"/>
  <c r="AQ38" i="40" s="1"/>
  <c r="AI38" i="48"/>
  <c r="AN38" i="48"/>
  <c r="AH38" i="82"/>
  <c r="AQ38" i="82" s="1"/>
  <c r="X37" i="78"/>
  <c r="Y37" i="78"/>
  <c r="AN37" i="42"/>
  <c r="AI37" i="42"/>
  <c r="AR36" i="93"/>
  <c r="AR37" i="40"/>
  <c r="Y36" i="32"/>
  <c r="X36" i="32"/>
  <c r="X38" i="26"/>
  <c r="Z38" i="26" s="1"/>
  <c r="Y38" i="26"/>
  <c r="AR36" i="44"/>
  <c r="AE36" i="41"/>
  <c r="W37" i="41"/>
  <c r="AF36" i="41"/>
  <c r="AO36" i="41" s="1"/>
  <c r="AG36" i="41"/>
  <c r="AP36" i="41" s="1"/>
  <c r="W38" i="83"/>
  <c r="AG37" i="83"/>
  <c r="AP37" i="83" s="1"/>
  <c r="AF37" i="83"/>
  <c r="AO37" i="83" s="1"/>
  <c r="AE37" i="83"/>
  <c r="AR37" i="43"/>
  <c r="AH39" i="96"/>
  <c r="AQ39" i="96" s="1"/>
  <c r="AI36" i="80"/>
  <c r="AN36" i="80"/>
  <c r="W38" i="91"/>
  <c r="AG37" i="91"/>
  <c r="AP37" i="91" s="1"/>
  <c r="AF37" i="91"/>
  <c r="AO37" i="91" s="1"/>
  <c r="AE37" i="91"/>
  <c r="W36" i="27"/>
  <c r="AG35" i="27"/>
  <c r="AP35" i="27" s="1"/>
  <c r="AF35" i="27"/>
  <c r="AO35" i="27" s="1"/>
  <c r="AE35" i="27"/>
  <c r="AF38" i="40"/>
  <c r="AO38" i="40" s="1"/>
  <c r="AE38" i="40"/>
  <c r="W39" i="40"/>
  <c r="AG38" i="40"/>
  <c r="AP38" i="40" s="1"/>
  <c r="X36" i="74"/>
  <c r="Y36" i="74"/>
  <c r="Z38" i="82"/>
  <c r="AE38" i="28"/>
  <c r="AF38" i="28"/>
  <c r="AO38" i="28" s="1"/>
  <c r="W39" i="28"/>
  <c r="AG38" i="28"/>
  <c r="AP38" i="28" s="1"/>
  <c r="AR37" i="30"/>
  <c r="AH37" i="36"/>
  <c r="AQ37" i="36" s="1"/>
  <c r="AH37" i="31"/>
  <c r="AQ37" i="31" s="1"/>
  <c r="AR35" i="94"/>
  <c r="AN36" i="78"/>
  <c r="AI36" i="78"/>
  <c r="AI37" i="87"/>
  <c r="AN37" i="87"/>
  <c r="AH36" i="94"/>
  <c r="AQ36" i="94" s="1"/>
  <c r="AI35" i="32"/>
  <c r="AN35" i="32"/>
  <c r="AI37" i="26"/>
  <c r="AN37" i="26"/>
  <c r="AH38" i="76"/>
  <c r="AQ38" i="76" s="1"/>
  <c r="AH36" i="39"/>
  <c r="AQ36" i="39" s="1"/>
  <c r="AI37" i="73"/>
  <c r="AN37" i="73"/>
  <c r="AN36" i="33"/>
  <c r="AI36" i="33"/>
  <c r="AR36" i="36"/>
  <c r="AI35" i="74"/>
  <c r="AN35" i="74"/>
  <c r="Y37" i="75"/>
  <c r="X37" i="75"/>
  <c r="Z37" i="75" s="1"/>
  <c r="AI36" i="29"/>
  <c r="AN36" i="29"/>
  <c r="Y36" i="35"/>
  <c r="X36" i="35"/>
  <c r="AF37" i="36"/>
  <c r="AO37" i="36" s="1"/>
  <c r="W38" i="36"/>
  <c r="AG37" i="36"/>
  <c r="AP37" i="36" s="1"/>
  <c r="AE37" i="36"/>
  <c r="AH37" i="34"/>
  <c r="AQ37" i="34" s="1"/>
  <c r="AH37" i="92"/>
  <c r="AQ37" i="92" s="1"/>
  <c r="AR35" i="39"/>
  <c r="W37" i="88"/>
  <c r="AG36" i="88"/>
  <c r="AP36" i="88" s="1"/>
  <c r="AF36" i="88"/>
  <c r="AO36" i="88" s="1"/>
  <c r="AE36" i="88"/>
  <c r="AR36" i="95"/>
  <c r="W40" i="96"/>
  <c r="AG39" i="96"/>
  <c r="AP39" i="96" s="1"/>
  <c r="AE39" i="96"/>
  <c r="AF39" i="96"/>
  <c r="AO39" i="96" s="1"/>
  <c r="AI35" i="35"/>
  <c r="AN35" i="35"/>
  <c r="AE38" i="37" l="1"/>
  <c r="Z38" i="87"/>
  <c r="AE37" i="95"/>
  <c r="AG38" i="37"/>
  <c r="AP38" i="37" s="1"/>
  <c r="Z38" i="73"/>
  <c r="AF38" i="73" s="1"/>
  <c r="AO38" i="73" s="1"/>
  <c r="Z38" i="42"/>
  <c r="AF37" i="95"/>
  <c r="AO37" i="95" s="1"/>
  <c r="W37" i="94"/>
  <c r="AF38" i="37"/>
  <c r="AO38" i="37" s="1"/>
  <c r="AG37" i="95"/>
  <c r="AP37" i="95" s="1"/>
  <c r="AE36" i="94"/>
  <c r="AI36" i="94" s="1"/>
  <c r="Z36" i="32"/>
  <c r="Z37" i="78"/>
  <c r="Z38" i="38"/>
  <c r="W39" i="38" s="1"/>
  <c r="Z36" i="74"/>
  <c r="AE36" i="74" s="1"/>
  <c r="AF38" i="76"/>
  <c r="AO38" i="76" s="1"/>
  <c r="Z39" i="48"/>
  <c r="AF39" i="48" s="1"/>
  <c r="AO39" i="48" s="1"/>
  <c r="AG38" i="76"/>
  <c r="AP38" i="76" s="1"/>
  <c r="W38" i="75"/>
  <c r="AG37" i="75"/>
  <c r="AP37" i="75" s="1"/>
  <c r="AF37" i="75"/>
  <c r="AO37" i="75" s="1"/>
  <c r="AE37" i="75"/>
  <c r="AG36" i="74"/>
  <c r="AP36" i="74" s="1"/>
  <c r="AF36" i="74"/>
  <c r="AO36" i="74" s="1"/>
  <c r="W37" i="74"/>
  <c r="AF38" i="38"/>
  <c r="AO38" i="38" s="1"/>
  <c r="AE38" i="38"/>
  <c r="AG38" i="38"/>
  <c r="AP38" i="38" s="1"/>
  <c r="W39" i="73"/>
  <c r="AE37" i="80"/>
  <c r="W38" i="80"/>
  <c r="AF37" i="80"/>
  <c r="AO37" i="80" s="1"/>
  <c r="AG37" i="80"/>
  <c r="AP37" i="80" s="1"/>
  <c r="AR35" i="35"/>
  <c r="X37" i="88"/>
  <c r="Y37" i="88"/>
  <c r="AH36" i="35"/>
  <c r="AQ36" i="35" s="1"/>
  <c r="AR36" i="33"/>
  <c r="AI37" i="36"/>
  <c r="AN37" i="36"/>
  <c r="AR36" i="78"/>
  <c r="Y39" i="28"/>
  <c r="X39" i="28"/>
  <c r="Z39" i="28" s="1"/>
  <c r="AI35" i="27"/>
  <c r="AN35" i="27"/>
  <c r="AI37" i="83"/>
  <c r="AN37" i="83"/>
  <c r="X36" i="47"/>
  <c r="Y36" i="47"/>
  <c r="Z36" i="47" s="1"/>
  <c r="AI36" i="45"/>
  <c r="AN36" i="45"/>
  <c r="AG38" i="25"/>
  <c r="AP38" i="25" s="1"/>
  <c r="AF38" i="25"/>
  <c r="AO38" i="25" s="1"/>
  <c r="AE38" i="25"/>
  <c r="W39" i="25"/>
  <c r="AH38" i="42"/>
  <c r="AQ38" i="42" s="1"/>
  <c r="AH39" i="48"/>
  <c r="AQ39" i="48" s="1"/>
  <c r="AI37" i="95"/>
  <c r="AN37" i="95"/>
  <c r="AN37" i="31"/>
  <c r="AI37" i="31"/>
  <c r="AI36" i="88"/>
  <c r="AN36" i="88"/>
  <c r="Z36" i="35"/>
  <c r="Y39" i="37"/>
  <c r="X39" i="37"/>
  <c r="AH38" i="26"/>
  <c r="AQ38" i="26" s="1"/>
  <c r="AH37" i="78"/>
  <c r="AQ37" i="78" s="1"/>
  <c r="Y38" i="77"/>
  <c r="X38" i="77"/>
  <c r="X35" i="89"/>
  <c r="Y35" i="89"/>
  <c r="W39" i="42"/>
  <c r="AG38" i="42"/>
  <c r="AP38" i="42" s="1"/>
  <c r="AF38" i="42"/>
  <c r="AO38" i="42" s="1"/>
  <c r="AE38" i="42"/>
  <c r="AG37" i="44"/>
  <c r="AP37" i="44" s="1"/>
  <c r="AF37" i="44"/>
  <c r="AO37" i="44" s="1"/>
  <c r="AE37" i="44"/>
  <c r="W38" i="44"/>
  <c r="X37" i="84"/>
  <c r="Z37" i="84" s="1"/>
  <c r="Y37" i="84"/>
  <c r="AI37" i="85"/>
  <c r="AN37" i="85"/>
  <c r="X39" i="76"/>
  <c r="Y39" i="76"/>
  <c r="AI37" i="92"/>
  <c r="AN37" i="92"/>
  <c r="AR35" i="74"/>
  <c r="AR37" i="73"/>
  <c r="AR37" i="26"/>
  <c r="AN38" i="28"/>
  <c r="AI38" i="28"/>
  <c r="AI38" i="37"/>
  <c r="AN38" i="37"/>
  <c r="Y37" i="41"/>
  <c r="X37" i="41"/>
  <c r="AG38" i="26"/>
  <c r="AP38" i="26" s="1"/>
  <c r="AF38" i="26"/>
  <c r="AO38" i="26" s="1"/>
  <c r="AE38" i="26"/>
  <c r="W39" i="26"/>
  <c r="W38" i="78"/>
  <c r="AG37" i="78"/>
  <c r="AP37" i="78" s="1"/>
  <c r="AE37" i="78"/>
  <c r="AF37" i="78"/>
  <c r="AO37" i="78" s="1"/>
  <c r="Y37" i="90"/>
  <c r="X37" i="90"/>
  <c r="AH38" i="87"/>
  <c r="AQ38" i="87" s="1"/>
  <c r="AG38" i="43"/>
  <c r="AP38" i="43" s="1"/>
  <c r="AF38" i="43"/>
  <c r="AO38" i="43" s="1"/>
  <c r="AE38" i="43"/>
  <c r="W39" i="43"/>
  <c r="AI37" i="34"/>
  <c r="AN37" i="34"/>
  <c r="Y38" i="36"/>
  <c r="X38" i="36"/>
  <c r="AR36" i="29"/>
  <c r="AE38" i="82"/>
  <c r="AG38" i="82"/>
  <c r="AP38" i="82" s="1"/>
  <c r="AF38" i="82"/>
  <c r="AO38" i="82" s="1"/>
  <c r="W39" i="82"/>
  <c r="Y39" i="40"/>
  <c r="X39" i="40"/>
  <c r="Z39" i="40" s="1"/>
  <c r="X38" i="91"/>
  <c r="Y38" i="91"/>
  <c r="AI36" i="41"/>
  <c r="AN36" i="41"/>
  <c r="AH36" i="32"/>
  <c r="AQ36" i="32" s="1"/>
  <c r="AR38" i="48"/>
  <c r="AH37" i="33"/>
  <c r="AQ37" i="33" s="1"/>
  <c r="Y39" i="86"/>
  <c r="X39" i="86"/>
  <c r="X37" i="81"/>
  <c r="Y37" i="81"/>
  <c r="AI37" i="77"/>
  <c r="AN37" i="77"/>
  <c r="AR37" i="38"/>
  <c r="AH37" i="29"/>
  <c r="AQ37" i="29" s="1"/>
  <c r="AN36" i="90"/>
  <c r="AI36" i="90"/>
  <c r="AE38" i="87"/>
  <c r="W39" i="87"/>
  <c r="AF38" i="87"/>
  <c r="AO38" i="87" s="1"/>
  <c r="AG38" i="87"/>
  <c r="AP38" i="87" s="1"/>
  <c r="AR36" i="75"/>
  <c r="AH37" i="80"/>
  <c r="AQ37" i="80" s="1"/>
  <c r="X38" i="34"/>
  <c r="Y38" i="34"/>
  <c r="AN38" i="79"/>
  <c r="AI38" i="79"/>
  <c r="AI38" i="76"/>
  <c r="AN38" i="76"/>
  <c r="X37" i="94"/>
  <c r="Y37" i="94"/>
  <c r="Y38" i="92"/>
  <c r="X38" i="92"/>
  <c r="Z38" i="92" s="1"/>
  <c r="X40" i="96"/>
  <c r="Y40" i="96"/>
  <c r="AH37" i="75"/>
  <c r="AQ37" i="75" s="1"/>
  <c r="AR35" i="32"/>
  <c r="AI38" i="40"/>
  <c r="AN38" i="40"/>
  <c r="X36" i="27"/>
  <c r="Y36" i="27"/>
  <c r="AR36" i="80"/>
  <c r="X38" i="83"/>
  <c r="Y38" i="83"/>
  <c r="AR37" i="42"/>
  <c r="AI38" i="86"/>
  <c r="AN38" i="86"/>
  <c r="AN35" i="47"/>
  <c r="AI35" i="47"/>
  <c r="AG38" i="30"/>
  <c r="AP38" i="30" s="1"/>
  <c r="AF38" i="30"/>
  <c r="AO38" i="30" s="1"/>
  <c r="AE38" i="30"/>
  <c r="W39" i="30"/>
  <c r="Z37" i="29"/>
  <c r="AN34" i="89"/>
  <c r="AI34" i="89"/>
  <c r="X36" i="46"/>
  <c r="Z36" i="46" s="1"/>
  <c r="Y36" i="46"/>
  <c r="AH38" i="38"/>
  <c r="AQ38" i="38" s="1"/>
  <c r="X37" i="39"/>
  <c r="Y37" i="39"/>
  <c r="Y38" i="85"/>
  <c r="X38" i="85"/>
  <c r="Z38" i="85" s="1"/>
  <c r="Y38" i="95"/>
  <c r="X38" i="95"/>
  <c r="AN36" i="94"/>
  <c r="AI39" i="96"/>
  <c r="AN39" i="96"/>
  <c r="AR37" i="87"/>
  <c r="AH36" i="74"/>
  <c r="AQ36" i="74" s="1"/>
  <c r="AI37" i="91"/>
  <c r="AN37" i="91"/>
  <c r="AG36" i="32"/>
  <c r="AP36" i="32" s="1"/>
  <c r="AF36" i="32"/>
  <c r="AO36" i="32" s="1"/>
  <c r="AE36" i="32"/>
  <c r="W37" i="32"/>
  <c r="AF37" i="33"/>
  <c r="AO37" i="33" s="1"/>
  <c r="AG37" i="33"/>
  <c r="AP37" i="33" s="1"/>
  <c r="W38" i="33"/>
  <c r="AE37" i="33"/>
  <c r="AE37" i="93"/>
  <c r="W38" i="93"/>
  <c r="AG37" i="93"/>
  <c r="AP37" i="93" s="1"/>
  <c r="AF37" i="93"/>
  <c r="AO37" i="93" s="1"/>
  <c r="AI36" i="81"/>
  <c r="AN36" i="81"/>
  <c r="Y37" i="45"/>
  <c r="X37" i="45"/>
  <c r="Z37" i="45" s="1"/>
  <c r="AH38" i="73"/>
  <c r="AQ38" i="73" s="1"/>
  <c r="AN35" i="46"/>
  <c r="AI35" i="46"/>
  <c r="AI36" i="39"/>
  <c r="AN36" i="39"/>
  <c r="AI36" i="84"/>
  <c r="AN36" i="84"/>
  <c r="Y39" i="79"/>
  <c r="X39" i="79"/>
  <c r="Y38" i="31"/>
  <c r="X38" i="31"/>
  <c r="Z38" i="34" l="1"/>
  <c r="AG38" i="73"/>
  <c r="AP38" i="73" s="1"/>
  <c r="AE38" i="73"/>
  <c r="AE39" i="48"/>
  <c r="Z37" i="81"/>
  <c r="AG37" i="81" s="1"/>
  <c r="AP37" i="81" s="1"/>
  <c r="Z38" i="36"/>
  <c r="AF38" i="36" s="1"/>
  <c r="AO38" i="36" s="1"/>
  <c r="Z39" i="76"/>
  <c r="AG39" i="48"/>
  <c r="AP39" i="48" s="1"/>
  <c r="Z38" i="83"/>
  <c r="Z38" i="91"/>
  <c r="Z37" i="90"/>
  <c r="AF37" i="90" s="1"/>
  <c r="AO37" i="90" s="1"/>
  <c r="Z39" i="37"/>
  <c r="W40" i="37" s="1"/>
  <c r="Z36" i="27"/>
  <c r="W40" i="48"/>
  <c r="Z37" i="39"/>
  <c r="AF37" i="39" s="1"/>
  <c r="AO37" i="39" s="1"/>
  <c r="W37" i="47"/>
  <c r="AG36" i="47"/>
  <c r="AP36" i="47" s="1"/>
  <c r="AF36" i="47"/>
  <c r="AO36" i="47" s="1"/>
  <c r="AE36" i="47"/>
  <c r="AE38" i="83"/>
  <c r="W39" i="83"/>
  <c r="AF38" i="83"/>
  <c r="AO38" i="83" s="1"/>
  <c r="AG38" i="83"/>
  <c r="AP38" i="83" s="1"/>
  <c r="AG37" i="39"/>
  <c r="AP37" i="39" s="1"/>
  <c r="AE37" i="39"/>
  <c r="W38" i="39"/>
  <c r="AE36" i="27"/>
  <c r="W37" i="27"/>
  <c r="AG36" i="27"/>
  <c r="AP36" i="27" s="1"/>
  <c r="AF36" i="27"/>
  <c r="AO36" i="27" s="1"/>
  <c r="W39" i="34"/>
  <c r="AG38" i="34"/>
  <c r="AP38" i="34" s="1"/>
  <c r="AF38" i="34"/>
  <c r="AO38" i="34" s="1"/>
  <c r="AE38" i="34"/>
  <c r="AF38" i="91"/>
  <c r="AO38" i="91" s="1"/>
  <c r="AE38" i="91"/>
  <c r="AG38" i="91"/>
  <c r="AP38" i="91" s="1"/>
  <c r="W39" i="91"/>
  <c r="W38" i="45"/>
  <c r="AG37" i="45"/>
  <c r="AP37" i="45" s="1"/>
  <c r="AE37" i="45"/>
  <c r="AF37" i="45"/>
  <c r="AO37" i="45" s="1"/>
  <c r="AH38" i="31"/>
  <c r="AQ38" i="31" s="1"/>
  <c r="AR36" i="94"/>
  <c r="W37" i="46"/>
  <c r="AG36" i="46"/>
  <c r="AP36" i="46" s="1"/>
  <c r="AE36" i="46"/>
  <c r="AF36" i="46"/>
  <c r="AO36" i="46" s="1"/>
  <c r="AN38" i="30"/>
  <c r="AI38" i="30"/>
  <c r="AR38" i="86"/>
  <c r="AR38" i="40"/>
  <c r="AR38" i="76"/>
  <c r="AR36" i="90"/>
  <c r="AH37" i="81"/>
  <c r="AQ37" i="81" s="1"/>
  <c r="AR36" i="41"/>
  <c r="AG39" i="40"/>
  <c r="AP39" i="40" s="1"/>
  <c r="AF39" i="40"/>
  <c r="AO39" i="40" s="1"/>
  <c r="AE39" i="40"/>
  <c r="W40" i="40"/>
  <c r="AR37" i="34"/>
  <c r="X38" i="78"/>
  <c r="Y38" i="78"/>
  <c r="AH37" i="41"/>
  <c r="AQ37" i="41" s="1"/>
  <c r="Y38" i="44"/>
  <c r="X38" i="44"/>
  <c r="AH38" i="77"/>
  <c r="AQ38" i="77" s="1"/>
  <c r="AR36" i="88"/>
  <c r="Y39" i="38"/>
  <c r="X39" i="38"/>
  <c r="X40" i="48"/>
  <c r="Z40" i="48" s="1"/>
  <c r="Y40" i="48"/>
  <c r="AR36" i="84"/>
  <c r="AR34" i="89"/>
  <c r="AE38" i="92"/>
  <c r="AF38" i="92"/>
  <c r="AO38" i="92" s="1"/>
  <c r="AG38" i="92"/>
  <c r="AP38" i="92" s="1"/>
  <c r="W39" i="92"/>
  <c r="Y39" i="43"/>
  <c r="X39" i="43"/>
  <c r="Z39" i="43" s="1"/>
  <c r="AR37" i="31"/>
  <c r="AG39" i="28"/>
  <c r="AP39" i="28" s="1"/>
  <c r="AF39" i="28"/>
  <c r="AO39" i="28" s="1"/>
  <c r="W40" i="28"/>
  <c r="AE39" i="28"/>
  <c r="Y39" i="73"/>
  <c r="X39" i="73"/>
  <c r="Z39" i="73" s="1"/>
  <c r="AI38" i="38"/>
  <c r="AN38" i="38"/>
  <c r="AI37" i="75"/>
  <c r="AN37" i="75"/>
  <c r="Z38" i="31"/>
  <c r="AI37" i="93"/>
  <c r="AN37" i="93"/>
  <c r="AR37" i="91"/>
  <c r="AH38" i="95"/>
  <c r="AQ38" i="95" s="1"/>
  <c r="AH39" i="86"/>
  <c r="AQ39" i="86" s="1"/>
  <c r="AH38" i="91"/>
  <c r="AQ38" i="91" s="1"/>
  <c r="Y39" i="82"/>
  <c r="X39" i="82"/>
  <c r="AH38" i="36"/>
  <c r="AQ38" i="36" s="1"/>
  <c r="AN38" i="43"/>
  <c r="AI38" i="43"/>
  <c r="Y39" i="26"/>
  <c r="X39" i="26"/>
  <c r="Z39" i="26" s="1"/>
  <c r="Z37" i="41"/>
  <c r="AR37" i="92"/>
  <c r="X39" i="42"/>
  <c r="Y39" i="42"/>
  <c r="Z38" i="77"/>
  <c r="AR37" i="83"/>
  <c r="AH37" i="88"/>
  <c r="AQ37" i="88" s="1"/>
  <c r="AI38" i="73"/>
  <c r="AN38" i="73"/>
  <c r="AR38" i="79"/>
  <c r="AE37" i="81"/>
  <c r="W38" i="81"/>
  <c r="AN37" i="44"/>
  <c r="AI37" i="44"/>
  <c r="AF37" i="29"/>
  <c r="AO37" i="29" s="1"/>
  <c r="AE37" i="29"/>
  <c r="W38" i="29"/>
  <c r="AG37" i="29"/>
  <c r="AP37" i="29" s="1"/>
  <c r="AI37" i="78"/>
  <c r="AN37" i="78"/>
  <c r="AN38" i="26"/>
  <c r="AI38" i="26"/>
  <c r="AH37" i="84"/>
  <c r="AQ37" i="84" s="1"/>
  <c r="AR36" i="45"/>
  <c r="Z37" i="88"/>
  <c r="Y38" i="80"/>
  <c r="X38" i="80"/>
  <c r="Z37" i="74"/>
  <c r="Y37" i="74"/>
  <c r="X37" i="74"/>
  <c r="AR36" i="81"/>
  <c r="X37" i="32"/>
  <c r="Y37" i="32"/>
  <c r="AH40" i="96"/>
  <c r="AQ40" i="96" s="1"/>
  <c r="AH37" i="94"/>
  <c r="AQ37" i="94" s="1"/>
  <c r="AR35" i="46"/>
  <c r="AN37" i="33"/>
  <c r="AI37" i="33"/>
  <c r="AN36" i="32"/>
  <c r="AI36" i="32"/>
  <c r="Z38" i="95"/>
  <c r="AH38" i="83"/>
  <c r="AQ38" i="83" s="1"/>
  <c r="Z40" i="96"/>
  <c r="Z37" i="94"/>
  <c r="AH38" i="34"/>
  <c r="AQ38" i="34" s="1"/>
  <c r="Y39" i="87"/>
  <c r="X39" i="87"/>
  <c r="AR37" i="77"/>
  <c r="Z39" i="86"/>
  <c r="AH39" i="40"/>
  <c r="AQ39" i="40" s="1"/>
  <c r="AR38" i="37"/>
  <c r="AH39" i="76"/>
  <c r="AQ39" i="76" s="1"/>
  <c r="AE37" i="84"/>
  <c r="AG37" i="84"/>
  <c r="AP37" i="84" s="1"/>
  <c r="AF37" i="84"/>
  <c r="AO37" i="84" s="1"/>
  <c r="W38" i="84"/>
  <c r="AI38" i="42"/>
  <c r="AN38" i="42"/>
  <c r="AH35" i="89"/>
  <c r="AQ35" i="89" s="1"/>
  <c r="AG36" i="35"/>
  <c r="AP36" i="35" s="1"/>
  <c r="AE36" i="35"/>
  <c r="W37" i="35"/>
  <c r="AF36" i="35"/>
  <c r="AO36" i="35" s="1"/>
  <c r="AR37" i="95"/>
  <c r="Y39" i="25"/>
  <c r="X39" i="25"/>
  <c r="AR35" i="27"/>
  <c r="AI37" i="80"/>
  <c r="AN37" i="80"/>
  <c r="AI39" i="48"/>
  <c r="AN39" i="48"/>
  <c r="AN36" i="74"/>
  <c r="AI36" i="74"/>
  <c r="Y38" i="93"/>
  <c r="X38" i="93"/>
  <c r="AF38" i="85"/>
  <c r="AO38" i="85" s="1"/>
  <c r="AE38" i="85"/>
  <c r="W39" i="85"/>
  <c r="AG38" i="85"/>
  <c r="AP38" i="85" s="1"/>
  <c r="AG37" i="90"/>
  <c r="AP37" i="90" s="1"/>
  <c r="AE37" i="90"/>
  <c r="AR37" i="85"/>
  <c r="AH39" i="37"/>
  <c r="AQ39" i="37" s="1"/>
  <c r="AH39" i="79"/>
  <c r="AQ39" i="79" s="1"/>
  <c r="AR36" i="39"/>
  <c r="AH37" i="39"/>
  <c r="AQ37" i="39" s="1"/>
  <c r="AR35" i="47"/>
  <c r="AH36" i="27"/>
  <c r="AQ36" i="27" s="1"/>
  <c r="Z39" i="79"/>
  <c r="AH37" i="45"/>
  <c r="AQ37" i="45" s="1"/>
  <c r="X38" i="33"/>
  <c r="Y38" i="33"/>
  <c r="AR39" i="96"/>
  <c r="AH38" i="85"/>
  <c r="AQ38" i="85" s="1"/>
  <c r="AH36" i="46"/>
  <c r="AQ36" i="46" s="1"/>
  <c r="X39" i="30"/>
  <c r="Y39" i="30"/>
  <c r="AH38" i="92"/>
  <c r="AQ38" i="92" s="1"/>
  <c r="AI38" i="87"/>
  <c r="AN38" i="87"/>
  <c r="AN38" i="82"/>
  <c r="AI38" i="82"/>
  <c r="AH37" i="90"/>
  <c r="AQ37" i="90" s="1"/>
  <c r="AR38" i="28"/>
  <c r="AF39" i="76"/>
  <c r="AO39" i="76" s="1"/>
  <c r="AE39" i="76"/>
  <c r="AG39" i="76"/>
  <c r="AP39" i="76" s="1"/>
  <c r="W40" i="76"/>
  <c r="Z35" i="89"/>
  <c r="AN38" i="25"/>
  <c r="AI38" i="25"/>
  <c r="AH36" i="47"/>
  <c r="AQ36" i="47" s="1"/>
  <c r="AH39" i="28"/>
  <c r="AQ39" i="28" s="1"/>
  <c r="AR37" i="36"/>
  <c r="X38" i="75"/>
  <c r="Y38" i="75"/>
  <c r="AF39" i="37" l="1"/>
  <c r="AO39" i="37" s="1"/>
  <c r="Z39" i="30"/>
  <c r="W38" i="90"/>
  <c r="Z37" i="32"/>
  <c r="AG38" i="36"/>
  <c r="AP38" i="36" s="1"/>
  <c r="AG39" i="37"/>
  <c r="AP39" i="37" s="1"/>
  <c r="Z39" i="42"/>
  <c r="W39" i="36"/>
  <c r="AE39" i="37"/>
  <c r="Z38" i="33"/>
  <c r="W39" i="33" s="1"/>
  <c r="AF37" i="81"/>
  <c r="AO37" i="81" s="1"/>
  <c r="Z38" i="44"/>
  <c r="AE38" i="36"/>
  <c r="AF38" i="33"/>
  <c r="AO38" i="33" s="1"/>
  <c r="AE38" i="33"/>
  <c r="Y40" i="76"/>
  <c r="X40" i="76"/>
  <c r="AR38" i="82"/>
  <c r="AI37" i="90"/>
  <c r="AN37" i="90"/>
  <c r="Y39" i="85"/>
  <c r="X39" i="85"/>
  <c r="AR36" i="74"/>
  <c r="AR38" i="42"/>
  <c r="AG39" i="86"/>
  <c r="AP39" i="86" s="1"/>
  <c r="AF39" i="86"/>
  <c r="AO39" i="86" s="1"/>
  <c r="AE39" i="86"/>
  <c r="W40" i="86"/>
  <c r="AF40" i="96"/>
  <c r="AO40" i="96" s="1"/>
  <c r="AG40" i="96"/>
  <c r="AP40" i="96" s="1"/>
  <c r="AE40" i="96"/>
  <c r="W41" i="96"/>
  <c r="AE38" i="95"/>
  <c r="W39" i="95"/>
  <c r="AF38" i="95"/>
  <c r="AO38" i="95" s="1"/>
  <c r="AG38" i="95"/>
  <c r="AP38" i="95" s="1"/>
  <c r="AH37" i="32"/>
  <c r="AQ37" i="32" s="1"/>
  <c r="W38" i="74"/>
  <c r="AG37" i="74"/>
  <c r="AP37" i="74" s="1"/>
  <c r="AF37" i="74"/>
  <c r="AO37" i="74" s="1"/>
  <c r="AE37" i="74"/>
  <c r="AR38" i="26"/>
  <c r="X38" i="29"/>
  <c r="Y38" i="29"/>
  <c r="AE39" i="42"/>
  <c r="W40" i="42"/>
  <c r="AF39" i="42"/>
  <c r="AO39" i="42" s="1"/>
  <c r="AG39" i="42"/>
  <c r="AP39" i="42" s="1"/>
  <c r="W40" i="26"/>
  <c r="AG39" i="26"/>
  <c r="AP39" i="26" s="1"/>
  <c r="AF39" i="26"/>
  <c r="AO39" i="26" s="1"/>
  <c r="AE39" i="26"/>
  <c r="W39" i="31"/>
  <c r="AG38" i="31"/>
  <c r="AP38" i="31" s="1"/>
  <c r="AF38" i="31"/>
  <c r="AO38" i="31" s="1"/>
  <c r="AE38" i="31"/>
  <c r="Z39" i="92"/>
  <c r="X39" i="92"/>
  <c r="Y39" i="92"/>
  <c r="AH39" i="38"/>
  <c r="AQ39" i="38" s="1"/>
  <c r="W39" i="44"/>
  <c r="AG38" i="44"/>
  <c r="AP38" i="44" s="1"/>
  <c r="AF38" i="44"/>
  <c r="AO38" i="44" s="1"/>
  <c r="AE38" i="44"/>
  <c r="X40" i="40"/>
  <c r="Y40" i="40"/>
  <c r="Y38" i="39"/>
  <c r="X38" i="39"/>
  <c r="Y37" i="47"/>
  <c r="X37" i="47"/>
  <c r="AH38" i="78"/>
  <c r="AQ38" i="78" s="1"/>
  <c r="AN39" i="40"/>
  <c r="AI39" i="40"/>
  <c r="AR38" i="30"/>
  <c r="AN38" i="83"/>
  <c r="AI38" i="83"/>
  <c r="AG39" i="79"/>
  <c r="AP39" i="79" s="1"/>
  <c r="AF39" i="79"/>
  <c r="AO39" i="79" s="1"/>
  <c r="W40" i="79"/>
  <c r="AE39" i="79"/>
  <c r="AH39" i="25"/>
  <c r="AQ39" i="25" s="1"/>
  <c r="X38" i="81"/>
  <c r="Y38" i="81"/>
  <c r="AH39" i="82"/>
  <c r="AQ39" i="82" s="1"/>
  <c r="AR37" i="75"/>
  <c r="Z39" i="38"/>
  <c r="Z38" i="78"/>
  <c r="Y39" i="91"/>
  <c r="X39" i="91"/>
  <c r="Z39" i="91" s="1"/>
  <c r="X37" i="27"/>
  <c r="Y37" i="27"/>
  <c r="AN38" i="36"/>
  <c r="AI36" i="47"/>
  <c r="AN36" i="47"/>
  <c r="Y40" i="37"/>
  <c r="Z40" i="37" s="1"/>
  <c r="X40" i="37"/>
  <c r="AH38" i="75"/>
  <c r="AQ38" i="75" s="1"/>
  <c r="AH38" i="33"/>
  <c r="AQ38" i="33" s="1"/>
  <c r="Y38" i="84"/>
  <c r="X38" i="84"/>
  <c r="Z38" i="84" s="1"/>
  <c r="W38" i="32"/>
  <c r="AG37" i="32"/>
  <c r="AP37" i="32" s="1"/>
  <c r="AF37" i="32"/>
  <c r="AO37" i="32" s="1"/>
  <c r="AE37" i="32"/>
  <c r="AH38" i="80"/>
  <c r="AQ38" i="80" s="1"/>
  <c r="AI37" i="29"/>
  <c r="AN37" i="29"/>
  <c r="AR38" i="73"/>
  <c r="AR38" i="43"/>
  <c r="Z38" i="75"/>
  <c r="AI39" i="76"/>
  <c r="AN39" i="76"/>
  <c r="Y38" i="90"/>
  <c r="X38" i="90"/>
  <c r="AH38" i="93"/>
  <c r="AQ38" i="93" s="1"/>
  <c r="AR39" i="48"/>
  <c r="Y37" i="35"/>
  <c r="X37" i="35"/>
  <c r="AH39" i="87"/>
  <c r="AQ39" i="87" s="1"/>
  <c r="AR37" i="33"/>
  <c r="Z38" i="80"/>
  <c r="AR37" i="78"/>
  <c r="AR37" i="44"/>
  <c r="AN37" i="81"/>
  <c r="AG38" i="77"/>
  <c r="AP38" i="77" s="1"/>
  <c r="AF38" i="77"/>
  <c r="AO38" i="77" s="1"/>
  <c r="AE38" i="77"/>
  <c r="W39" i="77"/>
  <c r="AG37" i="41"/>
  <c r="AP37" i="41" s="1"/>
  <c r="AF37" i="41"/>
  <c r="AO37" i="41" s="1"/>
  <c r="AE37" i="41"/>
  <c r="W38" i="41"/>
  <c r="AN39" i="28"/>
  <c r="AI39" i="28"/>
  <c r="AH39" i="43"/>
  <c r="AQ39" i="43" s="1"/>
  <c r="AN39" i="37"/>
  <c r="AI39" i="37"/>
  <c r="AG39" i="73"/>
  <c r="AP39" i="73" s="1"/>
  <c r="AF39" i="73"/>
  <c r="AO39" i="73" s="1"/>
  <c r="AE39" i="73"/>
  <c r="W40" i="73"/>
  <c r="X38" i="45"/>
  <c r="Z38" i="45" s="1"/>
  <c r="Y38" i="45"/>
  <c r="AI38" i="34"/>
  <c r="AN38" i="34"/>
  <c r="AN37" i="39"/>
  <c r="AI37" i="39"/>
  <c r="AR38" i="25"/>
  <c r="AR38" i="87"/>
  <c r="AH39" i="30"/>
  <c r="AQ39" i="30" s="1"/>
  <c r="Z39" i="25"/>
  <c r="AN36" i="35"/>
  <c r="AI36" i="35"/>
  <c r="AH37" i="74"/>
  <c r="AQ37" i="74" s="1"/>
  <c r="AE37" i="88"/>
  <c r="W38" i="88"/>
  <c r="AF37" i="88"/>
  <c r="AO37" i="88" s="1"/>
  <c r="AG37" i="88"/>
  <c r="AP37" i="88" s="1"/>
  <c r="AH39" i="26"/>
  <c r="AQ39" i="26" s="1"/>
  <c r="Z39" i="82"/>
  <c r="AR38" i="38"/>
  <c r="X40" i="28"/>
  <c r="Y40" i="28"/>
  <c r="AN38" i="92"/>
  <c r="AI38" i="92"/>
  <c r="AH40" i="48"/>
  <c r="AQ40" i="48" s="1"/>
  <c r="AH38" i="44"/>
  <c r="AQ38" i="44" s="1"/>
  <c r="AI36" i="46"/>
  <c r="AN36" i="46"/>
  <c r="AI37" i="45"/>
  <c r="AN37" i="45"/>
  <c r="X39" i="34"/>
  <c r="Y39" i="34"/>
  <c r="AN36" i="27"/>
  <c r="AI36" i="27"/>
  <c r="AI38" i="85"/>
  <c r="AN38" i="85"/>
  <c r="AR36" i="32"/>
  <c r="X37" i="46"/>
  <c r="Y37" i="46"/>
  <c r="Y39" i="36"/>
  <c r="X39" i="36"/>
  <c r="AG35" i="89"/>
  <c r="AP35" i="89" s="1"/>
  <c r="AF35" i="89"/>
  <c r="AO35" i="89" s="1"/>
  <c r="W36" i="89"/>
  <c r="AE35" i="89"/>
  <c r="W40" i="30"/>
  <c r="AG39" i="30"/>
  <c r="AP39" i="30" s="1"/>
  <c r="AF39" i="30"/>
  <c r="AO39" i="30" s="1"/>
  <c r="AE39" i="30"/>
  <c r="Z38" i="93"/>
  <c r="AR37" i="80"/>
  <c r="AN37" i="84"/>
  <c r="AI37" i="84"/>
  <c r="Z39" i="87"/>
  <c r="W38" i="94"/>
  <c r="AG37" i="94"/>
  <c r="AP37" i="94" s="1"/>
  <c r="AE37" i="94"/>
  <c r="AF37" i="94"/>
  <c r="AO37" i="94" s="1"/>
  <c r="AH39" i="42"/>
  <c r="AQ39" i="42" s="1"/>
  <c r="AR37" i="93"/>
  <c r="AH39" i="73"/>
  <c r="AQ39" i="73" s="1"/>
  <c r="W40" i="43"/>
  <c r="AG39" i="43"/>
  <c r="AP39" i="43" s="1"/>
  <c r="AF39" i="43"/>
  <c r="AO39" i="43" s="1"/>
  <c r="AE39" i="43"/>
  <c r="AF40" i="48"/>
  <c r="AO40" i="48" s="1"/>
  <c r="AE40" i="48"/>
  <c r="W41" i="48"/>
  <c r="AG40" i="48"/>
  <c r="AP40" i="48" s="1"/>
  <c r="AN38" i="91"/>
  <c r="AI38" i="91"/>
  <c r="Y39" i="83"/>
  <c r="X39" i="83"/>
  <c r="Z39" i="36" l="1"/>
  <c r="Z40" i="76"/>
  <c r="AI38" i="36"/>
  <c r="Z37" i="46"/>
  <c r="Z38" i="29"/>
  <c r="AE38" i="29" s="1"/>
  <c r="AG38" i="33"/>
  <c r="AP38" i="33" s="1"/>
  <c r="Z40" i="40"/>
  <c r="AI37" i="81"/>
  <c r="Z38" i="81"/>
  <c r="Z37" i="47"/>
  <c r="W38" i="47" s="1"/>
  <c r="AG39" i="36"/>
  <c r="AP39" i="36" s="1"/>
  <c r="AE39" i="36"/>
  <c r="AF39" i="36"/>
  <c r="AO39" i="36" s="1"/>
  <c r="W40" i="36"/>
  <c r="AF38" i="45"/>
  <c r="AO38" i="45" s="1"/>
  <c r="AE38" i="45"/>
  <c r="AG38" i="45"/>
  <c r="AP38" i="45" s="1"/>
  <c r="W39" i="45"/>
  <c r="W41" i="37"/>
  <c r="AG40" i="37"/>
  <c r="AP40" i="37" s="1"/>
  <c r="AF40" i="37"/>
  <c r="AO40" i="37" s="1"/>
  <c r="AE40" i="37"/>
  <c r="W41" i="40"/>
  <c r="AG40" i="40"/>
  <c r="AP40" i="40" s="1"/>
  <c r="AE40" i="40"/>
  <c r="AF40" i="40"/>
  <c r="AO40" i="40" s="1"/>
  <c r="AG38" i="81"/>
  <c r="AP38" i="81" s="1"/>
  <c r="AF38" i="81"/>
  <c r="AO38" i="81" s="1"/>
  <c r="W39" i="81"/>
  <c r="AE38" i="81"/>
  <c r="AG39" i="91"/>
  <c r="AP39" i="91" s="1"/>
  <c r="AF39" i="91"/>
  <c r="AO39" i="91" s="1"/>
  <c r="AE39" i="91"/>
  <c r="W40" i="91"/>
  <c r="AF37" i="47"/>
  <c r="AO37" i="47" s="1"/>
  <c r="AE37" i="47"/>
  <c r="AG37" i="47"/>
  <c r="AP37" i="47" s="1"/>
  <c r="AR39" i="28"/>
  <c r="W39" i="84"/>
  <c r="AG38" i="84"/>
  <c r="AP38" i="84" s="1"/>
  <c r="AF38" i="84"/>
  <c r="AO38" i="84" s="1"/>
  <c r="AE38" i="84"/>
  <c r="AH38" i="39"/>
  <c r="AQ38" i="39" s="1"/>
  <c r="AI38" i="44"/>
  <c r="AN38" i="44"/>
  <c r="AF39" i="92"/>
  <c r="AO39" i="92" s="1"/>
  <c r="AE39" i="92"/>
  <c r="AG39" i="92"/>
  <c r="AP39" i="92" s="1"/>
  <c r="W40" i="92"/>
  <c r="AI39" i="26"/>
  <c r="AN39" i="26"/>
  <c r="AG38" i="93"/>
  <c r="AP38" i="93" s="1"/>
  <c r="AE38" i="93"/>
  <c r="AF38" i="93"/>
  <c r="AO38" i="93" s="1"/>
  <c r="W39" i="93"/>
  <c r="AH39" i="34"/>
  <c r="AQ39" i="34" s="1"/>
  <c r="Z39" i="34"/>
  <c r="AI39" i="43"/>
  <c r="AN39" i="43"/>
  <c r="AI37" i="94"/>
  <c r="AN37" i="94"/>
  <c r="AH37" i="46"/>
  <c r="AQ37" i="46" s="1"/>
  <c r="AR36" i="27"/>
  <c r="AR37" i="45"/>
  <c r="AI37" i="88"/>
  <c r="AN37" i="88"/>
  <c r="AR36" i="35"/>
  <c r="AR37" i="39"/>
  <c r="AR39" i="37"/>
  <c r="AE38" i="75"/>
  <c r="W39" i="75"/>
  <c r="AF38" i="75"/>
  <c r="AO38" i="75" s="1"/>
  <c r="AG38" i="75"/>
  <c r="AP38" i="75" s="1"/>
  <c r="AR37" i="29"/>
  <c r="AI37" i="32"/>
  <c r="AN37" i="32"/>
  <c r="AH40" i="37"/>
  <c r="AQ40" i="37" s="1"/>
  <c r="AR38" i="36"/>
  <c r="AH39" i="92"/>
  <c r="AQ39" i="92" s="1"/>
  <c r="X39" i="31"/>
  <c r="Y39" i="31"/>
  <c r="AH38" i="29"/>
  <c r="AQ38" i="29" s="1"/>
  <c r="AI38" i="95"/>
  <c r="AN38" i="95"/>
  <c r="Y40" i="86"/>
  <c r="X40" i="86"/>
  <c r="AG40" i="76"/>
  <c r="AP40" i="76" s="1"/>
  <c r="AF40" i="76"/>
  <c r="AO40" i="76" s="1"/>
  <c r="W41" i="76"/>
  <c r="AE40" i="76"/>
  <c r="AE37" i="46"/>
  <c r="W38" i="46"/>
  <c r="AG37" i="46"/>
  <c r="AP37" i="46" s="1"/>
  <c r="AF37" i="46"/>
  <c r="AO37" i="46" s="1"/>
  <c r="AR38" i="92"/>
  <c r="AH38" i="90"/>
  <c r="AQ38" i="90" s="1"/>
  <c r="AN39" i="86"/>
  <c r="AI39" i="86"/>
  <c r="AH39" i="83"/>
  <c r="AQ39" i="83" s="1"/>
  <c r="Y40" i="30"/>
  <c r="X40" i="30"/>
  <c r="AH39" i="36"/>
  <c r="AQ39" i="36" s="1"/>
  <c r="AR36" i="46"/>
  <c r="AG39" i="82"/>
  <c r="AP39" i="82" s="1"/>
  <c r="AF39" i="82"/>
  <c r="AO39" i="82" s="1"/>
  <c r="W40" i="82"/>
  <c r="AE39" i="82"/>
  <c r="W40" i="25"/>
  <c r="AG39" i="25"/>
  <c r="AP39" i="25" s="1"/>
  <c r="AF39" i="25"/>
  <c r="AO39" i="25" s="1"/>
  <c r="AE39" i="25"/>
  <c r="Y40" i="73"/>
  <c r="X40" i="73"/>
  <c r="AR37" i="81"/>
  <c r="AH37" i="27"/>
  <c r="AQ37" i="27" s="1"/>
  <c r="AG39" i="38"/>
  <c r="AP39" i="38" s="1"/>
  <c r="AE39" i="38"/>
  <c r="AF39" i="38"/>
  <c r="AO39" i="38" s="1"/>
  <c r="W40" i="38"/>
  <c r="Y40" i="79"/>
  <c r="X40" i="79"/>
  <c r="AI38" i="31"/>
  <c r="AN38" i="31"/>
  <c r="X38" i="74"/>
  <c r="Y38" i="74"/>
  <c r="AI40" i="96"/>
  <c r="AN40" i="96"/>
  <c r="AI38" i="33"/>
  <c r="AN38" i="33"/>
  <c r="AR38" i="34"/>
  <c r="AN39" i="73"/>
  <c r="AI39" i="73"/>
  <c r="Y39" i="77"/>
  <c r="X39" i="77"/>
  <c r="Z39" i="77" s="1"/>
  <c r="AH37" i="35"/>
  <c r="AQ37" i="35" s="1"/>
  <c r="Z38" i="90"/>
  <c r="Z37" i="27"/>
  <c r="AR39" i="40"/>
  <c r="Z38" i="39"/>
  <c r="X40" i="42"/>
  <c r="Z40" i="42" s="1"/>
  <c r="Y40" i="42"/>
  <c r="AH39" i="85"/>
  <c r="AQ39" i="85" s="1"/>
  <c r="AF38" i="78"/>
  <c r="AO38" i="78" s="1"/>
  <c r="AE38" i="78"/>
  <c r="W39" i="78"/>
  <c r="AG38" i="78"/>
  <c r="AP38" i="78" s="1"/>
  <c r="AN39" i="79"/>
  <c r="AI39" i="79"/>
  <c r="AR37" i="90"/>
  <c r="X41" i="48"/>
  <c r="Y41" i="48"/>
  <c r="AI39" i="30"/>
  <c r="AN39" i="30"/>
  <c r="AH40" i="28"/>
  <c r="AQ40" i="28" s="1"/>
  <c r="X38" i="41"/>
  <c r="Y38" i="41"/>
  <c r="AN38" i="77"/>
  <c r="AI38" i="77"/>
  <c r="X38" i="32"/>
  <c r="Y38" i="32"/>
  <c r="AR36" i="47"/>
  <c r="AH39" i="91"/>
  <c r="AQ39" i="91" s="1"/>
  <c r="AH37" i="47"/>
  <c r="AQ37" i="47" s="1"/>
  <c r="AI39" i="42"/>
  <c r="AN39" i="42"/>
  <c r="AI37" i="74"/>
  <c r="AN37" i="74"/>
  <c r="AH40" i="76"/>
  <c r="AQ40" i="76" s="1"/>
  <c r="AG38" i="80"/>
  <c r="AP38" i="80" s="1"/>
  <c r="AF38" i="80"/>
  <c r="AO38" i="80" s="1"/>
  <c r="AE38" i="80"/>
  <c r="W39" i="80"/>
  <c r="X41" i="96"/>
  <c r="Y41" i="96"/>
  <c r="AN40" i="48"/>
  <c r="AI40" i="48"/>
  <c r="X38" i="94"/>
  <c r="Y38" i="94"/>
  <c r="AN35" i="89"/>
  <c r="AI35" i="89"/>
  <c r="Z39" i="83"/>
  <c r="X40" i="43"/>
  <c r="Z40" i="43" s="1"/>
  <c r="Y40" i="43"/>
  <c r="AG39" i="87"/>
  <c r="AP39" i="87" s="1"/>
  <c r="AF39" i="87"/>
  <c r="AO39" i="87" s="1"/>
  <c r="AE39" i="87"/>
  <c r="W40" i="87"/>
  <c r="AR38" i="91"/>
  <c r="AR37" i="84"/>
  <c r="X36" i="89"/>
  <c r="Y36" i="89"/>
  <c r="AR38" i="85"/>
  <c r="Z40" i="28"/>
  <c r="Y38" i="88"/>
  <c r="X38" i="88"/>
  <c r="AH38" i="45"/>
  <c r="AQ38" i="45" s="1"/>
  <c r="AN37" i="41"/>
  <c r="AI37" i="41"/>
  <c r="Z37" i="35"/>
  <c r="AR39" i="76"/>
  <c r="AH38" i="84"/>
  <c r="AQ38" i="84" s="1"/>
  <c r="AH38" i="81"/>
  <c r="AQ38" i="81" s="1"/>
  <c r="AR38" i="83"/>
  <c r="AH40" i="40"/>
  <c r="AQ40" i="40" s="1"/>
  <c r="X39" i="44"/>
  <c r="Y39" i="44"/>
  <c r="X40" i="26"/>
  <c r="Y40" i="26"/>
  <c r="Z40" i="26" s="1"/>
  <c r="Z39" i="95"/>
  <c r="X39" i="95"/>
  <c r="Y39" i="95"/>
  <c r="Z39" i="85"/>
  <c r="X39" i="33"/>
  <c r="Y39" i="33"/>
  <c r="Z38" i="41" l="1"/>
  <c r="AF38" i="29"/>
  <c r="AO38" i="29" s="1"/>
  <c r="AG38" i="29"/>
  <c r="AP38" i="29" s="1"/>
  <c r="Z36" i="89"/>
  <c r="Z38" i="88"/>
  <c r="AE38" i="88" s="1"/>
  <c r="Z38" i="94"/>
  <c r="Z38" i="74"/>
  <c r="W39" i="29"/>
  <c r="Z39" i="44"/>
  <c r="Z41" i="48"/>
  <c r="Z40" i="86"/>
  <c r="W41" i="86" s="1"/>
  <c r="Z38" i="32"/>
  <c r="W39" i="41"/>
  <c r="AG38" i="41"/>
  <c r="AP38" i="41" s="1"/>
  <c r="AF38" i="41"/>
  <c r="AO38" i="41" s="1"/>
  <c r="AE38" i="41"/>
  <c r="AE40" i="26"/>
  <c r="W41" i="26"/>
  <c r="AG40" i="26"/>
  <c r="AP40" i="26" s="1"/>
  <c r="AF40" i="26"/>
  <c r="AO40" i="26" s="1"/>
  <c r="AF38" i="32"/>
  <c r="AO38" i="32" s="1"/>
  <c r="AE38" i="32"/>
  <c r="W39" i="32"/>
  <c r="AG38" i="32"/>
  <c r="AP38" i="32" s="1"/>
  <c r="AH39" i="33"/>
  <c r="AQ39" i="33" s="1"/>
  <c r="AG39" i="83"/>
  <c r="AP39" i="83" s="1"/>
  <c r="AF39" i="83"/>
  <c r="AO39" i="83" s="1"/>
  <c r="W40" i="83"/>
  <c r="AE39" i="83"/>
  <c r="Y39" i="80"/>
  <c r="X39" i="80"/>
  <c r="AR39" i="42"/>
  <c r="AG39" i="95"/>
  <c r="AP39" i="95" s="1"/>
  <c r="AE39" i="95"/>
  <c r="AF39" i="95"/>
  <c r="AO39" i="95" s="1"/>
  <c r="W40" i="95"/>
  <c r="AE39" i="44"/>
  <c r="AF39" i="44"/>
  <c r="AO39" i="44" s="1"/>
  <c r="AG39" i="44"/>
  <c r="AP39" i="44" s="1"/>
  <c r="W40" i="44"/>
  <c r="AG38" i="88"/>
  <c r="AP38" i="88" s="1"/>
  <c r="W37" i="89"/>
  <c r="AE36" i="89"/>
  <c r="AG36" i="89"/>
  <c r="AP36" i="89" s="1"/>
  <c r="AF36" i="89"/>
  <c r="AO36" i="89" s="1"/>
  <c r="Y40" i="87"/>
  <c r="X40" i="87"/>
  <c r="AE40" i="43"/>
  <c r="AG40" i="43"/>
  <c r="AP40" i="43" s="1"/>
  <c r="W41" i="43"/>
  <c r="AF40" i="43"/>
  <c r="AO40" i="43" s="1"/>
  <c r="AF38" i="94"/>
  <c r="AO38" i="94" s="1"/>
  <c r="AE38" i="94"/>
  <c r="W39" i="94"/>
  <c r="AG38" i="94"/>
  <c r="AP38" i="94" s="1"/>
  <c r="AH41" i="48"/>
  <c r="AQ41" i="48" s="1"/>
  <c r="AG40" i="42"/>
  <c r="AP40" i="42" s="1"/>
  <c r="AF40" i="42"/>
  <c r="AO40" i="42" s="1"/>
  <c r="AE40" i="42"/>
  <c r="W41" i="42"/>
  <c r="AE38" i="74"/>
  <c r="W39" i="74"/>
  <c r="AF38" i="74"/>
  <c r="AO38" i="74" s="1"/>
  <c r="AG38" i="74"/>
  <c r="AP38" i="74" s="1"/>
  <c r="AH40" i="73"/>
  <c r="AQ40" i="73" s="1"/>
  <c r="AN40" i="76"/>
  <c r="AI40" i="76"/>
  <c r="AF39" i="34"/>
  <c r="AO39" i="34" s="1"/>
  <c r="W40" i="34"/>
  <c r="AG39" i="34"/>
  <c r="AP39" i="34" s="1"/>
  <c r="AE39" i="34"/>
  <c r="Y39" i="93"/>
  <c r="X39" i="93"/>
  <c r="X39" i="29"/>
  <c r="Y39" i="29"/>
  <c r="X40" i="92"/>
  <c r="Y40" i="92"/>
  <c r="AR38" i="44"/>
  <c r="X40" i="91"/>
  <c r="Y40" i="91"/>
  <c r="AN38" i="81"/>
  <c r="AI38" i="81"/>
  <c r="AR38" i="33"/>
  <c r="AR37" i="32"/>
  <c r="Y39" i="75"/>
  <c r="X39" i="75"/>
  <c r="AN38" i="29"/>
  <c r="AI38" i="29"/>
  <c r="AN38" i="84"/>
  <c r="AI38" i="84"/>
  <c r="AN39" i="91"/>
  <c r="AI39" i="91"/>
  <c r="X39" i="81"/>
  <c r="Y39" i="81"/>
  <c r="Y41" i="37"/>
  <c r="X41" i="37"/>
  <c r="Z39" i="33"/>
  <c r="AH40" i="26"/>
  <c r="AQ40" i="26" s="1"/>
  <c r="W38" i="35"/>
  <c r="AG37" i="35"/>
  <c r="AP37" i="35" s="1"/>
  <c r="AF37" i="35"/>
  <c r="AO37" i="35" s="1"/>
  <c r="AE37" i="35"/>
  <c r="AR35" i="89"/>
  <c r="AN38" i="80"/>
  <c r="AI38" i="80"/>
  <c r="AH38" i="41"/>
  <c r="AQ38" i="41" s="1"/>
  <c r="Y39" i="78"/>
  <c r="X39" i="78"/>
  <c r="AR39" i="73"/>
  <c r="AR38" i="31"/>
  <c r="Z40" i="73"/>
  <c r="AH40" i="30"/>
  <c r="AQ40" i="30" s="1"/>
  <c r="X41" i="76"/>
  <c r="Y41" i="76"/>
  <c r="AI38" i="75"/>
  <c r="AN38" i="75"/>
  <c r="X41" i="40"/>
  <c r="Y41" i="40"/>
  <c r="X39" i="45"/>
  <c r="Y39" i="45"/>
  <c r="X40" i="36"/>
  <c r="Y40" i="36"/>
  <c r="W41" i="28"/>
  <c r="AG40" i="28"/>
  <c r="AP40" i="28" s="1"/>
  <c r="AF40" i="28"/>
  <c r="AO40" i="28" s="1"/>
  <c r="AE40" i="28"/>
  <c r="AR40" i="48"/>
  <c r="AG41" i="48"/>
  <c r="AP41" i="48" s="1"/>
  <c r="W42" i="48"/>
  <c r="AF41" i="48"/>
  <c r="AO41" i="48" s="1"/>
  <c r="AE41" i="48"/>
  <c r="W39" i="39"/>
  <c r="AG38" i="39"/>
  <c r="AP38" i="39" s="1"/>
  <c r="AF38" i="39"/>
  <c r="AO38" i="39" s="1"/>
  <c r="AE38" i="39"/>
  <c r="AR37" i="94"/>
  <c r="AN38" i="93"/>
  <c r="AI38" i="93"/>
  <c r="AN39" i="92"/>
  <c r="AI39" i="92"/>
  <c r="X38" i="47"/>
  <c r="Y38" i="47"/>
  <c r="AI40" i="37"/>
  <c r="AN40" i="37"/>
  <c r="AN39" i="87"/>
  <c r="AI39" i="87"/>
  <c r="Y40" i="25"/>
  <c r="X40" i="25"/>
  <c r="AG39" i="85"/>
  <c r="AP39" i="85" s="1"/>
  <c r="AF39" i="85"/>
  <c r="AO39" i="85" s="1"/>
  <c r="AE39" i="85"/>
  <c r="W40" i="85"/>
  <c r="AR37" i="41"/>
  <c r="AR40" i="96"/>
  <c r="AN39" i="38"/>
  <c r="AI39" i="38"/>
  <c r="AI39" i="25"/>
  <c r="AN39" i="25"/>
  <c r="AN39" i="82"/>
  <c r="AI39" i="82"/>
  <c r="AR38" i="95"/>
  <c r="AH38" i="88"/>
  <c r="AQ38" i="88" s="1"/>
  <c r="AH41" i="96"/>
  <c r="AQ41" i="96" s="1"/>
  <c r="AR39" i="30"/>
  <c r="AR39" i="79"/>
  <c r="AF37" i="27"/>
  <c r="AO37" i="27" s="1"/>
  <c r="AG37" i="27"/>
  <c r="AP37" i="27" s="1"/>
  <c r="W38" i="27"/>
  <c r="AE37" i="27"/>
  <c r="X40" i="82"/>
  <c r="Y40" i="82"/>
  <c r="Z40" i="30"/>
  <c r="AR39" i="86"/>
  <c r="Y38" i="46"/>
  <c r="X38" i="46"/>
  <c r="AH39" i="31"/>
  <c r="AQ39" i="31" s="1"/>
  <c r="AR37" i="88"/>
  <c r="X39" i="84"/>
  <c r="Z39" i="84" s="1"/>
  <c r="Y39" i="84"/>
  <c r="AN37" i="47"/>
  <c r="AI37" i="47"/>
  <c r="AN39" i="36"/>
  <c r="AI39" i="36"/>
  <c r="W40" i="77"/>
  <c r="AG39" i="77"/>
  <c r="AP39" i="77" s="1"/>
  <c r="AF39" i="77"/>
  <c r="AO39" i="77" s="1"/>
  <c r="AE39" i="77"/>
  <c r="X40" i="38"/>
  <c r="Z40" i="38" s="1"/>
  <c r="Y40" i="38"/>
  <c r="AH38" i="32"/>
  <c r="AQ38" i="32" s="1"/>
  <c r="AI38" i="78"/>
  <c r="AN38" i="78"/>
  <c r="AH40" i="79"/>
  <c r="AQ40" i="79" s="1"/>
  <c r="AH39" i="95"/>
  <c r="AQ39" i="95" s="1"/>
  <c r="AH39" i="44"/>
  <c r="AQ39" i="44" s="1"/>
  <c r="AH36" i="89"/>
  <c r="AQ36" i="89" s="1"/>
  <c r="AH40" i="43"/>
  <c r="AQ40" i="43" s="1"/>
  <c r="AH38" i="94"/>
  <c r="AQ38" i="94" s="1"/>
  <c r="Z41" i="96"/>
  <c r="AR37" i="74"/>
  <c r="AR38" i="77"/>
  <c r="AH40" i="42"/>
  <c r="AQ40" i="42" s="1"/>
  <c r="AE38" i="90"/>
  <c r="W39" i="90"/>
  <c r="AG38" i="90"/>
  <c r="AP38" i="90" s="1"/>
  <c r="AF38" i="90"/>
  <c r="AO38" i="90" s="1"/>
  <c r="AH39" i="77"/>
  <c r="AQ39" i="77" s="1"/>
  <c r="AH38" i="74"/>
  <c r="AQ38" i="74" s="1"/>
  <c r="Z40" i="79"/>
  <c r="AI37" i="46"/>
  <c r="AN37" i="46"/>
  <c r="AH40" i="86"/>
  <c r="AQ40" i="86" s="1"/>
  <c r="Z39" i="31"/>
  <c r="AR39" i="43"/>
  <c r="AR39" i="26"/>
  <c r="AI40" i="40"/>
  <c r="AN40" i="40"/>
  <c r="AN38" i="45"/>
  <c r="AI38" i="45"/>
  <c r="AE40" i="86" l="1"/>
  <c r="AF38" i="88"/>
  <c r="AO38" i="88" s="1"/>
  <c r="Z40" i="25"/>
  <c r="Z39" i="81"/>
  <c r="AG40" i="86"/>
  <c r="AP40" i="86" s="1"/>
  <c r="AF40" i="86"/>
  <c r="AO40" i="86" s="1"/>
  <c r="W39" i="88"/>
  <c r="Z40" i="91"/>
  <c r="AE40" i="91" s="1"/>
  <c r="AE40" i="25"/>
  <c r="W41" i="25"/>
  <c r="AG40" i="25"/>
  <c r="AP40" i="25" s="1"/>
  <c r="AF40" i="25"/>
  <c r="AO40" i="25" s="1"/>
  <c r="AF40" i="91"/>
  <c r="AO40" i="91" s="1"/>
  <c r="AR38" i="45"/>
  <c r="AE39" i="31"/>
  <c r="W40" i="31"/>
  <c r="AG39" i="31"/>
  <c r="AP39" i="31" s="1"/>
  <c r="AF39" i="31"/>
  <c r="AO39" i="31" s="1"/>
  <c r="AH40" i="38"/>
  <c r="AQ40" i="38" s="1"/>
  <c r="X40" i="77"/>
  <c r="Y40" i="77"/>
  <c r="AH39" i="84"/>
  <c r="AQ39" i="84" s="1"/>
  <c r="AN37" i="27"/>
  <c r="AI37" i="27"/>
  <c r="AR39" i="25"/>
  <c r="AH40" i="25"/>
  <c r="AQ40" i="25" s="1"/>
  <c r="AR40" i="37"/>
  <c r="AR38" i="93"/>
  <c r="AH39" i="81"/>
  <c r="AQ39" i="81" s="1"/>
  <c r="AR38" i="29"/>
  <c r="AN39" i="34"/>
  <c r="AI39" i="34"/>
  <c r="Z41" i="42"/>
  <c r="X41" i="42"/>
  <c r="Y41" i="42"/>
  <c r="AI38" i="94"/>
  <c r="AN38" i="94"/>
  <c r="AI40" i="43"/>
  <c r="AN40" i="43"/>
  <c r="AI36" i="89"/>
  <c r="AN36" i="89"/>
  <c r="AN39" i="44"/>
  <c r="AI39" i="44"/>
  <c r="X40" i="83"/>
  <c r="Y40" i="83"/>
  <c r="AI38" i="32"/>
  <c r="AN38" i="32"/>
  <c r="AI40" i="26"/>
  <c r="AN40" i="26"/>
  <c r="AR40" i="40"/>
  <c r="AF40" i="38"/>
  <c r="AO40" i="38" s="1"/>
  <c r="W41" i="38"/>
  <c r="AG40" i="38"/>
  <c r="AP40" i="38" s="1"/>
  <c r="AE40" i="38"/>
  <c r="X38" i="35"/>
  <c r="Y38" i="35"/>
  <c r="AF39" i="33"/>
  <c r="AO39" i="33" s="1"/>
  <c r="W40" i="33"/>
  <c r="AG39" i="33"/>
  <c r="AP39" i="33" s="1"/>
  <c r="AE39" i="33"/>
  <c r="W40" i="81"/>
  <c r="AG39" i="81"/>
  <c r="AP39" i="81" s="1"/>
  <c r="AF39" i="81"/>
  <c r="AO39" i="81" s="1"/>
  <c r="AE39" i="81"/>
  <c r="AN40" i="86"/>
  <c r="AH39" i="29"/>
  <c r="AQ39" i="29" s="1"/>
  <c r="AN40" i="42"/>
  <c r="AI40" i="42"/>
  <c r="AH40" i="87"/>
  <c r="AQ40" i="87" s="1"/>
  <c r="X40" i="95"/>
  <c r="Y40" i="95"/>
  <c r="AI38" i="41"/>
  <c r="AN38" i="41"/>
  <c r="AF39" i="84"/>
  <c r="AO39" i="84" s="1"/>
  <c r="AE39" i="84"/>
  <c r="W40" i="84"/>
  <c r="AG39" i="84"/>
  <c r="AP39" i="84" s="1"/>
  <c r="X38" i="27"/>
  <c r="Y38" i="27"/>
  <c r="Z38" i="27" s="1"/>
  <c r="AH39" i="45"/>
  <c r="AQ39" i="45" s="1"/>
  <c r="AI39" i="77"/>
  <c r="AN39" i="77"/>
  <c r="AF40" i="30"/>
  <c r="AO40" i="30" s="1"/>
  <c r="AE40" i="30"/>
  <c r="W41" i="30"/>
  <c r="AG40" i="30"/>
  <c r="AP40" i="30" s="1"/>
  <c r="Y40" i="85"/>
  <c r="X40" i="85"/>
  <c r="AH38" i="47"/>
  <c r="AQ38" i="47" s="1"/>
  <c r="Y39" i="39"/>
  <c r="X39" i="39"/>
  <c r="Y41" i="28"/>
  <c r="X41" i="28"/>
  <c r="Z39" i="45"/>
  <c r="AH41" i="37"/>
  <c r="AQ41" i="37" s="1"/>
  <c r="AR39" i="91"/>
  <c r="AH39" i="75"/>
  <c r="AQ39" i="75" s="1"/>
  <c r="AR38" i="81"/>
  <c r="Z39" i="29"/>
  <c r="X40" i="34"/>
  <c r="Y40" i="34"/>
  <c r="X37" i="89"/>
  <c r="Y37" i="89"/>
  <c r="AH39" i="80"/>
  <c r="AQ39" i="80" s="1"/>
  <c r="AR37" i="46"/>
  <c r="AR38" i="75"/>
  <c r="AF41" i="96"/>
  <c r="AO41" i="96" s="1"/>
  <c r="AG41" i="96"/>
  <c r="AP41" i="96" s="1"/>
  <c r="W42" i="96"/>
  <c r="AE41" i="96"/>
  <c r="AR37" i="47"/>
  <c r="AH38" i="46"/>
  <c r="AQ38" i="46" s="1"/>
  <c r="AR39" i="82"/>
  <c r="AN39" i="85"/>
  <c r="AI39" i="85"/>
  <c r="AR39" i="87"/>
  <c r="Z38" i="47"/>
  <c r="AN41" i="48"/>
  <c r="AI41" i="48"/>
  <c r="AH41" i="76"/>
  <c r="AQ41" i="76" s="1"/>
  <c r="AH39" i="78"/>
  <c r="AQ39" i="78" s="1"/>
  <c r="AI37" i="35"/>
  <c r="AN37" i="35"/>
  <c r="AH39" i="93"/>
  <c r="AQ39" i="93" s="1"/>
  <c r="Y39" i="74"/>
  <c r="X39" i="74"/>
  <c r="X41" i="43"/>
  <c r="Y41" i="43"/>
  <c r="Z41" i="43" s="1"/>
  <c r="Z40" i="87"/>
  <c r="Y40" i="44"/>
  <c r="X40" i="44"/>
  <c r="AR39" i="36"/>
  <c r="AR39" i="38"/>
  <c r="W41" i="79"/>
  <c r="AG40" i="79"/>
  <c r="AP40" i="79" s="1"/>
  <c r="AF40" i="79"/>
  <c r="AO40" i="79" s="1"/>
  <c r="AE40" i="79"/>
  <c r="Y39" i="90"/>
  <c r="X39" i="90"/>
  <c r="AH40" i="82"/>
  <c r="AQ40" i="82" s="1"/>
  <c r="AR39" i="92"/>
  <c r="AI38" i="39"/>
  <c r="AN38" i="39"/>
  <c r="AI40" i="28"/>
  <c r="AN40" i="28"/>
  <c r="AH40" i="36"/>
  <c r="AQ40" i="36" s="1"/>
  <c r="AH41" i="40"/>
  <c r="AQ41" i="40" s="1"/>
  <c r="Z41" i="76"/>
  <c r="W41" i="73"/>
  <c r="AG40" i="73"/>
  <c r="AP40" i="73" s="1"/>
  <c r="AE40" i="73"/>
  <c r="AF40" i="73"/>
  <c r="AO40" i="73" s="1"/>
  <c r="Z41" i="37"/>
  <c r="AR38" i="84"/>
  <c r="Z39" i="75"/>
  <c r="AH40" i="92"/>
  <c r="AQ40" i="92" s="1"/>
  <c r="AI38" i="74"/>
  <c r="AN38" i="74"/>
  <c r="X39" i="88"/>
  <c r="Z39" i="88" s="1"/>
  <c r="Y39" i="88"/>
  <c r="AN39" i="95"/>
  <c r="AI39" i="95"/>
  <c r="Z39" i="80"/>
  <c r="AI38" i="90"/>
  <c r="AN38" i="90"/>
  <c r="AR38" i="78"/>
  <c r="Z38" i="46"/>
  <c r="Z40" i="82"/>
  <c r="X42" i="48"/>
  <c r="Y42" i="48"/>
  <c r="Z40" i="36"/>
  <c r="Z41" i="40"/>
  <c r="Z39" i="78"/>
  <c r="AR38" i="80"/>
  <c r="X41" i="86"/>
  <c r="Y41" i="86"/>
  <c r="AH40" i="91"/>
  <c r="AQ40" i="91" s="1"/>
  <c r="Z40" i="92"/>
  <c r="Z39" i="93"/>
  <c r="AR40" i="76"/>
  <c r="X39" i="94"/>
  <c r="Y39" i="94"/>
  <c r="AN38" i="88"/>
  <c r="AI38" i="88"/>
  <c r="AN39" i="83"/>
  <c r="AI39" i="83"/>
  <c r="Y39" i="32"/>
  <c r="X39" i="32"/>
  <c r="Z39" i="32" s="1"/>
  <c r="X41" i="26"/>
  <c r="Y41" i="26"/>
  <c r="Y39" i="41"/>
  <c r="X39" i="41"/>
  <c r="Z41" i="28" l="1"/>
  <c r="Z41" i="86"/>
  <c r="Z40" i="77"/>
  <c r="Z39" i="94"/>
  <c r="Z39" i="41"/>
  <c r="AE39" i="41" s="1"/>
  <c r="Z39" i="90"/>
  <c r="AG39" i="90" s="1"/>
  <c r="AP39" i="90" s="1"/>
  <c r="Z39" i="74"/>
  <c r="Z39" i="39"/>
  <c r="Z38" i="35"/>
  <c r="AG40" i="91"/>
  <c r="AP40" i="91" s="1"/>
  <c r="AI40" i="86"/>
  <c r="AR40" i="86" s="1"/>
  <c r="W41" i="91"/>
  <c r="Z40" i="44"/>
  <c r="Z42" i="48"/>
  <c r="Z40" i="85"/>
  <c r="Z37" i="89"/>
  <c r="AF37" i="89" s="1"/>
  <c r="AO37" i="89" s="1"/>
  <c r="W39" i="27"/>
  <c r="AE38" i="27"/>
  <c r="AG38" i="27"/>
  <c r="AP38" i="27" s="1"/>
  <c r="AF38" i="27"/>
  <c r="AO38" i="27" s="1"/>
  <c r="AF39" i="90"/>
  <c r="AO39" i="90" s="1"/>
  <c r="AE39" i="90"/>
  <c r="W40" i="90"/>
  <c r="AG40" i="44"/>
  <c r="AP40" i="44" s="1"/>
  <c r="AF40" i="44"/>
  <c r="AO40" i="44" s="1"/>
  <c r="AE40" i="44"/>
  <c r="W41" i="44"/>
  <c r="AG39" i="74"/>
  <c r="AP39" i="74" s="1"/>
  <c r="AF39" i="74"/>
  <c r="AO39" i="74" s="1"/>
  <c r="AE39" i="74"/>
  <c r="W40" i="74"/>
  <c r="W40" i="88"/>
  <c r="AG39" i="88"/>
  <c r="AP39" i="88" s="1"/>
  <c r="AF39" i="88"/>
  <c r="AO39" i="88" s="1"/>
  <c r="AE39" i="88"/>
  <c r="AE41" i="28"/>
  <c r="AF41" i="28"/>
  <c r="AO41" i="28" s="1"/>
  <c r="W42" i="28"/>
  <c r="AG41" i="28"/>
  <c r="AP41" i="28" s="1"/>
  <c r="AF42" i="48"/>
  <c r="AO42" i="48" s="1"/>
  <c r="AG42" i="48"/>
  <c r="AP42" i="48" s="1"/>
  <c r="AE42" i="48"/>
  <c r="W43" i="48"/>
  <c r="W41" i="85"/>
  <c r="AG40" i="85"/>
  <c r="AP40" i="85" s="1"/>
  <c r="AE40" i="85"/>
  <c r="AF40" i="85"/>
  <c r="AO40" i="85" s="1"/>
  <c r="AF39" i="41"/>
  <c r="AO39" i="41" s="1"/>
  <c r="AG39" i="32"/>
  <c r="AP39" i="32" s="1"/>
  <c r="AF39" i="32"/>
  <c r="AO39" i="32" s="1"/>
  <c r="AE39" i="32"/>
  <c r="W40" i="32"/>
  <c r="AH39" i="94"/>
  <c r="AQ39" i="94" s="1"/>
  <c r="AH41" i="86"/>
  <c r="AQ41" i="86" s="1"/>
  <c r="AF40" i="36"/>
  <c r="AO40" i="36" s="1"/>
  <c r="W41" i="36"/>
  <c r="AG40" i="36"/>
  <c r="AP40" i="36" s="1"/>
  <c r="AE40" i="36"/>
  <c r="AH39" i="90"/>
  <c r="AQ39" i="90" s="1"/>
  <c r="AH40" i="44"/>
  <c r="AQ40" i="44" s="1"/>
  <c r="AG41" i="43"/>
  <c r="AP41" i="43" s="1"/>
  <c r="AE41" i="43"/>
  <c r="W42" i="43"/>
  <c r="AF41" i="43"/>
  <c r="AO41" i="43" s="1"/>
  <c r="AG39" i="45"/>
  <c r="AP39" i="45" s="1"/>
  <c r="W40" i="45"/>
  <c r="AE39" i="45"/>
  <c r="AF39" i="45"/>
  <c r="AO39" i="45" s="1"/>
  <c r="AE39" i="39"/>
  <c r="W40" i="39"/>
  <c r="AF39" i="39"/>
  <c r="AO39" i="39" s="1"/>
  <c r="AG39" i="39"/>
  <c r="AP39" i="39" s="1"/>
  <c r="AH40" i="85"/>
  <c r="AQ40" i="85" s="1"/>
  <c r="AI40" i="30"/>
  <c r="AN40" i="30"/>
  <c r="AR38" i="41"/>
  <c r="AI39" i="81"/>
  <c r="AN39" i="81"/>
  <c r="AE38" i="35"/>
  <c r="W39" i="35"/>
  <c r="AF38" i="35"/>
  <c r="AO38" i="35" s="1"/>
  <c r="AG38" i="35"/>
  <c r="AP38" i="35" s="1"/>
  <c r="AR36" i="89"/>
  <c r="AH41" i="42"/>
  <c r="AQ41" i="42" s="1"/>
  <c r="AH40" i="77"/>
  <c r="AQ40" i="77" s="1"/>
  <c r="Y41" i="91"/>
  <c r="Z41" i="91" s="1"/>
  <c r="X41" i="91"/>
  <c r="AI40" i="38"/>
  <c r="AN40" i="38"/>
  <c r="AH40" i="83"/>
  <c r="AQ40" i="83" s="1"/>
  <c r="W42" i="42"/>
  <c r="AG41" i="42"/>
  <c r="AP41" i="42" s="1"/>
  <c r="AF41" i="42"/>
  <c r="AO41" i="42" s="1"/>
  <c r="AE41" i="42"/>
  <c r="AE40" i="77"/>
  <c r="W41" i="77"/>
  <c r="AF40" i="77"/>
  <c r="AO40" i="77" s="1"/>
  <c r="AG40" i="77"/>
  <c r="AP40" i="77" s="1"/>
  <c r="AG39" i="94"/>
  <c r="AP39" i="94" s="1"/>
  <c r="AF39" i="94"/>
  <c r="AO39" i="94" s="1"/>
  <c r="AE39" i="94"/>
  <c r="W40" i="94"/>
  <c r="AE41" i="86"/>
  <c r="W42" i="86"/>
  <c r="AF41" i="86"/>
  <c r="AO41" i="86" s="1"/>
  <c r="AG41" i="86"/>
  <c r="AP41" i="86" s="1"/>
  <c r="AN41" i="96"/>
  <c r="AI41" i="96"/>
  <c r="AH40" i="34"/>
  <c r="AQ40" i="34" s="1"/>
  <c r="AH41" i="26"/>
  <c r="AQ41" i="26" s="1"/>
  <c r="AR40" i="28"/>
  <c r="AR39" i="85"/>
  <c r="X42" i="96"/>
  <c r="Y42" i="96"/>
  <c r="Z40" i="34"/>
  <c r="X40" i="84"/>
  <c r="Z40" i="84" s="1"/>
  <c r="Y40" i="84"/>
  <c r="AH40" i="95"/>
  <c r="AQ40" i="95" s="1"/>
  <c r="Y40" i="33"/>
  <c r="X40" i="33"/>
  <c r="Z40" i="83"/>
  <c r="AR40" i="43"/>
  <c r="AR39" i="34"/>
  <c r="AR39" i="83"/>
  <c r="W42" i="76"/>
  <c r="AG41" i="76"/>
  <c r="AP41" i="76" s="1"/>
  <c r="AF41" i="76"/>
  <c r="AO41" i="76" s="1"/>
  <c r="AE41" i="76"/>
  <c r="AR38" i="90"/>
  <c r="AI40" i="79"/>
  <c r="AN40" i="79"/>
  <c r="W41" i="87"/>
  <c r="AG40" i="87"/>
  <c r="AP40" i="87" s="1"/>
  <c r="AF40" i="87"/>
  <c r="AO40" i="87" s="1"/>
  <c r="AE40" i="87"/>
  <c r="AR41" i="48"/>
  <c r="W40" i="29"/>
  <c r="AG39" i="29"/>
  <c r="AP39" i="29" s="1"/>
  <c r="AE39" i="29"/>
  <c r="AF39" i="29"/>
  <c r="AO39" i="29" s="1"/>
  <c r="AR39" i="77"/>
  <c r="AN39" i="84"/>
  <c r="AI39" i="84"/>
  <c r="Z40" i="95"/>
  <c r="AR40" i="42"/>
  <c r="AR40" i="26"/>
  <c r="AR39" i="44"/>
  <c r="AI40" i="91"/>
  <c r="AN40" i="91"/>
  <c r="AH41" i="28"/>
  <c r="AQ41" i="28" s="1"/>
  <c r="Z41" i="26"/>
  <c r="AR38" i="88"/>
  <c r="AH39" i="41"/>
  <c r="AQ39" i="41" s="1"/>
  <c r="AH39" i="32"/>
  <c r="AQ39" i="32" s="1"/>
  <c r="W40" i="93"/>
  <c r="AG39" i="93"/>
  <c r="AP39" i="93" s="1"/>
  <c r="AF39" i="93"/>
  <c r="AO39" i="93" s="1"/>
  <c r="AE39" i="93"/>
  <c r="AG39" i="78"/>
  <c r="AP39" i="78" s="1"/>
  <c r="AF39" i="78"/>
  <c r="AO39" i="78" s="1"/>
  <c r="AE39" i="78"/>
  <c r="W40" i="78"/>
  <c r="W41" i="82"/>
  <c r="AG40" i="82"/>
  <c r="AP40" i="82" s="1"/>
  <c r="AF40" i="82"/>
  <c r="AO40" i="82" s="1"/>
  <c r="AE40" i="82"/>
  <c r="W40" i="80"/>
  <c r="AG39" i="80"/>
  <c r="AP39" i="80" s="1"/>
  <c r="AE39" i="80"/>
  <c r="AF39" i="80"/>
  <c r="AO39" i="80" s="1"/>
  <c r="AI40" i="73"/>
  <c r="AN40" i="73"/>
  <c r="AR38" i="39"/>
  <c r="AR37" i="35"/>
  <c r="AH37" i="89"/>
  <c r="AQ37" i="89" s="1"/>
  <c r="AH39" i="39"/>
  <c r="AQ39" i="39" s="1"/>
  <c r="AH38" i="27"/>
  <c r="AQ38" i="27" s="1"/>
  <c r="Y40" i="81"/>
  <c r="X40" i="81"/>
  <c r="X41" i="38"/>
  <c r="Y41" i="38"/>
  <c r="AR38" i="94"/>
  <c r="AR37" i="27"/>
  <c r="X40" i="31"/>
  <c r="Z40" i="31" s="1"/>
  <c r="Y40" i="31"/>
  <c r="Y41" i="25"/>
  <c r="Z41" i="25" s="1"/>
  <c r="X41" i="25"/>
  <c r="Y41" i="73"/>
  <c r="X41" i="73"/>
  <c r="X41" i="79"/>
  <c r="Y41" i="79"/>
  <c r="AH39" i="74"/>
  <c r="AQ39" i="74" s="1"/>
  <c r="AH42" i="48"/>
  <c r="AQ42" i="48" s="1"/>
  <c r="AH39" i="88"/>
  <c r="AQ39" i="88" s="1"/>
  <c r="AE41" i="37"/>
  <c r="W42" i="37"/>
  <c r="AF41" i="37"/>
  <c r="AO41" i="37" s="1"/>
  <c r="AG41" i="37"/>
  <c r="AP41" i="37" s="1"/>
  <c r="AF40" i="92"/>
  <c r="AO40" i="92" s="1"/>
  <c r="W41" i="92"/>
  <c r="AE40" i="92"/>
  <c r="AG40" i="92"/>
  <c r="AP40" i="92" s="1"/>
  <c r="AF41" i="40"/>
  <c r="AO41" i="40" s="1"/>
  <c r="AE41" i="40"/>
  <c r="W42" i="40"/>
  <c r="AG41" i="40"/>
  <c r="AP41" i="40" s="1"/>
  <c r="AG38" i="46"/>
  <c r="AP38" i="46" s="1"/>
  <c r="AF38" i="46"/>
  <c r="AO38" i="46" s="1"/>
  <c r="AE38" i="46"/>
  <c r="W39" i="46"/>
  <c r="AR39" i="95"/>
  <c r="AR38" i="74"/>
  <c r="AG39" i="75"/>
  <c r="AP39" i="75" s="1"/>
  <c r="AF39" i="75"/>
  <c r="AO39" i="75" s="1"/>
  <c r="AE39" i="75"/>
  <c r="W40" i="75"/>
  <c r="AH41" i="43"/>
  <c r="AQ41" i="43" s="1"/>
  <c r="AG38" i="47"/>
  <c r="AP38" i="47" s="1"/>
  <c r="AF38" i="47"/>
  <c r="AO38" i="47" s="1"/>
  <c r="W39" i="47"/>
  <c r="AE38" i="47"/>
  <c r="Y41" i="30"/>
  <c r="X41" i="30"/>
  <c r="AI39" i="33"/>
  <c r="AN39" i="33"/>
  <c r="AH38" i="35"/>
  <c r="AQ38" i="35" s="1"/>
  <c r="AR38" i="32"/>
  <c r="AI39" i="31"/>
  <c r="AN39" i="31"/>
  <c r="AI40" i="25"/>
  <c r="AN40" i="25"/>
  <c r="AG39" i="41" l="1"/>
  <c r="AP39" i="41" s="1"/>
  <c r="W40" i="41"/>
  <c r="Z41" i="30"/>
  <c r="W38" i="89"/>
  <c r="AG37" i="89"/>
  <c r="AP37" i="89" s="1"/>
  <c r="Z41" i="38"/>
  <c r="W42" i="38" s="1"/>
  <c r="AE37" i="89"/>
  <c r="Z40" i="81"/>
  <c r="AG40" i="81" s="1"/>
  <c r="AP40" i="81" s="1"/>
  <c r="AG40" i="84"/>
  <c r="AP40" i="84" s="1"/>
  <c r="AF40" i="84"/>
  <c r="AO40" i="84" s="1"/>
  <c r="W41" i="84"/>
  <c r="AE40" i="84"/>
  <c r="AF41" i="91"/>
  <c r="AO41" i="91" s="1"/>
  <c r="AE41" i="91"/>
  <c r="AG41" i="91"/>
  <c r="AP41" i="91" s="1"/>
  <c r="W42" i="91"/>
  <c r="AF41" i="38"/>
  <c r="AO41" i="38" s="1"/>
  <c r="AE41" i="38"/>
  <c r="AE40" i="81"/>
  <c r="W41" i="81"/>
  <c r="AF40" i="81"/>
  <c r="AO40" i="81" s="1"/>
  <c r="AH41" i="79"/>
  <c r="AQ41" i="79" s="1"/>
  <c r="W41" i="83"/>
  <c r="AE40" i="83"/>
  <c r="AF40" i="83"/>
  <c r="AO40" i="83" s="1"/>
  <c r="AG40" i="83"/>
  <c r="AP40" i="83" s="1"/>
  <c r="X42" i="43"/>
  <c r="Y42" i="43"/>
  <c r="Y42" i="40"/>
  <c r="X42" i="40"/>
  <c r="X41" i="92"/>
  <c r="Y41" i="92"/>
  <c r="AI41" i="37"/>
  <c r="AN41" i="37"/>
  <c r="Z41" i="79"/>
  <c r="X40" i="29"/>
  <c r="Y40" i="29"/>
  <c r="AI41" i="76"/>
  <c r="AN41" i="76"/>
  <c r="AG41" i="30"/>
  <c r="AP41" i="30" s="1"/>
  <c r="AF41" i="30"/>
  <c r="AO41" i="30" s="1"/>
  <c r="AE41" i="30"/>
  <c r="W42" i="30"/>
  <c r="AR39" i="33"/>
  <c r="AN38" i="47"/>
  <c r="AI38" i="47"/>
  <c r="AN39" i="75"/>
  <c r="AI39" i="75"/>
  <c r="AH41" i="25"/>
  <c r="AQ41" i="25" s="1"/>
  <c r="AR40" i="73"/>
  <c r="AI40" i="82"/>
  <c r="AN40" i="82"/>
  <c r="Y40" i="78"/>
  <c r="X40" i="78"/>
  <c r="AR39" i="84"/>
  <c r="X42" i="76"/>
  <c r="Y42" i="76"/>
  <c r="X42" i="86"/>
  <c r="Z42" i="86" s="1"/>
  <c r="Y42" i="86"/>
  <c r="AI41" i="42"/>
  <c r="AN41" i="42"/>
  <c r="AH41" i="91"/>
  <c r="AQ41" i="91" s="1"/>
  <c r="Y39" i="35"/>
  <c r="X39" i="35"/>
  <c r="X40" i="32"/>
  <c r="Y40" i="32"/>
  <c r="AI39" i="88"/>
  <c r="AN39" i="88"/>
  <c r="X40" i="74"/>
  <c r="Y40" i="74"/>
  <c r="AN40" i="44"/>
  <c r="AI40" i="44"/>
  <c r="AN37" i="89"/>
  <c r="AN39" i="45"/>
  <c r="AI39" i="45"/>
  <c r="AN41" i="43"/>
  <c r="AI41" i="43"/>
  <c r="AI40" i="36"/>
  <c r="AN40" i="36"/>
  <c r="AI39" i="41"/>
  <c r="AN39" i="41"/>
  <c r="Y43" i="48"/>
  <c r="X43" i="48"/>
  <c r="AN39" i="78"/>
  <c r="AI39" i="78"/>
  <c r="AI41" i="86"/>
  <c r="AN41" i="86"/>
  <c r="AI38" i="35"/>
  <c r="AN38" i="35"/>
  <c r="AH40" i="33"/>
  <c r="AQ40" i="33" s="1"/>
  <c r="AR39" i="31"/>
  <c r="AH41" i="30"/>
  <c r="AQ41" i="30" s="1"/>
  <c r="AN38" i="46"/>
  <c r="AI38" i="46"/>
  <c r="AI41" i="40"/>
  <c r="AN41" i="40"/>
  <c r="AH41" i="73"/>
  <c r="AQ41" i="73" s="1"/>
  <c r="AG41" i="26"/>
  <c r="AP41" i="26" s="1"/>
  <c r="AF41" i="26"/>
  <c r="AO41" i="26" s="1"/>
  <c r="AE41" i="26"/>
  <c r="W42" i="26"/>
  <c r="Y41" i="87"/>
  <c r="X41" i="87"/>
  <c r="Z41" i="87" s="1"/>
  <c r="AH42" i="96"/>
  <c r="AQ42" i="96" s="1"/>
  <c r="X40" i="94"/>
  <c r="Y40" i="94"/>
  <c r="AR39" i="81"/>
  <c r="X40" i="45"/>
  <c r="Y40" i="45"/>
  <c r="Z40" i="45" s="1"/>
  <c r="AI42" i="48"/>
  <c r="AN42" i="48"/>
  <c r="X42" i="28"/>
  <c r="Z42" i="28" s="1"/>
  <c r="Y42" i="28"/>
  <c r="Y40" i="90"/>
  <c r="X40" i="90"/>
  <c r="AI38" i="27"/>
  <c r="AN38" i="27"/>
  <c r="AR40" i="25"/>
  <c r="AN40" i="92"/>
  <c r="AI40" i="92"/>
  <c r="AG41" i="25"/>
  <c r="AP41" i="25" s="1"/>
  <c r="AF41" i="25"/>
  <c r="AO41" i="25" s="1"/>
  <c r="AE41" i="25"/>
  <c r="W42" i="25"/>
  <c r="AH40" i="81"/>
  <c r="AQ40" i="81" s="1"/>
  <c r="AF40" i="34"/>
  <c r="AO40" i="34" s="1"/>
  <c r="AG40" i="34"/>
  <c r="AP40" i="34" s="1"/>
  <c r="W41" i="34"/>
  <c r="AE40" i="34"/>
  <c r="AR41" i="96"/>
  <c r="AR40" i="30"/>
  <c r="AN39" i="32"/>
  <c r="AI39" i="32"/>
  <c r="Y40" i="41"/>
  <c r="X40" i="41"/>
  <c r="Y41" i="85"/>
  <c r="X41" i="85"/>
  <c r="Z41" i="85" s="1"/>
  <c r="AN39" i="74"/>
  <c r="AI39" i="74"/>
  <c r="X39" i="47"/>
  <c r="Z39" i="47" s="1"/>
  <c r="Y39" i="47"/>
  <c r="Y39" i="46"/>
  <c r="X39" i="46"/>
  <c r="Z39" i="46" s="1"/>
  <c r="X40" i="93"/>
  <c r="Y40" i="93"/>
  <c r="Y40" i="75"/>
  <c r="X40" i="75"/>
  <c r="Z41" i="73"/>
  <c r="AH40" i="31"/>
  <c r="AQ40" i="31" s="1"/>
  <c r="Y41" i="82"/>
  <c r="X41" i="82"/>
  <c r="Z41" i="82" s="1"/>
  <c r="AI39" i="93"/>
  <c r="AN39" i="93"/>
  <c r="AR40" i="91"/>
  <c r="Z40" i="33"/>
  <c r="Z42" i="96"/>
  <c r="AN39" i="94"/>
  <c r="AI39" i="94"/>
  <c r="Y41" i="77"/>
  <c r="X41" i="77"/>
  <c r="Y42" i="42"/>
  <c r="X42" i="42"/>
  <c r="X40" i="39"/>
  <c r="Y40" i="39"/>
  <c r="AI40" i="85"/>
  <c r="AN40" i="85"/>
  <c r="X40" i="88"/>
  <c r="Y40" i="88"/>
  <c r="X38" i="89"/>
  <c r="Y38" i="89"/>
  <c r="AN39" i="90"/>
  <c r="AI39" i="90"/>
  <c r="Y42" i="37"/>
  <c r="X42" i="37"/>
  <c r="Z42" i="37" s="1"/>
  <c r="AI39" i="80"/>
  <c r="AN39" i="80"/>
  <c r="AG40" i="31"/>
  <c r="AP40" i="31" s="1"/>
  <c r="AF40" i="31"/>
  <c r="AO40" i="31" s="1"/>
  <c r="AE40" i="31"/>
  <c r="W41" i="31"/>
  <c r="AH41" i="38"/>
  <c r="AQ41" i="38" s="1"/>
  <c r="X40" i="80"/>
  <c r="Z40" i="80" s="1"/>
  <c r="Y40" i="80"/>
  <c r="W41" i="95"/>
  <c r="AG40" i="95"/>
  <c r="AP40" i="95" s="1"/>
  <c r="AE40" i="95"/>
  <c r="AF40" i="95"/>
  <c r="AO40" i="95" s="1"/>
  <c r="AI39" i="29"/>
  <c r="AN39" i="29"/>
  <c r="AI40" i="87"/>
  <c r="AN40" i="87"/>
  <c r="AR40" i="79"/>
  <c r="AH40" i="84"/>
  <c r="AQ40" i="84" s="1"/>
  <c r="AI40" i="77"/>
  <c r="AN40" i="77"/>
  <c r="AR40" i="38"/>
  <c r="AI39" i="39"/>
  <c r="AN39" i="39"/>
  <c r="Y41" i="36"/>
  <c r="X41" i="36"/>
  <c r="AI41" i="28"/>
  <c r="AN41" i="28"/>
  <c r="X41" i="44"/>
  <c r="Y41" i="44"/>
  <c r="Z39" i="27"/>
  <c r="X39" i="27"/>
  <c r="Y39" i="27"/>
  <c r="Z38" i="89" l="1"/>
  <c r="Z40" i="93"/>
  <c r="AI37" i="89"/>
  <c r="Z41" i="44"/>
  <c r="AG41" i="38"/>
  <c r="AP41" i="38" s="1"/>
  <c r="Z40" i="75"/>
  <c r="Z40" i="32"/>
  <c r="Z42" i="40"/>
  <c r="AE42" i="40" s="1"/>
  <c r="AF41" i="85"/>
  <c r="AO41" i="85" s="1"/>
  <c r="AE41" i="85"/>
  <c r="W42" i="85"/>
  <c r="AG41" i="85"/>
  <c r="AP41" i="85" s="1"/>
  <c r="W41" i="45"/>
  <c r="AG40" i="45"/>
  <c r="AP40" i="45" s="1"/>
  <c r="AF40" i="45"/>
  <c r="AO40" i="45" s="1"/>
  <c r="AE40" i="45"/>
  <c r="AG42" i="40"/>
  <c r="AP42" i="40" s="1"/>
  <c r="AF42" i="40"/>
  <c r="AO42" i="40" s="1"/>
  <c r="W43" i="40"/>
  <c r="AG38" i="89"/>
  <c r="AP38" i="89" s="1"/>
  <c r="AF38" i="89"/>
  <c r="AO38" i="89" s="1"/>
  <c r="W39" i="89"/>
  <c r="AE38" i="89"/>
  <c r="AH39" i="27"/>
  <c r="AQ39" i="27" s="1"/>
  <c r="AR41" i="28"/>
  <c r="AR40" i="87"/>
  <c r="AN40" i="31"/>
  <c r="AI40" i="31"/>
  <c r="AH41" i="77"/>
  <c r="AQ41" i="77" s="1"/>
  <c r="AF40" i="33"/>
  <c r="AO40" i="33" s="1"/>
  <c r="AG40" i="33"/>
  <c r="AP40" i="33" s="1"/>
  <c r="W41" i="33"/>
  <c r="AE40" i="33"/>
  <c r="AH40" i="93"/>
  <c r="AQ40" i="93" s="1"/>
  <c r="AH39" i="47"/>
  <c r="AQ39" i="47" s="1"/>
  <c r="AR38" i="27"/>
  <c r="AG42" i="28"/>
  <c r="AP42" i="28" s="1"/>
  <c r="AF42" i="28"/>
  <c r="AO42" i="28" s="1"/>
  <c r="W43" i="28"/>
  <c r="AE42" i="28"/>
  <c r="AE41" i="87"/>
  <c r="W42" i="87"/>
  <c r="AF41" i="87"/>
  <c r="AO41" i="87" s="1"/>
  <c r="AG41" i="87"/>
  <c r="AP41" i="87" s="1"/>
  <c r="AR41" i="40"/>
  <c r="AR41" i="86"/>
  <c r="AR39" i="45"/>
  <c r="AH40" i="32"/>
  <c r="AQ40" i="32" s="1"/>
  <c r="AR40" i="82"/>
  <c r="AE41" i="79"/>
  <c r="W42" i="79"/>
  <c r="AG41" i="79"/>
  <c r="AP41" i="79" s="1"/>
  <c r="AF41" i="79"/>
  <c r="AO41" i="79" s="1"/>
  <c r="AH42" i="40"/>
  <c r="AQ42" i="40" s="1"/>
  <c r="X41" i="81"/>
  <c r="Y41" i="81"/>
  <c r="AI41" i="38"/>
  <c r="AN41" i="38"/>
  <c r="AE39" i="27"/>
  <c r="AG39" i="27"/>
  <c r="AP39" i="27" s="1"/>
  <c r="AF39" i="27"/>
  <c r="AO39" i="27" s="1"/>
  <c r="W40" i="27"/>
  <c r="X41" i="95"/>
  <c r="Y41" i="95"/>
  <c r="AG42" i="37"/>
  <c r="AP42" i="37" s="1"/>
  <c r="AF42" i="37"/>
  <c r="AO42" i="37" s="1"/>
  <c r="AE42" i="37"/>
  <c r="W43" i="37"/>
  <c r="AH40" i="39"/>
  <c r="AQ40" i="39" s="1"/>
  <c r="AE41" i="82"/>
  <c r="W42" i="82"/>
  <c r="AG41" i="82"/>
  <c r="AP41" i="82" s="1"/>
  <c r="AF41" i="82"/>
  <c r="AO41" i="82" s="1"/>
  <c r="AF41" i="73"/>
  <c r="AO41" i="73" s="1"/>
  <c r="AE41" i="73"/>
  <c r="W42" i="73"/>
  <c r="AG41" i="73"/>
  <c r="AP41" i="73" s="1"/>
  <c r="AE40" i="93"/>
  <c r="W41" i="93"/>
  <c r="AG40" i="93"/>
  <c r="AP40" i="93" s="1"/>
  <c r="AF40" i="93"/>
  <c r="AO40" i="93" s="1"/>
  <c r="W40" i="47"/>
  <c r="AG39" i="47"/>
  <c r="AP39" i="47" s="1"/>
  <c r="AF39" i="47"/>
  <c r="AO39" i="47" s="1"/>
  <c r="AE39" i="47"/>
  <c r="AH40" i="41"/>
  <c r="AQ40" i="41" s="1"/>
  <c r="AR40" i="92"/>
  <c r="AH40" i="90"/>
  <c r="AQ40" i="90" s="1"/>
  <c r="AR38" i="46"/>
  <c r="AR39" i="78"/>
  <c r="AR39" i="41"/>
  <c r="AH40" i="74"/>
  <c r="AQ40" i="74" s="1"/>
  <c r="W41" i="32"/>
  <c r="AG40" i="32"/>
  <c r="AP40" i="32" s="1"/>
  <c r="AF40" i="32"/>
  <c r="AO40" i="32" s="1"/>
  <c r="AE40" i="32"/>
  <c r="AH42" i="86"/>
  <c r="AQ42" i="86" s="1"/>
  <c r="AN40" i="84"/>
  <c r="AI40" i="84"/>
  <c r="AR39" i="29"/>
  <c r="AR39" i="90"/>
  <c r="AH40" i="88"/>
  <c r="AQ40" i="88" s="1"/>
  <c r="Z40" i="39"/>
  <c r="Z41" i="77"/>
  <c r="AH40" i="75"/>
  <c r="AQ40" i="75" s="1"/>
  <c r="AH39" i="46"/>
  <c r="AQ39" i="46" s="1"/>
  <c r="AR39" i="74"/>
  <c r="AR42" i="48"/>
  <c r="X42" i="26"/>
  <c r="Y42" i="26"/>
  <c r="AR37" i="89"/>
  <c r="Z40" i="74"/>
  <c r="AH39" i="35"/>
  <c r="AQ39" i="35" s="1"/>
  <c r="AG42" i="86"/>
  <c r="AP42" i="86" s="1"/>
  <c r="AE42" i="86"/>
  <c r="W43" i="86"/>
  <c r="AF42" i="86"/>
  <c r="AO42" i="86" s="1"/>
  <c r="AH40" i="78"/>
  <c r="AQ40" i="78" s="1"/>
  <c r="AR39" i="75"/>
  <c r="AR41" i="76"/>
  <c r="AR41" i="37"/>
  <c r="AI40" i="83"/>
  <c r="AN40" i="83"/>
  <c r="AN40" i="81"/>
  <c r="AI40" i="81"/>
  <c r="X42" i="91"/>
  <c r="Y42" i="91"/>
  <c r="X41" i="84"/>
  <c r="Y41" i="84"/>
  <c r="AH41" i="36"/>
  <c r="AQ41" i="36" s="1"/>
  <c r="AH41" i="44"/>
  <c r="AQ41" i="44" s="1"/>
  <c r="Z41" i="36"/>
  <c r="AR40" i="77"/>
  <c r="AH40" i="80"/>
  <c r="AQ40" i="80" s="1"/>
  <c r="Z40" i="88"/>
  <c r="AH42" i="42"/>
  <c r="AQ42" i="42" s="1"/>
  <c r="AR39" i="94"/>
  <c r="Z40" i="41"/>
  <c r="Y42" i="25"/>
  <c r="X42" i="25"/>
  <c r="Z42" i="25" s="1"/>
  <c r="Z40" i="90"/>
  <c r="AH40" i="94"/>
  <c r="AQ40" i="94" s="1"/>
  <c r="AN41" i="26"/>
  <c r="AI41" i="26"/>
  <c r="AH43" i="48"/>
  <c r="AQ43" i="48" s="1"/>
  <c r="AR40" i="36"/>
  <c r="X42" i="30"/>
  <c r="Y42" i="30"/>
  <c r="W42" i="44"/>
  <c r="AG41" i="44"/>
  <c r="AP41" i="44" s="1"/>
  <c r="AF41" i="44"/>
  <c r="AO41" i="44" s="1"/>
  <c r="AE41" i="44"/>
  <c r="AI40" i="95"/>
  <c r="AN40" i="95"/>
  <c r="AE40" i="80"/>
  <c r="W41" i="80"/>
  <c r="AF40" i="80"/>
  <c r="AO40" i="80" s="1"/>
  <c r="AG40" i="80"/>
  <c r="AP40" i="80" s="1"/>
  <c r="W41" i="75"/>
  <c r="AG40" i="75"/>
  <c r="AP40" i="75" s="1"/>
  <c r="AF40" i="75"/>
  <c r="AO40" i="75" s="1"/>
  <c r="AE40" i="75"/>
  <c r="W40" i="46"/>
  <c r="AG39" i="46"/>
  <c r="AP39" i="46" s="1"/>
  <c r="AE39" i="46"/>
  <c r="AF39" i="46"/>
  <c r="AO39" i="46" s="1"/>
  <c r="AH41" i="85"/>
  <c r="AQ41" i="85" s="1"/>
  <c r="AR39" i="32"/>
  <c r="AN41" i="25"/>
  <c r="AI41" i="25"/>
  <c r="AH40" i="45"/>
  <c r="AQ40" i="45" s="1"/>
  <c r="Z40" i="94"/>
  <c r="AH41" i="87"/>
  <c r="AQ41" i="87" s="1"/>
  <c r="AR38" i="35"/>
  <c r="AR41" i="43"/>
  <c r="AR40" i="44"/>
  <c r="AR39" i="88"/>
  <c r="Z39" i="35"/>
  <c r="AH42" i="76"/>
  <c r="AQ42" i="76" s="1"/>
  <c r="Z40" i="78"/>
  <c r="AR38" i="47"/>
  <c r="AN41" i="30"/>
  <c r="AI41" i="30"/>
  <c r="AH40" i="29"/>
  <c r="AQ40" i="29" s="1"/>
  <c r="AH41" i="92"/>
  <c r="AQ41" i="92" s="1"/>
  <c r="AH42" i="43"/>
  <c r="AQ42" i="43" s="1"/>
  <c r="Y41" i="83"/>
  <c r="X41" i="83"/>
  <c r="AR39" i="80"/>
  <c r="AR39" i="93"/>
  <c r="AN40" i="34"/>
  <c r="AI40" i="34"/>
  <c r="AR39" i="39"/>
  <c r="Y41" i="31"/>
  <c r="X41" i="31"/>
  <c r="Z41" i="31" s="1"/>
  <c r="AH42" i="37"/>
  <c r="AQ42" i="37" s="1"/>
  <c r="AH38" i="89"/>
  <c r="AQ38" i="89" s="1"/>
  <c r="AR40" i="85"/>
  <c r="Z42" i="42"/>
  <c r="AE42" i="96"/>
  <c r="AF42" i="96"/>
  <c r="AO42" i="96" s="1"/>
  <c r="AG42" i="96"/>
  <c r="AP42" i="96" s="1"/>
  <c r="W43" i="96"/>
  <c r="AH41" i="82"/>
  <c r="AQ41" i="82" s="1"/>
  <c r="X41" i="34"/>
  <c r="Y41" i="34"/>
  <c r="AH42" i="28"/>
  <c r="AQ42" i="28" s="1"/>
  <c r="Z43" i="48"/>
  <c r="AR41" i="42"/>
  <c r="Z42" i="76"/>
  <c r="Z40" i="29"/>
  <c r="Z41" i="92"/>
  <c r="Z42" i="43"/>
  <c r="Y42" i="38"/>
  <c r="X42" i="38"/>
  <c r="Z42" i="38" s="1"/>
  <c r="AN41" i="91"/>
  <c r="AI41" i="91"/>
  <c r="Z42" i="30" l="1"/>
  <c r="Z41" i="95"/>
  <c r="Z42" i="91"/>
  <c r="W43" i="91" s="1"/>
  <c r="Z41" i="81"/>
  <c r="AG41" i="81" s="1"/>
  <c r="AP41" i="81" s="1"/>
  <c r="AG42" i="91"/>
  <c r="AP42" i="91" s="1"/>
  <c r="AF42" i="91"/>
  <c r="AO42" i="91" s="1"/>
  <c r="AE42" i="91"/>
  <c r="AF41" i="81"/>
  <c r="AO41" i="81" s="1"/>
  <c r="W42" i="81"/>
  <c r="AE41" i="81"/>
  <c r="AI40" i="80"/>
  <c r="AN40" i="80"/>
  <c r="AR41" i="26"/>
  <c r="AH42" i="91"/>
  <c r="AQ42" i="91" s="1"/>
  <c r="AG40" i="39"/>
  <c r="AP40" i="39" s="1"/>
  <c r="AE40" i="39"/>
  <c r="AF40" i="39"/>
  <c r="AO40" i="39" s="1"/>
  <c r="W41" i="39"/>
  <c r="AI40" i="93"/>
  <c r="AN40" i="93"/>
  <c r="AN42" i="37"/>
  <c r="AI42" i="37"/>
  <c r="Y40" i="27"/>
  <c r="X40" i="27"/>
  <c r="Z40" i="27" s="1"/>
  <c r="AR41" i="38"/>
  <c r="Y42" i="79"/>
  <c r="Z42" i="79" s="1"/>
  <c r="X42" i="79"/>
  <c r="Y42" i="87"/>
  <c r="X42" i="87"/>
  <c r="Z42" i="87" s="1"/>
  <c r="X39" i="89"/>
  <c r="Y39" i="89"/>
  <c r="Y41" i="45"/>
  <c r="X41" i="45"/>
  <c r="W41" i="78"/>
  <c r="AG40" i="78"/>
  <c r="AP40" i="78" s="1"/>
  <c r="AE40" i="78"/>
  <c r="AF40" i="78"/>
  <c r="AO40" i="78" s="1"/>
  <c r="AR41" i="91"/>
  <c r="W42" i="92"/>
  <c r="AG41" i="92"/>
  <c r="AP41" i="92" s="1"/>
  <c r="AF41" i="92"/>
  <c r="AO41" i="92" s="1"/>
  <c r="AE41" i="92"/>
  <c r="AR40" i="34"/>
  <c r="AH41" i="83"/>
  <c r="AQ41" i="83" s="1"/>
  <c r="AR41" i="30"/>
  <c r="W41" i="94"/>
  <c r="AG40" i="94"/>
  <c r="AP40" i="94" s="1"/>
  <c r="AE40" i="94"/>
  <c r="AF40" i="94"/>
  <c r="AO40" i="94" s="1"/>
  <c r="AR41" i="25"/>
  <c r="Y41" i="75"/>
  <c r="X41" i="75"/>
  <c r="X42" i="44"/>
  <c r="Z42" i="44" s="1"/>
  <c r="Y42" i="44"/>
  <c r="W41" i="90"/>
  <c r="AG40" i="90"/>
  <c r="AP40" i="90" s="1"/>
  <c r="AF40" i="90"/>
  <c r="AO40" i="90" s="1"/>
  <c r="AE40" i="90"/>
  <c r="AE40" i="88"/>
  <c r="W41" i="88"/>
  <c r="AF40" i="88"/>
  <c r="AO40" i="88" s="1"/>
  <c r="AG40" i="88"/>
  <c r="AP40" i="88" s="1"/>
  <c r="X43" i="86"/>
  <c r="Y43" i="86"/>
  <c r="AH42" i="26"/>
  <c r="AQ42" i="26" s="1"/>
  <c r="X40" i="47"/>
  <c r="Y40" i="47"/>
  <c r="AI41" i="79"/>
  <c r="AN41" i="79"/>
  <c r="AI41" i="87"/>
  <c r="AN41" i="87"/>
  <c r="AI40" i="33"/>
  <c r="AN40" i="33"/>
  <c r="AG42" i="38"/>
  <c r="AP42" i="38" s="1"/>
  <c r="AE42" i="38"/>
  <c r="W43" i="38"/>
  <c r="AF42" i="38"/>
  <c r="AO42" i="38" s="1"/>
  <c r="AG39" i="35"/>
  <c r="AP39" i="35" s="1"/>
  <c r="AE39" i="35"/>
  <c r="W40" i="35"/>
  <c r="AF39" i="35"/>
  <c r="AO39" i="35" s="1"/>
  <c r="W44" i="48"/>
  <c r="AG43" i="48"/>
  <c r="AP43" i="48" s="1"/>
  <c r="AF43" i="48"/>
  <c r="AO43" i="48" s="1"/>
  <c r="AE43" i="48"/>
  <c r="AH41" i="34"/>
  <c r="AQ41" i="34" s="1"/>
  <c r="AE42" i="42"/>
  <c r="W43" i="42"/>
  <c r="AF42" i="42"/>
  <c r="AO42" i="42" s="1"/>
  <c r="AG42" i="42"/>
  <c r="AP42" i="42" s="1"/>
  <c r="AF40" i="29"/>
  <c r="AO40" i="29" s="1"/>
  <c r="AE40" i="29"/>
  <c r="W41" i="29"/>
  <c r="AG40" i="29"/>
  <c r="AP40" i="29" s="1"/>
  <c r="Z41" i="34"/>
  <c r="X43" i="96"/>
  <c r="Y43" i="96"/>
  <c r="AH41" i="31"/>
  <c r="AQ41" i="31" s="1"/>
  <c r="Y40" i="46"/>
  <c r="X40" i="46"/>
  <c r="AR40" i="95"/>
  <c r="AH42" i="25"/>
  <c r="AQ42" i="25" s="1"/>
  <c r="AR40" i="81"/>
  <c r="AN42" i="86"/>
  <c r="AI42" i="86"/>
  <c r="Z42" i="26"/>
  <c r="AH41" i="81"/>
  <c r="AQ41" i="81" s="1"/>
  <c r="AN42" i="28"/>
  <c r="AI42" i="28"/>
  <c r="X41" i="33"/>
  <c r="Z41" i="33" s="1"/>
  <c r="Y41" i="33"/>
  <c r="AI40" i="45"/>
  <c r="AN40" i="45"/>
  <c r="W43" i="43"/>
  <c r="AG42" i="43"/>
  <c r="AP42" i="43" s="1"/>
  <c r="AF42" i="43"/>
  <c r="AO42" i="43" s="1"/>
  <c r="AE42" i="43"/>
  <c r="AN42" i="96"/>
  <c r="AI42" i="96"/>
  <c r="AH42" i="38"/>
  <c r="AQ42" i="38" s="1"/>
  <c r="AF42" i="76"/>
  <c r="AO42" i="76" s="1"/>
  <c r="AE42" i="76"/>
  <c r="AG42" i="76"/>
  <c r="AP42" i="76" s="1"/>
  <c r="W43" i="76"/>
  <c r="Z41" i="83"/>
  <c r="AI40" i="75"/>
  <c r="AN40" i="75"/>
  <c r="AI41" i="44"/>
  <c r="AN41" i="44"/>
  <c r="AH42" i="30"/>
  <c r="AQ42" i="30" s="1"/>
  <c r="AF41" i="36"/>
  <c r="AO41" i="36" s="1"/>
  <c r="AE41" i="36"/>
  <c r="W42" i="36"/>
  <c r="AG41" i="36"/>
  <c r="AP41" i="36" s="1"/>
  <c r="AH41" i="84"/>
  <c r="AQ41" i="84" s="1"/>
  <c r="W41" i="74"/>
  <c r="AG40" i="74"/>
  <c r="AP40" i="74" s="1"/>
  <c r="AF40" i="74"/>
  <c r="AO40" i="74" s="1"/>
  <c r="AE40" i="74"/>
  <c r="X41" i="32"/>
  <c r="Z41" i="32" s="1"/>
  <c r="Y41" i="32"/>
  <c r="AI39" i="47"/>
  <c r="AN39" i="47"/>
  <c r="Y42" i="73"/>
  <c r="X42" i="73"/>
  <c r="Y42" i="82"/>
  <c r="X42" i="82"/>
  <c r="X43" i="28"/>
  <c r="Y43" i="28"/>
  <c r="Y42" i="85"/>
  <c r="X42" i="85"/>
  <c r="W42" i="31"/>
  <c r="AG41" i="31"/>
  <c r="AP41" i="31" s="1"/>
  <c r="AF41" i="31"/>
  <c r="AO41" i="31" s="1"/>
  <c r="AE41" i="31"/>
  <c r="W43" i="30"/>
  <c r="AG42" i="30"/>
  <c r="AP42" i="30" s="1"/>
  <c r="AF42" i="30"/>
  <c r="AO42" i="30" s="1"/>
  <c r="AE42" i="30"/>
  <c r="W43" i="25"/>
  <c r="AG42" i="25"/>
  <c r="AP42" i="25" s="1"/>
  <c r="AF42" i="25"/>
  <c r="AO42" i="25" s="1"/>
  <c r="AE42" i="25"/>
  <c r="Z41" i="84"/>
  <c r="AR40" i="84"/>
  <c r="AI41" i="73"/>
  <c r="AN41" i="73"/>
  <c r="AI41" i="82"/>
  <c r="AN41" i="82"/>
  <c r="AH41" i="95"/>
  <c r="AQ41" i="95" s="1"/>
  <c r="AN39" i="27"/>
  <c r="AI39" i="27"/>
  <c r="AN38" i="89"/>
  <c r="AI38" i="89"/>
  <c r="Y43" i="40"/>
  <c r="X43" i="40"/>
  <c r="Z43" i="40" s="1"/>
  <c r="AI41" i="85"/>
  <c r="AN41" i="85"/>
  <c r="AI39" i="46"/>
  <c r="AN39" i="46"/>
  <c r="X41" i="80"/>
  <c r="Y41" i="80"/>
  <c r="AG40" i="41"/>
  <c r="AP40" i="41" s="1"/>
  <c r="AF40" i="41"/>
  <c r="AO40" i="41" s="1"/>
  <c r="AE40" i="41"/>
  <c r="W41" i="41"/>
  <c r="AR40" i="83"/>
  <c r="AG41" i="77"/>
  <c r="AP41" i="77" s="1"/>
  <c r="AF41" i="77"/>
  <c r="AO41" i="77" s="1"/>
  <c r="AE41" i="77"/>
  <c r="W42" i="77"/>
  <c r="AI40" i="32"/>
  <c r="AN40" i="32"/>
  <c r="X41" i="93"/>
  <c r="Y41" i="93"/>
  <c r="Y43" i="37"/>
  <c r="X43" i="37"/>
  <c r="AE41" i="95"/>
  <c r="W42" i="95"/>
  <c r="AF41" i="95"/>
  <c r="AO41" i="95" s="1"/>
  <c r="AG41" i="95"/>
  <c r="AP41" i="95" s="1"/>
  <c r="AR40" i="31"/>
  <c r="AN42" i="40"/>
  <c r="AI42" i="40"/>
  <c r="Z43" i="96" l="1"/>
  <c r="Z41" i="80"/>
  <c r="Z43" i="86"/>
  <c r="Z41" i="45"/>
  <c r="Z42" i="73"/>
  <c r="AG42" i="73" s="1"/>
  <c r="AP42" i="73" s="1"/>
  <c r="W44" i="86"/>
  <c r="AG43" i="86"/>
  <c r="AP43" i="86" s="1"/>
  <c r="AF43" i="86"/>
  <c r="AO43" i="86" s="1"/>
  <c r="AE43" i="86"/>
  <c r="AG42" i="79"/>
  <c r="AP42" i="79" s="1"/>
  <c r="AF42" i="79"/>
  <c r="AO42" i="79" s="1"/>
  <c r="AE42" i="79"/>
  <c r="W43" i="79"/>
  <c r="AH41" i="93"/>
  <c r="AQ41" i="93" s="1"/>
  <c r="AN41" i="77"/>
  <c r="AI41" i="77"/>
  <c r="X41" i="41"/>
  <c r="Z41" i="41" s="1"/>
  <c r="Y41" i="41"/>
  <c r="AG41" i="80"/>
  <c r="AP41" i="80" s="1"/>
  <c r="AF41" i="80"/>
  <c r="AO41" i="80" s="1"/>
  <c r="AE41" i="80"/>
  <c r="W42" i="80"/>
  <c r="AR41" i="82"/>
  <c r="AI42" i="25"/>
  <c r="AN42" i="25"/>
  <c r="AH42" i="73"/>
  <c r="AQ42" i="73" s="1"/>
  <c r="AH41" i="32"/>
  <c r="AQ41" i="32" s="1"/>
  <c r="X41" i="74"/>
  <c r="Y41" i="74"/>
  <c r="AI42" i="76"/>
  <c r="AN42" i="76"/>
  <c r="W42" i="33"/>
  <c r="AE41" i="33"/>
  <c r="AG41" i="33"/>
  <c r="AP41" i="33" s="1"/>
  <c r="AF41" i="33"/>
  <c r="AO41" i="33" s="1"/>
  <c r="AF43" i="96"/>
  <c r="AO43" i="96" s="1"/>
  <c r="AE43" i="96"/>
  <c r="AG43" i="96"/>
  <c r="AP43" i="96" s="1"/>
  <c r="W44" i="96"/>
  <c r="Y40" i="35"/>
  <c r="X40" i="35"/>
  <c r="Z40" i="35" s="1"/>
  <c r="AN42" i="38"/>
  <c r="AI42" i="38"/>
  <c r="AI40" i="90"/>
  <c r="AN40" i="90"/>
  <c r="AH42" i="44"/>
  <c r="AQ42" i="44" s="1"/>
  <c r="AH42" i="79"/>
  <c r="AQ42" i="79" s="1"/>
  <c r="AH43" i="28"/>
  <c r="AQ43" i="28" s="1"/>
  <c r="AF41" i="32"/>
  <c r="AO41" i="32" s="1"/>
  <c r="AE41" i="32"/>
  <c r="W42" i="32"/>
  <c r="AG41" i="32"/>
  <c r="AP41" i="32" s="1"/>
  <c r="AR40" i="75"/>
  <c r="AR42" i="96"/>
  <c r="Y43" i="43"/>
  <c r="Z43" i="43" s="1"/>
  <c r="X43" i="43"/>
  <c r="AR42" i="28"/>
  <c r="AF41" i="34"/>
  <c r="AO41" i="34" s="1"/>
  <c r="AE41" i="34"/>
  <c r="W42" i="34"/>
  <c r="AG41" i="34"/>
  <c r="AP41" i="34" s="1"/>
  <c r="AN39" i="35"/>
  <c r="AI39" i="35"/>
  <c r="AR41" i="79"/>
  <c r="AE42" i="44"/>
  <c r="AF42" i="44"/>
  <c r="AO42" i="44" s="1"/>
  <c r="W43" i="44"/>
  <c r="AG42" i="44"/>
  <c r="AP42" i="44" s="1"/>
  <c r="X42" i="92"/>
  <c r="Z42" i="92" s="1"/>
  <c r="Y42" i="92"/>
  <c r="AH39" i="89"/>
  <c r="AQ39" i="89" s="1"/>
  <c r="AF40" i="27"/>
  <c r="AO40" i="27" s="1"/>
  <c r="AG40" i="27"/>
  <c r="AP40" i="27" s="1"/>
  <c r="W41" i="27"/>
  <c r="AE40" i="27"/>
  <c r="X41" i="39"/>
  <c r="Y41" i="39"/>
  <c r="AR40" i="80"/>
  <c r="AH43" i="37"/>
  <c r="AQ43" i="37" s="1"/>
  <c r="AR39" i="46"/>
  <c r="AR38" i="89"/>
  <c r="AR41" i="73"/>
  <c r="X42" i="31"/>
  <c r="Y42" i="31"/>
  <c r="Z43" i="28"/>
  <c r="AI40" i="74"/>
  <c r="AN40" i="74"/>
  <c r="X42" i="36"/>
  <c r="Y42" i="36"/>
  <c r="AE41" i="83"/>
  <c r="AG41" i="83"/>
  <c r="AP41" i="83" s="1"/>
  <c r="AF41" i="83"/>
  <c r="AO41" i="83" s="1"/>
  <c r="W42" i="83"/>
  <c r="W43" i="26"/>
  <c r="AG42" i="26"/>
  <c r="AP42" i="26" s="1"/>
  <c r="AF42" i="26"/>
  <c r="AO42" i="26" s="1"/>
  <c r="AE42" i="26"/>
  <c r="AH40" i="46"/>
  <c r="AQ40" i="46" s="1"/>
  <c r="AH41" i="75"/>
  <c r="AQ41" i="75" s="1"/>
  <c r="AI40" i="94"/>
  <c r="AN40" i="94"/>
  <c r="X41" i="78"/>
  <c r="Z41" i="78" s="1"/>
  <c r="Y41" i="78"/>
  <c r="Z39" i="89"/>
  <c r="AR42" i="37"/>
  <c r="AN42" i="91"/>
  <c r="AI42" i="91"/>
  <c r="Z41" i="93"/>
  <c r="AR40" i="32"/>
  <c r="Y43" i="30"/>
  <c r="X43" i="30"/>
  <c r="AH42" i="85"/>
  <c r="AQ42" i="85" s="1"/>
  <c r="AH42" i="82"/>
  <c r="AQ42" i="82" s="1"/>
  <c r="AI41" i="36"/>
  <c r="AN41" i="36"/>
  <c r="X43" i="76"/>
  <c r="Y43" i="76"/>
  <c r="AI42" i="43"/>
  <c r="AN42" i="43"/>
  <c r="AR40" i="45"/>
  <c r="AR42" i="86"/>
  <c r="X44" i="48"/>
  <c r="Y44" i="48"/>
  <c r="AR40" i="33"/>
  <c r="AH40" i="47"/>
  <c r="AQ40" i="47" s="1"/>
  <c r="AH41" i="45"/>
  <c r="AQ41" i="45" s="1"/>
  <c r="AH42" i="87"/>
  <c r="AQ42" i="87" s="1"/>
  <c r="AN40" i="39"/>
  <c r="AI40" i="39"/>
  <c r="AN41" i="81"/>
  <c r="AI41" i="81"/>
  <c r="Z43" i="91"/>
  <c r="X43" i="91"/>
  <c r="Y43" i="91"/>
  <c r="X42" i="95"/>
  <c r="Y42" i="95"/>
  <c r="AI41" i="95"/>
  <c r="AN41" i="95"/>
  <c r="AN40" i="41"/>
  <c r="AI40" i="41"/>
  <c r="Z43" i="37"/>
  <c r="AR41" i="85"/>
  <c r="AR39" i="27"/>
  <c r="Y43" i="25"/>
  <c r="X43" i="25"/>
  <c r="AI41" i="31"/>
  <c r="AN41" i="31"/>
  <c r="AR39" i="47"/>
  <c r="Z40" i="46"/>
  <c r="X41" i="29"/>
  <c r="Y41" i="29"/>
  <c r="X43" i="42"/>
  <c r="Y43" i="42"/>
  <c r="Z40" i="47"/>
  <c r="Y41" i="88"/>
  <c r="X41" i="88"/>
  <c r="Z41" i="88" s="1"/>
  <c r="Y41" i="90"/>
  <c r="X41" i="90"/>
  <c r="Z41" i="75"/>
  <c r="AN41" i="92"/>
  <c r="AI41" i="92"/>
  <c r="X42" i="81"/>
  <c r="Y42" i="81"/>
  <c r="W44" i="40"/>
  <c r="AG43" i="40"/>
  <c r="AP43" i="40" s="1"/>
  <c r="AE43" i="40"/>
  <c r="AF43" i="40"/>
  <c r="AO43" i="40" s="1"/>
  <c r="AR42" i="40"/>
  <c r="Y42" i="77"/>
  <c r="X42" i="77"/>
  <c r="Z42" i="77" s="1"/>
  <c r="AH41" i="80"/>
  <c r="AQ41" i="80" s="1"/>
  <c r="AH43" i="40"/>
  <c r="AQ43" i="40" s="1"/>
  <c r="W42" i="84"/>
  <c r="AF41" i="84"/>
  <c r="AO41" i="84" s="1"/>
  <c r="AE41" i="84"/>
  <c r="AG41" i="84"/>
  <c r="AP41" i="84" s="1"/>
  <c r="AI42" i="30"/>
  <c r="AN42" i="30"/>
  <c r="Z42" i="85"/>
  <c r="Z42" i="82"/>
  <c r="AR41" i="44"/>
  <c r="AH41" i="33"/>
  <c r="AQ41" i="33" s="1"/>
  <c r="AH43" i="96"/>
  <c r="AQ43" i="96" s="1"/>
  <c r="AI40" i="29"/>
  <c r="AN40" i="29"/>
  <c r="AI42" i="42"/>
  <c r="AN42" i="42"/>
  <c r="AI43" i="48"/>
  <c r="AN43" i="48"/>
  <c r="X43" i="38"/>
  <c r="Y43" i="38"/>
  <c r="AR41" i="87"/>
  <c r="AH43" i="86"/>
  <c r="AQ43" i="86" s="1"/>
  <c r="AI40" i="88"/>
  <c r="AN40" i="88"/>
  <c r="X41" i="94"/>
  <c r="Y41" i="94"/>
  <c r="AI40" i="78"/>
  <c r="AN40" i="78"/>
  <c r="AF41" i="45"/>
  <c r="AO41" i="45" s="1"/>
  <c r="AE41" i="45"/>
  <c r="AG41" i="45"/>
  <c r="AP41" i="45" s="1"/>
  <c r="W42" i="45"/>
  <c r="AG42" i="87"/>
  <c r="AP42" i="87" s="1"/>
  <c r="AF42" i="87"/>
  <c r="AO42" i="87" s="1"/>
  <c r="AE42" i="87"/>
  <c r="W43" i="87"/>
  <c r="AH40" i="27"/>
  <c r="AQ40" i="27" s="1"/>
  <c r="AR40" i="93"/>
  <c r="AF42" i="73" l="1"/>
  <c r="AO42" i="73" s="1"/>
  <c r="Z41" i="94"/>
  <c r="Z41" i="39"/>
  <c r="W43" i="73"/>
  <c r="Z43" i="42"/>
  <c r="AF43" i="42" s="1"/>
  <c r="AO43" i="42" s="1"/>
  <c r="Z44" i="48"/>
  <c r="AE42" i="73"/>
  <c r="Z41" i="74"/>
  <c r="AE41" i="74" s="1"/>
  <c r="AF41" i="94"/>
  <c r="AO41" i="94" s="1"/>
  <c r="AE41" i="94"/>
  <c r="W42" i="94"/>
  <c r="AG41" i="94"/>
  <c r="AP41" i="94" s="1"/>
  <c r="W42" i="74"/>
  <c r="AF41" i="74"/>
  <c r="AO41" i="74" s="1"/>
  <c r="AG41" i="74"/>
  <c r="AP41" i="74" s="1"/>
  <c r="AE43" i="43"/>
  <c r="AG43" i="43"/>
  <c r="AP43" i="43" s="1"/>
  <c r="W44" i="43"/>
  <c r="AF43" i="43"/>
  <c r="AO43" i="43" s="1"/>
  <c r="AG41" i="88"/>
  <c r="AP41" i="88" s="1"/>
  <c r="AF41" i="88"/>
  <c r="AO41" i="88" s="1"/>
  <c r="AE41" i="88"/>
  <c r="W42" i="88"/>
  <c r="AH41" i="29"/>
  <c r="AQ41" i="29" s="1"/>
  <c r="AR41" i="95"/>
  <c r="AN41" i="45"/>
  <c r="AI41" i="45"/>
  <c r="AI41" i="84"/>
  <c r="AN41" i="84"/>
  <c r="AH41" i="90"/>
  <c r="AQ41" i="90" s="1"/>
  <c r="AF40" i="47"/>
  <c r="AO40" i="47" s="1"/>
  <c r="AE40" i="47"/>
  <c r="W41" i="47"/>
  <c r="AG40" i="47"/>
  <c r="AP40" i="47" s="1"/>
  <c r="Z41" i="29"/>
  <c r="AH43" i="25"/>
  <c r="AQ43" i="25" s="1"/>
  <c r="AR41" i="81"/>
  <c r="AR40" i="94"/>
  <c r="Y41" i="27"/>
  <c r="X41" i="27"/>
  <c r="AR39" i="35"/>
  <c r="X42" i="32"/>
  <c r="Y42" i="32"/>
  <c r="W41" i="35"/>
  <c r="AG40" i="35"/>
  <c r="AP40" i="35" s="1"/>
  <c r="AF40" i="35"/>
  <c r="AO40" i="35" s="1"/>
  <c r="AE40" i="35"/>
  <c r="AR42" i="76"/>
  <c r="AH41" i="41"/>
  <c r="AQ41" i="41" s="1"/>
  <c r="Y44" i="86"/>
  <c r="X44" i="86"/>
  <c r="Z44" i="86" s="1"/>
  <c r="AH41" i="94"/>
  <c r="AQ41" i="94" s="1"/>
  <c r="AE41" i="75"/>
  <c r="W42" i="75"/>
  <c r="AF41" i="75"/>
  <c r="AO41" i="75" s="1"/>
  <c r="AG41" i="75"/>
  <c r="AP41" i="75" s="1"/>
  <c r="W44" i="91"/>
  <c r="AG43" i="91"/>
  <c r="AP43" i="91" s="1"/>
  <c r="AF43" i="91"/>
  <c r="AO43" i="91" s="1"/>
  <c r="AE43" i="91"/>
  <c r="AH42" i="81"/>
  <c r="AQ42" i="81" s="1"/>
  <c r="AE40" i="46"/>
  <c r="W41" i="46"/>
  <c r="AG40" i="46"/>
  <c r="AP40" i="46" s="1"/>
  <c r="AF40" i="46"/>
  <c r="AO40" i="46" s="1"/>
  <c r="W44" i="37"/>
  <c r="AG43" i="37"/>
  <c r="AP43" i="37" s="1"/>
  <c r="AF43" i="37"/>
  <c r="AO43" i="37" s="1"/>
  <c r="AE43" i="37"/>
  <c r="AH42" i="95"/>
  <c r="AQ42" i="95" s="1"/>
  <c r="AH43" i="76"/>
  <c r="AQ43" i="76" s="1"/>
  <c r="W40" i="89"/>
  <c r="AE39" i="89"/>
  <c r="AF39" i="89"/>
  <c r="AO39" i="89" s="1"/>
  <c r="AG39" i="89"/>
  <c r="AP39" i="89" s="1"/>
  <c r="AR40" i="74"/>
  <c r="X43" i="44"/>
  <c r="Y43" i="44"/>
  <c r="AI41" i="32"/>
  <c r="AN41" i="32"/>
  <c r="AR40" i="90"/>
  <c r="X44" i="96"/>
  <c r="Y44" i="96"/>
  <c r="Y42" i="80"/>
  <c r="X42" i="80"/>
  <c r="Z42" i="80" s="1"/>
  <c r="W42" i="41"/>
  <c r="AG41" i="41"/>
  <c r="AP41" i="41" s="1"/>
  <c r="AF41" i="41"/>
  <c r="AO41" i="41" s="1"/>
  <c r="AE41" i="41"/>
  <c r="Y43" i="87"/>
  <c r="X43" i="87"/>
  <c r="AH43" i="38"/>
  <c r="AQ43" i="38" s="1"/>
  <c r="X44" i="40"/>
  <c r="Y44" i="40"/>
  <c r="AN42" i="87"/>
  <c r="AI42" i="87"/>
  <c r="Z43" i="38"/>
  <c r="AR40" i="29"/>
  <c r="AG42" i="82"/>
  <c r="AP42" i="82" s="1"/>
  <c r="AF42" i="82"/>
  <c r="AO42" i="82" s="1"/>
  <c r="W43" i="82"/>
  <c r="AE42" i="82"/>
  <c r="AR40" i="88"/>
  <c r="AR43" i="48"/>
  <c r="AG42" i="85"/>
  <c r="AP42" i="85" s="1"/>
  <c r="AF42" i="85"/>
  <c r="AO42" i="85" s="1"/>
  <c r="AE42" i="85"/>
  <c r="W43" i="85"/>
  <c r="AH42" i="77"/>
  <c r="AQ42" i="77" s="1"/>
  <c r="AI43" i="40"/>
  <c r="AN43" i="40"/>
  <c r="Z42" i="81"/>
  <c r="Z41" i="90"/>
  <c r="AH43" i="42"/>
  <c r="AQ43" i="42" s="1"/>
  <c r="Z43" i="25"/>
  <c r="AR40" i="41"/>
  <c r="Z42" i="95"/>
  <c r="AR40" i="39"/>
  <c r="Z43" i="76"/>
  <c r="AG41" i="93"/>
  <c r="AP41" i="93" s="1"/>
  <c r="AE41" i="93"/>
  <c r="AF41" i="93"/>
  <c r="AO41" i="93" s="1"/>
  <c r="W42" i="93"/>
  <c r="AN41" i="83"/>
  <c r="AI41" i="83"/>
  <c r="W44" i="28"/>
  <c r="AE43" i="28"/>
  <c r="AG43" i="28"/>
  <c r="AP43" i="28" s="1"/>
  <c r="AF43" i="28"/>
  <c r="AO43" i="28" s="1"/>
  <c r="AH41" i="39"/>
  <c r="AQ41" i="39" s="1"/>
  <c r="AR42" i="38"/>
  <c r="AI41" i="33"/>
  <c r="AN41" i="33"/>
  <c r="AH41" i="74"/>
  <c r="AQ41" i="74" s="1"/>
  <c r="AN41" i="80"/>
  <c r="AI41" i="80"/>
  <c r="AR41" i="77"/>
  <c r="AI43" i="86"/>
  <c r="AN43" i="86"/>
  <c r="Y43" i="73"/>
  <c r="X43" i="73"/>
  <c r="Y42" i="45"/>
  <c r="Z42" i="45" s="1"/>
  <c r="X42" i="45"/>
  <c r="AR40" i="78"/>
  <c r="X42" i="84"/>
  <c r="Y42" i="84"/>
  <c r="AR41" i="92"/>
  <c r="AH41" i="88"/>
  <c r="AQ41" i="88" s="1"/>
  <c r="AG43" i="42"/>
  <c r="AP43" i="42" s="1"/>
  <c r="AH43" i="30"/>
  <c r="AQ43" i="30" s="1"/>
  <c r="AR42" i="91"/>
  <c r="AH41" i="78"/>
  <c r="AQ41" i="78" s="1"/>
  <c r="X43" i="26"/>
  <c r="Y43" i="26"/>
  <c r="Z43" i="26" s="1"/>
  <c r="W42" i="39"/>
  <c r="AG41" i="39"/>
  <c r="AP41" i="39" s="1"/>
  <c r="AF41" i="39"/>
  <c r="AO41" i="39" s="1"/>
  <c r="AE41" i="39"/>
  <c r="AH42" i="92"/>
  <c r="AQ42" i="92" s="1"/>
  <c r="AN42" i="44"/>
  <c r="AI42" i="44"/>
  <c r="X42" i="34"/>
  <c r="Y42" i="34"/>
  <c r="AH43" i="43"/>
  <c r="AQ43" i="43" s="1"/>
  <c r="X42" i="33"/>
  <c r="Y42" i="33"/>
  <c r="AR42" i="25"/>
  <c r="AN42" i="73"/>
  <c r="AI42" i="73"/>
  <c r="AR42" i="42"/>
  <c r="AR42" i="30"/>
  <c r="W43" i="77"/>
  <c r="AG42" i="77"/>
  <c r="AP42" i="77" s="1"/>
  <c r="AF42" i="77"/>
  <c r="AO42" i="77" s="1"/>
  <c r="AE42" i="77"/>
  <c r="AH43" i="91"/>
  <c r="AQ43" i="91" s="1"/>
  <c r="AH44" i="48"/>
  <c r="AQ44" i="48" s="1"/>
  <c r="AR41" i="36"/>
  <c r="AF41" i="78"/>
  <c r="AO41" i="78" s="1"/>
  <c r="AE41" i="78"/>
  <c r="W42" i="78"/>
  <c r="AG41" i="78"/>
  <c r="AP41" i="78" s="1"/>
  <c r="Y42" i="83"/>
  <c r="X42" i="83"/>
  <c r="Z42" i="83" s="1"/>
  <c r="AH42" i="36"/>
  <c r="AQ42" i="36" s="1"/>
  <c r="AH42" i="31"/>
  <c r="AQ42" i="31" s="1"/>
  <c r="AF42" i="92"/>
  <c r="AO42" i="92" s="1"/>
  <c r="W43" i="92"/>
  <c r="AG42" i="92"/>
  <c r="AP42" i="92" s="1"/>
  <c r="AE42" i="92"/>
  <c r="AH40" i="35"/>
  <c r="AQ40" i="35" s="1"/>
  <c r="AN43" i="96"/>
  <c r="AI43" i="96"/>
  <c r="Y43" i="79"/>
  <c r="X43" i="79"/>
  <c r="AR41" i="31"/>
  <c r="W45" i="48"/>
  <c r="AF44" i="48"/>
  <c r="AO44" i="48" s="1"/>
  <c r="AE44" i="48"/>
  <c r="AG44" i="48"/>
  <c r="AP44" i="48" s="1"/>
  <c r="AR42" i="43"/>
  <c r="Z43" i="30"/>
  <c r="AI42" i="26"/>
  <c r="AN42" i="26"/>
  <c r="Z42" i="36"/>
  <c r="Z42" i="31"/>
  <c r="AN40" i="27"/>
  <c r="AI40" i="27"/>
  <c r="AN41" i="34"/>
  <c r="AI41" i="34"/>
  <c r="AN42" i="79"/>
  <c r="AI42" i="79"/>
  <c r="Z41" i="27" l="1"/>
  <c r="W44" i="42"/>
  <c r="AE43" i="42"/>
  <c r="Z43" i="79"/>
  <c r="AG43" i="79" s="1"/>
  <c r="AP43" i="79" s="1"/>
  <c r="Z42" i="33"/>
  <c r="AG42" i="33" s="1"/>
  <c r="AP42" i="33" s="1"/>
  <c r="Z43" i="44"/>
  <c r="AG43" i="44" s="1"/>
  <c r="AP43" i="44" s="1"/>
  <c r="W42" i="27"/>
  <c r="AG41" i="27"/>
  <c r="AP41" i="27" s="1"/>
  <c r="AF41" i="27"/>
  <c r="AO41" i="27" s="1"/>
  <c r="AE41" i="27"/>
  <c r="AG42" i="45"/>
  <c r="AP42" i="45" s="1"/>
  <c r="AF42" i="45"/>
  <c r="AO42" i="45" s="1"/>
  <c r="W43" i="45"/>
  <c r="AE42" i="45"/>
  <c r="W44" i="79"/>
  <c r="AE43" i="26"/>
  <c r="W44" i="26"/>
  <c r="AG43" i="26"/>
  <c r="AP43" i="26" s="1"/>
  <c r="AF43" i="26"/>
  <c r="AO43" i="26" s="1"/>
  <c r="AR42" i="73"/>
  <c r="AR41" i="83"/>
  <c r="AI40" i="46"/>
  <c r="AN40" i="46"/>
  <c r="Y45" i="48"/>
  <c r="X45" i="48"/>
  <c r="W43" i="36"/>
  <c r="AG42" i="36"/>
  <c r="AP42" i="36" s="1"/>
  <c r="AE42" i="36"/>
  <c r="AF42" i="36"/>
  <c r="AO42" i="36" s="1"/>
  <c r="AI42" i="92"/>
  <c r="AN42" i="92"/>
  <c r="AH42" i="33"/>
  <c r="AQ42" i="33" s="1"/>
  <c r="AH42" i="45"/>
  <c r="AQ42" i="45" s="1"/>
  <c r="AR41" i="33"/>
  <c r="X44" i="28"/>
  <c r="Z44" i="28" s="1"/>
  <c r="Y44" i="28"/>
  <c r="AN41" i="93"/>
  <c r="AI41" i="93"/>
  <c r="Y43" i="85"/>
  <c r="X43" i="85"/>
  <c r="Z43" i="85" s="1"/>
  <c r="W43" i="80"/>
  <c r="AG42" i="80"/>
  <c r="AP42" i="80" s="1"/>
  <c r="AE42" i="80"/>
  <c r="AF42" i="80"/>
  <c r="AO42" i="80" s="1"/>
  <c r="Y41" i="46"/>
  <c r="X41" i="46"/>
  <c r="AE44" i="86"/>
  <c r="AG44" i="86"/>
  <c r="AP44" i="86" s="1"/>
  <c r="W45" i="86"/>
  <c r="AF44" i="86"/>
  <c r="AO44" i="86" s="1"/>
  <c r="Y41" i="35"/>
  <c r="X41" i="35"/>
  <c r="AH41" i="27"/>
  <c r="AQ41" i="27" s="1"/>
  <c r="AG41" i="29"/>
  <c r="AP41" i="29" s="1"/>
  <c r="AF41" i="29"/>
  <c r="AO41" i="29" s="1"/>
  <c r="AE41" i="29"/>
  <c r="W42" i="29"/>
  <c r="AR41" i="84"/>
  <c r="AN41" i="88"/>
  <c r="AI41" i="88"/>
  <c r="AI41" i="74"/>
  <c r="AN41" i="74"/>
  <c r="AH44" i="40"/>
  <c r="AQ44" i="40" s="1"/>
  <c r="AI43" i="91"/>
  <c r="AN43" i="91"/>
  <c r="AI43" i="43"/>
  <c r="AN43" i="43"/>
  <c r="AH42" i="84"/>
  <c r="AQ42" i="84" s="1"/>
  <c r="AG43" i="76"/>
  <c r="AP43" i="76" s="1"/>
  <c r="AF43" i="76"/>
  <c r="AO43" i="76" s="1"/>
  <c r="W44" i="76"/>
  <c r="AE43" i="76"/>
  <c r="AE43" i="25"/>
  <c r="W44" i="25"/>
  <c r="AG43" i="25"/>
  <c r="AP43" i="25" s="1"/>
  <c r="AF43" i="25"/>
  <c r="AO43" i="25" s="1"/>
  <c r="AE41" i="90"/>
  <c r="W42" i="90"/>
  <c r="AG41" i="90"/>
  <c r="AP41" i="90" s="1"/>
  <c r="AF41" i="90"/>
  <c r="AO41" i="90" s="1"/>
  <c r="AN42" i="82"/>
  <c r="AI42" i="82"/>
  <c r="Z44" i="40"/>
  <c r="AH43" i="87"/>
  <c r="AQ43" i="87" s="1"/>
  <c r="AH44" i="96"/>
  <c r="AQ44" i="96" s="1"/>
  <c r="Y44" i="37"/>
  <c r="X44" i="37"/>
  <c r="AI40" i="35"/>
  <c r="AN40" i="35"/>
  <c r="AH42" i="32"/>
  <c r="AQ42" i="32" s="1"/>
  <c r="AR41" i="34"/>
  <c r="AR41" i="45"/>
  <c r="AR42" i="26"/>
  <c r="AN44" i="48"/>
  <c r="AI44" i="48"/>
  <c r="X43" i="92"/>
  <c r="Y43" i="92"/>
  <c r="AH42" i="83"/>
  <c r="AQ42" i="83" s="1"/>
  <c r="AI41" i="78"/>
  <c r="AN41" i="78"/>
  <c r="Y43" i="77"/>
  <c r="Z43" i="77" s="1"/>
  <c r="X43" i="77"/>
  <c r="AH42" i="34"/>
  <c r="AQ42" i="34" s="1"/>
  <c r="AR40" i="27"/>
  <c r="AF43" i="30"/>
  <c r="AO43" i="30" s="1"/>
  <c r="AE43" i="30"/>
  <c r="W44" i="30"/>
  <c r="AG43" i="30"/>
  <c r="AP43" i="30" s="1"/>
  <c r="Z42" i="34"/>
  <c r="X42" i="39"/>
  <c r="Y42" i="39"/>
  <c r="AN43" i="42"/>
  <c r="AI43" i="42"/>
  <c r="Z42" i="84"/>
  <c r="AH43" i="73"/>
  <c r="AQ43" i="73" s="1"/>
  <c r="X42" i="93"/>
  <c r="Z42" i="93" s="1"/>
  <c r="Y42" i="93"/>
  <c r="W43" i="81"/>
  <c r="AG42" i="81"/>
  <c r="AP42" i="81" s="1"/>
  <c r="AE42" i="81"/>
  <c r="AF42" i="81"/>
  <c r="AO42" i="81" s="1"/>
  <c r="X43" i="82"/>
  <c r="Y43" i="82"/>
  <c r="AF43" i="38"/>
  <c r="AO43" i="38" s="1"/>
  <c r="W44" i="38"/>
  <c r="AG43" i="38"/>
  <c r="AP43" i="38" s="1"/>
  <c r="AE43" i="38"/>
  <c r="X42" i="41"/>
  <c r="Y42" i="41"/>
  <c r="Z44" i="96"/>
  <c r="AH43" i="44"/>
  <c r="AQ43" i="44" s="1"/>
  <c r="AI39" i="89"/>
  <c r="AN39" i="89"/>
  <c r="Y42" i="75"/>
  <c r="X42" i="75"/>
  <c r="Z42" i="32"/>
  <c r="X41" i="47"/>
  <c r="Y41" i="47"/>
  <c r="X42" i="94"/>
  <c r="Y42" i="94"/>
  <c r="AH43" i="79"/>
  <c r="AQ43" i="79" s="1"/>
  <c r="AI43" i="28"/>
  <c r="AN43" i="28"/>
  <c r="AR42" i="87"/>
  <c r="Z43" i="87"/>
  <c r="AH42" i="80"/>
  <c r="AQ42" i="80" s="1"/>
  <c r="AI43" i="37"/>
  <c r="AN43" i="37"/>
  <c r="AI41" i="75"/>
  <c r="AN41" i="75"/>
  <c r="AH44" i="86"/>
  <c r="AQ44" i="86" s="1"/>
  <c r="AN40" i="47"/>
  <c r="AI40" i="47"/>
  <c r="Y44" i="43"/>
  <c r="X44" i="43"/>
  <c r="AI41" i="94"/>
  <c r="AN41" i="94"/>
  <c r="X42" i="78"/>
  <c r="Z42" i="78" s="1"/>
  <c r="Y42" i="78"/>
  <c r="Y44" i="42"/>
  <c r="X44" i="42"/>
  <c r="Z44" i="42" s="1"/>
  <c r="AR43" i="86"/>
  <c r="AN42" i="85"/>
  <c r="AI42" i="85"/>
  <c r="AR41" i="32"/>
  <c r="AR43" i="96"/>
  <c r="AG42" i="83"/>
  <c r="AP42" i="83" s="1"/>
  <c r="AF42" i="83"/>
  <c r="AO42" i="83" s="1"/>
  <c r="W43" i="83"/>
  <c r="AE42" i="83"/>
  <c r="AI42" i="77"/>
  <c r="AN42" i="77"/>
  <c r="AR42" i="44"/>
  <c r="AR41" i="80"/>
  <c r="AR42" i="79"/>
  <c r="AE42" i="31"/>
  <c r="W43" i="31"/>
  <c r="AG42" i="31"/>
  <c r="AP42" i="31" s="1"/>
  <c r="AF42" i="31"/>
  <c r="AO42" i="31" s="1"/>
  <c r="AI41" i="39"/>
  <c r="AN41" i="39"/>
  <c r="AH43" i="26"/>
  <c r="AQ43" i="26" s="1"/>
  <c r="Z43" i="73"/>
  <c r="AG42" i="95"/>
  <c r="AP42" i="95" s="1"/>
  <c r="AE42" i="95"/>
  <c r="W43" i="95"/>
  <c r="AF42" i="95"/>
  <c r="AO42" i="95" s="1"/>
  <c r="AR43" i="40"/>
  <c r="AI41" i="41"/>
  <c r="AN41" i="41"/>
  <c r="Y40" i="89"/>
  <c r="X40" i="89"/>
  <c r="X44" i="91"/>
  <c r="Y44" i="91"/>
  <c r="X42" i="88"/>
  <c r="Y42" i="88"/>
  <c r="X42" i="74"/>
  <c r="Y42" i="74"/>
  <c r="Z40" i="89" l="1"/>
  <c r="AF42" i="33"/>
  <c r="AO42" i="33" s="1"/>
  <c r="Z42" i="41"/>
  <c r="AE42" i="33"/>
  <c r="Z42" i="94"/>
  <c r="AG42" i="94" s="1"/>
  <c r="AP42" i="94" s="1"/>
  <c r="Z42" i="39"/>
  <c r="AE42" i="39" s="1"/>
  <c r="AE43" i="79"/>
  <c r="AE43" i="44"/>
  <c r="W43" i="33"/>
  <c r="AF43" i="79"/>
  <c r="AO43" i="79" s="1"/>
  <c r="W44" i="44"/>
  <c r="Y44" i="44" s="1"/>
  <c r="AF43" i="44"/>
  <c r="AO43" i="44" s="1"/>
  <c r="Z41" i="47"/>
  <c r="Z42" i="75"/>
  <c r="AE42" i="75" s="1"/>
  <c r="AF40" i="89"/>
  <c r="AO40" i="89" s="1"/>
  <c r="AE40" i="89"/>
  <c r="AG40" i="89"/>
  <c r="AP40" i="89" s="1"/>
  <c r="W41" i="89"/>
  <c r="AF42" i="39"/>
  <c r="AO42" i="39" s="1"/>
  <c r="AG42" i="39"/>
  <c r="AP42" i="39" s="1"/>
  <c r="AG42" i="78"/>
  <c r="AP42" i="78" s="1"/>
  <c r="AF42" i="78"/>
  <c r="AO42" i="78" s="1"/>
  <c r="AE42" i="78"/>
  <c r="W43" i="78"/>
  <c r="AG41" i="47"/>
  <c r="AP41" i="47" s="1"/>
  <c r="AF41" i="47"/>
  <c r="AO41" i="47" s="1"/>
  <c r="W42" i="47"/>
  <c r="AE41" i="47"/>
  <c r="AE43" i="77"/>
  <c r="W44" i="77"/>
  <c r="AF43" i="77"/>
  <c r="AO43" i="77" s="1"/>
  <c r="AG43" i="77"/>
  <c r="AP43" i="77" s="1"/>
  <c r="AG42" i="75"/>
  <c r="AP42" i="75" s="1"/>
  <c r="AF42" i="75"/>
  <c r="AO42" i="75" s="1"/>
  <c r="W43" i="75"/>
  <c r="W44" i="73"/>
  <c r="AG43" i="73"/>
  <c r="AP43" i="73" s="1"/>
  <c r="AE43" i="73"/>
  <c r="AF43" i="73"/>
  <c r="AO43" i="73" s="1"/>
  <c r="AH44" i="43"/>
  <c r="AQ44" i="43" s="1"/>
  <c r="Y43" i="95"/>
  <c r="X43" i="95"/>
  <c r="Z43" i="95" s="1"/>
  <c r="AR40" i="47"/>
  <c r="AR39" i="89"/>
  <c r="AF44" i="96"/>
  <c r="AO44" i="96" s="1"/>
  <c r="W45" i="96"/>
  <c r="AE44" i="96"/>
  <c r="AG44" i="96"/>
  <c r="AP44" i="96" s="1"/>
  <c r="AH42" i="93"/>
  <c r="AQ42" i="93" s="1"/>
  <c r="AR41" i="78"/>
  <c r="AH44" i="37"/>
  <c r="AQ44" i="37" s="1"/>
  <c r="Y44" i="25"/>
  <c r="X44" i="25"/>
  <c r="AE44" i="28"/>
  <c r="AF44" i="28"/>
  <c r="AO44" i="28" s="1"/>
  <c r="W45" i="28"/>
  <c r="AG44" i="28"/>
  <c r="AP44" i="28" s="1"/>
  <c r="AR40" i="46"/>
  <c r="X42" i="27"/>
  <c r="Y42" i="27"/>
  <c r="AG42" i="32"/>
  <c r="AP42" i="32" s="1"/>
  <c r="AF42" i="32"/>
  <c r="AO42" i="32" s="1"/>
  <c r="AE42" i="32"/>
  <c r="W43" i="32"/>
  <c r="X44" i="38"/>
  <c r="Y44" i="38"/>
  <c r="AI42" i="81"/>
  <c r="AN42" i="81"/>
  <c r="W43" i="93"/>
  <c r="AG42" i="93"/>
  <c r="AP42" i="93" s="1"/>
  <c r="AF42" i="93"/>
  <c r="AO42" i="93" s="1"/>
  <c r="AE42" i="93"/>
  <c r="AF42" i="84"/>
  <c r="AO42" i="84" s="1"/>
  <c r="AE42" i="84"/>
  <c r="W43" i="84"/>
  <c r="AG42" i="84"/>
  <c r="AP42" i="84" s="1"/>
  <c r="AF42" i="34"/>
  <c r="AO42" i="34" s="1"/>
  <c r="AG42" i="34"/>
  <c r="AP42" i="34" s="1"/>
  <c r="AE42" i="34"/>
  <c r="W43" i="34"/>
  <c r="AH43" i="92"/>
  <c r="AQ43" i="92" s="1"/>
  <c r="AF44" i="40"/>
  <c r="AO44" i="40" s="1"/>
  <c r="AE44" i="40"/>
  <c r="W45" i="40"/>
  <c r="AG44" i="40"/>
  <c r="AP44" i="40" s="1"/>
  <c r="Y42" i="90"/>
  <c r="X42" i="90"/>
  <c r="AI43" i="25"/>
  <c r="AN43" i="25"/>
  <c r="AR43" i="43"/>
  <c r="AH41" i="35"/>
  <c r="AQ41" i="35" s="1"/>
  <c r="AI42" i="80"/>
  <c r="AN42" i="80"/>
  <c r="W44" i="85"/>
  <c r="AG43" i="85"/>
  <c r="AP43" i="85" s="1"/>
  <c r="AE43" i="85"/>
  <c r="AF43" i="85"/>
  <c r="AO43" i="85" s="1"/>
  <c r="X43" i="36"/>
  <c r="Y43" i="36"/>
  <c r="AI42" i="31"/>
  <c r="AN42" i="31"/>
  <c r="AR42" i="85"/>
  <c r="AR41" i="39"/>
  <c r="AH42" i="74"/>
  <c r="AQ42" i="74" s="1"/>
  <c r="AH44" i="91"/>
  <c r="AQ44" i="91" s="1"/>
  <c r="AR41" i="41"/>
  <c r="AN42" i="95"/>
  <c r="AI42" i="95"/>
  <c r="AN42" i="83"/>
  <c r="AI42" i="83"/>
  <c r="AH44" i="42"/>
  <c r="AQ44" i="42" s="1"/>
  <c r="Z42" i="74"/>
  <c r="Z44" i="91"/>
  <c r="Y43" i="31"/>
  <c r="X43" i="31"/>
  <c r="Y43" i="83"/>
  <c r="X43" i="83"/>
  <c r="AR41" i="94"/>
  <c r="AR41" i="75"/>
  <c r="AR43" i="28"/>
  <c r="AH42" i="94"/>
  <c r="AQ42" i="94" s="1"/>
  <c r="AH42" i="75"/>
  <c r="AQ42" i="75" s="1"/>
  <c r="AH42" i="41"/>
  <c r="AQ42" i="41" s="1"/>
  <c r="AR43" i="42"/>
  <c r="AH43" i="77"/>
  <c r="AQ43" i="77" s="1"/>
  <c r="Z43" i="92"/>
  <c r="Z44" i="37"/>
  <c r="AR42" i="82"/>
  <c r="AI41" i="90"/>
  <c r="AN41" i="90"/>
  <c r="AN43" i="76"/>
  <c r="AI43" i="76"/>
  <c r="AI44" i="86"/>
  <c r="AN44" i="86"/>
  <c r="AR41" i="93"/>
  <c r="AR42" i="92"/>
  <c r="AH45" i="48"/>
  <c r="AQ45" i="48" s="1"/>
  <c r="X44" i="26"/>
  <c r="Y44" i="26"/>
  <c r="Y44" i="79"/>
  <c r="Z44" i="79" s="1"/>
  <c r="X44" i="79"/>
  <c r="AI41" i="27"/>
  <c r="AN41" i="27"/>
  <c r="AN43" i="44"/>
  <c r="AI43" i="44"/>
  <c r="AN42" i="33"/>
  <c r="AI42" i="33"/>
  <c r="AE42" i="41"/>
  <c r="W43" i="41"/>
  <c r="AF42" i="41"/>
  <c r="AO42" i="41" s="1"/>
  <c r="AG42" i="41"/>
  <c r="AP42" i="41" s="1"/>
  <c r="AR44" i="48"/>
  <c r="AR43" i="91"/>
  <c r="Z41" i="35"/>
  <c r="AH41" i="46"/>
  <c r="AQ41" i="46" s="1"/>
  <c r="AI43" i="26"/>
  <c r="AN43" i="26"/>
  <c r="AR43" i="37"/>
  <c r="W44" i="87"/>
  <c r="AG43" i="87"/>
  <c r="AP43" i="87" s="1"/>
  <c r="AF43" i="87"/>
  <c r="AO43" i="87" s="1"/>
  <c r="AE43" i="87"/>
  <c r="Y43" i="33"/>
  <c r="X43" i="33"/>
  <c r="AI43" i="38"/>
  <c r="AN43" i="38"/>
  <c r="AH43" i="82"/>
  <c r="AQ43" i="82" s="1"/>
  <c r="X43" i="81"/>
  <c r="Y43" i="81"/>
  <c r="Y44" i="30"/>
  <c r="X44" i="30"/>
  <c r="Y44" i="76"/>
  <c r="X44" i="76"/>
  <c r="AR41" i="74"/>
  <c r="X42" i="29"/>
  <c r="Y42" i="29"/>
  <c r="Z42" i="29" s="1"/>
  <c r="X43" i="80"/>
  <c r="Y43" i="80"/>
  <c r="AI42" i="36"/>
  <c r="AN42" i="36"/>
  <c r="Z45" i="48"/>
  <c r="AI43" i="79"/>
  <c r="AN43" i="79"/>
  <c r="AN42" i="45"/>
  <c r="AI42" i="45"/>
  <c r="AH40" i="89"/>
  <c r="AQ40" i="89" s="1"/>
  <c r="W45" i="42"/>
  <c r="AG44" i="42"/>
  <c r="AP44" i="42" s="1"/>
  <c r="AF44" i="42"/>
  <c r="AO44" i="42" s="1"/>
  <c r="AE44" i="42"/>
  <c r="AH42" i="88"/>
  <c r="AQ42" i="88" s="1"/>
  <c r="Z42" i="88"/>
  <c r="AR42" i="77"/>
  <c r="AH42" i="78"/>
  <c r="AQ42" i="78" s="1"/>
  <c r="Z44" i="43"/>
  <c r="AH41" i="47"/>
  <c r="AQ41" i="47" s="1"/>
  <c r="Z43" i="82"/>
  <c r="AH42" i="39"/>
  <c r="AQ42" i="39" s="1"/>
  <c r="AI43" i="30"/>
  <c r="AN43" i="30"/>
  <c r="AR40" i="35"/>
  <c r="AR41" i="88"/>
  <c r="AN41" i="29"/>
  <c r="AI41" i="29"/>
  <c r="Y45" i="86"/>
  <c r="X45" i="86"/>
  <c r="Z41" i="46"/>
  <c r="AH43" i="85"/>
  <c r="AQ43" i="85" s="1"/>
  <c r="AH44" i="28"/>
  <c r="AQ44" i="28" s="1"/>
  <c r="Y43" i="45"/>
  <c r="X43" i="45"/>
  <c r="Z43" i="83" l="1"/>
  <c r="Z42" i="90"/>
  <c r="X44" i="44"/>
  <c r="Z44" i="44" s="1"/>
  <c r="W43" i="94"/>
  <c r="AE42" i="94"/>
  <c r="AN42" i="94" s="1"/>
  <c r="AF42" i="94"/>
  <c r="AO42" i="94" s="1"/>
  <c r="Z44" i="38"/>
  <c r="W43" i="39"/>
  <c r="Z44" i="30"/>
  <c r="Z43" i="45"/>
  <c r="AF43" i="45" s="1"/>
  <c r="AO43" i="45" s="1"/>
  <c r="Z43" i="36"/>
  <c r="AG43" i="36" s="1"/>
  <c r="AP43" i="36" s="1"/>
  <c r="Z44" i="25"/>
  <c r="AG44" i="25" s="1"/>
  <c r="AP44" i="25" s="1"/>
  <c r="W43" i="29"/>
  <c r="AG42" i="29"/>
  <c r="AP42" i="29" s="1"/>
  <c r="AE42" i="29"/>
  <c r="AF42" i="29"/>
  <c r="AO42" i="29" s="1"/>
  <c r="AG44" i="30"/>
  <c r="AP44" i="30" s="1"/>
  <c r="AF44" i="30"/>
  <c r="AO44" i="30" s="1"/>
  <c r="AE44" i="30"/>
  <c r="W45" i="30"/>
  <c r="AE44" i="79"/>
  <c r="W45" i="79"/>
  <c r="AG44" i="79"/>
  <c r="AP44" i="79" s="1"/>
  <c r="AF44" i="79"/>
  <c r="AO44" i="79" s="1"/>
  <c r="AH43" i="45"/>
  <c r="AQ43" i="45" s="1"/>
  <c r="AR43" i="30"/>
  <c r="W44" i="82"/>
  <c r="AG43" i="82"/>
  <c r="AP43" i="82" s="1"/>
  <c r="AF43" i="82"/>
  <c r="AO43" i="82" s="1"/>
  <c r="AE43" i="82"/>
  <c r="AG44" i="43"/>
  <c r="AP44" i="43" s="1"/>
  <c r="AF44" i="43"/>
  <c r="AO44" i="43" s="1"/>
  <c r="AE44" i="43"/>
  <c r="W45" i="43"/>
  <c r="Y45" i="42"/>
  <c r="X45" i="42"/>
  <c r="Z45" i="42" s="1"/>
  <c r="AR42" i="45"/>
  <c r="AR42" i="36"/>
  <c r="AH44" i="30"/>
  <c r="AQ44" i="30" s="1"/>
  <c r="AR43" i="38"/>
  <c r="AI42" i="41"/>
  <c r="AN42" i="41"/>
  <c r="AR42" i="33"/>
  <c r="AH44" i="79"/>
  <c r="AQ44" i="79" s="1"/>
  <c r="AF43" i="92"/>
  <c r="AO43" i="92" s="1"/>
  <c r="AG43" i="92"/>
  <c r="AP43" i="92" s="1"/>
  <c r="W44" i="92"/>
  <c r="AE43" i="92"/>
  <c r="AG42" i="74"/>
  <c r="AP42" i="74" s="1"/>
  <c r="AF42" i="74"/>
  <c r="AO42" i="74" s="1"/>
  <c r="AE42" i="74"/>
  <c r="W43" i="74"/>
  <c r="AR42" i="83"/>
  <c r="X43" i="34"/>
  <c r="Y43" i="34"/>
  <c r="AH44" i="38"/>
  <c r="AQ44" i="38" s="1"/>
  <c r="Y43" i="75"/>
  <c r="X43" i="75"/>
  <c r="X42" i="47"/>
  <c r="Y42" i="47"/>
  <c r="AI42" i="39"/>
  <c r="AN42" i="39"/>
  <c r="AG41" i="46"/>
  <c r="AP41" i="46" s="1"/>
  <c r="AF41" i="46"/>
  <c r="AO41" i="46" s="1"/>
  <c r="AE41" i="46"/>
  <c r="W42" i="46"/>
  <c r="AR42" i="80"/>
  <c r="AG42" i="90"/>
  <c r="AP42" i="90" s="1"/>
  <c r="AF42" i="90"/>
  <c r="AO42" i="90" s="1"/>
  <c r="AE42" i="90"/>
  <c r="W43" i="90"/>
  <c r="X43" i="84"/>
  <c r="Z43" i="84" s="1"/>
  <c r="Y43" i="84"/>
  <c r="AF44" i="38"/>
  <c r="AO44" i="38" s="1"/>
  <c r="AE44" i="38"/>
  <c r="W45" i="38"/>
  <c r="AG44" i="38"/>
  <c r="AP44" i="38" s="1"/>
  <c r="Y45" i="28"/>
  <c r="X45" i="28"/>
  <c r="Z45" i="28" s="1"/>
  <c r="W44" i="95"/>
  <c r="AG43" i="95"/>
  <c r="AP43" i="95" s="1"/>
  <c r="AE43" i="95"/>
  <c r="AF43" i="95"/>
  <c r="AO43" i="95" s="1"/>
  <c r="AH45" i="86"/>
  <c r="AQ45" i="86" s="1"/>
  <c r="W43" i="88"/>
  <c r="AG42" i="88"/>
  <c r="AP42" i="88" s="1"/>
  <c r="AF42" i="88"/>
  <c r="AO42" i="88" s="1"/>
  <c r="AE42" i="88"/>
  <c r="AH43" i="80"/>
  <c r="AQ43" i="80" s="1"/>
  <c r="Y44" i="87"/>
  <c r="X44" i="87"/>
  <c r="Z44" i="87" s="1"/>
  <c r="X43" i="94"/>
  <c r="Y43" i="94"/>
  <c r="AR43" i="44"/>
  <c r="AR41" i="90"/>
  <c r="AH43" i="31"/>
  <c r="AQ43" i="31" s="1"/>
  <c r="AR42" i="95"/>
  <c r="AI43" i="85"/>
  <c r="AN43" i="85"/>
  <c r="AN42" i="34"/>
  <c r="AI42" i="34"/>
  <c r="AN42" i="84"/>
  <c r="AI42" i="84"/>
  <c r="Y43" i="93"/>
  <c r="Z43" i="93" s="1"/>
  <c r="X43" i="93"/>
  <c r="AH42" i="27"/>
  <c r="AQ42" i="27" s="1"/>
  <c r="AI43" i="73"/>
  <c r="AN43" i="73"/>
  <c r="AN42" i="75"/>
  <c r="AI42" i="75"/>
  <c r="X44" i="77"/>
  <c r="Z44" i="77" s="1"/>
  <c r="Y44" i="77"/>
  <c r="Y41" i="89"/>
  <c r="X41" i="89"/>
  <c r="Z41" i="89" s="1"/>
  <c r="AH43" i="33"/>
  <c r="AQ43" i="33" s="1"/>
  <c r="W45" i="44"/>
  <c r="AF44" i="44"/>
  <c r="AO44" i="44" s="1"/>
  <c r="AG44" i="44"/>
  <c r="AP44" i="44" s="1"/>
  <c r="AE44" i="44"/>
  <c r="AR43" i="79"/>
  <c r="Z43" i="80"/>
  <c r="AH44" i="76"/>
  <c r="AQ44" i="76" s="1"/>
  <c r="Z43" i="33"/>
  <c r="AR43" i="26"/>
  <c r="AE41" i="35"/>
  <c r="W42" i="35"/>
  <c r="AF41" i="35"/>
  <c r="AO41" i="35" s="1"/>
  <c r="AG41" i="35"/>
  <c r="AP41" i="35" s="1"/>
  <c r="AR42" i="31"/>
  <c r="X43" i="32"/>
  <c r="Y43" i="32"/>
  <c r="Z42" i="27"/>
  <c r="AI43" i="77"/>
  <c r="AN43" i="77"/>
  <c r="Z45" i="86"/>
  <c r="AF45" i="48"/>
  <c r="AO45" i="48" s="1"/>
  <c r="AG45" i="48"/>
  <c r="AP45" i="48" s="1"/>
  <c r="AE45" i="48"/>
  <c r="W46" i="48"/>
  <c r="AH43" i="81"/>
  <c r="AQ43" i="81" s="1"/>
  <c r="AI43" i="87"/>
  <c r="AN43" i="87"/>
  <c r="AH44" i="26"/>
  <c r="AQ44" i="26" s="1"/>
  <c r="AR44" i="86"/>
  <c r="Z43" i="31"/>
  <c r="AR43" i="25"/>
  <c r="Y45" i="40"/>
  <c r="X45" i="40"/>
  <c r="AI42" i="93"/>
  <c r="AN42" i="93"/>
  <c r="AR42" i="81"/>
  <c r="AN42" i="32"/>
  <c r="AI42" i="32"/>
  <c r="AN44" i="28"/>
  <c r="AI44" i="28"/>
  <c r="AN44" i="96"/>
  <c r="AI44" i="96"/>
  <c r="AN41" i="47"/>
  <c r="AI41" i="47"/>
  <c r="X43" i="78"/>
  <c r="Y43" i="78"/>
  <c r="AN40" i="89"/>
  <c r="AI40" i="89"/>
  <c r="W44" i="83"/>
  <c r="AG43" i="83"/>
  <c r="AP43" i="83" s="1"/>
  <c r="AF43" i="83"/>
  <c r="AO43" i="83" s="1"/>
  <c r="AE43" i="83"/>
  <c r="AI44" i="42"/>
  <c r="AN44" i="42"/>
  <c r="AR41" i="29"/>
  <c r="AH42" i="29"/>
  <c r="AQ42" i="29" s="1"/>
  <c r="Z44" i="76"/>
  <c r="Z43" i="81"/>
  <c r="AH44" i="44"/>
  <c r="AQ44" i="44" s="1"/>
  <c r="Y43" i="41"/>
  <c r="X43" i="41"/>
  <c r="AR41" i="27"/>
  <c r="Z44" i="26"/>
  <c r="AR43" i="76"/>
  <c r="AE44" i="37"/>
  <c r="W45" i="37"/>
  <c r="AF44" i="37"/>
  <c r="AO44" i="37" s="1"/>
  <c r="AG44" i="37"/>
  <c r="AP44" i="37" s="1"/>
  <c r="AH43" i="83"/>
  <c r="AQ43" i="83" s="1"/>
  <c r="AF44" i="91"/>
  <c r="AO44" i="91" s="1"/>
  <c r="AE44" i="91"/>
  <c r="W45" i="91"/>
  <c r="AG44" i="91"/>
  <c r="AP44" i="91" s="1"/>
  <c r="AH43" i="36"/>
  <c r="AQ43" i="36" s="1"/>
  <c r="Y44" i="85"/>
  <c r="X44" i="85"/>
  <c r="Z44" i="85" s="1"/>
  <c r="AH42" i="90"/>
  <c r="AQ42" i="90" s="1"/>
  <c r="AI44" i="40"/>
  <c r="AN44" i="40"/>
  <c r="AH44" i="25"/>
  <c r="AQ44" i="25" s="1"/>
  <c r="X45" i="96"/>
  <c r="Z45" i="96" s="1"/>
  <c r="Y45" i="96"/>
  <c r="AH43" i="95"/>
  <c r="AQ43" i="95" s="1"/>
  <c r="Y44" i="73"/>
  <c r="X44" i="73"/>
  <c r="Z44" i="73" s="1"/>
  <c r="AN42" i="78"/>
  <c r="AI42" i="78"/>
  <c r="Y43" i="39"/>
  <c r="X43" i="39"/>
  <c r="Z43" i="39" s="1"/>
  <c r="W44" i="36" l="1"/>
  <c r="Z43" i="32"/>
  <c r="AF43" i="36"/>
  <c r="AO43" i="36" s="1"/>
  <c r="AE43" i="36"/>
  <c r="Z43" i="34"/>
  <c r="W44" i="34" s="1"/>
  <c r="W45" i="25"/>
  <c r="Y45" i="25" s="1"/>
  <c r="AE43" i="45"/>
  <c r="Z43" i="41"/>
  <c r="AG43" i="41" s="1"/>
  <c r="AP43" i="41" s="1"/>
  <c r="AI42" i="94"/>
  <c r="Z42" i="47"/>
  <c r="AF42" i="47" s="1"/>
  <c r="AO42" i="47" s="1"/>
  <c r="AE44" i="25"/>
  <c r="AN44" i="25" s="1"/>
  <c r="AG43" i="45"/>
  <c r="AP43" i="45" s="1"/>
  <c r="W44" i="45"/>
  <c r="Z45" i="40"/>
  <c r="AF45" i="40" s="1"/>
  <c r="AO45" i="40" s="1"/>
  <c r="AF44" i="25"/>
  <c r="AO44" i="25" s="1"/>
  <c r="Z43" i="78"/>
  <c r="W44" i="78" s="1"/>
  <c r="AG43" i="39"/>
  <c r="AP43" i="39" s="1"/>
  <c r="AE43" i="39"/>
  <c r="AF43" i="39"/>
  <c r="AO43" i="39" s="1"/>
  <c r="W44" i="39"/>
  <c r="AF43" i="41"/>
  <c r="AO43" i="41" s="1"/>
  <c r="AE43" i="41"/>
  <c r="W44" i="41"/>
  <c r="AE45" i="42"/>
  <c r="W46" i="42"/>
  <c r="AF45" i="42"/>
  <c r="AO45" i="42" s="1"/>
  <c r="AG45" i="42"/>
  <c r="AP45" i="42" s="1"/>
  <c r="W46" i="96"/>
  <c r="AG45" i="96"/>
  <c r="AP45" i="96" s="1"/>
  <c r="AF45" i="96"/>
  <c r="AO45" i="96" s="1"/>
  <c r="AE45" i="96"/>
  <c r="AE43" i="78"/>
  <c r="AF43" i="78"/>
  <c r="AO43" i="78" s="1"/>
  <c r="AG45" i="40"/>
  <c r="AP45" i="40" s="1"/>
  <c r="AE45" i="40"/>
  <c r="AG41" i="89"/>
  <c r="AP41" i="89" s="1"/>
  <c r="AF41" i="89"/>
  <c r="AO41" i="89" s="1"/>
  <c r="W42" i="89"/>
  <c r="AE41" i="89"/>
  <c r="AR42" i="78"/>
  <c r="AR44" i="40"/>
  <c r="AE43" i="81"/>
  <c r="AF43" i="81"/>
  <c r="AO43" i="81" s="1"/>
  <c r="W44" i="81"/>
  <c r="AG43" i="81"/>
  <c r="AP43" i="81" s="1"/>
  <c r="AH44" i="73"/>
  <c r="AQ44" i="73" s="1"/>
  <c r="AG44" i="26"/>
  <c r="AP44" i="26" s="1"/>
  <c r="AF44" i="26"/>
  <c r="AO44" i="26" s="1"/>
  <c r="AE44" i="26"/>
  <c r="W45" i="26"/>
  <c r="W45" i="76"/>
  <c r="AG44" i="76"/>
  <c r="AP44" i="76" s="1"/>
  <c r="AF44" i="76"/>
  <c r="AO44" i="76" s="1"/>
  <c r="AE44" i="76"/>
  <c r="AH43" i="78"/>
  <c r="AQ43" i="78" s="1"/>
  <c r="AR44" i="28"/>
  <c r="AE42" i="27"/>
  <c r="W43" i="27"/>
  <c r="AG42" i="27"/>
  <c r="AP42" i="27" s="1"/>
  <c r="AF42" i="27"/>
  <c r="AO42" i="27" s="1"/>
  <c r="AR42" i="94"/>
  <c r="AI41" i="35"/>
  <c r="AN41" i="35"/>
  <c r="AI44" i="44"/>
  <c r="AN44" i="44"/>
  <c r="AR42" i="34"/>
  <c r="AH44" i="87"/>
  <c r="AQ44" i="87" s="1"/>
  <c r="X43" i="88"/>
  <c r="Y43" i="88"/>
  <c r="AN42" i="90"/>
  <c r="AI42" i="90"/>
  <c r="Y42" i="46"/>
  <c r="X42" i="46"/>
  <c r="AH43" i="34"/>
  <c r="AQ43" i="34" s="1"/>
  <c r="AN42" i="74"/>
  <c r="AI42" i="74"/>
  <c r="AI43" i="82"/>
  <c r="AN43" i="82"/>
  <c r="Y45" i="30"/>
  <c r="Z45" i="30" s="1"/>
  <c r="X45" i="30"/>
  <c r="AH43" i="39"/>
  <c r="AQ43" i="39" s="1"/>
  <c r="AF44" i="73"/>
  <c r="AO44" i="73" s="1"/>
  <c r="AE44" i="73"/>
  <c r="W45" i="73"/>
  <c r="AG44" i="73"/>
  <c r="AP44" i="73" s="1"/>
  <c r="AF44" i="85"/>
  <c r="AO44" i="85" s="1"/>
  <c r="AE44" i="85"/>
  <c r="W45" i="85"/>
  <c r="AG44" i="85"/>
  <c r="AP44" i="85" s="1"/>
  <c r="AR42" i="93"/>
  <c r="AG43" i="31"/>
  <c r="AP43" i="31" s="1"/>
  <c r="AF43" i="31"/>
  <c r="AO43" i="31" s="1"/>
  <c r="AE43" i="31"/>
  <c r="W44" i="31"/>
  <c r="AR43" i="73"/>
  <c r="AH43" i="93"/>
  <c r="AQ43" i="93" s="1"/>
  <c r="AI43" i="95"/>
  <c r="AN43" i="95"/>
  <c r="AG45" i="28"/>
  <c r="AP45" i="28" s="1"/>
  <c r="W46" i="28"/>
  <c r="AE45" i="28"/>
  <c r="AF45" i="28"/>
  <c r="AO45" i="28" s="1"/>
  <c r="AN41" i="46"/>
  <c r="AI41" i="46"/>
  <c r="AH42" i="47"/>
  <c r="AQ42" i="47" s="1"/>
  <c r="AG43" i="34"/>
  <c r="AP43" i="34" s="1"/>
  <c r="AE43" i="34"/>
  <c r="X45" i="43"/>
  <c r="Y45" i="43"/>
  <c r="AN44" i="30"/>
  <c r="AI44" i="30"/>
  <c r="AN43" i="45"/>
  <c r="Y45" i="37"/>
  <c r="X45" i="37"/>
  <c r="X44" i="83"/>
  <c r="Y44" i="83"/>
  <c r="AR41" i="47"/>
  <c r="AR42" i="32"/>
  <c r="AH45" i="40"/>
  <c r="AQ45" i="40" s="1"/>
  <c r="AH43" i="32"/>
  <c r="AQ43" i="32" s="1"/>
  <c r="AH44" i="77"/>
  <c r="AQ44" i="77" s="1"/>
  <c r="AE44" i="87"/>
  <c r="W45" i="87"/>
  <c r="AF44" i="87"/>
  <c r="AO44" i="87" s="1"/>
  <c r="AG44" i="87"/>
  <c r="AP44" i="87" s="1"/>
  <c r="AI42" i="88"/>
  <c r="AN42" i="88"/>
  <c r="AH43" i="84"/>
  <c r="AQ43" i="84" s="1"/>
  <c r="W43" i="47"/>
  <c r="AG42" i="47"/>
  <c r="AP42" i="47" s="1"/>
  <c r="AN44" i="43"/>
  <c r="AI44" i="43"/>
  <c r="X43" i="29"/>
  <c r="Y43" i="29"/>
  <c r="X45" i="91"/>
  <c r="Y45" i="91"/>
  <c r="AI44" i="37"/>
  <c r="AN44" i="37"/>
  <c r="AH43" i="41"/>
  <c r="AQ43" i="41" s="1"/>
  <c r="AR44" i="42"/>
  <c r="AR40" i="89"/>
  <c r="AG45" i="86"/>
  <c r="AP45" i="86" s="1"/>
  <c r="AF45" i="86"/>
  <c r="AO45" i="86" s="1"/>
  <c r="W46" i="86"/>
  <c r="AE45" i="86"/>
  <c r="W44" i="32"/>
  <c r="AG43" i="32"/>
  <c r="AP43" i="32" s="1"/>
  <c r="AF43" i="32"/>
  <c r="AO43" i="32" s="1"/>
  <c r="AE43" i="32"/>
  <c r="AF43" i="33"/>
  <c r="AO43" i="33" s="1"/>
  <c r="AG43" i="33"/>
  <c r="AP43" i="33" s="1"/>
  <c r="AE43" i="33"/>
  <c r="W44" i="33"/>
  <c r="AE43" i="80"/>
  <c r="W44" i="80"/>
  <c r="AF43" i="80"/>
  <c r="AO43" i="80" s="1"/>
  <c r="AG43" i="80"/>
  <c r="AP43" i="80" s="1"/>
  <c r="AG44" i="77"/>
  <c r="AP44" i="77" s="1"/>
  <c r="AF44" i="77"/>
  <c r="AO44" i="77" s="1"/>
  <c r="AE44" i="77"/>
  <c r="W45" i="77"/>
  <c r="AE43" i="93"/>
  <c r="W44" i="93"/>
  <c r="AG43" i="93"/>
  <c r="AP43" i="93" s="1"/>
  <c r="AF43" i="93"/>
  <c r="AO43" i="93" s="1"/>
  <c r="AR43" i="85"/>
  <c r="AG43" i="84"/>
  <c r="AP43" i="84" s="1"/>
  <c r="AF43" i="84"/>
  <c r="AO43" i="84" s="1"/>
  <c r="AE43" i="84"/>
  <c r="W44" i="84"/>
  <c r="AH43" i="75"/>
  <c r="AQ43" i="75" s="1"/>
  <c r="Y45" i="79"/>
  <c r="X45" i="79"/>
  <c r="Z45" i="79" s="1"/>
  <c r="AI44" i="91"/>
  <c r="AN44" i="91"/>
  <c r="AI43" i="83"/>
  <c r="AN43" i="83"/>
  <c r="AR44" i="96"/>
  <c r="AR43" i="87"/>
  <c r="Y46" i="48"/>
  <c r="X46" i="48"/>
  <c r="X45" i="44"/>
  <c r="Y45" i="44"/>
  <c r="AH41" i="89"/>
  <c r="AQ41" i="89" s="1"/>
  <c r="AR42" i="75"/>
  <c r="AR42" i="84"/>
  <c r="AH43" i="94"/>
  <c r="AQ43" i="94" s="1"/>
  <c r="Y44" i="95"/>
  <c r="X44" i="95"/>
  <c r="Z44" i="95" s="1"/>
  <c r="X45" i="38"/>
  <c r="Y45" i="38"/>
  <c r="AI43" i="92"/>
  <c r="AN43" i="92"/>
  <c r="AR42" i="41"/>
  <c r="AH45" i="42"/>
  <c r="AQ45" i="42" s="1"/>
  <c r="X44" i="82"/>
  <c r="Y44" i="82"/>
  <c r="AI44" i="79"/>
  <c r="AN44" i="79"/>
  <c r="Y44" i="36"/>
  <c r="X44" i="36"/>
  <c r="Z44" i="36" s="1"/>
  <c r="AH45" i="96"/>
  <c r="AQ45" i="96" s="1"/>
  <c r="AH44" i="85"/>
  <c r="AQ44" i="85" s="1"/>
  <c r="AN45" i="48"/>
  <c r="AI45" i="48"/>
  <c r="AR43" i="77"/>
  <c r="Y42" i="35"/>
  <c r="X42" i="35"/>
  <c r="Z43" i="94"/>
  <c r="AH45" i="28"/>
  <c r="AQ45" i="28" s="1"/>
  <c r="AI44" i="38"/>
  <c r="AN44" i="38"/>
  <c r="Y43" i="90"/>
  <c r="X43" i="90"/>
  <c r="AR42" i="39"/>
  <c r="Z43" i="75"/>
  <c r="Y43" i="74"/>
  <c r="X43" i="74"/>
  <c r="Z43" i="74" s="1"/>
  <c r="X44" i="92"/>
  <c r="Y44" i="92"/>
  <c r="AI42" i="29"/>
  <c r="AN42" i="29"/>
  <c r="AI43" i="36"/>
  <c r="AN43" i="36"/>
  <c r="Y44" i="45"/>
  <c r="X44" i="45"/>
  <c r="AI43" i="45" l="1"/>
  <c r="Z42" i="46"/>
  <c r="AI44" i="25"/>
  <c r="X45" i="25"/>
  <c r="Z44" i="83"/>
  <c r="AE44" i="83" s="1"/>
  <c r="AF43" i="34"/>
  <c r="AO43" i="34" s="1"/>
  <c r="W46" i="40"/>
  <c r="AG43" i="78"/>
  <c r="AP43" i="78" s="1"/>
  <c r="Z44" i="92"/>
  <c r="AE44" i="92" s="1"/>
  <c r="Z43" i="29"/>
  <c r="AE42" i="47"/>
  <c r="AI42" i="47" s="1"/>
  <c r="Z45" i="44"/>
  <c r="Z44" i="82"/>
  <c r="Z45" i="38"/>
  <c r="Z46" i="48"/>
  <c r="AG46" i="48" s="1"/>
  <c r="AP46" i="48" s="1"/>
  <c r="Z45" i="37"/>
  <c r="W46" i="37" s="1"/>
  <c r="Z45" i="25"/>
  <c r="AG45" i="25" s="1"/>
  <c r="AP45" i="25" s="1"/>
  <c r="AE44" i="82"/>
  <c r="W45" i="82"/>
  <c r="AF44" i="82"/>
  <c r="AO44" i="82" s="1"/>
  <c r="AG44" i="82"/>
  <c r="AP44" i="82" s="1"/>
  <c r="W44" i="74"/>
  <c r="AG43" i="74"/>
  <c r="AP43" i="74" s="1"/>
  <c r="AF43" i="74"/>
  <c r="AO43" i="74" s="1"/>
  <c r="AE43" i="74"/>
  <c r="AG45" i="38"/>
  <c r="AP45" i="38" s="1"/>
  <c r="AE45" i="38"/>
  <c r="AF45" i="38"/>
  <c r="AO45" i="38" s="1"/>
  <c r="W46" i="38"/>
  <c r="AG45" i="37"/>
  <c r="AP45" i="37" s="1"/>
  <c r="AF45" i="37"/>
  <c r="AO45" i="37" s="1"/>
  <c r="AE45" i="37"/>
  <c r="AF46" i="48"/>
  <c r="AO46" i="48" s="1"/>
  <c r="AE46" i="48"/>
  <c r="AH44" i="45"/>
  <c r="AQ44" i="45" s="1"/>
  <c r="AR44" i="25"/>
  <c r="W45" i="92"/>
  <c r="AG44" i="92"/>
  <c r="AP44" i="92" s="1"/>
  <c r="AF44" i="92"/>
  <c r="AO44" i="92" s="1"/>
  <c r="AH42" i="35"/>
  <c r="AQ42" i="35" s="1"/>
  <c r="AR44" i="79"/>
  <c r="AR43" i="92"/>
  <c r="AE44" i="95"/>
  <c r="W45" i="95"/>
  <c r="AF44" i="95"/>
  <c r="AO44" i="95" s="1"/>
  <c r="AG44" i="95"/>
  <c r="AP44" i="95" s="1"/>
  <c r="AH46" i="48"/>
  <c r="AQ46" i="48" s="1"/>
  <c r="AI43" i="93"/>
  <c r="AN43" i="93"/>
  <c r="AN43" i="33"/>
  <c r="AI43" i="33"/>
  <c r="AR44" i="37"/>
  <c r="AF43" i="29"/>
  <c r="AO43" i="29" s="1"/>
  <c r="AE43" i="29"/>
  <c r="W44" i="29"/>
  <c r="AG43" i="29"/>
  <c r="AP43" i="29" s="1"/>
  <c r="Y45" i="87"/>
  <c r="X45" i="87"/>
  <c r="AH45" i="37"/>
  <c r="AQ45" i="37" s="1"/>
  <c r="AN45" i="28"/>
  <c r="AI45" i="28"/>
  <c r="W46" i="30"/>
  <c r="AG45" i="30"/>
  <c r="AP45" i="30" s="1"/>
  <c r="AF45" i="30"/>
  <c r="AO45" i="30" s="1"/>
  <c r="AE45" i="30"/>
  <c r="W43" i="46"/>
  <c r="AG42" i="46"/>
  <c r="AP42" i="46" s="1"/>
  <c r="AE42" i="46"/>
  <c r="AF42" i="46"/>
  <c r="AO42" i="46" s="1"/>
  <c r="AI43" i="78"/>
  <c r="AN43" i="78"/>
  <c r="X46" i="42"/>
  <c r="Y46" i="42"/>
  <c r="AH43" i="90"/>
  <c r="AQ43" i="90" s="1"/>
  <c r="X44" i="34"/>
  <c r="Y44" i="34"/>
  <c r="X46" i="28"/>
  <c r="Y46" i="28"/>
  <c r="AI44" i="76"/>
  <c r="AN44" i="76"/>
  <c r="X44" i="32"/>
  <c r="Y44" i="32"/>
  <c r="AH45" i="91"/>
  <c r="AQ45" i="91" s="1"/>
  <c r="AH45" i="43"/>
  <c r="AQ45" i="43" s="1"/>
  <c r="AR41" i="46"/>
  <c r="AN43" i="31"/>
  <c r="AI43" i="31"/>
  <c r="Y45" i="73"/>
  <c r="X45" i="73"/>
  <c r="AR43" i="82"/>
  <c r="AR44" i="44"/>
  <c r="AN44" i="26"/>
  <c r="AI44" i="26"/>
  <c r="AN43" i="81"/>
  <c r="AI43" i="81"/>
  <c r="AN45" i="40"/>
  <c r="AI45" i="40"/>
  <c r="X46" i="96"/>
  <c r="Y46" i="96"/>
  <c r="X44" i="39"/>
  <c r="Z44" i="39" s="1"/>
  <c r="Y44" i="39"/>
  <c r="AG44" i="36"/>
  <c r="AP44" i="36" s="1"/>
  <c r="AF44" i="36"/>
  <c r="AO44" i="36" s="1"/>
  <c r="AE44" i="36"/>
  <c r="W45" i="36"/>
  <c r="X43" i="47"/>
  <c r="Y43" i="47"/>
  <c r="Y44" i="31"/>
  <c r="X44" i="31"/>
  <c r="Z44" i="31" s="1"/>
  <c r="X44" i="84"/>
  <c r="Y44" i="84"/>
  <c r="X45" i="77"/>
  <c r="Y45" i="77"/>
  <c r="AR42" i="29"/>
  <c r="Z43" i="90"/>
  <c r="AN43" i="84"/>
  <c r="AI43" i="84"/>
  <c r="AN44" i="77"/>
  <c r="AI44" i="77"/>
  <c r="Y44" i="80"/>
  <c r="X44" i="80"/>
  <c r="AN45" i="86"/>
  <c r="AI45" i="86"/>
  <c r="Z45" i="91"/>
  <c r="AN42" i="47"/>
  <c r="Z45" i="43"/>
  <c r="Y45" i="85"/>
  <c r="X45" i="85"/>
  <c r="AI44" i="73"/>
  <c r="AN44" i="73"/>
  <c r="AR42" i="74"/>
  <c r="X42" i="89"/>
  <c r="Y42" i="89"/>
  <c r="X44" i="78"/>
  <c r="Y44" i="78"/>
  <c r="Y44" i="41"/>
  <c r="X44" i="41"/>
  <c r="Z44" i="41" s="1"/>
  <c r="AH43" i="74"/>
  <c r="AQ43" i="74" s="1"/>
  <c r="AR44" i="43"/>
  <c r="AI44" i="87"/>
  <c r="AN44" i="87"/>
  <c r="AR42" i="90"/>
  <c r="AN41" i="89"/>
  <c r="AI41" i="89"/>
  <c r="X46" i="40"/>
  <c r="Z46" i="40" s="1"/>
  <c r="Y46" i="40"/>
  <c r="AI45" i="42"/>
  <c r="AN45" i="42"/>
  <c r="Z44" i="45"/>
  <c r="Z42" i="35"/>
  <c r="AH44" i="82"/>
  <c r="AQ44" i="82" s="1"/>
  <c r="W44" i="75"/>
  <c r="AG43" i="75"/>
  <c r="AP43" i="75" s="1"/>
  <c r="AF43" i="75"/>
  <c r="AO43" i="75" s="1"/>
  <c r="AE43" i="75"/>
  <c r="AH44" i="95"/>
  <c r="AQ44" i="95" s="1"/>
  <c r="AH45" i="44"/>
  <c r="AQ45" i="44" s="1"/>
  <c r="AR44" i="91"/>
  <c r="AI43" i="80"/>
  <c r="AN43" i="80"/>
  <c r="AI43" i="32"/>
  <c r="AN43" i="32"/>
  <c r="X46" i="86"/>
  <c r="Y46" i="86"/>
  <c r="Z46" i="86" s="1"/>
  <c r="AH44" i="83"/>
  <c r="AQ44" i="83" s="1"/>
  <c r="AR43" i="45"/>
  <c r="AR43" i="95"/>
  <c r="AI44" i="85"/>
  <c r="AN44" i="85"/>
  <c r="AH45" i="30"/>
  <c r="AQ45" i="30" s="1"/>
  <c r="AH42" i="46"/>
  <c r="AQ42" i="46" s="1"/>
  <c r="AH43" i="88"/>
  <c r="AQ43" i="88" s="1"/>
  <c r="AR41" i="35"/>
  <c r="Y43" i="27"/>
  <c r="X43" i="27"/>
  <c r="AN43" i="41"/>
  <c r="AI43" i="41"/>
  <c r="AN43" i="39"/>
  <c r="AI43" i="39"/>
  <c r="AG45" i="79"/>
  <c r="AP45" i="79" s="1"/>
  <c r="AF45" i="79"/>
  <c r="AO45" i="79" s="1"/>
  <c r="AE45" i="79"/>
  <c r="W46" i="79"/>
  <c r="Y45" i="26"/>
  <c r="X45" i="26"/>
  <c r="AH45" i="25"/>
  <c r="AQ45" i="25" s="1"/>
  <c r="AH45" i="38"/>
  <c r="AQ45" i="38" s="1"/>
  <c r="AR43" i="83"/>
  <c r="AR42" i="88"/>
  <c r="AR43" i="36"/>
  <c r="AH44" i="92"/>
  <c r="AQ44" i="92" s="1"/>
  <c r="AR44" i="38"/>
  <c r="W44" i="94"/>
  <c r="AG43" i="94"/>
  <c r="AP43" i="94" s="1"/>
  <c r="AE43" i="94"/>
  <c r="AF43" i="94"/>
  <c r="AO43" i="94" s="1"/>
  <c r="AR45" i="48"/>
  <c r="AH44" i="36"/>
  <c r="AQ44" i="36" s="1"/>
  <c r="AE45" i="44"/>
  <c r="AF45" i="44"/>
  <c r="AO45" i="44" s="1"/>
  <c r="AG45" i="44"/>
  <c r="AP45" i="44" s="1"/>
  <c r="W46" i="44"/>
  <c r="AH45" i="79"/>
  <c r="AQ45" i="79" s="1"/>
  <c r="Y44" i="93"/>
  <c r="X44" i="93"/>
  <c r="X44" i="33"/>
  <c r="Y44" i="33"/>
  <c r="Z44" i="33" s="1"/>
  <c r="AH43" i="29"/>
  <c r="AQ43" i="29" s="1"/>
  <c r="AR44" i="30"/>
  <c r="AN43" i="34"/>
  <c r="AI43" i="34"/>
  <c r="Z43" i="88"/>
  <c r="AI42" i="27"/>
  <c r="AN42" i="27"/>
  <c r="X45" i="76"/>
  <c r="Z45" i="76" s="1"/>
  <c r="Y45" i="76"/>
  <c r="X44" i="81"/>
  <c r="Y44" i="81"/>
  <c r="AI45" i="96"/>
  <c r="AN45" i="96"/>
  <c r="W46" i="25" l="1"/>
  <c r="AF44" i="83"/>
  <c r="AO44" i="83" s="1"/>
  <c r="Z46" i="42"/>
  <c r="AG44" i="83"/>
  <c r="AP44" i="83" s="1"/>
  <c r="Z45" i="77"/>
  <c r="W46" i="77" s="1"/>
  <c r="W45" i="83"/>
  <c r="Z44" i="81"/>
  <c r="Z45" i="26"/>
  <c r="AF45" i="26" s="1"/>
  <c r="AO45" i="26" s="1"/>
  <c r="Z42" i="89"/>
  <c r="W47" i="48"/>
  <c r="AE45" i="25"/>
  <c r="AI45" i="25" s="1"/>
  <c r="Z44" i="93"/>
  <c r="AE44" i="93" s="1"/>
  <c r="Z46" i="96"/>
  <c r="Z45" i="85"/>
  <c r="W46" i="85" s="1"/>
  <c r="AF45" i="25"/>
  <c r="AO45" i="25" s="1"/>
  <c r="Z44" i="34"/>
  <c r="AE44" i="34" s="1"/>
  <c r="W46" i="26"/>
  <c r="AG45" i="26"/>
  <c r="AP45" i="26" s="1"/>
  <c r="AE45" i="26"/>
  <c r="AG45" i="85"/>
  <c r="AP45" i="85" s="1"/>
  <c r="AF45" i="85"/>
  <c r="AO45" i="85" s="1"/>
  <c r="AE45" i="85"/>
  <c r="AG44" i="34"/>
  <c r="AP44" i="34" s="1"/>
  <c r="AG44" i="81"/>
  <c r="AP44" i="81" s="1"/>
  <c r="AF44" i="81"/>
  <c r="AO44" i="81" s="1"/>
  <c r="W45" i="81"/>
  <c r="AE44" i="81"/>
  <c r="AG44" i="93"/>
  <c r="AP44" i="93" s="1"/>
  <c r="AF44" i="93"/>
  <c r="AO44" i="93" s="1"/>
  <c r="W45" i="93"/>
  <c r="AG46" i="96"/>
  <c r="AP46" i="96" s="1"/>
  <c r="AF46" i="96"/>
  <c r="AO46" i="96" s="1"/>
  <c r="AE46" i="96"/>
  <c r="W47" i="96"/>
  <c r="AF44" i="33"/>
  <c r="AO44" i="33" s="1"/>
  <c r="AE44" i="33"/>
  <c r="W45" i="33"/>
  <c r="AG44" i="33"/>
  <c r="AP44" i="33" s="1"/>
  <c r="AN45" i="79"/>
  <c r="AI45" i="79"/>
  <c r="AR43" i="32"/>
  <c r="AH46" i="40"/>
  <c r="AQ46" i="40" s="1"/>
  <c r="AR43" i="84"/>
  <c r="AH45" i="77"/>
  <c r="AQ45" i="77" s="1"/>
  <c r="X45" i="36"/>
  <c r="Y45" i="36"/>
  <c r="W45" i="39"/>
  <c r="AG44" i="39"/>
  <c r="AP44" i="39" s="1"/>
  <c r="AF44" i="39"/>
  <c r="AO44" i="39" s="1"/>
  <c r="AE44" i="39"/>
  <c r="AR43" i="81"/>
  <c r="AH46" i="42"/>
  <c r="AQ46" i="42" s="1"/>
  <c r="AI44" i="92"/>
  <c r="AN44" i="92"/>
  <c r="X47" i="48"/>
  <c r="Y47" i="48"/>
  <c r="Y46" i="37"/>
  <c r="X46" i="37"/>
  <c r="AN45" i="38"/>
  <c r="AI45" i="38"/>
  <c r="X44" i="74"/>
  <c r="Y44" i="74"/>
  <c r="X44" i="94"/>
  <c r="Y44" i="94"/>
  <c r="AH43" i="27"/>
  <c r="AQ43" i="27" s="1"/>
  <c r="X44" i="75"/>
  <c r="Y44" i="75"/>
  <c r="AG42" i="35"/>
  <c r="AP42" i="35" s="1"/>
  <c r="AE42" i="35"/>
  <c r="W43" i="35"/>
  <c r="AF42" i="35"/>
  <c r="AO42" i="35" s="1"/>
  <c r="AH44" i="78"/>
  <c r="AQ44" i="78" s="1"/>
  <c r="W46" i="43"/>
  <c r="AE45" i="43"/>
  <c r="AG45" i="43"/>
  <c r="AP45" i="43" s="1"/>
  <c r="AF45" i="43"/>
  <c r="AO45" i="43" s="1"/>
  <c r="AH44" i="80"/>
  <c r="AQ44" i="80" s="1"/>
  <c r="AF45" i="77"/>
  <c r="AO45" i="77" s="1"/>
  <c r="W45" i="31"/>
  <c r="AG44" i="31"/>
  <c r="AP44" i="31" s="1"/>
  <c r="AF44" i="31"/>
  <c r="AO44" i="31" s="1"/>
  <c r="AE44" i="31"/>
  <c r="AN44" i="36"/>
  <c r="AI44" i="36"/>
  <c r="AH46" i="28"/>
  <c r="AQ46" i="28" s="1"/>
  <c r="AG46" i="42"/>
  <c r="AP46" i="42" s="1"/>
  <c r="AF46" i="42"/>
  <c r="AO46" i="42" s="1"/>
  <c r="AE46" i="42"/>
  <c r="W47" i="42"/>
  <c r="Z46" i="30"/>
  <c r="Y46" i="30"/>
  <c r="X46" i="30"/>
  <c r="AR43" i="33"/>
  <c r="Y45" i="95"/>
  <c r="X45" i="95"/>
  <c r="Z45" i="95" s="1"/>
  <c r="AI46" i="48"/>
  <c r="AN46" i="48"/>
  <c r="AN45" i="37"/>
  <c r="AI45" i="37"/>
  <c r="AE43" i="88"/>
  <c r="W44" i="88"/>
  <c r="AF43" i="88"/>
  <c r="AO43" i="88" s="1"/>
  <c r="AG43" i="88"/>
  <c r="AP43" i="88" s="1"/>
  <c r="AR44" i="87"/>
  <c r="AR43" i="34"/>
  <c r="AR43" i="80"/>
  <c r="AF44" i="45"/>
  <c r="AO44" i="45" s="1"/>
  <c r="AE44" i="45"/>
  <c r="W45" i="45"/>
  <c r="AG44" i="45"/>
  <c r="AP44" i="45" s="1"/>
  <c r="AR41" i="89"/>
  <c r="Z44" i="78"/>
  <c r="W44" i="90"/>
  <c r="AG43" i="90"/>
  <c r="AP43" i="90" s="1"/>
  <c r="AF43" i="90"/>
  <c r="AO43" i="90" s="1"/>
  <c r="AE43" i="90"/>
  <c r="AH46" i="96"/>
  <c r="AQ46" i="96" s="1"/>
  <c r="AR44" i="26"/>
  <c r="AH45" i="73"/>
  <c r="AQ45" i="73" s="1"/>
  <c r="AH44" i="32"/>
  <c r="AQ44" i="32" s="1"/>
  <c r="Z46" i="28"/>
  <c r="X43" i="46"/>
  <c r="Y43" i="46"/>
  <c r="AR45" i="28"/>
  <c r="Z44" i="29"/>
  <c r="Y44" i="29"/>
  <c r="X44" i="29"/>
  <c r="AI44" i="95"/>
  <c r="AN44" i="95"/>
  <c r="Y46" i="25"/>
  <c r="X46" i="25"/>
  <c r="AI43" i="74"/>
  <c r="AN43" i="74"/>
  <c r="AR42" i="27"/>
  <c r="W47" i="40"/>
  <c r="AG46" i="40"/>
  <c r="AP46" i="40" s="1"/>
  <c r="AE46" i="40"/>
  <c r="AF46" i="40"/>
  <c r="AO46" i="40" s="1"/>
  <c r="AH45" i="76"/>
  <c r="AQ45" i="76" s="1"/>
  <c r="X45" i="83"/>
  <c r="Z45" i="83" s="1"/>
  <c r="Y45" i="83"/>
  <c r="AR43" i="39"/>
  <c r="Z43" i="27"/>
  <c r="AH46" i="86"/>
  <c r="AQ46" i="86" s="1"/>
  <c r="AI43" i="75"/>
  <c r="AN43" i="75"/>
  <c r="AH44" i="41"/>
  <c r="AQ44" i="41" s="1"/>
  <c r="AR44" i="73"/>
  <c r="AR42" i="47"/>
  <c r="Z44" i="80"/>
  <c r="AH44" i="84"/>
  <c r="AQ44" i="84" s="1"/>
  <c r="AH43" i="47"/>
  <c r="AQ43" i="47" s="1"/>
  <c r="Z44" i="32"/>
  <c r="AR43" i="78"/>
  <c r="AI45" i="30"/>
  <c r="AN45" i="30"/>
  <c r="AH45" i="87"/>
  <c r="AQ45" i="87" s="1"/>
  <c r="AI43" i="29"/>
  <c r="AN43" i="29"/>
  <c r="Y45" i="82"/>
  <c r="X45" i="82"/>
  <c r="AH44" i="81"/>
  <c r="AQ44" i="81" s="1"/>
  <c r="AH44" i="93"/>
  <c r="AQ44" i="93" s="1"/>
  <c r="AN45" i="44"/>
  <c r="AI45" i="44"/>
  <c r="AH45" i="26"/>
  <c r="AQ45" i="26" s="1"/>
  <c r="AR45" i="96"/>
  <c r="AF45" i="76"/>
  <c r="AO45" i="76" s="1"/>
  <c r="AE45" i="76"/>
  <c r="AG45" i="76"/>
  <c r="AP45" i="76" s="1"/>
  <c r="W46" i="76"/>
  <c r="AI44" i="83"/>
  <c r="AN44" i="83"/>
  <c r="Y46" i="44"/>
  <c r="X46" i="44"/>
  <c r="AI43" i="94"/>
  <c r="AN43" i="94"/>
  <c r="AR44" i="85"/>
  <c r="W47" i="86"/>
  <c r="AE46" i="86"/>
  <c r="AF46" i="86"/>
  <c r="AO46" i="86" s="1"/>
  <c r="AG46" i="86"/>
  <c r="AP46" i="86" s="1"/>
  <c r="AR45" i="42"/>
  <c r="AH42" i="89"/>
  <c r="AQ42" i="89" s="1"/>
  <c r="AH45" i="85"/>
  <c r="AQ45" i="85" s="1"/>
  <c r="AG45" i="91"/>
  <c r="AP45" i="91" s="1"/>
  <c r="AF45" i="91"/>
  <c r="AO45" i="91" s="1"/>
  <c r="AE45" i="91"/>
  <c r="W46" i="91"/>
  <c r="AR44" i="77"/>
  <c r="Z44" i="84"/>
  <c r="Z43" i="47"/>
  <c r="AR45" i="40"/>
  <c r="Z45" i="73"/>
  <c r="AH44" i="34"/>
  <c r="AQ44" i="34" s="1"/>
  <c r="AR43" i="93"/>
  <c r="Y45" i="92"/>
  <c r="X45" i="92"/>
  <c r="Y46" i="38"/>
  <c r="X46" i="38"/>
  <c r="AH44" i="33"/>
  <c r="AQ44" i="33" s="1"/>
  <c r="Y46" i="79"/>
  <c r="X46" i="79"/>
  <c r="AR43" i="41"/>
  <c r="W45" i="41"/>
  <c r="AG44" i="41"/>
  <c r="AP44" i="41" s="1"/>
  <c r="AF44" i="41"/>
  <c r="AO44" i="41" s="1"/>
  <c r="AE44" i="41"/>
  <c r="W43" i="89"/>
  <c r="AE42" i="89"/>
  <c r="AG42" i="89"/>
  <c r="AP42" i="89" s="1"/>
  <c r="AF42" i="89"/>
  <c r="AO42" i="89" s="1"/>
  <c r="AR45" i="86"/>
  <c r="AH44" i="31"/>
  <c r="AQ44" i="31" s="1"/>
  <c r="AH44" i="39"/>
  <c r="AQ44" i="39" s="1"/>
  <c r="AR43" i="31"/>
  <c r="AR44" i="76"/>
  <c r="AI42" i="46"/>
  <c r="AN42" i="46"/>
  <c r="Z45" i="87"/>
  <c r="AN44" i="82"/>
  <c r="AI44" i="82"/>
  <c r="AE45" i="77" l="1"/>
  <c r="Z46" i="38"/>
  <c r="Z46" i="25"/>
  <c r="AG45" i="77"/>
  <c r="AP45" i="77" s="1"/>
  <c r="Z44" i="74"/>
  <c r="W45" i="74" s="1"/>
  <c r="AN45" i="25"/>
  <c r="Z46" i="79"/>
  <c r="Z46" i="44"/>
  <c r="Z46" i="37"/>
  <c r="AE46" i="37" s="1"/>
  <c r="AF44" i="34"/>
  <c r="AO44" i="34" s="1"/>
  <c r="W45" i="34"/>
  <c r="Y45" i="34" s="1"/>
  <c r="Z44" i="94"/>
  <c r="AG45" i="83"/>
  <c r="AP45" i="83" s="1"/>
  <c r="AF45" i="83"/>
  <c r="AO45" i="83" s="1"/>
  <c r="W46" i="83"/>
  <c r="AE45" i="83"/>
  <c r="AG46" i="44"/>
  <c r="AP46" i="44" s="1"/>
  <c r="AF46" i="44"/>
  <c r="AO46" i="44" s="1"/>
  <c r="AE46" i="44"/>
  <c r="W47" i="44"/>
  <c r="AF44" i="94"/>
  <c r="AO44" i="94" s="1"/>
  <c r="AE44" i="94"/>
  <c r="W45" i="94"/>
  <c r="AG44" i="94"/>
  <c r="AP44" i="94" s="1"/>
  <c r="AF46" i="38"/>
  <c r="AO46" i="38" s="1"/>
  <c r="W47" i="38"/>
  <c r="AG46" i="38"/>
  <c r="AP46" i="38" s="1"/>
  <c r="AE46" i="38"/>
  <c r="AH44" i="75"/>
  <c r="AQ44" i="75" s="1"/>
  <c r="AH45" i="36"/>
  <c r="AQ45" i="36" s="1"/>
  <c r="X43" i="89"/>
  <c r="Y43" i="89"/>
  <c r="AI45" i="76"/>
  <c r="AN45" i="76"/>
  <c r="X47" i="40"/>
  <c r="Z47" i="40" s="1"/>
  <c r="Y47" i="40"/>
  <c r="AG44" i="29"/>
  <c r="AP44" i="29" s="1"/>
  <c r="AF44" i="29"/>
  <c r="AO44" i="29" s="1"/>
  <c r="AE44" i="29"/>
  <c r="W45" i="29"/>
  <c r="W47" i="28"/>
  <c r="AG46" i="28"/>
  <c r="AP46" i="28" s="1"/>
  <c r="AF46" i="28"/>
  <c r="AO46" i="28" s="1"/>
  <c r="AE46" i="28"/>
  <c r="AI43" i="90"/>
  <c r="AN43" i="90"/>
  <c r="AR45" i="37"/>
  <c r="AG45" i="95"/>
  <c r="AP45" i="95" s="1"/>
  <c r="AF45" i="95"/>
  <c r="AO45" i="95" s="1"/>
  <c r="AE45" i="95"/>
  <c r="W46" i="95"/>
  <c r="X47" i="42"/>
  <c r="Y47" i="42"/>
  <c r="AI44" i="31"/>
  <c r="AN44" i="31"/>
  <c r="AH44" i="74"/>
  <c r="AQ44" i="74" s="1"/>
  <c r="W47" i="37"/>
  <c r="AG46" i="37"/>
  <c r="AP46" i="37" s="1"/>
  <c r="AF46" i="37"/>
  <c r="AO46" i="37" s="1"/>
  <c r="X47" i="96"/>
  <c r="Y47" i="96"/>
  <c r="AN44" i="34"/>
  <c r="AG45" i="87"/>
  <c r="AP45" i="87" s="1"/>
  <c r="AF45" i="87"/>
  <c r="AO45" i="87" s="1"/>
  <c r="AE45" i="87"/>
  <c r="W46" i="87"/>
  <c r="AG45" i="73"/>
  <c r="AP45" i="73" s="1"/>
  <c r="AF45" i="73"/>
  <c r="AO45" i="73" s="1"/>
  <c r="AE45" i="73"/>
  <c r="W46" i="73"/>
  <c r="AR45" i="25"/>
  <c r="X46" i="91"/>
  <c r="Y46" i="91"/>
  <c r="AR44" i="83"/>
  <c r="AR45" i="30"/>
  <c r="AN46" i="42"/>
  <c r="AI46" i="42"/>
  <c r="Y43" i="35"/>
  <c r="X43" i="35"/>
  <c r="Z43" i="35" s="1"/>
  <c r="Z44" i="75"/>
  <c r="AR45" i="38"/>
  <c r="AH47" i="48"/>
  <c r="AQ47" i="48" s="1"/>
  <c r="Z45" i="36"/>
  <c r="Y45" i="33"/>
  <c r="X45" i="33"/>
  <c r="Z45" i="33" s="1"/>
  <c r="AN46" i="96"/>
  <c r="AI46" i="96"/>
  <c r="AN44" i="93"/>
  <c r="AI44" i="93"/>
  <c r="AI44" i="41"/>
  <c r="AN44" i="41"/>
  <c r="AR43" i="29"/>
  <c r="AI45" i="26"/>
  <c r="AN45" i="26"/>
  <c r="AH46" i="79"/>
  <c r="AQ46" i="79" s="1"/>
  <c r="AR42" i="46"/>
  <c r="AH45" i="92"/>
  <c r="AQ45" i="92" s="1"/>
  <c r="AI46" i="86"/>
  <c r="AN46" i="86"/>
  <c r="AR43" i="94"/>
  <c r="Y46" i="76"/>
  <c r="X46" i="76"/>
  <c r="AR45" i="44"/>
  <c r="AH45" i="82"/>
  <c r="AQ45" i="82" s="1"/>
  <c r="AR43" i="75"/>
  <c r="AF43" i="27"/>
  <c r="AO43" i="27" s="1"/>
  <c r="AG43" i="27"/>
  <c r="AP43" i="27" s="1"/>
  <c r="W44" i="27"/>
  <c r="AE43" i="27"/>
  <c r="AI46" i="40"/>
  <c r="AN46" i="40"/>
  <c r="AR44" i="95"/>
  <c r="AR46" i="48"/>
  <c r="AH46" i="30"/>
  <c r="AQ46" i="30" s="1"/>
  <c r="X46" i="77"/>
  <c r="Y46" i="77"/>
  <c r="AH44" i="94"/>
  <c r="AQ44" i="94" s="1"/>
  <c r="Z47" i="48"/>
  <c r="X46" i="85"/>
  <c r="Y46" i="85"/>
  <c r="AH45" i="83"/>
  <c r="AQ45" i="83" s="1"/>
  <c r="AE46" i="25"/>
  <c r="W47" i="25"/>
  <c r="AG46" i="25"/>
  <c r="AP46" i="25" s="1"/>
  <c r="AF46" i="25"/>
  <c r="AO46" i="25" s="1"/>
  <c r="Y46" i="43"/>
  <c r="X46" i="43"/>
  <c r="AI44" i="39"/>
  <c r="AN44" i="39"/>
  <c r="AI42" i="89"/>
  <c r="AN42" i="89"/>
  <c r="W47" i="79"/>
  <c r="AG46" i="79"/>
  <c r="AP46" i="79" s="1"/>
  <c r="AF46" i="79"/>
  <c r="AO46" i="79" s="1"/>
  <c r="AE46" i="79"/>
  <c r="AH46" i="38"/>
  <c r="AQ46" i="38" s="1"/>
  <c r="AG44" i="80"/>
  <c r="AP44" i="80" s="1"/>
  <c r="AF44" i="80"/>
  <c r="AO44" i="80" s="1"/>
  <c r="AE44" i="80"/>
  <c r="W45" i="80"/>
  <c r="AR43" i="74"/>
  <c r="AH44" i="29"/>
  <c r="AQ44" i="29" s="1"/>
  <c r="AH43" i="46"/>
  <c r="AQ43" i="46" s="1"/>
  <c r="X44" i="90"/>
  <c r="Y44" i="90"/>
  <c r="Z44" i="90" s="1"/>
  <c r="Y45" i="45"/>
  <c r="X45" i="45"/>
  <c r="Y44" i="88"/>
  <c r="X44" i="88"/>
  <c r="AH45" i="95"/>
  <c r="AQ45" i="95" s="1"/>
  <c r="AR44" i="36"/>
  <c r="Y45" i="31"/>
  <c r="X45" i="31"/>
  <c r="Z45" i="31" s="1"/>
  <c r="AN42" i="35"/>
  <c r="AI42" i="35"/>
  <c r="AH46" i="37"/>
  <c r="AQ46" i="37" s="1"/>
  <c r="AN44" i="33"/>
  <c r="AI44" i="33"/>
  <c r="AN44" i="81"/>
  <c r="AI44" i="81"/>
  <c r="AN45" i="85"/>
  <c r="AI45" i="85"/>
  <c r="AF43" i="47"/>
  <c r="AO43" i="47" s="1"/>
  <c r="AE43" i="47"/>
  <c r="W44" i="47"/>
  <c r="AG43" i="47"/>
  <c r="AP43" i="47" s="1"/>
  <c r="AN45" i="91"/>
  <c r="AI45" i="91"/>
  <c r="AH46" i="44"/>
  <c r="AQ46" i="44" s="1"/>
  <c r="AR44" i="82"/>
  <c r="Z45" i="41"/>
  <c r="Y45" i="41"/>
  <c r="X45" i="41"/>
  <c r="Z45" i="92"/>
  <c r="W45" i="84"/>
  <c r="AF44" i="84"/>
  <c r="AO44" i="84" s="1"/>
  <c r="AG44" i="84"/>
  <c r="AP44" i="84" s="1"/>
  <c r="AE44" i="84"/>
  <c r="X47" i="86"/>
  <c r="Y47" i="86"/>
  <c r="Z45" i="82"/>
  <c r="AF44" i="32"/>
  <c r="AO44" i="32" s="1"/>
  <c r="AE44" i="32"/>
  <c r="W45" i="32"/>
  <c r="AG44" i="32"/>
  <c r="AP44" i="32" s="1"/>
  <c r="AH46" i="25"/>
  <c r="AQ46" i="25" s="1"/>
  <c r="Z43" i="46"/>
  <c r="AF44" i="78"/>
  <c r="AO44" i="78" s="1"/>
  <c r="AE44" i="78"/>
  <c r="W45" i="78"/>
  <c r="AG44" i="78"/>
  <c r="AP44" i="78" s="1"/>
  <c r="AI44" i="45"/>
  <c r="AN44" i="45"/>
  <c r="AI43" i="88"/>
  <c r="AN43" i="88"/>
  <c r="AF46" i="30"/>
  <c r="AO46" i="30" s="1"/>
  <c r="AE46" i="30"/>
  <c r="W47" i="30"/>
  <c r="AG46" i="30"/>
  <c r="AP46" i="30" s="1"/>
  <c r="AI45" i="77"/>
  <c r="AN45" i="77"/>
  <c r="AI45" i="43"/>
  <c r="AN45" i="43"/>
  <c r="AR44" i="92"/>
  <c r="Y45" i="39"/>
  <c r="X45" i="39"/>
  <c r="AR45" i="79"/>
  <c r="X45" i="93"/>
  <c r="Z45" i="93" s="1"/>
  <c r="Y45" i="93"/>
  <c r="Y45" i="81"/>
  <c r="X45" i="81"/>
  <c r="Z45" i="81" s="1"/>
  <c r="X46" i="26"/>
  <c r="Z46" i="26" s="1"/>
  <c r="Y46" i="26"/>
  <c r="AE44" i="74" l="1"/>
  <c r="Z46" i="77"/>
  <c r="AI44" i="34"/>
  <c r="Z46" i="91"/>
  <c r="AF44" i="74"/>
  <c r="AO44" i="74" s="1"/>
  <c r="X45" i="34"/>
  <c r="AG44" i="74"/>
  <c r="AP44" i="74" s="1"/>
  <c r="Z46" i="76"/>
  <c r="Z46" i="85"/>
  <c r="AG46" i="85" s="1"/>
  <c r="AP46" i="85" s="1"/>
  <c r="AE46" i="77"/>
  <c r="W47" i="77"/>
  <c r="AF46" i="77"/>
  <c r="AO46" i="77" s="1"/>
  <c r="AG46" i="77"/>
  <c r="AP46" i="77" s="1"/>
  <c r="W46" i="81"/>
  <c r="AE45" i="81"/>
  <c r="AF45" i="81"/>
  <c r="AO45" i="81" s="1"/>
  <c r="AG45" i="81"/>
  <c r="AP45" i="81" s="1"/>
  <c r="W47" i="85"/>
  <c r="AF46" i="85"/>
  <c r="AO46" i="85" s="1"/>
  <c r="AE44" i="90"/>
  <c r="W45" i="90"/>
  <c r="AG44" i="90"/>
  <c r="AP44" i="90" s="1"/>
  <c r="AF44" i="90"/>
  <c r="AO44" i="90" s="1"/>
  <c r="AG46" i="76"/>
  <c r="AP46" i="76" s="1"/>
  <c r="AF46" i="76"/>
  <c r="AO46" i="76" s="1"/>
  <c r="W47" i="76"/>
  <c r="AE46" i="76"/>
  <c r="AR45" i="43"/>
  <c r="AH47" i="86"/>
  <c r="AQ47" i="86" s="1"/>
  <c r="X45" i="84"/>
  <c r="Y45" i="84"/>
  <c r="AR45" i="91"/>
  <c r="AR42" i="35"/>
  <c r="AH44" i="88"/>
  <c r="AQ44" i="88" s="1"/>
  <c r="AR44" i="93"/>
  <c r="AF45" i="33"/>
  <c r="AO45" i="33" s="1"/>
  <c r="AG45" i="33"/>
  <c r="AP45" i="33" s="1"/>
  <c r="AE45" i="33"/>
  <c r="W46" i="33"/>
  <c r="W44" i="35"/>
  <c r="AG43" i="35"/>
  <c r="AP43" i="35" s="1"/>
  <c r="AF43" i="35"/>
  <c r="AO43" i="35" s="1"/>
  <c r="AE43" i="35"/>
  <c r="Y46" i="87"/>
  <c r="X46" i="87"/>
  <c r="Z46" i="87" s="1"/>
  <c r="AI46" i="37"/>
  <c r="AN46" i="37"/>
  <c r="AI46" i="28"/>
  <c r="AN46" i="28"/>
  <c r="Y45" i="29"/>
  <c r="X45" i="29"/>
  <c r="AF47" i="40"/>
  <c r="AO47" i="40" s="1"/>
  <c r="AE47" i="40"/>
  <c r="W48" i="40"/>
  <c r="AG47" i="40"/>
  <c r="AP47" i="40" s="1"/>
  <c r="AI44" i="94"/>
  <c r="AN44" i="94"/>
  <c r="Y44" i="47"/>
  <c r="X44" i="47"/>
  <c r="AH45" i="39"/>
  <c r="AQ45" i="39" s="1"/>
  <c r="AI46" i="30"/>
  <c r="AN46" i="30"/>
  <c r="Y45" i="32"/>
  <c r="X45" i="32"/>
  <c r="Z45" i="32" s="1"/>
  <c r="Z47" i="86"/>
  <c r="AF45" i="92"/>
  <c r="AO45" i="92" s="1"/>
  <c r="W46" i="92"/>
  <c r="AG45" i="92"/>
  <c r="AP45" i="92" s="1"/>
  <c r="AE45" i="92"/>
  <c r="AR45" i="85"/>
  <c r="AH44" i="90"/>
  <c r="AQ44" i="90" s="1"/>
  <c r="AI46" i="79"/>
  <c r="AN46" i="79"/>
  <c r="AR42" i="89"/>
  <c r="Y45" i="74"/>
  <c r="X45" i="74"/>
  <c r="W48" i="48"/>
  <c r="AG47" i="48"/>
  <c r="AP47" i="48" s="1"/>
  <c r="AF47" i="48"/>
  <c r="AO47" i="48" s="1"/>
  <c r="AE47" i="48"/>
  <c r="AR45" i="26"/>
  <c r="W46" i="36"/>
  <c r="AG45" i="36"/>
  <c r="AP45" i="36" s="1"/>
  <c r="AE45" i="36"/>
  <c r="AF45" i="36"/>
  <c r="AO45" i="36" s="1"/>
  <c r="AR46" i="42"/>
  <c r="Y46" i="73"/>
  <c r="X46" i="73"/>
  <c r="AN45" i="87"/>
  <c r="AI45" i="87"/>
  <c r="AH47" i="96"/>
  <c r="AQ47" i="96" s="1"/>
  <c r="AH47" i="42"/>
  <c r="AQ47" i="42" s="1"/>
  <c r="AN44" i="29"/>
  <c r="AI44" i="29"/>
  <c r="Y47" i="38"/>
  <c r="X47" i="38"/>
  <c r="Z47" i="38" s="1"/>
  <c r="AH45" i="81"/>
  <c r="AQ45" i="81" s="1"/>
  <c r="AH46" i="26"/>
  <c r="AQ46" i="26" s="1"/>
  <c r="AH45" i="93"/>
  <c r="AQ45" i="93" s="1"/>
  <c r="Z45" i="39"/>
  <c r="AR45" i="77"/>
  <c r="Y45" i="78"/>
  <c r="X45" i="78"/>
  <c r="AI44" i="32"/>
  <c r="AN44" i="32"/>
  <c r="AI44" i="84"/>
  <c r="AN44" i="84"/>
  <c r="AH45" i="41"/>
  <c r="AQ45" i="41" s="1"/>
  <c r="AH45" i="31"/>
  <c r="AQ45" i="31" s="1"/>
  <c r="Z44" i="88"/>
  <c r="AI44" i="74"/>
  <c r="AN44" i="74"/>
  <c r="AH46" i="77"/>
  <c r="AQ46" i="77" s="1"/>
  <c r="AR46" i="40"/>
  <c r="AR46" i="96"/>
  <c r="AH46" i="91"/>
  <c r="AQ46" i="91" s="1"/>
  <c r="AN45" i="73"/>
  <c r="AI45" i="73"/>
  <c r="Z47" i="96"/>
  <c r="Z47" i="42"/>
  <c r="AR45" i="76"/>
  <c r="Y47" i="44"/>
  <c r="X47" i="44"/>
  <c r="AN45" i="83"/>
  <c r="AI45" i="83"/>
  <c r="AE46" i="26"/>
  <c r="W47" i="26"/>
  <c r="AG46" i="26"/>
  <c r="AP46" i="26" s="1"/>
  <c r="AF46" i="26"/>
  <c r="AO46" i="26" s="1"/>
  <c r="W46" i="93"/>
  <c r="AG45" i="93"/>
  <c r="AP45" i="93" s="1"/>
  <c r="AF45" i="93"/>
  <c r="AO45" i="93" s="1"/>
  <c r="AE45" i="93"/>
  <c r="AR43" i="88"/>
  <c r="AI44" i="78"/>
  <c r="AN44" i="78"/>
  <c r="AR44" i="81"/>
  <c r="AH45" i="45"/>
  <c r="AQ45" i="45" s="1"/>
  <c r="AR44" i="39"/>
  <c r="AH46" i="43"/>
  <c r="AQ46" i="43" s="1"/>
  <c r="Y47" i="25"/>
  <c r="X47" i="25"/>
  <c r="Z47" i="25" s="1"/>
  <c r="AE44" i="75"/>
  <c r="W45" i="75"/>
  <c r="AF44" i="75"/>
  <c r="AO44" i="75" s="1"/>
  <c r="AG44" i="75"/>
  <c r="AP44" i="75" s="1"/>
  <c r="W47" i="91"/>
  <c r="AG46" i="91"/>
  <c r="AP46" i="91" s="1"/>
  <c r="AF46" i="91"/>
  <c r="AO46" i="91" s="1"/>
  <c r="AE46" i="91"/>
  <c r="AH45" i="34"/>
  <c r="AQ45" i="34" s="1"/>
  <c r="X46" i="95"/>
  <c r="Y46" i="95"/>
  <c r="Y46" i="83"/>
  <c r="X46" i="83"/>
  <c r="AE45" i="41"/>
  <c r="W46" i="41"/>
  <c r="AF45" i="41"/>
  <c r="AO45" i="41" s="1"/>
  <c r="AG45" i="41"/>
  <c r="AP45" i="41" s="1"/>
  <c r="Y45" i="80"/>
  <c r="X45" i="80"/>
  <c r="AI46" i="25"/>
  <c r="AN46" i="25"/>
  <c r="AN43" i="27"/>
  <c r="AI43" i="27"/>
  <c r="AH45" i="33"/>
  <c r="AQ45" i="33" s="1"/>
  <c r="AH43" i="35"/>
  <c r="AQ43" i="35" s="1"/>
  <c r="AR44" i="34"/>
  <c r="Y47" i="37"/>
  <c r="X47" i="37"/>
  <c r="X47" i="28"/>
  <c r="Z47" i="28" s="1"/>
  <c r="Y47" i="28"/>
  <c r="AH43" i="89"/>
  <c r="AQ43" i="89" s="1"/>
  <c r="AI46" i="38"/>
  <c r="AN46" i="38"/>
  <c r="AN46" i="44"/>
  <c r="AI46" i="44"/>
  <c r="AG45" i="82"/>
  <c r="AP45" i="82" s="1"/>
  <c r="AF45" i="82"/>
  <c r="AO45" i="82" s="1"/>
  <c r="W46" i="82"/>
  <c r="AE45" i="82"/>
  <c r="AE45" i="31"/>
  <c r="W46" i="31"/>
  <c r="AG45" i="31"/>
  <c r="AP45" i="31" s="1"/>
  <c r="AF45" i="31"/>
  <c r="AO45" i="31" s="1"/>
  <c r="Y47" i="30"/>
  <c r="X47" i="30"/>
  <c r="Z47" i="30" s="1"/>
  <c r="AR44" i="45"/>
  <c r="AE43" i="46"/>
  <c r="W44" i="46"/>
  <c r="AG43" i="46"/>
  <c r="AP43" i="46" s="1"/>
  <c r="AF43" i="46"/>
  <c r="AO43" i="46" s="1"/>
  <c r="AN43" i="47"/>
  <c r="AI43" i="47"/>
  <c r="AR44" i="33"/>
  <c r="Z45" i="45"/>
  <c r="AN44" i="80"/>
  <c r="AI44" i="80"/>
  <c r="Y47" i="79"/>
  <c r="X47" i="79"/>
  <c r="Z46" i="43"/>
  <c r="AH46" i="85"/>
  <c r="AQ46" i="85" s="1"/>
  <c r="X44" i="27"/>
  <c r="Y44" i="27"/>
  <c r="AH46" i="76"/>
  <c r="AQ46" i="76" s="1"/>
  <c r="AR46" i="86"/>
  <c r="AR44" i="41"/>
  <c r="Z45" i="34"/>
  <c r="AR44" i="31"/>
  <c r="AN45" i="95"/>
  <c r="AI45" i="95"/>
  <c r="AR43" i="90"/>
  <c r="AH47" i="40"/>
  <c r="AQ47" i="40" s="1"/>
  <c r="Z43" i="89"/>
  <c r="Y45" i="94"/>
  <c r="X45" i="94"/>
  <c r="Z47" i="44" l="1"/>
  <c r="Z46" i="73"/>
  <c r="Z46" i="83"/>
  <c r="W47" i="83" s="1"/>
  <c r="AE46" i="85"/>
  <c r="Z46" i="95"/>
  <c r="W47" i="95" s="1"/>
  <c r="Z45" i="80"/>
  <c r="AF45" i="80" s="1"/>
  <c r="AO45" i="80" s="1"/>
  <c r="Z45" i="29"/>
  <c r="AG46" i="83"/>
  <c r="AP46" i="83" s="1"/>
  <c r="AE46" i="83"/>
  <c r="AF46" i="83"/>
  <c r="AO46" i="83" s="1"/>
  <c r="W48" i="44"/>
  <c r="AF47" i="44"/>
  <c r="AO47" i="44" s="1"/>
  <c r="AG47" i="44"/>
  <c r="AP47" i="44" s="1"/>
  <c r="AE47" i="44"/>
  <c r="W47" i="73"/>
  <c r="AG46" i="73"/>
  <c r="AP46" i="73" s="1"/>
  <c r="AE46" i="73"/>
  <c r="AF46" i="73"/>
  <c r="AO46" i="73" s="1"/>
  <c r="AF46" i="95"/>
  <c r="AO46" i="95" s="1"/>
  <c r="W47" i="87"/>
  <c r="AG46" i="87"/>
  <c r="AP46" i="87" s="1"/>
  <c r="AE46" i="87"/>
  <c r="AF46" i="87"/>
  <c r="AO46" i="87" s="1"/>
  <c r="W46" i="80"/>
  <c r="AG45" i="80"/>
  <c r="AP45" i="80" s="1"/>
  <c r="AE45" i="80"/>
  <c r="W46" i="29"/>
  <c r="AG45" i="29"/>
  <c r="AP45" i="29" s="1"/>
  <c r="AE45" i="29"/>
  <c r="AF45" i="29"/>
  <c r="AO45" i="29" s="1"/>
  <c r="AH47" i="79"/>
  <c r="AQ47" i="79" s="1"/>
  <c r="AI45" i="31"/>
  <c r="AN45" i="31"/>
  <c r="AR46" i="44"/>
  <c r="AH47" i="37"/>
  <c r="AQ47" i="37" s="1"/>
  <c r="AR46" i="25"/>
  <c r="Y47" i="91"/>
  <c r="X47" i="91"/>
  <c r="AH47" i="25"/>
  <c r="AQ47" i="25" s="1"/>
  <c r="AR44" i="78"/>
  <c r="AI46" i="26"/>
  <c r="AN46" i="26"/>
  <c r="AR44" i="32"/>
  <c r="AE45" i="39"/>
  <c r="W46" i="39"/>
  <c r="AF45" i="39"/>
  <c r="AO45" i="39" s="1"/>
  <c r="AG45" i="39"/>
  <c r="AP45" i="39" s="1"/>
  <c r="AF47" i="38"/>
  <c r="AO47" i="38" s="1"/>
  <c r="AE47" i="38"/>
  <c r="W48" i="38"/>
  <c r="AG47" i="38"/>
  <c r="AP47" i="38" s="1"/>
  <c r="X46" i="36"/>
  <c r="Y46" i="36"/>
  <c r="AG45" i="32"/>
  <c r="AP45" i="32" s="1"/>
  <c r="AF45" i="32"/>
  <c r="AO45" i="32" s="1"/>
  <c r="AE45" i="32"/>
  <c r="W46" i="32"/>
  <c r="AR44" i="94"/>
  <c r="AH45" i="29"/>
  <c r="AQ45" i="29" s="1"/>
  <c r="AR46" i="37"/>
  <c r="Y46" i="81"/>
  <c r="X46" i="81"/>
  <c r="AG47" i="30"/>
  <c r="AP47" i="30" s="1"/>
  <c r="AF47" i="30"/>
  <c r="AO47" i="30" s="1"/>
  <c r="AE47" i="30"/>
  <c r="W48" i="30"/>
  <c r="AH45" i="78"/>
  <c r="AQ45" i="78" s="1"/>
  <c r="X47" i="76"/>
  <c r="Y47" i="76"/>
  <c r="AR43" i="47"/>
  <c r="Z47" i="37"/>
  <c r="AI46" i="91"/>
  <c r="AN46" i="91"/>
  <c r="W48" i="42"/>
  <c r="AG47" i="42"/>
  <c r="AP47" i="42" s="1"/>
  <c r="AF47" i="42"/>
  <c r="AO47" i="42" s="1"/>
  <c r="AE47" i="42"/>
  <c r="AH45" i="74"/>
  <c r="AQ45" i="74" s="1"/>
  <c r="AR46" i="79"/>
  <c r="AR46" i="30"/>
  <c r="AH44" i="47"/>
  <c r="AQ44" i="47" s="1"/>
  <c r="Y44" i="35"/>
  <c r="X44" i="35"/>
  <c r="AH45" i="84"/>
  <c r="AQ45" i="84" s="1"/>
  <c r="AI44" i="90"/>
  <c r="AN44" i="90"/>
  <c r="X44" i="46"/>
  <c r="Y44" i="46"/>
  <c r="X48" i="48"/>
  <c r="Y48" i="48"/>
  <c r="X47" i="85"/>
  <c r="Z47" i="85" s="1"/>
  <c r="Y47" i="85"/>
  <c r="AH45" i="94"/>
  <c r="AQ45" i="94" s="1"/>
  <c r="Z47" i="79"/>
  <c r="AI43" i="46"/>
  <c r="AN43" i="46"/>
  <c r="Y46" i="82"/>
  <c r="X46" i="82"/>
  <c r="AI45" i="41"/>
  <c r="AN45" i="41"/>
  <c r="AR44" i="80"/>
  <c r="AR46" i="38"/>
  <c r="AR43" i="27"/>
  <c r="AH46" i="83"/>
  <c r="AQ46" i="83" s="1"/>
  <c r="AI45" i="93"/>
  <c r="AN45" i="93"/>
  <c r="AH47" i="44"/>
  <c r="AQ47" i="44" s="1"/>
  <c r="W48" i="96"/>
  <c r="AG47" i="96"/>
  <c r="AP47" i="96" s="1"/>
  <c r="AE47" i="96"/>
  <c r="AF47" i="96"/>
  <c r="AO47" i="96" s="1"/>
  <c r="AR44" i="74"/>
  <c r="Z45" i="78"/>
  <c r="AH46" i="73"/>
  <c r="AQ46" i="73" s="1"/>
  <c r="AI45" i="36"/>
  <c r="AN45" i="36"/>
  <c r="AI47" i="48"/>
  <c r="AN47" i="48"/>
  <c r="AE47" i="86"/>
  <c r="AG47" i="86"/>
  <c r="AP47" i="86" s="1"/>
  <c r="W48" i="86"/>
  <c r="AF47" i="86"/>
  <c r="AO47" i="86" s="1"/>
  <c r="X48" i="40"/>
  <c r="Y48" i="40"/>
  <c r="Y46" i="33"/>
  <c r="X46" i="33"/>
  <c r="Z45" i="84"/>
  <c r="AH45" i="80"/>
  <c r="AQ45" i="80" s="1"/>
  <c r="X46" i="41"/>
  <c r="Y46" i="41"/>
  <c r="AH46" i="95"/>
  <c r="AQ46" i="95" s="1"/>
  <c r="AG47" i="25"/>
  <c r="AP47" i="25" s="1"/>
  <c r="AF47" i="25"/>
  <c r="AO47" i="25" s="1"/>
  <c r="AE47" i="25"/>
  <c r="W48" i="25"/>
  <c r="X46" i="93"/>
  <c r="Y46" i="93"/>
  <c r="AR45" i="83"/>
  <c r="AR44" i="29"/>
  <c r="AR45" i="87"/>
  <c r="Y46" i="92"/>
  <c r="X46" i="92"/>
  <c r="Z46" i="92" s="1"/>
  <c r="AH46" i="87"/>
  <c r="AQ46" i="87" s="1"/>
  <c r="Z45" i="94"/>
  <c r="AH44" i="27"/>
  <c r="AQ44" i="27" s="1"/>
  <c r="AH47" i="28"/>
  <c r="AQ47" i="28" s="1"/>
  <c r="Y45" i="75"/>
  <c r="X45" i="75"/>
  <c r="Z45" i="75" s="1"/>
  <c r="AR45" i="73"/>
  <c r="AG44" i="88"/>
  <c r="AP44" i="88" s="1"/>
  <c r="AF44" i="88"/>
  <c r="AO44" i="88" s="1"/>
  <c r="AE44" i="88"/>
  <c r="W45" i="88"/>
  <c r="AR44" i="84"/>
  <c r="AH47" i="38"/>
  <c r="AQ47" i="38" s="1"/>
  <c r="Z45" i="74"/>
  <c r="AI45" i="92"/>
  <c r="AN45" i="92"/>
  <c r="AH45" i="32"/>
  <c r="AQ45" i="32" s="1"/>
  <c r="Z44" i="47"/>
  <c r="AI47" i="40"/>
  <c r="AN47" i="40"/>
  <c r="AR46" i="28"/>
  <c r="AI43" i="35"/>
  <c r="AN43" i="35"/>
  <c r="AI46" i="85"/>
  <c r="AN46" i="85"/>
  <c r="AI45" i="81"/>
  <c r="AN45" i="81"/>
  <c r="Y47" i="77"/>
  <c r="X47" i="77"/>
  <c r="Z47" i="77" s="1"/>
  <c r="AR45" i="95"/>
  <c r="AN45" i="82"/>
  <c r="AI45" i="82"/>
  <c r="Y45" i="90"/>
  <c r="X45" i="90"/>
  <c r="AF43" i="89"/>
  <c r="AO43" i="89" s="1"/>
  <c r="AE43" i="89"/>
  <c r="AG43" i="89"/>
  <c r="AP43" i="89" s="1"/>
  <c r="W44" i="89"/>
  <c r="AF45" i="34"/>
  <c r="AO45" i="34" s="1"/>
  <c r="AG45" i="34"/>
  <c r="AP45" i="34" s="1"/>
  <c r="W46" i="34"/>
  <c r="AE45" i="34"/>
  <c r="Z44" i="27"/>
  <c r="AE46" i="43"/>
  <c r="AG46" i="43"/>
  <c r="AP46" i="43" s="1"/>
  <c r="W47" i="43"/>
  <c r="AF46" i="43"/>
  <c r="AO46" i="43" s="1"/>
  <c r="AG45" i="45"/>
  <c r="AP45" i="45" s="1"/>
  <c r="AF45" i="45"/>
  <c r="AO45" i="45" s="1"/>
  <c r="W46" i="45"/>
  <c r="AE45" i="45"/>
  <c r="AH47" i="30"/>
  <c r="AQ47" i="30" s="1"/>
  <c r="X46" i="31"/>
  <c r="Y46" i="31"/>
  <c r="AE47" i="28"/>
  <c r="AF47" i="28"/>
  <c r="AO47" i="28" s="1"/>
  <c r="W48" i="28"/>
  <c r="AG47" i="28"/>
  <c r="AP47" i="28" s="1"/>
  <c r="AI44" i="75"/>
  <c r="AN44" i="75"/>
  <c r="X47" i="26"/>
  <c r="Y47" i="26"/>
  <c r="AN45" i="33"/>
  <c r="AI45" i="33"/>
  <c r="AN46" i="76"/>
  <c r="AI46" i="76"/>
  <c r="AI46" i="77"/>
  <c r="AN46" i="77"/>
  <c r="AE46" i="95" l="1"/>
  <c r="AG46" i="95"/>
  <c r="AP46" i="95" s="1"/>
  <c r="Z44" i="46"/>
  <c r="Z46" i="31"/>
  <c r="AE46" i="31" s="1"/>
  <c r="Z46" i="82"/>
  <c r="W47" i="82" s="1"/>
  <c r="Z46" i="33"/>
  <c r="AF46" i="33" s="1"/>
  <c r="AO46" i="33" s="1"/>
  <c r="Z48" i="48"/>
  <c r="Z47" i="91"/>
  <c r="AF47" i="91" s="1"/>
  <c r="AO47" i="91" s="1"/>
  <c r="W47" i="33"/>
  <c r="AE46" i="33"/>
  <c r="AF48" i="48"/>
  <c r="AO48" i="48" s="1"/>
  <c r="W49" i="48"/>
  <c r="AG48" i="48"/>
  <c r="AP48" i="48" s="1"/>
  <c r="AE48" i="48"/>
  <c r="AG47" i="91"/>
  <c r="AP47" i="91" s="1"/>
  <c r="W48" i="91"/>
  <c r="AG46" i="82"/>
  <c r="AP46" i="82" s="1"/>
  <c r="AG46" i="31"/>
  <c r="AP46" i="31" s="1"/>
  <c r="AF46" i="31"/>
  <c r="AO46" i="31" s="1"/>
  <c r="X47" i="43"/>
  <c r="Y47" i="43"/>
  <c r="AR45" i="82"/>
  <c r="AG47" i="77"/>
  <c r="AP47" i="77" s="1"/>
  <c r="AF47" i="77"/>
  <c r="AO47" i="77" s="1"/>
  <c r="AE47" i="77"/>
  <c r="W48" i="77"/>
  <c r="AR43" i="35"/>
  <c r="AR45" i="92"/>
  <c r="AG45" i="75"/>
  <c r="AP45" i="75" s="1"/>
  <c r="AF45" i="75"/>
  <c r="AO45" i="75" s="1"/>
  <c r="AE45" i="75"/>
  <c r="W46" i="75"/>
  <c r="X48" i="25"/>
  <c r="Y48" i="25"/>
  <c r="AH46" i="33"/>
  <c r="AQ46" i="33" s="1"/>
  <c r="AR47" i="48"/>
  <c r="AI47" i="96"/>
  <c r="AN47" i="96"/>
  <c r="AH46" i="82"/>
  <c r="AQ46" i="82" s="1"/>
  <c r="AH47" i="85"/>
  <c r="AQ47" i="85" s="1"/>
  <c r="AH44" i="46"/>
  <c r="AQ44" i="46" s="1"/>
  <c r="Y48" i="42"/>
  <c r="Z48" i="42" s="1"/>
  <c r="X48" i="42"/>
  <c r="AI47" i="38"/>
  <c r="AN47" i="38"/>
  <c r="AI45" i="39"/>
  <c r="AN45" i="39"/>
  <c r="AH47" i="91"/>
  <c r="AQ47" i="91" s="1"/>
  <c r="AI46" i="87"/>
  <c r="AN46" i="87"/>
  <c r="Y48" i="44"/>
  <c r="X48" i="44"/>
  <c r="Y48" i="28"/>
  <c r="X48" i="28"/>
  <c r="X48" i="86"/>
  <c r="Y48" i="86"/>
  <c r="AF47" i="85"/>
  <c r="AO47" i="85" s="1"/>
  <c r="AE47" i="85"/>
  <c r="W48" i="85"/>
  <c r="AG47" i="85"/>
  <c r="AP47" i="85" s="1"/>
  <c r="AG44" i="46"/>
  <c r="AP44" i="46" s="1"/>
  <c r="AF44" i="46"/>
  <c r="AO44" i="46" s="1"/>
  <c r="AE44" i="46"/>
  <c r="W45" i="46"/>
  <c r="AH47" i="76"/>
  <c r="AQ47" i="76" s="1"/>
  <c r="AH46" i="81"/>
  <c r="AQ46" i="81" s="1"/>
  <c r="AH46" i="36"/>
  <c r="AQ46" i="36" s="1"/>
  <c r="AR45" i="31"/>
  <c r="AI45" i="80"/>
  <c r="AN45" i="80"/>
  <c r="Y47" i="73"/>
  <c r="Z47" i="73" s="1"/>
  <c r="X47" i="73"/>
  <c r="AR46" i="77"/>
  <c r="AN45" i="45"/>
  <c r="AI45" i="45"/>
  <c r="AN43" i="89"/>
  <c r="AI43" i="89"/>
  <c r="AG45" i="74"/>
  <c r="AP45" i="74" s="1"/>
  <c r="AF45" i="74"/>
  <c r="AO45" i="74" s="1"/>
  <c r="AE45" i="74"/>
  <c r="W46" i="74"/>
  <c r="Y46" i="45"/>
  <c r="X46" i="45"/>
  <c r="AR45" i="81"/>
  <c r="AR45" i="36"/>
  <c r="AG45" i="78"/>
  <c r="AP45" i="78" s="1"/>
  <c r="AF45" i="78"/>
  <c r="AO45" i="78" s="1"/>
  <c r="AE45" i="78"/>
  <c r="W46" i="78"/>
  <c r="AI47" i="42"/>
  <c r="AN47" i="42"/>
  <c r="AR46" i="91"/>
  <c r="Z47" i="76"/>
  <c r="X46" i="32"/>
  <c r="Z46" i="32" s="1"/>
  <c r="Y46" i="32"/>
  <c r="Z46" i="36"/>
  <c r="AI45" i="29"/>
  <c r="AN45" i="29"/>
  <c r="X47" i="95"/>
  <c r="Z47" i="95" s="1"/>
  <c r="Y47" i="95"/>
  <c r="AI47" i="44"/>
  <c r="AN47" i="44"/>
  <c r="AI46" i="83"/>
  <c r="AN46" i="83"/>
  <c r="X46" i="34"/>
  <c r="Y46" i="34"/>
  <c r="AF46" i="92"/>
  <c r="AO46" i="92" s="1"/>
  <c r="AE46" i="92"/>
  <c r="W47" i="92"/>
  <c r="AG46" i="92"/>
  <c r="AP46" i="92" s="1"/>
  <c r="AN47" i="25"/>
  <c r="AI47" i="25"/>
  <c r="AR46" i="76"/>
  <c r="AN47" i="28"/>
  <c r="AI47" i="28"/>
  <c r="AN46" i="43"/>
  <c r="AI46" i="43"/>
  <c r="AH45" i="90"/>
  <c r="AQ45" i="90" s="1"/>
  <c r="X45" i="88"/>
  <c r="Y45" i="88"/>
  <c r="AH46" i="93"/>
  <c r="AQ46" i="93" s="1"/>
  <c r="X48" i="96"/>
  <c r="Z48" i="96" s="1"/>
  <c r="Y48" i="96"/>
  <c r="AH48" i="48"/>
  <c r="AQ48" i="48" s="1"/>
  <c r="AR44" i="90"/>
  <c r="AH44" i="35"/>
  <c r="AQ44" i="35" s="1"/>
  <c r="AE47" i="37"/>
  <c r="W48" i="37"/>
  <c r="AF47" i="37"/>
  <c r="AO47" i="37" s="1"/>
  <c r="AG47" i="37"/>
  <c r="AP47" i="37" s="1"/>
  <c r="Y48" i="30"/>
  <c r="X48" i="30"/>
  <c r="Z46" i="81"/>
  <c r="AN45" i="32"/>
  <c r="AI45" i="32"/>
  <c r="Y47" i="87"/>
  <c r="X47" i="87"/>
  <c r="Z47" i="87" s="1"/>
  <c r="AH47" i="26"/>
  <c r="AQ47" i="26" s="1"/>
  <c r="AR45" i="33"/>
  <c r="AR44" i="75"/>
  <c r="W45" i="27"/>
  <c r="AG44" i="27"/>
  <c r="AP44" i="27" s="1"/>
  <c r="AF44" i="27"/>
  <c r="AO44" i="27" s="1"/>
  <c r="AE44" i="27"/>
  <c r="X44" i="89"/>
  <c r="Y44" i="89"/>
  <c r="AH47" i="77"/>
  <c r="AQ47" i="77" s="1"/>
  <c r="AR46" i="85"/>
  <c r="AR47" i="40"/>
  <c r="AH45" i="75"/>
  <c r="AQ45" i="75" s="1"/>
  <c r="Z46" i="93"/>
  <c r="AH46" i="41"/>
  <c r="AQ46" i="41" s="1"/>
  <c r="AH48" i="40"/>
  <c r="AQ48" i="40" s="1"/>
  <c r="AN47" i="86"/>
  <c r="AI47" i="86"/>
  <c r="AR45" i="93"/>
  <c r="AR43" i="46"/>
  <c r="AN47" i="30"/>
  <c r="AI47" i="30"/>
  <c r="AR46" i="26"/>
  <c r="Y46" i="80"/>
  <c r="X46" i="80"/>
  <c r="Z46" i="80" s="1"/>
  <c r="AI46" i="73"/>
  <c r="AN46" i="73"/>
  <c r="Z47" i="26"/>
  <c r="AH46" i="31"/>
  <c r="AQ46" i="31" s="1"/>
  <c r="AN45" i="34"/>
  <c r="AI45" i="34"/>
  <c r="Z45" i="90"/>
  <c r="AG44" i="47"/>
  <c r="AP44" i="47" s="1"/>
  <c r="AF44" i="47"/>
  <c r="AO44" i="47" s="1"/>
  <c r="W45" i="47"/>
  <c r="AE44" i="47"/>
  <c r="AN44" i="88"/>
  <c r="AI44" i="88"/>
  <c r="W46" i="94"/>
  <c r="AG45" i="94"/>
  <c r="AP45" i="94" s="1"/>
  <c r="AF45" i="94"/>
  <c r="AO45" i="94" s="1"/>
  <c r="AE45" i="94"/>
  <c r="AH46" i="92"/>
  <c r="AQ46" i="92" s="1"/>
  <c r="Z46" i="41"/>
  <c r="AF45" i="84"/>
  <c r="AO45" i="84" s="1"/>
  <c r="AE45" i="84"/>
  <c r="W46" i="84"/>
  <c r="AG45" i="84"/>
  <c r="AP45" i="84" s="1"/>
  <c r="Z48" i="40"/>
  <c r="AR45" i="41"/>
  <c r="AE47" i="79"/>
  <c r="W48" i="79"/>
  <c r="AG47" i="79"/>
  <c r="AP47" i="79" s="1"/>
  <c r="AF47" i="79"/>
  <c r="AO47" i="79" s="1"/>
  <c r="Z44" i="35"/>
  <c r="X48" i="38"/>
  <c r="Y48" i="38"/>
  <c r="X46" i="39"/>
  <c r="Y46" i="39"/>
  <c r="Y46" i="29"/>
  <c r="X46" i="29"/>
  <c r="Z46" i="29" s="1"/>
  <c r="AI46" i="95"/>
  <c r="AN46" i="95"/>
  <c r="Y47" i="83"/>
  <c r="X47" i="83"/>
  <c r="Z47" i="83" s="1"/>
  <c r="AF46" i="82" l="1"/>
  <c r="AO46" i="82" s="1"/>
  <c r="AG46" i="33"/>
  <c r="AP46" i="33" s="1"/>
  <c r="W47" i="31"/>
  <c r="AE46" i="82"/>
  <c r="Z48" i="28"/>
  <c r="Z46" i="45"/>
  <c r="AE46" i="45" s="1"/>
  <c r="Z48" i="30"/>
  <c r="Z46" i="39"/>
  <c r="AE46" i="39" s="1"/>
  <c r="AE47" i="91"/>
  <c r="Z48" i="38"/>
  <c r="W49" i="38" s="1"/>
  <c r="Z44" i="89"/>
  <c r="AG44" i="89" s="1"/>
  <c r="AP44" i="89" s="1"/>
  <c r="Z46" i="34"/>
  <c r="W47" i="34" s="1"/>
  <c r="W49" i="30"/>
  <c r="AG48" i="30"/>
  <c r="AP48" i="30" s="1"/>
  <c r="AF48" i="30"/>
  <c r="AO48" i="30" s="1"/>
  <c r="AE48" i="30"/>
  <c r="AG46" i="39"/>
  <c r="AP46" i="39" s="1"/>
  <c r="AF46" i="39"/>
  <c r="AO46" i="39" s="1"/>
  <c r="AE44" i="89"/>
  <c r="AF46" i="34"/>
  <c r="AO46" i="34" s="1"/>
  <c r="W47" i="45"/>
  <c r="AG46" i="45"/>
  <c r="AP46" i="45" s="1"/>
  <c r="AF46" i="45"/>
  <c r="AO46" i="45" s="1"/>
  <c r="AF46" i="29"/>
  <c r="AO46" i="29" s="1"/>
  <c r="AE46" i="29"/>
  <c r="W47" i="29"/>
  <c r="AG46" i="29"/>
  <c r="AP46" i="29" s="1"/>
  <c r="AE46" i="80"/>
  <c r="W47" i="80"/>
  <c r="AF46" i="80"/>
  <c r="AO46" i="80" s="1"/>
  <c r="AG46" i="80"/>
  <c r="AP46" i="80" s="1"/>
  <c r="AE48" i="42"/>
  <c r="W49" i="42"/>
  <c r="AF48" i="42"/>
  <c r="AO48" i="42" s="1"/>
  <c r="AG48" i="42"/>
  <c r="AP48" i="42" s="1"/>
  <c r="AE44" i="35"/>
  <c r="W45" i="35"/>
  <c r="AF44" i="35"/>
  <c r="AO44" i="35" s="1"/>
  <c r="AG44" i="35"/>
  <c r="AP44" i="35" s="1"/>
  <c r="AR44" i="88"/>
  <c r="AR45" i="34"/>
  <c r="AI47" i="79"/>
  <c r="AN47" i="79"/>
  <c r="Y46" i="84"/>
  <c r="X46" i="84"/>
  <c r="Z46" i="84" s="1"/>
  <c r="Y45" i="47"/>
  <c r="X45" i="47"/>
  <c r="AR45" i="32"/>
  <c r="AH48" i="96"/>
  <c r="AQ48" i="96" s="1"/>
  <c r="Y47" i="92"/>
  <c r="X47" i="92"/>
  <c r="AH47" i="95"/>
  <c r="AQ47" i="95" s="1"/>
  <c r="AH46" i="32"/>
  <c r="AQ46" i="32" s="1"/>
  <c r="AR47" i="42"/>
  <c r="AR43" i="89"/>
  <c r="AH47" i="73"/>
  <c r="AQ47" i="73" s="1"/>
  <c r="AN44" i="46"/>
  <c r="AI44" i="46"/>
  <c r="AI47" i="85"/>
  <c r="AN47" i="85"/>
  <c r="AR46" i="87"/>
  <c r="AN45" i="75"/>
  <c r="AI45" i="75"/>
  <c r="Y47" i="31"/>
  <c r="X47" i="31"/>
  <c r="AI46" i="82"/>
  <c r="AN46" i="82"/>
  <c r="AN47" i="91"/>
  <c r="AI47" i="91"/>
  <c r="AN45" i="84"/>
  <c r="AI45" i="84"/>
  <c r="AE46" i="93"/>
  <c r="W47" i="93"/>
  <c r="AG46" i="93"/>
  <c r="AP46" i="93" s="1"/>
  <c r="AF46" i="93"/>
  <c r="AO46" i="93" s="1"/>
  <c r="AR45" i="39"/>
  <c r="X46" i="94"/>
  <c r="Y46" i="94"/>
  <c r="W47" i="32"/>
  <c r="AG46" i="32"/>
  <c r="AP46" i="32" s="1"/>
  <c r="AF46" i="32"/>
  <c r="AO46" i="32" s="1"/>
  <c r="AE46" i="32"/>
  <c r="AF47" i="73"/>
  <c r="AO47" i="73" s="1"/>
  <c r="AE47" i="73"/>
  <c r="W48" i="73"/>
  <c r="AG47" i="73"/>
  <c r="AP47" i="73" s="1"/>
  <c r="AH45" i="88"/>
  <c r="AQ45" i="88" s="1"/>
  <c r="AR46" i="83"/>
  <c r="Y46" i="78"/>
  <c r="X46" i="78"/>
  <c r="Z46" i="78" s="1"/>
  <c r="X46" i="74"/>
  <c r="Z46" i="74" s="1"/>
  <c r="Y46" i="74"/>
  <c r="AR45" i="45"/>
  <c r="AH48" i="44"/>
  <c r="AQ48" i="44" s="1"/>
  <c r="AH48" i="25"/>
  <c r="AQ48" i="25" s="1"/>
  <c r="Y48" i="77"/>
  <c r="X48" i="77"/>
  <c r="Z48" i="77" s="1"/>
  <c r="X47" i="82"/>
  <c r="Z47" i="82" s="1"/>
  <c r="Y47" i="82"/>
  <c r="AN46" i="33"/>
  <c r="AI46" i="33"/>
  <c r="AE47" i="83"/>
  <c r="W48" i="83"/>
  <c r="AF47" i="83"/>
  <c r="AO47" i="83" s="1"/>
  <c r="AG47" i="83"/>
  <c r="AP47" i="83" s="1"/>
  <c r="AE47" i="95"/>
  <c r="W48" i="95"/>
  <c r="AF47" i="95"/>
  <c r="AO47" i="95" s="1"/>
  <c r="AG47" i="95"/>
  <c r="AP47" i="95" s="1"/>
  <c r="AN46" i="31"/>
  <c r="AI46" i="31"/>
  <c r="AH46" i="80"/>
  <c r="AQ46" i="80" s="1"/>
  <c r="AE46" i="81"/>
  <c r="AG46" i="81"/>
  <c r="AP46" i="81" s="1"/>
  <c r="AF46" i="81"/>
  <c r="AO46" i="81" s="1"/>
  <c r="W47" i="81"/>
  <c r="W48" i="76"/>
  <c r="AG47" i="76"/>
  <c r="AP47" i="76" s="1"/>
  <c r="AF47" i="76"/>
  <c r="AO47" i="76" s="1"/>
  <c r="AE47" i="76"/>
  <c r="AR46" i="95"/>
  <c r="AG48" i="40"/>
  <c r="AP48" i="40" s="1"/>
  <c r="AF48" i="40"/>
  <c r="AO48" i="40" s="1"/>
  <c r="AE48" i="40"/>
  <c r="W49" i="40"/>
  <c r="AG46" i="41"/>
  <c r="AP46" i="41" s="1"/>
  <c r="AF46" i="41"/>
  <c r="AO46" i="41" s="1"/>
  <c r="AE46" i="41"/>
  <c r="W47" i="41"/>
  <c r="AN45" i="94"/>
  <c r="AI45" i="94"/>
  <c r="AG45" i="90"/>
  <c r="AP45" i="90" s="1"/>
  <c r="AF45" i="90"/>
  <c r="AO45" i="90" s="1"/>
  <c r="AE45" i="90"/>
  <c r="W46" i="90"/>
  <c r="AH47" i="87"/>
  <c r="AQ47" i="87" s="1"/>
  <c r="AH48" i="30"/>
  <c r="AQ48" i="30" s="1"/>
  <c r="Y48" i="37"/>
  <c r="X48" i="37"/>
  <c r="Z48" i="37" s="1"/>
  <c r="Z45" i="88"/>
  <c r="AR46" i="43"/>
  <c r="AR47" i="25"/>
  <c r="AR45" i="29"/>
  <c r="AN45" i="78"/>
  <c r="AI45" i="78"/>
  <c r="AN45" i="74"/>
  <c r="AI45" i="74"/>
  <c r="AH48" i="86"/>
  <c r="AQ48" i="86" s="1"/>
  <c r="AR47" i="38"/>
  <c r="Z48" i="25"/>
  <c r="AN47" i="77"/>
  <c r="AI47" i="77"/>
  <c r="AH47" i="43"/>
  <c r="AQ47" i="43" s="1"/>
  <c r="Y48" i="91"/>
  <c r="Z48" i="91" s="1"/>
  <c r="X48" i="91"/>
  <c r="AI48" i="48"/>
  <c r="AN48" i="48"/>
  <c r="X47" i="33"/>
  <c r="Y47" i="33"/>
  <c r="AR46" i="73"/>
  <c r="AR47" i="86"/>
  <c r="AI44" i="27"/>
  <c r="AN44" i="27"/>
  <c r="AN44" i="47"/>
  <c r="AI44" i="47"/>
  <c r="AR47" i="44"/>
  <c r="AF46" i="36"/>
  <c r="AO46" i="36" s="1"/>
  <c r="AE46" i="36"/>
  <c r="W47" i="36"/>
  <c r="AG46" i="36"/>
  <c r="AP46" i="36" s="1"/>
  <c r="AH46" i="45"/>
  <c r="AQ46" i="45" s="1"/>
  <c r="AR45" i="80"/>
  <c r="Z48" i="86"/>
  <c r="Z48" i="44"/>
  <c r="AH48" i="42"/>
  <c r="AQ48" i="42" s="1"/>
  <c r="Y46" i="75"/>
  <c r="X46" i="75"/>
  <c r="Z47" i="43"/>
  <c r="AR47" i="30"/>
  <c r="AF48" i="96"/>
  <c r="AO48" i="96" s="1"/>
  <c r="AE48" i="96"/>
  <c r="AG48" i="96"/>
  <c r="AP48" i="96" s="1"/>
  <c r="W49" i="96"/>
  <c r="AI46" i="92"/>
  <c r="AN46" i="92"/>
  <c r="AG48" i="28"/>
  <c r="AP48" i="28" s="1"/>
  <c r="AF48" i="28"/>
  <c r="AO48" i="28" s="1"/>
  <c r="W49" i="28"/>
  <c r="AE48" i="28"/>
  <c r="AH46" i="39"/>
  <c r="AQ46" i="39" s="1"/>
  <c r="AH46" i="29"/>
  <c r="AQ46" i="29" s="1"/>
  <c r="AE47" i="87"/>
  <c r="W48" i="87"/>
  <c r="AF47" i="87"/>
  <c r="AO47" i="87" s="1"/>
  <c r="AG47" i="87"/>
  <c r="AP47" i="87" s="1"/>
  <c r="AI47" i="37"/>
  <c r="AN47" i="37"/>
  <c r="AH47" i="83"/>
  <c r="AQ47" i="83" s="1"/>
  <c r="AH48" i="38"/>
  <c r="AQ48" i="38" s="1"/>
  <c r="Y48" i="79"/>
  <c r="X48" i="79"/>
  <c r="AG47" i="26"/>
  <c r="AP47" i="26" s="1"/>
  <c r="AF47" i="26"/>
  <c r="AO47" i="26" s="1"/>
  <c r="AE47" i="26"/>
  <c r="W48" i="26"/>
  <c r="AH44" i="89"/>
  <c r="AQ44" i="89" s="1"/>
  <c r="X45" i="27"/>
  <c r="Y45" i="27"/>
  <c r="AR47" i="28"/>
  <c r="AH46" i="34"/>
  <c r="AQ46" i="34" s="1"/>
  <c r="Y45" i="46"/>
  <c r="Z45" i="46" s="1"/>
  <c r="X45" i="46"/>
  <c r="Y48" i="85"/>
  <c r="X48" i="85"/>
  <c r="AH48" i="28"/>
  <c r="AQ48" i="28" s="1"/>
  <c r="AR47" i="96"/>
  <c r="Y49" i="48"/>
  <c r="X49" i="48"/>
  <c r="W45" i="89" l="1"/>
  <c r="AE46" i="34"/>
  <c r="AF44" i="89"/>
  <c r="AO44" i="89" s="1"/>
  <c r="Z45" i="27"/>
  <c r="AG45" i="27" s="1"/>
  <c r="AP45" i="27" s="1"/>
  <c r="AG46" i="34"/>
  <c r="AP46" i="34" s="1"/>
  <c r="AF48" i="38"/>
  <c r="AO48" i="38" s="1"/>
  <c r="Z46" i="75"/>
  <c r="Z47" i="31"/>
  <c r="Z45" i="47"/>
  <c r="AF45" i="47" s="1"/>
  <c r="AO45" i="47" s="1"/>
  <c r="AE48" i="38"/>
  <c r="Z47" i="33"/>
  <c r="AG48" i="38"/>
  <c r="AP48" i="38" s="1"/>
  <c r="Z48" i="85"/>
  <c r="W47" i="39"/>
  <c r="Z49" i="48"/>
  <c r="AF49" i="48" s="1"/>
  <c r="AO49" i="48" s="1"/>
  <c r="Z48" i="79"/>
  <c r="AG48" i="79" s="1"/>
  <c r="AP48" i="79" s="1"/>
  <c r="AE45" i="27"/>
  <c r="W46" i="27"/>
  <c r="AE48" i="79"/>
  <c r="W49" i="79"/>
  <c r="AG48" i="91"/>
  <c r="AP48" i="91" s="1"/>
  <c r="AF48" i="91"/>
  <c r="AO48" i="91" s="1"/>
  <c r="AE48" i="91"/>
  <c r="W49" i="91"/>
  <c r="W48" i="33"/>
  <c r="AG47" i="33"/>
  <c r="AP47" i="33" s="1"/>
  <c r="AF47" i="33"/>
  <c r="AO47" i="33" s="1"/>
  <c r="AE47" i="33"/>
  <c r="AG48" i="85"/>
  <c r="AP48" i="85" s="1"/>
  <c r="AF48" i="85"/>
  <c r="AO48" i="85" s="1"/>
  <c r="AE48" i="85"/>
  <c r="W49" i="85"/>
  <c r="W46" i="47"/>
  <c r="AG45" i="47"/>
  <c r="AP45" i="47" s="1"/>
  <c r="AH45" i="46"/>
  <c r="AQ45" i="46" s="1"/>
  <c r="AI47" i="87"/>
  <c r="AN47" i="87"/>
  <c r="AN48" i="28"/>
  <c r="AI48" i="28"/>
  <c r="Y49" i="96"/>
  <c r="X49" i="96"/>
  <c r="AN46" i="41"/>
  <c r="AI46" i="41"/>
  <c r="X48" i="95"/>
  <c r="Y48" i="95"/>
  <c r="AN47" i="83"/>
  <c r="AI47" i="83"/>
  <c r="AH48" i="77"/>
  <c r="AQ48" i="77" s="1"/>
  <c r="AH46" i="78"/>
  <c r="AQ46" i="78" s="1"/>
  <c r="Y48" i="73"/>
  <c r="X48" i="73"/>
  <c r="AR45" i="84"/>
  <c r="AH47" i="31"/>
  <c r="AQ47" i="31" s="1"/>
  <c r="AH47" i="92"/>
  <c r="AQ47" i="92" s="1"/>
  <c r="X49" i="42"/>
  <c r="Y49" i="42"/>
  <c r="Z49" i="42" s="1"/>
  <c r="AI46" i="80"/>
  <c r="AN46" i="80"/>
  <c r="AI46" i="45"/>
  <c r="AN46" i="45"/>
  <c r="Y45" i="89"/>
  <c r="X45" i="89"/>
  <c r="AN48" i="38"/>
  <c r="AI48" i="38"/>
  <c r="AH45" i="27"/>
  <c r="AQ45" i="27" s="1"/>
  <c r="X48" i="26"/>
  <c r="Y48" i="26"/>
  <c r="Z48" i="26" s="1"/>
  <c r="AR47" i="37"/>
  <c r="X49" i="28"/>
  <c r="Y49" i="28"/>
  <c r="AG47" i="43"/>
  <c r="AP47" i="43" s="1"/>
  <c r="AF47" i="43"/>
  <c r="AO47" i="43" s="1"/>
  <c r="AE47" i="43"/>
  <c r="W48" i="43"/>
  <c r="W49" i="25"/>
  <c r="AG48" i="25"/>
  <c r="AP48" i="25" s="1"/>
  <c r="AF48" i="25"/>
  <c r="AO48" i="25" s="1"/>
  <c r="AE48" i="25"/>
  <c r="W46" i="88"/>
  <c r="AG45" i="88"/>
  <c r="AP45" i="88" s="1"/>
  <c r="AF45" i="88"/>
  <c r="AO45" i="88" s="1"/>
  <c r="AE45" i="88"/>
  <c r="AN46" i="81"/>
  <c r="AI46" i="81"/>
  <c r="AR46" i="31"/>
  <c r="AI47" i="95"/>
  <c r="AN47" i="95"/>
  <c r="AR46" i="33"/>
  <c r="AI47" i="73"/>
  <c r="AN47" i="73"/>
  <c r="X47" i="32"/>
  <c r="Y47" i="32"/>
  <c r="AH46" i="84"/>
  <c r="AQ46" i="84" s="1"/>
  <c r="Y45" i="35"/>
  <c r="X45" i="35"/>
  <c r="AI48" i="42"/>
  <c r="AN48" i="42"/>
  <c r="AI48" i="30"/>
  <c r="AN48" i="30"/>
  <c r="AH49" i="48"/>
  <c r="AQ49" i="48" s="1"/>
  <c r="W46" i="46"/>
  <c r="AG45" i="46"/>
  <c r="AP45" i="46" s="1"/>
  <c r="AE45" i="46"/>
  <c r="AF45" i="46"/>
  <c r="AO45" i="46" s="1"/>
  <c r="AN47" i="26"/>
  <c r="AI47" i="26"/>
  <c r="AH46" i="75"/>
  <c r="AQ46" i="75" s="1"/>
  <c r="AR44" i="47"/>
  <c r="AR48" i="48"/>
  <c r="AH48" i="37"/>
  <c r="AQ48" i="37" s="1"/>
  <c r="AR45" i="94"/>
  <c r="X48" i="76"/>
  <c r="Z48" i="76" s="1"/>
  <c r="Y48" i="76"/>
  <c r="W49" i="77"/>
  <c r="AG48" i="77"/>
  <c r="AP48" i="77" s="1"/>
  <c r="AF48" i="77"/>
  <c r="AO48" i="77" s="1"/>
  <c r="AE48" i="77"/>
  <c r="W47" i="78"/>
  <c r="AG46" i="78"/>
  <c r="AP46" i="78" s="1"/>
  <c r="AE46" i="78"/>
  <c r="AF46" i="78"/>
  <c r="AO46" i="78" s="1"/>
  <c r="AR47" i="91"/>
  <c r="W48" i="31"/>
  <c r="AG47" i="31"/>
  <c r="AP47" i="31" s="1"/>
  <c r="AF47" i="31"/>
  <c r="AO47" i="31" s="1"/>
  <c r="AE47" i="31"/>
  <c r="AR47" i="85"/>
  <c r="Z47" i="92"/>
  <c r="AI44" i="35"/>
  <c r="AN44" i="35"/>
  <c r="X47" i="34"/>
  <c r="Y47" i="34"/>
  <c r="AH48" i="85"/>
  <c r="AQ48" i="85" s="1"/>
  <c r="AN48" i="96"/>
  <c r="AI48" i="96"/>
  <c r="Y47" i="36"/>
  <c r="X47" i="36"/>
  <c r="AH48" i="91"/>
  <c r="AQ48" i="91" s="1"/>
  <c r="AR45" i="74"/>
  <c r="Y47" i="81"/>
  <c r="X47" i="81"/>
  <c r="AI46" i="32"/>
  <c r="AN46" i="32"/>
  <c r="AH46" i="94"/>
  <c r="AQ46" i="94" s="1"/>
  <c r="AR45" i="75"/>
  <c r="AR44" i="46"/>
  <c r="AG46" i="84"/>
  <c r="AP46" i="84" s="1"/>
  <c r="AF46" i="84"/>
  <c r="AO46" i="84" s="1"/>
  <c r="AE46" i="84"/>
  <c r="W47" i="84"/>
  <c r="X47" i="29"/>
  <c r="Y47" i="29"/>
  <c r="W47" i="75"/>
  <c r="AG46" i="75"/>
  <c r="AP46" i="75" s="1"/>
  <c r="AF46" i="75"/>
  <c r="AO46" i="75" s="1"/>
  <c r="AE46" i="75"/>
  <c r="AE48" i="44"/>
  <c r="AF48" i="44"/>
  <c r="AO48" i="44" s="1"/>
  <c r="AG48" i="44"/>
  <c r="AP48" i="44" s="1"/>
  <c r="W49" i="44"/>
  <c r="AI46" i="36"/>
  <c r="AN46" i="36"/>
  <c r="AG48" i="37"/>
  <c r="AP48" i="37" s="1"/>
  <c r="AF48" i="37"/>
  <c r="AO48" i="37" s="1"/>
  <c r="AE48" i="37"/>
  <c r="W49" i="37"/>
  <c r="Y46" i="90"/>
  <c r="X46" i="90"/>
  <c r="Z46" i="90" s="1"/>
  <c r="Y49" i="40"/>
  <c r="X49" i="40"/>
  <c r="AI47" i="76"/>
  <c r="AN47" i="76"/>
  <c r="Y48" i="83"/>
  <c r="X48" i="83"/>
  <c r="AH47" i="82"/>
  <c r="AQ47" i="82" s="1"/>
  <c r="AH46" i="74"/>
  <c r="AQ46" i="74" s="1"/>
  <c r="Z46" i="94"/>
  <c r="X47" i="93"/>
  <c r="Y47" i="93"/>
  <c r="AH45" i="47"/>
  <c r="AQ45" i="47" s="1"/>
  <c r="AI46" i="29"/>
  <c r="AN46" i="29"/>
  <c r="Y47" i="45"/>
  <c r="X47" i="45"/>
  <c r="AN44" i="89"/>
  <c r="AI44" i="89"/>
  <c r="Y49" i="38"/>
  <c r="X49" i="38"/>
  <c r="X47" i="39"/>
  <c r="Y47" i="39"/>
  <c r="AH48" i="79"/>
  <c r="AQ48" i="79" s="1"/>
  <c r="Y48" i="87"/>
  <c r="X48" i="87"/>
  <c r="Z48" i="87" s="1"/>
  <c r="AR46" i="92"/>
  <c r="AG48" i="86"/>
  <c r="AP48" i="86" s="1"/>
  <c r="AF48" i="86"/>
  <c r="AO48" i="86" s="1"/>
  <c r="AE48" i="86"/>
  <c r="W49" i="86"/>
  <c r="AR44" i="27"/>
  <c r="AH47" i="33"/>
  <c r="AQ47" i="33" s="1"/>
  <c r="AR47" i="77"/>
  <c r="AR45" i="78"/>
  <c r="AN45" i="90"/>
  <c r="AI45" i="90"/>
  <c r="X47" i="41"/>
  <c r="Y47" i="41"/>
  <c r="AN48" i="40"/>
  <c r="AI48" i="40"/>
  <c r="AE47" i="82"/>
  <c r="AG47" i="82"/>
  <c r="AP47" i="82" s="1"/>
  <c r="AF47" i="82"/>
  <c r="AO47" i="82" s="1"/>
  <c r="W48" i="82"/>
  <c r="W47" i="74"/>
  <c r="AG46" i="74"/>
  <c r="AP46" i="74" s="1"/>
  <c r="AF46" i="74"/>
  <c r="AO46" i="74" s="1"/>
  <c r="AE46" i="74"/>
  <c r="AI46" i="93"/>
  <c r="AN46" i="93"/>
  <c r="AR46" i="82"/>
  <c r="AR47" i="79"/>
  <c r="X47" i="80"/>
  <c r="Y47" i="80"/>
  <c r="AI46" i="34"/>
  <c r="AN46" i="34"/>
  <c r="AN46" i="39"/>
  <c r="AI46" i="39"/>
  <c r="X49" i="30"/>
  <c r="Y49" i="30"/>
  <c r="AE45" i="47" l="1"/>
  <c r="AF45" i="27"/>
  <c r="AO45" i="27" s="1"/>
  <c r="Z49" i="38"/>
  <c r="Z47" i="29"/>
  <c r="W48" i="29" s="1"/>
  <c r="Z48" i="73"/>
  <c r="AG48" i="73" s="1"/>
  <c r="AP48" i="73" s="1"/>
  <c r="Z47" i="81"/>
  <c r="AF47" i="81" s="1"/>
  <c r="AO47" i="81" s="1"/>
  <c r="Z49" i="28"/>
  <c r="AF48" i="79"/>
  <c r="AO48" i="79" s="1"/>
  <c r="AG49" i="48"/>
  <c r="AP49" i="48" s="1"/>
  <c r="W50" i="48"/>
  <c r="Z47" i="34"/>
  <c r="AG47" i="34" s="1"/>
  <c r="AP47" i="34" s="1"/>
  <c r="AE49" i="48"/>
  <c r="Z47" i="80"/>
  <c r="Z47" i="36"/>
  <c r="Z45" i="35"/>
  <c r="AG45" i="35" s="1"/>
  <c r="AP45" i="35" s="1"/>
  <c r="AG47" i="29"/>
  <c r="AP47" i="29" s="1"/>
  <c r="AF47" i="29"/>
  <c r="AO47" i="29" s="1"/>
  <c r="AE47" i="29"/>
  <c r="AG47" i="80"/>
  <c r="AP47" i="80" s="1"/>
  <c r="AF47" i="80"/>
  <c r="AO47" i="80" s="1"/>
  <c r="AE47" i="80"/>
  <c r="W48" i="80"/>
  <c r="AG47" i="81"/>
  <c r="AP47" i="81" s="1"/>
  <c r="AE47" i="81"/>
  <c r="W50" i="28"/>
  <c r="AG49" i="28"/>
  <c r="AP49" i="28" s="1"/>
  <c r="AF49" i="28"/>
  <c r="AO49" i="28" s="1"/>
  <c r="AE49" i="28"/>
  <c r="AF48" i="73"/>
  <c r="AO48" i="73" s="1"/>
  <c r="AE48" i="73"/>
  <c r="W49" i="73"/>
  <c r="AF49" i="38"/>
  <c r="AO49" i="38" s="1"/>
  <c r="W50" i="38"/>
  <c r="AG49" i="38"/>
  <c r="AP49" i="38" s="1"/>
  <c r="AE49" i="38"/>
  <c r="AE47" i="34"/>
  <c r="W48" i="34"/>
  <c r="AG47" i="36"/>
  <c r="AP47" i="36" s="1"/>
  <c r="AF47" i="36"/>
  <c r="AO47" i="36" s="1"/>
  <c r="AE47" i="36"/>
  <c r="W48" i="36"/>
  <c r="W46" i="35"/>
  <c r="AF45" i="35"/>
  <c r="AO45" i="35" s="1"/>
  <c r="AH47" i="41"/>
  <c r="AQ47" i="41" s="1"/>
  <c r="AH49" i="30"/>
  <c r="AQ49" i="30" s="1"/>
  <c r="AN47" i="82"/>
  <c r="AI47" i="82"/>
  <c r="X49" i="86"/>
  <c r="Y49" i="86"/>
  <c r="AR46" i="39"/>
  <c r="AR46" i="93"/>
  <c r="AN48" i="86"/>
  <c r="AI48" i="86"/>
  <c r="AH48" i="87"/>
  <c r="AQ48" i="87" s="1"/>
  <c r="AI46" i="74"/>
  <c r="AN46" i="74"/>
  <c r="X48" i="82"/>
  <c r="Y48" i="82"/>
  <c r="X47" i="75"/>
  <c r="Z47" i="75" s="1"/>
  <c r="Y47" i="75"/>
  <c r="AN46" i="84"/>
  <c r="AI46" i="84"/>
  <c r="AH47" i="36"/>
  <c r="AQ47" i="36" s="1"/>
  <c r="AI47" i="31"/>
  <c r="AN47" i="31"/>
  <c r="AI48" i="77"/>
  <c r="AN48" i="77"/>
  <c r="AH48" i="76"/>
  <c r="AQ48" i="76" s="1"/>
  <c r="AR47" i="26"/>
  <c r="X46" i="46"/>
  <c r="Y46" i="46"/>
  <c r="AI48" i="25"/>
  <c r="AN48" i="25"/>
  <c r="AN47" i="43"/>
  <c r="AI47" i="43"/>
  <c r="AR47" i="83"/>
  <c r="AI47" i="33"/>
  <c r="AN47" i="33"/>
  <c r="AN45" i="27"/>
  <c r="AI45" i="27"/>
  <c r="AG48" i="87"/>
  <c r="AP48" i="87" s="1"/>
  <c r="AF48" i="87"/>
  <c r="AO48" i="87" s="1"/>
  <c r="AE48" i="87"/>
  <c r="W49" i="87"/>
  <c r="AR44" i="89"/>
  <c r="AR46" i="29"/>
  <c r="AR47" i="76"/>
  <c r="W47" i="90"/>
  <c r="AG46" i="90"/>
  <c r="AP46" i="90" s="1"/>
  <c r="AF46" i="90"/>
  <c r="AO46" i="90" s="1"/>
  <c r="AE46" i="90"/>
  <c r="AI48" i="44"/>
  <c r="AN48" i="44"/>
  <c r="AR46" i="32"/>
  <c r="AF48" i="76"/>
  <c r="AO48" i="76" s="1"/>
  <c r="AE48" i="76"/>
  <c r="AG48" i="76"/>
  <c r="AP48" i="76" s="1"/>
  <c r="W49" i="76"/>
  <c r="AR48" i="30"/>
  <c r="AH47" i="32"/>
  <c r="AQ47" i="32" s="1"/>
  <c r="AI45" i="88"/>
  <c r="AN45" i="88"/>
  <c r="AH45" i="89"/>
  <c r="AQ45" i="89" s="1"/>
  <c r="AR46" i="80"/>
  <c r="AH49" i="96"/>
  <c r="AQ49" i="96" s="1"/>
  <c r="AR47" i="87"/>
  <c r="AI45" i="47"/>
  <c r="AN45" i="47"/>
  <c r="X49" i="85"/>
  <c r="Y49" i="85"/>
  <c r="AR46" i="34"/>
  <c r="Z47" i="41"/>
  <c r="AH47" i="39"/>
  <c r="AQ47" i="39" s="1"/>
  <c r="AH47" i="93"/>
  <c r="AQ47" i="93" s="1"/>
  <c r="AH49" i="40"/>
  <c r="AQ49" i="40" s="1"/>
  <c r="AR46" i="36"/>
  <c r="AI46" i="75"/>
  <c r="AN46" i="75"/>
  <c r="AH47" i="29"/>
  <c r="AQ47" i="29" s="1"/>
  <c r="AH47" i="81"/>
  <c r="AQ47" i="81" s="1"/>
  <c r="AR44" i="35"/>
  <c r="AI46" i="78"/>
  <c r="AN46" i="78"/>
  <c r="Z47" i="32"/>
  <c r="AR47" i="95"/>
  <c r="AN48" i="85"/>
  <c r="AI48" i="85"/>
  <c r="X50" i="48"/>
  <c r="Z50" i="48" s="1"/>
  <c r="Y50" i="48"/>
  <c r="Z47" i="39"/>
  <c r="AH47" i="45"/>
  <c r="AQ47" i="45" s="1"/>
  <c r="Z47" i="93"/>
  <c r="AH48" i="83"/>
  <c r="AQ48" i="83" s="1"/>
  <c r="Y49" i="37"/>
  <c r="X49" i="37"/>
  <c r="AR48" i="96"/>
  <c r="AE47" i="92"/>
  <c r="AF47" i="92"/>
  <c r="AO47" i="92" s="1"/>
  <c r="W48" i="92"/>
  <c r="AG47" i="92"/>
  <c r="AP47" i="92" s="1"/>
  <c r="AI45" i="46"/>
  <c r="AN45" i="46"/>
  <c r="AR48" i="42"/>
  <c r="Z45" i="89"/>
  <c r="AH49" i="42"/>
  <c r="AQ49" i="42" s="1"/>
  <c r="AH48" i="95"/>
  <c r="AQ48" i="95" s="1"/>
  <c r="Z49" i="96"/>
  <c r="X48" i="33"/>
  <c r="Y48" i="33"/>
  <c r="AN49" i="48"/>
  <c r="AI49" i="48"/>
  <c r="AH49" i="38"/>
  <c r="AQ49" i="38" s="1"/>
  <c r="AE46" i="94"/>
  <c r="AF46" i="94"/>
  <c r="AO46" i="94" s="1"/>
  <c r="AG46" i="94"/>
  <c r="AP46" i="94" s="1"/>
  <c r="W47" i="94"/>
  <c r="Z49" i="40"/>
  <c r="AN48" i="37"/>
  <c r="AI48" i="37"/>
  <c r="Y49" i="44"/>
  <c r="X49" i="44"/>
  <c r="X47" i="84"/>
  <c r="Y47" i="84"/>
  <c r="X48" i="31"/>
  <c r="Y48" i="31"/>
  <c r="X49" i="77"/>
  <c r="Y49" i="77"/>
  <c r="AH45" i="35"/>
  <c r="AQ45" i="35" s="1"/>
  <c r="AR47" i="73"/>
  <c r="Y49" i="25"/>
  <c r="X49" i="25"/>
  <c r="AH48" i="26"/>
  <c r="AQ48" i="26" s="1"/>
  <c r="AG49" i="42"/>
  <c r="AP49" i="42" s="1"/>
  <c r="AF49" i="42"/>
  <c r="AO49" i="42" s="1"/>
  <c r="AE49" i="42"/>
  <c r="W50" i="42"/>
  <c r="Z48" i="95"/>
  <c r="AR48" i="28"/>
  <c r="Y49" i="91"/>
  <c r="X49" i="91"/>
  <c r="Y49" i="79"/>
  <c r="X49" i="79"/>
  <c r="Z49" i="79" s="1"/>
  <c r="X46" i="27"/>
  <c r="Y46" i="27"/>
  <c r="AR45" i="90"/>
  <c r="Z49" i="30"/>
  <c r="AH47" i="80"/>
  <c r="AQ47" i="80" s="1"/>
  <c r="X47" i="74"/>
  <c r="Y47" i="74"/>
  <c r="AR48" i="40"/>
  <c r="Z47" i="45"/>
  <c r="Z48" i="83"/>
  <c r="AH46" i="90"/>
  <c r="AQ46" i="90" s="1"/>
  <c r="AH47" i="34"/>
  <c r="AQ47" i="34" s="1"/>
  <c r="X47" i="78"/>
  <c r="Y47" i="78"/>
  <c r="Z47" i="78" s="1"/>
  <c r="AR46" i="81"/>
  <c r="Y46" i="88"/>
  <c r="X46" i="88"/>
  <c r="X48" i="43"/>
  <c r="Y48" i="43"/>
  <c r="AH49" i="28"/>
  <c r="AQ49" i="28" s="1"/>
  <c r="W49" i="26"/>
  <c r="AG48" i="26"/>
  <c r="AP48" i="26" s="1"/>
  <c r="AF48" i="26"/>
  <c r="AO48" i="26" s="1"/>
  <c r="AE48" i="26"/>
  <c r="AR48" i="38"/>
  <c r="AR46" i="45"/>
  <c r="AH48" i="73"/>
  <c r="AQ48" i="73" s="1"/>
  <c r="AR46" i="41"/>
  <c r="X46" i="47"/>
  <c r="Y46" i="47"/>
  <c r="AN48" i="91"/>
  <c r="AI48" i="91"/>
  <c r="AN48" i="79"/>
  <c r="AI48" i="79"/>
  <c r="Z46" i="88" l="1"/>
  <c r="Z49" i="85"/>
  <c r="Z49" i="44"/>
  <c r="AG49" i="44" s="1"/>
  <c r="AP49" i="44" s="1"/>
  <c r="Z48" i="33"/>
  <c r="AG48" i="33" s="1"/>
  <c r="AP48" i="33" s="1"/>
  <c r="W48" i="81"/>
  <c r="Z49" i="25"/>
  <c r="Z49" i="77"/>
  <c r="Z48" i="31"/>
  <c r="AE45" i="35"/>
  <c r="AF47" i="34"/>
  <c r="AO47" i="34" s="1"/>
  <c r="Z46" i="47"/>
  <c r="AE46" i="47" s="1"/>
  <c r="Z49" i="91"/>
  <c r="AF49" i="91" s="1"/>
  <c r="AO49" i="91" s="1"/>
  <c r="Z47" i="84"/>
  <c r="AE49" i="77"/>
  <c r="W50" i="77"/>
  <c r="AF49" i="77"/>
  <c r="AO49" i="77" s="1"/>
  <c r="AG49" i="77"/>
  <c r="AP49" i="77" s="1"/>
  <c r="AF46" i="47"/>
  <c r="AO46" i="47" s="1"/>
  <c r="AE49" i="44"/>
  <c r="W50" i="44"/>
  <c r="AF48" i="33"/>
  <c r="AO48" i="33" s="1"/>
  <c r="W49" i="33"/>
  <c r="W48" i="84"/>
  <c r="AF47" i="84"/>
  <c r="AO47" i="84" s="1"/>
  <c r="AG47" i="84"/>
  <c r="AP47" i="84" s="1"/>
  <c r="AE47" i="84"/>
  <c r="AE48" i="31"/>
  <c r="W49" i="31"/>
  <c r="AG48" i="31"/>
  <c r="AP48" i="31" s="1"/>
  <c r="AF48" i="31"/>
  <c r="AO48" i="31" s="1"/>
  <c r="AF47" i="78"/>
  <c r="AO47" i="78" s="1"/>
  <c r="AE47" i="78"/>
  <c r="W48" i="78"/>
  <c r="AG47" i="78"/>
  <c r="AP47" i="78" s="1"/>
  <c r="AH48" i="43"/>
  <c r="AQ48" i="43" s="1"/>
  <c r="AH46" i="27"/>
  <c r="AQ46" i="27" s="1"/>
  <c r="Y50" i="42"/>
  <c r="X50" i="42"/>
  <c r="W46" i="89"/>
  <c r="AE45" i="89"/>
  <c r="AG45" i="89"/>
  <c r="AP45" i="89" s="1"/>
  <c r="AF45" i="89"/>
  <c r="AO45" i="89" s="1"/>
  <c r="Z48" i="92"/>
  <c r="Y48" i="92"/>
  <c r="X48" i="92"/>
  <c r="AH49" i="37"/>
  <c r="AQ49" i="37" s="1"/>
  <c r="AR48" i="85"/>
  <c r="AR46" i="78"/>
  <c r="AH49" i="85"/>
  <c r="AQ49" i="85" s="1"/>
  <c r="AI48" i="76"/>
  <c r="AN48" i="76"/>
  <c r="AI46" i="90"/>
  <c r="AN46" i="90"/>
  <c r="AH47" i="75"/>
  <c r="AQ47" i="75" s="1"/>
  <c r="AR46" i="74"/>
  <c r="AR48" i="86"/>
  <c r="AN45" i="35"/>
  <c r="AI45" i="35"/>
  <c r="AI49" i="38"/>
  <c r="AN49" i="38"/>
  <c r="Y49" i="73"/>
  <c r="X49" i="73"/>
  <c r="X49" i="26"/>
  <c r="Y49" i="26"/>
  <c r="AR48" i="79"/>
  <c r="AI48" i="26"/>
  <c r="AN48" i="26"/>
  <c r="AH47" i="74"/>
  <c r="AQ47" i="74" s="1"/>
  <c r="Z46" i="27"/>
  <c r="AN49" i="42"/>
  <c r="AI49" i="42"/>
  <c r="AR48" i="37"/>
  <c r="AG49" i="96"/>
  <c r="AP49" i="96" s="1"/>
  <c r="AF49" i="96"/>
  <c r="AO49" i="96" s="1"/>
  <c r="AE49" i="96"/>
  <c r="W50" i="96"/>
  <c r="W50" i="85"/>
  <c r="AG49" i="85"/>
  <c r="AP49" i="85" s="1"/>
  <c r="AE49" i="85"/>
  <c r="AF49" i="85"/>
  <c r="AO49" i="85" s="1"/>
  <c r="AR45" i="88"/>
  <c r="AN48" i="87"/>
  <c r="AI48" i="87"/>
  <c r="AR47" i="33"/>
  <c r="AR48" i="25"/>
  <c r="AR48" i="77"/>
  <c r="AE47" i="75"/>
  <c r="W48" i="75"/>
  <c r="AF47" i="75"/>
  <c r="AO47" i="75" s="1"/>
  <c r="AG47" i="75"/>
  <c r="AP47" i="75" s="1"/>
  <c r="AH49" i="86"/>
  <c r="AQ49" i="86" s="1"/>
  <c r="AN48" i="73"/>
  <c r="AI48" i="73"/>
  <c r="Z48" i="43"/>
  <c r="AH46" i="88"/>
  <c r="AQ46" i="88" s="1"/>
  <c r="AH47" i="78"/>
  <c r="AQ47" i="78" s="1"/>
  <c r="AG48" i="83"/>
  <c r="AP48" i="83" s="1"/>
  <c r="AF48" i="83"/>
  <c r="AO48" i="83" s="1"/>
  <c r="W49" i="83"/>
  <c r="AE48" i="83"/>
  <c r="Z47" i="74"/>
  <c r="AF49" i="30"/>
  <c r="AO49" i="30" s="1"/>
  <c r="AE49" i="30"/>
  <c r="W50" i="30"/>
  <c r="AG49" i="30"/>
  <c r="AP49" i="30" s="1"/>
  <c r="AH49" i="79"/>
  <c r="AQ49" i="79" s="1"/>
  <c r="AH49" i="77"/>
  <c r="AQ49" i="77" s="1"/>
  <c r="AH47" i="84"/>
  <c r="AQ47" i="84" s="1"/>
  <c r="AN46" i="94"/>
  <c r="AI46" i="94"/>
  <c r="AR49" i="48"/>
  <c r="Z49" i="37"/>
  <c r="AG47" i="93"/>
  <c r="AP47" i="93" s="1"/>
  <c r="AE47" i="93"/>
  <c r="AF47" i="93"/>
  <c r="AO47" i="93" s="1"/>
  <c r="W48" i="93"/>
  <c r="W48" i="39"/>
  <c r="AG47" i="39"/>
  <c r="AP47" i="39" s="1"/>
  <c r="AF47" i="39"/>
  <c r="AO47" i="39" s="1"/>
  <c r="AE47" i="39"/>
  <c r="AR46" i="75"/>
  <c r="W48" i="41"/>
  <c r="AG47" i="41"/>
  <c r="AP47" i="41" s="1"/>
  <c r="AF47" i="41"/>
  <c r="AO47" i="41" s="1"/>
  <c r="AE47" i="41"/>
  <c r="Z49" i="86"/>
  <c r="Y50" i="28"/>
  <c r="X50" i="28"/>
  <c r="X48" i="29"/>
  <c r="Y48" i="29"/>
  <c r="AH46" i="47"/>
  <c r="AQ46" i="47" s="1"/>
  <c r="AR48" i="91"/>
  <c r="AF47" i="45"/>
  <c r="AO47" i="45" s="1"/>
  <c r="AE47" i="45"/>
  <c r="W48" i="45"/>
  <c r="AG47" i="45"/>
  <c r="AP47" i="45" s="1"/>
  <c r="AH49" i="25"/>
  <c r="AQ49" i="25" s="1"/>
  <c r="W50" i="40"/>
  <c r="AG49" i="40"/>
  <c r="AP49" i="40" s="1"/>
  <c r="AE49" i="40"/>
  <c r="AF49" i="40"/>
  <c r="AO49" i="40" s="1"/>
  <c r="AN47" i="92"/>
  <c r="AI47" i="92"/>
  <c r="AR45" i="47"/>
  <c r="X49" i="76"/>
  <c r="Y49" i="76"/>
  <c r="AH46" i="46"/>
  <c r="AQ46" i="46" s="1"/>
  <c r="AR47" i="31"/>
  <c r="AR46" i="84"/>
  <c r="AH48" i="82"/>
  <c r="AQ48" i="82" s="1"/>
  <c r="AR47" i="82"/>
  <c r="X48" i="36"/>
  <c r="Y48" i="36"/>
  <c r="X50" i="38"/>
  <c r="Y50" i="38"/>
  <c r="AN47" i="81"/>
  <c r="AI47" i="81"/>
  <c r="X48" i="80"/>
  <c r="Y48" i="80"/>
  <c r="AN47" i="29"/>
  <c r="AI47" i="29"/>
  <c r="AE46" i="88"/>
  <c r="W47" i="88"/>
  <c r="AF46" i="88"/>
  <c r="AO46" i="88" s="1"/>
  <c r="AG46" i="88"/>
  <c r="AP46" i="88" s="1"/>
  <c r="W50" i="79"/>
  <c r="AG49" i="79"/>
  <c r="AP49" i="79" s="1"/>
  <c r="AF49" i="79"/>
  <c r="AO49" i="79" s="1"/>
  <c r="AE49" i="79"/>
  <c r="AG48" i="95"/>
  <c r="AP48" i="95" s="1"/>
  <c r="AF48" i="95"/>
  <c r="AO48" i="95" s="1"/>
  <c r="AE48" i="95"/>
  <c r="W49" i="95"/>
  <c r="AH49" i="44"/>
  <c r="AQ49" i="44" s="1"/>
  <c r="Y47" i="94"/>
  <c r="X47" i="94"/>
  <c r="AR45" i="46"/>
  <c r="AH50" i="48"/>
  <c r="AQ50" i="48" s="1"/>
  <c r="AF47" i="32"/>
  <c r="AO47" i="32" s="1"/>
  <c r="AE47" i="32"/>
  <c r="W48" i="32"/>
  <c r="AG47" i="32"/>
  <c r="AP47" i="32" s="1"/>
  <c r="Y47" i="90"/>
  <c r="X47" i="90"/>
  <c r="AR45" i="27"/>
  <c r="AR47" i="43"/>
  <c r="Z46" i="46"/>
  <c r="Z48" i="82"/>
  <c r="AN47" i="36"/>
  <c r="AI47" i="36"/>
  <c r="X48" i="34"/>
  <c r="Y48" i="34"/>
  <c r="AI49" i="28"/>
  <c r="AN49" i="28"/>
  <c r="X48" i="81"/>
  <c r="Y48" i="81"/>
  <c r="AN47" i="80"/>
  <c r="AI47" i="80"/>
  <c r="AH49" i="91"/>
  <c r="AQ49" i="91" s="1"/>
  <c r="AE49" i="25"/>
  <c r="W50" i="25"/>
  <c r="AG49" i="25"/>
  <c r="AP49" i="25" s="1"/>
  <c r="AF49" i="25"/>
  <c r="AO49" i="25" s="1"/>
  <c r="AH48" i="31"/>
  <c r="AQ48" i="31" s="1"/>
  <c r="AH48" i="33"/>
  <c r="AQ48" i="33" s="1"/>
  <c r="AG50" i="48"/>
  <c r="AP50" i="48" s="1"/>
  <c r="W51" i="48"/>
  <c r="AF50" i="48"/>
  <c r="AO50" i="48" s="1"/>
  <c r="AE50" i="48"/>
  <c r="AR48" i="44"/>
  <c r="Y49" i="87"/>
  <c r="Z49" i="87" s="1"/>
  <c r="X49" i="87"/>
  <c r="Y46" i="35"/>
  <c r="X46" i="35"/>
  <c r="AN47" i="34"/>
  <c r="AI47" i="34"/>
  <c r="W50" i="91" l="1"/>
  <c r="AE48" i="33"/>
  <c r="AF49" i="44"/>
  <c r="AO49" i="44" s="1"/>
  <c r="AG49" i="91"/>
  <c r="AP49" i="91" s="1"/>
  <c r="AG46" i="47"/>
  <c r="AP46" i="47" s="1"/>
  <c r="Z48" i="81"/>
  <c r="AE48" i="81" s="1"/>
  <c r="Z47" i="90"/>
  <c r="Z48" i="29"/>
  <c r="W49" i="29" s="1"/>
  <c r="Z49" i="26"/>
  <c r="AG49" i="26" s="1"/>
  <c r="AP49" i="26" s="1"/>
  <c r="AE49" i="91"/>
  <c r="W47" i="47"/>
  <c r="Z48" i="80"/>
  <c r="AE48" i="80" s="1"/>
  <c r="Z48" i="36"/>
  <c r="W49" i="36" s="1"/>
  <c r="AG48" i="36"/>
  <c r="AP48" i="36" s="1"/>
  <c r="AE48" i="36"/>
  <c r="AF48" i="36"/>
  <c r="AO48" i="36" s="1"/>
  <c r="W50" i="87"/>
  <c r="AG49" i="87"/>
  <c r="AP49" i="87" s="1"/>
  <c r="AF49" i="87"/>
  <c r="AO49" i="87" s="1"/>
  <c r="AE49" i="87"/>
  <c r="W49" i="81"/>
  <c r="AF48" i="81"/>
  <c r="AO48" i="81" s="1"/>
  <c r="AF47" i="90"/>
  <c r="AO47" i="90" s="1"/>
  <c r="AG47" i="90"/>
  <c r="AP47" i="90" s="1"/>
  <c r="AE47" i="90"/>
  <c r="W48" i="90"/>
  <c r="AE48" i="29"/>
  <c r="AF48" i="29"/>
  <c r="AO48" i="29" s="1"/>
  <c r="X48" i="93"/>
  <c r="Z48" i="93" s="1"/>
  <c r="Y48" i="93"/>
  <c r="AH46" i="35"/>
  <c r="AQ46" i="35" s="1"/>
  <c r="AH49" i="87"/>
  <c r="AQ49" i="87" s="1"/>
  <c r="AI49" i="25"/>
  <c r="AN49" i="25"/>
  <c r="AR47" i="80"/>
  <c r="AR49" i="28"/>
  <c r="AG48" i="82"/>
  <c r="AP48" i="82" s="1"/>
  <c r="AF48" i="82"/>
  <c r="AO48" i="82" s="1"/>
  <c r="W49" i="82"/>
  <c r="AE48" i="82"/>
  <c r="AH47" i="90"/>
  <c r="AQ47" i="90" s="1"/>
  <c r="AI47" i="32"/>
  <c r="AN47" i="32"/>
  <c r="X49" i="95"/>
  <c r="Y49" i="95"/>
  <c r="Y47" i="88"/>
  <c r="X47" i="88"/>
  <c r="AR47" i="92"/>
  <c r="X50" i="40"/>
  <c r="Y50" i="40"/>
  <c r="W50" i="86"/>
  <c r="AG49" i="86"/>
  <c r="AP49" i="86" s="1"/>
  <c r="AF49" i="86"/>
  <c r="AO49" i="86" s="1"/>
  <c r="AE49" i="86"/>
  <c r="Y48" i="39"/>
  <c r="Z48" i="39" s="1"/>
  <c r="X48" i="39"/>
  <c r="W50" i="37"/>
  <c r="AG49" i="37"/>
  <c r="AP49" i="37" s="1"/>
  <c r="AF49" i="37"/>
  <c r="AO49" i="37" s="1"/>
  <c r="AE49" i="37"/>
  <c r="AR48" i="73"/>
  <c r="AR48" i="87"/>
  <c r="AF46" i="27"/>
  <c r="AO46" i="27" s="1"/>
  <c r="AG46" i="27"/>
  <c r="AP46" i="27" s="1"/>
  <c r="W47" i="27"/>
  <c r="AE46" i="27"/>
  <c r="AR45" i="35"/>
  <c r="AR46" i="90"/>
  <c r="Y46" i="89"/>
  <c r="X46" i="89"/>
  <c r="AI47" i="84"/>
  <c r="AN47" i="84"/>
  <c r="AI49" i="91"/>
  <c r="AN49" i="91"/>
  <c r="AI47" i="41"/>
  <c r="AN47" i="41"/>
  <c r="AE47" i="74"/>
  <c r="W48" i="74"/>
  <c r="AF47" i="74"/>
  <c r="AO47" i="74" s="1"/>
  <c r="AG47" i="74"/>
  <c r="AP47" i="74" s="1"/>
  <c r="AR48" i="26"/>
  <c r="AH49" i="73"/>
  <c r="AQ49" i="73" s="1"/>
  <c r="AF48" i="92"/>
  <c r="AO48" i="92" s="1"/>
  <c r="AE48" i="92"/>
  <c r="AG48" i="92"/>
  <c r="AP48" i="92" s="1"/>
  <c r="W49" i="92"/>
  <c r="AH50" i="42"/>
  <c r="AQ50" i="42" s="1"/>
  <c r="X49" i="33"/>
  <c r="Y49" i="33"/>
  <c r="AR47" i="34"/>
  <c r="AH48" i="34"/>
  <c r="AQ48" i="34" s="1"/>
  <c r="X50" i="79"/>
  <c r="Y50" i="79"/>
  <c r="AR47" i="29"/>
  <c r="AH49" i="76"/>
  <c r="AQ49" i="76" s="1"/>
  <c r="Y48" i="45"/>
  <c r="X48" i="45"/>
  <c r="Z48" i="45" s="1"/>
  <c r="AI47" i="39"/>
  <c r="AN47" i="39"/>
  <c r="AN48" i="83"/>
  <c r="AI48" i="83"/>
  <c r="X50" i="85"/>
  <c r="Y50" i="85"/>
  <c r="AR48" i="76"/>
  <c r="Y51" i="48"/>
  <c r="X51" i="48"/>
  <c r="Z51" i="48" s="1"/>
  <c r="AE46" i="46"/>
  <c r="W47" i="46"/>
  <c r="AG46" i="46"/>
  <c r="AP46" i="46" s="1"/>
  <c r="AF46" i="46"/>
  <c r="AO46" i="46" s="1"/>
  <c r="AH48" i="29"/>
  <c r="AQ48" i="29" s="1"/>
  <c r="AH48" i="81"/>
  <c r="AQ48" i="81" s="1"/>
  <c r="Z48" i="34"/>
  <c r="AH47" i="94"/>
  <c r="AQ47" i="94" s="1"/>
  <c r="Z49" i="76"/>
  <c r="AI49" i="40"/>
  <c r="AN49" i="40"/>
  <c r="AI47" i="45"/>
  <c r="AN47" i="45"/>
  <c r="AH50" i="28"/>
  <c r="AQ50" i="28" s="1"/>
  <c r="AR46" i="94"/>
  <c r="Y49" i="83"/>
  <c r="X49" i="83"/>
  <c r="Z49" i="83" s="1"/>
  <c r="Y50" i="96"/>
  <c r="X50" i="96"/>
  <c r="Z49" i="73"/>
  <c r="Z50" i="42"/>
  <c r="Y50" i="91"/>
  <c r="X50" i="91"/>
  <c r="Z50" i="91" s="1"/>
  <c r="X50" i="44"/>
  <c r="Y50" i="44"/>
  <c r="AN48" i="95"/>
  <c r="AI48" i="95"/>
  <c r="AI46" i="88"/>
  <c r="AN46" i="88"/>
  <c r="AR47" i="81"/>
  <c r="AH48" i="36"/>
  <c r="AQ48" i="36" s="1"/>
  <c r="AI49" i="79"/>
  <c r="AN49" i="79"/>
  <c r="AH50" i="38"/>
  <c r="AQ50" i="38" s="1"/>
  <c r="AN47" i="93"/>
  <c r="AI47" i="93"/>
  <c r="Y50" i="30"/>
  <c r="X50" i="30"/>
  <c r="Y48" i="75"/>
  <c r="X48" i="75"/>
  <c r="AR49" i="42"/>
  <c r="AI45" i="89"/>
  <c r="AN45" i="89"/>
  <c r="Y48" i="78"/>
  <c r="X48" i="78"/>
  <c r="Z48" i="78" s="1"/>
  <c r="X49" i="31"/>
  <c r="Y49" i="31"/>
  <c r="X48" i="84"/>
  <c r="Z48" i="84" s="1"/>
  <c r="Y48" i="84"/>
  <c r="X47" i="47"/>
  <c r="Y47" i="47"/>
  <c r="Y50" i="77"/>
  <c r="X50" i="77"/>
  <c r="Z50" i="77" s="1"/>
  <c r="AR47" i="36"/>
  <c r="Z46" i="35"/>
  <c r="AN50" i="48"/>
  <c r="AI50" i="48"/>
  <c r="Y50" i="25"/>
  <c r="X50" i="25"/>
  <c r="Z50" i="25" s="1"/>
  <c r="X48" i="32"/>
  <c r="Y48" i="32"/>
  <c r="Z47" i="94"/>
  <c r="AH48" i="80"/>
  <c r="AQ48" i="80" s="1"/>
  <c r="Z50" i="38"/>
  <c r="Z50" i="28"/>
  <c r="X48" i="41"/>
  <c r="Z48" i="41" s="1"/>
  <c r="Y48" i="41"/>
  <c r="AI49" i="30"/>
  <c r="AN49" i="30"/>
  <c r="W49" i="43"/>
  <c r="AG48" i="43"/>
  <c r="AP48" i="43" s="1"/>
  <c r="AF48" i="43"/>
  <c r="AO48" i="43" s="1"/>
  <c r="AE48" i="43"/>
  <c r="AI47" i="75"/>
  <c r="AN47" i="75"/>
  <c r="AI49" i="85"/>
  <c r="AN49" i="85"/>
  <c r="AN49" i="96"/>
  <c r="AI49" i="96"/>
  <c r="AH49" i="26"/>
  <c r="AQ49" i="26" s="1"/>
  <c r="AR49" i="38"/>
  <c r="AH48" i="92"/>
  <c r="AQ48" i="92" s="1"/>
  <c r="AI47" i="78"/>
  <c r="AN47" i="78"/>
  <c r="AI48" i="31"/>
  <c r="AN48" i="31"/>
  <c r="AI48" i="33"/>
  <c r="AN48" i="33"/>
  <c r="AN49" i="44"/>
  <c r="AI49" i="44"/>
  <c r="AN46" i="47"/>
  <c r="AI46" i="47"/>
  <c r="AI49" i="77"/>
  <c r="AN49" i="77"/>
  <c r="Z50" i="85" l="1"/>
  <c r="AG48" i="80"/>
  <c r="AP48" i="80" s="1"/>
  <c r="Z47" i="88"/>
  <c r="AG47" i="88" s="1"/>
  <c r="AP47" i="88" s="1"/>
  <c r="W50" i="26"/>
  <c r="W49" i="80"/>
  <c r="Z50" i="79"/>
  <c r="AE49" i="26"/>
  <c r="Z49" i="31"/>
  <c r="Z49" i="95"/>
  <c r="AF49" i="95" s="1"/>
  <c r="AO49" i="95" s="1"/>
  <c r="AF49" i="26"/>
  <c r="AO49" i="26" s="1"/>
  <c r="AG48" i="29"/>
  <c r="AP48" i="29" s="1"/>
  <c r="AG48" i="81"/>
  <c r="AP48" i="81" s="1"/>
  <c r="AF48" i="80"/>
  <c r="AO48" i="80" s="1"/>
  <c r="Z48" i="75"/>
  <c r="AG49" i="31"/>
  <c r="AP49" i="31" s="1"/>
  <c r="AF49" i="31"/>
  <c r="AO49" i="31" s="1"/>
  <c r="AE49" i="31"/>
  <c r="W50" i="31"/>
  <c r="AE47" i="88"/>
  <c r="W48" i="88"/>
  <c r="W50" i="95"/>
  <c r="AG49" i="95"/>
  <c r="AP49" i="95" s="1"/>
  <c r="AG50" i="25"/>
  <c r="AP50" i="25" s="1"/>
  <c r="AF50" i="25"/>
  <c r="AO50" i="25" s="1"/>
  <c r="AE50" i="25"/>
  <c r="W51" i="25"/>
  <c r="AG48" i="75"/>
  <c r="AP48" i="75" s="1"/>
  <c r="AF48" i="75"/>
  <c r="AO48" i="75" s="1"/>
  <c r="AE48" i="75"/>
  <c r="W49" i="75"/>
  <c r="AR45" i="89"/>
  <c r="AR48" i="33"/>
  <c r="AH48" i="32"/>
  <c r="AQ48" i="32" s="1"/>
  <c r="AG50" i="77"/>
  <c r="AP50" i="77" s="1"/>
  <c r="AF50" i="77"/>
  <c r="AO50" i="77" s="1"/>
  <c r="AE50" i="77"/>
  <c r="W51" i="77"/>
  <c r="AG48" i="78"/>
  <c r="AP48" i="78" s="1"/>
  <c r="AF48" i="78"/>
  <c r="AO48" i="78" s="1"/>
  <c r="AE48" i="78"/>
  <c r="W49" i="78"/>
  <c r="AH49" i="83"/>
  <c r="AQ49" i="83" s="1"/>
  <c r="AR46" i="47"/>
  <c r="AH48" i="41"/>
  <c r="AQ48" i="41" s="1"/>
  <c r="Z48" i="32"/>
  <c r="W47" i="35"/>
  <c r="AG46" i="35"/>
  <c r="AP46" i="35" s="1"/>
  <c r="AF46" i="35"/>
  <c r="AO46" i="35" s="1"/>
  <c r="AE46" i="35"/>
  <c r="AR49" i="79"/>
  <c r="W51" i="42"/>
  <c r="AG50" i="42"/>
  <c r="AP50" i="42" s="1"/>
  <c r="AF50" i="42"/>
  <c r="AO50" i="42" s="1"/>
  <c r="AE50" i="42"/>
  <c r="AR49" i="40"/>
  <c r="AF50" i="85"/>
  <c r="AO50" i="85" s="1"/>
  <c r="AE50" i="85"/>
  <c r="W51" i="85"/>
  <c r="AG50" i="85"/>
  <c r="AP50" i="85" s="1"/>
  <c r="AN48" i="92"/>
  <c r="AI48" i="92"/>
  <c r="Y48" i="74"/>
  <c r="X48" i="74"/>
  <c r="AI49" i="37"/>
  <c r="AN49" i="37"/>
  <c r="Y50" i="86"/>
  <c r="X50" i="86"/>
  <c r="Z50" i="86" s="1"/>
  <c r="AH47" i="88"/>
  <c r="AQ47" i="88" s="1"/>
  <c r="W49" i="93"/>
  <c r="AG48" i="93"/>
  <c r="AP48" i="93" s="1"/>
  <c r="AF48" i="93"/>
  <c r="AO48" i="93" s="1"/>
  <c r="AE48" i="93"/>
  <c r="X49" i="36"/>
  <c r="Y49" i="36"/>
  <c r="AR48" i="31"/>
  <c r="AR49" i="85"/>
  <c r="AH50" i="44"/>
  <c r="AQ50" i="44" s="1"/>
  <c r="W50" i="73"/>
  <c r="AG49" i="73"/>
  <c r="AP49" i="73" s="1"/>
  <c r="AE49" i="73"/>
  <c r="AF49" i="73"/>
  <c r="AO49" i="73" s="1"/>
  <c r="AG49" i="76"/>
  <c r="AP49" i="76" s="1"/>
  <c r="AF49" i="76"/>
  <c r="AO49" i="76" s="1"/>
  <c r="W50" i="76"/>
  <c r="AE49" i="76"/>
  <c r="AG48" i="45"/>
  <c r="AP48" i="45" s="1"/>
  <c r="AF48" i="45"/>
  <c r="AO48" i="45" s="1"/>
  <c r="W49" i="45"/>
  <c r="AE48" i="45"/>
  <c r="AR47" i="84"/>
  <c r="Z50" i="44"/>
  <c r="AH50" i="96"/>
  <c r="AQ50" i="96" s="1"/>
  <c r="AH49" i="33"/>
  <c r="AQ49" i="33" s="1"/>
  <c r="AH46" i="89"/>
  <c r="AQ46" i="89" s="1"/>
  <c r="AI49" i="86"/>
  <c r="AN49" i="86"/>
  <c r="AH50" i="40"/>
  <c r="AQ50" i="40" s="1"/>
  <c r="AN48" i="82"/>
  <c r="AI48" i="82"/>
  <c r="X49" i="81"/>
  <c r="Y49" i="81"/>
  <c r="AI48" i="80"/>
  <c r="AN48" i="80"/>
  <c r="AE48" i="41"/>
  <c r="W49" i="41"/>
  <c r="AF48" i="41"/>
  <c r="AO48" i="41" s="1"/>
  <c r="AG48" i="41"/>
  <c r="AP48" i="41" s="1"/>
  <c r="AH50" i="25"/>
  <c r="AQ50" i="25" s="1"/>
  <c r="AH47" i="47"/>
  <c r="AQ47" i="47" s="1"/>
  <c r="AH50" i="30"/>
  <c r="AQ50" i="30" s="1"/>
  <c r="AF48" i="34"/>
  <c r="AO48" i="34" s="1"/>
  <c r="AG48" i="34"/>
  <c r="AP48" i="34" s="1"/>
  <c r="W49" i="34"/>
  <c r="AE48" i="34"/>
  <c r="AF51" i="48"/>
  <c r="AO51" i="48" s="1"/>
  <c r="AG51" i="48"/>
  <c r="AP51" i="48" s="1"/>
  <c r="AE51" i="48"/>
  <c r="W52" i="48"/>
  <c r="AR48" i="83"/>
  <c r="AI47" i="74"/>
  <c r="AN47" i="74"/>
  <c r="AE48" i="39"/>
  <c r="W49" i="39"/>
  <c r="AF48" i="39"/>
  <c r="AO48" i="39" s="1"/>
  <c r="AG48" i="39"/>
  <c r="AP48" i="39" s="1"/>
  <c r="AR47" i="32"/>
  <c r="AI48" i="29"/>
  <c r="AN48" i="29"/>
  <c r="AR49" i="44"/>
  <c r="X49" i="43"/>
  <c r="Y49" i="43"/>
  <c r="Z49" i="43" s="1"/>
  <c r="Z47" i="47"/>
  <c r="AR47" i="78"/>
  <c r="AR47" i="75"/>
  <c r="AF50" i="38"/>
  <c r="AO50" i="38" s="1"/>
  <c r="AE50" i="38"/>
  <c r="W51" i="38"/>
  <c r="AG50" i="38"/>
  <c r="AP50" i="38" s="1"/>
  <c r="AG47" i="94"/>
  <c r="AP47" i="94" s="1"/>
  <c r="W48" i="94"/>
  <c r="AE47" i="94"/>
  <c r="AF47" i="94"/>
  <c r="AO47" i="94" s="1"/>
  <c r="AH50" i="77"/>
  <c r="AQ50" i="77" s="1"/>
  <c r="AH48" i="78"/>
  <c r="AQ48" i="78" s="1"/>
  <c r="Z50" i="30"/>
  <c r="AR46" i="88"/>
  <c r="AH50" i="91"/>
  <c r="AQ50" i="91" s="1"/>
  <c r="Y47" i="46"/>
  <c r="X47" i="46"/>
  <c r="Z49" i="33"/>
  <c r="X49" i="92"/>
  <c r="Y49" i="92"/>
  <c r="AR47" i="41"/>
  <c r="AN46" i="27"/>
  <c r="AI46" i="27"/>
  <c r="Z50" i="40"/>
  <c r="Y49" i="82"/>
  <c r="X49" i="82"/>
  <c r="AI49" i="87"/>
  <c r="AN49" i="87"/>
  <c r="AI48" i="36"/>
  <c r="AN48" i="36"/>
  <c r="W50" i="83"/>
  <c r="AE49" i="83"/>
  <c r="AF49" i="83"/>
  <c r="AO49" i="83" s="1"/>
  <c r="AG49" i="83"/>
  <c r="AP49" i="83" s="1"/>
  <c r="AN47" i="90"/>
  <c r="AI47" i="90"/>
  <c r="Y50" i="87"/>
  <c r="X50" i="87"/>
  <c r="AE50" i="28"/>
  <c r="AF50" i="28"/>
  <c r="AO50" i="28" s="1"/>
  <c r="W51" i="28"/>
  <c r="AG50" i="28"/>
  <c r="AP50" i="28" s="1"/>
  <c r="AR49" i="96"/>
  <c r="AI48" i="43"/>
  <c r="AN48" i="43"/>
  <c r="AR49" i="30"/>
  <c r="AR50" i="48"/>
  <c r="AH48" i="84"/>
  <c r="AQ48" i="84" s="1"/>
  <c r="AH48" i="75"/>
  <c r="AQ48" i="75" s="1"/>
  <c r="AR47" i="93"/>
  <c r="AR48" i="95"/>
  <c r="Z50" i="96"/>
  <c r="AR47" i="45"/>
  <c r="AI46" i="46"/>
  <c r="AN46" i="46"/>
  <c r="AR47" i="39"/>
  <c r="AH50" i="79"/>
  <c r="AQ50" i="79" s="1"/>
  <c r="Z46" i="89"/>
  <c r="X47" i="27"/>
  <c r="Y47" i="27"/>
  <c r="Y50" i="37"/>
  <c r="X50" i="37"/>
  <c r="AH49" i="95"/>
  <c r="AQ49" i="95" s="1"/>
  <c r="X50" i="26"/>
  <c r="Y50" i="26"/>
  <c r="X49" i="29"/>
  <c r="Y49" i="29"/>
  <c r="AH49" i="31"/>
  <c r="AQ49" i="31" s="1"/>
  <c r="AR49" i="77"/>
  <c r="AF48" i="84"/>
  <c r="AO48" i="84" s="1"/>
  <c r="AE48" i="84"/>
  <c r="W49" i="84"/>
  <c r="AG48" i="84"/>
  <c r="AP48" i="84" s="1"/>
  <c r="AF50" i="91"/>
  <c r="AO50" i="91" s="1"/>
  <c r="AE50" i="91"/>
  <c r="AG50" i="91"/>
  <c r="AP50" i="91" s="1"/>
  <c r="W51" i="91"/>
  <c r="AH51" i="48"/>
  <c r="AQ51" i="48" s="1"/>
  <c r="AH50" i="85"/>
  <c r="AQ50" i="85" s="1"/>
  <c r="AH48" i="45"/>
  <c r="AQ48" i="45" s="1"/>
  <c r="AE50" i="79"/>
  <c r="W51" i="79"/>
  <c r="AG50" i="79"/>
  <c r="AP50" i="79" s="1"/>
  <c r="AF50" i="79"/>
  <c r="AO50" i="79" s="1"/>
  <c r="AR49" i="91"/>
  <c r="AH48" i="39"/>
  <c r="AQ48" i="39" s="1"/>
  <c r="AR49" i="25"/>
  <c r="AH48" i="93"/>
  <c r="AQ48" i="93" s="1"/>
  <c r="AI49" i="26"/>
  <c r="AN49" i="26"/>
  <c r="X48" i="90"/>
  <c r="Y48" i="90"/>
  <c r="AI48" i="81"/>
  <c r="AN48" i="81"/>
  <c r="X49" i="80"/>
  <c r="Y49" i="80"/>
  <c r="Z49" i="80" s="1"/>
  <c r="Z50" i="87" l="1"/>
  <c r="Z48" i="90"/>
  <c r="Z50" i="26"/>
  <c r="AE50" i="26" s="1"/>
  <c r="AE49" i="95"/>
  <c r="AF47" i="88"/>
  <c r="AO47" i="88" s="1"/>
  <c r="Z47" i="27"/>
  <c r="W48" i="27" s="1"/>
  <c r="AF48" i="90"/>
  <c r="AO48" i="90" s="1"/>
  <c r="AG48" i="90"/>
  <c r="AP48" i="90" s="1"/>
  <c r="W49" i="90"/>
  <c r="AE48" i="90"/>
  <c r="AE49" i="80"/>
  <c r="W50" i="80"/>
  <c r="AF49" i="80"/>
  <c r="AO49" i="80" s="1"/>
  <c r="AG49" i="80"/>
  <c r="AP49" i="80" s="1"/>
  <c r="AG47" i="27"/>
  <c r="AP47" i="27" s="1"/>
  <c r="AF47" i="27"/>
  <c r="AO47" i="27" s="1"/>
  <c r="AE49" i="43"/>
  <c r="AG49" i="43"/>
  <c r="AP49" i="43" s="1"/>
  <c r="W50" i="43"/>
  <c r="AF49" i="43"/>
  <c r="AO49" i="43" s="1"/>
  <c r="AG50" i="26"/>
  <c r="AP50" i="26" s="1"/>
  <c r="AF50" i="26"/>
  <c r="AO50" i="26" s="1"/>
  <c r="AH50" i="37"/>
  <c r="AQ50" i="37" s="1"/>
  <c r="W51" i="96"/>
  <c r="AG50" i="96"/>
  <c r="AP50" i="96" s="1"/>
  <c r="AE50" i="96"/>
  <c r="AF50" i="96"/>
  <c r="AO50" i="96" s="1"/>
  <c r="AH49" i="82"/>
  <c r="AQ49" i="82" s="1"/>
  <c r="AH47" i="46"/>
  <c r="AQ47" i="46" s="1"/>
  <c r="AN50" i="91"/>
  <c r="AI50" i="91"/>
  <c r="AH50" i="26"/>
  <c r="AQ50" i="26" s="1"/>
  <c r="AI49" i="83"/>
  <c r="AN49" i="83"/>
  <c r="AR49" i="87"/>
  <c r="AF49" i="33"/>
  <c r="AO49" i="33" s="1"/>
  <c r="AG49" i="33"/>
  <c r="AP49" i="33" s="1"/>
  <c r="W50" i="33"/>
  <c r="AE49" i="33"/>
  <c r="AN47" i="94"/>
  <c r="AI47" i="94"/>
  <c r="AI50" i="38"/>
  <c r="AN50" i="38"/>
  <c r="AG47" i="47"/>
  <c r="AP47" i="47" s="1"/>
  <c r="AF47" i="47"/>
  <c r="AO47" i="47" s="1"/>
  <c r="W48" i="47"/>
  <c r="AE47" i="47"/>
  <c r="AN48" i="34"/>
  <c r="AI48" i="34"/>
  <c r="AI48" i="41"/>
  <c r="AN48" i="41"/>
  <c r="AR48" i="82"/>
  <c r="W51" i="44"/>
  <c r="AF50" i="44"/>
  <c r="AO50" i="44" s="1"/>
  <c r="AE50" i="44"/>
  <c r="AG50" i="44"/>
  <c r="AP50" i="44" s="1"/>
  <c r="AI48" i="93"/>
  <c r="AN48" i="93"/>
  <c r="AE50" i="86"/>
  <c r="W51" i="86"/>
  <c r="AF50" i="86"/>
  <c r="AO50" i="86" s="1"/>
  <c r="AG50" i="86"/>
  <c r="AP50" i="86" s="1"/>
  <c r="AR48" i="92"/>
  <c r="AN48" i="78"/>
  <c r="AI48" i="78"/>
  <c r="AN50" i="25"/>
  <c r="AI50" i="25"/>
  <c r="AE50" i="87"/>
  <c r="W51" i="87"/>
  <c r="AF50" i="87"/>
  <c r="AO50" i="87" s="1"/>
  <c r="AG50" i="87"/>
  <c r="AP50" i="87" s="1"/>
  <c r="X48" i="94"/>
  <c r="Y48" i="94"/>
  <c r="X49" i="39"/>
  <c r="Y49" i="39"/>
  <c r="Y51" i="42"/>
  <c r="X51" i="42"/>
  <c r="AN48" i="75"/>
  <c r="AI48" i="75"/>
  <c r="X50" i="95"/>
  <c r="Y50" i="95"/>
  <c r="AH49" i="80"/>
  <c r="AQ49" i="80" s="1"/>
  <c r="Y51" i="28"/>
  <c r="Z51" i="28" s="1"/>
  <c r="X51" i="28"/>
  <c r="AR47" i="90"/>
  <c r="X50" i="83"/>
  <c r="Z50" i="83" s="1"/>
  <c r="Y50" i="83"/>
  <c r="AH49" i="43"/>
  <c r="AQ49" i="43" s="1"/>
  <c r="AI48" i="39"/>
  <c r="AN48" i="39"/>
  <c r="AI51" i="48"/>
  <c r="AN51" i="48"/>
  <c r="X49" i="34"/>
  <c r="Y49" i="34"/>
  <c r="AR48" i="80"/>
  <c r="AR49" i="86"/>
  <c r="AN49" i="76"/>
  <c r="AI49" i="76"/>
  <c r="AI49" i="73"/>
  <c r="AN49" i="73"/>
  <c r="AR49" i="37"/>
  <c r="X47" i="35"/>
  <c r="Y47" i="35"/>
  <c r="Y48" i="88"/>
  <c r="X48" i="88"/>
  <c r="X50" i="31"/>
  <c r="Z50" i="31" s="1"/>
  <c r="Y50" i="31"/>
  <c r="AH48" i="74"/>
  <c r="AQ48" i="74" s="1"/>
  <c r="AI50" i="42"/>
  <c r="AN50" i="42"/>
  <c r="AG48" i="32"/>
  <c r="AP48" i="32" s="1"/>
  <c r="AF48" i="32"/>
  <c r="AO48" i="32" s="1"/>
  <c r="AE48" i="32"/>
  <c r="W49" i="32"/>
  <c r="AI49" i="95"/>
  <c r="AN49" i="95"/>
  <c r="AN49" i="31"/>
  <c r="AI49" i="31"/>
  <c r="AR48" i="29"/>
  <c r="Y52" i="48"/>
  <c r="X52" i="48"/>
  <c r="Y51" i="91"/>
  <c r="X51" i="91"/>
  <c r="Z51" i="91" s="1"/>
  <c r="AH49" i="29"/>
  <c r="AQ49" i="29" s="1"/>
  <c r="Z50" i="37"/>
  <c r="AR48" i="43"/>
  <c r="Z49" i="82"/>
  <c r="Z47" i="46"/>
  <c r="AR49" i="26"/>
  <c r="Y51" i="79"/>
  <c r="X51" i="79"/>
  <c r="X49" i="84"/>
  <c r="Z49" i="84" s="1"/>
  <c r="Y49" i="84"/>
  <c r="Z49" i="29"/>
  <c r="AR46" i="46"/>
  <c r="AI50" i="28"/>
  <c r="AN50" i="28"/>
  <c r="AR48" i="36"/>
  <c r="AF50" i="40"/>
  <c r="AO50" i="40" s="1"/>
  <c r="AE50" i="40"/>
  <c r="W51" i="40"/>
  <c r="AG50" i="40"/>
  <c r="AP50" i="40" s="1"/>
  <c r="AH49" i="92"/>
  <c r="AQ49" i="92" s="1"/>
  <c r="AR47" i="74"/>
  <c r="AH49" i="81"/>
  <c r="AQ49" i="81" s="1"/>
  <c r="AN48" i="45"/>
  <c r="AI48" i="45"/>
  <c r="Y50" i="76"/>
  <c r="X50" i="76"/>
  <c r="AH49" i="36"/>
  <c r="AQ49" i="36" s="1"/>
  <c r="Y49" i="93"/>
  <c r="X49" i="93"/>
  <c r="Z49" i="93" s="1"/>
  <c r="AH50" i="86"/>
  <c r="AQ50" i="86" s="1"/>
  <c r="Y51" i="85"/>
  <c r="X51" i="85"/>
  <c r="AI46" i="35"/>
  <c r="AN46" i="35"/>
  <c r="Y51" i="77"/>
  <c r="X51" i="77"/>
  <c r="AN47" i="88"/>
  <c r="AI47" i="88"/>
  <c r="AH48" i="90"/>
  <c r="AQ48" i="90" s="1"/>
  <c r="AF46" i="89"/>
  <c r="AO46" i="89" s="1"/>
  <c r="AE46" i="89"/>
  <c r="AG46" i="89"/>
  <c r="AP46" i="89" s="1"/>
  <c r="W47" i="89"/>
  <c r="AR48" i="81"/>
  <c r="AI50" i="79"/>
  <c r="AN50" i="79"/>
  <c r="AN48" i="84"/>
  <c r="AI48" i="84"/>
  <c r="AH47" i="27"/>
  <c r="AQ47" i="27" s="1"/>
  <c r="AH50" i="87"/>
  <c r="AQ50" i="87" s="1"/>
  <c r="AR46" i="27"/>
  <c r="Z49" i="92"/>
  <c r="AG50" i="30"/>
  <c r="AP50" i="30" s="1"/>
  <c r="AF50" i="30"/>
  <c r="AO50" i="30" s="1"/>
  <c r="AE50" i="30"/>
  <c r="W51" i="30"/>
  <c r="X51" i="38"/>
  <c r="Y51" i="38"/>
  <c r="X49" i="41"/>
  <c r="Y49" i="41"/>
  <c r="Z49" i="81"/>
  <c r="Z49" i="45"/>
  <c r="Y49" i="45"/>
  <c r="X49" i="45"/>
  <c r="Y50" i="73"/>
  <c r="X50" i="73"/>
  <c r="Z50" i="73" s="1"/>
  <c r="Z49" i="36"/>
  <c r="Z48" i="74"/>
  <c r="AI50" i="85"/>
  <c r="AN50" i="85"/>
  <c r="Y49" i="78"/>
  <c r="X49" i="78"/>
  <c r="AN50" i="77"/>
  <c r="AI50" i="77"/>
  <c r="Y49" i="75"/>
  <c r="X49" i="75"/>
  <c r="Y51" i="25"/>
  <c r="X51" i="25"/>
  <c r="Z51" i="25" s="1"/>
  <c r="Z47" i="35" l="1"/>
  <c r="AE47" i="27"/>
  <c r="W51" i="26"/>
  <c r="Z51" i="38"/>
  <c r="AE51" i="38" s="1"/>
  <c r="Z50" i="95"/>
  <c r="AE50" i="95" s="1"/>
  <c r="Z49" i="34"/>
  <c r="AF49" i="34" s="1"/>
  <c r="AO49" i="34" s="1"/>
  <c r="Z50" i="76"/>
  <c r="AG51" i="38"/>
  <c r="AP51" i="38" s="1"/>
  <c r="AF51" i="38"/>
  <c r="AO51" i="38" s="1"/>
  <c r="W51" i="76"/>
  <c r="AG50" i="76"/>
  <c r="AP50" i="76" s="1"/>
  <c r="AF50" i="76"/>
  <c r="AO50" i="76" s="1"/>
  <c r="AE50" i="76"/>
  <c r="W51" i="95"/>
  <c r="AF50" i="95"/>
  <c r="AO50" i="95" s="1"/>
  <c r="AG50" i="95"/>
  <c r="AP50" i="95" s="1"/>
  <c r="AG48" i="74"/>
  <c r="AP48" i="74" s="1"/>
  <c r="AF48" i="74"/>
  <c r="AO48" i="74" s="1"/>
  <c r="AE48" i="74"/>
  <c r="W49" i="74"/>
  <c r="AR50" i="79"/>
  <c r="AN46" i="89"/>
  <c r="AI46" i="89"/>
  <c r="AE49" i="93"/>
  <c r="W50" i="93"/>
  <c r="AG49" i="93"/>
  <c r="AP49" i="93" s="1"/>
  <c r="AF49" i="93"/>
  <c r="AO49" i="93" s="1"/>
  <c r="AH50" i="76"/>
  <c r="AQ50" i="76" s="1"/>
  <c r="AH49" i="84"/>
  <c r="AQ49" i="84" s="1"/>
  <c r="X49" i="32"/>
  <c r="Y49" i="32"/>
  <c r="AH50" i="31"/>
  <c r="AQ50" i="31" s="1"/>
  <c r="AH47" i="35"/>
  <c r="AQ47" i="35" s="1"/>
  <c r="AR49" i="76"/>
  <c r="AR48" i="39"/>
  <c r="AH51" i="42"/>
  <c r="AQ51" i="42" s="1"/>
  <c r="Y51" i="87"/>
  <c r="X51" i="87"/>
  <c r="AI50" i="86"/>
  <c r="AN50" i="86"/>
  <c r="AR48" i="34"/>
  <c r="X50" i="33"/>
  <c r="Y50" i="33"/>
  <c r="X51" i="26"/>
  <c r="Z51" i="26" s="1"/>
  <c r="Y51" i="26"/>
  <c r="AI49" i="80"/>
  <c r="AN49" i="80"/>
  <c r="W52" i="25"/>
  <c r="AG51" i="25"/>
  <c r="AP51" i="25" s="1"/>
  <c r="AF51" i="25"/>
  <c r="AO51" i="25" s="1"/>
  <c r="AE51" i="25"/>
  <c r="AF49" i="36"/>
  <c r="AO49" i="36" s="1"/>
  <c r="AE49" i="36"/>
  <c r="W50" i="36"/>
  <c r="AG49" i="36"/>
  <c r="AP49" i="36" s="1"/>
  <c r="AR47" i="88"/>
  <c r="AR46" i="35"/>
  <c r="Y51" i="40"/>
  <c r="Z51" i="40" s="1"/>
  <c r="X51" i="40"/>
  <c r="AR50" i="28"/>
  <c r="AG49" i="84"/>
  <c r="AP49" i="84" s="1"/>
  <c r="AF49" i="84"/>
  <c r="AO49" i="84" s="1"/>
  <c r="W50" i="84"/>
  <c r="AE49" i="84"/>
  <c r="AG47" i="46"/>
  <c r="AP47" i="46" s="1"/>
  <c r="AF47" i="46"/>
  <c r="AO47" i="46" s="1"/>
  <c r="AE47" i="46"/>
  <c r="W48" i="46"/>
  <c r="AG51" i="91"/>
  <c r="AP51" i="91" s="1"/>
  <c r="AF51" i="91"/>
  <c r="AO51" i="91" s="1"/>
  <c r="W52" i="91"/>
  <c r="AE51" i="91"/>
  <c r="AN48" i="32"/>
  <c r="AI48" i="32"/>
  <c r="AE50" i="83"/>
  <c r="AG50" i="83"/>
  <c r="AP50" i="83" s="1"/>
  <c r="AF50" i="83"/>
  <c r="AO50" i="83" s="1"/>
  <c r="W51" i="83"/>
  <c r="AH48" i="94"/>
  <c r="AQ48" i="94" s="1"/>
  <c r="AI50" i="87"/>
  <c r="AN50" i="87"/>
  <c r="X51" i="44"/>
  <c r="Y51" i="44"/>
  <c r="AR49" i="83"/>
  <c r="AR50" i="91"/>
  <c r="AN50" i="26"/>
  <c r="AI50" i="26"/>
  <c r="AH49" i="75"/>
  <c r="AQ49" i="75" s="1"/>
  <c r="AH50" i="73"/>
  <c r="AQ50" i="73" s="1"/>
  <c r="AE49" i="81"/>
  <c r="AG49" i="81"/>
  <c r="AP49" i="81" s="1"/>
  <c r="AF49" i="81"/>
  <c r="AO49" i="81" s="1"/>
  <c r="W50" i="81"/>
  <c r="AF49" i="92"/>
  <c r="AO49" i="92" s="1"/>
  <c r="W50" i="92"/>
  <c r="AE49" i="92"/>
  <c r="AG49" i="92"/>
  <c r="AP49" i="92" s="1"/>
  <c r="AH51" i="85"/>
  <c r="AQ51" i="85" s="1"/>
  <c r="AI50" i="40"/>
  <c r="AN50" i="40"/>
  <c r="AH51" i="79"/>
  <c r="AQ51" i="79" s="1"/>
  <c r="W50" i="82"/>
  <c r="AG49" i="82"/>
  <c r="AP49" i="82" s="1"/>
  <c r="AF49" i="82"/>
  <c r="AO49" i="82" s="1"/>
  <c r="AE49" i="82"/>
  <c r="AH52" i="48"/>
  <c r="AQ52" i="48" s="1"/>
  <c r="AH48" i="88"/>
  <c r="AQ48" i="88" s="1"/>
  <c r="AH50" i="83"/>
  <c r="AQ50" i="83" s="1"/>
  <c r="AH50" i="95"/>
  <c r="AQ50" i="95" s="1"/>
  <c r="Z51" i="42"/>
  <c r="Z48" i="94"/>
  <c r="AR50" i="25"/>
  <c r="AR48" i="93"/>
  <c r="AN47" i="47"/>
  <c r="AI47" i="47"/>
  <c r="AR50" i="38"/>
  <c r="AI50" i="96"/>
  <c r="AN50" i="96"/>
  <c r="AI49" i="43"/>
  <c r="AN49" i="43"/>
  <c r="AN48" i="90"/>
  <c r="AI48" i="90"/>
  <c r="AH51" i="77"/>
  <c r="AQ51" i="77" s="1"/>
  <c r="AR48" i="45"/>
  <c r="AR47" i="94"/>
  <c r="X49" i="90"/>
  <c r="Y49" i="90"/>
  <c r="AH49" i="78"/>
  <c r="AQ49" i="78" s="1"/>
  <c r="W50" i="45"/>
  <c r="AG49" i="45"/>
  <c r="AP49" i="45" s="1"/>
  <c r="AE49" i="45"/>
  <c r="AF49" i="45"/>
  <c r="AO49" i="45" s="1"/>
  <c r="AH51" i="38"/>
  <c r="AQ51" i="38" s="1"/>
  <c r="AR49" i="31"/>
  <c r="W51" i="31"/>
  <c r="AG50" i="31"/>
  <c r="AP50" i="31" s="1"/>
  <c r="AF50" i="31"/>
  <c r="AO50" i="31" s="1"/>
  <c r="AE50" i="31"/>
  <c r="AE47" i="35"/>
  <c r="W48" i="35"/>
  <c r="AF47" i="35"/>
  <c r="AO47" i="35" s="1"/>
  <c r="AG47" i="35"/>
  <c r="AP47" i="35" s="1"/>
  <c r="AH49" i="34"/>
  <c r="AQ49" i="34" s="1"/>
  <c r="AG51" i="28"/>
  <c r="AP51" i="28" s="1"/>
  <c r="AF51" i="28"/>
  <c r="AO51" i="28" s="1"/>
  <c r="W52" i="28"/>
  <c r="AE51" i="28"/>
  <c r="AF50" i="73"/>
  <c r="AO50" i="73" s="1"/>
  <c r="AE50" i="73"/>
  <c r="W51" i="73"/>
  <c r="AG50" i="73"/>
  <c r="AP50" i="73" s="1"/>
  <c r="AR48" i="84"/>
  <c r="Z49" i="75"/>
  <c r="AH49" i="41"/>
  <c r="AQ49" i="41" s="1"/>
  <c r="X51" i="30"/>
  <c r="Y51" i="30"/>
  <c r="X47" i="89"/>
  <c r="Z47" i="89" s="1"/>
  <c r="Y47" i="89"/>
  <c r="Z51" i="85"/>
  <c r="AH49" i="93"/>
  <c r="AQ49" i="93" s="1"/>
  <c r="AF49" i="29"/>
  <c r="AO49" i="29" s="1"/>
  <c r="AE49" i="29"/>
  <c r="W50" i="29"/>
  <c r="AG49" i="29"/>
  <c r="AP49" i="29" s="1"/>
  <c r="Z51" i="79"/>
  <c r="Z52" i="48"/>
  <c r="AR49" i="95"/>
  <c r="Z48" i="88"/>
  <c r="AR51" i="48"/>
  <c r="AR48" i="75"/>
  <c r="AH49" i="39"/>
  <c r="AQ49" i="39" s="1"/>
  <c r="AR48" i="78"/>
  <c r="AI50" i="44"/>
  <c r="AN50" i="44"/>
  <c r="X48" i="47"/>
  <c r="Y48" i="47"/>
  <c r="Y48" i="27"/>
  <c r="X48" i="27"/>
  <c r="Z49" i="78"/>
  <c r="AH51" i="25"/>
  <c r="AQ51" i="25" s="1"/>
  <c r="AR50" i="77"/>
  <c r="AR50" i="85"/>
  <c r="AH49" i="45"/>
  <c r="AQ49" i="45" s="1"/>
  <c r="Z49" i="41"/>
  <c r="AN50" i="30"/>
  <c r="AI50" i="30"/>
  <c r="Z51" i="77"/>
  <c r="AE50" i="37"/>
  <c r="W51" i="37"/>
  <c r="AF50" i="37"/>
  <c r="AO50" i="37" s="1"/>
  <c r="AG50" i="37"/>
  <c r="AP50" i="37" s="1"/>
  <c r="AH51" i="91"/>
  <c r="AQ51" i="91" s="1"/>
  <c r="AR50" i="42"/>
  <c r="AR49" i="73"/>
  <c r="AH51" i="28"/>
  <c r="AQ51" i="28" s="1"/>
  <c r="Z49" i="39"/>
  <c r="X51" i="86"/>
  <c r="Y51" i="86"/>
  <c r="AR48" i="41"/>
  <c r="AI49" i="33"/>
  <c r="AN49" i="33"/>
  <c r="X51" i="96"/>
  <c r="Z51" i="96" s="1"/>
  <c r="Y51" i="96"/>
  <c r="X50" i="43"/>
  <c r="Y50" i="43"/>
  <c r="AI47" i="27"/>
  <c r="AN47" i="27"/>
  <c r="X50" i="80"/>
  <c r="Y50" i="80"/>
  <c r="Z48" i="27" l="1"/>
  <c r="AE49" i="34"/>
  <c r="AG49" i="34"/>
  <c r="AP49" i="34" s="1"/>
  <c r="W50" i="34"/>
  <c r="Z49" i="90"/>
  <c r="W52" i="38"/>
  <c r="Z50" i="80"/>
  <c r="Z51" i="30"/>
  <c r="Z49" i="32"/>
  <c r="W50" i="32" s="1"/>
  <c r="Z48" i="47"/>
  <c r="AE48" i="47" s="1"/>
  <c r="W49" i="47"/>
  <c r="AG48" i="47"/>
  <c r="AP48" i="47" s="1"/>
  <c r="AG50" i="80"/>
  <c r="AP50" i="80" s="1"/>
  <c r="AF50" i="80"/>
  <c r="AO50" i="80" s="1"/>
  <c r="AE50" i="80"/>
  <c r="W51" i="80"/>
  <c r="W52" i="30"/>
  <c r="AG51" i="30"/>
  <c r="AP51" i="30" s="1"/>
  <c r="AF51" i="30"/>
  <c r="AO51" i="30" s="1"/>
  <c r="AE51" i="30"/>
  <c r="AE48" i="27"/>
  <c r="AG48" i="27"/>
  <c r="AP48" i="27" s="1"/>
  <c r="AF48" i="27"/>
  <c r="AO48" i="27" s="1"/>
  <c r="W49" i="27"/>
  <c r="AG49" i="32"/>
  <c r="AP49" i="32" s="1"/>
  <c r="AF49" i="32"/>
  <c r="AO49" i="32" s="1"/>
  <c r="AE49" i="32"/>
  <c r="AR47" i="47"/>
  <c r="W49" i="94"/>
  <c r="AG48" i="94"/>
  <c r="AP48" i="94" s="1"/>
  <c r="AF48" i="94"/>
  <c r="AO48" i="94" s="1"/>
  <c r="AE48" i="94"/>
  <c r="Y50" i="92"/>
  <c r="X50" i="92"/>
  <c r="AR47" i="27"/>
  <c r="AF51" i="96"/>
  <c r="AO51" i="96" s="1"/>
  <c r="AE51" i="96"/>
  <c r="W52" i="96"/>
  <c r="AG51" i="96"/>
  <c r="AP51" i="96" s="1"/>
  <c r="AH51" i="86"/>
  <c r="AQ51" i="86" s="1"/>
  <c r="Z51" i="86"/>
  <c r="AG49" i="41"/>
  <c r="AP49" i="41" s="1"/>
  <c r="AF49" i="41"/>
  <c r="AO49" i="41" s="1"/>
  <c r="AE49" i="41"/>
  <c r="W50" i="41"/>
  <c r="Z50" i="29"/>
  <c r="Y50" i="29"/>
  <c r="X50" i="29"/>
  <c r="AI47" i="35"/>
  <c r="AN47" i="35"/>
  <c r="AH49" i="90"/>
  <c r="AQ49" i="90" s="1"/>
  <c r="AN49" i="92"/>
  <c r="AI49" i="92"/>
  <c r="AR50" i="26"/>
  <c r="AN51" i="91"/>
  <c r="AI51" i="91"/>
  <c r="AN47" i="46"/>
  <c r="AI47" i="46"/>
  <c r="AG51" i="40"/>
  <c r="AP51" i="40" s="1"/>
  <c r="AF51" i="40"/>
  <c r="AO51" i="40" s="1"/>
  <c r="AE51" i="40"/>
  <c r="W52" i="40"/>
  <c r="AH51" i="26"/>
  <c r="AQ51" i="26" s="1"/>
  <c r="AI49" i="93"/>
  <c r="AN49" i="93"/>
  <c r="Y49" i="74"/>
  <c r="X49" i="74"/>
  <c r="Z49" i="74" s="1"/>
  <c r="AH50" i="43"/>
  <c r="AQ50" i="43" s="1"/>
  <c r="AR49" i="33"/>
  <c r="AG49" i="39"/>
  <c r="AP49" i="39" s="1"/>
  <c r="AE49" i="39"/>
  <c r="AF49" i="39"/>
  <c r="AO49" i="39" s="1"/>
  <c r="W50" i="39"/>
  <c r="Y51" i="37"/>
  <c r="X51" i="37"/>
  <c r="Z51" i="37" s="1"/>
  <c r="AI49" i="29"/>
  <c r="AN49" i="29"/>
  <c r="AH51" i="44"/>
  <c r="AQ51" i="44" s="1"/>
  <c r="AN48" i="74"/>
  <c r="AI48" i="74"/>
  <c r="AI49" i="34"/>
  <c r="AN49" i="34"/>
  <c r="AH50" i="80"/>
  <c r="AQ50" i="80" s="1"/>
  <c r="Z50" i="43"/>
  <c r="AI50" i="37"/>
  <c r="AN50" i="37"/>
  <c r="AH48" i="47"/>
  <c r="AQ48" i="47" s="1"/>
  <c r="W53" i="48"/>
  <c r="AF52" i="48"/>
  <c r="AO52" i="48" s="1"/>
  <c r="AE52" i="48"/>
  <c r="AG52" i="48"/>
  <c r="AP52" i="48" s="1"/>
  <c r="AG51" i="85"/>
  <c r="AP51" i="85" s="1"/>
  <c r="AF51" i="85"/>
  <c r="AO51" i="85" s="1"/>
  <c r="AE51" i="85"/>
  <c r="W52" i="85"/>
  <c r="W50" i="75"/>
  <c r="AG49" i="75"/>
  <c r="AP49" i="75" s="1"/>
  <c r="AF49" i="75"/>
  <c r="AO49" i="75" s="1"/>
  <c r="AE49" i="75"/>
  <c r="AI50" i="73"/>
  <c r="AN50" i="73"/>
  <c r="AI49" i="45"/>
  <c r="AN49" i="45"/>
  <c r="AR49" i="43"/>
  <c r="AE51" i="42"/>
  <c r="W52" i="42"/>
  <c r="AF51" i="42"/>
  <c r="AO51" i="42" s="1"/>
  <c r="AG51" i="42"/>
  <c r="AP51" i="42" s="1"/>
  <c r="Z51" i="44"/>
  <c r="AN50" i="83"/>
  <c r="AI50" i="83"/>
  <c r="AI49" i="36"/>
  <c r="AN49" i="36"/>
  <c r="Y52" i="25"/>
  <c r="X52" i="25"/>
  <c r="AR50" i="86"/>
  <c r="AH49" i="32"/>
  <c r="AQ49" i="32" s="1"/>
  <c r="AI50" i="95"/>
  <c r="AN50" i="95"/>
  <c r="W52" i="77"/>
  <c r="AG51" i="77"/>
  <c r="AP51" i="77" s="1"/>
  <c r="AF51" i="77"/>
  <c r="AO51" i="77" s="1"/>
  <c r="AE51" i="77"/>
  <c r="W50" i="78"/>
  <c r="AG49" i="78"/>
  <c r="AP49" i="78" s="1"/>
  <c r="AE49" i="78"/>
  <c r="AF49" i="78"/>
  <c r="AO49" i="78" s="1"/>
  <c r="AG51" i="79"/>
  <c r="AP51" i="79" s="1"/>
  <c r="AF51" i="79"/>
  <c r="AO51" i="79" s="1"/>
  <c r="AE51" i="79"/>
  <c r="W52" i="79"/>
  <c r="Y50" i="82"/>
  <c r="X50" i="82"/>
  <c r="X50" i="81"/>
  <c r="Y50" i="81"/>
  <c r="AR48" i="32"/>
  <c r="AN49" i="84"/>
  <c r="AI49" i="84"/>
  <c r="AH50" i="33"/>
  <c r="AQ50" i="33" s="1"/>
  <c r="AH51" i="87"/>
  <c r="AQ51" i="87" s="1"/>
  <c r="AI50" i="76"/>
  <c r="AN50" i="76"/>
  <c r="Y51" i="73"/>
  <c r="X51" i="73"/>
  <c r="W50" i="90"/>
  <c r="AG49" i="90"/>
  <c r="AP49" i="90" s="1"/>
  <c r="AF49" i="90"/>
  <c r="AO49" i="90" s="1"/>
  <c r="AE49" i="90"/>
  <c r="AN49" i="81"/>
  <c r="AI49" i="81"/>
  <c r="X52" i="91"/>
  <c r="Y52" i="91"/>
  <c r="X50" i="36"/>
  <c r="Y50" i="36"/>
  <c r="W52" i="26"/>
  <c r="AG51" i="26"/>
  <c r="AP51" i="26" s="1"/>
  <c r="AF51" i="26"/>
  <c r="AO51" i="26" s="1"/>
  <c r="AE51" i="26"/>
  <c r="AR46" i="89"/>
  <c r="Y51" i="95"/>
  <c r="X51" i="95"/>
  <c r="Y51" i="76"/>
  <c r="X51" i="76"/>
  <c r="AH51" i="96"/>
  <c r="AQ51" i="96" s="1"/>
  <c r="AR50" i="30"/>
  <c r="AH48" i="27"/>
  <c r="AQ48" i="27" s="1"/>
  <c r="AH47" i="89"/>
  <c r="AQ47" i="89" s="1"/>
  <c r="AN51" i="28"/>
  <c r="AI51" i="28"/>
  <c r="AR50" i="96"/>
  <c r="AR50" i="40"/>
  <c r="AR50" i="87"/>
  <c r="Y51" i="83"/>
  <c r="X51" i="83"/>
  <c r="X50" i="84"/>
  <c r="Z50" i="84" s="1"/>
  <c r="Y50" i="84"/>
  <c r="AH51" i="40"/>
  <c r="AQ51" i="40" s="1"/>
  <c r="AI51" i="25"/>
  <c r="AN51" i="25"/>
  <c r="AR49" i="80"/>
  <c r="Z50" i="33"/>
  <c r="X52" i="38"/>
  <c r="Y52" i="38"/>
  <c r="X50" i="34"/>
  <c r="Y50" i="34"/>
  <c r="Z50" i="34" s="1"/>
  <c r="AH51" i="30"/>
  <c r="AQ51" i="30" s="1"/>
  <c r="AI50" i="31"/>
  <c r="AN50" i="31"/>
  <c r="AR50" i="44"/>
  <c r="W49" i="88"/>
  <c r="AG48" i="88"/>
  <c r="AP48" i="88" s="1"/>
  <c r="AF48" i="88"/>
  <c r="AO48" i="88" s="1"/>
  <c r="AE48" i="88"/>
  <c r="AG47" i="89"/>
  <c r="AP47" i="89" s="1"/>
  <c r="AF47" i="89"/>
  <c r="AO47" i="89" s="1"/>
  <c r="W48" i="89"/>
  <c r="AE47" i="89"/>
  <c r="X52" i="28"/>
  <c r="Y52" i="28"/>
  <c r="Y48" i="35"/>
  <c r="X48" i="35"/>
  <c r="Y51" i="31"/>
  <c r="X51" i="31"/>
  <c r="Y50" i="45"/>
  <c r="X50" i="45"/>
  <c r="AR48" i="90"/>
  <c r="AI49" i="82"/>
  <c r="AN49" i="82"/>
  <c r="Y48" i="46"/>
  <c r="X48" i="46"/>
  <c r="Z51" i="87"/>
  <c r="X50" i="93"/>
  <c r="Y50" i="93"/>
  <c r="Z50" i="93" s="1"/>
  <c r="AN51" i="38"/>
  <c r="AI51" i="38"/>
  <c r="Z52" i="38" l="1"/>
  <c r="Z52" i="91"/>
  <c r="Z48" i="35"/>
  <c r="AF48" i="35" s="1"/>
  <c r="AO48" i="35" s="1"/>
  <c r="Z50" i="45"/>
  <c r="AF50" i="45" s="1"/>
  <c r="AO50" i="45" s="1"/>
  <c r="Z48" i="46"/>
  <c r="Z50" i="36"/>
  <c r="AG50" i="36" s="1"/>
  <c r="AP50" i="36" s="1"/>
  <c r="AF48" i="47"/>
  <c r="AO48" i="47" s="1"/>
  <c r="W51" i="36"/>
  <c r="AG51" i="37"/>
  <c r="AP51" i="37" s="1"/>
  <c r="AF51" i="37"/>
  <c r="AO51" i="37" s="1"/>
  <c r="AE51" i="37"/>
  <c r="W52" i="37"/>
  <c r="AG48" i="35"/>
  <c r="AP48" i="35" s="1"/>
  <c r="AE48" i="35"/>
  <c r="W49" i="35"/>
  <c r="AE50" i="45"/>
  <c r="W51" i="45"/>
  <c r="AG50" i="45"/>
  <c r="AP50" i="45" s="1"/>
  <c r="AE50" i="34"/>
  <c r="W51" i="34"/>
  <c r="AG50" i="34"/>
  <c r="AP50" i="34" s="1"/>
  <c r="AF50" i="34"/>
  <c r="AO50" i="34" s="1"/>
  <c r="AG50" i="93"/>
  <c r="AP50" i="93" s="1"/>
  <c r="AE50" i="93"/>
  <c r="AF50" i="93"/>
  <c r="AO50" i="93" s="1"/>
  <c r="W51" i="93"/>
  <c r="W51" i="84"/>
  <c r="AF50" i="84"/>
  <c r="AO50" i="84" s="1"/>
  <c r="AE50" i="84"/>
  <c r="AG50" i="84"/>
  <c r="AP50" i="84" s="1"/>
  <c r="AR49" i="81"/>
  <c r="X50" i="90"/>
  <c r="Y50" i="90"/>
  <c r="AR49" i="45"/>
  <c r="AR50" i="37"/>
  <c r="Y52" i="30"/>
  <c r="X52" i="30"/>
  <c r="AH51" i="31"/>
  <c r="AQ51" i="31" s="1"/>
  <c r="X49" i="88"/>
  <c r="Z49" i="88" s="1"/>
  <c r="Y49" i="88"/>
  <c r="AH50" i="45"/>
  <c r="AQ50" i="45" s="1"/>
  <c r="AH48" i="35"/>
  <c r="AQ48" i="35" s="1"/>
  <c r="AN47" i="89"/>
  <c r="AI47" i="89"/>
  <c r="AF52" i="38"/>
  <c r="AO52" i="38" s="1"/>
  <c r="W53" i="38"/>
  <c r="AG52" i="38"/>
  <c r="AP52" i="38" s="1"/>
  <c r="AE52" i="38"/>
  <c r="AH50" i="84"/>
  <c r="AQ50" i="84" s="1"/>
  <c r="AH51" i="76"/>
  <c r="AQ51" i="76" s="1"/>
  <c r="X52" i="26"/>
  <c r="Z52" i="26" s="1"/>
  <c r="Y52" i="26"/>
  <c r="W53" i="91"/>
  <c r="AG52" i="91"/>
  <c r="AP52" i="91" s="1"/>
  <c r="AF52" i="91"/>
  <c r="AO52" i="91" s="1"/>
  <c r="AE52" i="91"/>
  <c r="AR50" i="76"/>
  <c r="AH50" i="82"/>
  <c r="AQ50" i="82" s="1"/>
  <c r="X50" i="78"/>
  <c r="Y50" i="78"/>
  <c r="X53" i="48"/>
  <c r="Z53" i="48" s="1"/>
  <c r="Y53" i="48"/>
  <c r="AR49" i="29"/>
  <c r="W50" i="74"/>
  <c r="AG49" i="74"/>
  <c r="AP49" i="74" s="1"/>
  <c r="AF49" i="74"/>
  <c r="AO49" i="74" s="1"/>
  <c r="AE49" i="74"/>
  <c r="AG50" i="29"/>
  <c r="AP50" i="29" s="1"/>
  <c r="AF50" i="29"/>
  <c r="AO50" i="29" s="1"/>
  <c r="AE50" i="29"/>
  <c r="W51" i="29"/>
  <c r="AG51" i="86"/>
  <c r="AP51" i="86" s="1"/>
  <c r="AE51" i="86"/>
  <c r="W52" i="86"/>
  <c r="AF51" i="86"/>
  <c r="AO51" i="86" s="1"/>
  <c r="W49" i="46"/>
  <c r="AG48" i="46"/>
  <c r="AP48" i="46" s="1"/>
  <c r="AE48" i="46"/>
  <c r="AF48" i="46"/>
  <c r="AO48" i="46" s="1"/>
  <c r="AF50" i="33"/>
  <c r="AO50" i="33" s="1"/>
  <c r="W51" i="33"/>
  <c r="AE50" i="33"/>
  <c r="AG50" i="33"/>
  <c r="AP50" i="33" s="1"/>
  <c r="AI51" i="77"/>
  <c r="AN51" i="77"/>
  <c r="AN49" i="39"/>
  <c r="AI49" i="39"/>
  <c r="AH50" i="92"/>
  <c r="AQ50" i="92" s="1"/>
  <c r="AH50" i="93"/>
  <c r="AQ50" i="93" s="1"/>
  <c r="X48" i="89"/>
  <c r="Y48" i="89"/>
  <c r="AH50" i="34"/>
  <c r="AQ50" i="34" s="1"/>
  <c r="AH51" i="83"/>
  <c r="AQ51" i="83" s="1"/>
  <c r="Z51" i="76"/>
  <c r="AI51" i="26"/>
  <c r="AN51" i="26"/>
  <c r="AH50" i="36"/>
  <c r="AQ50" i="36" s="1"/>
  <c r="AH51" i="73"/>
  <c r="AQ51" i="73" s="1"/>
  <c r="Z50" i="82"/>
  <c r="AR50" i="83"/>
  <c r="Z52" i="42"/>
  <c r="X52" i="42"/>
  <c r="Y52" i="42"/>
  <c r="X50" i="75"/>
  <c r="Y50" i="75"/>
  <c r="AG50" i="43"/>
  <c r="AP50" i="43" s="1"/>
  <c r="AE50" i="43"/>
  <c r="W51" i="43"/>
  <c r="AF50" i="43"/>
  <c r="AO50" i="43" s="1"/>
  <c r="AR49" i="93"/>
  <c r="X50" i="41"/>
  <c r="Y50" i="41"/>
  <c r="X52" i="96"/>
  <c r="Y52" i="96"/>
  <c r="X49" i="94"/>
  <c r="Y49" i="94"/>
  <c r="AN48" i="27"/>
  <c r="AI48" i="27"/>
  <c r="AR49" i="82"/>
  <c r="AH51" i="95"/>
  <c r="AQ51" i="95" s="1"/>
  <c r="AI49" i="78"/>
  <c r="AN49" i="78"/>
  <c r="AH52" i="25"/>
  <c r="AQ52" i="25" s="1"/>
  <c r="AI51" i="42"/>
  <c r="AN51" i="42"/>
  <c r="AR50" i="73"/>
  <c r="AR49" i="34"/>
  <c r="X52" i="40"/>
  <c r="Y52" i="40"/>
  <c r="AR51" i="91"/>
  <c r="AR47" i="35"/>
  <c r="AN49" i="41"/>
  <c r="AI49" i="41"/>
  <c r="AN51" i="96"/>
  <c r="AI51" i="96"/>
  <c r="Z50" i="92"/>
  <c r="X50" i="32"/>
  <c r="Y50" i="32"/>
  <c r="AI51" i="30"/>
  <c r="AN51" i="30"/>
  <c r="Y51" i="80"/>
  <c r="X51" i="80"/>
  <c r="AR50" i="31"/>
  <c r="AR50" i="95"/>
  <c r="AR49" i="36"/>
  <c r="AH51" i="37"/>
  <c r="AQ51" i="37" s="1"/>
  <c r="Z51" i="83"/>
  <c r="AI49" i="90"/>
  <c r="AN49" i="90"/>
  <c r="Z51" i="73"/>
  <c r="AH50" i="81"/>
  <c r="AQ50" i="81" s="1"/>
  <c r="Y52" i="79"/>
  <c r="X52" i="79"/>
  <c r="Z52" i="79" s="1"/>
  <c r="AE51" i="44"/>
  <c r="AF51" i="44"/>
  <c r="AO51" i="44" s="1"/>
  <c r="W52" i="44"/>
  <c r="AG51" i="44"/>
  <c r="AP51" i="44" s="1"/>
  <c r="AI49" i="75"/>
  <c r="AN49" i="75"/>
  <c r="X52" i="85"/>
  <c r="Y52" i="85"/>
  <c r="AI52" i="48"/>
  <c r="AN52" i="48"/>
  <c r="AR48" i="74"/>
  <c r="AH49" i="74"/>
  <c r="AQ49" i="74" s="1"/>
  <c r="AN51" i="40"/>
  <c r="AI51" i="40"/>
  <c r="AH50" i="29"/>
  <c r="AQ50" i="29" s="1"/>
  <c r="AI48" i="94"/>
  <c r="AN48" i="94"/>
  <c r="X49" i="27"/>
  <c r="Y49" i="27"/>
  <c r="AN50" i="80"/>
  <c r="AI50" i="80"/>
  <c r="AR47" i="46"/>
  <c r="AR49" i="92"/>
  <c r="AI48" i="47"/>
  <c r="AN48" i="47"/>
  <c r="AG51" i="87"/>
  <c r="AP51" i="87" s="1"/>
  <c r="AF51" i="87"/>
  <c r="AO51" i="87" s="1"/>
  <c r="AE51" i="87"/>
  <c r="W52" i="87"/>
  <c r="AH52" i="28"/>
  <c r="AQ52" i="28" s="1"/>
  <c r="AR51" i="38"/>
  <c r="AH48" i="46"/>
  <c r="AQ48" i="46" s="1"/>
  <c r="Z51" i="31"/>
  <c r="Z52" i="28"/>
  <c r="AI48" i="88"/>
  <c r="AN48" i="88"/>
  <c r="AH52" i="38"/>
  <c r="AQ52" i="38" s="1"/>
  <c r="AR51" i="25"/>
  <c r="AR51" i="28"/>
  <c r="Z51" i="95"/>
  <c r="AH52" i="91"/>
  <c r="AQ52" i="91" s="1"/>
  <c r="AR49" i="84"/>
  <c r="Z50" i="81"/>
  <c r="AN51" i="79"/>
  <c r="AI51" i="79"/>
  <c r="X52" i="77"/>
  <c r="Y52" i="77"/>
  <c r="Z52" i="77" s="1"/>
  <c r="Z52" i="25"/>
  <c r="AN51" i="85"/>
  <c r="AI51" i="85"/>
  <c r="Y50" i="39"/>
  <c r="X50" i="39"/>
  <c r="Z50" i="39" s="1"/>
  <c r="AI49" i="32"/>
  <c r="AN49" i="32"/>
  <c r="X49" i="47"/>
  <c r="Y49" i="47"/>
  <c r="Z49" i="47" l="1"/>
  <c r="Z52" i="85"/>
  <c r="AE50" i="36"/>
  <c r="AF50" i="36"/>
  <c r="AO50" i="36" s="1"/>
  <c r="W53" i="85"/>
  <c r="AG52" i="85"/>
  <c r="AP52" i="85" s="1"/>
  <c r="AE52" i="85"/>
  <c r="AF52" i="85"/>
  <c r="AO52" i="85" s="1"/>
  <c r="AF49" i="47"/>
  <c r="AO49" i="47" s="1"/>
  <c r="AE49" i="47"/>
  <c r="W50" i="47"/>
  <c r="AG49" i="47"/>
  <c r="AP49" i="47" s="1"/>
  <c r="AR51" i="40"/>
  <c r="AH52" i="77"/>
  <c r="AQ52" i="77" s="1"/>
  <c r="AG51" i="95"/>
  <c r="AP51" i="95" s="1"/>
  <c r="AF51" i="95"/>
  <c r="AO51" i="95" s="1"/>
  <c r="AE51" i="95"/>
  <c r="W52" i="95"/>
  <c r="W53" i="28"/>
  <c r="AE52" i="28"/>
  <c r="AG52" i="28"/>
  <c r="AP52" i="28" s="1"/>
  <c r="AF52" i="28"/>
  <c r="AO52" i="28" s="1"/>
  <c r="W53" i="79"/>
  <c r="AG52" i="79"/>
  <c r="AP52" i="79" s="1"/>
  <c r="AF52" i="79"/>
  <c r="AO52" i="79" s="1"/>
  <c r="AE52" i="79"/>
  <c r="AG51" i="73"/>
  <c r="AP51" i="73" s="1"/>
  <c r="AF51" i="73"/>
  <c r="AO51" i="73" s="1"/>
  <c r="AE51" i="73"/>
  <c r="W52" i="73"/>
  <c r="AR51" i="96"/>
  <c r="AG52" i="42"/>
  <c r="AP52" i="42" s="1"/>
  <c r="AF52" i="42"/>
  <c r="AO52" i="42" s="1"/>
  <c r="AE52" i="42"/>
  <c r="W53" i="42"/>
  <c r="X51" i="29"/>
  <c r="Y51" i="29"/>
  <c r="AH53" i="48"/>
  <c r="AQ53" i="48" s="1"/>
  <c r="AI52" i="91"/>
  <c r="AN52" i="91"/>
  <c r="AH52" i="26"/>
  <c r="AQ52" i="26" s="1"/>
  <c r="AI52" i="38"/>
  <c r="AN52" i="38"/>
  <c r="AH49" i="88"/>
  <c r="AQ49" i="88" s="1"/>
  <c r="X51" i="93"/>
  <c r="Y51" i="93"/>
  <c r="AN48" i="35"/>
  <c r="AI48" i="35"/>
  <c r="W51" i="39"/>
  <c r="AG50" i="39"/>
  <c r="AP50" i="39" s="1"/>
  <c r="AF50" i="39"/>
  <c r="AO50" i="39" s="1"/>
  <c r="AE50" i="39"/>
  <c r="AE52" i="77"/>
  <c r="W53" i="77"/>
  <c r="AF52" i="77"/>
  <c r="AO52" i="77" s="1"/>
  <c r="AG52" i="77"/>
  <c r="AP52" i="77" s="1"/>
  <c r="AE51" i="31"/>
  <c r="W52" i="31"/>
  <c r="AG51" i="31"/>
  <c r="AP51" i="31" s="1"/>
  <c r="AF51" i="31"/>
  <c r="AO51" i="31" s="1"/>
  <c r="AR48" i="27"/>
  <c r="AH52" i="96"/>
  <c r="AQ52" i="96" s="1"/>
  <c r="AR51" i="85"/>
  <c r="AR51" i="79"/>
  <c r="Y52" i="87"/>
  <c r="X52" i="87"/>
  <c r="AR48" i="47"/>
  <c r="AR49" i="90"/>
  <c r="AR49" i="41"/>
  <c r="Z52" i="96"/>
  <c r="AH50" i="75"/>
  <c r="AQ50" i="75" s="1"/>
  <c r="AI48" i="46"/>
  <c r="AN48" i="46"/>
  <c r="X52" i="86"/>
  <c r="Y52" i="86"/>
  <c r="Z52" i="86" s="1"/>
  <c r="X50" i="74"/>
  <c r="Z50" i="74" s="1"/>
  <c r="Y50" i="74"/>
  <c r="AI50" i="84"/>
  <c r="AN50" i="84"/>
  <c r="Z51" i="34"/>
  <c r="X51" i="34"/>
  <c r="Y51" i="34"/>
  <c r="X51" i="36"/>
  <c r="Y51" i="36"/>
  <c r="AH52" i="30"/>
  <c r="AQ52" i="30" s="1"/>
  <c r="AN50" i="45"/>
  <c r="AI50" i="45"/>
  <c r="AN51" i="44"/>
  <c r="AI51" i="44"/>
  <c r="AG51" i="83"/>
  <c r="AP51" i="83" s="1"/>
  <c r="AF51" i="83"/>
  <c r="AO51" i="83" s="1"/>
  <c r="W52" i="83"/>
  <c r="AE51" i="83"/>
  <c r="AH51" i="80"/>
  <c r="AQ51" i="80" s="1"/>
  <c r="AH50" i="32"/>
  <c r="AQ50" i="32" s="1"/>
  <c r="AH52" i="40"/>
  <c r="AQ52" i="40" s="1"/>
  <c r="Z50" i="75"/>
  <c r="AE50" i="82"/>
  <c r="W51" i="82"/>
  <c r="AG50" i="82"/>
  <c r="AP50" i="82" s="1"/>
  <c r="AF50" i="82"/>
  <c r="AO50" i="82" s="1"/>
  <c r="AR51" i="26"/>
  <c r="AI50" i="33"/>
  <c r="AN50" i="33"/>
  <c r="AN51" i="86"/>
  <c r="AI51" i="86"/>
  <c r="AH50" i="78"/>
  <c r="AQ50" i="78" s="1"/>
  <c r="X53" i="38"/>
  <c r="Y53" i="38"/>
  <c r="Z52" i="30"/>
  <c r="AH50" i="90"/>
  <c r="AQ50" i="90" s="1"/>
  <c r="AN50" i="93"/>
  <c r="AI50" i="93"/>
  <c r="AN50" i="34"/>
  <c r="AI50" i="34"/>
  <c r="Y52" i="37"/>
  <c r="X52" i="37"/>
  <c r="AN50" i="36"/>
  <c r="AI50" i="36"/>
  <c r="AH49" i="47"/>
  <c r="AQ49" i="47" s="1"/>
  <c r="AR50" i="80"/>
  <c r="AR48" i="94"/>
  <c r="AH52" i="85"/>
  <c r="AQ52" i="85" s="1"/>
  <c r="Y52" i="44"/>
  <c r="X52" i="44"/>
  <c r="AN50" i="29"/>
  <c r="AI50" i="29"/>
  <c r="AE49" i="88"/>
  <c r="W50" i="88"/>
  <c r="AF49" i="88"/>
  <c r="AO49" i="88" s="1"/>
  <c r="AG49" i="88"/>
  <c r="AP49" i="88" s="1"/>
  <c r="AR49" i="32"/>
  <c r="AG50" i="81"/>
  <c r="AP50" i="81" s="1"/>
  <c r="AF50" i="81"/>
  <c r="AO50" i="81" s="1"/>
  <c r="W51" i="81"/>
  <c r="AE50" i="81"/>
  <c r="AN51" i="87"/>
  <c r="AI51" i="87"/>
  <c r="AH49" i="27"/>
  <c r="AQ49" i="27" s="1"/>
  <c r="AR49" i="75"/>
  <c r="AH52" i="79"/>
  <c r="AQ52" i="79" s="1"/>
  <c r="Z50" i="32"/>
  <c r="Z52" i="40"/>
  <c r="AR51" i="42"/>
  <c r="AH49" i="94"/>
  <c r="AQ49" i="94" s="1"/>
  <c r="AH50" i="41"/>
  <c r="AQ50" i="41" s="1"/>
  <c r="Y51" i="43"/>
  <c r="X51" i="43"/>
  <c r="Z51" i="43" s="1"/>
  <c r="AF51" i="76"/>
  <c r="AO51" i="76" s="1"/>
  <c r="AE51" i="76"/>
  <c r="AG51" i="76"/>
  <c r="AP51" i="76" s="1"/>
  <c r="W52" i="76"/>
  <c r="AH48" i="89"/>
  <c r="AQ48" i="89" s="1"/>
  <c r="AR49" i="39"/>
  <c r="X51" i="33"/>
  <c r="Y51" i="33"/>
  <c r="AI49" i="74"/>
  <c r="AN49" i="74"/>
  <c r="Z50" i="78"/>
  <c r="X53" i="91"/>
  <c r="Y53" i="91"/>
  <c r="Z53" i="91" s="1"/>
  <c r="Z50" i="90"/>
  <c r="AN51" i="37"/>
  <c r="AI51" i="37"/>
  <c r="AR51" i="30"/>
  <c r="AR51" i="77"/>
  <c r="W54" i="48"/>
  <c r="AF53" i="48"/>
  <c r="AO53" i="48" s="1"/>
  <c r="AE53" i="48"/>
  <c r="AG53" i="48"/>
  <c r="AP53" i="48" s="1"/>
  <c r="AE52" i="26"/>
  <c r="W53" i="26"/>
  <c r="AG52" i="26"/>
  <c r="AP52" i="26" s="1"/>
  <c r="AF52" i="26"/>
  <c r="AO52" i="26" s="1"/>
  <c r="AE52" i="25"/>
  <c r="W53" i="25"/>
  <c r="AG52" i="25"/>
  <c r="AP52" i="25" s="1"/>
  <c r="AF52" i="25"/>
  <c r="AO52" i="25" s="1"/>
  <c r="AH50" i="39"/>
  <c r="AQ50" i="39" s="1"/>
  <c r="AR48" i="88"/>
  <c r="Z49" i="27"/>
  <c r="AR52" i="48"/>
  <c r="Z51" i="80"/>
  <c r="W51" i="92"/>
  <c r="AG50" i="92"/>
  <c r="AP50" i="92" s="1"/>
  <c r="AF50" i="92"/>
  <c r="AO50" i="92" s="1"/>
  <c r="AE50" i="92"/>
  <c r="AR49" i="78"/>
  <c r="Z49" i="94"/>
  <c r="Z50" i="41"/>
  <c r="AN50" i="43"/>
  <c r="AI50" i="43"/>
  <c r="AH52" i="42"/>
  <c r="AQ52" i="42" s="1"/>
  <c r="Z48" i="89"/>
  <c r="X49" i="46"/>
  <c r="Y49" i="46"/>
  <c r="Z49" i="46" s="1"/>
  <c r="AR47" i="89"/>
  <c r="X51" i="84"/>
  <c r="Y51" i="84"/>
  <c r="Y51" i="45"/>
  <c r="X51" i="45"/>
  <c r="Y49" i="35"/>
  <c r="X49" i="35"/>
  <c r="Z51" i="45" l="1"/>
  <c r="Z53" i="38"/>
  <c r="Z51" i="33"/>
  <c r="AE51" i="33" s="1"/>
  <c r="Z51" i="84"/>
  <c r="W52" i="84" s="1"/>
  <c r="Z49" i="35"/>
  <c r="W50" i="35" s="1"/>
  <c r="Z51" i="36"/>
  <c r="W53" i="86"/>
  <c r="AG52" i="86"/>
  <c r="AP52" i="86" s="1"/>
  <c r="AF52" i="86"/>
  <c r="AO52" i="86" s="1"/>
  <c r="AE52" i="86"/>
  <c r="AF51" i="33"/>
  <c r="AO51" i="33" s="1"/>
  <c r="W52" i="33"/>
  <c r="AF51" i="84"/>
  <c r="AO51" i="84" s="1"/>
  <c r="AE51" i="84"/>
  <c r="W52" i="36"/>
  <c r="AG51" i="36"/>
  <c r="AP51" i="36" s="1"/>
  <c r="AE51" i="36"/>
  <c r="AF51" i="36"/>
  <c r="AO51" i="36" s="1"/>
  <c r="AF53" i="91"/>
  <c r="AO53" i="91" s="1"/>
  <c r="AE53" i="91"/>
  <c r="W54" i="91"/>
  <c r="AG53" i="91"/>
  <c r="AP53" i="91" s="1"/>
  <c r="W52" i="43"/>
  <c r="AG51" i="43"/>
  <c r="AP51" i="43" s="1"/>
  <c r="AF51" i="43"/>
  <c r="AO51" i="43" s="1"/>
  <c r="AE51" i="43"/>
  <c r="AG51" i="45"/>
  <c r="AP51" i="45" s="1"/>
  <c r="AF51" i="45"/>
  <c r="AO51" i="45" s="1"/>
  <c r="AE51" i="45"/>
  <c r="W52" i="45"/>
  <c r="AE49" i="46"/>
  <c r="W50" i="46"/>
  <c r="AG49" i="46"/>
  <c r="AP49" i="46" s="1"/>
  <c r="AF49" i="46"/>
  <c r="AO49" i="46" s="1"/>
  <c r="W52" i="80"/>
  <c r="AG51" i="80"/>
  <c r="AP51" i="80" s="1"/>
  <c r="AE51" i="80"/>
  <c r="AF51" i="80"/>
  <c r="AO51" i="80" s="1"/>
  <c r="AF50" i="78"/>
  <c r="AO50" i="78" s="1"/>
  <c r="AE50" i="78"/>
  <c r="W51" i="78"/>
  <c r="AG50" i="78"/>
  <c r="AP50" i="78" s="1"/>
  <c r="W49" i="89"/>
  <c r="AE48" i="89"/>
  <c r="AF48" i="89"/>
  <c r="AO48" i="89" s="1"/>
  <c r="AG48" i="89"/>
  <c r="AP48" i="89" s="1"/>
  <c r="AR50" i="43"/>
  <c r="AH51" i="45"/>
  <c r="AQ51" i="45" s="1"/>
  <c r="AN50" i="92"/>
  <c r="AI50" i="92"/>
  <c r="Y53" i="25"/>
  <c r="Z53" i="25" s="1"/>
  <c r="X53" i="25"/>
  <c r="AI52" i="26"/>
  <c r="AN52" i="26"/>
  <c r="AF50" i="90"/>
  <c r="AO50" i="90" s="1"/>
  <c r="W51" i="90"/>
  <c r="AG50" i="90"/>
  <c r="AP50" i="90" s="1"/>
  <c r="AE50" i="90"/>
  <c r="AR49" i="74"/>
  <c r="AN50" i="81"/>
  <c r="AI50" i="81"/>
  <c r="AR50" i="36"/>
  <c r="Y53" i="77"/>
  <c r="X53" i="77"/>
  <c r="X51" i="39"/>
  <c r="Z51" i="39" s="1"/>
  <c r="Y51" i="39"/>
  <c r="AR52" i="38"/>
  <c r="AN52" i="42"/>
  <c r="AI52" i="42"/>
  <c r="Y52" i="73"/>
  <c r="X52" i="73"/>
  <c r="AH51" i="84"/>
  <c r="AQ51" i="84" s="1"/>
  <c r="W51" i="41"/>
  <c r="AG50" i="41"/>
  <c r="AP50" i="41" s="1"/>
  <c r="AF50" i="41"/>
  <c r="AO50" i="41" s="1"/>
  <c r="AE50" i="41"/>
  <c r="AF49" i="27"/>
  <c r="AO49" i="27" s="1"/>
  <c r="AG49" i="27"/>
  <c r="AP49" i="27" s="1"/>
  <c r="W50" i="27"/>
  <c r="AE49" i="27"/>
  <c r="AI52" i="25"/>
  <c r="AN52" i="25"/>
  <c r="W53" i="40"/>
  <c r="AG52" i="40"/>
  <c r="AP52" i="40" s="1"/>
  <c r="AE52" i="40"/>
  <c r="AF52" i="40"/>
  <c r="AO52" i="40" s="1"/>
  <c r="Y51" i="81"/>
  <c r="Z51" i="81" s="1"/>
  <c r="X51" i="81"/>
  <c r="AH52" i="44"/>
  <c r="AQ52" i="44" s="1"/>
  <c r="AR50" i="93"/>
  <c r="AR51" i="44"/>
  <c r="AH50" i="74"/>
  <c r="AQ50" i="74" s="1"/>
  <c r="AR48" i="46"/>
  <c r="AG52" i="96"/>
  <c r="AP52" i="96" s="1"/>
  <c r="AF52" i="96"/>
  <c r="AO52" i="96" s="1"/>
  <c r="AE52" i="96"/>
  <c r="W53" i="96"/>
  <c r="X52" i="31"/>
  <c r="Z52" i="31" s="1"/>
  <c r="Y52" i="31"/>
  <c r="AI52" i="77"/>
  <c r="AN52" i="77"/>
  <c r="AR48" i="35"/>
  <c r="AR52" i="91"/>
  <c r="AN51" i="73"/>
  <c r="AI51" i="73"/>
  <c r="Y53" i="28"/>
  <c r="X53" i="28"/>
  <c r="AE49" i="94"/>
  <c r="AF49" i="94"/>
  <c r="AO49" i="94" s="1"/>
  <c r="W50" i="94"/>
  <c r="AG49" i="94"/>
  <c r="AP49" i="94" s="1"/>
  <c r="AH53" i="91"/>
  <c r="AQ53" i="91" s="1"/>
  <c r="AH51" i="33"/>
  <c r="AQ51" i="33" s="1"/>
  <c r="AI51" i="76"/>
  <c r="AN51" i="76"/>
  <c r="AF50" i="32"/>
  <c r="AO50" i="32" s="1"/>
  <c r="AE50" i="32"/>
  <c r="W51" i="32"/>
  <c r="AG50" i="32"/>
  <c r="AP50" i="32" s="1"/>
  <c r="AH52" i="37"/>
  <c r="AQ52" i="37" s="1"/>
  <c r="AF52" i="30"/>
  <c r="AO52" i="30" s="1"/>
  <c r="AE52" i="30"/>
  <c r="W53" i="30"/>
  <c r="AG52" i="30"/>
  <c r="AP52" i="30" s="1"/>
  <c r="AR50" i="33"/>
  <c r="X51" i="82"/>
  <c r="Y51" i="82"/>
  <c r="Z51" i="82" s="1"/>
  <c r="AH51" i="34"/>
  <c r="AQ51" i="34" s="1"/>
  <c r="AE50" i="74"/>
  <c r="W51" i="74"/>
  <c r="AF50" i="74"/>
  <c r="AO50" i="74" s="1"/>
  <c r="AG50" i="74"/>
  <c r="AP50" i="74" s="1"/>
  <c r="AH52" i="87"/>
  <c r="AQ52" i="87" s="1"/>
  <c r="AI51" i="31"/>
  <c r="AN51" i="31"/>
  <c r="AI50" i="39"/>
  <c r="AN50" i="39"/>
  <c r="AH51" i="29"/>
  <c r="AQ51" i="29" s="1"/>
  <c r="Y53" i="79"/>
  <c r="X53" i="79"/>
  <c r="AI52" i="85"/>
  <c r="AN52" i="85"/>
  <c r="AH49" i="35"/>
  <c r="AQ49" i="35" s="1"/>
  <c r="AH49" i="46"/>
  <c r="AQ49" i="46" s="1"/>
  <c r="Y51" i="92"/>
  <c r="X51" i="92"/>
  <c r="AN53" i="48"/>
  <c r="AI53" i="48"/>
  <c r="AR51" i="87"/>
  <c r="Y50" i="88"/>
  <c r="X50" i="88"/>
  <c r="Z52" i="44"/>
  <c r="AI50" i="82"/>
  <c r="AN50" i="82"/>
  <c r="AN51" i="83"/>
  <c r="AI51" i="83"/>
  <c r="AR50" i="45"/>
  <c r="AF51" i="34"/>
  <c r="AO51" i="34" s="1"/>
  <c r="AG51" i="34"/>
  <c r="AP51" i="34" s="1"/>
  <c r="W52" i="34"/>
  <c r="AE51" i="34"/>
  <c r="Z51" i="29"/>
  <c r="X52" i="95"/>
  <c r="Y52" i="95"/>
  <c r="AR51" i="37"/>
  <c r="AH51" i="43"/>
  <c r="AQ51" i="43" s="1"/>
  <c r="AI49" i="88"/>
  <c r="AN49" i="88"/>
  <c r="Z52" i="37"/>
  <c r="AH53" i="38"/>
  <c r="AQ53" i="38" s="1"/>
  <c r="AE50" i="75"/>
  <c r="W51" i="75"/>
  <c r="AF50" i="75"/>
  <c r="AO50" i="75" s="1"/>
  <c r="AG50" i="75"/>
  <c r="AP50" i="75" s="1"/>
  <c r="Y52" i="83"/>
  <c r="X52" i="83"/>
  <c r="Z52" i="83" s="1"/>
  <c r="AH52" i="86"/>
  <c r="AQ52" i="86" s="1"/>
  <c r="Z52" i="87"/>
  <c r="AH51" i="93"/>
  <c r="AQ51" i="93" s="1"/>
  <c r="X53" i="42"/>
  <c r="Y53" i="42"/>
  <c r="AI52" i="79"/>
  <c r="AN52" i="79"/>
  <c r="AN51" i="95"/>
  <c r="AI51" i="95"/>
  <c r="X50" i="47"/>
  <c r="Y50" i="47"/>
  <c r="Y53" i="26"/>
  <c r="X53" i="26"/>
  <c r="Z53" i="26" s="1"/>
  <c r="X54" i="48"/>
  <c r="Y54" i="48"/>
  <c r="Y52" i="76"/>
  <c r="X52" i="76"/>
  <c r="Z52" i="76" s="1"/>
  <c r="AR50" i="29"/>
  <c r="AR50" i="34"/>
  <c r="AF53" i="38"/>
  <c r="AO53" i="38" s="1"/>
  <c r="AE53" i="38"/>
  <c r="W54" i="38"/>
  <c r="AG53" i="38"/>
  <c r="AP53" i="38" s="1"/>
  <c r="AR51" i="86"/>
  <c r="AH51" i="36"/>
  <c r="AQ51" i="36" s="1"/>
  <c r="AR50" i="84"/>
  <c r="Z51" i="93"/>
  <c r="AI52" i="28"/>
  <c r="AN52" i="28"/>
  <c r="AN49" i="47"/>
  <c r="AI49" i="47"/>
  <c r="X53" i="85"/>
  <c r="Y53" i="85"/>
  <c r="Z52" i="73" l="1"/>
  <c r="AE49" i="35"/>
  <c r="AF49" i="35"/>
  <c r="AO49" i="35" s="1"/>
  <c r="Z52" i="95"/>
  <c r="W53" i="95" s="1"/>
  <c r="AG51" i="84"/>
  <c r="AP51" i="84" s="1"/>
  <c r="AG51" i="33"/>
  <c r="AP51" i="33" s="1"/>
  <c r="Z53" i="28"/>
  <c r="AG49" i="35"/>
  <c r="AP49" i="35" s="1"/>
  <c r="AE53" i="28"/>
  <c r="AF53" i="28"/>
  <c r="AO53" i="28" s="1"/>
  <c r="W54" i="28"/>
  <c r="AG53" i="28"/>
  <c r="AP53" i="28" s="1"/>
  <c r="W53" i="73"/>
  <c r="AG52" i="73"/>
  <c r="AP52" i="73" s="1"/>
  <c r="AE52" i="73"/>
  <c r="AF52" i="73"/>
  <c r="AO52" i="73" s="1"/>
  <c r="AG51" i="82"/>
  <c r="AP51" i="82" s="1"/>
  <c r="AF51" i="82"/>
  <c r="AO51" i="82" s="1"/>
  <c r="W52" i="82"/>
  <c r="AE51" i="82"/>
  <c r="AG53" i="26"/>
  <c r="AP53" i="26" s="1"/>
  <c r="AF53" i="26"/>
  <c r="AO53" i="26" s="1"/>
  <c r="AE53" i="26"/>
  <c r="W54" i="26"/>
  <c r="AR49" i="47"/>
  <c r="AI50" i="75"/>
  <c r="AN50" i="75"/>
  <c r="W53" i="37"/>
  <c r="AG52" i="37"/>
  <c r="AP52" i="37" s="1"/>
  <c r="AF52" i="37"/>
  <c r="AO52" i="37" s="1"/>
  <c r="AE52" i="37"/>
  <c r="AG52" i="95"/>
  <c r="AP52" i="95" s="1"/>
  <c r="AF52" i="95"/>
  <c r="AO52" i="95" s="1"/>
  <c r="AE52" i="95"/>
  <c r="AR50" i="82"/>
  <c r="AH53" i="79"/>
  <c r="AQ53" i="79" s="1"/>
  <c r="AR51" i="76"/>
  <c r="AR52" i="25"/>
  <c r="AI50" i="41"/>
  <c r="AN50" i="41"/>
  <c r="AH51" i="39"/>
  <c r="AQ51" i="39" s="1"/>
  <c r="AI50" i="90"/>
  <c r="AN50" i="90"/>
  <c r="AH53" i="25"/>
  <c r="AQ53" i="25" s="1"/>
  <c r="Y50" i="46"/>
  <c r="X50" i="46"/>
  <c r="Z50" i="46" s="1"/>
  <c r="AI51" i="36"/>
  <c r="AN51" i="36"/>
  <c r="Y52" i="84"/>
  <c r="X52" i="84"/>
  <c r="Z52" i="84" s="1"/>
  <c r="X50" i="94"/>
  <c r="Y50" i="94"/>
  <c r="AR51" i="73"/>
  <c r="X53" i="96"/>
  <c r="Y53" i="96"/>
  <c r="AI52" i="40"/>
  <c r="AN52" i="40"/>
  <c r="AR52" i="42"/>
  <c r="AE51" i="39"/>
  <c r="W52" i="39"/>
  <c r="AF51" i="39"/>
  <c r="AO51" i="39" s="1"/>
  <c r="AG51" i="39"/>
  <c r="AP51" i="39" s="1"/>
  <c r="AR50" i="81"/>
  <c r="AG53" i="25"/>
  <c r="AP53" i="25" s="1"/>
  <c r="AF53" i="25"/>
  <c r="AO53" i="25" s="1"/>
  <c r="AE53" i="25"/>
  <c r="W54" i="25"/>
  <c r="Y51" i="78"/>
  <c r="X51" i="78"/>
  <c r="AI49" i="46"/>
  <c r="AN49" i="46"/>
  <c r="AI51" i="43"/>
  <c r="AN51" i="43"/>
  <c r="AN51" i="84"/>
  <c r="AI51" i="84"/>
  <c r="Y50" i="35"/>
  <c r="Z50" i="35" s="1"/>
  <c r="X50" i="35"/>
  <c r="AI52" i="86"/>
  <c r="AN52" i="86"/>
  <c r="AG52" i="44"/>
  <c r="AP52" i="44" s="1"/>
  <c r="AF52" i="44"/>
  <c r="AO52" i="44" s="1"/>
  <c r="W53" i="44"/>
  <c r="AE52" i="44"/>
  <c r="AR52" i="79"/>
  <c r="AR49" i="88"/>
  <c r="AN51" i="34"/>
  <c r="AI51" i="34"/>
  <c r="AH50" i="88"/>
  <c r="AQ50" i="88" s="1"/>
  <c r="Z53" i="79"/>
  <c r="Y51" i="74"/>
  <c r="X51" i="74"/>
  <c r="Y51" i="32"/>
  <c r="X51" i="32"/>
  <c r="Z51" i="32" s="1"/>
  <c r="AR52" i="77"/>
  <c r="AN52" i="96"/>
  <c r="AI52" i="96"/>
  <c r="AN49" i="27"/>
  <c r="AI49" i="27"/>
  <c r="AH53" i="77"/>
  <c r="AQ53" i="77" s="1"/>
  <c r="X51" i="90"/>
  <c r="Z51" i="90" s="1"/>
  <c r="Y51" i="90"/>
  <c r="AI48" i="89"/>
  <c r="AN48" i="89"/>
  <c r="AI50" i="78"/>
  <c r="AN50" i="78"/>
  <c r="Y52" i="80"/>
  <c r="X52" i="80"/>
  <c r="X52" i="45"/>
  <c r="Y52" i="45"/>
  <c r="X54" i="91"/>
  <c r="Y54" i="91"/>
  <c r="Z54" i="91" s="1"/>
  <c r="AG52" i="76"/>
  <c r="AP52" i="76" s="1"/>
  <c r="AF52" i="76"/>
  <c r="AO52" i="76" s="1"/>
  <c r="W53" i="76"/>
  <c r="AE52" i="76"/>
  <c r="W53" i="83"/>
  <c r="AG52" i="83"/>
  <c r="AP52" i="83" s="1"/>
  <c r="AF52" i="83"/>
  <c r="AO52" i="83" s="1"/>
  <c r="AE52" i="83"/>
  <c r="AR52" i="28"/>
  <c r="AH50" i="47"/>
  <c r="AQ50" i="47" s="1"/>
  <c r="AR51" i="83"/>
  <c r="AH51" i="92"/>
  <c r="AQ51" i="92" s="1"/>
  <c r="AR50" i="39"/>
  <c r="AI50" i="74"/>
  <c r="AN50" i="74"/>
  <c r="AI50" i="32"/>
  <c r="AN50" i="32"/>
  <c r="AN49" i="94"/>
  <c r="AI49" i="94"/>
  <c r="AH51" i="81"/>
  <c r="AQ51" i="81" s="1"/>
  <c r="Y50" i="27"/>
  <c r="X50" i="27"/>
  <c r="AR50" i="92"/>
  <c r="AN51" i="45"/>
  <c r="AI51" i="45"/>
  <c r="AI53" i="91"/>
  <c r="AN53" i="91"/>
  <c r="X52" i="36"/>
  <c r="Y52" i="36"/>
  <c r="AI49" i="35"/>
  <c r="AN49" i="35"/>
  <c r="AN51" i="33"/>
  <c r="AI51" i="33"/>
  <c r="W52" i="29"/>
  <c r="AG51" i="29"/>
  <c r="AP51" i="29" s="1"/>
  <c r="AE51" i="29"/>
  <c r="AF51" i="29"/>
  <c r="AO51" i="29" s="1"/>
  <c r="AR53" i="48"/>
  <c r="AH54" i="48"/>
  <c r="AQ54" i="48" s="1"/>
  <c r="AH53" i="85"/>
  <c r="AQ53" i="85" s="1"/>
  <c r="W52" i="93"/>
  <c r="AG51" i="93"/>
  <c r="AP51" i="93" s="1"/>
  <c r="AF51" i="93"/>
  <c r="AO51" i="93" s="1"/>
  <c r="AE51" i="93"/>
  <c r="Y54" i="38"/>
  <c r="X54" i="38"/>
  <c r="Z54" i="48"/>
  <c r="Z50" i="47"/>
  <c r="AH53" i="42"/>
  <c r="AQ53" i="42" s="1"/>
  <c r="X52" i="34"/>
  <c r="Y52" i="34"/>
  <c r="Z52" i="34" s="1"/>
  <c r="Z50" i="88"/>
  <c r="AH51" i="82"/>
  <c r="AQ51" i="82" s="1"/>
  <c r="Y53" i="30"/>
  <c r="X53" i="30"/>
  <c r="AH53" i="28"/>
  <c r="AQ53" i="28" s="1"/>
  <c r="AH52" i="31"/>
  <c r="AQ52" i="31" s="1"/>
  <c r="X53" i="40"/>
  <c r="Y53" i="40"/>
  <c r="X51" i="41"/>
  <c r="Y51" i="41"/>
  <c r="AH52" i="73"/>
  <c r="AQ52" i="73" s="1"/>
  <c r="Z53" i="77"/>
  <c r="X49" i="89"/>
  <c r="Y49" i="89"/>
  <c r="X52" i="33"/>
  <c r="Y52" i="33"/>
  <c r="Z53" i="85"/>
  <c r="AI53" i="38"/>
  <c r="AN53" i="38"/>
  <c r="AH52" i="76"/>
  <c r="AQ52" i="76" s="1"/>
  <c r="AH53" i="26"/>
  <c r="AQ53" i="26" s="1"/>
  <c r="AR51" i="95"/>
  <c r="Z53" i="42"/>
  <c r="W53" i="87"/>
  <c r="AG52" i="87"/>
  <c r="AP52" i="87" s="1"/>
  <c r="AF52" i="87"/>
  <c r="AO52" i="87" s="1"/>
  <c r="AE52" i="87"/>
  <c r="AH52" i="83"/>
  <c r="AQ52" i="83" s="1"/>
  <c r="Y51" i="75"/>
  <c r="X51" i="75"/>
  <c r="AH52" i="95"/>
  <c r="AQ52" i="95" s="1"/>
  <c r="Z51" i="92"/>
  <c r="AR52" i="85"/>
  <c r="AR51" i="31"/>
  <c r="AI52" i="30"/>
  <c r="AN52" i="30"/>
  <c r="AG52" i="31"/>
  <c r="AP52" i="31" s="1"/>
  <c r="AF52" i="31"/>
  <c r="AO52" i="31" s="1"/>
  <c r="AE52" i="31"/>
  <c r="W53" i="31"/>
  <c r="W52" i="81"/>
  <c r="AG51" i="81"/>
  <c r="AP51" i="81" s="1"/>
  <c r="AF51" i="81"/>
  <c r="AO51" i="81" s="1"/>
  <c r="AE51" i="81"/>
  <c r="AR52" i="26"/>
  <c r="AI51" i="80"/>
  <c r="AN51" i="80"/>
  <c r="Y52" i="43"/>
  <c r="X52" i="43"/>
  <c r="Z52" i="43" s="1"/>
  <c r="X53" i="86"/>
  <c r="Y53" i="86"/>
  <c r="Z51" i="41" l="1"/>
  <c r="Z53" i="30"/>
  <c r="Z53" i="40"/>
  <c r="Z52" i="45"/>
  <c r="Z49" i="89"/>
  <c r="Z51" i="78"/>
  <c r="AE51" i="78" s="1"/>
  <c r="Z53" i="86"/>
  <c r="Z52" i="80"/>
  <c r="W53" i="80" s="1"/>
  <c r="AE51" i="41"/>
  <c r="W52" i="41"/>
  <c r="AF51" i="41"/>
  <c r="AO51" i="41" s="1"/>
  <c r="AG51" i="41"/>
  <c r="AP51" i="41" s="1"/>
  <c r="AE53" i="86"/>
  <c r="AG53" i="86"/>
  <c r="AP53" i="86" s="1"/>
  <c r="W54" i="86"/>
  <c r="AF53" i="86"/>
  <c r="AO53" i="86" s="1"/>
  <c r="AE52" i="80"/>
  <c r="AG52" i="80"/>
  <c r="AP52" i="80" s="1"/>
  <c r="AG53" i="30"/>
  <c r="AP53" i="30" s="1"/>
  <c r="AF53" i="30"/>
  <c r="AO53" i="30" s="1"/>
  <c r="AE53" i="30"/>
  <c r="W54" i="30"/>
  <c r="AG54" i="91"/>
  <c r="AP54" i="91" s="1"/>
  <c r="AF54" i="91"/>
  <c r="AO54" i="91" s="1"/>
  <c r="AE54" i="91"/>
  <c r="W55" i="91"/>
  <c r="AG51" i="32"/>
  <c r="AP51" i="32" s="1"/>
  <c r="AF51" i="32"/>
  <c r="AO51" i="32" s="1"/>
  <c r="AE51" i="32"/>
  <c r="W52" i="32"/>
  <c r="AG50" i="46"/>
  <c r="AP50" i="46" s="1"/>
  <c r="AF50" i="46"/>
  <c r="AO50" i="46" s="1"/>
  <c r="AE50" i="46"/>
  <c r="W51" i="46"/>
  <c r="AG51" i="78"/>
  <c r="AP51" i="78" s="1"/>
  <c r="AF51" i="78"/>
  <c r="AO51" i="78" s="1"/>
  <c r="AF51" i="90"/>
  <c r="AO51" i="90" s="1"/>
  <c r="AG51" i="90"/>
  <c r="AP51" i="90" s="1"/>
  <c r="AE51" i="90"/>
  <c r="W52" i="90"/>
  <c r="AE52" i="43"/>
  <c r="AG52" i="43"/>
  <c r="AP52" i="43" s="1"/>
  <c r="W53" i="43"/>
  <c r="AF52" i="43"/>
  <c r="AO52" i="43" s="1"/>
  <c r="AF52" i="34"/>
  <c r="AO52" i="34" s="1"/>
  <c r="W53" i="34"/>
  <c r="AG52" i="34"/>
  <c r="AP52" i="34" s="1"/>
  <c r="AE52" i="34"/>
  <c r="W53" i="45"/>
  <c r="AE52" i="45"/>
  <c r="AF52" i="45"/>
  <c r="AO52" i="45" s="1"/>
  <c r="AG52" i="45"/>
  <c r="AP52" i="45" s="1"/>
  <c r="AF49" i="89"/>
  <c r="AO49" i="89" s="1"/>
  <c r="AE49" i="89"/>
  <c r="AG49" i="89"/>
  <c r="AP49" i="89" s="1"/>
  <c r="W50" i="89"/>
  <c r="Y52" i="29"/>
  <c r="X52" i="29"/>
  <c r="Z52" i="29" s="1"/>
  <c r="AR48" i="89"/>
  <c r="X52" i="81"/>
  <c r="Z52" i="81" s="1"/>
  <c r="Y52" i="81"/>
  <c r="AF51" i="92"/>
  <c r="AO51" i="92" s="1"/>
  <c r="W52" i="92"/>
  <c r="AG51" i="92"/>
  <c r="AP51" i="92" s="1"/>
  <c r="AE51" i="92"/>
  <c r="AH51" i="75"/>
  <c r="AQ51" i="75" s="1"/>
  <c r="Y53" i="87"/>
  <c r="X53" i="87"/>
  <c r="Z53" i="87" s="1"/>
  <c r="AH52" i="33"/>
  <c r="AQ52" i="33" s="1"/>
  <c r="AH50" i="27"/>
  <c r="AQ50" i="27" s="1"/>
  <c r="X52" i="39"/>
  <c r="Y52" i="39"/>
  <c r="AH50" i="94"/>
  <c r="AQ50" i="94" s="1"/>
  <c r="AR51" i="36"/>
  <c r="AI51" i="81"/>
  <c r="AN51" i="81"/>
  <c r="Y53" i="31"/>
  <c r="X53" i="31"/>
  <c r="Z51" i="75"/>
  <c r="AG50" i="47"/>
  <c r="AP50" i="47" s="1"/>
  <c r="AF50" i="47"/>
  <c r="AO50" i="47" s="1"/>
  <c r="W51" i="47"/>
  <c r="AE50" i="47"/>
  <c r="AN52" i="31"/>
  <c r="AI52" i="31"/>
  <c r="AR53" i="38"/>
  <c r="AH49" i="89"/>
  <c r="AQ49" i="89" s="1"/>
  <c r="AH53" i="40"/>
  <c r="AQ53" i="40" s="1"/>
  <c r="AH53" i="30"/>
  <c r="AQ53" i="30" s="1"/>
  <c r="AF54" i="48"/>
  <c r="AO54" i="48" s="1"/>
  <c r="AG54" i="48"/>
  <c r="AP54" i="48" s="1"/>
  <c r="AE54" i="48"/>
  <c r="W55" i="48"/>
  <c r="AR52" i="96"/>
  <c r="X53" i="44"/>
  <c r="Y53" i="44"/>
  <c r="Y54" i="25"/>
  <c r="X54" i="25"/>
  <c r="Z53" i="95"/>
  <c r="X53" i="95"/>
  <c r="Y53" i="95"/>
  <c r="AN53" i="26"/>
  <c r="AI53" i="26"/>
  <c r="Y53" i="73"/>
  <c r="X53" i="73"/>
  <c r="AF53" i="85"/>
  <c r="AO53" i="85" s="1"/>
  <c r="AE53" i="85"/>
  <c r="W54" i="85"/>
  <c r="AG53" i="85"/>
  <c r="AP53" i="85" s="1"/>
  <c r="AH52" i="36"/>
  <c r="AQ52" i="36" s="1"/>
  <c r="AH51" i="74"/>
  <c r="AQ51" i="74" s="1"/>
  <c r="AE50" i="35"/>
  <c r="W51" i="35"/>
  <c r="AF50" i="35"/>
  <c r="AO50" i="35" s="1"/>
  <c r="AG50" i="35"/>
  <c r="AP50" i="35" s="1"/>
  <c r="AR49" i="46"/>
  <c r="AN53" i="25"/>
  <c r="AI53" i="25"/>
  <c r="AG52" i="84"/>
  <c r="AP52" i="84" s="1"/>
  <c r="AF52" i="84"/>
  <c r="AO52" i="84" s="1"/>
  <c r="AE52" i="84"/>
  <c r="W53" i="84"/>
  <c r="AR50" i="90"/>
  <c r="AI52" i="37"/>
  <c r="AN52" i="37"/>
  <c r="AR50" i="75"/>
  <c r="AH53" i="86"/>
  <c r="AQ53" i="86" s="1"/>
  <c r="AR51" i="80"/>
  <c r="AG53" i="77"/>
  <c r="AP53" i="77" s="1"/>
  <c r="AF53" i="77"/>
  <c r="AO53" i="77" s="1"/>
  <c r="AE53" i="77"/>
  <c r="W54" i="77"/>
  <c r="AG50" i="88"/>
  <c r="AP50" i="88" s="1"/>
  <c r="AF50" i="88"/>
  <c r="AO50" i="88" s="1"/>
  <c r="AE50" i="88"/>
  <c r="W51" i="88"/>
  <c r="X52" i="93"/>
  <c r="Y52" i="93"/>
  <c r="AR51" i="33"/>
  <c r="Z52" i="36"/>
  <c r="AR50" i="32"/>
  <c r="AN52" i="76"/>
  <c r="AI52" i="76"/>
  <c r="AH54" i="91"/>
  <c r="AQ54" i="91" s="1"/>
  <c r="AR51" i="84"/>
  <c r="AH51" i="78"/>
  <c r="AQ51" i="78" s="1"/>
  <c r="AR52" i="40"/>
  <c r="AR50" i="41"/>
  <c r="AI52" i="95"/>
  <c r="AN52" i="95"/>
  <c r="X54" i="28"/>
  <c r="Y54" i="28"/>
  <c r="AN51" i="82"/>
  <c r="AI51" i="82"/>
  <c r="AI52" i="73"/>
  <c r="AN52" i="73"/>
  <c r="AH54" i="38"/>
  <c r="AQ54" i="38" s="1"/>
  <c r="X53" i="83"/>
  <c r="Y53" i="83"/>
  <c r="Z54" i="38"/>
  <c r="AH52" i="43"/>
  <c r="AQ52" i="43" s="1"/>
  <c r="AR52" i="30"/>
  <c r="W54" i="42"/>
  <c r="AG53" i="42"/>
  <c r="AP53" i="42" s="1"/>
  <c r="AF53" i="42"/>
  <c r="AO53" i="42" s="1"/>
  <c r="AE53" i="42"/>
  <c r="Z52" i="33"/>
  <c r="AH52" i="34"/>
  <c r="AQ52" i="34" s="1"/>
  <c r="AI51" i="93"/>
  <c r="AN51" i="93"/>
  <c r="AI51" i="29"/>
  <c r="AN51" i="29"/>
  <c r="AR53" i="91"/>
  <c r="AR50" i="74"/>
  <c r="X53" i="76"/>
  <c r="Y53" i="76"/>
  <c r="AR49" i="27"/>
  <c r="AH51" i="32"/>
  <c r="AQ51" i="32" s="1"/>
  <c r="AE53" i="79"/>
  <c r="W54" i="79"/>
  <c r="AG53" i="79"/>
  <c r="AP53" i="79" s="1"/>
  <c r="AF53" i="79"/>
  <c r="AO53" i="79" s="1"/>
  <c r="AR51" i="34"/>
  <c r="AR52" i="86"/>
  <c r="AI51" i="39"/>
  <c r="AN51" i="39"/>
  <c r="AH53" i="96"/>
  <c r="AQ53" i="96" s="1"/>
  <c r="Z50" i="94"/>
  <c r="AH50" i="46"/>
  <c r="AQ50" i="46" s="1"/>
  <c r="AF53" i="40"/>
  <c r="AO53" i="40" s="1"/>
  <c r="AE53" i="40"/>
  <c r="W54" i="40"/>
  <c r="AG53" i="40"/>
  <c r="AP53" i="40" s="1"/>
  <c r="AH52" i="80"/>
  <c r="AQ52" i="80" s="1"/>
  <c r="AH51" i="41"/>
  <c r="AQ51" i="41" s="1"/>
  <c r="AI52" i="83"/>
  <c r="AN52" i="83"/>
  <c r="AH51" i="90"/>
  <c r="AQ51" i="90" s="1"/>
  <c r="Z51" i="74"/>
  <c r="AI52" i="87"/>
  <c r="AN52" i="87"/>
  <c r="AR49" i="35"/>
  <c r="AR51" i="45"/>
  <c r="Z50" i="27"/>
  <c r="AR49" i="94"/>
  <c r="AH52" i="45"/>
  <c r="AQ52" i="45" s="1"/>
  <c r="AR50" i="78"/>
  <c r="AN52" i="44"/>
  <c r="AI52" i="44"/>
  <c r="AH50" i="35"/>
  <c r="AQ50" i="35" s="1"/>
  <c r="AR51" i="43"/>
  <c r="Z53" i="96"/>
  <c r="AH52" i="84"/>
  <c r="AQ52" i="84" s="1"/>
  <c r="Y53" i="37"/>
  <c r="X53" i="37"/>
  <c r="X54" i="26"/>
  <c r="Y54" i="26"/>
  <c r="Z54" i="26" s="1"/>
  <c r="Y52" i="82"/>
  <c r="X52" i="82"/>
  <c r="AN53" i="28"/>
  <c r="AI53" i="28"/>
  <c r="Z52" i="82" l="1"/>
  <c r="Z52" i="93"/>
  <c r="Z53" i="44"/>
  <c r="W52" i="78"/>
  <c r="Z54" i="28"/>
  <c r="AG54" i="28" s="1"/>
  <c r="AP54" i="28" s="1"/>
  <c r="Z53" i="73"/>
  <c r="W54" i="73" s="1"/>
  <c r="Z53" i="37"/>
  <c r="AF53" i="37" s="1"/>
  <c r="AO53" i="37" s="1"/>
  <c r="AF52" i="80"/>
  <c r="AO52" i="80" s="1"/>
  <c r="AE53" i="37"/>
  <c r="W54" i="37"/>
  <c r="W53" i="82"/>
  <c r="AE52" i="82"/>
  <c r="AF52" i="82"/>
  <c r="AO52" i="82" s="1"/>
  <c r="AG52" i="82"/>
  <c r="AP52" i="82" s="1"/>
  <c r="W55" i="26"/>
  <c r="AG54" i="26"/>
  <c r="AP54" i="26" s="1"/>
  <c r="AF54" i="26"/>
  <c r="AO54" i="26" s="1"/>
  <c r="AE54" i="26"/>
  <c r="AF54" i="28"/>
  <c r="AO54" i="28" s="1"/>
  <c r="AF53" i="73"/>
  <c r="AO53" i="73" s="1"/>
  <c r="AE53" i="73"/>
  <c r="AH53" i="83"/>
  <c r="AQ53" i="83" s="1"/>
  <c r="Y55" i="48"/>
  <c r="X55" i="48"/>
  <c r="W54" i="96"/>
  <c r="AG53" i="96"/>
  <c r="AP53" i="96" s="1"/>
  <c r="AF53" i="96"/>
  <c r="AO53" i="96" s="1"/>
  <c r="AE53" i="96"/>
  <c r="AG50" i="94"/>
  <c r="AP50" i="94" s="1"/>
  <c r="AF50" i="94"/>
  <c r="AO50" i="94" s="1"/>
  <c r="W51" i="94"/>
  <c r="AE50" i="94"/>
  <c r="AE52" i="93"/>
  <c r="W53" i="93"/>
  <c r="AG52" i="93"/>
  <c r="AP52" i="93" s="1"/>
  <c r="AF52" i="93"/>
  <c r="AO52" i="93" s="1"/>
  <c r="Y51" i="35"/>
  <c r="X51" i="35"/>
  <c r="AE53" i="95"/>
  <c r="W54" i="95"/>
  <c r="AF53" i="95"/>
  <c r="AO53" i="95" s="1"/>
  <c r="AG53" i="95"/>
  <c r="AP53" i="95" s="1"/>
  <c r="W54" i="44"/>
  <c r="AF53" i="44"/>
  <c r="AO53" i="44" s="1"/>
  <c r="AG53" i="44"/>
  <c r="AP53" i="44" s="1"/>
  <c r="AE53" i="44"/>
  <c r="AE53" i="87"/>
  <c r="W54" i="87"/>
  <c r="AF53" i="87"/>
  <c r="AO53" i="87" s="1"/>
  <c r="AG53" i="87"/>
  <c r="AP53" i="87" s="1"/>
  <c r="AH52" i="81"/>
  <c r="AQ52" i="81" s="1"/>
  <c r="AF52" i="29"/>
  <c r="AO52" i="29" s="1"/>
  <c r="AE52" i="29"/>
  <c r="W53" i="29"/>
  <c r="AG52" i="29"/>
  <c r="AP52" i="29" s="1"/>
  <c r="AN53" i="30"/>
  <c r="AI53" i="30"/>
  <c r="X53" i="80"/>
  <c r="Y53" i="80"/>
  <c r="Z53" i="80" s="1"/>
  <c r="AI53" i="86"/>
  <c r="AN53" i="86"/>
  <c r="AR51" i="39"/>
  <c r="AH53" i="76"/>
  <c r="AQ53" i="76" s="1"/>
  <c r="AR52" i="31"/>
  <c r="AI51" i="92"/>
  <c r="AN51" i="92"/>
  <c r="AE52" i="81"/>
  <c r="AG52" i="81"/>
  <c r="AP52" i="81" s="1"/>
  <c r="AF52" i="81"/>
  <c r="AO52" i="81" s="1"/>
  <c r="W53" i="81"/>
  <c r="Y52" i="32"/>
  <c r="X52" i="32"/>
  <c r="AN54" i="91"/>
  <c r="AI54" i="91"/>
  <c r="AI52" i="80"/>
  <c r="AN52" i="80"/>
  <c r="AR53" i="28"/>
  <c r="AH54" i="26"/>
  <c r="AQ54" i="26" s="1"/>
  <c r="AR52" i="44"/>
  <c r="AG51" i="74"/>
  <c r="AP51" i="74" s="1"/>
  <c r="AF51" i="74"/>
  <c r="AO51" i="74" s="1"/>
  <c r="AE51" i="74"/>
  <c r="W52" i="74"/>
  <c r="Z53" i="76"/>
  <c r="AR51" i="29"/>
  <c r="Z53" i="83"/>
  <c r="AN50" i="88"/>
  <c r="AI50" i="88"/>
  <c r="AN53" i="77"/>
  <c r="AI53" i="77"/>
  <c r="AN52" i="84"/>
  <c r="AI52" i="84"/>
  <c r="Y54" i="85"/>
  <c r="X54" i="85"/>
  <c r="Z54" i="85" s="1"/>
  <c r="AR53" i="26"/>
  <c r="AG51" i="75"/>
  <c r="AP51" i="75" s="1"/>
  <c r="AF51" i="75"/>
  <c r="AO51" i="75" s="1"/>
  <c r="AE51" i="75"/>
  <c r="W52" i="75"/>
  <c r="Y50" i="89"/>
  <c r="X50" i="89"/>
  <c r="AI52" i="45"/>
  <c r="AN52" i="45"/>
  <c r="X53" i="34"/>
  <c r="Y53" i="34"/>
  <c r="AI52" i="43"/>
  <c r="AN52" i="43"/>
  <c r="Y51" i="46"/>
  <c r="X51" i="46"/>
  <c r="AN51" i="32"/>
  <c r="AI51" i="32"/>
  <c r="AR52" i="87"/>
  <c r="X51" i="88"/>
  <c r="Y51" i="88"/>
  <c r="Y54" i="77"/>
  <c r="Z54" i="77" s="1"/>
  <c r="X54" i="77"/>
  <c r="X53" i="84"/>
  <c r="Y53" i="84"/>
  <c r="Y54" i="79"/>
  <c r="X54" i="79"/>
  <c r="X54" i="42"/>
  <c r="Y54" i="42"/>
  <c r="AR52" i="76"/>
  <c r="AN50" i="47"/>
  <c r="AI50" i="47"/>
  <c r="AH53" i="31"/>
  <c r="AQ53" i="31" s="1"/>
  <c r="X52" i="92"/>
  <c r="Y52" i="92"/>
  <c r="Y52" i="90"/>
  <c r="X52" i="90"/>
  <c r="Z52" i="90" s="1"/>
  <c r="Y52" i="78"/>
  <c r="X52" i="78"/>
  <c r="AN50" i="46"/>
  <c r="AI50" i="46"/>
  <c r="X54" i="86"/>
  <c r="Y54" i="86"/>
  <c r="Z54" i="86" s="1"/>
  <c r="AH54" i="28"/>
  <c r="AQ54" i="28" s="1"/>
  <c r="AI50" i="35"/>
  <c r="AN50" i="35"/>
  <c r="AH54" i="25"/>
  <c r="AQ54" i="25" s="1"/>
  <c r="AR51" i="81"/>
  <c r="AR52" i="83"/>
  <c r="AR52" i="73"/>
  <c r="AI53" i="85"/>
  <c r="AN53" i="85"/>
  <c r="AH52" i="82"/>
  <c r="AQ52" i="82" s="1"/>
  <c r="AH53" i="37"/>
  <c r="AQ53" i="37" s="1"/>
  <c r="Y54" i="40"/>
  <c r="X54" i="40"/>
  <c r="AI53" i="79"/>
  <c r="AN53" i="79"/>
  <c r="AR51" i="93"/>
  <c r="AF52" i="33"/>
  <c r="AO52" i="33" s="1"/>
  <c r="W53" i="33"/>
  <c r="AG52" i="33"/>
  <c r="AP52" i="33" s="1"/>
  <c r="AE52" i="33"/>
  <c r="AR51" i="82"/>
  <c r="AR52" i="95"/>
  <c r="AN54" i="48"/>
  <c r="AI54" i="48"/>
  <c r="AH52" i="39"/>
  <c r="AQ52" i="39" s="1"/>
  <c r="AH53" i="87"/>
  <c r="AQ53" i="87" s="1"/>
  <c r="AH52" i="29"/>
  <c r="AQ52" i="29" s="1"/>
  <c r="AN49" i="89"/>
  <c r="AI49" i="89"/>
  <c r="Y53" i="45"/>
  <c r="X53" i="45"/>
  <c r="Z53" i="45" s="1"/>
  <c r="AN51" i="78"/>
  <c r="AI51" i="78"/>
  <c r="X52" i="41"/>
  <c r="Y52" i="41"/>
  <c r="W51" i="27"/>
  <c r="AG50" i="27"/>
  <c r="AP50" i="27" s="1"/>
  <c r="AF50" i="27"/>
  <c r="AO50" i="27" s="1"/>
  <c r="AE50" i="27"/>
  <c r="AF52" i="36"/>
  <c r="AO52" i="36" s="1"/>
  <c r="AE52" i="36"/>
  <c r="W53" i="36"/>
  <c r="AG52" i="36"/>
  <c r="AP52" i="36" s="1"/>
  <c r="AR52" i="37"/>
  <c r="Z54" i="25"/>
  <c r="AI53" i="40"/>
  <c r="AN53" i="40"/>
  <c r="AI53" i="42"/>
  <c r="AN53" i="42"/>
  <c r="AG54" i="38"/>
  <c r="AP54" i="38" s="1"/>
  <c r="AE54" i="38"/>
  <c r="AF54" i="38"/>
  <c r="AO54" i="38" s="1"/>
  <c r="W55" i="38"/>
  <c r="AH52" i="93"/>
  <c r="AQ52" i="93" s="1"/>
  <c r="AR53" i="25"/>
  <c r="AH53" i="73"/>
  <c r="AQ53" i="73" s="1"/>
  <c r="AH53" i="95"/>
  <c r="AQ53" i="95" s="1"/>
  <c r="AH53" i="44"/>
  <c r="AQ53" i="44" s="1"/>
  <c r="Y51" i="47"/>
  <c r="X51" i="47"/>
  <c r="Z53" i="31"/>
  <c r="Z52" i="39"/>
  <c r="AI52" i="34"/>
  <c r="AN52" i="34"/>
  <c r="Y53" i="43"/>
  <c r="X53" i="43"/>
  <c r="AI51" i="90"/>
  <c r="AN51" i="90"/>
  <c r="Y55" i="91"/>
  <c r="X55" i="91"/>
  <c r="X54" i="30"/>
  <c r="Y54" i="30"/>
  <c r="AI51" i="41"/>
  <c r="AN51" i="41"/>
  <c r="Z54" i="79" l="1"/>
  <c r="AE54" i="28"/>
  <c r="Z54" i="30"/>
  <c r="W55" i="30" s="1"/>
  <c r="AG53" i="73"/>
  <c r="AP53" i="73" s="1"/>
  <c r="W55" i="28"/>
  <c r="Z52" i="32"/>
  <c r="AG52" i="32" s="1"/>
  <c r="AP52" i="32" s="1"/>
  <c r="AG53" i="37"/>
  <c r="AP53" i="37" s="1"/>
  <c r="AG54" i="30"/>
  <c r="AP54" i="30" s="1"/>
  <c r="AF54" i="30"/>
  <c r="AO54" i="30" s="1"/>
  <c r="AE54" i="30"/>
  <c r="W53" i="32"/>
  <c r="AG53" i="80"/>
  <c r="AP53" i="80" s="1"/>
  <c r="AF53" i="80"/>
  <c r="AO53" i="80" s="1"/>
  <c r="AE53" i="80"/>
  <c r="W54" i="80"/>
  <c r="AF53" i="45"/>
  <c r="AO53" i="45" s="1"/>
  <c r="AE53" i="45"/>
  <c r="W54" i="45"/>
  <c r="AG53" i="45"/>
  <c r="AP53" i="45" s="1"/>
  <c r="AG54" i="86"/>
  <c r="AP54" i="86" s="1"/>
  <c r="AF54" i="86"/>
  <c r="AO54" i="86" s="1"/>
  <c r="W55" i="86"/>
  <c r="AE54" i="86"/>
  <c r="AI50" i="27"/>
  <c r="AN50" i="27"/>
  <c r="AR52" i="34"/>
  <c r="AR53" i="40"/>
  <c r="Y53" i="36"/>
  <c r="X53" i="36"/>
  <c r="AH54" i="40"/>
  <c r="AQ54" i="40" s="1"/>
  <c r="AR50" i="46"/>
  <c r="AR52" i="45"/>
  <c r="AN51" i="75"/>
  <c r="AI51" i="75"/>
  <c r="AR50" i="88"/>
  <c r="AH52" i="32"/>
  <c r="AQ52" i="32" s="1"/>
  <c r="AR53" i="30"/>
  <c r="AN50" i="94"/>
  <c r="AI50" i="94"/>
  <c r="AN54" i="28"/>
  <c r="AI54" i="28"/>
  <c r="Y53" i="82"/>
  <c r="Z53" i="82" s="1"/>
  <c r="X53" i="82"/>
  <c r="W55" i="25"/>
  <c r="AG54" i="25"/>
  <c r="AP54" i="25" s="1"/>
  <c r="AF54" i="25"/>
  <c r="AO54" i="25" s="1"/>
  <c r="AE54" i="25"/>
  <c r="AG52" i="90"/>
  <c r="AP52" i="90" s="1"/>
  <c r="AF52" i="90"/>
  <c r="AO52" i="90" s="1"/>
  <c r="AE52" i="90"/>
  <c r="W53" i="90"/>
  <c r="AG54" i="79"/>
  <c r="AP54" i="79" s="1"/>
  <c r="AF54" i="79"/>
  <c r="AO54" i="79" s="1"/>
  <c r="AE54" i="79"/>
  <c r="W55" i="79"/>
  <c r="W55" i="77"/>
  <c r="AG54" i="77"/>
  <c r="AP54" i="77" s="1"/>
  <c r="AF54" i="77"/>
  <c r="AO54" i="77" s="1"/>
  <c r="AE54" i="77"/>
  <c r="AR51" i="32"/>
  <c r="AR52" i="43"/>
  <c r="AH50" i="89"/>
  <c r="AQ50" i="89" s="1"/>
  <c r="AG54" i="85"/>
  <c r="AP54" i="85" s="1"/>
  <c r="AF54" i="85"/>
  <c r="AO54" i="85" s="1"/>
  <c r="AE54" i="85"/>
  <c r="W55" i="85"/>
  <c r="X52" i="74"/>
  <c r="Y52" i="74"/>
  <c r="AI52" i="81"/>
  <c r="AN52" i="81"/>
  <c r="X54" i="95"/>
  <c r="Z54" i="95" s="1"/>
  <c r="Y54" i="95"/>
  <c r="X51" i="94"/>
  <c r="Y51" i="94"/>
  <c r="X54" i="73"/>
  <c r="Y54" i="73"/>
  <c r="X55" i="28"/>
  <c r="Y55" i="28"/>
  <c r="X55" i="26"/>
  <c r="Z55" i="26" s="1"/>
  <c r="Y55" i="26"/>
  <c r="AH53" i="43"/>
  <c r="AQ53" i="43" s="1"/>
  <c r="W54" i="31"/>
  <c r="AG53" i="31"/>
  <c r="AP53" i="31" s="1"/>
  <c r="AF53" i="31"/>
  <c r="AO53" i="31" s="1"/>
  <c r="AE53" i="31"/>
  <c r="Z54" i="40"/>
  <c r="AR53" i="85"/>
  <c r="AH52" i="78"/>
  <c r="AQ52" i="78" s="1"/>
  <c r="AR52" i="84"/>
  <c r="AE53" i="83"/>
  <c r="W54" i="83"/>
  <c r="AG53" i="83"/>
  <c r="AP53" i="83" s="1"/>
  <c r="AF53" i="83"/>
  <c r="AO53" i="83" s="1"/>
  <c r="AN51" i="74"/>
  <c r="AI51" i="74"/>
  <c r="AR53" i="86"/>
  <c r="AI53" i="95"/>
  <c r="AN53" i="95"/>
  <c r="X54" i="96"/>
  <c r="Y54" i="96"/>
  <c r="AI53" i="73"/>
  <c r="AN53" i="73"/>
  <c r="AR51" i="90"/>
  <c r="Y54" i="87"/>
  <c r="X54" i="87"/>
  <c r="X54" i="44"/>
  <c r="Y54" i="44"/>
  <c r="AH51" i="35"/>
  <c r="AQ51" i="35" s="1"/>
  <c r="Y53" i="93"/>
  <c r="X53" i="93"/>
  <c r="AH55" i="48"/>
  <c r="AQ55" i="48" s="1"/>
  <c r="AI54" i="26"/>
  <c r="AN54" i="26"/>
  <c r="AH54" i="30"/>
  <c r="AQ54" i="30" s="1"/>
  <c r="AH55" i="91"/>
  <c r="AQ55" i="91" s="1"/>
  <c r="AH52" i="41"/>
  <c r="AQ52" i="41" s="1"/>
  <c r="AR54" i="48"/>
  <c r="AN52" i="33"/>
  <c r="AI52" i="33"/>
  <c r="AR50" i="35"/>
  <c r="AH52" i="92"/>
  <c r="AQ52" i="92" s="1"/>
  <c r="AH54" i="42"/>
  <c r="AQ54" i="42" s="1"/>
  <c r="AH53" i="84"/>
  <c r="AQ53" i="84" s="1"/>
  <c r="AH51" i="88"/>
  <c r="AQ51" i="88" s="1"/>
  <c r="AH51" i="46"/>
  <c r="AQ51" i="46" s="1"/>
  <c r="AH53" i="34"/>
  <c r="AQ53" i="34" s="1"/>
  <c r="Z50" i="89"/>
  <c r="AR52" i="80"/>
  <c r="AR51" i="92"/>
  <c r="Z53" i="43"/>
  <c r="X55" i="38"/>
  <c r="Y55" i="38"/>
  <c r="AR53" i="42"/>
  <c r="Z52" i="41"/>
  <c r="AR49" i="89"/>
  <c r="AH54" i="86"/>
  <c r="AQ54" i="86" s="1"/>
  <c r="Z52" i="78"/>
  <c r="Z52" i="92"/>
  <c r="AR50" i="47"/>
  <c r="Z54" i="42"/>
  <c r="Z53" i="84"/>
  <c r="Z51" i="88"/>
  <c r="Z53" i="34"/>
  <c r="Y52" i="75"/>
  <c r="X52" i="75"/>
  <c r="AR53" i="77"/>
  <c r="AR54" i="91"/>
  <c r="X53" i="81"/>
  <c r="Y53" i="81"/>
  <c r="AH53" i="80"/>
  <c r="AQ53" i="80" s="1"/>
  <c r="X53" i="29"/>
  <c r="Y53" i="29"/>
  <c r="AI53" i="87"/>
  <c r="AN53" i="87"/>
  <c r="AI52" i="93"/>
  <c r="AN52" i="93"/>
  <c r="AI53" i="96"/>
  <c r="AN53" i="96"/>
  <c r="AI52" i="82"/>
  <c r="AN52" i="82"/>
  <c r="Y54" i="37"/>
  <c r="X54" i="37"/>
  <c r="AG52" i="39"/>
  <c r="AP52" i="39" s="1"/>
  <c r="AE52" i="39"/>
  <c r="AF52" i="39"/>
  <c r="AO52" i="39" s="1"/>
  <c r="W53" i="39"/>
  <c r="AN54" i="38"/>
  <c r="AI54" i="38"/>
  <c r="AI52" i="36"/>
  <c r="AN52" i="36"/>
  <c r="Y51" i="27"/>
  <c r="X51" i="27"/>
  <c r="AH53" i="45"/>
  <c r="AQ53" i="45" s="1"/>
  <c r="AH51" i="47"/>
  <c r="AQ51" i="47" s="1"/>
  <c r="AR51" i="41"/>
  <c r="Z55" i="91"/>
  <c r="Z51" i="47"/>
  <c r="AR51" i="78"/>
  <c r="X53" i="33"/>
  <c r="Y53" i="33"/>
  <c r="AR53" i="79"/>
  <c r="AH52" i="90"/>
  <c r="AQ52" i="90" s="1"/>
  <c r="AH54" i="79"/>
  <c r="AQ54" i="79" s="1"/>
  <c r="AH54" i="77"/>
  <c r="AQ54" i="77" s="1"/>
  <c r="Z51" i="46"/>
  <c r="AH54" i="85"/>
  <c r="AQ54" i="85" s="1"/>
  <c r="W54" i="76"/>
  <c r="AG53" i="76"/>
  <c r="AP53" i="76" s="1"/>
  <c r="AF53" i="76"/>
  <c r="AO53" i="76" s="1"/>
  <c r="AE53" i="76"/>
  <c r="AI52" i="29"/>
  <c r="AN52" i="29"/>
  <c r="AI53" i="44"/>
  <c r="AN53" i="44"/>
  <c r="Z51" i="35"/>
  <c r="Z55" i="48"/>
  <c r="AI53" i="37"/>
  <c r="AN53" i="37"/>
  <c r="Z52" i="74" l="1"/>
  <c r="AE52" i="32"/>
  <c r="Z54" i="73"/>
  <c r="AF52" i="32"/>
  <c r="AO52" i="32" s="1"/>
  <c r="Z53" i="93"/>
  <c r="AE53" i="93" s="1"/>
  <c r="AH53" i="33"/>
  <c r="AQ53" i="33" s="1"/>
  <c r="Y53" i="39"/>
  <c r="Z53" i="39" s="1"/>
  <c r="X53" i="39"/>
  <c r="AG53" i="43"/>
  <c r="AP53" i="43" s="1"/>
  <c r="AF53" i="43"/>
  <c r="AO53" i="43" s="1"/>
  <c r="AE53" i="43"/>
  <c r="W54" i="43"/>
  <c r="AR53" i="44"/>
  <c r="W52" i="47"/>
  <c r="AG51" i="47"/>
  <c r="AP51" i="47" s="1"/>
  <c r="AF51" i="47"/>
  <c r="AO51" i="47" s="1"/>
  <c r="AE51" i="47"/>
  <c r="X54" i="76"/>
  <c r="Y54" i="76"/>
  <c r="W52" i="46"/>
  <c r="AG51" i="46"/>
  <c r="AP51" i="46" s="1"/>
  <c r="AE51" i="46"/>
  <c r="AF51" i="46"/>
  <c r="AO51" i="46" s="1"/>
  <c r="W56" i="91"/>
  <c r="AG55" i="91"/>
  <c r="AP55" i="91" s="1"/>
  <c r="AF55" i="91"/>
  <c r="AO55" i="91" s="1"/>
  <c r="AE55" i="91"/>
  <c r="AR54" i="38"/>
  <c r="AE53" i="34"/>
  <c r="W54" i="34"/>
  <c r="AG53" i="34"/>
  <c r="AP53" i="34" s="1"/>
  <c r="AF53" i="34"/>
  <c r="AO53" i="34" s="1"/>
  <c r="AF52" i="92"/>
  <c r="AO52" i="92" s="1"/>
  <c r="AG52" i="92"/>
  <c r="AP52" i="92" s="1"/>
  <c r="W53" i="92"/>
  <c r="AE52" i="92"/>
  <c r="AH54" i="87"/>
  <c r="AQ54" i="87" s="1"/>
  <c r="AR53" i="73"/>
  <c r="AG54" i="40"/>
  <c r="AP54" i="40" s="1"/>
  <c r="AF54" i="40"/>
  <c r="AO54" i="40" s="1"/>
  <c r="AE54" i="40"/>
  <c r="W55" i="40"/>
  <c r="AH55" i="26"/>
  <c r="AQ55" i="26" s="1"/>
  <c r="AH54" i="73"/>
  <c r="AQ54" i="73" s="1"/>
  <c r="AH54" i="95"/>
  <c r="AQ54" i="95" s="1"/>
  <c r="W53" i="74"/>
  <c r="AG52" i="74"/>
  <c r="AP52" i="74" s="1"/>
  <c r="AF52" i="74"/>
  <c r="AO52" i="74" s="1"/>
  <c r="AE52" i="74"/>
  <c r="AI54" i="25"/>
  <c r="AN54" i="25"/>
  <c r="X55" i="86"/>
  <c r="Y55" i="86"/>
  <c r="X53" i="32"/>
  <c r="Y53" i="32"/>
  <c r="AH53" i="29"/>
  <c r="AQ53" i="29" s="1"/>
  <c r="W53" i="78"/>
  <c r="AG52" i="78"/>
  <c r="AP52" i="78" s="1"/>
  <c r="AE52" i="78"/>
  <c r="AF52" i="78"/>
  <c r="AO52" i="78" s="1"/>
  <c r="AH55" i="38"/>
  <c r="AQ55" i="38" s="1"/>
  <c r="AE55" i="26"/>
  <c r="W56" i="26"/>
  <c r="AG55" i="26"/>
  <c r="AP55" i="26" s="1"/>
  <c r="AF55" i="26"/>
  <c r="AO55" i="26" s="1"/>
  <c r="AG54" i="73"/>
  <c r="AP54" i="73" s="1"/>
  <c r="AF54" i="73"/>
  <c r="AO54" i="73" s="1"/>
  <c r="AE54" i="73"/>
  <c r="W55" i="73"/>
  <c r="AG54" i="95"/>
  <c r="AP54" i="95" s="1"/>
  <c r="AF54" i="95"/>
  <c r="AO54" i="95" s="1"/>
  <c r="AE54" i="95"/>
  <c r="W55" i="95"/>
  <c r="Y55" i="77"/>
  <c r="X55" i="77"/>
  <c r="X53" i="90"/>
  <c r="Y53" i="90"/>
  <c r="AE53" i="82"/>
  <c r="W54" i="82"/>
  <c r="AG53" i="82"/>
  <c r="AP53" i="82" s="1"/>
  <c r="AF53" i="82"/>
  <c r="AO53" i="82" s="1"/>
  <c r="AN53" i="45"/>
  <c r="AI53" i="45"/>
  <c r="AI54" i="30"/>
  <c r="AN54" i="30"/>
  <c r="AG55" i="48"/>
  <c r="AP55" i="48" s="1"/>
  <c r="AF55" i="48"/>
  <c r="AO55" i="48" s="1"/>
  <c r="AE55" i="48"/>
  <c r="W56" i="48"/>
  <c r="AI53" i="76"/>
  <c r="AN53" i="76"/>
  <c r="Z53" i="33"/>
  <c r="Z53" i="29"/>
  <c r="W54" i="84"/>
  <c r="AF53" i="84"/>
  <c r="AO53" i="84" s="1"/>
  <c r="AG53" i="84"/>
  <c r="AP53" i="84" s="1"/>
  <c r="AE53" i="84"/>
  <c r="Z55" i="38"/>
  <c r="AG50" i="89"/>
  <c r="AP50" i="89" s="1"/>
  <c r="AF50" i="89"/>
  <c r="AO50" i="89" s="1"/>
  <c r="W51" i="89"/>
  <c r="AE50" i="89"/>
  <c r="Z54" i="87"/>
  <c r="AH54" i="96"/>
  <c r="AQ54" i="96" s="1"/>
  <c r="AR51" i="74"/>
  <c r="AI53" i="83"/>
  <c r="AN53" i="83"/>
  <c r="Y55" i="85"/>
  <c r="X55" i="85"/>
  <c r="Z55" i="85" s="1"/>
  <c r="AI52" i="90"/>
  <c r="AN52" i="90"/>
  <c r="AR54" i="28"/>
  <c r="AH53" i="36"/>
  <c r="AQ53" i="36" s="1"/>
  <c r="AI52" i="32"/>
  <c r="AN52" i="32"/>
  <c r="Z54" i="96"/>
  <c r="AH55" i="28"/>
  <c r="AQ55" i="28" s="1"/>
  <c r="AH51" i="94"/>
  <c r="AQ51" i="94" s="1"/>
  <c r="AR52" i="81"/>
  <c r="AN54" i="85"/>
  <c r="AI54" i="85"/>
  <c r="AI54" i="77"/>
  <c r="AN54" i="77"/>
  <c r="Y55" i="79"/>
  <c r="X55" i="79"/>
  <c r="Z55" i="79" s="1"/>
  <c r="AR51" i="75"/>
  <c r="AR53" i="37"/>
  <c r="AH54" i="37"/>
  <c r="AQ54" i="37" s="1"/>
  <c r="AR53" i="96"/>
  <c r="W52" i="88"/>
  <c r="AF51" i="88"/>
  <c r="AO51" i="88" s="1"/>
  <c r="AE51" i="88"/>
  <c r="AG51" i="88"/>
  <c r="AP51" i="88" s="1"/>
  <c r="AR54" i="26"/>
  <c r="AI53" i="31"/>
  <c r="AN53" i="31"/>
  <c r="AG51" i="35"/>
  <c r="AP51" i="35" s="1"/>
  <c r="AE51" i="35"/>
  <c r="W52" i="35"/>
  <c r="AF51" i="35"/>
  <c r="AO51" i="35" s="1"/>
  <c r="AH53" i="81"/>
  <c r="AQ53" i="81" s="1"/>
  <c r="AE54" i="42"/>
  <c r="W55" i="42"/>
  <c r="AF54" i="42"/>
  <c r="AO54" i="42" s="1"/>
  <c r="AG54" i="42"/>
  <c r="AP54" i="42" s="1"/>
  <c r="AG52" i="41"/>
  <c r="AP52" i="41" s="1"/>
  <c r="AF52" i="41"/>
  <c r="AO52" i="41" s="1"/>
  <c r="AE52" i="41"/>
  <c r="W53" i="41"/>
  <c r="Z53" i="81"/>
  <c r="AH54" i="44"/>
  <c r="AQ54" i="44" s="1"/>
  <c r="Z55" i="28"/>
  <c r="Z51" i="94"/>
  <c r="AN54" i="79"/>
  <c r="AI54" i="79"/>
  <c r="Y55" i="25"/>
  <c r="X55" i="25"/>
  <c r="Z55" i="25" s="1"/>
  <c r="AR50" i="94"/>
  <c r="Z53" i="36"/>
  <c r="AR50" i="27"/>
  <c r="X54" i="80"/>
  <c r="Y54" i="80"/>
  <c r="AR52" i="29"/>
  <c r="AH51" i="27"/>
  <c r="AQ51" i="27" s="1"/>
  <c r="AH53" i="93"/>
  <c r="AQ53" i="93" s="1"/>
  <c r="Y54" i="83"/>
  <c r="X54" i="83"/>
  <c r="Z51" i="27"/>
  <c r="Z54" i="37"/>
  <c r="AR52" i="93"/>
  <c r="AH52" i="75"/>
  <c r="AQ52" i="75" s="1"/>
  <c r="AR52" i="36"/>
  <c r="AN52" i="39"/>
  <c r="AI52" i="39"/>
  <c r="AR52" i="82"/>
  <c r="AR53" i="87"/>
  <c r="Z52" i="75"/>
  <c r="AR52" i="33"/>
  <c r="Z54" i="44"/>
  <c r="AR53" i="95"/>
  <c r="X54" i="31"/>
  <c r="Y54" i="31"/>
  <c r="AH52" i="74"/>
  <c r="AQ52" i="74" s="1"/>
  <c r="AH53" i="82"/>
  <c r="AQ53" i="82" s="1"/>
  <c r="AN54" i="86"/>
  <c r="AI54" i="86"/>
  <c r="Y54" i="45"/>
  <c r="X54" i="45"/>
  <c r="AN53" i="80"/>
  <c r="AI53" i="80"/>
  <c r="Y55" i="30"/>
  <c r="X55" i="30"/>
  <c r="AG53" i="93" l="1"/>
  <c r="AP53" i="93" s="1"/>
  <c r="Z53" i="32"/>
  <c r="W54" i="93"/>
  <c r="Z53" i="90"/>
  <c r="AF53" i="93"/>
  <c r="AO53" i="93" s="1"/>
  <c r="Z54" i="83"/>
  <c r="AE54" i="83" s="1"/>
  <c r="Z54" i="80"/>
  <c r="AE54" i="80" s="1"/>
  <c r="W54" i="39"/>
  <c r="AG53" i="39"/>
  <c r="AP53" i="39" s="1"/>
  <c r="AF53" i="39"/>
  <c r="AO53" i="39" s="1"/>
  <c r="AE53" i="39"/>
  <c r="W55" i="80"/>
  <c r="AG54" i="80"/>
  <c r="AP54" i="80" s="1"/>
  <c r="AF54" i="80"/>
  <c r="AO54" i="80" s="1"/>
  <c r="AG54" i="83"/>
  <c r="AP54" i="83" s="1"/>
  <c r="AF54" i="83"/>
  <c r="AO54" i="83" s="1"/>
  <c r="W55" i="83"/>
  <c r="AE51" i="27"/>
  <c r="W52" i="27"/>
  <c r="AG51" i="27"/>
  <c r="AP51" i="27" s="1"/>
  <c r="AF51" i="27"/>
  <c r="AO51" i="27" s="1"/>
  <c r="AH55" i="25"/>
  <c r="AQ55" i="25" s="1"/>
  <c r="W56" i="28"/>
  <c r="AG55" i="28"/>
  <c r="AP55" i="28" s="1"/>
  <c r="AF55" i="28"/>
  <c r="AO55" i="28" s="1"/>
  <c r="AE55" i="28"/>
  <c r="AG53" i="81"/>
  <c r="AP53" i="81" s="1"/>
  <c r="AF53" i="81"/>
  <c r="AO53" i="81" s="1"/>
  <c r="W54" i="81"/>
  <c r="AE53" i="81"/>
  <c r="AF54" i="96"/>
  <c r="AO54" i="96" s="1"/>
  <c r="AE54" i="96"/>
  <c r="AG54" i="96"/>
  <c r="AP54" i="96" s="1"/>
  <c r="W55" i="96"/>
  <c r="AH55" i="85"/>
  <c r="AQ55" i="85" s="1"/>
  <c r="AG54" i="87"/>
  <c r="AP54" i="87" s="1"/>
  <c r="AF54" i="87"/>
  <c r="AO54" i="87" s="1"/>
  <c r="AE54" i="87"/>
  <c r="W55" i="87"/>
  <c r="AF55" i="38"/>
  <c r="AO55" i="38" s="1"/>
  <c r="W56" i="38"/>
  <c r="AG55" i="38"/>
  <c r="AP55" i="38" s="1"/>
  <c r="AE55" i="38"/>
  <c r="AG53" i="29"/>
  <c r="AP53" i="29" s="1"/>
  <c r="AF53" i="29"/>
  <c r="AO53" i="29" s="1"/>
  <c r="AE53" i="29"/>
  <c r="W54" i="29"/>
  <c r="Y55" i="95"/>
  <c r="X55" i="95"/>
  <c r="Y55" i="73"/>
  <c r="X55" i="73"/>
  <c r="X53" i="78"/>
  <c r="Y53" i="78"/>
  <c r="X53" i="74"/>
  <c r="Y53" i="74"/>
  <c r="AN54" i="40"/>
  <c r="AI54" i="40"/>
  <c r="X53" i="92"/>
  <c r="Y53" i="92"/>
  <c r="X54" i="34"/>
  <c r="Y54" i="34"/>
  <c r="X54" i="43"/>
  <c r="Y54" i="43"/>
  <c r="AH54" i="31"/>
  <c r="AQ54" i="31" s="1"/>
  <c r="AR52" i="39"/>
  <c r="Z54" i="31"/>
  <c r="W53" i="75"/>
  <c r="AG52" i="75"/>
  <c r="AP52" i="75" s="1"/>
  <c r="AF52" i="75"/>
  <c r="AO52" i="75" s="1"/>
  <c r="AE52" i="75"/>
  <c r="AH54" i="83"/>
  <c r="AQ54" i="83" s="1"/>
  <c r="AN51" i="35"/>
  <c r="AI51" i="35"/>
  <c r="W56" i="79"/>
  <c r="AG55" i="79"/>
  <c r="AP55" i="79" s="1"/>
  <c r="AF55" i="79"/>
  <c r="AO55" i="79" s="1"/>
  <c r="AE55" i="79"/>
  <c r="AN50" i="89"/>
  <c r="AI50" i="89"/>
  <c r="AI53" i="84"/>
  <c r="AN53" i="84"/>
  <c r="AF53" i="33"/>
  <c r="AO53" i="33" s="1"/>
  <c r="AE53" i="33"/>
  <c r="W54" i="33"/>
  <c r="AG53" i="33"/>
  <c r="AP53" i="33" s="1"/>
  <c r="AH53" i="90"/>
  <c r="AQ53" i="90" s="1"/>
  <c r="AN54" i="95"/>
  <c r="AI54" i="95"/>
  <c r="AN54" i="73"/>
  <c r="AI54" i="73"/>
  <c r="X56" i="26"/>
  <c r="Y56" i="26"/>
  <c r="AH53" i="32"/>
  <c r="AQ53" i="32" s="1"/>
  <c r="AR54" i="25"/>
  <c r="AN53" i="34"/>
  <c r="AI53" i="34"/>
  <c r="Y52" i="46"/>
  <c r="X52" i="46"/>
  <c r="AN53" i="43"/>
  <c r="AI53" i="43"/>
  <c r="Y54" i="93"/>
  <c r="X54" i="93"/>
  <c r="Z54" i="93" s="1"/>
  <c r="AH54" i="45"/>
  <c r="AQ54" i="45" s="1"/>
  <c r="AE55" i="25"/>
  <c r="W56" i="25"/>
  <c r="AG55" i="25"/>
  <c r="AP55" i="25" s="1"/>
  <c r="AF55" i="25"/>
  <c r="AO55" i="25" s="1"/>
  <c r="Y53" i="41"/>
  <c r="X53" i="41"/>
  <c r="AI51" i="88"/>
  <c r="AN51" i="88"/>
  <c r="AR52" i="32"/>
  <c r="W56" i="85"/>
  <c r="AG55" i="85"/>
  <c r="AP55" i="85" s="1"/>
  <c r="AE55" i="85"/>
  <c r="AF55" i="85"/>
  <c r="AO55" i="85" s="1"/>
  <c r="AF53" i="90"/>
  <c r="AO53" i="90" s="1"/>
  <c r="AG53" i="90"/>
  <c r="AP53" i="90" s="1"/>
  <c r="AE53" i="90"/>
  <c r="W54" i="90"/>
  <c r="AI55" i="26"/>
  <c r="AN55" i="26"/>
  <c r="AF53" i="32"/>
  <c r="AO53" i="32" s="1"/>
  <c r="AE53" i="32"/>
  <c r="W54" i="32"/>
  <c r="AG53" i="32"/>
  <c r="AP53" i="32" s="1"/>
  <c r="AI52" i="74"/>
  <c r="AN52" i="74"/>
  <c r="Y56" i="91"/>
  <c r="X56" i="91"/>
  <c r="AR53" i="80"/>
  <c r="AG53" i="36"/>
  <c r="AP53" i="36" s="1"/>
  <c r="AF53" i="36"/>
  <c r="AO53" i="36" s="1"/>
  <c r="AE53" i="36"/>
  <c r="W54" i="36"/>
  <c r="AR54" i="79"/>
  <c r="AN52" i="41"/>
  <c r="AI52" i="41"/>
  <c r="X55" i="42"/>
  <c r="Z55" i="42" s="1"/>
  <c r="Y55" i="42"/>
  <c r="AR54" i="77"/>
  <c r="X51" i="89"/>
  <c r="Y51" i="89"/>
  <c r="AR53" i="76"/>
  <c r="Y54" i="82"/>
  <c r="X54" i="82"/>
  <c r="AH55" i="77"/>
  <c r="AQ55" i="77" s="1"/>
  <c r="AI52" i="78"/>
  <c r="AN52" i="78"/>
  <c r="AH54" i="76"/>
  <c r="AQ54" i="76" s="1"/>
  <c r="X52" i="47"/>
  <c r="Y52" i="47"/>
  <c r="Z54" i="45"/>
  <c r="AI54" i="42"/>
  <c r="AN54" i="42"/>
  <c r="AR53" i="31"/>
  <c r="AR54" i="85"/>
  <c r="AR53" i="83"/>
  <c r="X56" i="48"/>
  <c r="Y56" i="48"/>
  <c r="AR54" i="30"/>
  <c r="AH55" i="86"/>
  <c r="AQ55" i="86" s="1"/>
  <c r="AI55" i="91"/>
  <c r="AN55" i="91"/>
  <c r="AI51" i="46"/>
  <c r="AN51" i="46"/>
  <c r="Z54" i="76"/>
  <c r="AN53" i="93"/>
  <c r="AI53" i="93"/>
  <c r="AH55" i="30"/>
  <c r="AQ55" i="30" s="1"/>
  <c r="AE54" i="44"/>
  <c r="AF54" i="44"/>
  <c r="AO54" i="44" s="1"/>
  <c r="AG54" i="44"/>
  <c r="AP54" i="44" s="1"/>
  <c r="W55" i="44"/>
  <c r="Z55" i="30"/>
  <c r="AR54" i="86"/>
  <c r="AG54" i="37"/>
  <c r="AP54" i="37" s="1"/>
  <c r="AF54" i="37"/>
  <c r="AO54" i="37" s="1"/>
  <c r="AE54" i="37"/>
  <c r="W55" i="37"/>
  <c r="AH54" i="80"/>
  <c r="AQ54" i="80" s="1"/>
  <c r="W52" i="94"/>
  <c r="AG51" i="94"/>
  <c r="AP51" i="94" s="1"/>
  <c r="AF51" i="94"/>
  <c r="AO51" i="94" s="1"/>
  <c r="AE51" i="94"/>
  <c r="Y52" i="35"/>
  <c r="X52" i="35"/>
  <c r="Y52" i="88"/>
  <c r="X52" i="88"/>
  <c r="Z52" i="88" s="1"/>
  <c r="AH55" i="79"/>
  <c r="AQ55" i="79" s="1"/>
  <c r="AR52" i="90"/>
  <c r="X54" i="84"/>
  <c r="Y54" i="84"/>
  <c r="AI55" i="48"/>
  <c r="AN55" i="48"/>
  <c r="AR53" i="45"/>
  <c r="AN53" i="82"/>
  <c r="AI53" i="82"/>
  <c r="Z55" i="77"/>
  <c r="Z55" i="86"/>
  <c r="X55" i="40"/>
  <c r="Y55" i="40"/>
  <c r="AI52" i="92"/>
  <c r="AN52" i="92"/>
  <c r="AI51" i="47"/>
  <c r="AN51" i="47"/>
  <c r="AH53" i="39"/>
  <c r="AQ53" i="39" s="1"/>
  <c r="Z56" i="48" l="1"/>
  <c r="Z53" i="41"/>
  <c r="Z54" i="34"/>
  <c r="Z54" i="84"/>
  <c r="Z55" i="73"/>
  <c r="W56" i="73" s="1"/>
  <c r="Z51" i="89"/>
  <c r="AG51" i="89" s="1"/>
  <c r="AP51" i="89" s="1"/>
  <c r="Z52" i="47"/>
  <c r="AE52" i="47" s="1"/>
  <c r="AE52" i="88"/>
  <c r="AG52" i="88"/>
  <c r="AP52" i="88" s="1"/>
  <c r="AF52" i="88"/>
  <c r="AO52" i="88" s="1"/>
  <c r="W53" i="88"/>
  <c r="AF52" i="47"/>
  <c r="AO52" i="47" s="1"/>
  <c r="W53" i="47"/>
  <c r="AG52" i="47"/>
  <c r="AP52" i="47" s="1"/>
  <c r="AE55" i="73"/>
  <c r="AF55" i="73"/>
  <c r="AO55" i="73" s="1"/>
  <c r="W54" i="41"/>
  <c r="AG53" i="41"/>
  <c r="AP53" i="41" s="1"/>
  <c r="AF53" i="41"/>
  <c r="AO53" i="41" s="1"/>
  <c r="AE53" i="41"/>
  <c r="W55" i="93"/>
  <c r="AG54" i="93"/>
  <c r="AP54" i="93" s="1"/>
  <c r="AF54" i="93"/>
  <c r="AO54" i="93" s="1"/>
  <c r="AE54" i="93"/>
  <c r="AF54" i="84"/>
  <c r="AO54" i="84" s="1"/>
  <c r="AE54" i="84"/>
  <c r="W55" i="84"/>
  <c r="AG54" i="84"/>
  <c r="AP54" i="84" s="1"/>
  <c r="W57" i="48"/>
  <c r="AG56" i="48"/>
  <c r="AP56" i="48" s="1"/>
  <c r="AF56" i="48"/>
  <c r="AO56" i="48" s="1"/>
  <c r="AE56" i="48"/>
  <c r="W52" i="89"/>
  <c r="AE51" i="89"/>
  <c r="AH52" i="35"/>
  <c r="AQ52" i="35" s="1"/>
  <c r="AR53" i="43"/>
  <c r="AR52" i="92"/>
  <c r="AR53" i="82"/>
  <c r="AR51" i="46"/>
  <c r="AH55" i="42"/>
  <c r="AQ55" i="42" s="1"/>
  <c r="AR55" i="26"/>
  <c r="AR53" i="34"/>
  <c r="AR54" i="73"/>
  <c r="AN53" i="33"/>
  <c r="AI53" i="33"/>
  <c r="AI55" i="79"/>
  <c r="AN55" i="79"/>
  <c r="AI52" i="75"/>
  <c r="AN52" i="75"/>
  <c r="AF54" i="34"/>
  <c r="AO54" i="34" s="1"/>
  <c r="AG54" i="34"/>
  <c r="AP54" i="34" s="1"/>
  <c r="W55" i="34"/>
  <c r="AE54" i="34"/>
  <c r="AH55" i="73"/>
  <c r="AQ55" i="73" s="1"/>
  <c r="AN54" i="87"/>
  <c r="AI54" i="87"/>
  <c r="AI55" i="28"/>
  <c r="AN55" i="28"/>
  <c r="X55" i="80"/>
  <c r="Y55" i="80"/>
  <c r="AR52" i="78"/>
  <c r="AH53" i="74"/>
  <c r="AQ53" i="74" s="1"/>
  <c r="X54" i="29"/>
  <c r="Y54" i="29"/>
  <c r="Y52" i="27"/>
  <c r="X52" i="27"/>
  <c r="AI53" i="39"/>
  <c r="AN53" i="39"/>
  <c r="AH55" i="40"/>
  <c r="AQ55" i="40" s="1"/>
  <c r="X52" i="94"/>
  <c r="Y52" i="94"/>
  <c r="Z52" i="94" s="1"/>
  <c r="AN54" i="44"/>
  <c r="AI54" i="44"/>
  <c r="AR53" i="93"/>
  <c r="AR55" i="91"/>
  <c r="AR54" i="42"/>
  <c r="AR52" i="41"/>
  <c r="AN53" i="36"/>
  <c r="AI53" i="36"/>
  <c r="X54" i="32"/>
  <c r="Y54" i="32"/>
  <c r="AN53" i="90"/>
  <c r="AI53" i="90"/>
  <c r="AR51" i="88"/>
  <c r="AR54" i="95"/>
  <c r="AH54" i="43"/>
  <c r="AQ54" i="43" s="1"/>
  <c r="AH53" i="92"/>
  <c r="AQ53" i="92" s="1"/>
  <c r="Z53" i="74"/>
  <c r="AN53" i="29"/>
  <c r="AI53" i="29"/>
  <c r="Y56" i="38"/>
  <c r="X56" i="38"/>
  <c r="AN53" i="81"/>
  <c r="AI53" i="81"/>
  <c r="AI51" i="27"/>
  <c r="AN51" i="27"/>
  <c r="AH54" i="82"/>
  <c r="AQ54" i="82" s="1"/>
  <c r="AH51" i="89"/>
  <c r="AQ51" i="89" s="1"/>
  <c r="AH56" i="91"/>
  <c r="AQ56" i="91" s="1"/>
  <c r="Z55" i="40"/>
  <c r="Z52" i="35"/>
  <c r="Y55" i="37"/>
  <c r="X55" i="37"/>
  <c r="AF55" i="30"/>
  <c r="AO55" i="30" s="1"/>
  <c r="AE55" i="30"/>
  <c r="W56" i="30"/>
  <c r="AG55" i="30"/>
  <c r="AP55" i="30" s="1"/>
  <c r="AG54" i="45"/>
  <c r="AP54" i="45" s="1"/>
  <c r="W55" i="45"/>
  <c r="AE54" i="45"/>
  <c r="AF54" i="45"/>
  <c r="AO54" i="45" s="1"/>
  <c r="Z54" i="82"/>
  <c r="Z56" i="91"/>
  <c r="AI53" i="32"/>
  <c r="AN53" i="32"/>
  <c r="AH53" i="41"/>
  <c r="AQ53" i="41" s="1"/>
  <c r="Y56" i="25"/>
  <c r="X56" i="25"/>
  <c r="AH52" i="46"/>
  <c r="AQ52" i="46" s="1"/>
  <c r="AR53" i="84"/>
  <c r="Z54" i="43"/>
  <c r="Z53" i="92"/>
  <c r="AH55" i="95"/>
  <c r="AQ55" i="95" s="1"/>
  <c r="Y55" i="96"/>
  <c r="X55" i="96"/>
  <c r="X54" i="81"/>
  <c r="Y54" i="81"/>
  <c r="Z54" i="81" s="1"/>
  <c r="AI54" i="80"/>
  <c r="AN54" i="80"/>
  <c r="AH54" i="84"/>
  <c r="AQ54" i="84" s="1"/>
  <c r="AG55" i="42"/>
  <c r="AP55" i="42" s="1"/>
  <c r="AF55" i="42"/>
  <c r="AO55" i="42" s="1"/>
  <c r="AE55" i="42"/>
  <c r="W56" i="42"/>
  <c r="X54" i="36"/>
  <c r="Y54" i="36"/>
  <c r="Y54" i="90"/>
  <c r="X54" i="90"/>
  <c r="AI55" i="85"/>
  <c r="AN55" i="85"/>
  <c r="W56" i="86"/>
  <c r="AE55" i="86"/>
  <c r="AF55" i="86"/>
  <c r="AO55" i="86" s="1"/>
  <c r="AG55" i="86"/>
  <c r="AP55" i="86" s="1"/>
  <c r="AH52" i="88"/>
  <c r="AQ52" i="88" s="1"/>
  <c r="AI51" i="94"/>
  <c r="AN51" i="94"/>
  <c r="AN54" i="37"/>
  <c r="AI54" i="37"/>
  <c r="AF54" i="76"/>
  <c r="AO54" i="76" s="1"/>
  <c r="AE54" i="76"/>
  <c r="AG54" i="76"/>
  <c r="AP54" i="76" s="1"/>
  <c r="W55" i="76"/>
  <c r="Y56" i="85"/>
  <c r="X56" i="85"/>
  <c r="Z56" i="85" s="1"/>
  <c r="AI55" i="25"/>
  <c r="AN55" i="25"/>
  <c r="AH54" i="93"/>
  <c r="AQ54" i="93" s="1"/>
  <c r="AH56" i="26"/>
  <c r="AQ56" i="26" s="1"/>
  <c r="X54" i="33"/>
  <c r="Y54" i="33"/>
  <c r="AR50" i="89"/>
  <c r="X56" i="79"/>
  <c r="Y56" i="79"/>
  <c r="Z56" i="79" s="1"/>
  <c r="X53" i="75"/>
  <c r="Y53" i="75"/>
  <c r="AR54" i="40"/>
  <c r="AH53" i="78"/>
  <c r="AQ53" i="78" s="1"/>
  <c r="X55" i="87"/>
  <c r="Y55" i="87"/>
  <c r="X56" i="28"/>
  <c r="Y56" i="28"/>
  <c r="AN54" i="83"/>
  <c r="AI54" i="83"/>
  <c r="AR51" i="47"/>
  <c r="AE55" i="77"/>
  <c r="W56" i="77"/>
  <c r="AF55" i="77"/>
  <c r="AO55" i="77" s="1"/>
  <c r="AG55" i="77"/>
  <c r="AP55" i="77" s="1"/>
  <c r="AR55" i="48"/>
  <c r="X55" i="44"/>
  <c r="Y55" i="44"/>
  <c r="Z55" i="44" s="1"/>
  <c r="AH56" i="48"/>
  <c r="AQ56" i="48" s="1"/>
  <c r="AH52" i="47"/>
  <c r="AQ52" i="47" s="1"/>
  <c r="AR52" i="74"/>
  <c r="Z52" i="46"/>
  <c r="Z56" i="26"/>
  <c r="AR51" i="35"/>
  <c r="AE54" i="31"/>
  <c r="W55" i="31"/>
  <c r="AG54" i="31"/>
  <c r="AP54" i="31" s="1"/>
  <c r="AF54" i="31"/>
  <c r="AO54" i="31" s="1"/>
  <c r="AH54" i="34"/>
  <c r="AQ54" i="34" s="1"/>
  <c r="Z53" i="78"/>
  <c r="Z55" i="95"/>
  <c r="AI55" i="38"/>
  <c r="AN55" i="38"/>
  <c r="AN54" i="96"/>
  <c r="AI54" i="96"/>
  <c r="Y55" i="83"/>
  <c r="X55" i="83"/>
  <c r="Y54" i="39"/>
  <c r="X54" i="39"/>
  <c r="Z54" i="39" s="1"/>
  <c r="AG55" i="73" l="1"/>
  <c r="AP55" i="73" s="1"/>
  <c r="Z55" i="96"/>
  <c r="AF51" i="89"/>
  <c r="AO51" i="89" s="1"/>
  <c r="Z54" i="32"/>
  <c r="AG54" i="32" s="1"/>
  <c r="AP54" i="32" s="1"/>
  <c r="Z54" i="29"/>
  <c r="Z55" i="83"/>
  <c r="AE55" i="83" s="1"/>
  <c r="Z52" i="27"/>
  <c r="Z56" i="28"/>
  <c r="Z56" i="25"/>
  <c r="AG56" i="25" s="1"/>
  <c r="AP56" i="25" s="1"/>
  <c r="AG55" i="96"/>
  <c r="AP55" i="96" s="1"/>
  <c r="AF55" i="96"/>
  <c r="AO55" i="96" s="1"/>
  <c r="AE55" i="96"/>
  <c r="W56" i="96"/>
  <c r="W55" i="81"/>
  <c r="AG54" i="81"/>
  <c r="AP54" i="81" s="1"/>
  <c r="AF54" i="81"/>
  <c r="AO54" i="81" s="1"/>
  <c r="AE54" i="81"/>
  <c r="AF56" i="85"/>
  <c r="AO56" i="85" s="1"/>
  <c r="AE56" i="85"/>
  <c r="W57" i="85"/>
  <c r="AG56" i="85"/>
  <c r="AP56" i="85" s="1"/>
  <c r="AE52" i="94"/>
  <c r="AF52" i="94"/>
  <c r="AO52" i="94" s="1"/>
  <c r="W53" i="94"/>
  <c r="AG52" i="94"/>
  <c r="AP52" i="94" s="1"/>
  <c r="AF52" i="27"/>
  <c r="AO52" i="27" s="1"/>
  <c r="AG52" i="27"/>
  <c r="AP52" i="27" s="1"/>
  <c r="W53" i="27"/>
  <c r="AE52" i="27"/>
  <c r="AE56" i="25"/>
  <c r="AF54" i="32"/>
  <c r="AO54" i="32" s="1"/>
  <c r="AE54" i="32"/>
  <c r="W55" i="32"/>
  <c r="AE56" i="28"/>
  <c r="AF56" i="28"/>
  <c r="AO56" i="28" s="1"/>
  <c r="W57" i="28"/>
  <c r="AG56" i="28"/>
  <c r="AP56" i="28" s="1"/>
  <c r="W56" i="83"/>
  <c r="AG55" i="83"/>
  <c r="AP55" i="83" s="1"/>
  <c r="AF55" i="83"/>
  <c r="AO55" i="83" s="1"/>
  <c r="AG55" i="44"/>
  <c r="AP55" i="44" s="1"/>
  <c r="AF55" i="44"/>
  <c r="AO55" i="44" s="1"/>
  <c r="AE55" i="44"/>
  <c r="W56" i="44"/>
  <c r="AE56" i="79"/>
  <c r="W57" i="79"/>
  <c r="AG56" i="79"/>
  <c r="AP56" i="79" s="1"/>
  <c r="AF56" i="79"/>
  <c r="AO56" i="79" s="1"/>
  <c r="AH54" i="33"/>
  <c r="AQ54" i="33" s="1"/>
  <c r="W56" i="40"/>
  <c r="AG55" i="40"/>
  <c r="AP55" i="40" s="1"/>
  <c r="AE55" i="40"/>
  <c r="AF55" i="40"/>
  <c r="AO55" i="40" s="1"/>
  <c r="AH54" i="90"/>
  <c r="AQ54" i="90" s="1"/>
  <c r="X56" i="42"/>
  <c r="Y56" i="42"/>
  <c r="AG56" i="26"/>
  <c r="AP56" i="26" s="1"/>
  <c r="AF56" i="26"/>
  <c r="AO56" i="26" s="1"/>
  <c r="AE56" i="26"/>
  <c r="W57" i="26"/>
  <c r="AH53" i="75"/>
  <c r="AQ53" i="75" s="1"/>
  <c r="AR54" i="37"/>
  <c r="Z54" i="90"/>
  <c r="AN55" i="42"/>
  <c r="AI55" i="42"/>
  <c r="AE52" i="46"/>
  <c r="W53" i="46"/>
  <c r="AG52" i="46"/>
  <c r="AP52" i="46" s="1"/>
  <c r="AF52" i="46"/>
  <c r="AO52" i="46" s="1"/>
  <c r="Z53" i="75"/>
  <c r="Y55" i="76"/>
  <c r="X55" i="76"/>
  <c r="Z55" i="76" s="1"/>
  <c r="X56" i="86"/>
  <c r="Y56" i="86"/>
  <c r="AH55" i="96"/>
  <c r="AQ55" i="96" s="1"/>
  <c r="AN54" i="45"/>
  <c r="AI54" i="45"/>
  <c r="Y56" i="30"/>
  <c r="X56" i="30"/>
  <c r="W53" i="35"/>
  <c r="AG52" i="35"/>
  <c r="AP52" i="35" s="1"/>
  <c r="AF52" i="35"/>
  <c r="AO52" i="35" s="1"/>
  <c r="AE52" i="35"/>
  <c r="AR51" i="27"/>
  <c r="AR53" i="29"/>
  <c r="AH54" i="29"/>
  <c r="AQ54" i="29" s="1"/>
  <c r="AR53" i="33"/>
  <c r="Y52" i="89"/>
  <c r="X52" i="89"/>
  <c r="Z52" i="89" s="1"/>
  <c r="AI52" i="47"/>
  <c r="AN52" i="47"/>
  <c r="AH55" i="87"/>
  <c r="AQ55" i="87" s="1"/>
  <c r="AH54" i="36"/>
  <c r="AQ54" i="36" s="1"/>
  <c r="X55" i="45"/>
  <c r="Y55" i="45"/>
  <c r="AR53" i="81"/>
  <c r="AR53" i="39"/>
  <c r="W55" i="29"/>
  <c r="AG54" i="29"/>
  <c r="AP54" i="29" s="1"/>
  <c r="AE54" i="29"/>
  <c r="AF54" i="29"/>
  <c r="AO54" i="29" s="1"/>
  <c r="AR55" i="28"/>
  <c r="AI56" i="48"/>
  <c r="AN56" i="48"/>
  <c r="Y56" i="73"/>
  <c r="Z56" i="73" s="1"/>
  <c r="X56" i="73"/>
  <c r="Y53" i="88"/>
  <c r="X53" i="88"/>
  <c r="AH55" i="83"/>
  <c r="AQ55" i="83" s="1"/>
  <c r="AR55" i="38"/>
  <c r="AI54" i="31"/>
  <c r="AN54" i="31"/>
  <c r="AH55" i="44"/>
  <c r="AQ55" i="44" s="1"/>
  <c r="Z55" i="87"/>
  <c r="AH56" i="79"/>
  <c r="AQ56" i="79" s="1"/>
  <c r="Z54" i="33"/>
  <c r="AR55" i="25"/>
  <c r="AR51" i="94"/>
  <c r="AR55" i="85"/>
  <c r="Z54" i="36"/>
  <c r="AR54" i="80"/>
  <c r="W54" i="92"/>
  <c r="AG53" i="92"/>
  <c r="AP53" i="92" s="1"/>
  <c r="AE53" i="92"/>
  <c r="AF53" i="92"/>
  <c r="AO53" i="92" s="1"/>
  <c r="AR53" i="32"/>
  <c r="AE53" i="74"/>
  <c r="W54" i="74"/>
  <c r="AF53" i="74"/>
  <c r="AO53" i="74" s="1"/>
  <c r="AG53" i="74"/>
  <c r="AP53" i="74" s="1"/>
  <c r="AH54" i="32"/>
  <c r="AQ54" i="32" s="1"/>
  <c r="AR54" i="44"/>
  <c r="AH52" i="27"/>
  <c r="AQ52" i="27" s="1"/>
  <c r="AR54" i="87"/>
  <c r="X55" i="84"/>
  <c r="Y55" i="84"/>
  <c r="X54" i="41"/>
  <c r="Y54" i="41"/>
  <c r="AN54" i="34"/>
  <c r="AI54" i="34"/>
  <c r="AR52" i="75"/>
  <c r="AN54" i="84"/>
  <c r="AI54" i="84"/>
  <c r="Y55" i="93"/>
  <c r="X55" i="93"/>
  <c r="Y55" i="31"/>
  <c r="Z55" i="31" s="1"/>
  <c r="X55" i="31"/>
  <c r="AI55" i="30"/>
  <c r="AN55" i="30"/>
  <c r="W56" i="95"/>
  <c r="AG55" i="95"/>
  <c r="AP55" i="95" s="1"/>
  <c r="AF55" i="95"/>
  <c r="AO55" i="95" s="1"/>
  <c r="AE55" i="95"/>
  <c r="AH55" i="37"/>
  <c r="AQ55" i="37" s="1"/>
  <c r="AH56" i="38"/>
  <c r="AQ56" i="38" s="1"/>
  <c r="AF53" i="78"/>
  <c r="AO53" i="78" s="1"/>
  <c r="AE53" i="78"/>
  <c r="W54" i="78"/>
  <c r="AG53" i="78"/>
  <c r="AP53" i="78" s="1"/>
  <c r="AI55" i="77"/>
  <c r="AN55" i="77"/>
  <c r="AH56" i="28"/>
  <c r="AQ56" i="28" s="1"/>
  <c r="AI55" i="86"/>
  <c r="AN55" i="86"/>
  <c r="AH54" i="81"/>
  <c r="AQ54" i="81" s="1"/>
  <c r="AG54" i="82"/>
  <c r="AP54" i="82" s="1"/>
  <c r="AF54" i="82"/>
  <c r="AO54" i="82" s="1"/>
  <c r="AE54" i="82"/>
  <c r="W55" i="82"/>
  <c r="AR53" i="36"/>
  <c r="AH55" i="80"/>
  <c r="AQ55" i="80" s="1"/>
  <c r="AI51" i="89"/>
  <c r="AN51" i="89"/>
  <c r="AI53" i="41"/>
  <c r="AN53" i="41"/>
  <c r="AI55" i="73"/>
  <c r="AN55" i="73"/>
  <c r="X53" i="47"/>
  <c r="Y53" i="47"/>
  <c r="AE54" i="39"/>
  <c r="W55" i="39"/>
  <c r="AF54" i="39"/>
  <c r="AO54" i="39" s="1"/>
  <c r="AG54" i="39"/>
  <c r="AP54" i="39" s="1"/>
  <c r="AR54" i="83"/>
  <c r="X56" i="77"/>
  <c r="Y56" i="77"/>
  <c r="AH56" i="85"/>
  <c r="AQ56" i="85" s="1"/>
  <c r="AI54" i="76"/>
  <c r="AN54" i="76"/>
  <c r="W55" i="43"/>
  <c r="AE54" i="43"/>
  <c r="AG54" i="43"/>
  <c r="AP54" i="43" s="1"/>
  <c r="AF54" i="43"/>
  <c r="AO54" i="43" s="1"/>
  <c r="AF56" i="91"/>
  <c r="AO56" i="91" s="1"/>
  <c r="AE56" i="91"/>
  <c r="AG56" i="91"/>
  <c r="AP56" i="91" s="1"/>
  <c r="W57" i="91"/>
  <c r="AH54" i="39"/>
  <c r="AQ54" i="39" s="1"/>
  <c r="AR54" i="96"/>
  <c r="AH56" i="25"/>
  <c r="AQ56" i="25" s="1"/>
  <c r="Z55" i="37"/>
  <c r="Z56" i="38"/>
  <c r="AR53" i="90"/>
  <c r="AH52" i="94"/>
  <c r="AQ52" i="94" s="1"/>
  <c r="Z55" i="80"/>
  <c r="Y55" i="34"/>
  <c r="X55" i="34"/>
  <c r="AR55" i="79"/>
  <c r="X57" i="48"/>
  <c r="Y57" i="48"/>
  <c r="AI54" i="93"/>
  <c r="AN54" i="93"/>
  <c r="AN52" i="88"/>
  <c r="AI52" i="88"/>
  <c r="Z56" i="86" l="1"/>
  <c r="Z53" i="88"/>
  <c r="Z56" i="30"/>
  <c r="AF56" i="30" s="1"/>
  <c r="AO56" i="30" s="1"/>
  <c r="Z56" i="42"/>
  <c r="Z56" i="77"/>
  <c r="AF56" i="77" s="1"/>
  <c r="AO56" i="77" s="1"/>
  <c r="Z55" i="34"/>
  <c r="AF55" i="34" s="1"/>
  <c r="AO55" i="34" s="1"/>
  <c r="W57" i="25"/>
  <c r="Z53" i="47"/>
  <c r="AF53" i="47" s="1"/>
  <c r="AO53" i="47" s="1"/>
  <c r="AF56" i="25"/>
  <c r="AO56" i="25" s="1"/>
  <c r="AG53" i="47"/>
  <c r="AP53" i="47" s="1"/>
  <c r="AE53" i="47"/>
  <c r="W54" i="47"/>
  <c r="AF56" i="73"/>
  <c r="AO56" i="73" s="1"/>
  <c r="AE56" i="73"/>
  <c r="W57" i="73"/>
  <c r="AG56" i="73"/>
  <c r="AP56" i="73" s="1"/>
  <c r="AG56" i="30"/>
  <c r="AP56" i="30" s="1"/>
  <c r="W57" i="30"/>
  <c r="AG55" i="31"/>
  <c r="AP55" i="31" s="1"/>
  <c r="AF55" i="31"/>
  <c r="AO55" i="31" s="1"/>
  <c r="AE55" i="31"/>
  <c r="W56" i="31"/>
  <c r="W56" i="34"/>
  <c r="AG55" i="34"/>
  <c r="AP55" i="34" s="1"/>
  <c r="AE55" i="34"/>
  <c r="AG56" i="77"/>
  <c r="AP56" i="77" s="1"/>
  <c r="W57" i="77"/>
  <c r="X55" i="39"/>
  <c r="Y55" i="39"/>
  <c r="AR55" i="73"/>
  <c r="AR55" i="77"/>
  <c r="AH54" i="41"/>
  <c r="AQ54" i="41" s="1"/>
  <c r="X54" i="92"/>
  <c r="Y54" i="92"/>
  <c r="AI54" i="29"/>
  <c r="AN54" i="29"/>
  <c r="AN56" i="91"/>
  <c r="AI56" i="91"/>
  <c r="Y55" i="43"/>
  <c r="X55" i="43"/>
  <c r="AR53" i="41"/>
  <c r="Y56" i="95"/>
  <c r="X56" i="95"/>
  <c r="AH55" i="93"/>
  <c r="AQ55" i="93" s="1"/>
  <c r="AR56" i="48"/>
  <c r="Y53" i="46"/>
  <c r="X53" i="46"/>
  <c r="Z53" i="46" s="1"/>
  <c r="AH56" i="42"/>
  <c r="AQ56" i="42" s="1"/>
  <c r="AN55" i="44"/>
  <c r="AI55" i="44"/>
  <c r="AN56" i="28"/>
  <c r="AI56" i="28"/>
  <c r="AN52" i="27"/>
  <c r="AI52" i="27"/>
  <c r="Y53" i="94"/>
  <c r="X53" i="94"/>
  <c r="AI56" i="85"/>
  <c r="AN56" i="85"/>
  <c r="X55" i="81"/>
  <c r="Z55" i="81" s="1"/>
  <c r="Y55" i="81"/>
  <c r="AI54" i="43"/>
  <c r="AN54" i="43"/>
  <c r="AR54" i="34"/>
  <c r="AH55" i="84"/>
  <c r="AQ55" i="84" s="1"/>
  <c r="W55" i="36"/>
  <c r="AG54" i="36"/>
  <c r="AP54" i="36" s="1"/>
  <c r="AE54" i="36"/>
  <c r="AF54" i="36"/>
  <c r="AO54" i="36" s="1"/>
  <c r="AF53" i="88"/>
  <c r="AO53" i="88" s="1"/>
  <c r="AG53" i="88"/>
  <c r="AP53" i="88" s="1"/>
  <c r="W54" i="88"/>
  <c r="AE53" i="88"/>
  <c r="X55" i="29"/>
  <c r="Y55" i="29"/>
  <c r="AH55" i="45"/>
  <c r="AQ55" i="45" s="1"/>
  <c r="Y56" i="96"/>
  <c r="X56" i="96"/>
  <c r="AR54" i="93"/>
  <c r="AH55" i="34"/>
  <c r="AQ55" i="34" s="1"/>
  <c r="W56" i="37"/>
  <c r="AG55" i="37"/>
  <c r="AP55" i="37" s="1"/>
  <c r="AF55" i="37"/>
  <c r="AO55" i="37" s="1"/>
  <c r="AE55" i="37"/>
  <c r="AR54" i="76"/>
  <c r="AR51" i="89"/>
  <c r="AI53" i="78"/>
  <c r="AN53" i="78"/>
  <c r="AI55" i="95"/>
  <c r="AN55" i="95"/>
  <c r="AR55" i="30"/>
  <c r="Z55" i="93"/>
  <c r="Z55" i="84"/>
  <c r="Y54" i="74"/>
  <c r="X54" i="74"/>
  <c r="Z54" i="74" s="1"/>
  <c r="AF54" i="33"/>
  <c r="AO54" i="33" s="1"/>
  <c r="AG54" i="33"/>
  <c r="AP54" i="33" s="1"/>
  <c r="AE54" i="33"/>
  <c r="W55" i="33"/>
  <c r="W56" i="87"/>
  <c r="AG55" i="87"/>
  <c r="AP55" i="87" s="1"/>
  <c r="AF55" i="87"/>
  <c r="AO55" i="87" s="1"/>
  <c r="AE55" i="87"/>
  <c r="AH56" i="73"/>
  <c r="AQ56" i="73" s="1"/>
  <c r="Z55" i="45"/>
  <c r="AR52" i="47"/>
  <c r="AE53" i="75"/>
  <c r="W54" i="75"/>
  <c r="AF53" i="75"/>
  <c r="AO53" i="75" s="1"/>
  <c r="AG53" i="75"/>
  <c r="AP53" i="75" s="1"/>
  <c r="AR55" i="42"/>
  <c r="AN56" i="26"/>
  <c r="AI56" i="26"/>
  <c r="AI55" i="40"/>
  <c r="AN55" i="40"/>
  <c r="Y57" i="79"/>
  <c r="X57" i="79"/>
  <c r="Z57" i="79" s="1"/>
  <c r="X55" i="32"/>
  <c r="Y55" i="32"/>
  <c r="AN56" i="25"/>
  <c r="AI56" i="25"/>
  <c r="AI52" i="94"/>
  <c r="AN52" i="94"/>
  <c r="AI54" i="81"/>
  <c r="AN54" i="81"/>
  <c r="AN55" i="96"/>
  <c r="AI55" i="96"/>
  <c r="AF56" i="38"/>
  <c r="AO56" i="38" s="1"/>
  <c r="AE56" i="38"/>
  <c r="W57" i="38"/>
  <c r="AG56" i="38"/>
  <c r="AP56" i="38" s="1"/>
  <c r="AH53" i="47"/>
  <c r="AQ53" i="47" s="1"/>
  <c r="Y54" i="78"/>
  <c r="X54" i="78"/>
  <c r="AI53" i="92"/>
  <c r="AN53" i="92"/>
  <c r="AR54" i="45"/>
  <c r="AG55" i="76"/>
  <c r="AP55" i="76" s="1"/>
  <c r="AF55" i="76"/>
  <c r="AO55" i="76" s="1"/>
  <c r="W56" i="76"/>
  <c r="AE55" i="76"/>
  <c r="AI52" i="46"/>
  <c r="AN52" i="46"/>
  <c r="Y57" i="26"/>
  <c r="X57" i="26"/>
  <c r="W57" i="42"/>
  <c r="AG56" i="42"/>
  <c r="AP56" i="42" s="1"/>
  <c r="AF56" i="42"/>
  <c r="AO56" i="42" s="1"/>
  <c r="AE56" i="42"/>
  <c r="X56" i="83"/>
  <c r="Y56" i="83"/>
  <c r="Y57" i="25"/>
  <c r="X57" i="25"/>
  <c r="Y53" i="27"/>
  <c r="X53" i="27"/>
  <c r="Y57" i="91"/>
  <c r="X57" i="91"/>
  <c r="AH56" i="77"/>
  <c r="AQ56" i="77" s="1"/>
  <c r="AR55" i="86"/>
  <c r="AH55" i="31"/>
  <c r="AQ55" i="31" s="1"/>
  <c r="AR54" i="84"/>
  <c r="AI53" i="74"/>
  <c r="AN53" i="74"/>
  <c r="AR54" i="31"/>
  <c r="AH52" i="89"/>
  <c r="AQ52" i="89" s="1"/>
  <c r="Y53" i="35"/>
  <c r="X53" i="35"/>
  <c r="AH56" i="86"/>
  <c r="AQ56" i="86" s="1"/>
  <c r="AI56" i="79"/>
  <c r="AN56" i="79"/>
  <c r="AI55" i="83"/>
  <c r="AN55" i="83"/>
  <c r="AN54" i="32"/>
  <c r="AI54" i="32"/>
  <c r="AH56" i="30"/>
  <c r="AQ56" i="30" s="1"/>
  <c r="AE56" i="86"/>
  <c r="AG56" i="86"/>
  <c r="AP56" i="86" s="1"/>
  <c r="W57" i="86"/>
  <c r="AF56" i="86"/>
  <c r="AO56" i="86" s="1"/>
  <c r="AF54" i="90"/>
  <c r="AO54" i="90" s="1"/>
  <c r="AG54" i="90"/>
  <c r="AP54" i="90" s="1"/>
  <c r="AE54" i="90"/>
  <c r="W55" i="90"/>
  <c r="Y56" i="44"/>
  <c r="X56" i="44"/>
  <c r="Y57" i="28"/>
  <c r="X57" i="28"/>
  <c r="AH57" i="48"/>
  <c r="AQ57" i="48" s="1"/>
  <c r="X55" i="82"/>
  <c r="Z55" i="82" s="1"/>
  <c r="Y55" i="82"/>
  <c r="AR52" i="88"/>
  <c r="Z57" i="48"/>
  <c r="AE55" i="80"/>
  <c r="W56" i="80"/>
  <c r="AF55" i="80"/>
  <c r="AO55" i="80" s="1"/>
  <c r="AG55" i="80"/>
  <c r="AP55" i="80" s="1"/>
  <c r="AI54" i="39"/>
  <c r="AN54" i="39"/>
  <c r="AN54" i="82"/>
  <c r="AI54" i="82"/>
  <c r="Z54" i="41"/>
  <c r="AH53" i="88"/>
  <c r="AQ53" i="88" s="1"/>
  <c r="AF52" i="89"/>
  <c r="AO52" i="89" s="1"/>
  <c r="AE52" i="89"/>
  <c r="AG52" i="89"/>
  <c r="AP52" i="89" s="1"/>
  <c r="W53" i="89"/>
  <c r="AI52" i="35"/>
  <c r="AN52" i="35"/>
  <c r="AH55" i="76"/>
  <c r="AQ55" i="76" s="1"/>
  <c r="X56" i="40"/>
  <c r="Y56" i="40"/>
  <c r="Y57" i="85"/>
  <c r="X57" i="85"/>
  <c r="Z57" i="85" s="1"/>
  <c r="Z57" i="91" l="1"/>
  <c r="Z56" i="83"/>
  <c r="Z56" i="96"/>
  <c r="AE56" i="77"/>
  <c r="AE56" i="30"/>
  <c r="Z57" i="25"/>
  <c r="Z54" i="78"/>
  <c r="Z55" i="29"/>
  <c r="Z56" i="40"/>
  <c r="AG56" i="40" s="1"/>
  <c r="AP56" i="40" s="1"/>
  <c r="AF56" i="40"/>
  <c r="AO56" i="40" s="1"/>
  <c r="AE56" i="40"/>
  <c r="W57" i="40"/>
  <c r="AF55" i="29"/>
  <c r="AO55" i="29" s="1"/>
  <c r="AE55" i="29"/>
  <c r="W56" i="29"/>
  <c r="AG55" i="29"/>
  <c r="AP55" i="29" s="1"/>
  <c r="AG54" i="74"/>
  <c r="AP54" i="74" s="1"/>
  <c r="AF54" i="74"/>
  <c r="AO54" i="74" s="1"/>
  <c r="AE54" i="74"/>
  <c r="W55" i="74"/>
  <c r="AE56" i="83"/>
  <c r="W57" i="83"/>
  <c r="AF56" i="83"/>
  <c r="AO56" i="83" s="1"/>
  <c r="AG56" i="83"/>
  <c r="AP56" i="83" s="1"/>
  <c r="AR53" i="74"/>
  <c r="AH53" i="27"/>
  <c r="AQ53" i="27" s="1"/>
  <c r="AG57" i="85"/>
  <c r="AP57" i="85" s="1"/>
  <c r="AF57" i="85"/>
  <c r="AO57" i="85" s="1"/>
  <c r="AE57" i="85"/>
  <c r="W58" i="85"/>
  <c r="AI55" i="80"/>
  <c r="AN55" i="80"/>
  <c r="W56" i="82"/>
  <c r="AE55" i="82"/>
  <c r="AG55" i="82"/>
  <c r="AP55" i="82" s="1"/>
  <c r="AF55" i="82"/>
  <c r="AO55" i="82" s="1"/>
  <c r="AH57" i="28"/>
  <c r="AQ57" i="28" s="1"/>
  <c r="X55" i="90"/>
  <c r="Y55" i="90"/>
  <c r="Z55" i="90" s="1"/>
  <c r="X57" i="86"/>
  <c r="Z57" i="86" s="1"/>
  <c r="Y57" i="86"/>
  <c r="AR55" i="83"/>
  <c r="AG57" i="91"/>
  <c r="AP57" i="91" s="1"/>
  <c r="AF57" i="91"/>
  <c r="AO57" i="91" s="1"/>
  <c r="AE57" i="91"/>
  <c r="W58" i="91"/>
  <c r="W58" i="25"/>
  <c r="AG57" i="25"/>
  <c r="AP57" i="25" s="1"/>
  <c r="AF57" i="25"/>
  <c r="AO57" i="25" s="1"/>
  <c r="AE57" i="25"/>
  <c r="AR55" i="96"/>
  <c r="AR56" i="25"/>
  <c r="AI53" i="75"/>
  <c r="AN53" i="75"/>
  <c r="AE56" i="96"/>
  <c r="AF56" i="96"/>
  <c r="AO56" i="96" s="1"/>
  <c r="W57" i="96"/>
  <c r="AG56" i="96"/>
  <c r="AP56" i="96" s="1"/>
  <c r="X55" i="36"/>
  <c r="Y55" i="36"/>
  <c r="AE55" i="81"/>
  <c r="W56" i="81"/>
  <c r="AG55" i="81"/>
  <c r="AP55" i="81" s="1"/>
  <c r="AF55" i="81"/>
  <c r="AO55" i="81" s="1"/>
  <c r="AR52" i="27"/>
  <c r="AN55" i="31"/>
  <c r="AI55" i="31"/>
  <c r="AR52" i="46"/>
  <c r="X57" i="77"/>
  <c r="Y57" i="77"/>
  <c r="AH56" i="40"/>
  <c r="AQ56" i="40" s="1"/>
  <c r="AN52" i="89"/>
  <c r="AI52" i="89"/>
  <c r="Z57" i="28"/>
  <c r="AR56" i="79"/>
  <c r="AH53" i="35"/>
  <c r="AQ53" i="35" s="1"/>
  <c r="AH56" i="83"/>
  <c r="AQ56" i="83" s="1"/>
  <c r="Y57" i="42"/>
  <c r="X57" i="42"/>
  <c r="AN55" i="76"/>
  <c r="AI55" i="76"/>
  <c r="X55" i="33"/>
  <c r="Z55" i="33" s="1"/>
  <c r="Y55" i="33"/>
  <c r="Y56" i="37"/>
  <c r="X56" i="37"/>
  <c r="Z56" i="37" s="1"/>
  <c r="AR56" i="85"/>
  <c r="AR56" i="28"/>
  <c r="AH55" i="43"/>
  <c r="AQ55" i="43" s="1"/>
  <c r="AR54" i="29"/>
  <c r="AN56" i="77"/>
  <c r="AI56" i="77"/>
  <c r="X56" i="34"/>
  <c r="Y56" i="34"/>
  <c r="Z56" i="34" s="1"/>
  <c r="Z53" i="27"/>
  <c r="AH57" i="26"/>
  <c r="AQ57" i="26" s="1"/>
  <c r="X57" i="38"/>
  <c r="Y57" i="38"/>
  <c r="Z57" i="38" s="1"/>
  <c r="AR54" i="81"/>
  <c r="AH55" i="32"/>
  <c r="AQ55" i="32" s="1"/>
  <c r="AR55" i="40"/>
  <c r="W56" i="45"/>
  <c r="AF55" i="45"/>
  <c r="AO55" i="45" s="1"/>
  <c r="AE55" i="45"/>
  <c r="AG55" i="45"/>
  <c r="AP55" i="45" s="1"/>
  <c r="AI55" i="87"/>
  <c r="AN55" i="87"/>
  <c r="AR55" i="95"/>
  <c r="AI54" i="36"/>
  <c r="AN54" i="36"/>
  <c r="AR54" i="43"/>
  <c r="AH53" i="94"/>
  <c r="AQ53" i="94" s="1"/>
  <c r="AH56" i="95"/>
  <c r="AQ56" i="95" s="1"/>
  <c r="X54" i="47"/>
  <c r="Z54" i="47" s="1"/>
  <c r="Y54" i="47"/>
  <c r="AF57" i="48"/>
  <c r="AO57" i="48" s="1"/>
  <c r="W58" i="48"/>
  <c r="AE57" i="48"/>
  <c r="AG57" i="48"/>
  <c r="AP57" i="48" s="1"/>
  <c r="AN54" i="90"/>
  <c r="AI54" i="90"/>
  <c r="Y56" i="87"/>
  <c r="X56" i="87"/>
  <c r="AH54" i="74"/>
  <c r="AQ54" i="74" s="1"/>
  <c r="AH55" i="29"/>
  <c r="AQ55" i="29" s="1"/>
  <c r="AG53" i="46"/>
  <c r="AP53" i="46" s="1"/>
  <c r="AF53" i="46"/>
  <c r="AO53" i="46" s="1"/>
  <c r="AE53" i="46"/>
  <c r="W54" i="46"/>
  <c r="AE54" i="41"/>
  <c r="W55" i="41"/>
  <c r="AF54" i="41"/>
  <c r="AO54" i="41" s="1"/>
  <c r="AG54" i="41"/>
  <c r="AP54" i="41" s="1"/>
  <c r="AH56" i="44"/>
  <c r="AQ56" i="44" s="1"/>
  <c r="AN56" i="86"/>
  <c r="AI56" i="86"/>
  <c r="AR54" i="32"/>
  <c r="AH57" i="85"/>
  <c r="AQ57" i="85" s="1"/>
  <c r="AR52" i="35"/>
  <c r="AR54" i="82"/>
  <c r="Z53" i="35"/>
  <c r="AH57" i="91"/>
  <c r="AQ57" i="91" s="1"/>
  <c r="AH57" i="25"/>
  <c r="AQ57" i="25" s="1"/>
  <c r="AI56" i="42"/>
  <c r="AN56" i="42"/>
  <c r="X56" i="76"/>
  <c r="Y56" i="76"/>
  <c r="AR53" i="92"/>
  <c r="AI56" i="38"/>
  <c r="AN56" i="38"/>
  <c r="Z55" i="32"/>
  <c r="AR56" i="26"/>
  <c r="AN54" i="33"/>
  <c r="AI54" i="33"/>
  <c r="AG55" i="84"/>
  <c r="AP55" i="84" s="1"/>
  <c r="AF55" i="84"/>
  <c r="AO55" i="84" s="1"/>
  <c r="AE55" i="84"/>
  <c r="W56" i="84"/>
  <c r="AI55" i="37"/>
  <c r="AN55" i="37"/>
  <c r="AH56" i="96"/>
  <c r="AQ56" i="96" s="1"/>
  <c r="AN53" i="88"/>
  <c r="AI53" i="88"/>
  <c r="AR55" i="44"/>
  <c r="Z55" i="43"/>
  <c r="AH54" i="92"/>
  <c r="AQ54" i="92" s="1"/>
  <c r="AH55" i="39"/>
  <c r="AQ55" i="39" s="1"/>
  <c r="X57" i="30"/>
  <c r="Y57" i="30"/>
  <c r="Y57" i="73"/>
  <c r="X57" i="73"/>
  <c r="AN53" i="47"/>
  <c r="AI53" i="47"/>
  <c r="AR54" i="39"/>
  <c r="AG54" i="78"/>
  <c r="AP54" i="78" s="1"/>
  <c r="AF54" i="78"/>
  <c r="AO54" i="78" s="1"/>
  <c r="AE54" i="78"/>
  <c r="W55" i="78"/>
  <c r="AG57" i="79"/>
  <c r="AP57" i="79" s="1"/>
  <c r="AF57" i="79"/>
  <c r="AO57" i="79" s="1"/>
  <c r="AE57" i="79"/>
  <c r="W58" i="79"/>
  <c r="X53" i="89"/>
  <c r="Z53" i="89" s="1"/>
  <c r="Y53" i="89"/>
  <c r="Y56" i="80"/>
  <c r="X56" i="80"/>
  <c r="AH55" i="82"/>
  <c r="AQ55" i="82" s="1"/>
  <c r="Z56" i="44"/>
  <c r="Z57" i="26"/>
  <c r="AH54" i="78"/>
  <c r="AQ54" i="78" s="1"/>
  <c r="AR52" i="94"/>
  <c r="AH57" i="79"/>
  <c r="AQ57" i="79" s="1"/>
  <c r="Y54" i="75"/>
  <c r="X54" i="75"/>
  <c r="AE55" i="93"/>
  <c r="W56" i="93"/>
  <c r="AF55" i="93"/>
  <c r="AO55" i="93" s="1"/>
  <c r="AG55" i="93"/>
  <c r="AP55" i="93" s="1"/>
  <c r="AR53" i="78"/>
  <c r="X54" i="88"/>
  <c r="Y54" i="88"/>
  <c r="AH55" i="81"/>
  <c r="AQ55" i="81" s="1"/>
  <c r="Z53" i="94"/>
  <c r="AH53" i="46"/>
  <c r="AQ53" i="46" s="1"/>
  <c r="Z56" i="95"/>
  <c r="AR56" i="91"/>
  <c r="Z54" i="92"/>
  <c r="Z55" i="39"/>
  <c r="AI55" i="34"/>
  <c r="AN55" i="34"/>
  <c r="Y56" i="31"/>
  <c r="X56" i="31"/>
  <c r="AN56" i="30"/>
  <c r="AI56" i="30"/>
  <c r="AI56" i="73"/>
  <c r="AN56" i="73"/>
  <c r="Z56" i="31" l="1"/>
  <c r="Z56" i="80"/>
  <c r="Z57" i="30"/>
  <c r="W57" i="31"/>
  <c r="AG56" i="31"/>
  <c r="AP56" i="31" s="1"/>
  <c r="AF56" i="31"/>
  <c r="AO56" i="31" s="1"/>
  <c r="AE56" i="31"/>
  <c r="AE56" i="34"/>
  <c r="W57" i="34"/>
  <c r="AG56" i="34"/>
  <c r="AP56" i="34" s="1"/>
  <c r="AF56" i="34"/>
  <c r="AO56" i="34" s="1"/>
  <c r="W58" i="30"/>
  <c r="AG57" i="30"/>
  <c r="AP57" i="30" s="1"/>
  <c r="AF57" i="30"/>
  <c r="AO57" i="30" s="1"/>
  <c r="AE57" i="30"/>
  <c r="AG57" i="38"/>
  <c r="AP57" i="38" s="1"/>
  <c r="AE57" i="38"/>
  <c r="AF57" i="38"/>
  <c r="AO57" i="38" s="1"/>
  <c r="W58" i="38"/>
  <c r="AF55" i="90"/>
  <c r="AO55" i="90" s="1"/>
  <c r="AE55" i="90"/>
  <c r="AG55" i="90"/>
  <c r="AP55" i="90" s="1"/>
  <c r="W56" i="90"/>
  <c r="W58" i="26"/>
  <c r="AG57" i="26"/>
  <c r="AP57" i="26" s="1"/>
  <c r="AF57" i="26"/>
  <c r="AO57" i="26" s="1"/>
  <c r="AE57" i="26"/>
  <c r="AH56" i="31"/>
  <c r="AQ56" i="31" s="1"/>
  <c r="AF54" i="92"/>
  <c r="AO54" i="92" s="1"/>
  <c r="W55" i="92"/>
  <c r="AG54" i="92"/>
  <c r="AP54" i="92" s="1"/>
  <c r="AE54" i="92"/>
  <c r="AI55" i="93"/>
  <c r="AN55" i="93"/>
  <c r="Y58" i="79"/>
  <c r="X58" i="79"/>
  <c r="AN54" i="78"/>
  <c r="AI54" i="78"/>
  <c r="AN53" i="46"/>
  <c r="AI53" i="46"/>
  <c r="AH54" i="47"/>
  <c r="AQ54" i="47" s="1"/>
  <c r="X56" i="45"/>
  <c r="Y56" i="45"/>
  <c r="W54" i="27"/>
  <c r="AG53" i="27"/>
  <c r="AP53" i="27" s="1"/>
  <c r="AF53" i="27"/>
  <c r="AO53" i="27" s="1"/>
  <c r="AE53" i="27"/>
  <c r="X56" i="81"/>
  <c r="Y56" i="81"/>
  <c r="Y57" i="96"/>
  <c r="X57" i="96"/>
  <c r="AG57" i="86"/>
  <c r="AP57" i="86" s="1"/>
  <c r="AF57" i="86"/>
  <c r="AO57" i="86" s="1"/>
  <c r="AE57" i="86"/>
  <c r="W58" i="86"/>
  <c r="AN57" i="85"/>
  <c r="AI57" i="85"/>
  <c r="Y57" i="83"/>
  <c r="X57" i="83"/>
  <c r="AH54" i="75"/>
  <c r="AQ54" i="75" s="1"/>
  <c r="AG56" i="80"/>
  <c r="AP56" i="80" s="1"/>
  <c r="AF56" i="80"/>
  <c r="AO56" i="80" s="1"/>
  <c r="AE56" i="80"/>
  <c r="W57" i="80"/>
  <c r="AN57" i="79"/>
  <c r="AI57" i="79"/>
  <c r="AH57" i="73"/>
  <c r="AQ57" i="73" s="1"/>
  <c r="AN55" i="84"/>
  <c r="AI55" i="84"/>
  <c r="AH56" i="87"/>
  <c r="AQ56" i="87" s="1"/>
  <c r="W55" i="47"/>
  <c r="AG54" i="47"/>
  <c r="AP54" i="47" s="1"/>
  <c r="AF54" i="47"/>
  <c r="AO54" i="47" s="1"/>
  <c r="AE54" i="47"/>
  <c r="AR55" i="87"/>
  <c r="AE56" i="37"/>
  <c r="W57" i="37"/>
  <c r="AF56" i="37"/>
  <c r="AO56" i="37" s="1"/>
  <c r="AG56" i="37"/>
  <c r="AP56" i="37" s="1"/>
  <c r="AH57" i="42"/>
  <c r="AQ57" i="42" s="1"/>
  <c r="AH57" i="77"/>
  <c r="AQ57" i="77" s="1"/>
  <c r="AI55" i="81"/>
  <c r="AN55" i="81"/>
  <c r="X56" i="82"/>
  <c r="Y56" i="82"/>
  <c r="AR53" i="88"/>
  <c r="W56" i="32"/>
  <c r="AG55" i="32"/>
  <c r="AP55" i="32" s="1"/>
  <c r="AF55" i="32"/>
  <c r="AO55" i="32" s="1"/>
  <c r="AE55" i="32"/>
  <c r="AH56" i="76"/>
  <c r="AQ56" i="76" s="1"/>
  <c r="X55" i="41"/>
  <c r="Y55" i="41"/>
  <c r="AI57" i="48"/>
  <c r="AN57" i="48"/>
  <c r="AH56" i="34"/>
  <c r="AQ56" i="34" s="1"/>
  <c r="Z57" i="77"/>
  <c r="Y58" i="25"/>
  <c r="X58" i="25"/>
  <c r="AH55" i="90"/>
  <c r="AQ55" i="90" s="1"/>
  <c r="AN56" i="83"/>
  <c r="AI56" i="83"/>
  <c r="AR56" i="73"/>
  <c r="AE56" i="95"/>
  <c r="W57" i="95"/>
  <c r="AF56" i="95"/>
  <c r="AO56" i="95" s="1"/>
  <c r="AG56" i="95"/>
  <c r="AP56" i="95" s="1"/>
  <c r="AG53" i="94"/>
  <c r="AP53" i="94" s="1"/>
  <c r="AF53" i="94"/>
  <c r="AO53" i="94" s="1"/>
  <c r="W54" i="94"/>
  <c r="AE53" i="94"/>
  <c r="Z54" i="75"/>
  <c r="AH53" i="89"/>
  <c r="AQ53" i="89" s="1"/>
  <c r="Z57" i="73"/>
  <c r="Z56" i="76"/>
  <c r="AI54" i="41"/>
  <c r="AN54" i="41"/>
  <c r="Z56" i="87"/>
  <c r="Y58" i="48"/>
  <c r="X58" i="48"/>
  <c r="Z58" i="48" s="1"/>
  <c r="AR54" i="36"/>
  <c r="AI55" i="45"/>
  <c r="AN55" i="45"/>
  <c r="AH55" i="33"/>
  <c r="AQ55" i="33" s="1"/>
  <c r="Z57" i="42"/>
  <c r="AH55" i="36"/>
  <c r="AQ55" i="36" s="1"/>
  <c r="AN56" i="96"/>
  <c r="AI56" i="96"/>
  <c r="X58" i="91"/>
  <c r="Y58" i="91"/>
  <c r="AR55" i="80"/>
  <c r="Y57" i="40"/>
  <c r="X57" i="40"/>
  <c r="AH54" i="88"/>
  <c r="AQ54" i="88" s="1"/>
  <c r="AG53" i="89"/>
  <c r="AP53" i="89" s="1"/>
  <c r="AF53" i="89"/>
  <c r="AO53" i="89" s="1"/>
  <c r="W54" i="89"/>
  <c r="AE53" i="89"/>
  <c r="AR56" i="86"/>
  <c r="AR54" i="90"/>
  <c r="AR56" i="77"/>
  <c r="AF55" i="33"/>
  <c r="AO55" i="33" s="1"/>
  <c r="AG55" i="33"/>
  <c r="AP55" i="33" s="1"/>
  <c r="W56" i="33"/>
  <c r="AE55" i="33"/>
  <c r="AG57" i="28"/>
  <c r="AP57" i="28" s="1"/>
  <c r="AF57" i="28"/>
  <c r="AO57" i="28" s="1"/>
  <c r="W58" i="28"/>
  <c r="AE57" i="28"/>
  <c r="Z55" i="36"/>
  <c r="AI57" i="25"/>
  <c r="AN57" i="25"/>
  <c r="AN57" i="91"/>
  <c r="AI57" i="91"/>
  <c r="Y55" i="74"/>
  <c r="X55" i="74"/>
  <c r="Z55" i="74" s="1"/>
  <c r="X56" i="29"/>
  <c r="Y56" i="29"/>
  <c r="AI56" i="40"/>
  <c r="AN56" i="40"/>
  <c r="AR56" i="30"/>
  <c r="AR55" i="34"/>
  <c r="AR55" i="37"/>
  <c r="AR54" i="33"/>
  <c r="AR56" i="38"/>
  <c r="AE53" i="35"/>
  <c r="W54" i="35"/>
  <c r="AF53" i="35"/>
  <c r="AO53" i="35" s="1"/>
  <c r="AG53" i="35"/>
  <c r="AP53" i="35" s="1"/>
  <c r="AG55" i="39"/>
  <c r="AP55" i="39" s="1"/>
  <c r="AE55" i="39"/>
  <c r="W56" i="39"/>
  <c r="AF55" i="39"/>
  <c r="AO55" i="39" s="1"/>
  <c r="Z54" i="88"/>
  <c r="X56" i="93"/>
  <c r="Y56" i="93"/>
  <c r="W57" i="44"/>
  <c r="AF56" i="44"/>
  <c r="AO56" i="44" s="1"/>
  <c r="AG56" i="44"/>
  <c r="AP56" i="44" s="1"/>
  <c r="AE56" i="44"/>
  <c r="AH56" i="80"/>
  <c r="AQ56" i="80" s="1"/>
  <c r="Z55" i="78"/>
  <c r="X55" i="78"/>
  <c r="Y55" i="78"/>
  <c r="AR53" i="47"/>
  <c r="AH57" i="30"/>
  <c r="AQ57" i="30" s="1"/>
  <c r="AE55" i="43"/>
  <c r="AG55" i="43"/>
  <c r="AP55" i="43" s="1"/>
  <c r="W56" i="43"/>
  <c r="AF55" i="43"/>
  <c r="AO55" i="43" s="1"/>
  <c r="X56" i="84"/>
  <c r="Y56" i="84"/>
  <c r="AR56" i="42"/>
  <c r="X54" i="46"/>
  <c r="Z54" i="46" s="1"/>
  <c r="Y54" i="46"/>
  <c r="AH57" i="38"/>
  <c r="AQ57" i="38" s="1"/>
  <c r="AH56" i="37"/>
  <c r="AQ56" i="37" s="1"/>
  <c r="AR55" i="76"/>
  <c r="AR52" i="89"/>
  <c r="AR55" i="31"/>
  <c r="AR53" i="75"/>
  <c r="AH57" i="86"/>
  <c r="AQ57" i="86" s="1"/>
  <c r="AI55" i="82"/>
  <c r="AN55" i="82"/>
  <c r="Y58" i="85"/>
  <c r="X58" i="85"/>
  <c r="AN54" i="74"/>
  <c r="AI54" i="74"/>
  <c r="AI55" i="29"/>
  <c r="AN55" i="29"/>
  <c r="Z58" i="85" l="1"/>
  <c r="Z57" i="83"/>
  <c r="Z58" i="91"/>
  <c r="AE58" i="91" s="1"/>
  <c r="Z57" i="96"/>
  <c r="Z56" i="81"/>
  <c r="AG56" i="81" s="1"/>
  <c r="AP56" i="81" s="1"/>
  <c r="Z56" i="93"/>
  <c r="AE56" i="93" s="1"/>
  <c r="W55" i="46"/>
  <c r="AG54" i="46"/>
  <c r="AP54" i="46" s="1"/>
  <c r="AE54" i="46"/>
  <c r="AF54" i="46"/>
  <c r="AO54" i="46" s="1"/>
  <c r="W59" i="91"/>
  <c r="AF58" i="91"/>
  <c r="AO58" i="91" s="1"/>
  <c r="AF57" i="96"/>
  <c r="AO57" i="96" s="1"/>
  <c r="AE57" i="96"/>
  <c r="AG57" i="96"/>
  <c r="AP57" i="96" s="1"/>
  <c r="W58" i="96"/>
  <c r="W57" i="81"/>
  <c r="AE56" i="81"/>
  <c r="AG56" i="93"/>
  <c r="AP56" i="93" s="1"/>
  <c r="AF56" i="93"/>
  <c r="AO56" i="93" s="1"/>
  <c r="AF58" i="48"/>
  <c r="AO58" i="48" s="1"/>
  <c r="AE58" i="48"/>
  <c r="W59" i="48"/>
  <c r="AG58" i="48"/>
  <c r="AP58" i="48" s="1"/>
  <c r="AG57" i="83"/>
  <c r="AP57" i="83" s="1"/>
  <c r="AF57" i="83"/>
  <c r="AO57" i="83" s="1"/>
  <c r="AE57" i="83"/>
  <c r="W58" i="83"/>
  <c r="W56" i="78"/>
  <c r="AG55" i="78"/>
  <c r="AP55" i="78" s="1"/>
  <c r="AE55" i="78"/>
  <c r="AF55" i="78"/>
  <c r="AO55" i="78" s="1"/>
  <c r="W56" i="74"/>
  <c r="AG55" i="74"/>
  <c r="AP55" i="74" s="1"/>
  <c r="AF55" i="74"/>
  <c r="AO55" i="74" s="1"/>
  <c r="AE55" i="74"/>
  <c r="AR54" i="74"/>
  <c r="AH58" i="85"/>
  <c r="AQ58" i="85" s="1"/>
  <c r="X56" i="43"/>
  <c r="Z56" i="43" s="1"/>
  <c r="Y56" i="43"/>
  <c r="AH55" i="78"/>
  <c r="AQ55" i="78" s="1"/>
  <c r="Y56" i="39"/>
  <c r="X56" i="39"/>
  <c r="Y54" i="35"/>
  <c r="X54" i="35"/>
  <c r="AF55" i="36"/>
  <c r="AO55" i="36" s="1"/>
  <c r="AE55" i="36"/>
  <c r="W56" i="36"/>
  <c r="AG55" i="36"/>
  <c r="AP55" i="36" s="1"/>
  <c r="AE57" i="42"/>
  <c r="W58" i="42"/>
  <c r="AF57" i="42"/>
  <c r="AO57" i="42" s="1"/>
  <c r="AG57" i="42"/>
  <c r="AP57" i="42" s="1"/>
  <c r="AN53" i="94"/>
  <c r="AI53" i="94"/>
  <c r="AR56" i="83"/>
  <c r="X56" i="32"/>
  <c r="Y56" i="32"/>
  <c r="Z56" i="32" s="1"/>
  <c r="AR57" i="79"/>
  <c r="AH57" i="83"/>
  <c r="AQ57" i="83" s="1"/>
  <c r="AN57" i="86"/>
  <c r="AI57" i="86"/>
  <c r="AI57" i="26"/>
  <c r="AN57" i="26"/>
  <c r="AN56" i="34"/>
  <c r="AI56" i="34"/>
  <c r="AI56" i="44"/>
  <c r="AN56" i="44"/>
  <c r="AI53" i="35"/>
  <c r="AN53" i="35"/>
  <c r="AN55" i="33"/>
  <c r="AI55" i="33"/>
  <c r="AR55" i="45"/>
  <c r="AH58" i="25"/>
  <c r="AQ58" i="25" s="1"/>
  <c r="AH55" i="41"/>
  <c r="AQ55" i="41" s="1"/>
  <c r="AR55" i="81"/>
  <c r="AR54" i="78"/>
  <c r="AR55" i="93"/>
  <c r="AN57" i="38"/>
  <c r="AI57" i="38"/>
  <c r="Y58" i="30"/>
  <c r="X58" i="30"/>
  <c r="AI56" i="31"/>
  <c r="AN56" i="31"/>
  <c r="AR55" i="29"/>
  <c r="AR57" i="91"/>
  <c r="AN57" i="28"/>
  <c r="AI57" i="28"/>
  <c r="X56" i="33"/>
  <c r="Y56" i="33"/>
  <c r="X57" i="95"/>
  <c r="Y57" i="95"/>
  <c r="Z55" i="41"/>
  <c r="AI55" i="32"/>
  <c r="AN55" i="32"/>
  <c r="AH56" i="81"/>
  <c r="AQ56" i="81" s="1"/>
  <c r="Y54" i="27"/>
  <c r="Z54" i="27" s="1"/>
  <c r="X54" i="27"/>
  <c r="AI54" i="92"/>
  <c r="AN54" i="92"/>
  <c r="AN55" i="90"/>
  <c r="AI55" i="90"/>
  <c r="X54" i="89"/>
  <c r="Y54" i="89"/>
  <c r="W55" i="88"/>
  <c r="AG54" i="88"/>
  <c r="AP54" i="88" s="1"/>
  <c r="AF54" i="88"/>
  <c r="AO54" i="88" s="1"/>
  <c r="AE54" i="88"/>
  <c r="X58" i="28"/>
  <c r="Y58" i="28"/>
  <c r="AR54" i="41"/>
  <c r="Z58" i="25"/>
  <c r="Y57" i="80"/>
  <c r="X57" i="80"/>
  <c r="AR57" i="85"/>
  <c r="AH58" i="79"/>
  <c r="AQ58" i="79" s="1"/>
  <c r="AI57" i="30"/>
  <c r="AN57" i="30"/>
  <c r="AN55" i="39"/>
  <c r="AI55" i="39"/>
  <c r="AE56" i="87"/>
  <c r="W57" i="87"/>
  <c r="AF56" i="87"/>
  <c r="AO56" i="87" s="1"/>
  <c r="AG56" i="87"/>
  <c r="AP56" i="87" s="1"/>
  <c r="AI54" i="47"/>
  <c r="AN54" i="47"/>
  <c r="AR55" i="82"/>
  <c r="AH56" i="84"/>
  <c r="AQ56" i="84" s="1"/>
  <c r="AH56" i="29"/>
  <c r="AQ56" i="29" s="1"/>
  <c r="AH54" i="46"/>
  <c r="AQ54" i="46" s="1"/>
  <c r="Z56" i="84"/>
  <c r="Z56" i="29"/>
  <c r="AH58" i="48"/>
  <c r="AQ58" i="48" s="1"/>
  <c r="W57" i="76"/>
  <c r="AG56" i="76"/>
  <c r="AP56" i="76" s="1"/>
  <c r="AF56" i="76"/>
  <c r="AO56" i="76" s="1"/>
  <c r="AE56" i="76"/>
  <c r="W58" i="77"/>
  <c r="AG57" i="77"/>
  <c r="AP57" i="77" s="1"/>
  <c r="AF57" i="77"/>
  <c r="AO57" i="77" s="1"/>
  <c r="AE57" i="77"/>
  <c r="AH56" i="82"/>
  <c r="AQ56" i="82" s="1"/>
  <c r="AI56" i="37"/>
  <c r="AN56" i="37"/>
  <c r="AN56" i="80"/>
  <c r="AI56" i="80"/>
  <c r="AH57" i="96"/>
  <c r="AQ57" i="96" s="1"/>
  <c r="AI53" i="27"/>
  <c r="AN53" i="27"/>
  <c r="AH56" i="45"/>
  <c r="AQ56" i="45" s="1"/>
  <c r="Y58" i="26"/>
  <c r="X58" i="26"/>
  <c r="W59" i="85"/>
  <c r="AG58" i="85"/>
  <c r="AP58" i="85" s="1"/>
  <c r="AE58" i="85"/>
  <c r="AF58" i="85"/>
  <c r="AO58" i="85" s="1"/>
  <c r="AH56" i="93"/>
  <c r="AQ56" i="93" s="1"/>
  <c r="AR56" i="40"/>
  <c r="X54" i="94"/>
  <c r="Y54" i="94"/>
  <c r="AN55" i="43"/>
  <c r="AI55" i="43"/>
  <c r="AH57" i="40"/>
  <c r="AQ57" i="40" s="1"/>
  <c r="AH58" i="91"/>
  <c r="AQ58" i="91" s="1"/>
  <c r="AI56" i="95"/>
  <c r="AN56" i="95"/>
  <c r="Y57" i="37"/>
  <c r="X57" i="37"/>
  <c r="Y57" i="44"/>
  <c r="Z57" i="44" s="1"/>
  <c r="X57" i="44"/>
  <c r="AH55" i="74"/>
  <c r="AQ55" i="74" s="1"/>
  <c r="AR57" i="25"/>
  <c r="AN53" i="89"/>
  <c r="AI53" i="89"/>
  <c r="Z57" i="40"/>
  <c r="AR56" i="96"/>
  <c r="AG57" i="73"/>
  <c r="AP57" i="73" s="1"/>
  <c r="AF57" i="73"/>
  <c r="AO57" i="73" s="1"/>
  <c r="AE57" i="73"/>
  <c r="W58" i="73"/>
  <c r="AG54" i="75"/>
  <c r="AP54" i="75" s="1"/>
  <c r="AF54" i="75"/>
  <c r="AO54" i="75" s="1"/>
  <c r="AE54" i="75"/>
  <c r="W55" i="75"/>
  <c r="AR57" i="48"/>
  <c r="Z56" i="82"/>
  <c r="Y55" i="47"/>
  <c r="X55" i="47"/>
  <c r="AR55" i="84"/>
  <c r="Y58" i="86"/>
  <c r="X58" i="86"/>
  <c r="Z56" i="45"/>
  <c r="AR53" i="46"/>
  <c r="Z58" i="79"/>
  <c r="Y55" i="92"/>
  <c r="X55" i="92"/>
  <c r="Z55" i="92" s="1"/>
  <c r="Y56" i="90"/>
  <c r="X56" i="90"/>
  <c r="Z56" i="90" s="1"/>
  <c r="X58" i="38"/>
  <c r="Y58" i="38"/>
  <c r="X57" i="34"/>
  <c r="Y57" i="34"/>
  <c r="Y57" i="31"/>
  <c r="X57" i="31"/>
  <c r="Z57" i="34" l="1"/>
  <c r="Z54" i="89"/>
  <c r="W57" i="93"/>
  <c r="AF56" i="81"/>
  <c r="AO56" i="81" s="1"/>
  <c r="AG58" i="91"/>
  <c r="AP58" i="91" s="1"/>
  <c r="Z58" i="38"/>
  <c r="AE58" i="38" s="1"/>
  <c r="Z58" i="26"/>
  <c r="Z57" i="95"/>
  <c r="Z54" i="35"/>
  <c r="AF54" i="35" s="1"/>
  <c r="AO54" i="35" s="1"/>
  <c r="W59" i="38"/>
  <c r="AG58" i="38"/>
  <c r="AP58" i="38" s="1"/>
  <c r="AF56" i="32"/>
  <c r="AO56" i="32" s="1"/>
  <c r="AE56" i="32"/>
  <c r="W57" i="32"/>
  <c r="AG56" i="32"/>
  <c r="AP56" i="32" s="1"/>
  <c r="AE54" i="27"/>
  <c r="W55" i="27"/>
  <c r="AG54" i="27"/>
  <c r="AP54" i="27" s="1"/>
  <c r="AF54" i="27"/>
  <c r="AO54" i="27" s="1"/>
  <c r="AG54" i="35"/>
  <c r="AP54" i="35" s="1"/>
  <c r="AE54" i="35"/>
  <c r="W55" i="35"/>
  <c r="AF55" i="92"/>
  <c r="AO55" i="92" s="1"/>
  <c r="W56" i="92"/>
  <c r="AG55" i="92"/>
  <c r="AP55" i="92" s="1"/>
  <c r="AE55" i="92"/>
  <c r="AE57" i="44"/>
  <c r="AF57" i="44"/>
  <c r="AO57" i="44" s="1"/>
  <c r="AG57" i="44"/>
  <c r="AP57" i="44" s="1"/>
  <c r="W58" i="44"/>
  <c r="AI56" i="87"/>
  <c r="AN56" i="87"/>
  <c r="X56" i="36"/>
  <c r="Y56" i="36"/>
  <c r="AH56" i="39"/>
  <c r="AQ56" i="39" s="1"/>
  <c r="X58" i="96"/>
  <c r="Y58" i="96"/>
  <c r="AH57" i="34"/>
  <c r="AQ57" i="34" s="1"/>
  <c r="AH57" i="44"/>
  <c r="AQ57" i="44" s="1"/>
  <c r="AR55" i="43"/>
  <c r="AE58" i="25"/>
  <c r="W59" i="25"/>
  <c r="AG58" i="25"/>
  <c r="AP58" i="25" s="1"/>
  <c r="AF58" i="25"/>
  <c r="AO58" i="25" s="1"/>
  <c r="AI54" i="88"/>
  <c r="AN54" i="88"/>
  <c r="AH54" i="89"/>
  <c r="AQ54" i="89" s="1"/>
  <c r="AH54" i="27"/>
  <c r="AQ54" i="27" s="1"/>
  <c r="AH57" i="95"/>
  <c r="AQ57" i="95" s="1"/>
  <c r="AR56" i="31"/>
  <c r="AR55" i="33"/>
  <c r="AR56" i="34"/>
  <c r="AR53" i="94"/>
  <c r="AI57" i="42"/>
  <c r="AN57" i="42"/>
  <c r="AH54" i="35"/>
  <c r="AQ54" i="35" s="1"/>
  <c r="AH56" i="43"/>
  <c r="AQ56" i="43" s="1"/>
  <c r="X56" i="78"/>
  <c r="Y56" i="78"/>
  <c r="Y57" i="93"/>
  <c r="X57" i="93"/>
  <c r="Z57" i="93" s="1"/>
  <c r="X57" i="81"/>
  <c r="Y57" i="81"/>
  <c r="AN57" i="96"/>
  <c r="AI57" i="96"/>
  <c r="Y59" i="91"/>
  <c r="X59" i="91"/>
  <c r="AF57" i="34"/>
  <c r="AO57" i="34" s="1"/>
  <c r="AG57" i="34"/>
  <c r="AP57" i="34" s="1"/>
  <c r="W58" i="34"/>
  <c r="AE57" i="34"/>
  <c r="AR56" i="95"/>
  <c r="AI58" i="85"/>
  <c r="AN58" i="85"/>
  <c r="AR57" i="30"/>
  <c r="W55" i="89"/>
  <c r="AE54" i="89"/>
  <c r="AG54" i="89"/>
  <c r="AP54" i="89" s="1"/>
  <c r="AF54" i="89"/>
  <c r="AO54" i="89" s="1"/>
  <c r="AG57" i="95"/>
  <c r="AP57" i="95" s="1"/>
  <c r="AE57" i="95"/>
  <c r="W58" i="95"/>
  <c r="AF57" i="95"/>
  <c r="AO57" i="95" s="1"/>
  <c r="AH58" i="30"/>
  <c r="AQ58" i="30" s="1"/>
  <c r="AG56" i="43"/>
  <c r="AP56" i="43" s="1"/>
  <c r="AF56" i="43"/>
  <c r="AO56" i="43" s="1"/>
  <c r="AE56" i="43"/>
  <c r="W57" i="43"/>
  <c r="X56" i="74"/>
  <c r="Z56" i="74" s="1"/>
  <c r="Y56" i="74"/>
  <c r="X58" i="83"/>
  <c r="Y58" i="83"/>
  <c r="X59" i="48"/>
  <c r="Y59" i="48"/>
  <c r="AN56" i="93"/>
  <c r="AI56" i="93"/>
  <c r="AH57" i="31"/>
  <c r="AQ57" i="31" s="1"/>
  <c r="AH55" i="92"/>
  <c r="AQ55" i="92" s="1"/>
  <c r="AF56" i="45"/>
  <c r="AO56" i="45" s="1"/>
  <c r="AE56" i="45"/>
  <c r="AG56" i="45"/>
  <c r="AP56" i="45" s="1"/>
  <c r="W57" i="45"/>
  <c r="AH55" i="47"/>
  <c r="AQ55" i="47" s="1"/>
  <c r="Y55" i="75"/>
  <c r="X55" i="75"/>
  <c r="Y58" i="73"/>
  <c r="X58" i="73"/>
  <c r="AG57" i="40"/>
  <c r="AP57" i="40" s="1"/>
  <c r="AF57" i="40"/>
  <c r="AO57" i="40" s="1"/>
  <c r="AE57" i="40"/>
  <c r="W58" i="40"/>
  <c r="AR53" i="27"/>
  <c r="AR56" i="80"/>
  <c r="X57" i="76"/>
  <c r="Y57" i="76"/>
  <c r="AG56" i="29"/>
  <c r="AP56" i="29" s="1"/>
  <c r="AF56" i="29"/>
  <c r="AO56" i="29" s="1"/>
  <c r="AE56" i="29"/>
  <c r="W57" i="29"/>
  <c r="Y57" i="87"/>
  <c r="X57" i="87"/>
  <c r="Z57" i="87" s="1"/>
  <c r="AR55" i="90"/>
  <c r="AH56" i="32"/>
  <c r="AQ56" i="32" s="1"/>
  <c r="AN57" i="83"/>
  <c r="AI57" i="83"/>
  <c r="AN58" i="48"/>
  <c r="AI58" i="48"/>
  <c r="AI54" i="46"/>
  <c r="AN54" i="46"/>
  <c r="AH58" i="86"/>
  <c r="AQ58" i="86" s="1"/>
  <c r="AI58" i="91"/>
  <c r="AN58" i="91"/>
  <c r="AR53" i="89"/>
  <c r="AH57" i="37"/>
  <c r="AQ57" i="37" s="1"/>
  <c r="AH54" i="94"/>
  <c r="AQ54" i="94" s="1"/>
  <c r="AR55" i="32"/>
  <c r="AH56" i="33"/>
  <c r="AQ56" i="33" s="1"/>
  <c r="Z58" i="30"/>
  <c r="AR53" i="35"/>
  <c r="Z54" i="94"/>
  <c r="X59" i="85"/>
  <c r="Y59" i="85"/>
  <c r="AI56" i="76"/>
  <c r="AN56" i="76"/>
  <c r="AR54" i="47"/>
  <c r="AR55" i="39"/>
  <c r="AH58" i="28"/>
  <c r="AQ58" i="28" s="1"/>
  <c r="X55" i="88"/>
  <c r="Z55" i="88" s="1"/>
  <c r="Y55" i="88"/>
  <c r="AG55" i="41"/>
  <c r="AP55" i="41" s="1"/>
  <c r="AF55" i="41"/>
  <c r="AO55" i="41" s="1"/>
  <c r="AE55" i="41"/>
  <c r="W56" i="41"/>
  <c r="Z56" i="33"/>
  <c r="AR57" i="38"/>
  <c r="AR57" i="86"/>
  <c r="AI55" i="36"/>
  <c r="AN55" i="36"/>
  <c r="AF56" i="90"/>
  <c r="AO56" i="90" s="1"/>
  <c r="AG56" i="90"/>
  <c r="AP56" i="90" s="1"/>
  <c r="AE56" i="90"/>
  <c r="W57" i="90"/>
  <c r="AE58" i="26"/>
  <c r="W59" i="26"/>
  <c r="AG58" i="26"/>
  <c r="AP58" i="26" s="1"/>
  <c r="AF58" i="26"/>
  <c r="AO58" i="26" s="1"/>
  <c r="AH58" i="38"/>
  <c r="AQ58" i="38" s="1"/>
  <c r="AN57" i="73"/>
  <c r="AI57" i="73"/>
  <c r="X58" i="77"/>
  <c r="Y58" i="77"/>
  <c r="W57" i="84"/>
  <c r="AF56" i="84"/>
  <c r="AO56" i="84" s="1"/>
  <c r="AG56" i="84"/>
  <c r="AP56" i="84" s="1"/>
  <c r="AE56" i="84"/>
  <c r="AH57" i="80"/>
  <c r="AQ57" i="80" s="1"/>
  <c r="AR57" i="26"/>
  <c r="AI55" i="74"/>
  <c r="AN55" i="74"/>
  <c r="AI55" i="78"/>
  <c r="AN55" i="78"/>
  <c r="Z57" i="31"/>
  <c r="Z55" i="47"/>
  <c r="AN54" i="75"/>
  <c r="AI54" i="75"/>
  <c r="AH56" i="90"/>
  <c r="AQ56" i="90" s="1"/>
  <c r="W59" i="79"/>
  <c r="AG58" i="79"/>
  <c r="AP58" i="79" s="1"/>
  <c r="AF58" i="79"/>
  <c r="AO58" i="79" s="1"/>
  <c r="AE58" i="79"/>
  <c r="Z58" i="86"/>
  <c r="AE56" i="82"/>
  <c r="AG56" i="82"/>
  <c r="AP56" i="82" s="1"/>
  <c r="AF56" i="82"/>
  <c r="AO56" i="82" s="1"/>
  <c r="W57" i="82"/>
  <c r="Z57" i="37"/>
  <c r="AH58" i="26"/>
  <c r="AQ58" i="26" s="1"/>
  <c r="AR56" i="37"/>
  <c r="AI57" i="77"/>
  <c r="AN57" i="77"/>
  <c r="Z57" i="80"/>
  <c r="Z58" i="28"/>
  <c r="AR54" i="92"/>
  <c r="AR57" i="28"/>
  <c r="AR56" i="44"/>
  <c r="X58" i="42"/>
  <c r="Y58" i="42"/>
  <c r="Z56" i="39"/>
  <c r="AN56" i="81"/>
  <c r="AI56" i="81"/>
  <c r="X55" i="46"/>
  <c r="Y55" i="46"/>
  <c r="AF58" i="38" l="1"/>
  <c r="AO58" i="38" s="1"/>
  <c r="Z58" i="96"/>
  <c r="Z58" i="77"/>
  <c r="AE58" i="77" s="1"/>
  <c r="Z55" i="75"/>
  <c r="AG55" i="75" s="1"/>
  <c r="AP55" i="75" s="1"/>
  <c r="Z59" i="48"/>
  <c r="Z55" i="46"/>
  <c r="AG55" i="46" s="1"/>
  <c r="AP55" i="46" s="1"/>
  <c r="AF58" i="77"/>
  <c r="AO58" i="77" s="1"/>
  <c r="AG58" i="77"/>
  <c r="AP58" i="77" s="1"/>
  <c r="W56" i="46"/>
  <c r="AH58" i="42"/>
  <c r="AQ58" i="42" s="1"/>
  <c r="AF58" i="30"/>
  <c r="AO58" i="30" s="1"/>
  <c r="AE58" i="30"/>
  <c r="W59" i="30"/>
  <c r="AG58" i="30"/>
  <c r="AP58" i="30" s="1"/>
  <c r="X58" i="44"/>
  <c r="Y58" i="44"/>
  <c r="Z58" i="44" s="1"/>
  <c r="AR57" i="77"/>
  <c r="AR55" i="78"/>
  <c r="AR57" i="73"/>
  <c r="X57" i="90"/>
  <c r="Z57" i="90" s="1"/>
  <c r="Y57" i="90"/>
  <c r="AR55" i="36"/>
  <c r="AH55" i="88"/>
  <c r="AQ55" i="88" s="1"/>
  <c r="AR56" i="76"/>
  <c r="AR58" i="48"/>
  <c r="W56" i="75"/>
  <c r="AF55" i="75"/>
  <c r="AO55" i="75" s="1"/>
  <c r="AE55" i="75"/>
  <c r="X57" i="45"/>
  <c r="Y57" i="45"/>
  <c r="AH59" i="48"/>
  <c r="AQ59" i="48" s="1"/>
  <c r="AH56" i="74"/>
  <c r="AQ56" i="74" s="1"/>
  <c r="X58" i="34"/>
  <c r="Y58" i="34"/>
  <c r="AR57" i="96"/>
  <c r="AH58" i="96"/>
  <c r="AQ58" i="96" s="1"/>
  <c r="Y55" i="35"/>
  <c r="X55" i="35"/>
  <c r="AR54" i="75"/>
  <c r="AI54" i="89"/>
  <c r="AN54" i="89"/>
  <c r="X56" i="92"/>
  <c r="Y56" i="92"/>
  <c r="AG57" i="37"/>
  <c r="AP57" i="37" s="1"/>
  <c r="AF57" i="37"/>
  <c r="AO57" i="37" s="1"/>
  <c r="AE57" i="37"/>
  <c r="W58" i="37"/>
  <c r="AH59" i="85"/>
  <c r="AQ59" i="85" s="1"/>
  <c r="AR57" i="83"/>
  <c r="AH57" i="76"/>
  <c r="AQ57" i="76" s="1"/>
  <c r="X57" i="43"/>
  <c r="Y57" i="43"/>
  <c r="X58" i="95"/>
  <c r="Y58" i="95"/>
  <c r="AH56" i="36"/>
  <c r="AQ56" i="36" s="1"/>
  <c r="AE55" i="88"/>
  <c r="W56" i="88"/>
  <c r="AG55" i="88"/>
  <c r="AP55" i="88" s="1"/>
  <c r="AF55" i="88"/>
  <c r="AO55" i="88" s="1"/>
  <c r="AH58" i="73"/>
  <c r="AQ58" i="73" s="1"/>
  <c r="AF58" i="96"/>
  <c r="AO58" i="96" s="1"/>
  <c r="W59" i="96"/>
  <c r="AE58" i="96"/>
  <c r="AG58" i="96"/>
  <c r="AP58" i="96" s="1"/>
  <c r="AN54" i="27"/>
  <c r="AI54" i="27"/>
  <c r="AN55" i="41"/>
  <c r="AI55" i="41"/>
  <c r="AR56" i="81"/>
  <c r="W59" i="28"/>
  <c r="AG58" i="28"/>
  <c r="AP58" i="28" s="1"/>
  <c r="AF58" i="28"/>
  <c r="AO58" i="28" s="1"/>
  <c r="AE58" i="28"/>
  <c r="Y57" i="82"/>
  <c r="X57" i="82"/>
  <c r="AI58" i="79"/>
  <c r="AN58" i="79"/>
  <c r="AE55" i="47"/>
  <c r="AG55" i="47"/>
  <c r="AP55" i="47" s="1"/>
  <c r="W56" i="47"/>
  <c r="AF55" i="47"/>
  <c r="AO55" i="47" s="1"/>
  <c r="Z59" i="85"/>
  <c r="Y57" i="29"/>
  <c r="X57" i="29"/>
  <c r="Z57" i="76"/>
  <c r="X58" i="40"/>
  <c r="Y58" i="40"/>
  <c r="Z58" i="73"/>
  <c r="AN56" i="45"/>
  <c r="AI56" i="45"/>
  <c r="AR56" i="93"/>
  <c r="AH58" i="83"/>
  <c r="AQ58" i="83" s="1"/>
  <c r="AN56" i="43"/>
  <c r="AI56" i="43"/>
  <c r="AN57" i="95"/>
  <c r="AI57" i="95"/>
  <c r="X55" i="89"/>
  <c r="Z55" i="89" s="1"/>
  <c r="Y55" i="89"/>
  <c r="AH59" i="91"/>
  <c r="AQ59" i="91" s="1"/>
  <c r="AH57" i="81"/>
  <c r="AQ57" i="81" s="1"/>
  <c r="AH56" i="78"/>
  <c r="AQ56" i="78" s="1"/>
  <c r="Y59" i="25"/>
  <c r="X59" i="25"/>
  <c r="Z56" i="36"/>
  <c r="AH55" i="46"/>
  <c r="AQ55" i="46" s="1"/>
  <c r="AI56" i="82"/>
  <c r="AN56" i="82"/>
  <c r="X56" i="41"/>
  <c r="Z56" i="41" s="1"/>
  <c r="Y56" i="41"/>
  <c r="AG57" i="87"/>
  <c r="AP57" i="87" s="1"/>
  <c r="AF57" i="87"/>
  <c r="AO57" i="87" s="1"/>
  <c r="AE57" i="87"/>
  <c r="W58" i="87"/>
  <c r="AE56" i="74"/>
  <c r="W57" i="74"/>
  <c r="AF56" i="74"/>
  <c r="AO56" i="74" s="1"/>
  <c r="AG56" i="74"/>
  <c r="AP56" i="74" s="1"/>
  <c r="AR58" i="85"/>
  <c r="W58" i="93"/>
  <c r="AG57" i="93"/>
  <c r="AP57" i="93" s="1"/>
  <c r="AE57" i="93"/>
  <c r="AF57" i="93"/>
  <c r="AO57" i="93" s="1"/>
  <c r="AI58" i="38"/>
  <c r="AN58" i="38"/>
  <c r="AR55" i="74"/>
  <c r="Z57" i="84"/>
  <c r="X57" i="84"/>
  <c r="Y57" i="84"/>
  <c r="W58" i="80"/>
  <c r="AG57" i="80"/>
  <c r="AP57" i="80" s="1"/>
  <c r="AF57" i="80"/>
  <c r="AO57" i="80" s="1"/>
  <c r="AE57" i="80"/>
  <c r="AE57" i="31"/>
  <c r="W58" i="31"/>
  <c r="AG57" i="31"/>
  <c r="AP57" i="31" s="1"/>
  <c r="AF57" i="31"/>
  <c r="AO57" i="31" s="1"/>
  <c r="AI56" i="84"/>
  <c r="AN56" i="84"/>
  <c r="AH58" i="77"/>
  <c r="AQ58" i="77" s="1"/>
  <c r="Y59" i="26"/>
  <c r="X59" i="26"/>
  <c r="AE54" i="94"/>
  <c r="AF54" i="94"/>
  <c r="AO54" i="94" s="1"/>
  <c r="W55" i="94"/>
  <c r="AG54" i="94"/>
  <c r="AP54" i="94" s="1"/>
  <c r="AR58" i="91"/>
  <c r="AN56" i="29"/>
  <c r="AI56" i="29"/>
  <c r="AN57" i="40"/>
  <c r="AI57" i="40"/>
  <c r="AH55" i="75"/>
  <c r="AQ55" i="75" s="1"/>
  <c r="Z58" i="83"/>
  <c r="AN57" i="34"/>
  <c r="AI57" i="34"/>
  <c r="Z57" i="81"/>
  <c r="Z56" i="78"/>
  <c r="AR57" i="42"/>
  <c r="AI58" i="25"/>
  <c r="AN58" i="25"/>
  <c r="AI57" i="44"/>
  <c r="AN57" i="44"/>
  <c r="Y57" i="32"/>
  <c r="X57" i="32"/>
  <c r="Y59" i="38"/>
  <c r="X59" i="38"/>
  <c r="X59" i="79"/>
  <c r="Y59" i="79"/>
  <c r="AG59" i="48"/>
  <c r="AP59" i="48" s="1"/>
  <c r="W60" i="48"/>
  <c r="AF59" i="48"/>
  <c r="AO59" i="48" s="1"/>
  <c r="AE59" i="48"/>
  <c r="AN54" i="35"/>
  <c r="AI54" i="35"/>
  <c r="Z58" i="42"/>
  <c r="W59" i="86"/>
  <c r="AG58" i="86"/>
  <c r="AP58" i="86" s="1"/>
  <c r="AF58" i="86"/>
  <c r="AO58" i="86" s="1"/>
  <c r="AE58" i="86"/>
  <c r="AN56" i="90"/>
  <c r="AI56" i="90"/>
  <c r="W57" i="39"/>
  <c r="AG56" i="39"/>
  <c r="AP56" i="39" s="1"/>
  <c r="AF56" i="39"/>
  <c r="AO56" i="39" s="1"/>
  <c r="AE56" i="39"/>
  <c r="AI58" i="26"/>
  <c r="AN58" i="26"/>
  <c r="W57" i="33"/>
  <c r="AG56" i="33"/>
  <c r="AP56" i="33" s="1"/>
  <c r="AF56" i="33"/>
  <c r="AO56" i="33" s="1"/>
  <c r="AE56" i="33"/>
  <c r="AR54" i="46"/>
  <c r="AH57" i="87"/>
  <c r="AQ57" i="87" s="1"/>
  <c r="Z59" i="91"/>
  <c r="AH57" i="93"/>
  <c r="AQ57" i="93" s="1"/>
  <c r="AR54" i="88"/>
  <c r="AR56" i="87"/>
  <c r="AI55" i="92"/>
  <c r="AN55" i="92"/>
  <c r="X55" i="27"/>
  <c r="Y55" i="27"/>
  <c r="AI56" i="32"/>
  <c r="AN56" i="32"/>
  <c r="Z58" i="95" l="1"/>
  <c r="AE55" i="46"/>
  <c r="Z55" i="35"/>
  <c r="AF55" i="46"/>
  <c r="AO55" i="46" s="1"/>
  <c r="W59" i="77"/>
  <c r="AG58" i="44"/>
  <c r="AP58" i="44" s="1"/>
  <c r="AF58" i="44"/>
  <c r="AO58" i="44" s="1"/>
  <c r="AE58" i="44"/>
  <c r="W59" i="44"/>
  <c r="AR55" i="92"/>
  <c r="AR58" i="26"/>
  <c r="AR56" i="90"/>
  <c r="X59" i="86"/>
  <c r="Z59" i="86" s="1"/>
  <c r="Y59" i="86"/>
  <c r="Y60" i="48"/>
  <c r="X60" i="48"/>
  <c r="AH59" i="38"/>
  <c r="AQ59" i="38" s="1"/>
  <c r="AF56" i="78"/>
  <c r="AO56" i="78" s="1"/>
  <c r="AE56" i="78"/>
  <c r="W57" i="78"/>
  <c r="AG56" i="78"/>
  <c r="AP56" i="78" s="1"/>
  <c r="AR56" i="29"/>
  <c r="AR56" i="84"/>
  <c r="AI57" i="80"/>
  <c r="AN57" i="80"/>
  <c r="AH57" i="84"/>
  <c r="AQ57" i="84" s="1"/>
  <c r="X58" i="87"/>
  <c r="Y58" i="87"/>
  <c r="AH56" i="41"/>
  <c r="AQ56" i="41" s="1"/>
  <c r="AF55" i="89"/>
  <c r="AO55" i="89" s="1"/>
  <c r="AE55" i="89"/>
  <c r="AG55" i="89"/>
  <c r="AP55" i="89" s="1"/>
  <c r="W56" i="89"/>
  <c r="AR56" i="45"/>
  <c r="AF57" i="76"/>
  <c r="AO57" i="76" s="1"/>
  <c r="AE57" i="76"/>
  <c r="AG57" i="76"/>
  <c r="AP57" i="76" s="1"/>
  <c r="W58" i="76"/>
  <c r="X56" i="47"/>
  <c r="Z56" i="47" s="1"/>
  <c r="Y56" i="47"/>
  <c r="AH57" i="82"/>
  <c r="AQ57" i="82" s="1"/>
  <c r="AR54" i="27"/>
  <c r="W59" i="95"/>
  <c r="AG58" i="95"/>
  <c r="AP58" i="95" s="1"/>
  <c r="AF58" i="95"/>
  <c r="AO58" i="95" s="1"/>
  <c r="AE58" i="95"/>
  <c r="AN57" i="37"/>
  <c r="AI57" i="37"/>
  <c r="W56" i="35"/>
  <c r="AG55" i="35"/>
  <c r="AP55" i="35" s="1"/>
  <c r="AF55" i="35"/>
  <c r="AO55" i="35" s="1"/>
  <c r="AE55" i="35"/>
  <c r="AI55" i="75"/>
  <c r="AN55" i="75"/>
  <c r="AF57" i="90"/>
  <c r="AO57" i="90" s="1"/>
  <c r="AG57" i="90"/>
  <c r="AP57" i="90" s="1"/>
  <c r="W58" i="90"/>
  <c r="AE57" i="90"/>
  <c r="Y59" i="30"/>
  <c r="X59" i="30"/>
  <c r="AI55" i="46"/>
  <c r="AN55" i="46"/>
  <c r="W58" i="81"/>
  <c r="AG57" i="81"/>
  <c r="AP57" i="81" s="1"/>
  <c r="AF57" i="81"/>
  <c r="AO57" i="81" s="1"/>
  <c r="AE57" i="81"/>
  <c r="AF57" i="84"/>
  <c r="AO57" i="84" s="1"/>
  <c r="AE57" i="84"/>
  <c r="W58" i="84"/>
  <c r="AG57" i="84"/>
  <c r="AP57" i="84" s="1"/>
  <c r="AI57" i="93"/>
  <c r="AN57" i="93"/>
  <c r="W57" i="41"/>
  <c r="AG56" i="41"/>
  <c r="AP56" i="41" s="1"/>
  <c r="AF56" i="41"/>
  <c r="AO56" i="41" s="1"/>
  <c r="AE56" i="41"/>
  <c r="AH57" i="29"/>
  <c r="AQ57" i="29" s="1"/>
  <c r="AI58" i="86"/>
  <c r="AN58" i="86"/>
  <c r="AR54" i="35"/>
  <c r="Z59" i="38"/>
  <c r="AR57" i="34"/>
  <c r="AN57" i="87"/>
  <c r="AI57" i="87"/>
  <c r="W59" i="73"/>
  <c r="AG58" i="73"/>
  <c r="AP58" i="73" s="1"/>
  <c r="AE58" i="73"/>
  <c r="AF58" i="73"/>
  <c r="AO58" i="73" s="1"/>
  <c r="Z57" i="82"/>
  <c r="AH57" i="43"/>
  <c r="AQ57" i="43" s="1"/>
  <c r="AH58" i="44"/>
  <c r="AQ58" i="44" s="1"/>
  <c r="AI54" i="94"/>
  <c r="AN54" i="94"/>
  <c r="AH55" i="27"/>
  <c r="AQ55" i="27" s="1"/>
  <c r="AH57" i="32"/>
  <c r="AQ57" i="32" s="1"/>
  <c r="AR58" i="25"/>
  <c r="AH59" i="26"/>
  <c r="AQ59" i="26" s="1"/>
  <c r="AR56" i="82"/>
  <c r="AG56" i="36"/>
  <c r="AP56" i="36" s="1"/>
  <c r="AF56" i="36"/>
  <c r="AO56" i="36" s="1"/>
  <c r="AE56" i="36"/>
  <c r="W57" i="36"/>
  <c r="AR56" i="43"/>
  <c r="Z57" i="29"/>
  <c r="AI55" i="47"/>
  <c r="AN55" i="47"/>
  <c r="AI58" i="28"/>
  <c r="AN58" i="28"/>
  <c r="Y56" i="88"/>
  <c r="X56" i="88"/>
  <c r="Z56" i="88" s="1"/>
  <c r="Z57" i="43"/>
  <c r="AH58" i="34"/>
  <c r="AQ58" i="34" s="1"/>
  <c r="AR56" i="32"/>
  <c r="AI56" i="33"/>
  <c r="AN56" i="33"/>
  <c r="AI56" i="39"/>
  <c r="AN56" i="39"/>
  <c r="Y59" i="28"/>
  <c r="X59" i="28"/>
  <c r="Z55" i="27"/>
  <c r="AF59" i="91"/>
  <c r="AO59" i="91" s="1"/>
  <c r="AE59" i="91"/>
  <c r="AG59" i="91"/>
  <c r="AP59" i="91" s="1"/>
  <c r="W60" i="91"/>
  <c r="X57" i="33"/>
  <c r="Y57" i="33"/>
  <c r="AN59" i="48"/>
  <c r="AI59" i="48"/>
  <c r="AH59" i="79"/>
  <c r="AQ59" i="79" s="1"/>
  <c r="W59" i="83"/>
  <c r="AE58" i="83"/>
  <c r="AF58" i="83"/>
  <c r="AO58" i="83" s="1"/>
  <c r="AG58" i="83"/>
  <c r="AP58" i="83" s="1"/>
  <c r="AR57" i="40"/>
  <c r="X58" i="31"/>
  <c r="Y58" i="31"/>
  <c r="X58" i="80"/>
  <c r="Y58" i="80"/>
  <c r="X58" i="93"/>
  <c r="Y58" i="93"/>
  <c r="Y57" i="74"/>
  <c r="X57" i="74"/>
  <c r="AH59" i="25"/>
  <c r="AQ59" i="25" s="1"/>
  <c r="AH58" i="40"/>
  <c r="AQ58" i="40" s="1"/>
  <c r="AF59" i="85"/>
  <c r="AO59" i="85" s="1"/>
  <c r="AE59" i="85"/>
  <c r="W60" i="85"/>
  <c r="AG59" i="85"/>
  <c r="AP59" i="85" s="1"/>
  <c r="AR55" i="41"/>
  <c r="AN58" i="96"/>
  <c r="AI58" i="96"/>
  <c r="AI55" i="88"/>
  <c r="AN55" i="88"/>
  <c r="AH56" i="92"/>
  <c r="AQ56" i="92" s="1"/>
  <c r="AH55" i="35"/>
  <c r="AQ55" i="35" s="1"/>
  <c r="Z58" i="34"/>
  <c r="AH57" i="45"/>
  <c r="AQ57" i="45" s="1"/>
  <c r="X56" i="75"/>
  <c r="Y56" i="75"/>
  <c r="Z56" i="75" s="1"/>
  <c r="Y59" i="77"/>
  <c r="X59" i="77"/>
  <c r="Z59" i="77" s="1"/>
  <c r="AG58" i="42"/>
  <c r="AP58" i="42" s="1"/>
  <c r="AF58" i="42"/>
  <c r="AO58" i="42" s="1"/>
  <c r="AE58" i="42"/>
  <c r="W59" i="42"/>
  <c r="AR57" i="44"/>
  <c r="AR57" i="95"/>
  <c r="AR54" i="89"/>
  <c r="AI58" i="30"/>
  <c r="AN58" i="30"/>
  <c r="Y57" i="39"/>
  <c r="X57" i="39"/>
  <c r="Z57" i="39" s="1"/>
  <c r="Z59" i="79"/>
  <c r="Z57" i="32"/>
  <c r="X55" i="94"/>
  <c r="Z55" i="94" s="1"/>
  <c r="Y55" i="94"/>
  <c r="Z59" i="26"/>
  <c r="AI57" i="31"/>
  <c r="AN57" i="31"/>
  <c r="AR58" i="38"/>
  <c r="AI56" i="74"/>
  <c r="AN56" i="74"/>
  <c r="Z59" i="25"/>
  <c r="AH55" i="89"/>
  <c r="AQ55" i="89" s="1"/>
  <c r="Z58" i="40"/>
  <c r="AR58" i="79"/>
  <c r="X59" i="96"/>
  <c r="Y59" i="96"/>
  <c r="AH58" i="95"/>
  <c r="AQ58" i="95" s="1"/>
  <c r="Y58" i="37"/>
  <c r="X58" i="37"/>
  <c r="Z58" i="37" s="1"/>
  <c r="Z56" i="92"/>
  <c r="Z57" i="45"/>
  <c r="AH57" i="90"/>
  <c r="AQ57" i="90" s="1"/>
  <c r="Y56" i="46"/>
  <c r="X56" i="46"/>
  <c r="AI58" i="77"/>
  <c r="AN58" i="77"/>
  <c r="Z57" i="33" l="1"/>
  <c r="Z59" i="96"/>
  <c r="Z58" i="93"/>
  <c r="AE58" i="93" s="1"/>
  <c r="Z58" i="31"/>
  <c r="AG58" i="31" s="1"/>
  <c r="AP58" i="31" s="1"/>
  <c r="Z59" i="30"/>
  <c r="AE59" i="30" s="1"/>
  <c r="Z56" i="46"/>
  <c r="AF56" i="46" s="1"/>
  <c r="AO56" i="46" s="1"/>
  <c r="AF58" i="93"/>
  <c r="AO58" i="93" s="1"/>
  <c r="AG58" i="93"/>
  <c r="AP58" i="93" s="1"/>
  <c r="AE57" i="39"/>
  <c r="W58" i="39"/>
  <c r="AF57" i="39"/>
  <c r="AO57" i="39" s="1"/>
  <c r="AG57" i="39"/>
  <c r="AP57" i="39" s="1"/>
  <c r="W60" i="96"/>
  <c r="AG59" i="96"/>
  <c r="AP59" i="96" s="1"/>
  <c r="AF59" i="96"/>
  <c r="AO59" i="96" s="1"/>
  <c r="AE59" i="96"/>
  <c r="AE58" i="31"/>
  <c r="W59" i="31"/>
  <c r="AG59" i="30"/>
  <c r="AP59" i="30" s="1"/>
  <c r="AF59" i="30"/>
  <c r="AO59" i="30" s="1"/>
  <c r="AG56" i="46"/>
  <c r="AP56" i="46" s="1"/>
  <c r="W57" i="46"/>
  <c r="AE56" i="92"/>
  <c r="AF56" i="92"/>
  <c r="AO56" i="92" s="1"/>
  <c r="W57" i="92"/>
  <c r="AG56" i="92"/>
  <c r="AP56" i="92" s="1"/>
  <c r="AG57" i="45"/>
  <c r="AP57" i="45" s="1"/>
  <c r="W58" i="45"/>
  <c r="AE57" i="45"/>
  <c r="AF57" i="45"/>
  <c r="AO57" i="45" s="1"/>
  <c r="AH55" i="94"/>
  <c r="AQ55" i="94" s="1"/>
  <c r="AH56" i="75"/>
  <c r="AQ56" i="75" s="1"/>
  <c r="AH57" i="33"/>
  <c r="AQ57" i="33" s="1"/>
  <c r="AR56" i="39"/>
  <c r="W58" i="29"/>
  <c r="AG57" i="29"/>
  <c r="AP57" i="29" s="1"/>
  <c r="AE57" i="29"/>
  <c r="AF57" i="29"/>
  <c r="AO57" i="29" s="1"/>
  <c r="AH59" i="30"/>
  <c r="AQ59" i="30" s="1"/>
  <c r="AH56" i="47"/>
  <c r="AQ56" i="47" s="1"/>
  <c r="AN55" i="89"/>
  <c r="AI55" i="89"/>
  <c r="AI56" i="78"/>
  <c r="AN56" i="78"/>
  <c r="AE59" i="86"/>
  <c r="W60" i="86"/>
  <c r="AF59" i="86"/>
  <c r="AO59" i="86" s="1"/>
  <c r="AG59" i="86"/>
  <c r="AP59" i="86" s="1"/>
  <c r="AG55" i="94"/>
  <c r="AP55" i="94" s="1"/>
  <c r="W56" i="94"/>
  <c r="AF55" i="94"/>
  <c r="AO55" i="94" s="1"/>
  <c r="AE55" i="94"/>
  <c r="AR55" i="88"/>
  <c r="AH60" i="48"/>
  <c r="AQ60" i="48" s="1"/>
  <c r="AH58" i="37"/>
  <c r="AQ58" i="37" s="1"/>
  <c r="AG57" i="32"/>
  <c r="AP57" i="32" s="1"/>
  <c r="AF57" i="32"/>
  <c r="AO57" i="32" s="1"/>
  <c r="AE57" i="32"/>
  <c r="W58" i="32"/>
  <c r="AR58" i="30"/>
  <c r="AH59" i="77"/>
  <c r="AQ59" i="77" s="1"/>
  <c r="AR58" i="96"/>
  <c r="Y60" i="85"/>
  <c r="X60" i="85"/>
  <c r="Y60" i="91"/>
  <c r="X60" i="91"/>
  <c r="AH59" i="28"/>
  <c r="AQ59" i="28" s="1"/>
  <c r="AR56" i="33"/>
  <c r="Y59" i="73"/>
  <c r="X59" i="73"/>
  <c r="Y58" i="84"/>
  <c r="X58" i="84"/>
  <c r="Y56" i="35"/>
  <c r="X56" i="35"/>
  <c r="Y58" i="76"/>
  <c r="X58" i="76"/>
  <c r="Z58" i="76" s="1"/>
  <c r="AH58" i="87"/>
  <c r="AQ58" i="87" s="1"/>
  <c r="AE56" i="75"/>
  <c r="W57" i="75"/>
  <c r="AF56" i="75"/>
  <c r="AO56" i="75" s="1"/>
  <c r="AG56" i="75"/>
  <c r="AP56" i="75" s="1"/>
  <c r="AH58" i="31"/>
  <c r="AQ58" i="31" s="1"/>
  <c r="AF55" i="27"/>
  <c r="AO55" i="27" s="1"/>
  <c r="AG55" i="27"/>
  <c r="AP55" i="27" s="1"/>
  <c r="W56" i="27"/>
  <c r="AE55" i="27"/>
  <c r="AG56" i="47"/>
  <c r="AP56" i="47" s="1"/>
  <c r="W57" i="47"/>
  <c r="AF56" i="47"/>
  <c r="AO56" i="47" s="1"/>
  <c r="AE56" i="47"/>
  <c r="AR58" i="77"/>
  <c r="W59" i="40"/>
  <c r="AG58" i="40"/>
  <c r="AP58" i="40" s="1"/>
  <c r="AE58" i="40"/>
  <c r="AF58" i="40"/>
  <c r="AO58" i="40" s="1"/>
  <c r="AG59" i="25"/>
  <c r="AP59" i="25" s="1"/>
  <c r="AF59" i="25"/>
  <c r="AO59" i="25" s="1"/>
  <c r="AE59" i="25"/>
  <c r="W60" i="25"/>
  <c r="AR57" i="31"/>
  <c r="AE59" i="79"/>
  <c r="W60" i="79"/>
  <c r="AG59" i="79"/>
  <c r="AP59" i="79" s="1"/>
  <c r="AF59" i="79"/>
  <c r="AO59" i="79" s="1"/>
  <c r="AI59" i="85"/>
  <c r="AN59" i="85"/>
  <c r="AH57" i="74"/>
  <c r="AQ57" i="74" s="1"/>
  <c r="Y59" i="83"/>
  <c r="X59" i="83"/>
  <c r="AR59" i="48"/>
  <c r="AR58" i="28"/>
  <c r="AG57" i="82"/>
  <c r="AP57" i="82" s="1"/>
  <c r="AF57" i="82"/>
  <c r="AO57" i="82" s="1"/>
  <c r="W58" i="82"/>
  <c r="AE57" i="82"/>
  <c r="AR57" i="87"/>
  <c r="Y57" i="41"/>
  <c r="Z57" i="41" s="1"/>
  <c r="X57" i="41"/>
  <c r="AN57" i="84"/>
  <c r="AI57" i="84"/>
  <c r="Y58" i="81"/>
  <c r="X58" i="81"/>
  <c r="AR55" i="75"/>
  <c r="AR57" i="37"/>
  <c r="X59" i="95"/>
  <c r="Y59" i="95"/>
  <c r="Z58" i="87"/>
  <c r="Z60" i="48"/>
  <c r="AN58" i="44"/>
  <c r="AI58" i="44"/>
  <c r="AH58" i="80"/>
  <c r="AQ58" i="80" s="1"/>
  <c r="Z59" i="28"/>
  <c r="W58" i="43"/>
  <c r="AG57" i="43"/>
  <c r="AP57" i="43" s="1"/>
  <c r="AF57" i="43"/>
  <c r="AO57" i="43" s="1"/>
  <c r="AE57" i="43"/>
  <c r="Y57" i="36"/>
  <c r="X57" i="36"/>
  <c r="Z57" i="36" s="1"/>
  <c r="AR54" i="94"/>
  <c r="AN57" i="90"/>
  <c r="AI57" i="90"/>
  <c r="AI55" i="35"/>
  <c r="AN55" i="35"/>
  <c r="X56" i="89"/>
  <c r="Y56" i="89"/>
  <c r="AR57" i="80"/>
  <c r="AF58" i="34"/>
  <c r="AO58" i="34" s="1"/>
  <c r="W59" i="34"/>
  <c r="AG58" i="34"/>
  <c r="AP58" i="34" s="1"/>
  <c r="AE58" i="34"/>
  <c r="AH58" i="93"/>
  <c r="AQ58" i="93" s="1"/>
  <c r="AI58" i="83"/>
  <c r="AN58" i="83"/>
  <c r="AF57" i="33"/>
  <c r="AO57" i="33" s="1"/>
  <c r="W58" i="33"/>
  <c r="AG57" i="33"/>
  <c r="AP57" i="33" s="1"/>
  <c r="AE57" i="33"/>
  <c r="AF56" i="88"/>
  <c r="AO56" i="88" s="1"/>
  <c r="AG56" i="88"/>
  <c r="AP56" i="88" s="1"/>
  <c r="W57" i="88"/>
  <c r="AE56" i="88"/>
  <c r="AF59" i="38"/>
  <c r="AO59" i="38" s="1"/>
  <c r="AE59" i="38"/>
  <c r="W60" i="38"/>
  <c r="AG59" i="38"/>
  <c r="AP59" i="38" s="1"/>
  <c r="Y59" i="44"/>
  <c r="X59" i="44"/>
  <c r="AH56" i="46"/>
  <c r="AQ56" i="46" s="1"/>
  <c r="W59" i="37"/>
  <c r="AG58" i="37"/>
  <c r="AP58" i="37" s="1"/>
  <c r="AF58" i="37"/>
  <c r="AO58" i="37" s="1"/>
  <c r="AE58" i="37"/>
  <c r="AG59" i="26"/>
  <c r="AP59" i="26" s="1"/>
  <c r="AF59" i="26"/>
  <c r="AO59" i="26" s="1"/>
  <c r="AE59" i="26"/>
  <c r="W60" i="26"/>
  <c r="AH57" i="39"/>
  <c r="AQ57" i="39" s="1"/>
  <c r="Y59" i="42"/>
  <c r="X59" i="42"/>
  <c r="AG59" i="77"/>
  <c r="AP59" i="77" s="1"/>
  <c r="AF59" i="77"/>
  <c r="AO59" i="77" s="1"/>
  <c r="AE59" i="77"/>
  <c r="W60" i="77"/>
  <c r="AH59" i="96"/>
  <c r="AQ59" i="96" s="1"/>
  <c r="AR56" i="74"/>
  <c r="AN58" i="42"/>
  <c r="AI58" i="42"/>
  <c r="Z57" i="74"/>
  <c r="Z58" i="80"/>
  <c r="AN59" i="91"/>
  <c r="AI59" i="91"/>
  <c r="AH56" i="88"/>
  <c r="AQ56" i="88" s="1"/>
  <c r="AR55" i="47"/>
  <c r="AN56" i="36"/>
  <c r="AI56" i="36"/>
  <c r="AI58" i="73"/>
  <c r="AN58" i="73"/>
  <c r="AR58" i="86"/>
  <c r="AI56" i="41"/>
  <c r="AN56" i="41"/>
  <c r="AR57" i="93"/>
  <c r="AI57" i="81"/>
  <c r="AN57" i="81"/>
  <c r="AR55" i="46"/>
  <c r="X58" i="90"/>
  <c r="Y58" i="90"/>
  <c r="AI58" i="95"/>
  <c r="AN58" i="95"/>
  <c r="AI57" i="76"/>
  <c r="AN57" i="76"/>
  <c r="Y57" i="78"/>
  <c r="X57" i="78"/>
  <c r="AH59" i="86"/>
  <c r="AQ59" i="86" s="1"/>
  <c r="Z59" i="95" l="1"/>
  <c r="Z60" i="91"/>
  <c r="Z60" i="85"/>
  <c r="W61" i="85" s="1"/>
  <c r="Z56" i="35"/>
  <c r="W60" i="30"/>
  <c r="AF58" i="31"/>
  <c r="AO58" i="31" s="1"/>
  <c r="W59" i="93"/>
  <c r="AE56" i="46"/>
  <c r="Z58" i="90"/>
  <c r="W59" i="90" s="1"/>
  <c r="AG58" i="76"/>
  <c r="AP58" i="76" s="1"/>
  <c r="AF58" i="76"/>
  <c r="AO58" i="76" s="1"/>
  <c r="W59" i="76"/>
  <c r="AE58" i="76"/>
  <c r="AG58" i="90"/>
  <c r="AP58" i="90" s="1"/>
  <c r="AF58" i="90"/>
  <c r="AO58" i="90" s="1"/>
  <c r="AE58" i="90"/>
  <c r="AE59" i="28"/>
  <c r="AF59" i="28"/>
  <c r="AO59" i="28" s="1"/>
  <c r="W60" i="28"/>
  <c r="AG59" i="28"/>
  <c r="AP59" i="28" s="1"/>
  <c r="AG60" i="85"/>
  <c r="AP60" i="85" s="1"/>
  <c r="AF60" i="85"/>
  <c r="AO60" i="85" s="1"/>
  <c r="AE60" i="85"/>
  <c r="AR56" i="41"/>
  <c r="X60" i="38"/>
  <c r="Z60" i="38" s="1"/>
  <c r="Y60" i="38"/>
  <c r="AH57" i="78"/>
  <c r="AQ57" i="78" s="1"/>
  <c r="AR58" i="95"/>
  <c r="Y59" i="37"/>
  <c r="X59" i="37"/>
  <c r="AH59" i="44"/>
  <c r="AQ59" i="44" s="1"/>
  <c r="AI59" i="38"/>
  <c r="AN59" i="38"/>
  <c r="AR55" i="35"/>
  <c r="X58" i="43"/>
  <c r="Y58" i="43"/>
  <c r="AH59" i="95"/>
  <c r="AQ59" i="95" s="1"/>
  <c r="AH58" i="81"/>
  <c r="AQ58" i="81" s="1"/>
  <c r="Y58" i="82"/>
  <c r="X58" i="82"/>
  <c r="AI58" i="40"/>
  <c r="AN58" i="40"/>
  <c r="AN56" i="47"/>
  <c r="AI56" i="47"/>
  <c r="Y56" i="27"/>
  <c r="X56" i="27"/>
  <c r="Y57" i="75"/>
  <c r="X57" i="75"/>
  <c r="AE56" i="35"/>
  <c r="W57" i="35"/>
  <c r="AF56" i="35"/>
  <c r="AO56" i="35" s="1"/>
  <c r="AG56" i="35"/>
  <c r="AP56" i="35" s="1"/>
  <c r="Y58" i="32"/>
  <c r="X58" i="32"/>
  <c r="X56" i="94"/>
  <c r="Y56" i="94"/>
  <c r="X60" i="86"/>
  <c r="Y60" i="86"/>
  <c r="X60" i="30"/>
  <c r="Y60" i="30"/>
  <c r="AN58" i="31"/>
  <c r="AI58" i="31"/>
  <c r="AI57" i="39"/>
  <c r="AN57" i="39"/>
  <c r="W58" i="36"/>
  <c r="AG57" i="36"/>
  <c r="AP57" i="36" s="1"/>
  <c r="AE57" i="36"/>
  <c r="AF57" i="36"/>
  <c r="AO57" i="36" s="1"/>
  <c r="AR58" i="44"/>
  <c r="AI56" i="75"/>
  <c r="AN56" i="75"/>
  <c r="AH58" i="84"/>
  <c r="AQ58" i="84" s="1"/>
  <c r="AN57" i="32"/>
  <c r="AI57" i="32"/>
  <c r="AI59" i="86"/>
  <c r="AN59" i="86"/>
  <c r="Y57" i="46"/>
  <c r="X57" i="46"/>
  <c r="AN59" i="30"/>
  <c r="AI59" i="30"/>
  <c r="X60" i="96"/>
  <c r="Y60" i="96"/>
  <c r="Z57" i="78"/>
  <c r="AH58" i="90"/>
  <c r="AQ58" i="90" s="1"/>
  <c r="AI58" i="37"/>
  <c r="AN58" i="37"/>
  <c r="Z59" i="44"/>
  <c r="AI57" i="33"/>
  <c r="AN57" i="33"/>
  <c r="AI57" i="43"/>
  <c r="AN57" i="43"/>
  <c r="Z58" i="81"/>
  <c r="Y60" i="79"/>
  <c r="Z60" i="79" s="1"/>
  <c r="X60" i="79"/>
  <c r="AN59" i="25"/>
  <c r="AI59" i="25"/>
  <c r="AH60" i="91"/>
  <c r="AQ60" i="91" s="1"/>
  <c r="Y58" i="29"/>
  <c r="X58" i="29"/>
  <c r="Y57" i="92"/>
  <c r="X57" i="92"/>
  <c r="AN56" i="46"/>
  <c r="AI56" i="46"/>
  <c r="AR57" i="81"/>
  <c r="Z58" i="84"/>
  <c r="AR56" i="78"/>
  <c r="AR59" i="91"/>
  <c r="AH59" i="42"/>
  <c r="AQ59" i="42" s="1"/>
  <c r="AR58" i="83"/>
  <c r="AI58" i="34"/>
  <c r="AN58" i="34"/>
  <c r="AR57" i="90"/>
  <c r="AF59" i="95"/>
  <c r="AO59" i="95" s="1"/>
  <c r="AE59" i="95"/>
  <c r="AG59" i="95"/>
  <c r="AP59" i="95" s="1"/>
  <c r="W60" i="95"/>
  <c r="AE57" i="41"/>
  <c r="W58" i="41"/>
  <c r="AF57" i="41"/>
  <c r="AO57" i="41" s="1"/>
  <c r="AG57" i="41"/>
  <c r="AP57" i="41" s="1"/>
  <c r="AH59" i="83"/>
  <c r="AQ59" i="83" s="1"/>
  <c r="AR58" i="73"/>
  <c r="AF58" i="80"/>
  <c r="AO58" i="80" s="1"/>
  <c r="AE58" i="80"/>
  <c r="W59" i="80"/>
  <c r="AG58" i="80"/>
  <c r="AP58" i="80" s="1"/>
  <c r="AN56" i="88"/>
  <c r="AI56" i="88"/>
  <c r="AH56" i="89"/>
  <c r="AQ56" i="89" s="1"/>
  <c r="AF60" i="48"/>
  <c r="AO60" i="48" s="1"/>
  <c r="AG60" i="48"/>
  <c r="AP60" i="48" s="1"/>
  <c r="AE60" i="48"/>
  <c r="W61" i="48"/>
  <c r="AR57" i="84"/>
  <c r="Z59" i="83"/>
  <c r="AI59" i="79"/>
  <c r="AN59" i="79"/>
  <c r="X59" i="40"/>
  <c r="Y59" i="40"/>
  <c r="Z59" i="40" s="1"/>
  <c r="Y57" i="47"/>
  <c r="X57" i="47"/>
  <c r="AR57" i="76"/>
  <c r="AR56" i="36"/>
  <c r="AG57" i="74"/>
  <c r="AP57" i="74" s="1"/>
  <c r="AF57" i="74"/>
  <c r="AO57" i="74" s="1"/>
  <c r="AE57" i="74"/>
  <c r="W58" i="74"/>
  <c r="AN59" i="77"/>
  <c r="AI59" i="77"/>
  <c r="X60" i="26"/>
  <c r="Y60" i="26"/>
  <c r="Y57" i="88"/>
  <c r="Z57" i="88" s="1"/>
  <c r="X57" i="88"/>
  <c r="X58" i="33"/>
  <c r="Y58" i="33"/>
  <c r="X59" i="34"/>
  <c r="Z59" i="34" s="1"/>
  <c r="Y59" i="34"/>
  <c r="Z56" i="89"/>
  <c r="W59" i="87"/>
  <c r="AG58" i="87"/>
  <c r="AP58" i="87" s="1"/>
  <c r="AF58" i="87"/>
  <c r="AO58" i="87" s="1"/>
  <c r="AE58" i="87"/>
  <c r="AR59" i="85"/>
  <c r="AH56" i="35"/>
  <c r="AQ56" i="35" s="1"/>
  <c r="AH59" i="73"/>
  <c r="AQ59" i="73" s="1"/>
  <c r="AG60" i="91"/>
  <c r="AP60" i="91" s="1"/>
  <c r="AF60" i="91"/>
  <c r="AO60" i="91" s="1"/>
  <c r="W61" i="91"/>
  <c r="AE60" i="91"/>
  <c r="AN55" i="94"/>
  <c r="AI55" i="94"/>
  <c r="AR55" i="89"/>
  <c r="AN57" i="45"/>
  <c r="AI57" i="45"/>
  <c r="AN59" i="96"/>
  <c r="AI59" i="96"/>
  <c r="Y59" i="93"/>
  <c r="X59" i="93"/>
  <c r="Y60" i="25"/>
  <c r="X60" i="25"/>
  <c r="AH58" i="76"/>
  <c r="AQ58" i="76" s="1"/>
  <c r="Y60" i="77"/>
  <c r="X60" i="77"/>
  <c r="Z59" i="42"/>
  <c r="AR58" i="42"/>
  <c r="AN59" i="26"/>
  <c r="AI59" i="26"/>
  <c r="AH57" i="36"/>
  <c r="AQ57" i="36" s="1"/>
  <c r="AH57" i="41"/>
  <c r="AQ57" i="41" s="1"/>
  <c r="AN57" i="82"/>
  <c r="AI57" i="82"/>
  <c r="AN55" i="27"/>
  <c r="AI55" i="27"/>
  <c r="Z59" i="73"/>
  <c r="AH60" i="85"/>
  <c r="AQ60" i="85" s="1"/>
  <c r="AI57" i="29"/>
  <c r="AN57" i="29"/>
  <c r="X58" i="45"/>
  <c r="Y58" i="45"/>
  <c r="AN56" i="92"/>
  <c r="AI56" i="92"/>
  <c r="Y59" i="31"/>
  <c r="X59" i="31"/>
  <c r="Y58" i="39"/>
  <c r="Z58" i="39" s="1"/>
  <c r="X58" i="39"/>
  <c r="AI58" i="93"/>
  <c r="AN58" i="93"/>
  <c r="Z56" i="27" l="1"/>
  <c r="Z60" i="25"/>
  <c r="Z58" i="82"/>
  <c r="AF58" i="82" s="1"/>
  <c r="AO58" i="82" s="1"/>
  <c r="Z58" i="32"/>
  <c r="Z57" i="47"/>
  <c r="AG57" i="47" s="1"/>
  <c r="AP57" i="47" s="1"/>
  <c r="W59" i="32"/>
  <c r="AG58" i="32"/>
  <c r="AP58" i="32" s="1"/>
  <c r="AF58" i="32"/>
  <c r="AO58" i="32" s="1"/>
  <c r="AE58" i="32"/>
  <c r="AF59" i="40"/>
  <c r="AO59" i="40" s="1"/>
  <c r="AE59" i="40"/>
  <c r="W60" i="40"/>
  <c r="AG59" i="40"/>
  <c r="AP59" i="40" s="1"/>
  <c r="W59" i="82"/>
  <c r="AG58" i="82"/>
  <c r="AP58" i="82" s="1"/>
  <c r="AG58" i="39"/>
  <c r="AP58" i="39" s="1"/>
  <c r="AE58" i="39"/>
  <c r="AF58" i="39"/>
  <c r="AO58" i="39" s="1"/>
  <c r="W59" i="39"/>
  <c r="AH58" i="39"/>
  <c r="AQ58" i="39" s="1"/>
  <c r="AR56" i="92"/>
  <c r="AR57" i="29"/>
  <c r="AF59" i="73"/>
  <c r="AO59" i="73" s="1"/>
  <c r="AE59" i="73"/>
  <c r="W60" i="73"/>
  <c r="AG59" i="73"/>
  <c r="AP59" i="73" s="1"/>
  <c r="W61" i="25"/>
  <c r="AG60" i="25"/>
  <c r="AP60" i="25" s="1"/>
  <c r="AF60" i="25"/>
  <c r="AO60" i="25" s="1"/>
  <c r="AE60" i="25"/>
  <c r="AR57" i="45"/>
  <c r="AH59" i="34"/>
  <c r="AQ59" i="34" s="1"/>
  <c r="AE59" i="83"/>
  <c r="AG59" i="83"/>
  <c r="AP59" i="83" s="1"/>
  <c r="AF59" i="83"/>
  <c r="AO59" i="83" s="1"/>
  <c r="W60" i="83"/>
  <c r="AI58" i="80"/>
  <c r="AN58" i="80"/>
  <c r="Y58" i="41"/>
  <c r="X58" i="41"/>
  <c r="Z58" i="41" s="1"/>
  <c r="AH58" i="29"/>
  <c r="AQ58" i="29" s="1"/>
  <c r="AG60" i="79"/>
  <c r="AP60" i="79" s="1"/>
  <c r="AF60" i="79"/>
  <c r="AO60" i="79" s="1"/>
  <c r="AE60" i="79"/>
  <c r="W61" i="79"/>
  <c r="W60" i="44"/>
  <c r="AF59" i="44"/>
  <c r="AO59" i="44" s="1"/>
  <c r="AE59" i="44"/>
  <c r="AG59" i="44"/>
  <c r="AP59" i="44" s="1"/>
  <c r="AR59" i="30"/>
  <c r="AR59" i="86"/>
  <c r="AR57" i="39"/>
  <c r="AH58" i="32"/>
  <c r="AQ58" i="32" s="1"/>
  <c r="Y57" i="35"/>
  <c r="X57" i="35"/>
  <c r="AH58" i="82"/>
  <c r="AQ58" i="82" s="1"/>
  <c r="AH60" i="38"/>
  <c r="AQ60" i="38" s="1"/>
  <c r="AN60" i="85"/>
  <c r="AI60" i="85"/>
  <c r="Y59" i="90"/>
  <c r="Z59" i="90" s="1"/>
  <c r="X59" i="90"/>
  <c r="AR55" i="27"/>
  <c r="AH59" i="93"/>
  <c r="AQ59" i="93" s="1"/>
  <c r="AN60" i="91"/>
  <c r="AI60" i="91"/>
  <c r="AE59" i="34"/>
  <c r="W60" i="34"/>
  <c r="AG59" i="34"/>
  <c r="AP59" i="34" s="1"/>
  <c r="AF59" i="34"/>
  <c r="AO59" i="34" s="1"/>
  <c r="W58" i="88"/>
  <c r="AG57" i="88"/>
  <c r="AP57" i="88" s="1"/>
  <c r="AE57" i="88"/>
  <c r="AF57" i="88"/>
  <c r="AO57" i="88" s="1"/>
  <c r="AR56" i="88"/>
  <c r="AI57" i="41"/>
  <c r="AN57" i="41"/>
  <c r="AR56" i="46"/>
  <c r="AE58" i="81"/>
  <c r="W59" i="81"/>
  <c r="AF58" i="81"/>
  <c r="AO58" i="81" s="1"/>
  <c r="AG58" i="81"/>
  <c r="AP58" i="81" s="1"/>
  <c r="AR57" i="32"/>
  <c r="AI57" i="36"/>
  <c r="AN57" i="36"/>
  <c r="AR58" i="31"/>
  <c r="AH60" i="86"/>
  <c r="AQ60" i="86" s="1"/>
  <c r="AI56" i="35"/>
  <c r="AN56" i="35"/>
  <c r="W57" i="27"/>
  <c r="AE56" i="27"/>
  <c r="AG56" i="27"/>
  <c r="AP56" i="27" s="1"/>
  <c r="AF56" i="27"/>
  <c r="AO56" i="27" s="1"/>
  <c r="AR59" i="38"/>
  <c r="AH59" i="37"/>
  <c r="AQ59" i="37" s="1"/>
  <c r="AG60" i="38"/>
  <c r="AP60" i="38" s="1"/>
  <c r="AE60" i="38"/>
  <c r="W61" i="38"/>
  <c r="AF60" i="38"/>
  <c r="AO60" i="38" s="1"/>
  <c r="AI59" i="28"/>
  <c r="AN59" i="28"/>
  <c r="AN58" i="76"/>
  <c r="AI58" i="76"/>
  <c r="AH60" i="77"/>
  <c r="AQ60" i="77" s="1"/>
  <c r="Y61" i="91"/>
  <c r="X61" i="91"/>
  <c r="Z61" i="91" s="1"/>
  <c r="X58" i="74"/>
  <c r="Y58" i="74"/>
  <c r="AH59" i="40"/>
  <c r="AQ59" i="40" s="1"/>
  <c r="X60" i="95"/>
  <c r="Y60" i="95"/>
  <c r="Z58" i="29"/>
  <c r="AR59" i="25"/>
  <c r="AR58" i="37"/>
  <c r="AG57" i="78"/>
  <c r="AP57" i="78" s="1"/>
  <c r="AF57" i="78"/>
  <c r="AO57" i="78" s="1"/>
  <c r="AE57" i="78"/>
  <c r="W58" i="78"/>
  <c r="AH57" i="46"/>
  <c r="AQ57" i="46" s="1"/>
  <c r="Z60" i="86"/>
  <c r="AH57" i="75"/>
  <c r="AQ57" i="75" s="1"/>
  <c r="AR56" i="47"/>
  <c r="AH58" i="43"/>
  <c r="AQ58" i="43" s="1"/>
  <c r="AH59" i="31"/>
  <c r="AQ59" i="31" s="1"/>
  <c r="AH58" i="45"/>
  <c r="AQ58" i="45" s="1"/>
  <c r="AR57" i="82"/>
  <c r="AR59" i="26"/>
  <c r="Z59" i="93"/>
  <c r="Y59" i="87"/>
  <c r="X59" i="87"/>
  <c r="AH58" i="33"/>
  <c r="AQ58" i="33" s="1"/>
  <c r="AH60" i="26"/>
  <c r="AQ60" i="26" s="1"/>
  <c r="AN57" i="74"/>
  <c r="AI57" i="74"/>
  <c r="Y61" i="48"/>
  <c r="X61" i="48"/>
  <c r="AH57" i="92"/>
  <c r="AQ57" i="92" s="1"/>
  <c r="AR57" i="43"/>
  <c r="AR56" i="75"/>
  <c r="Z58" i="43"/>
  <c r="Z59" i="37"/>
  <c r="AI58" i="90"/>
  <c r="AN58" i="90"/>
  <c r="X59" i="76"/>
  <c r="Z59" i="76" s="1"/>
  <c r="Y59" i="76"/>
  <c r="W60" i="42"/>
  <c r="AG59" i="42"/>
  <c r="AP59" i="42" s="1"/>
  <c r="AF59" i="42"/>
  <c r="AO59" i="42" s="1"/>
  <c r="AE59" i="42"/>
  <c r="Z58" i="45"/>
  <c r="Z60" i="77"/>
  <c r="AH60" i="25"/>
  <c r="AQ60" i="25" s="1"/>
  <c r="AR59" i="96"/>
  <c r="AR55" i="94"/>
  <c r="AG56" i="89"/>
  <c r="AP56" i="89" s="1"/>
  <c r="AF56" i="89"/>
  <c r="AO56" i="89" s="1"/>
  <c r="W57" i="89"/>
  <c r="AE56" i="89"/>
  <c r="Z58" i="33"/>
  <c r="Z60" i="26"/>
  <c r="AH57" i="47"/>
  <c r="AQ57" i="47" s="1"/>
  <c r="AI60" i="48"/>
  <c r="AN60" i="48"/>
  <c r="AN59" i="95"/>
  <c r="AI59" i="95"/>
  <c r="AR58" i="34"/>
  <c r="AG58" i="84"/>
  <c r="AP58" i="84" s="1"/>
  <c r="AF58" i="84"/>
  <c r="AO58" i="84" s="1"/>
  <c r="W59" i="84"/>
  <c r="AE58" i="84"/>
  <c r="AH60" i="79"/>
  <c r="AQ60" i="79" s="1"/>
  <c r="AH60" i="96"/>
  <c r="AQ60" i="96" s="1"/>
  <c r="Z57" i="46"/>
  <c r="X58" i="36"/>
  <c r="Y58" i="36"/>
  <c r="AH60" i="30"/>
  <c r="AQ60" i="30" s="1"/>
  <c r="AH56" i="94"/>
  <c r="AQ56" i="94" s="1"/>
  <c r="Z57" i="75"/>
  <c r="AR58" i="93"/>
  <c r="Z59" i="31"/>
  <c r="AI58" i="87"/>
  <c r="AN58" i="87"/>
  <c r="AH57" i="88"/>
  <c r="AQ57" i="88" s="1"/>
  <c r="AR59" i="77"/>
  <c r="AR59" i="79"/>
  <c r="Y59" i="80"/>
  <c r="X59" i="80"/>
  <c r="Z57" i="92"/>
  <c r="AR57" i="33"/>
  <c r="Z60" i="96"/>
  <c r="Z60" i="30"/>
  <c r="Z56" i="94"/>
  <c r="AH56" i="27"/>
  <c r="AQ56" i="27" s="1"/>
  <c r="AR58" i="40"/>
  <c r="Y61" i="85"/>
  <c r="X61" i="85"/>
  <c r="Y60" i="28"/>
  <c r="X60" i="28"/>
  <c r="W58" i="47" l="1"/>
  <c r="AE58" i="82"/>
  <c r="AF57" i="47"/>
  <c r="AO57" i="47" s="1"/>
  <c r="Z59" i="87"/>
  <c r="AE59" i="87" s="1"/>
  <c r="AE57" i="47"/>
  <c r="Z57" i="35"/>
  <c r="AF57" i="35" s="1"/>
  <c r="AO57" i="35" s="1"/>
  <c r="Z60" i="95"/>
  <c r="AF59" i="87"/>
  <c r="AO59" i="87" s="1"/>
  <c r="AG59" i="87"/>
  <c r="AP59" i="87" s="1"/>
  <c r="W61" i="95"/>
  <c r="AE60" i="95"/>
  <c r="AF60" i="95"/>
  <c r="AO60" i="95" s="1"/>
  <c r="AG60" i="95"/>
  <c r="AP60" i="95" s="1"/>
  <c r="AG57" i="35"/>
  <c r="AP57" i="35" s="1"/>
  <c r="AE57" i="35"/>
  <c r="W58" i="35"/>
  <c r="AH58" i="36"/>
  <c r="AQ58" i="36" s="1"/>
  <c r="Y58" i="78"/>
  <c r="X58" i="78"/>
  <c r="AN56" i="89"/>
  <c r="AI56" i="89"/>
  <c r="AH61" i="85"/>
  <c r="AQ61" i="85" s="1"/>
  <c r="Z61" i="85"/>
  <c r="AR60" i="48"/>
  <c r="W61" i="26"/>
  <c r="AG60" i="26"/>
  <c r="AP60" i="26" s="1"/>
  <c r="AF60" i="26"/>
  <c r="AO60" i="26" s="1"/>
  <c r="AE60" i="26"/>
  <c r="AI59" i="42"/>
  <c r="AN59" i="42"/>
  <c r="AH59" i="76"/>
  <c r="AQ59" i="76" s="1"/>
  <c r="AR57" i="74"/>
  <c r="AH59" i="87"/>
  <c r="AQ59" i="87" s="1"/>
  <c r="AG60" i="86"/>
  <c r="AP60" i="86" s="1"/>
  <c r="AE60" i="86"/>
  <c r="W61" i="86"/>
  <c r="AF60" i="86"/>
  <c r="AO60" i="86" s="1"/>
  <c r="AN60" i="38"/>
  <c r="AI60" i="38"/>
  <c r="AR57" i="36"/>
  <c r="Y58" i="88"/>
  <c r="X58" i="88"/>
  <c r="AR60" i="91"/>
  <c r="AR60" i="85"/>
  <c r="AH57" i="35"/>
  <c r="AQ57" i="35" s="1"/>
  <c r="Y60" i="44"/>
  <c r="X60" i="44"/>
  <c r="AI59" i="73"/>
  <c r="AN59" i="73"/>
  <c r="X59" i="39"/>
  <c r="Y59" i="39"/>
  <c r="AI59" i="40"/>
  <c r="AN59" i="40"/>
  <c r="X59" i="32"/>
  <c r="Y59" i="32"/>
  <c r="AH58" i="74"/>
  <c r="AQ58" i="74" s="1"/>
  <c r="Y57" i="27"/>
  <c r="X57" i="27"/>
  <c r="AN58" i="81"/>
  <c r="AI58" i="81"/>
  <c r="AG58" i="41"/>
  <c r="AP58" i="41" s="1"/>
  <c r="AF58" i="41"/>
  <c r="AO58" i="41" s="1"/>
  <c r="AE58" i="41"/>
  <c r="W59" i="41"/>
  <c r="AN57" i="78"/>
  <c r="AI57" i="78"/>
  <c r="Z58" i="74"/>
  <c r="AR59" i="28"/>
  <c r="Y61" i="79"/>
  <c r="X61" i="79"/>
  <c r="AN59" i="83"/>
  <c r="AI59" i="83"/>
  <c r="Y61" i="25"/>
  <c r="Z61" i="25" s="1"/>
  <c r="X61" i="25"/>
  <c r="AN58" i="39"/>
  <c r="AI58" i="39"/>
  <c r="X59" i="82"/>
  <c r="Y59" i="82"/>
  <c r="AI58" i="32"/>
  <c r="AN58" i="32"/>
  <c r="AH59" i="80"/>
  <c r="AQ59" i="80" s="1"/>
  <c r="W61" i="30"/>
  <c r="AG60" i="30"/>
  <c r="AP60" i="30" s="1"/>
  <c r="AF60" i="30"/>
  <c r="AO60" i="30" s="1"/>
  <c r="AE60" i="30"/>
  <c r="AR58" i="87"/>
  <c r="W58" i="46"/>
  <c r="AG57" i="46"/>
  <c r="AP57" i="46" s="1"/>
  <c r="AE57" i="46"/>
  <c r="AF57" i="46"/>
  <c r="AO57" i="46" s="1"/>
  <c r="X59" i="84"/>
  <c r="Y59" i="84"/>
  <c r="AR59" i="95"/>
  <c r="AR58" i="90"/>
  <c r="AH61" i="48"/>
  <c r="AQ61" i="48" s="1"/>
  <c r="AG59" i="93"/>
  <c r="AP59" i="93" s="1"/>
  <c r="AF59" i="93"/>
  <c r="AO59" i="93" s="1"/>
  <c r="AE59" i="93"/>
  <c r="W60" i="93"/>
  <c r="AF58" i="29"/>
  <c r="AO58" i="29" s="1"/>
  <c r="AE58" i="29"/>
  <c r="W59" i="29"/>
  <c r="AG58" i="29"/>
  <c r="AP58" i="29" s="1"/>
  <c r="AH61" i="91"/>
  <c r="AQ61" i="91" s="1"/>
  <c r="AR56" i="35"/>
  <c r="AI57" i="88"/>
  <c r="AN57" i="88"/>
  <c r="AH59" i="90"/>
  <c r="AQ59" i="90" s="1"/>
  <c r="AI59" i="44"/>
  <c r="AN59" i="44"/>
  <c r="AN60" i="79"/>
  <c r="AI60" i="79"/>
  <c r="AR58" i="80"/>
  <c r="AI57" i="47"/>
  <c r="AN57" i="47"/>
  <c r="AH60" i="28"/>
  <c r="AQ60" i="28" s="1"/>
  <c r="AF57" i="92"/>
  <c r="AO57" i="92" s="1"/>
  <c r="AE57" i="92"/>
  <c r="AG57" i="92"/>
  <c r="AP57" i="92" s="1"/>
  <c r="W58" i="92"/>
  <c r="AG57" i="75"/>
  <c r="AP57" i="75" s="1"/>
  <c r="AF57" i="75"/>
  <c r="AO57" i="75" s="1"/>
  <c r="AE57" i="75"/>
  <c r="W58" i="75"/>
  <c r="AF58" i="33"/>
  <c r="AO58" i="33" s="1"/>
  <c r="AG58" i="33"/>
  <c r="AP58" i="33" s="1"/>
  <c r="AE58" i="33"/>
  <c r="W59" i="33"/>
  <c r="W60" i="76"/>
  <c r="AG59" i="76"/>
  <c r="AP59" i="76" s="1"/>
  <c r="AF59" i="76"/>
  <c r="AO59" i="76" s="1"/>
  <c r="AE59" i="76"/>
  <c r="AF56" i="94"/>
  <c r="AO56" i="94" s="1"/>
  <c r="AG56" i="94"/>
  <c r="AP56" i="94" s="1"/>
  <c r="W57" i="94"/>
  <c r="AE56" i="94"/>
  <c r="Z58" i="36"/>
  <c r="W60" i="31"/>
  <c r="AG59" i="31"/>
  <c r="AP59" i="31" s="1"/>
  <c r="AF59" i="31"/>
  <c r="AO59" i="31" s="1"/>
  <c r="AE59" i="31"/>
  <c r="X57" i="89"/>
  <c r="Y57" i="89"/>
  <c r="W61" i="77"/>
  <c r="AG60" i="77"/>
  <c r="AP60" i="77" s="1"/>
  <c r="AF60" i="77"/>
  <c r="AO60" i="77" s="1"/>
  <c r="AE60" i="77"/>
  <c r="Y60" i="42"/>
  <c r="X60" i="42"/>
  <c r="Z60" i="42" s="1"/>
  <c r="AE59" i="37"/>
  <c r="W60" i="37"/>
  <c r="AF59" i="37"/>
  <c r="AO59" i="37" s="1"/>
  <c r="AG59" i="37"/>
  <c r="AP59" i="37" s="1"/>
  <c r="X60" i="34"/>
  <c r="Y60" i="34"/>
  <c r="Y60" i="83"/>
  <c r="X60" i="83"/>
  <c r="AI60" i="25"/>
  <c r="AN60" i="25"/>
  <c r="AI58" i="82"/>
  <c r="AN58" i="82"/>
  <c r="AN58" i="84"/>
  <c r="AI58" i="84"/>
  <c r="Z60" i="28"/>
  <c r="AF60" i="96"/>
  <c r="AO60" i="96" s="1"/>
  <c r="AG60" i="96"/>
  <c r="AP60" i="96" s="1"/>
  <c r="W61" i="96"/>
  <c r="AE60" i="96"/>
  <c r="Z59" i="80"/>
  <c r="W59" i="45"/>
  <c r="AG58" i="45"/>
  <c r="AP58" i="45" s="1"/>
  <c r="AF58" i="45"/>
  <c r="AO58" i="45" s="1"/>
  <c r="AE58" i="45"/>
  <c r="AE58" i="43"/>
  <c r="AG58" i="43"/>
  <c r="AP58" i="43" s="1"/>
  <c r="W59" i="43"/>
  <c r="AF58" i="43"/>
  <c r="AO58" i="43" s="1"/>
  <c r="Z61" i="48"/>
  <c r="AH60" i="95"/>
  <c r="AQ60" i="95" s="1"/>
  <c r="W62" i="91"/>
  <c r="AG61" i="91"/>
  <c r="AP61" i="91" s="1"/>
  <c r="AF61" i="91"/>
  <c r="AO61" i="91" s="1"/>
  <c r="AE61" i="91"/>
  <c r="AR58" i="76"/>
  <c r="X61" i="38"/>
  <c r="Y61" i="38"/>
  <c r="AI56" i="27"/>
  <c r="AN56" i="27"/>
  <c r="X59" i="81"/>
  <c r="Z59" i="81" s="1"/>
  <c r="Y59" i="81"/>
  <c r="AR57" i="41"/>
  <c r="AN59" i="34"/>
  <c r="AI59" i="34"/>
  <c r="AF59" i="90"/>
  <c r="AO59" i="90" s="1"/>
  <c r="W60" i="90"/>
  <c r="AG59" i="90"/>
  <c r="AP59" i="90" s="1"/>
  <c r="AE59" i="90"/>
  <c r="AH58" i="41"/>
  <c r="AQ58" i="41" s="1"/>
  <c r="X60" i="73"/>
  <c r="Y60" i="73"/>
  <c r="Y60" i="40"/>
  <c r="X60" i="40"/>
  <c r="X58" i="47"/>
  <c r="Y58" i="47"/>
  <c r="Z58" i="47" s="1"/>
  <c r="Z60" i="83" l="1"/>
  <c r="W60" i="87"/>
  <c r="Z60" i="73"/>
  <c r="Z60" i="40"/>
  <c r="AG60" i="40" s="1"/>
  <c r="AP60" i="40" s="1"/>
  <c r="Z61" i="79"/>
  <c r="Z59" i="32"/>
  <c r="AF59" i="32" s="1"/>
  <c r="AO59" i="32" s="1"/>
  <c r="AE60" i="40"/>
  <c r="W61" i="40"/>
  <c r="AG60" i="83"/>
  <c r="AP60" i="83" s="1"/>
  <c r="AF60" i="83"/>
  <c r="AO60" i="83" s="1"/>
  <c r="W61" i="83"/>
  <c r="AE60" i="83"/>
  <c r="W60" i="32"/>
  <c r="AG59" i="32"/>
  <c r="AP59" i="32" s="1"/>
  <c r="AE61" i="25"/>
  <c r="W62" i="25"/>
  <c r="AG61" i="25"/>
  <c r="AP61" i="25" s="1"/>
  <c r="AF61" i="25"/>
  <c r="AO61" i="25" s="1"/>
  <c r="AE58" i="47"/>
  <c r="AG58" i="47"/>
  <c r="AP58" i="47" s="1"/>
  <c r="W59" i="47"/>
  <c r="AF58" i="47"/>
  <c r="AO58" i="47" s="1"/>
  <c r="AI60" i="96"/>
  <c r="AN60" i="96"/>
  <c r="X60" i="76"/>
  <c r="Y60" i="76"/>
  <c r="X59" i="43"/>
  <c r="Y59" i="43"/>
  <c r="X61" i="96"/>
  <c r="Y61" i="96"/>
  <c r="Y59" i="33"/>
  <c r="X59" i="33"/>
  <c r="Y60" i="93"/>
  <c r="X60" i="93"/>
  <c r="AH58" i="47"/>
  <c r="AQ58" i="47" s="1"/>
  <c r="AH60" i="73"/>
  <c r="AQ60" i="73" s="1"/>
  <c r="AR59" i="34"/>
  <c r="AG59" i="81"/>
  <c r="AP59" i="81" s="1"/>
  <c r="AF59" i="81"/>
  <c r="AO59" i="81" s="1"/>
  <c r="W60" i="81"/>
  <c r="AE59" i="81"/>
  <c r="X62" i="91"/>
  <c r="Z62" i="91" s="1"/>
  <c r="Y62" i="91"/>
  <c r="W62" i="48"/>
  <c r="AG61" i="48"/>
  <c r="AP61" i="48" s="1"/>
  <c r="AE61" i="48"/>
  <c r="AF61" i="48"/>
  <c r="AO61" i="48" s="1"/>
  <c r="AI58" i="45"/>
  <c r="AN58" i="45"/>
  <c r="AR58" i="84"/>
  <c r="AH60" i="83"/>
  <c r="AQ60" i="83" s="1"/>
  <c r="X61" i="77"/>
  <c r="Y61" i="77"/>
  <c r="Y58" i="92"/>
  <c r="X58" i="92"/>
  <c r="AR57" i="88"/>
  <c r="AR58" i="32"/>
  <c r="AH61" i="25"/>
  <c r="AQ61" i="25" s="1"/>
  <c r="AR58" i="81"/>
  <c r="AN60" i="86"/>
  <c r="AI60" i="86"/>
  <c r="AN57" i="35"/>
  <c r="AI57" i="35"/>
  <c r="Y61" i="95"/>
  <c r="X61" i="95"/>
  <c r="W62" i="79"/>
  <c r="AG61" i="79"/>
  <c r="AP61" i="79" s="1"/>
  <c r="AF61" i="79"/>
  <c r="AO61" i="79" s="1"/>
  <c r="AE61" i="79"/>
  <c r="AH58" i="78"/>
  <c r="AQ58" i="78" s="1"/>
  <c r="AH59" i="82"/>
  <c r="AQ59" i="82" s="1"/>
  <c r="Y59" i="41"/>
  <c r="X59" i="41"/>
  <c r="AH57" i="27"/>
  <c r="AQ57" i="27" s="1"/>
  <c r="AR59" i="40"/>
  <c r="AH60" i="44"/>
  <c r="AQ60" i="44" s="1"/>
  <c r="AH58" i="88"/>
  <c r="AQ58" i="88" s="1"/>
  <c r="X61" i="26"/>
  <c r="Y61" i="26"/>
  <c r="AI60" i="77"/>
  <c r="AN60" i="77"/>
  <c r="AH57" i="89"/>
  <c r="AQ57" i="89" s="1"/>
  <c r="AR58" i="82"/>
  <c r="Y60" i="37"/>
  <c r="X60" i="37"/>
  <c r="Z57" i="89"/>
  <c r="AF58" i="36"/>
  <c r="AO58" i="36" s="1"/>
  <c r="AE58" i="36"/>
  <c r="W59" i="36"/>
  <c r="AG58" i="36"/>
  <c r="AP58" i="36" s="1"/>
  <c r="AI59" i="76"/>
  <c r="AN59" i="76"/>
  <c r="AN57" i="75"/>
  <c r="AI57" i="75"/>
  <c r="AN57" i="92"/>
  <c r="AI57" i="92"/>
  <c r="AN59" i="93"/>
  <c r="AI59" i="93"/>
  <c r="Z59" i="82"/>
  <c r="AR59" i="83"/>
  <c r="AN58" i="41"/>
  <c r="AI58" i="41"/>
  <c r="AR59" i="42"/>
  <c r="Z58" i="78"/>
  <c r="Y58" i="75"/>
  <c r="X58" i="75"/>
  <c r="Z58" i="75" s="1"/>
  <c r="AI57" i="46"/>
  <c r="AN57" i="46"/>
  <c r="AI60" i="30"/>
  <c r="AN60" i="30"/>
  <c r="AR60" i="38"/>
  <c r="AR56" i="27"/>
  <c r="X60" i="31"/>
  <c r="Y60" i="31"/>
  <c r="AR60" i="79"/>
  <c r="X60" i="90"/>
  <c r="Y60" i="90"/>
  <c r="AH61" i="38"/>
  <c r="AQ61" i="38" s="1"/>
  <c r="X59" i="45"/>
  <c r="Z59" i="45" s="1"/>
  <c r="Y59" i="45"/>
  <c r="AH60" i="34"/>
  <c r="AQ60" i="34" s="1"/>
  <c r="AI59" i="37"/>
  <c r="AN59" i="37"/>
  <c r="AI59" i="31"/>
  <c r="AN59" i="31"/>
  <c r="AI56" i="94"/>
  <c r="AN56" i="94"/>
  <c r="AI58" i="33"/>
  <c r="AN58" i="33"/>
  <c r="X59" i="29"/>
  <c r="Z59" i="29" s="1"/>
  <c r="Y59" i="29"/>
  <c r="AH59" i="84"/>
  <c r="AQ59" i="84" s="1"/>
  <c r="X58" i="46"/>
  <c r="Z58" i="46" s="1"/>
  <c r="Y58" i="46"/>
  <c r="AR58" i="39"/>
  <c r="W59" i="74"/>
  <c r="AG58" i="74"/>
  <c r="AP58" i="74" s="1"/>
  <c r="AF58" i="74"/>
  <c r="AO58" i="74" s="1"/>
  <c r="AE58" i="74"/>
  <c r="Z57" i="27"/>
  <c r="AH59" i="39"/>
  <c r="AQ59" i="39" s="1"/>
  <c r="Z60" i="44"/>
  <c r="Z58" i="88"/>
  <c r="AI60" i="26"/>
  <c r="AN60" i="26"/>
  <c r="AI60" i="95"/>
  <c r="AN60" i="95"/>
  <c r="Y60" i="87"/>
  <c r="X60" i="87"/>
  <c r="AG60" i="73"/>
  <c r="AP60" i="73" s="1"/>
  <c r="AF60" i="73"/>
  <c r="AO60" i="73" s="1"/>
  <c r="AE60" i="73"/>
  <c r="W61" i="73"/>
  <c r="AE60" i="42"/>
  <c r="W61" i="42"/>
  <c r="AF60" i="42"/>
  <c r="AO60" i="42" s="1"/>
  <c r="AG60" i="42"/>
  <c r="AP60" i="42" s="1"/>
  <c r="AR59" i="73"/>
  <c r="AH60" i="40"/>
  <c r="AQ60" i="40" s="1"/>
  <c r="AI59" i="90"/>
  <c r="AN59" i="90"/>
  <c r="AI61" i="91"/>
  <c r="AN61" i="91"/>
  <c r="AH59" i="81"/>
  <c r="AQ59" i="81" s="1"/>
  <c r="Z61" i="38"/>
  <c r="AI58" i="43"/>
  <c r="AN58" i="43"/>
  <c r="AG59" i="80"/>
  <c r="AP59" i="80" s="1"/>
  <c r="AF59" i="80"/>
  <c r="AO59" i="80" s="1"/>
  <c r="AE59" i="80"/>
  <c r="W60" i="80"/>
  <c r="AG60" i="28"/>
  <c r="AP60" i="28" s="1"/>
  <c r="AF60" i="28"/>
  <c r="AO60" i="28" s="1"/>
  <c r="W61" i="28"/>
  <c r="AE60" i="28"/>
  <c r="AR60" i="25"/>
  <c r="Z60" i="34"/>
  <c r="AH60" i="42"/>
  <c r="AQ60" i="42" s="1"/>
  <c r="Y57" i="94"/>
  <c r="X57" i="94"/>
  <c r="Z57" i="94" s="1"/>
  <c r="AR57" i="47"/>
  <c r="AR59" i="44"/>
  <c r="AI58" i="29"/>
  <c r="AN58" i="29"/>
  <c r="Z59" i="84"/>
  <c r="X61" i="30"/>
  <c r="Y61" i="30"/>
  <c r="AH61" i="79"/>
  <c r="AQ61" i="79" s="1"/>
  <c r="AR57" i="78"/>
  <c r="AH59" i="32"/>
  <c r="AQ59" i="32" s="1"/>
  <c r="Z59" i="39"/>
  <c r="X61" i="86"/>
  <c r="Y61" i="86"/>
  <c r="W62" i="85"/>
  <c r="AG61" i="85"/>
  <c r="AP61" i="85" s="1"/>
  <c r="AE61" i="85"/>
  <c r="AF61" i="85"/>
  <c r="AO61" i="85" s="1"/>
  <c r="AR56" i="89"/>
  <c r="Y58" i="35"/>
  <c r="X58" i="35"/>
  <c r="AI59" i="87"/>
  <c r="AN59" i="87"/>
  <c r="AE59" i="32" l="1"/>
  <c r="Z61" i="77"/>
  <c r="Z61" i="86"/>
  <c r="AF60" i="40"/>
  <c r="AO60" i="40" s="1"/>
  <c r="Z58" i="35"/>
  <c r="AG58" i="35" s="1"/>
  <c r="AP58" i="35" s="1"/>
  <c r="Z61" i="96"/>
  <c r="AE61" i="96" s="1"/>
  <c r="Z60" i="93"/>
  <c r="Z60" i="37"/>
  <c r="AG60" i="37" s="1"/>
  <c r="AP60" i="37" s="1"/>
  <c r="AG59" i="29"/>
  <c r="AP59" i="29" s="1"/>
  <c r="AF59" i="29"/>
  <c r="AO59" i="29" s="1"/>
  <c r="AE59" i="29"/>
  <c r="W60" i="29"/>
  <c r="AF60" i="37"/>
  <c r="AO60" i="37" s="1"/>
  <c r="AE60" i="37"/>
  <c r="W61" i="37"/>
  <c r="AF61" i="96"/>
  <c r="AO61" i="96" s="1"/>
  <c r="W62" i="96"/>
  <c r="W61" i="93"/>
  <c r="AG60" i="93"/>
  <c r="AP60" i="93" s="1"/>
  <c r="AF60" i="93"/>
  <c r="AO60" i="93" s="1"/>
  <c r="AE60" i="93"/>
  <c r="W59" i="35"/>
  <c r="AE58" i="35"/>
  <c r="AR59" i="90"/>
  <c r="AI60" i="42"/>
  <c r="AN60" i="42"/>
  <c r="AH60" i="87"/>
  <c r="AQ60" i="87" s="1"/>
  <c r="AR60" i="26"/>
  <c r="AE58" i="46"/>
  <c r="W59" i="46"/>
  <c r="AG58" i="46"/>
  <c r="AP58" i="46" s="1"/>
  <c r="AF58" i="46"/>
  <c r="AO58" i="46" s="1"/>
  <c r="AR56" i="94"/>
  <c r="AH60" i="31"/>
  <c r="AQ60" i="31" s="1"/>
  <c r="W59" i="75"/>
  <c r="AG58" i="75"/>
  <c r="AP58" i="75" s="1"/>
  <c r="AF58" i="75"/>
  <c r="AO58" i="75" s="1"/>
  <c r="AE58" i="75"/>
  <c r="AH61" i="26"/>
  <c r="AQ61" i="26" s="1"/>
  <c r="AI61" i="48"/>
  <c r="AN61" i="48"/>
  <c r="X62" i="85"/>
  <c r="Y62" i="85"/>
  <c r="X59" i="74"/>
  <c r="Y59" i="74"/>
  <c r="W60" i="39"/>
  <c r="AG59" i="39"/>
  <c r="AP59" i="39" s="1"/>
  <c r="AF59" i="39"/>
  <c r="AO59" i="39" s="1"/>
  <c r="AE59" i="39"/>
  <c r="AR58" i="29"/>
  <c r="X61" i="42"/>
  <c r="Y61" i="42"/>
  <c r="AH58" i="46"/>
  <c r="AQ58" i="46" s="1"/>
  <c r="AH59" i="45"/>
  <c r="AQ59" i="45" s="1"/>
  <c r="AR57" i="92"/>
  <c r="AH60" i="37"/>
  <c r="AQ60" i="37" s="1"/>
  <c r="AH61" i="77"/>
  <c r="AQ61" i="77" s="1"/>
  <c r="AF62" i="91"/>
  <c r="AO62" i="91" s="1"/>
  <c r="AE62" i="91"/>
  <c r="W63" i="91"/>
  <c r="AG62" i="91"/>
  <c r="AP62" i="91" s="1"/>
  <c r="AH60" i="93"/>
  <c r="AQ60" i="93" s="1"/>
  <c r="X59" i="47"/>
  <c r="Y59" i="47"/>
  <c r="Z59" i="47" s="1"/>
  <c r="AI59" i="32"/>
  <c r="AN59" i="32"/>
  <c r="X62" i="79"/>
  <c r="Y62" i="79"/>
  <c r="AH60" i="76"/>
  <c r="AQ60" i="76" s="1"/>
  <c r="AH61" i="30"/>
  <c r="AQ61" i="30" s="1"/>
  <c r="AH59" i="41"/>
  <c r="AQ59" i="41" s="1"/>
  <c r="AH58" i="92"/>
  <c r="AQ58" i="92" s="1"/>
  <c r="Z60" i="76"/>
  <c r="AI61" i="25"/>
  <c r="AN61" i="25"/>
  <c r="X61" i="40"/>
  <c r="Y61" i="40"/>
  <c r="AE58" i="88"/>
  <c r="AF58" i="88"/>
  <c r="AO58" i="88" s="1"/>
  <c r="W59" i="88"/>
  <c r="AG58" i="88"/>
  <c r="AP58" i="88" s="1"/>
  <c r="AH60" i="90"/>
  <c r="AQ60" i="90" s="1"/>
  <c r="Z60" i="31"/>
  <c r="AR57" i="75"/>
  <c r="Y59" i="36"/>
  <c r="X59" i="36"/>
  <c r="Z61" i="26"/>
  <c r="AH61" i="95"/>
  <c r="AQ61" i="95" s="1"/>
  <c r="AN59" i="81"/>
  <c r="AI59" i="81"/>
  <c r="Z61" i="30"/>
  <c r="AR58" i="43"/>
  <c r="Y61" i="73"/>
  <c r="X61" i="73"/>
  <c r="Z60" i="87"/>
  <c r="AE60" i="44"/>
  <c r="AF60" i="44"/>
  <c r="AO60" i="44" s="1"/>
  <c r="W61" i="44"/>
  <c r="AG60" i="44"/>
  <c r="AP60" i="44" s="1"/>
  <c r="AE57" i="27"/>
  <c r="AG57" i="27"/>
  <c r="AP57" i="27" s="1"/>
  <c r="AF57" i="27"/>
  <c r="AO57" i="27" s="1"/>
  <c r="W58" i="27"/>
  <c r="AR59" i="31"/>
  <c r="Z60" i="90"/>
  <c r="AE59" i="82"/>
  <c r="W60" i="82"/>
  <c r="AF59" i="82"/>
  <c r="AO59" i="82" s="1"/>
  <c r="AG59" i="82"/>
  <c r="AP59" i="82" s="1"/>
  <c r="AI58" i="36"/>
  <c r="AN58" i="36"/>
  <c r="AI61" i="79"/>
  <c r="AN61" i="79"/>
  <c r="X62" i="48"/>
  <c r="Y62" i="48"/>
  <c r="Y60" i="81"/>
  <c r="X60" i="81"/>
  <c r="AH59" i="33"/>
  <c r="AQ59" i="33" s="1"/>
  <c r="AN58" i="47"/>
  <c r="AI58" i="47"/>
  <c r="AN60" i="83"/>
  <c r="AI60" i="83"/>
  <c r="AN60" i="40"/>
  <c r="AI60" i="40"/>
  <c r="AR60" i="86"/>
  <c r="AE61" i="77"/>
  <c r="W62" i="77"/>
  <c r="AF61" i="77"/>
  <c r="AO61" i="77" s="1"/>
  <c r="AG61" i="77"/>
  <c r="AP61" i="77" s="1"/>
  <c r="AH61" i="96"/>
  <c r="AQ61" i="96" s="1"/>
  <c r="Y62" i="25"/>
  <c r="X62" i="25"/>
  <c r="AH59" i="29"/>
  <c r="AQ59" i="29" s="1"/>
  <c r="W59" i="78"/>
  <c r="AG58" i="78"/>
  <c r="AP58" i="78" s="1"/>
  <c r="AE58" i="78"/>
  <c r="AF58" i="78"/>
  <c r="AO58" i="78" s="1"/>
  <c r="AR59" i="87"/>
  <c r="AH61" i="86"/>
  <c r="AQ61" i="86" s="1"/>
  <c r="W60" i="84"/>
  <c r="AE59" i="84"/>
  <c r="AF59" i="84"/>
  <c r="AO59" i="84" s="1"/>
  <c r="AG59" i="84"/>
  <c r="AP59" i="84" s="1"/>
  <c r="AN60" i="28"/>
  <c r="AI60" i="28"/>
  <c r="X60" i="80"/>
  <c r="Y60" i="80"/>
  <c r="AF61" i="38"/>
  <c r="AO61" i="38" s="1"/>
  <c r="W62" i="38"/>
  <c r="AG61" i="38"/>
  <c r="AP61" i="38" s="1"/>
  <c r="AE61" i="38"/>
  <c r="AN60" i="73"/>
  <c r="AI60" i="73"/>
  <c r="AI58" i="74"/>
  <c r="AN58" i="74"/>
  <c r="AR57" i="46"/>
  <c r="AR59" i="93"/>
  <c r="Z59" i="41"/>
  <c r="Z61" i="95"/>
  <c r="Z58" i="92"/>
  <c r="AR58" i="45"/>
  <c r="AH59" i="43"/>
  <c r="AQ59" i="43" s="1"/>
  <c r="AR60" i="96"/>
  <c r="Y61" i="83"/>
  <c r="X61" i="83"/>
  <c r="W58" i="94"/>
  <c r="AG57" i="94"/>
  <c r="AP57" i="94" s="1"/>
  <c r="AF57" i="94"/>
  <c r="AO57" i="94" s="1"/>
  <c r="AE57" i="94"/>
  <c r="AF60" i="34"/>
  <c r="AO60" i="34" s="1"/>
  <c r="AG60" i="34"/>
  <c r="AP60" i="34" s="1"/>
  <c r="W61" i="34"/>
  <c r="AE60" i="34"/>
  <c r="AF59" i="45"/>
  <c r="AO59" i="45" s="1"/>
  <c r="AE59" i="45"/>
  <c r="AG59" i="45"/>
  <c r="AP59" i="45" s="1"/>
  <c r="W60" i="45"/>
  <c r="AR60" i="30"/>
  <c r="AH58" i="35"/>
  <c r="AQ58" i="35" s="1"/>
  <c r="AI61" i="85"/>
  <c r="AN61" i="85"/>
  <c r="W62" i="86"/>
  <c r="AG61" i="86"/>
  <c r="AP61" i="86" s="1"/>
  <c r="AF61" i="86"/>
  <c r="AO61" i="86" s="1"/>
  <c r="AE61" i="86"/>
  <c r="AH57" i="94"/>
  <c r="AQ57" i="94" s="1"/>
  <c r="X61" i="28"/>
  <c r="Y61" i="28"/>
  <c r="AN59" i="80"/>
  <c r="AI59" i="80"/>
  <c r="AR61" i="91"/>
  <c r="AR60" i="95"/>
  <c r="AR58" i="33"/>
  <c r="AR59" i="37"/>
  <c r="AH58" i="75"/>
  <c r="AQ58" i="75" s="1"/>
  <c r="AR58" i="41"/>
  <c r="AR59" i="76"/>
  <c r="W58" i="89"/>
  <c r="AE57" i="89"/>
  <c r="AF57" i="89"/>
  <c r="AO57" i="89" s="1"/>
  <c r="AG57" i="89"/>
  <c r="AP57" i="89" s="1"/>
  <c r="AR60" i="77"/>
  <c r="AR57" i="35"/>
  <c r="AH62" i="91"/>
  <c r="AQ62" i="91" s="1"/>
  <c r="Z59" i="33"/>
  <c r="Z59" i="43"/>
  <c r="X60" i="32"/>
  <c r="Y60" i="32"/>
  <c r="Z60" i="32" s="1"/>
  <c r="Z61" i="28" l="1"/>
  <c r="Z62" i="79"/>
  <c r="AG61" i="96"/>
  <c r="AP61" i="96" s="1"/>
  <c r="Z61" i="40"/>
  <c r="AF58" i="35"/>
  <c r="AO58" i="35" s="1"/>
  <c r="Z62" i="25"/>
  <c r="AG62" i="25" s="1"/>
  <c r="AP62" i="25" s="1"/>
  <c r="Z61" i="73"/>
  <c r="Z60" i="80"/>
  <c r="AE60" i="80" s="1"/>
  <c r="Z59" i="36"/>
  <c r="AG59" i="36" s="1"/>
  <c r="AP59" i="36" s="1"/>
  <c r="W61" i="80"/>
  <c r="AG60" i="80"/>
  <c r="AP60" i="80" s="1"/>
  <c r="W62" i="73"/>
  <c r="AG61" i="73"/>
  <c r="AP61" i="73" s="1"/>
  <c r="AE61" i="73"/>
  <c r="AF61" i="73"/>
  <c r="AO61" i="73" s="1"/>
  <c r="AE62" i="79"/>
  <c r="W63" i="79"/>
  <c r="AG62" i="79"/>
  <c r="AP62" i="79" s="1"/>
  <c r="AF62" i="79"/>
  <c r="AO62" i="79" s="1"/>
  <c r="AF62" i="25"/>
  <c r="AO62" i="25" s="1"/>
  <c r="AE62" i="25"/>
  <c r="W63" i="25"/>
  <c r="AG60" i="32"/>
  <c r="AP60" i="32" s="1"/>
  <c r="AF60" i="32"/>
  <c r="AO60" i="32" s="1"/>
  <c r="AE60" i="32"/>
  <c r="W61" i="32"/>
  <c r="AE59" i="36"/>
  <c r="W60" i="36"/>
  <c r="W62" i="40"/>
  <c r="AG61" i="40"/>
  <c r="AP61" i="40" s="1"/>
  <c r="AE61" i="40"/>
  <c r="AF61" i="40"/>
  <c r="AO61" i="40" s="1"/>
  <c r="AG59" i="47"/>
  <c r="AP59" i="47" s="1"/>
  <c r="AF59" i="47"/>
  <c r="AO59" i="47" s="1"/>
  <c r="AE59" i="47"/>
  <c r="W60" i="47"/>
  <c r="AR61" i="85"/>
  <c r="Y63" i="91"/>
  <c r="X63" i="91"/>
  <c r="Z63" i="91" s="1"/>
  <c r="Y58" i="89"/>
  <c r="X58" i="89"/>
  <c r="X62" i="86"/>
  <c r="Z62" i="86" s="1"/>
  <c r="Y62" i="86"/>
  <c r="AI59" i="84"/>
  <c r="AN59" i="84"/>
  <c r="AG59" i="43"/>
  <c r="AP59" i="43" s="1"/>
  <c r="AE59" i="43"/>
  <c r="W60" i="43"/>
  <c r="AF59" i="43"/>
  <c r="AO59" i="43" s="1"/>
  <c r="AH61" i="28"/>
  <c r="AQ61" i="28" s="1"/>
  <c r="AN59" i="45"/>
  <c r="AI59" i="45"/>
  <c r="AH61" i="83"/>
  <c r="AQ61" i="83" s="1"/>
  <c r="AF58" i="92"/>
  <c r="AO58" i="92" s="1"/>
  <c r="W59" i="92"/>
  <c r="AE58" i="92"/>
  <c r="AG58" i="92"/>
  <c r="AP58" i="92" s="1"/>
  <c r="Y62" i="77"/>
  <c r="X62" i="77"/>
  <c r="AR60" i="83"/>
  <c r="AR58" i="36"/>
  <c r="AF60" i="90"/>
  <c r="AO60" i="90" s="1"/>
  <c r="AG60" i="90"/>
  <c r="AP60" i="90" s="1"/>
  <c r="AE60" i="90"/>
  <c r="W61" i="90"/>
  <c r="AN60" i="44"/>
  <c r="AI60" i="44"/>
  <c r="AR61" i="25"/>
  <c r="AI57" i="89"/>
  <c r="AN57" i="89"/>
  <c r="AI57" i="94"/>
  <c r="AN57" i="94"/>
  <c r="AH62" i="48"/>
  <c r="AQ62" i="48" s="1"/>
  <c r="AN57" i="27"/>
  <c r="AI57" i="27"/>
  <c r="AI59" i="39"/>
  <c r="AN59" i="39"/>
  <c r="AH59" i="74"/>
  <c r="AQ59" i="74" s="1"/>
  <c r="AR61" i="48"/>
  <c r="AI58" i="75"/>
  <c r="AN58" i="75"/>
  <c r="AN60" i="34"/>
  <c r="AI60" i="34"/>
  <c r="Z61" i="83"/>
  <c r="W60" i="41"/>
  <c r="AG59" i="41"/>
  <c r="AP59" i="41" s="1"/>
  <c r="AF59" i="41"/>
  <c r="AO59" i="41" s="1"/>
  <c r="AE59" i="41"/>
  <c r="AR58" i="74"/>
  <c r="X62" i="38"/>
  <c r="Y62" i="38"/>
  <c r="AR58" i="47"/>
  <c r="Z62" i="48"/>
  <c r="AH61" i="73"/>
  <c r="AQ61" i="73" s="1"/>
  <c r="AR59" i="81"/>
  <c r="AR59" i="32"/>
  <c r="AI62" i="91"/>
  <c r="AN62" i="91"/>
  <c r="Z59" i="74"/>
  <c r="AR60" i="42"/>
  <c r="X61" i="93"/>
  <c r="Y61" i="93"/>
  <c r="X60" i="29"/>
  <c r="Y60" i="29"/>
  <c r="AI61" i="86"/>
  <c r="AN61" i="86"/>
  <c r="X60" i="84"/>
  <c r="Z60" i="84" s="1"/>
  <c r="Y60" i="84"/>
  <c r="X59" i="78"/>
  <c r="Y59" i="78"/>
  <c r="AI61" i="77"/>
  <c r="AN61" i="77"/>
  <c r="AG60" i="87"/>
  <c r="AP60" i="87" s="1"/>
  <c r="AF60" i="87"/>
  <c r="AO60" i="87" s="1"/>
  <c r="AE60" i="87"/>
  <c r="W61" i="87"/>
  <c r="Y60" i="45"/>
  <c r="X60" i="45"/>
  <c r="AE61" i="26"/>
  <c r="W62" i="26"/>
  <c r="AG61" i="26"/>
  <c r="AP61" i="26" s="1"/>
  <c r="AF61" i="26"/>
  <c r="AO61" i="26" s="1"/>
  <c r="AH61" i="42"/>
  <c r="AQ61" i="42" s="1"/>
  <c r="Y59" i="35"/>
  <c r="X59" i="35"/>
  <c r="AN61" i="96"/>
  <c r="AI61" i="96"/>
  <c r="Y61" i="37"/>
  <c r="X61" i="37"/>
  <c r="AN59" i="29"/>
  <c r="AI59" i="29"/>
  <c r="AG59" i="33"/>
  <c r="AP59" i="33" s="1"/>
  <c r="AF59" i="33"/>
  <c r="AO59" i="33" s="1"/>
  <c r="W60" i="33"/>
  <c r="AE59" i="33"/>
  <c r="W62" i="28"/>
  <c r="AE61" i="28"/>
  <c r="AG61" i="28"/>
  <c r="AP61" i="28" s="1"/>
  <c r="AF61" i="28"/>
  <c r="AO61" i="28" s="1"/>
  <c r="AF61" i="95"/>
  <c r="AO61" i="95" s="1"/>
  <c r="W62" i="95"/>
  <c r="AG61" i="95"/>
  <c r="AP61" i="95" s="1"/>
  <c r="AE61" i="95"/>
  <c r="AN58" i="88"/>
  <c r="AI58" i="88"/>
  <c r="AF60" i="76"/>
  <c r="AO60" i="76" s="1"/>
  <c r="AE60" i="76"/>
  <c r="AG60" i="76"/>
  <c r="AP60" i="76" s="1"/>
  <c r="W61" i="76"/>
  <c r="AE60" i="31"/>
  <c r="W61" i="31"/>
  <c r="AG60" i="31"/>
  <c r="AP60" i="31" s="1"/>
  <c r="AF60" i="31"/>
  <c r="AO60" i="31" s="1"/>
  <c r="AH60" i="32"/>
  <c r="AQ60" i="32" s="1"/>
  <c r="Y61" i="34"/>
  <c r="Z61" i="34" s="1"/>
  <c r="X61" i="34"/>
  <c r="AI58" i="78"/>
  <c r="AN58" i="78"/>
  <c r="AR60" i="40"/>
  <c r="AR61" i="79"/>
  <c r="X60" i="82"/>
  <c r="Y60" i="82"/>
  <c r="Y61" i="44"/>
  <c r="X61" i="44"/>
  <c r="AH59" i="36"/>
  <c r="AQ59" i="36" s="1"/>
  <c r="Y59" i="88"/>
  <c r="X59" i="88"/>
  <c r="Z59" i="88" s="1"/>
  <c r="AH59" i="47"/>
  <c r="AQ59" i="47" s="1"/>
  <c r="Z61" i="42"/>
  <c r="AH62" i="85"/>
  <c r="AQ62" i="85" s="1"/>
  <c r="Y59" i="46"/>
  <c r="Z59" i="46" s="1"/>
  <c r="X59" i="46"/>
  <c r="AI60" i="93"/>
  <c r="AN60" i="93"/>
  <c r="AN60" i="37"/>
  <c r="AI60" i="37"/>
  <c r="AR60" i="28"/>
  <c r="AH62" i="25"/>
  <c r="AQ62" i="25" s="1"/>
  <c r="AF61" i="30"/>
  <c r="AO61" i="30" s="1"/>
  <c r="AE61" i="30"/>
  <c r="W62" i="30"/>
  <c r="AG61" i="30"/>
  <c r="AP61" i="30" s="1"/>
  <c r="AR59" i="80"/>
  <c r="AR60" i="73"/>
  <c r="AH60" i="81"/>
  <c r="AQ60" i="81" s="1"/>
  <c r="X58" i="27"/>
  <c r="Y58" i="27"/>
  <c r="AH61" i="40"/>
  <c r="AQ61" i="40" s="1"/>
  <c r="X58" i="94"/>
  <c r="Y58" i="94"/>
  <c r="AI61" i="38"/>
  <c r="AN61" i="38"/>
  <c r="AH60" i="80"/>
  <c r="AQ60" i="80" s="1"/>
  <c r="Z60" i="81"/>
  <c r="AI59" i="82"/>
  <c r="AN59" i="82"/>
  <c r="AH62" i="79"/>
  <c r="AQ62" i="79" s="1"/>
  <c r="X60" i="39"/>
  <c r="Y60" i="39"/>
  <c r="Z62" i="85"/>
  <c r="Y59" i="75"/>
  <c r="X59" i="75"/>
  <c r="Z59" i="75" s="1"/>
  <c r="AI58" i="46"/>
  <c r="AN58" i="46"/>
  <c r="AI58" i="35"/>
  <c r="AN58" i="35"/>
  <c r="X62" i="96"/>
  <c r="Y62" i="96"/>
  <c r="Z62" i="77" l="1"/>
  <c r="Z59" i="78"/>
  <c r="Z60" i="82"/>
  <c r="AG60" i="82" s="1"/>
  <c r="AP60" i="82" s="1"/>
  <c r="Z61" i="44"/>
  <c r="Z58" i="89"/>
  <c r="AE58" i="89" s="1"/>
  <c r="Z59" i="35"/>
  <c r="AE59" i="35" s="1"/>
  <c r="AF59" i="36"/>
  <c r="AO59" i="36" s="1"/>
  <c r="AF60" i="80"/>
  <c r="AO60" i="80" s="1"/>
  <c r="Z61" i="37"/>
  <c r="AG61" i="37" s="1"/>
  <c r="AP61" i="37" s="1"/>
  <c r="Z61" i="93"/>
  <c r="AG61" i="93" s="1"/>
  <c r="AP61" i="93" s="1"/>
  <c r="AF59" i="88"/>
  <c r="AO59" i="88" s="1"/>
  <c r="AG59" i="88"/>
  <c r="AP59" i="88" s="1"/>
  <c r="W60" i="88"/>
  <c r="AE59" i="88"/>
  <c r="AG59" i="46"/>
  <c r="AP59" i="46" s="1"/>
  <c r="AF59" i="46"/>
  <c r="AO59" i="46" s="1"/>
  <c r="AE59" i="46"/>
  <c r="W60" i="46"/>
  <c r="W61" i="82"/>
  <c r="AE60" i="82"/>
  <c r="W60" i="35"/>
  <c r="AF59" i="35"/>
  <c r="AO59" i="35" s="1"/>
  <c r="AE61" i="37"/>
  <c r="AG62" i="77"/>
  <c r="AP62" i="77" s="1"/>
  <c r="AF62" i="77"/>
  <c r="AO62" i="77" s="1"/>
  <c r="AE62" i="77"/>
  <c r="W63" i="77"/>
  <c r="AF61" i="34"/>
  <c r="AO61" i="34" s="1"/>
  <c r="W62" i="34"/>
  <c r="AG61" i="34"/>
  <c r="AP61" i="34" s="1"/>
  <c r="AE61" i="34"/>
  <c r="AE59" i="75"/>
  <c r="W60" i="75"/>
  <c r="AF59" i="75"/>
  <c r="AO59" i="75" s="1"/>
  <c r="AG59" i="75"/>
  <c r="AP59" i="75" s="1"/>
  <c r="AE61" i="93"/>
  <c r="W62" i="93"/>
  <c r="AF61" i="93"/>
  <c r="AO61" i="93" s="1"/>
  <c r="AG61" i="44"/>
  <c r="AP61" i="44" s="1"/>
  <c r="AF61" i="44"/>
  <c r="AO61" i="44" s="1"/>
  <c r="W62" i="44"/>
  <c r="AE61" i="44"/>
  <c r="AF58" i="89"/>
  <c r="AO58" i="89" s="1"/>
  <c r="AG58" i="89"/>
  <c r="AP58" i="89" s="1"/>
  <c r="W59" i="89"/>
  <c r="X60" i="33"/>
  <c r="Y60" i="33"/>
  <c r="Z60" i="33" s="1"/>
  <c r="AF59" i="78"/>
  <c r="AO59" i="78" s="1"/>
  <c r="AE59" i="78"/>
  <c r="W60" i="78"/>
  <c r="AG59" i="78"/>
  <c r="AP59" i="78" s="1"/>
  <c r="AH62" i="38"/>
  <c r="AQ62" i="38" s="1"/>
  <c r="AN60" i="32"/>
  <c r="AI60" i="32"/>
  <c r="AR58" i="46"/>
  <c r="AH58" i="94"/>
  <c r="AQ58" i="94" s="1"/>
  <c r="AH58" i="27"/>
  <c r="AQ58" i="27" s="1"/>
  <c r="W61" i="81"/>
  <c r="AG60" i="81"/>
  <c r="AP60" i="81" s="1"/>
  <c r="AE60" i="81"/>
  <c r="AF60" i="81"/>
  <c r="AO60" i="81" s="1"/>
  <c r="Z58" i="27"/>
  <c r="Y62" i="30"/>
  <c r="X62" i="30"/>
  <c r="Z62" i="30" s="1"/>
  <c r="AH61" i="44"/>
  <c r="AQ61" i="44" s="1"/>
  <c r="AH61" i="34"/>
  <c r="AQ61" i="34" s="1"/>
  <c r="AI60" i="31"/>
  <c r="AN60" i="31"/>
  <c r="AR58" i="88"/>
  <c r="AI59" i="33"/>
  <c r="AN59" i="33"/>
  <c r="AH59" i="35"/>
  <c r="AQ59" i="35" s="1"/>
  <c r="AI61" i="26"/>
  <c r="AN61" i="26"/>
  <c r="AN60" i="87"/>
  <c r="AI60" i="87"/>
  <c r="AH59" i="78"/>
  <c r="AQ59" i="78" s="1"/>
  <c r="AR61" i="86"/>
  <c r="AR57" i="27"/>
  <c r="AH62" i="77"/>
  <c r="AQ62" i="77" s="1"/>
  <c r="X59" i="92"/>
  <c r="Z59" i="92" s="1"/>
  <c r="Y59" i="92"/>
  <c r="AH58" i="89"/>
  <c r="AQ58" i="89" s="1"/>
  <c r="X61" i="32"/>
  <c r="Y61" i="32"/>
  <c r="AN62" i="25"/>
  <c r="AI62" i="25"/>
  <c r="Y63" i="79"/>
  <c r="X63" i="79"/>
  <c r="Y62" i="73"/>
  <c r="X62" i="73"/>
  <c r="AF62" i="85"/>
  <c r="AO62" i="85" s="1"/>
  <c r="AE62" i="85"/>
  <c r="W63" i="85"/>
  <c r="AG62" i="85"/>
  <c r="AP62" i="85" s="1"/>
  <c r="AR61" i="38"/>
  <c r="AI61" i="30"/>
  <c r="AN61" i="30"/>
  <c r="AR60" i="93"/>
  <c r="AH60" i="45"/>
  <c r="AQ60" i="45" s="1"/>
  <c r="AR59" i="45"/>
  <c r="X60" i="36"/>
  <c r="Y60" i="36"/>
  <c r="AH59" i="46"/>
  <c r="AQ59" i="46" s="1"/>
  <c r="AH60" i="29"/>
  <c r="AQ60" i="29" s="1"/>
  <c r="Z62" i="38"/>
  <c r="AR58" i="75"/>
  <c r="AR57" i="94"/>
  <c r="AR59" i="84"/>
  <c r="X60" i="47"/>
  <c r="Y60" i="47"/>
  <c r="AI61" i="40"/>
  <c r="AN61" i="40"/>
  <c r="AN59" i="36"/>
  <c r="AI59" i="36"/>
  <c r="AI60" i="80"/>
  <c r="AN60" i="80"/>
  <c r="AI61" i="95"/>
  <c r="AN61" i="95"/>
  <c r="AI61" i="28"/>
  <c r="AN61" i="28"/>
  <c r="Z60" i="45"/>
  <c r="AH60" i="84"/>
  <c r="AQ60" i="84" s="1"/>
  <c r="Z60" i="29"/>
  <c r="AE59" i="74"/>
  <c r="W60" i="74"/>
  <c r="AF59" i="74"/>
  <c r="AO59" i="74" s="1"/>
  <c r="AG59" i="74"/>
  <c r="AP59" i="74" s="1"/>
  <c r="W63" i="48"/>
  <c r="AF62" i="48"/>
  <c r="AO62" i="48" s="1"/>
  <c r="AE62" i="48"/>
  <c r="AG62" i="48"/>
  <c r="AP62" i="48" s="1"/>
  <c r="X60" i="41"/>
  <c r="Y60" i="41"/>
  <c r="X61" i="90"/>
  <c r="Y61" i="90"/>
  <c r="AH63" i="91"/>
  <c r="AQ63" i="91" s="1"/>
  <c r="AN59" i="47"/>
  <c r="AI59" i="47"/>
  <c r="AI61" i="73"/>
  <c r="AN61" i="73"/>
  <c r="AR58" i="35"/>
  <c r="AH61" i="37"/>
  <c r="AQ61" i="37" s="1"/>
  <c r="AR60" i="44"/>
  <c r="AI62" i="79"/>
  <c r="AN62" i="79"/>
  <c r="AH60" i="39"/>
  <c r="AQ60" i="39" s="1"/>
  <c r="AH62" i="96"/>
  <c r="AQ62" i="96" s="1"/>
  <c r="AH59" i="75"/>
  <c r="AQ59" i="75" s="1"/>
  <c r="Z60" i="39"/>
  <c r="Z58" i="94"/>
  <c r="AR60" i="37"/>
  <c r="AG61" i="42"/>
  <c r="AP61" i="42" s="1"/>
  <c r="AF61" i="42"/>
  <c r="AO61" i="42" s="1"/>
  <c r="AE61" i="42"/>
  <c r="W62" i="42"/>
  <c r="AH59" i="88"/>
  <c r="AQ59" i="88" s="1"/>
  <c r="AH60" i="82"/>
  <c r="AQ60" i="82" s="1"/>
  <c r="AI60" i="76"/>
  <c r="AN60" i="76"/>
  <c r="AR61" i="96"/>
  <c r="Y61" i="87"/>
  <c r="X61" i="87"/>
  <c r="AR61" i="77"/>
  <c r="AF60" i="84"/>
  <c r="AO60" i="84" s="1"/>
  <c r="AE60" i="84"/>
  <c r="W61" i="84"/>
  <c r="AG60" i="84"/>
  <c r="AP60" i="84" s="1"/>
  <c r="W62" i="83"/>
  <c r="AG61" i="83"/>
  <c r="AP61" i="83" s="1"/>
  <c r="AF61" i="83"/>
  <c r="AO61" i="83" s="1"/>
  <c r="AE61" i="83"/>
  <c r="AR57" i="89"/>
  <c r="X60" i="43"/>
  <c r="Z60" i="43" s="1"/>
  <c r="Y60" i="43"/>
  <c r="AH62" i="86"/>
  <c r="AQ62" i="86" s="1"/>
  <c r="X61" i="76"/>
  <c r="Y61" i="76"/>
  <c r="Z61" i="76" s="1"/>
  <c r="Z62" i="96"/>
  <c r="AR59" i="82"/>
  <c r="AR58" i="78"/>
  <c r="X61" i="31"/>
  <c r="Y61" i="31"/>
  <c r="Y62" i="95"/>
  <c r="X62" i="95"/>
  <c r="Z62" i="95" s="1"/>
  <c r="X62" i="28"/>
  <c r="Y62" i="28"/>
  <c r="AR59" i="29"/>
  <c r="X62" i="26"/>
  <c r="Y62" i="26"/>
  <c r="AH61" i="93"/>
  <c r="AQ61" i="93" s="1"/>
  <c r="AR62" i="91"/>
  <c r="AI59" i="41"/>
  <c r="AN59" i="41"/>
  <c r="AR60" i="34"/>
  <c r="AR59" i="39"/>
  <c r="AI60" i="90"/>
  <c r="AN60" i="90"/>
  <c r="AN58" i="92"/>
  <c r="AI58" i="92"/>
  <c r="AN59" i="43"/>
  <c r="AI59" i="43"/>
  <c r="AE62" i="86"/>
  <c r="AG62" i="86"/>
  <c r="AP62" i="86" s="1"/>
  <c r="W63" i="86"/>
  <c r="AF62" i="86"/>
  <c r="AO62" i="86" s="1"/>
  <c r="AG63" i="91"/>
  <c r="AP63" i="91" s="1"/>
  <c r="AF63" i="91"/>
  <c r="AO63" i="91" s="1"/>
  <c r="AE63" i="91"/>
  <c r="W64" i="91"/>
  <c r="X62" i="40"/>
  <c r="Y62" i="40"/>
  <c r="Y63" i="25"/>
  <c r="X63" i="25"/>
  <c r="X61" i="80"/>
  <c r="Y61" i="80"/>
  <c r="Z61" i="90" l="1"/>
  <c r="W62" i="37"/>
  <c r="AF60" i="82"/>
  <c r="AO60" i="82" s="1"/>
  <c r="Z62" i="28"/>
  <c r="Z61" i="87"/>
  <c r="AG61" i="87" s="1"/>
  <c r="AP61" i="87" s="1"/>
  <c r="Z60" i="41"/>
  <c r="AG60" i="41" s="1"/>
  <c r="AP60" i="41" s="1"/>
  <c r="AG59" i="35"/>
  <c r="AP59" i="35" s="1"/>
  <c r="Z60" i="36"/>
  <c r="AF61" i="37"/>
  <c r="AO61" i="37" s="1"/>
  <c r="Z62" i="40"/>
  <c r="AE62" i="40" s="1"/>
  <c r="Z61" i="80"/>
  <c r="AG61" i="80" s="1"/>
  <c r="AP61" i="80" s="1"/>
  <c r="Z62" i="26"/>
  <c r="AG62" i="26" s="1"/>
  <c r="AP62" i="26" s="1"/>
  <c r="Z61" i="31"/>
  <c r="AF61" i="31" s="1"/>
  <c r="AO61" i="31" s="1"/>
  <c r="Z63" i="79"/>
  <c r="AG61" i="31"/>
  <c r="AP61" i="31" s="1"/>
  <c r="AG63" i="79"/>
  <c r="AP63" i="79" s="1"/>
  <c r="AF63" i="79"/>
  <c r="AO63" i="79" s="1"/>
  <c r="AE63" i="79"/>
  <c r="W64" i="79"/>
  <c r="AF60" i="33"/>
  <c r="AO60" i="33" s="1"/>
  <c r="AG60" i="33"/>
  <c r="AP60" i="33" s="1"/>
  <c r="W61" i="33"/>
  <c r="AE60" i="33"/>
  <c r="AF61" i="80"/>
  <c r="AO61" i="80" s="1"/>
  <c r="AE61" i="80"/>
  <c r="W62" i="80"/>
  <c r="AE62" i="95"/>
  <c r="W63" i="95"/>
  <c r="AF62" i="95"/>
  <c r="AO62" i="95" s="1"/>
  <c r="AG62" i="95"/>
  <c r="AP62" i="95" s="1"/>
  <c r="AE60" i="41"/>
  <c r="W61" i="41"/>
  <c r="AF60" i="41"/>
  <c r="AO60" i="41" s="1"/>
  <c r="AE62" i="28"/>
  <c r="AF62" i="28"/>
  <c r="AO62" i="28" s="1"/>
  <c r="W63" i="28"/>
  <c r="AG62" i="28"/>
  <c r="AP62" i="28" s="1"/>
  <c r="W62" i="87"/>
  <c r="AE61" i="87"/>
  <c r="AG61" i="76"/>
  <c r="AP61" i="76" s="1"/>
  <c r="AF61" i="76"/>
  <c r="AO61" i="76" s="1"/>
  <c r="W62" i="76"/>
  <c r="AE61" i="76"/>
  <c r="W61" i="36"/>
  <c r="AG60" i="36"/>
  <c r="AP60" i="36" s="1"/>
  <c r="AE60" i="36"/>
  <c r="AF60" i="36"/>
  <c r="AO60" i="36" s="1"/>
  <c r="AR59" i="43"/>
  <c r="AG61" i="90"/>
  <c r="AP61" i="90" s="1"/>
  <c r="AF61" i="90"/>
  <c r="AO61" i="90" s="1"/>
  <c r="AE61" i="90"/>
  <c r="W62" i="90"/>
  <c r="AN62" i="48"/>
  <c r="AI62" i="48"/>
  <c r="X60" i="74"/>
  <c r="Y60" i="74"/>
  <c r="AR61" i="95"/>
  <c r="AR61" i="40"/>
  <c r="AH62" i="73"/>
  <c r="AQ62" i="73" s="1"/>
  <c r="W60" i="92"/>
  <c r="AG59" i="92"/>
  <c r="AP59" i="92" s="1"/>
  <c r="AF59" i="92"/>
  <c r="AO59" i="92" s="1"/>
  <c r="AE59" i="92"/>
  <c r="X61" i="81"/>
  <c r="Y61" i="81"/>
  <c r="X64" i="91"/>
  <c r="Y64" i="91"/>
  <c r="AR58" i="92"/>
  <c r="AN63" i="91"/>
  <c r="AI63" i="91"/>
  <c r="AI62" i="86"/>
  <c r="AN62" i="86"/>
  <c r="AR60" i="90"/>
  <c r="AR59" i="41"/>
  <c r="AH60" i="43"/>
  <c r="AQ60" i="43" s="1"/>
  <c r="AN60" i="84"/>
  <c r="AI60" i="84"/>
  <c r="AH61" i="90"/>
  <c r="AQ61" i="90" s="1"/>
  <c r="AH59" i="92"/>
  <c r="AQ59" i="92" s="1"/>
  <c r="AR60" i="31"/>
  <c r="AI59" i="78"/>
  <c r="AN59" i="78"/>
  <c r="X59" i="89"/>
  <c r="Z59" i="89" s="1"/>
  <c r="Y59" i="89"/>
  <c r="Y62" i="44"/>
  <c r="X62" i="44"/>
  <c r="X62" i="93"/>
  <c r="Y62" i="93"/>
  <c r="AI59" i="75"/>
  <c r="AN59" i="75"/>
  <c r="W61" i="43"/>
  <c r="AG60" i="43"/>
  <c r="AP60" i="43" s="1"/>
  <c r="AF60" i="43"/>
  <c r="AO60" i="43" s="1"/>
  <c r="AE60" i="43"/>
  <c r="AR61" i="26"/>
  <c r="AI61" i="93"/>
  <c r="AN61" i="93"/>
  <c r="AI61" i="34"/>
  <c r="AN61" i="34"/>
  <c r="Y63" i="77"/>
  <c r="X63" i="77"/>
  <c r="Y60" i="35"/>
  <c r="X60" i="35"/>
  <c r="AN59" i="88"/>
  <c r="AI59" i="88"/>
  <c r="AH62" i="28"/>
  <c r="AQ62" i="28" s="1"/>
  <c r="AH61" i="31"/>
  <c r="AQ61" i="31" s="1"/>
  <c r="W63" i="96"/>
  <c r="AE62" i="96"/>
  <c r="AG62" i="96"/>
  <c r="AP62" i="96" s="1"/>
  <c r="AF62" i="96"/>
  <c r="AO62" i="96" s="1"/>
  <c r="X62" i="83"/>
  <c r="Y62" i="83"/>
  <c r="AI59" i="74"/>
  <c r="AN59" i="74"/>
  <c r="Z62" i="73"/>
  <c r="AR59" i="33"/>
  <c r="AF58" i="27"/>
  <c r="AO58" i="27" s="1"/>
  <c r="AG58" i="27"/>
  <c r="AP58" i="27" s="1"/>
  <c r="W59" i="27"/>
  <c r="AE58" i="27"/>
  <c r="AR60" i="32"/>
  <c r="AN58" i="89"/>
  <c r="AI58" i="89"/>
  <c r="AN62" i="77"/>
  <c r="AI62" i="77"/>
  <c r="AI59" i="35"/>
  <c r="AN59" i="35"/>
  <c r="X60" i="88"/>
  <c r="Z60" i="88" s="1"/>
  <c r="Y60" i="88"/>
  <c r="AH61" i="80"/>
  <c r="AQ61" i="80" s="1"/>
  <c r="AH63" i="25"/>
  <c r="AQ63" i="25" s="1"/>
  <c r="AR61" i="73"/>
  <c r="W61" i="29"/>
  <c r="AG60" i="29"/>
  <c r="AP60" i="29" s="1"/>
  <c r="AE60" i="29"/>
  <c r="AF60" i="29"/>
  <c r="AO60" i="29" s="1"/>
  <c r="AH60" i="33"/>
  <c r="AQ60" i="33" s="1"/>
  <c r="Y62" i="37"/>
  <c r="X62" i="37"/>
  <c r="Z62" i="37" s="1"/>
  <c r="AN60" i="82"/>
  <c r="AI60" i="82"/>
  <c r="Y60" i="46"/>
  <c r="Z60" i="46" s="1"/>
  <c r="X60" i="46"/>
  <c r="AG62" i="30"/>
  <c r="AP62" i="30" s="1"/>
  <c r="AF62" i="30"/>
  <c r="AO62" i="30" s="1"/>
  <c r="AE62" i="30"/>
  <c r="W63" i="30"/>
  <c r="Y63" i="86"/>
  <c r="X63" i="86"/>
  <c r="X62" i="42"/>
  <c r="Y62" i="42"/>
  <c r="Z62" i="42" s="1"/>
  <c r="X63" i="48"/>
  <c r="Y63" i="48"/>
  <c r="AG60" i="45"/>
  <c r="AP60" i="45" s="1"/>
  <c r="AF60" i="45"/>
  <c r="AO60" i="45" s="1"/>
  <c r="W61" i="45"/>
  <c r="AE60" i="45"/>
  <c r="AR60" i="80"/>
  <c r="AH60" i="47"/>
  <c r="AQ60" i="47" s="1"/>
  <c r="AH62" i="95"/>
  <c r="AQ62" i="95" s="1"/>
  <c r="AH61" i="76"/>
  <c r="AQ61" i="76" s="1"/>
  <c r="AI61" i="83"/>
  <c r="AN61" i="83"/>
  <c r="AH61" i="87"/>
  <c r="AQ61" i="87" s="1"/>
  <c r="AR60" i="76"/>
  <c r="AF58" i="94"/>
  <c r="AO58" i="94" s="1"/>
  <c r="W59" i="94"/>
  <c r="AG58" i="94"/>
  <c r="AP58" i="94" s="1"/>
  <c r="AE58" i="94"/>
  <c r="AR62" i="79"/>
  <c r="AR59" i="47"/>
  <c r="AR59" i="36"/>
  <c r="Z60" i="47"/>
  <c r="Y63" i="85"/>
  <c r="X63" i="85"/>
  <c r="AH63" i="79"/>
  <c r="AQ63" i="79" s="1"/>
  <c r="AH61" i="32"/>
  <c r="AQ61" i="32" s="1"/>
  <c r="AR60" i="87"/>
  <c r="AI60" i="81"/>
  <c r="AN60" i="81"/>
  <c r="X62" i="34"/>
  <c r="Y62" i="34"/>
  <c r="AN59" i="46"/>
  <c r="AI59" i="46"/>
  <c r="AH62" i="40"/>
  <c r="AQ62" i="40" s="1"/>
  <c r="AR62" i="25"/>
  <c r="AH62" i="26"/>
  <c r="AQ62" i="26" s="1"/>
  <c r="AH60" i="41"/>
  <c r="AQ60" i="41" s="1"/>
  <c r="Z63" i="25"/>
  <c r="X61" i="84"/>
  <c r="Y61" i="84"/>
  <c r="AN61" i="42"/>
  <c r="AI61" i="42"/>
  <c r="AE60" i="39"/>
  <c r="W61" i="39"/>
  <c r="AF60" i="39"/>
  <c r="AO60" i="39" s="1"/>
  <c r="AG60" i="39"/>
  <c r="AP60" i="39" s="1"/>
  <c r="AR61" i="28"/>
  <c r="AF62" i="38"/>
  <c r="AO62" i="38" s="1"/>
  <c r="AE62" i="38"/>
  <c r="W63" i="38"/>
  <c r="AG62" i="38"/>
  <c r="AP62" i="38" s="1"/>
  <c r="AH60" i="36"/>
  <c r="AQ60" i="36" s="1"/>
  <c r="AR61" i="30"/>
  <c r="AI62" i="85"/>
  <c r="AN62" i="85"/>
  <c r="Z61" i="32"/>
  <c r="AH62" i="30"/>
  <c r="AQ62" i="30" s="1"/>
  <c r="X60" i="78"/>
  <c r="Y60" i="78"/>
  <c r="AN61" i="44"/>
  <c r="AI61" i="44"/>
  <c r="Y60" i="75"/>
  <c r="X60" i="75"/>
  <c r="AI61" i="37"/>
  <c r="AN61" i="37"/>
  <c r="Y61" i="82"/>
  <c r="X61" i="82"/>
  <c r="Z63" i="48" l="1"/>
  <c r="W63" i="26"/>
  <c r="AF61" i="87"/>
  <c r="AO61" i="87" s="1"/>
  <c r="AG62" i="40"/>
  <c r="AP62" i="40" s="1"/>
  <c r="Z60" i="35"/>
  <c r="Z64" i="91"/>
  <c r="AF62" i="40"/>
  <c r="AO62" i="40" s="1"/>
  <c r="Z63" i="85"/>
  <c r="Z62" i="93"/>
  <c r="W63" i="93" s="1"/>
  <c r="Z60" i="78"/>
  <c r="Z63" i="86"/>
  <c r="AG63" i="86" s="1"/>
  <c r="AP63" i="86" s="1"/>
  <c r="AE62" i="26"/>
  <c r="W62" i="31"/>
  <c r="AF62" i="26"/>
  <c r="AO62" i="26" s="1"/>
  <c r="W63" i="40"/>
  <c r="AE61" i="31"/>
  <c r="Z61" i="82"/>
  <c r="AF61" i="82" s="1"/>
  <c r="AO61" i="82" s="1"/>
  <c r="Z62" i="34"/>
  <c r="AE62" i="34" s="1"/>
  <c r="Z61" i="81"/>
  <c r="W62" i="81" s="1"/>
  <c r="W63" i="42"/>
  <c r="AG62" i="42"/>
  <c r="AP62" i="42" s="1"/>
  <c r="AF62" i="42"/>
  <c r="AO62" i="42" s="1"/>
  <c r="AE62" i="42"/>
  <c r="AG62" i="34"/>
  <c r="AP62" i="34" s="1"/>
  <c r="AF62" i="34"/>
  <c r="AO62" i="34" s="1"/>
  <c r="AG59" i="89"/>
  <c r="AP59" i="89" s="1"/>
  <c r="AF59" i="89"/>
  <c r="AO59" i="89" s="1"/>
  <c r="W60" i="89"/>
  <c r="AE59" i="89"/>
  <c r="AE61" i="81"/>
  <c r="AF61" i="81"/>
  <c r="AO61" i="81" s="1"/>
  <c r="AG62" i="93"/>
  <c r="AP62" i="93" s="1"/>
  <c r="AF62" i="93"/>
  <c r="AO62" i="93" s="1"/>
  <c r="AE62" i="93"/>
  <c r="AG63" i="85"/>
  <c r="AP63" i="85" s="1"/>
  <c r="AF63" i="85"/>
  <c r="AO63" i="85" s="1"/>
  <c r="AE63" i="85"/>
  <c r="W64" i="85"/>
  <c r="W64" i="86"/>
  <c r="AE63" i="86"/>
  <c r="W61" i="46"/>
  <c r="AG60" i="46"/>
  <c r="AP60" i="46" s="1"/>
  <c r="AE60" i="46"/>
  <c r="AF60" i="46"/>
  <c r="AO60" i="46" s="1"/>
  <c r="W65" i="91"/>
  <c r="AG64" i="91"/>
  <c r="AP64" i="91" s="1"/>
  <c r="AF64" i="91"/>
  <c r="AO64" i="91" s="1"/>
  <c r="AE64" i="91"/>
  <c r="W61" i="88"/>
  <c r="AF60" i="88"/>
  <c r="AO60" i="88" s="1"/>
  <c r="AE60" i="88"/>
  <c r="AG60" i="88"/>
  <c r="AP60" i="88" s="1"/>
  <c r="AG60" i="78"/>
  <c r="AP60" i="78" s="1"/>
  <c r="AF60" i="78"/>
  <c r="AO60" i="78" s="1"/>
  <c r="AE60" i="78"/>
  <c r="W61" i="78"/>
  <c r="AF63" i="48"/>
  <c r="AO63" i="48" s="1"/>
  <c r="AG63" i="48"/>
  <c r="AP63" i="48" s="1"/>
  <c r="AE63" i="48"/>
  <c r="W64" i="48"/>
  <c r="AH60" i="75"/>
  <c r="AQ60" i="75" s="1"/>
  <c r="AI62" i="38"/>
  <c r="AN62" i="38"/>
  <c r="AH61" i="84"/>
  <c r="AQ61" i="84" s="1"/>
  <c r="W61" i="47"/>
  <c r="AG60" i="47"/>
  <c r="AP60" i="47" s="1"/>
  <c r="AF60" i="47"/>
  <c r="AO60" i="47" s="1"/>
  <c r="AE60" i="47"/>
  <c r="AN62" i="30"/>
  <c r="AI62" i="30"/>
  <c r="AR61" i="44"/>
  <c r="AR62" i="85"/>
  <c r="AR61" i="37"/>
  <c r="AR61" i="42"/>
  <c r="AH63" i="85"/>
  <c r="AQ63" i="85" s="1"/>
  <c r="AN60" i="45"/>
  <c r="AI60" i="45"/>
  <c r="AH60" i="46"/>
  <c r="AQ60" i="46" s="1"/>
  <c r="AN58" i="27"/>
  <c r="AI58" i="27"/>
  <c r="AF62" i="73"/>
  <c r="AO62" i="73" s="1"/>
  <c r="AE62" i="73"/>
  <c r="W63" i="73"/>
  <c r="AG62" i="73"/>
  <c r="AP62" i="73" s="1"/>
  <c r="AR61" i="34"/>
  <c r="AR63" i="91"/>
  <c r="AI61" i="90"/>
  <c r="AN61" i="90"/>
  <c r="AI60" i="41"/>
  <c r="AN60" i="41"/>
  <c r="AE62" i="37"/>
  <c r="W63" i="37"/>
  <c r="AF62" i="37"/>
  <c r="AO62" i="37" s="1"/>
  <c r="AG62" i="37"/>
  <c r="AP62" i="37" s="1"/>
  <c r="AH60" i="74"/>
  <c r="AQ60" i="74" s="1"/>
  <c r="AI60" i="36"/>
  <c r="AN60" i="36"/>
  <c r="Y62" i="76"/>
  <c r="X62" i="76"/>
  <c r="Y63" i="40"/>
  <c r="X63" i="40"/>
  <c r="AH61" i="82"/>
  <c r="AQ61" i="82" s="1"/>
  <c r="W62" i="32"/>
  <c r="AG61" i="32"/>
  <c r="AP61" i="32" s="1"/>
  <c r="AF61" i="32"/>
  <c r="AO61" i="32" s="1"/>
  <c r="AE61" i="32"/>
  <c r="X63" i="38"/>
  <c r="Y63" i="38"/>
  <c r="AH62" i="34"/>
  <c r="AQ62" i="34" s="1"/>
  <c r="AH62" i="42"/>
  <c r="AQ62" i="42" s="1"/>
  <c r="Y63" i="30"/>
  <c r="X63" i="30"/>
  <c r="AI60" i="29"/>
  <c r="AN60" i="29"/>
  <c r="AR59" i="74"/>
  <c r="AI62" i="96"/>
  <c r="AN62" i="96"/>
  <c r="AH63" i="77"/>
  <c r="AQ63" i="77" s="1"/>
  <c r="AR61" i="93"/>
  <c r="AH61" i="81"/>
  <c r="AQ61" i="81" s="1"/>
  <c r="X60" i="92"/>
  <c r="Y60" i="92"/>
  <c r="Z60" i="74"/>
  <c r="Y62" i="87"/>
  <c r="X62" i="87"/>
  <c r="Z62" i="87" s="1"/>
  <c r="Y62" i="80"/>
  <c r="X62" i="80"/>
  <c r="AI62" i="40"/>
  <c r="AN62" i="40"/>
  <c r="Y63" i="26"/>
  <c r="X63" i="26"/>
  <c r="Z63" i="26" s="1"/>
  <c r="AR60" i="82"/>
  <c r="AR59" i="88"/>
  <c r="X61" i="43"/>
  <c r="Y61" i="43"/>
  <c r="AH62" i="44"/>
  <c r="AQ62" i="44" s="1"/>
  <c r="AR62" i="48"/>
  <c r="AI61" i="80"/>
  <c r="AN61" i="80"/>
  <c r="Y62" i="31"/>
  <c r="X62" i="31"/>
  <c r="Z62" i="31" s="1"/>
  <c r="AN62" i="26"/>
  <c r="AI62" i="26"/>
  <c r="AH60" i="78"/>
  <c r="AQ60" i="78" s="1"/>
  <c r="Y61" i="45"/>
  <c r="X61" i="45"/>
  <c r="AR58" i="89"/>
  <c r="X59" i="27"/>
  <c r="Y59" i="27"/>
  <c r="AG60" i="35"/>
  <c r="AP60" i="35" s="1"/>
  <c r="AE60" i="35"/>
  <c r="W61" i="35"/>
  <c r="AF60" i="35"/>
  <c r="AO60" i="35" s="1"/>
  <c r="AH62" i="93"/>
  <c r="AQ62" i="93" s="1"/>
  <c r="AH59" i="89"/>
  <c r="AQ59" i="89" s="1"/>
  <c r="Y61" i="39"/>
  <c r="X61" i="39"/>
  <c r="Z61" i="84"/>
  <c r="AH63" i="86"/>
  <c r="AQ63" i="86" s="1"/>
  <c r="AR59" i="35"/>
  <c r="AH62" i="83"/>
  <c r="AQ62" i="83" s="1"/>
  <c r="Y63" i="96"/>
  <c r="X63" i="96"/>
  <c r="Z63" i="77"/>
  <c r="AR59" i="78"/>
  <c r="X61" i="36"/>
  <c r="Y61" i="36"/>
  <c r="AI61" i="87"/>
  <c r="AN61" i="87"/>
  <c r="Y63" i="28"/>
  <c r="X63" i="28"/>
  <c r="Z63" i="28" s="1"/>
  <c r="Y63" i="95"/>
  <c r="X63" i="95"/>
  <c r="AN60" i="33"/>
  <c r="AI60" i="33"/>
  <c r="Y64" i="79"/>
  <c r="X64" i="79"/>
  <c r="Z64" i="79" s="1"/>
  <c r="AN61" i="31"/>
  <c r="AI61" i="31"/>
  <c r="Y59" i="94"/>
  <c r="X59" i="94"/>
  <c r="AH60" i="88"/>
  <c r="AQ60" i="88" s="1"/>
  <c r="AN62" i="28"/>
  <c r="AI62" i="28"/>
  <c r="Z60" i="75"/>
  <c r="AI60" i="39"/>
  <c r="AN60" i="39"/>
  <c r="W64" i="25"/>
  <c r="AG63" i="25"/>
  <c r="AP63" i="25" s="1"/>
  <c r="AF63" i="25"/>
  <c r="AO63" i="25" s="1"/>
  <c r="AE63" i="25"/>
  <c r="AR59" i="46"/>
  <c r="AR60" i="81"/>
  <c r="AN58" i="94"/>
  <c r="AI58" i="94"/>
  <c r="AR61" i="83"/>
  <c r="AH63" i="48"/>
  <c r="AQ63" i="48" s="1"/>
  <c r="AH62" i="37"/>
  <c r="AQ62" i="37" s="1"/>
  <c r="X61" i="29"/>
  <c r="Y61" i="29"/>
  <c r="AR62" i="77"/>
  <c r="Z62" i="83"/>
  <c r="AH60" i="35"/>
  <c r="AQ60" i="35" s="1"/>
  <c r="AI60" i="43"/>
  <c r="AN60" i="43"/>
  <c r="AR59" i="75"/>
  <c r="Z62" i="44"/>
  <c r="AR60" i="84"/>
  <c r="AR62" i="86"/>
  <c r="AH64" i="91"/>
  <c r="AQ64" i="91" s="1"/>
  <c r="AN59" i="92"/>
  <c r="AI59" i="92"/>
  <c r="Y62" i="90"/>
  <c r="X62" i="90"/>
  <c r="AN61" i="76"/>
  <c r="AI61" i="76"/>
  <c r="X61" i="41"/>
  <c r="Y61" i="41"/>
  <c r="AN62" i="95"/>
  <c r="AI62" i="95"/>
  <c r="Y61" i="33"/>
  <c r="X61" i="33"/>
  <c r="AN63" i="79"/>
  <c r="AI63" i="79"/>
  <c r="Z61" i="33" l="1"/>
  <c r="W62" i="82"/>
  <c r="AF63" i="86"/>
  <c r="AO63" i="86" s="1"/>
  <c r="W63" i="34"/>
  <c r="Z61" i="29"/>
  <c r="Z61" i="39"/>
  <c r="W62" i="39" s="1"/>
  <c r="Z60" i="92"/>
  <c r="AG61" i="82"/>
  <c r="AP61" i="82" s="1"/>
  <c r="Z61" i="41"/>
  <c r="AF61" i="41" s="1"/>
  <c r="AO61" i="41" s="1"/>
  <c r="Z59" i="27"/>
  <c r="W60" i="27" s="1"/>
  <c r="Z59" i="94"/>
  <c r="AF59" i="94" s="1"/>
  <c r="AO59" i="94" s="1"/>
  <c r="Z63" i="30"/>
  <c r="AE63" i="30" s="1"/>
  <c r="AG61" i="81"/>
  <c r="AP61" i="81" s="1"/>
  <c r="AE61" i="82"/>
  <c r="Z63" i="95"/>
  <c r="AG63" i="95" s="1"/>
  <c r="AP63" i="95" s="1"/>
  <c r="Z63" i="96"/>
  <c r="AE63" i="96" s="1"/>
  <c r="Z62" i="76"/>
  <c r="AE62" i="76" s="1"/>
  <c r="AG61" i="41"/>
  <c r="AP61" i="41" s="1"/>
  <c r="W62" i="41"/>
  <c r="W60" i="94"/>
  <c r="AE59" i="94"/>
  <c r="AE62" i="87"/>
  <c r="W63" i="87"/>
  <c r="AF62" i="87"/>
  <c r="AO62" i="87" s="1"/>
  <c r="AG62" i="87"/>
  <c r="AP62" i="87" s="1"/>
  <c r="W64" i="30"/>
  <c r="AG63" i="30"/>
  <c r="AP63" i="30" s="1"/>
  <c r="AG59" i="27"/>
  <c r="AP59" i="27" s="1"/>
  <c r="AF59" i="27"/>
  <c r="AO59" i="27" s="1"/>
  <c r="AE59" i="27"/>
  <c r="AF61" i="33"/>
  <c r="AO61" i="33" s="1"/>
  <c r="AE61" i="33"/>
  <c r="W62" i="33"/>
  <c r="AG61" i="33"/>
  <c r="AP61" i="33" s="1"/>
  <c r="AG61" i="39"/>
  <c r="AP61" i="39" s="1"/>
  <c r="AE61" i="39"/>
  <c r="AF61" i="39"/>
  <c r="AO61" i="39" s="1"/>
  <c r="W64" i="95"/>
  <c r="AF63" i="95"/>
  <c r="AO63" i="95" s="1"/>
  <c r="AE63" i="95"/>
  <c r="AF63" i="96"/>
  <c r="AO63" i="96" s="1"/>
  <c r="W64" i="96"/>
  <c r="W63" i="76"/>
  <c r="AG62" i="76"/>
  <c r="AP62" i="76" s="1"/>
  <c r="AF62" i="76"/>
  <c r="AO62" i="76" s="1"/>
  <c r="AR59" i="92"/>
  <c r="AH59" i="94"/>
  <c r="AQ59" i="94" s="1"/>
  <c r="AH63" i="96"/>
  <c r="AQ63" i="96" s="1"/>
  <c r="Y61" i="35"/>
  <c r="X61" i="35"/>
  <c r="AR62" i="40"/>
  <c r="AR62" i="96"/>
  <c r="AI62" i="37"/>
  <c r="AN62" i="37"/>
  <c r="AI62" i="73"/>
  <c r="AN62" i="73"/>
  <c r="AR62" i="30"/>
  <c r="X61" i="47"/>
  <c r="Y61" i="47"/>
  <c r="AI60" i="88"/>
  <c r="AN60" i="88"/>
  <c r="X62" i="81"/>
  <c r="Y62" i="81"/>
  <c r="X60" i="89"/>
  <c r="Y60" i="89"/>
  <c r="Y63" i="34"/>
  <c r="X63" i="34"/>
  <c r="X62" i="82"/>
  <c r="Y62" i="82"/>
  <c r="AR61" i="76"/>
  <c r="AH61" i="29"/>
  <c r="AQ61" i="29" s="1"/>
  <c r="Y64" i="25"/>
  <c r="X64" i="25"/>
  <c r="W65" i="79"/>
  <c r="AG64" i="79"/>
  <c r="AP64" i="79" s="1"/>
  <c r="AF64" i="79"/>
  <c r="AO64" i="79" s="1"/>
  <c r="AE64" i="79"/>
  <c r="AH63" i="28"/>
  <c r="AQ63" i="28" s="1"/>
  <c r="AH61" i="36"/>
  <c r="AQ61" i="36" s="1"/>
  <c r="AH62" i="31"/>
  <c r="AQ62" i="31" s="1"/>
  <c r="AH62" i="80"/>
  <c r="AQ62" i="80" s="1"/>
  <c r="AG60" i="74"/>
  <c r="AP60" i="74" s="1"/>
  <c r="AF60" i="74"/>
  <c r="AO60" i="74" s="1"/>
  <c r="AE60" i="74"/>
  <c r="W61" i="74"/>
  <c r="AH63" i="38"/>
  <c r="AQ63" i="38" s="1"/>
  <c r="X62" i="32"/>
  <c r="Y62" i="32"/>
  <c r="AH63" i="40"/>
  <c r="AQ63" i="40" s="1"/>
  <c r="AR62" i="38"/>
  <c r="X64" i="48"/>
  <c r="Y64" i="48"/>
  <c r="X61" i="78"/>
  <c r="Y61" i="78"/>
  <c r="X61" i="46"/>
  <c r="Y61" i="46"/>
  <c r="X63" i="93"/>
  <c r="Y63" i="93"/>
  <c r="Z63" i="93" s="1"/>
  <c r="AN62" i="34"/>
  <c r="AI62" i="34"/>
  <c r="AI62" i="42"/>
  <c r="AN62" i="42"/>
  <c r="AR62" i="95"/>
  <c r="AF61" i="29"/>
  <c r="AO61" i="29" s="1"/>
  <c r="AE61" i="29"/>
  <c r="W62" i="29"/>
  <c r="AG61" i="29"/>
  <c r="AP61" i="29" s="1"/>
  <c r="AR60" i="33"/>
  <c r="Z61" i="36"/>
  <c r="AN60" i="35"/>
  <c r="AI60" i="35"/>
  <c r="AH61" i="43"/>
  <c r="AQ61" i="43" s="1"/>
  <c r="AH63" i="26"/>
  <c r="AQ63" i="26" s="1"/>
  <c r="Z63" i="38"/>
  <c r="AR60" i="36"/>
  <c r="AR60" i="41"/>
  <c r="AR58" i="27"/>
  <c r="AI60" i="47"/>
  <c r="AN60" i="47"/>
  <c r="AN63" i="48"/>
  <c r="AI63" i="48"/>
  <c r="AN60" i="78"/>
  <c r="AI60" i="78"/>
  <c r="Y65" i="91"/>
  <c r="X65" i="91"/>
  <c r="AN63" i="86"/>
  <c r="AI63" i="86"/>
  <c r="X64" i="85"/>
  <c r="Y64" i="85"/>
  <c r="AN62" i="93"/>
  <c r="AI62" i="93"/>
  <c r="AI61" i="82"/>
  <c r="AN61" i="82"/>
  <c r="AR63" i="79"/>
  <c r="AH62" i="90"/>
  <c r="AQ62" i="90" s="1"/>
  <c r="AR60" i="43"/>
  <c r="AE62" i="83"/>
  <c r="W63" i="83"/>
  <c r="AG62" i="83"/>
  <c r="AP62" i="83" s="1"/>
  <c r="AF62" i="83"/>
  <c r="AO62" i="83" s="1"/>
  <c r="AR58" i="94"/>
  <c r="AI63" i="25"/>
  <c r="AN63" i="25"/>
  <c r="AR60" i="39"/>
  <c r="AR61" i="31"/>
  <c r="AG63" i="28"/>
  <c r="AP63" i="28" s="1"/>
  <c r="W64" i="28"/>
  <c r="AE63" i="28"/>
  <c r="AF63" i="28"/>
  <c r="AO63" i="28" s="1"/>
  <c r="AG61" i="84"/>
  <c r="AP61" i="84" s="1"/>
  <c r="AF61" i="84"/>
  <c r="AO61" i="84" s="1"/>
  <c r="AE61" i="84"/>
  <c r="W62" i="84"/>
  <c r="AH61" i="45"/>
  <c r="AQ61" i="45" s="1"/>
  <c r="W63" i="31"/>
  <c r="AG62" i="31"/>
  <c r="AP62" i="31" s="1"/>
  <c r="AF62" i="31"/>
  <c r="AO62" i="31" s="1"/>
  <c r="AE62" i="31"/>
  <c r="Z61" i="43"/>
  <c r="Z62" i="80"/>
  <c r="AH60" i="92"/>
  <c r="AQ60" i="92" s="1"/>
  <c r="AI61" i="32"/>
  <c r="AN61" i="32"/>
  <c r="Z63" i="40"/>
  <c r="AR60" i="45"/>
  <c r="X61" i="88"/>
  <c r="Y61" i="88"/>
  <c r="Z61" i="88" s="1"/>
  <c r="Y64" i="86"/>
  <c r="X64" i="86"/>
  <c r="AN63" i="85"/>
  <c r="AI63" i="85"/>
  <c r="AN61" i="81"/>
  <c r="AI61" i="81"/>
  <c r="AG60" i="75"/>
  <c r="AP60" i="75" s="1"/>
  <c r="AF60" i="75"/>
  <c r="AO60" i="75" s="1"/>
  <c r="AE60" i="75"/>
  <c r="W61" i="75"/>
  <c r="AH63" i="95"/>
  <c r="AQ63" i="95" s="1"/>
  <c r="AH61" i="39"/>
  <c r="AQ61" i="39" s="1"/>
  <c r="W64" i="26"/>
  <c r="AG63" i="26"/>
  <c r="AP63" i="26" s="1"/>
  <c r="AF63" i="26"/>
  <c r="AO63" i="26" s="1"/>
  <c r="AE63" i="26"/>
  <c r="AH62" i="87"/>
  <c r="AQ62" i="87" s="1"/>
  <c r="AF60" i="92"/>
  <c r="AO60" i="92" s="1"/>
  <c r="W61" i="92"/>
  <c r="AG60" i="92"/>
  <c r="AP60" i="92" s="1"/>
  <c r="AE60" i="92"/>
  <c r="AR60" i="29"/>
  <c r="AH62" i="76"/>
  <c r="AQ62" i="76" s="1"/>
  <c r="AR61" i="90"/>
  <c r="AI64" i="91"/>
  <c r="AN64" i="91"/>
  <c r="AI60" i="46"/>
  <c r="AN60" i="46"/>
  <c r="AN59" i="89"/>
  <c r="AI59" i="89"/>
  <c r="AH61" i="33"/>
  <c r="AQ61" i="33" s="1"/>
  <c r="AH61" i="41"/>
  <c r="AQ61" i="41" s="1"/>
  <c r="Z62" i="90"/>
  <c r="W63" i="44"/>
  <c r="AF62" i="44"/>
  <c r="AO62" i="44" s="1"/>
  <c r="AG62" i="44"/>
  <c r="AP62" i="44" s="1"/>
  <c r="AE62" i="44"/>
  <c r="AR62" i="28"/>
  <c r="AH64" i="79"/>
  <c r="AQ64" i="79" s="1"/>
  <c r="AR61" i="87"/>
  <c r="W64" i="77"/>
  <c r="AG63" i="77"/>
  <c r="AP63" i="77" s="1"/>
  <c r="AF63" i="77"/>
  <c r="AO63" i="77" s="1"/>
  <c r="AE63" i="77"/>
  <c r="AH59" i="27"/>
  <c r="AQ59" i="27" s="1"/>
  <c r="Z61" i="45"/>
  <c r="AR62" i="26"/>
  <c r="AR61" i="80"/>
  <c r="AH63" i="30"/>
  <c r="AQ63" i="30" s="1"/>
  <c r="Y63" i="37"/>
  <c r="X63" i="37"/>
  <c r="Z63" i="37" s="1"/>
  <c r="Y63" i="73"/>
  <c r="X63" i="73"/>
  <c r="X63" i="42"/>
  <c r="Z63" i="42" s="1"/>
  <c r="Y63" i="42"/>
  <c r="AG59" i="94" l="1"/>
  <c r="AP59" i="94" s="1"/>
  <c r="Z60" i="89"/>
  <c r="AG63" i="96"/>
  <c r="AP63" i="96" s="1"/>
  <c r="AE61" i="41"/>
  <c r="Z62" i="32"/>
  <c r="AF62" i="32" s="1"/>
  <c r="AO62" i="32" s="1"/>
  <c r="Z62" i="82"/>
  <c r="AF63" i="30"/>
  <c r="AO63" i="30" s="1"/>
  <c r="Z61" i="78"/>
  <c r="Z64" i="85"/>
  <c r="AE64" i="85" s="1"/>
  <c r="Z62" i="81"/>
  <c r="AF62" i="81" s="1"/>
  <c r="AO62" i="81" s="1"/>
  <c r="W65" i="85"/>
  <c r="AG64" i="85"/>
  <c r="AP64" i="85" s="1"/>
  <c r="AE62" i="32"/>
  <c r="W63" i="32"/>
  <c r="AG62" i="32"/>
  <c r="AP62" i="32" s="1"/>
  <c r="AE61" i="88"/>
  <c r="AG61" i="88"/>
  <c r="AP61" i="88" s="1"/>
  <c r="AF61" i="88"/>
  <c r="AO61" i="88" s="1"/>
  <c r="W62" i="88"/>
  <c r="W64" i="93"/>
  <c r="AG63" i="93"/>
  <c r="AP63" i="93" s="1"/>
  <c r="AF63" i="93"/>
  <c r="AO63" i="93" s="1"/>
  <c r="AE63" i="93"/>
  <c r="W62" i="78"/>
  <c r="AG61" i="78"/>
  <c r="AP61" i="78" s="1"/>
  <c r="AE61" i="78"/>
  <c r="AF61" i="78"/>
  <c r="AO61" i="78" s="1"/>
  <c r="AR63" i="86"/>
  <c r="AR62" i="34"/>
  <c r="Y61" i="75"/>
  <c r="Z61" i="75" s="1"/>
  <c r="X61" i="75"/>
  <c r="AH63" i="37"/>
  <c r="AQ63" i="37" s="1"/>
  <c r="W62" i="45"/>
  <c r="AG61" i="45"/>
  <c r="AP61" i="45" s="1"/>
  <c r="AF61" i="45"/>
  <c r="AO61" i="45" s="1"/>
  <c r="AE61" i="45"/>
  <c r="AI63" i="77"/>
  <c r="AN63" i="77"/>
  <c r="AH63" i="42"/>
  <c r="AQ63" i="42" s="1"/>
  <c r="AF62" i="90"/>
  <c r="AO62" i="90" s="1"/>
  <c r="AG62" i="90"/>
  <c r="AP62" i="90" s="1"/>
  <c r="AE62" i="90"/>
  <c r="W63" i="90"/>
  <c r="AI63" i="26"/>
  <c r="AN63" i="26"/>
  <c r="AH64" i="86"/>
  <c r="AQ64" i="86" s="1"/>
  <c r="AI62" i="31"/>
  <c r="AN62" i="31"/>
  <c r="X64" i="28"/>
  <c r="Y64" i="28"/>
  <c r="AR60" i="78"/>
  <c r="AG63" i="38"/>
  <c r="AP63" i="38" s="1"/>
  <c r="AE63" i="38"/>
  <c r="AF63" i="38"/>
  <c r="AO63" i="38" s="1"/>
  <c r="W64" i="38"/>
  <c r="X62" i="29"/>
  <c r="Y62" i="29"/>
  <c r="AR62" i="42"/>
  <c r="AH64" i="25"/>
  <c r="AQ64" i="25" s="1"/>
  <c r="AE62" i="82"/>
  <c r="AG62" i="82"/>
  <c r="AP62" i="82" s="1"/>
  <c r="AF62" i="82"/>
  <c r="AO62" i="82" s="1"/>
  <c r="W63" i="82"/>
  <c r="W61" i="89"/>
  <c r="AE60" i="89"/>
  <c r="AG60" i="89"/>
  <c r="AP60" i="89" s="1"/>
  <c r="AF60" i="89"/>
  <c r="AO60" i="89" s="1"/>
  <c r="AR62" i="73"/>
  <c r="AN63" i="96"/>
  <c r="AI63" i="96"/>
  <c r="Y63" i="87"/>
  <c r="X63" i="87"/>
  <c r="AE63" i="42"/>
  <c r="W64" i="42"/>
  <c r="AF63" i="42"/>
  <c r="AO63" i="42" s="1"/>
  <c r="AG63" i="42"/>
  <c r="AP63" i="42" s="1"/>
  <c r="AI62" i="44"/>
  <c r="AN62" i="44"/>
  <c r="AR63" i="25"/>
  <c r="Y63" i="83"/>
  <c r="X63" i="83"/>
  <c r="AR61" i="82"/>
  <c r="AF61" i="36"/>
  <c r="AO61" i="36" s="1"/>
  <c r="AE61" i="36"/>
  <c r="W62" i="36"/>
  <c r="AG61" i="36"/>
  <c r="AP61" i="36" s="1"/>
  <c r="AI61" i="29"/>
  <c r="AN61" i="29"/>
  <c r="AH61" i="46"/>
  <c r="AQ61" i="46" s="1"/>
  <c r="AH64" i="48"/>
  <c r="AQ64" i="48" s="1"/>
  <c r="Y61" i="74"/>
  <c r="X61" i="74"/>
  <c r="Z61" i="74" s="1"/>
  <c r="AI64" i="79"/>
  <c r="AN64" i="79"/>
  <c r="AH63" i="34"/>
  <c r="AQ63" i="34" s="1"/>
  <c r="AH61" i="47"/>
  <c r="AQ61" i="47" s="1"/>
  <c r="AH61" i="35"/>
  <c r="AQ61" i="35" s="1"/>
  <c r="X62" i="33"/>
  <c r="Y62" i="33"/>
  <c r="AI62" i="87"/>
  <c r="AN62" i="87"/>
  <c r="AH63" i="73"/>
  <c r="AQ63" i="73" s="1"/>
  <c r="AR60" i="46"/>
  <c r="AR61" i="81"/>
  <c r="Z64" i="86"/>
  <c r="AG63" i="40"/>
  <c r="AP63" i="40" s="1"/>
  <c r="AF63" i="40"/>
  <c r="AO63" i="40" s="1"/>
  <c r="AE63" i="40"/>
  <c r="W64" i="40"/>
  <c r="AI62" i="83"/>
  <c r="AN62" i="83"/>
  <c r="AR62" i="93"/>
  <c r="AR63" i="48"/>
  <c r="Z61" i="46"/>
  <c r="Z64" i="48"/>
  <c r="AN60" i="74"/>
  <c r="AI60" i="74"/>
  <c r="Z64" i="25"/>
  <c r="AH62" i="81"/>
  <c r="AQ62" i="81" s="1"/>
  <c r="Z61" i="47"/>
  <c r="AR62" i="37"/>
  <c r="X63" i="76"/>
  <c r="Y63" i="76"/>
  <c r="AN63" i="95"/>
  <c r="AI63" i="95"/>
  <c r="X62" i="39"/>
  <c r="Y62" i="39"/>
  <c r="AN61" i="33"/>
  <c r="AI61" i="33"/>
  <c r="Y64" i="30"/>
  <c r="X64" i="30"/>
  <c r="X62" i="41"/>
  <c r="Z62" i="41" s="1"/>
  <c r="Y62" i="41"/>
  <c r="Y60" i="27"/>
  <c r="X60" i="27"/>
  <c r="AI59" i="94"/>
  <c r="AN59" i="94"/>
  <c r="AN61" i="41"/>
  <c r="AI61" i="41"/>
  <c r="AG63" i="37"/>
  <c r="AP63" i="37" s="1"/>
  <c r="AF63" i="37"/>
  <c r="AO63" i="37" s="1"/>
  <c r="AE63" i="37"/>
  <c r="W64" i="37"/>
  <c r="X64" i="77"/>
  <c r="Z64" i="77" s="1"/>
  <c r="Y64" i="77"/>
  <c r="AH65" i="91"/>
  <c r="AQ65" i="91" s="1"/>
  <c r="Z63" i="34"/>
  <c r="Z61" i="35"/>
  <c r="Z63" i="73"/>
  <c r="AR64" i="91"/>
  <c r="Y64" i="26"/>
  <c r="X64" i="26"/>
  <c r="AR63" i="85"/>
  <c r="AH61" i="88"/>
  <c r="AQ61" i="88" s="1"/>
  <c r="AR61" i="32"/>
  <c r="AG62" i="80"/>
  <c r="AP62" i="80" s="1"/>
  <c r="AF62" i="80"/>
  <c r="AO62" i="80" s="1"/>
  <c r="AE62" i="80"/>
  <c r="W63" i="80"/>
  <c r="Y63" i="31"/>
  <c r="X63" i="31"/>
  <c r="X62" i="84"/>
  <c r="Z62" i="84" s="1"/>
  <c r="Y62" i="84"/>
  <c r="AH63" i="93"/>
  <c r="AQ63" i="93" s="1"/>
  <c r="AH61" i="78"/>
  <c r="AQ61" i="78" s="1"/>
  <c r="AI62" i="76"/>
  <c r="AN62" i="76"/>
  <c r="X64" i="96"/>
  <c r="Y64" i="96"/>
  <c r="X64" i="95"/>
  <c r="Z64" i="95" s="1"/>
  <c r="Y64" i="95"/>
  <c r="AN61" i="39"/>
  <c r="AI61" i="39"/>
  <c r="AI63" i="30"/>
  <c r="AN63" i="30"/>
  <c r="X60" i="94"/>
  <c r="Y60" i="94"/>
  <c r="AI60" i="92"/>
  <c r="AN60" i="92"/>
  <c r="X63" i="44"/>
  <c r="Z63" i="44" s="1"/>
  <c r="Y63" i="44"/>
  <c r="AR59" i="89"/>
  <c r="X61" i="92"/>
  <c r="Y61" i="92"/>
  <c r="AN60" i="75"/>
  <c r="AI60" i="75"/>
  <c r="AE61" i="43"/>
  <c r="AG61" i="43"/>
  <c r="AP61" i="43" s="1"/>
  <c r="W62" i="43"/>
  <c r="AF61" i="43"/>
  <c r="AO61" i="43" s="1"/>
  <c r="AN61" i="84"/>
  <c r="AI61" i="84"/>
  <c r="AN63" i="28"/>
  <c r="AI63" i="28"/>
  <c r="AH64" i="85"/>
  <c r="AQ64" i="85" s="1"/>
  <c r="Z65" i="91"/>
  <c r="AR60" i="47"/>
  <c r="AR60" i="35"/>
  <c r="AH62" i="32"/>
  <c r="AQ62" i="32" s="1"/>
  <c r="X65" i="79"/>
  <c r="Y65" i="79"/>
  <c r="Z65" i="79" s="1"/>
  <c r="AH62" i="82"/>
  <c r="AQ62" i="82" s="1"/>
  <c r="AH60" i="89"/>
  <c r="AQ60" i="89" s="1"/>
  <c r="AR60" i="88"/>
  <c r="AI59" i="27"/>
  <c r="AN59" i="27"/>
  <c r="Z61" i="92" l="1"/>
  <c r="AE62" i="81"/>
  <c r="AF64" i="85"/>
  <c r="AO64" i="85" s="1"/>
  <c r="Z60" i="94"/>
  <c r="Z62" i="39"/>
  <c r="W63" i="39" s="1"/>
  <c r="AG62" i="81"/>
  <c r="AP62" i="81" s="1"/>
  <c r="Z63" i="76"/>
  <c r="W63" i="81"/>
  <c r="AE64" i="77"/>
  <c r="W65" i="77"/>
  <c r="AF64" i="77"/>
  <c r="AO64" i="77" s="1"/>
  <c r="AG64" i="77"/>
  <c r="AP64" i="77" s="1"/>
  <c r="AE65" i="79"/>
  <c r="W66" i="79"/>
  <c r="AG65" i="79"/>
  <c r="AP65" i="79" s="1"/>
  <c r="AF65" i="79"/>
  <c r="AO65" i="79" s="1"/>
  <c r="AF61" i="92"/>
  <c r="AO61" i="92" s="1"/>
  <c r="AG61" i="92"/>
  <c r="AP61" i="92" s="1"/>
  <c r="W62" i="92"/>
  <c r="AE61" i="92"/>
  <c r="AF63" i="76"/>
  <c r="AO63" i="76" s="1"/>
  <c r="AE63" i="76"/>
  <c r="AG63" i="76"/>
  <c r="AP63" i="76" s="1"/>
  <c r="W64" i="76"/>
  <c r="AR63" i="28"/>
  <c r="AN62" i="80"/>
  <c r="AI62" i="80"/>
  <c r="AH64" i="26"/>
  <c r="AQ64" i="26" s="1"/>
  <c r="AN63" i="37"/>
  <c r="AI63" i="37"/>
  <c r="AR59" i="94"/>
  <c r="AR59" i="27"/>
  <c r="Y62" i="43"/>
  <c r="X62" i="43"/>
  <c r="Z62" i="43" s="1"/>
  <c r="AH63" i="44"/>
  <c r="AQ63" i="44" s="1"/>
  <c r="W61" i="94"/>
  <c r="AG60" i="94"/>
  <c r="AP60" i="94" s="1"/>
  <c r="AF60" i="94"/>
  <c r="AO60" i="94" s="1"/>
  <c r="AE60" i="94"/>
  <c r="AH64" i="95"/>
  <c r="AQ64" i="95" s="1"/>
  <c r="AR62" i="76"/>
  <c r="AH62" i="84"/>
  <c r="AQ62" i="84" s="1"/>
  <c r="Y63" i="80"/>
  <c r="X63" i="80"/>
  <c r="AG63" i="73"/>
  <c r="AP63" i="73" s="1"/>
  <c r="AF63" i="73"/>
  <c r="AO63" i="73" s="1"/>
  <c r="AE63" i="73"/>
  <c r="W64" i="73"/>
  <c r="Y64" i="37"/>
  <c r="X64" i="37"/>
  <c r="AH62" i="41"/>
  <c r="AQ62" i="41" s="1"/>
  <c r="AR60" i="74"/>
  <c r="AN63" i="40"/>
  <c r="AI63" i="40"/>
  <c r="AR63" i="96"/>
  <c r="AI60" i="89"/>
  <c r="AN60" i="89"/>
  <c r="X64" i="38"/>
  <c r="Y64" i="38"/>
  <c r="AR63" i="26"/>
  <c r="AR63" i="77"/>
  <c r="AE63" i="44"/>
  <c r="AG63" i="44"/>
  <c r="AP63" i="44" s="1"/>
  <c r="W64" i="44"/>
  <c r="AF63" i="44"/>
  <c r="AO63" i="44" s="1"/>
  <c r="W62" i="74"/>
  <c r="AG61" i="74"/>
  <c r="AP61" i="74" s="1"/>
  <c r="AF61" i="74"/>
  <c r="AO61" i="74" s="1"/>
  <c r="AE61" i="74"/>
  <c r="AR61" i="29"/>
  <c r="X64" i="42"/>
  <c r="Z64" i="42" s="1"/>
  <c r="Y64" i="42"/>
  <c r="AN62" i="82"/>
  <c r="AI62" i="82"/>
  <c r="Y63" i="90"/>
  <c r="X63" i="90"/>
  <c r="Z63" i="90" s="1"/>
  <c r="AI61" i="45"/>
  <c r="AN61" i="45"/>
  <c r="W62" i="75"/>
  <c r="AG61" i="75"/>
  <c r="AP61" i="75" s="1"/>
  <c r="AF61" i="75"/>
  <c r="AO61" i="75" s="1"/>
  <c r="AE61" i="75"/>
  <c r="AI61" i="78"/>
  <c r="AN61" i="78"/>
  <c r="AH65" i="79"/>
  <c r="AQ65" i="79" s="1"/>
  <c r="AR63" i="30"/>
  <c r="AH63" i="31"/>
  <c r="AQ63" i="31" s="1"/>
  <c r="AF63" i="34"/>
  <c r="AO63" i="34" s="1"/>
  <c r="AG63" i="34"/>
  <c r="AP63" i="34" s="1"/>
  <c r="W64" i="34"/>
  <c r="AE63" i="34"/>
  <c r="AH60" i="27"/>
  <c r="AQ60" i="27" s="1"/>
  <c r="AH64" i="30"/>
  <c r="AQ64" i="30" s="1"/>
  <c r="AH62" i="39"/>
  <c r="AQ62" i="39" s="1"/>
  <c r="AG64" i="48"/>
  <c r="AP64" i="48" s="1"/>
  <c r="AF64" i="48"/>
  <c r="AO64" i="48" s="1"/>
  <c r="AE64" i="48"/>
  <c r="W65" i="48"/>
  <c r="AR62" i="87"/>
  <c r="AI63" i="42"/>
  <c r="AN63" i="42"/>
  <c r="X61" i="89"/>
  <c r="Z61" i="89" s="1"/>
  <c r="Y61" i="89"/>
  <c r="AH64" i="28"/>
  <c r="AQ64" i="28" s="1"/>
  <c r="AN62" i="90"/>
  <c r="AI62" i="90"/>
  <c r="AN61" i="88"/>
  <c r="AI61" i="88"/>
  <c r="AI64" i="85"/>
  <c r="AN64" i="85"/>
  <c r="AN63" i="38"/>
  <c r="AI63" i="38"/>
  <c r="Z64" i="28"/>
  <c r="X64" i="93"/>
  <c r="Y64" i="93"/>
  <c r="AN62" i="81"/>
  <c r="AI62" i="81"/>
  <c r="AF65" i="91"/>
  <c r="AO65" i="91" s="1"/>
  <c r="AE65" i="91"/>
  <c r="AG65" i="91"/>
  <c r="AP65" i="91" s="1"/>
  <c r="W66" i="91"/>
  <c r="AH61" i="92"/>
  <c r="AQ61" i="92" s="1"/>
  <c r="AF64" i="95"/>
  <c r="AO64" i="95" s="1"/>
  <c r="AG64" i="95"/>
  <c r="AP64" i="95" s="1"/>
  <c r="AE64" i="95"/>
  <c r="W65" i="95"/>
  <c r="W63" i="84"/>
  <c r="AE62" i="84"/>
  <c r="AF62" i="84"/>
  <c r="AO62" i="84" s="1"/>
  <c r="AG62" i="84"/>
  <c r="AP62" i="84" s="1"/>
  <c r="W62" i="35"/>
  <c r="AG61" i="35"/>
  <c r="AP61" i="35" s="1"/>
  <c r="AF61" i="35"/>
  <c r="AO61" i="35" s="1"/>
  <c r="AE61" i="35"/>
  <c r="W63" i="41"/>
  <c r="AG62" i="41"/>
  <c r="AP62" i="41" s="1"/>
  <c r="AF62" i="41"/>
  <c r="AO62" i="41" s="1"/>
  <c r="AE62" i="41"/>
  <c r="AH63" i="76"/>
  <c r="AQ63" i="76" s="1"/>
  <c r="AR61" i="84"/>
  <c r="AR61" i="39"/>
  <c r="AH64" i="96"/>
  <c r="AQ64" i="96" s="1"/>
  <c r="AE61" i="46"/>
  <c r="W62" i="46"/>
  <c r="AG61" i="46"/>
  <c r="AP61" i="46" s="1"/>
  <c r="AF61" i="46"/>
  <c r="AO61" i="46" s="1"/>
  <c r="Z63" i="31"/>
  <c r="AR61" i="41"/>
  <c r="Z60" i="27"/>
  <c r="Z64" i="30"/>
  <c r="AR63" i="95"/>
  <c r="AH62" i="33"/>
  <c r="AQ62" i="33" s="1"/>
  <c r="AR64" i="79"/>
  <c r="Y62" i="36"/>
  <c r="X62" i="36"/>
  <c r="Z62" i="36" s="1"/>
  <c r="AH62" i="29"/>
  <c r="AQ62" i="29" s="1"/>
  <c r="X62" i="78"/>
  <c r="Y62" i="78"/>
  <c r="Y62" i="88"/>
  <c r="X62" i="88"/>
  <c r="Z62" i="88" s="1"/>
  <c r="Y63" i="81"/>
  <c r="X63" i="81"/>
  <c r="Y63" i="32"/>
  <c r="X63" i="32"/>
  <c r="AI61" i="43"/>
  <c r="AN61" i="43"/>
  <c r="AR60" i="92"/>
  <c r="Z64" i="26"/>
  <c r="AH64" i="77"/>
  <c r="AQ64" i="77" s="1"/>
  <c r="AR62" i="83"/>
  <c r="W65" i="86"/>
  <c r="AE64" i="86"/>
  <c r="AF64" i="86"/>
  <c r="AO64" i="86" s="1"/>
  <c r="AG64" i="86"/>
  <c r="AP64" i="86" s="1"/>
  <c r="AH63" i="83"/>
  <c r="AQ63" i="83" s="1"/>
  <c r="AR62" i="44"/>
  <c r="AH63" i="87"/>
  <c r="AQ63" i="87" s="1"/>
  <c r="X63" i="82"/>
  <c r="Y63" i="82"/>
  <c r="Z63" i="82" s="1"/>
  <c r="AR60" i="75"/>
  <c r="Z64" i="96"/>
  <c r="AH60" i="94"/>
  <c r="AQ60" i="94" s="1"/>
  <c r="AR61" i="33"/>
  <c r="AE61" i="47"/>
  <c r="AF61" i="47"/>
  <c r="AO61" i="47" s="1"/>
  <c r="W62" i="47"/>
  <c r="AG61" i="47"/>
  <c r="AP61" i="47" s="1"/>
  <c r="AE64" i="25"/>
  <c r="W65" i="25"/>
  <c r="AG64" i="25"/>
  <c r="AP64" i="25" s="1"/>
  <c r="AF64" i="25"/>
  <c r="AO64" i="25" s="1"/>
  <c r="X64" i="40"/>
  <c r="Y64" i="40"/>
  <c r="Z62" i="33"/>
  <c r="AH61" i="74"/>
  <c r="AQ61" i="74" s="1"/>
  <c r="AI61" i="36"/>
  <c r="AN61" i="36"/>
  <c r="Z63" i="83"/>
  <c r="Z63" i="87"/>
  <c r="Z62" i="29"/>
  <c r="AR62" i="31"/>
  <c r="Y62" i="45"/>
  <c r="X62" i="45"/>
  <c r="Z62" i="45" s="1"/>
  <c r="AH61" i="75"/>
  <c r="AQ61" i="75" s="1"/>
  <c r="AI63" i="93"/>
  <c r="AN63" i="93"/>
  <c r="AI62" i="32"/>
  <c r="AN62" i="32"/>
  <c r="Y65" i="85"/>
  <c r="X65" i="85"/>
  <c r="Z64" i="93" l="1"/>
  <c r="AE62" i="39"/>
  <c r="AF62" i="39"/>
  <c r="AO62" i="39" s="1"/>
  <c r="Z64" i="38"/>
  <c r="AG62" i="39"/>
  <c r="AP62" i="39" s="1"/>
  <c r="Z63" i="32"/>
  <c r="Z64" i="40"/>
  <c r="Z63" i="80"/>
  <c r="W64" i="80"/>
  <c r="AG63" i="80"/>
  <c r="AP63" i="80" s="1"/>
  <c r="AE63" i="80"/>
  <c r="AF63" i="80"/>
  <c r="AO63" i="80" s="1"/>
  <c r="AG63" i="82"/>
  <c r="AP63" i="82" s="1"/>
  <c r="AF63" i="82"/>
  <c r="AO63" i="82" s="1"/>
  <c r="W64" i="82"/>
  <c r="AE63" i="82"/>
  <c r="AF63" i="90"/>
  <c r="AO63" i="90" s="1"/>
  <c r="AG63" i="90"/>
  <c r="AP63" i="90" s="1"/>
  <c r="AE63" i="90"/>
  <c r="W64" i="90"/>
  <c r="AE64" i="93"/>
  <c r="W65" i="93"/>
  <c r="AF64" i="93"/>
  <c r="AO64" i="93" s="1"/>
  <c r="AG64" i="93"/>
  <c r="AP64" i="93" s="1"/>
  <c r="AG62" i="36"/>
  <c r="AP62" i="36" s="1"/>
  <c r="AF62" i="36"/>
  <c r="AO62" i="36" s="1"/>
  <c r="AE62" i="36"/>
  <c r="W63" i="36"/>
  <c r="W65" i="40"/>
  <c r="AG64" i="40"/>
  <c r="AP64" i="40" s="1"/>
  <c r="AE64" i="40"/>
  <c r="AF64" i="40"/>
  <c r="AO64" i="40" s="1"/>
  <c r="AF64" i="38"/>
  <c r="AO64" i="38" s="1"/>
  <c r="W65" i="38"/>
  <c r="AG64" i="38"/>
  <c r="AP64" i="38" s="1"/>
  <c r="AE64" i="38"/>
  <c r="AF62" i="88"/>
  <c r="AO62" i="88" s="1"/>
  <c r="AG62" i="88"/>
  <c r="AP62" i="88" s="1"/>
  <c r="W63" i="88"/>
  <c r="AE62" i="88"/>
  <c r="AR64" i="85"/>
  <c r="AH65" i="85"/>
  <c r="AQ65" i="85" s="1"/>
  <c r="AR63" i="93"/>
  <c r="AH62" i="45"/>
  <c r="AQ62" i="45" s="1"/>
  <c r="AG63" i="87"/>
  <c r="AP63" i="87" s="1"/>
  <c r="AF63" i="87"/>
  <c r="AO63" i="87" s="1"/>
  <c r="AE63" i="87"/>
  <c r="W64" i="87"/>
  <c r="AG64" i="96"/>
  <c r="AP64" i="96" s="1"/>
  <c r="AF64" i="96"/>
  <c r="AO64" i="96" s="1"/>
  <c r="W65" i="96"/>
  <c r="AE64" i="96"/>
  <c r="AE64" i="26"/>
  <c r="W65" i="26"/>
  <c r="AG64" i="26"/>
  <c r="AP64" i="26" s="1"/>
  <c r="AF64" i="26"/>
  <c r="AO64" i="26" s="1"/>
  <c r="X62" i="46"/>
  <c r="Y62" i="46"/>
  <c r="X63" i="84"/>
  <c r="Y63" i="84"/>
  <c r="AH61" i="89"/>
  <c r="AQ61" i="89" s="1"/>
  <c r="X65" i="48"/>
  <c r="Y65" i="48"/>
  <c r="Z65" i="48" s="1"/>
  <c r="X62" i="74"/>
  <c r="Y62" i="74"/>
  <c r="Y64" i="73"/>
  <c r="X64" i="73"/>
  <c r="AR63" i="37"/>
  <c r="X62" i="92"/>
  <c r="Y62" i="92"/>
  <c r="Y66" i="79"/>
  <c r="Z66" i="79" s="1"/>
  <c r="X66" i="79"/>
  <c r="Y63" i="39"/>
  <c r="X63" i="39"/>
  <c r="AG63" i="83"/>
  <c r="AP63" i="83" s="1"/>
  <c r="AF63" i="83"/>
  <c r="AO63" i="83" s="1"/>
  <c r="W64" i="83"/>
  <c r="AE63" i="83"/>
  <c r="AG63" i="32"/>
  <c r="AP63" i="32" s="1"/>
  <c r="AF63" i="32"/>
  <c r="AO63" i="32" s="1"/>
  <c r="AE63" i="32"/>
  <c r="W64" i="32"/>
  <c r="Y62" i="35"/>
  <c r="X62" i="35"/>
  <c r="X65" i="95"/>
  <c r="Y65" i="95"/>
  <c r="AF61" i="89"/>
  <c r="AO61" i="89" s="1"/>
  <c r="AE61" i="89"/>
  <c r="AG61" i="89"/>
  <c r="AP61" i="89" s="1"/>
  <c r="W62" i="89"/>
  <c r="AI64" i="48"/>
  <c r="AN64" i="48"/>
  <c r="AR62" i="82"/>
  <c r="AI60" i="94"/>
  <c r="AN60" i="94"/>
  <c r="AG62" i="43"/>
  <c r="AP62" i="43" s="1"/>
  <c r="AF62" i="43"/>
  <c r="AO62" i="43" s="1"/>
  <c r="AE62" i="43"/>
  <c r="W63" i="43"/>
  <c r="AR62" i="80"/>
  <c r="AI65" i="79"/>
  <c r="AN65" i="79"/>
  <c r="Z65" i="85"/>
  <c r="Y62" i="47"/>
  <c r="Z62" i="47" s="1"/>
  <c r="X62" i="47"/>
  <c r="AI64" i="86"/>
  <c r="AN64" i="86"/>
  <c r="AH63" i="81"/>
  <c r="AQ63" i="81" s="1"/>
  <c r="AE63" i="31"/>
  <c r="W64" i="31"/>
  <c r="AG63" i="31"/>
  <c r="AP63" i="31" s="1"/>
  <c r="AF63" i="31"/>
  <c r="AO63" i="31" s="1"/>
  <c r="X63" i="41"/>
  <c r="Y63" i="41"/>
  <c r="AI64" i="95"/>
  <c r="AN64" i="95"/>
  <c r="AN65" i="91"/>
  <c r="AI65" i="91"/>
  <c r="AR61" i="88"/>
  <c r="AN63" i="34"/>
  <c r="AI63" i="34"/>
  <c r="AR61" i="78"/>
  <c r="AI61" i="74"/>
  <c r="AN61" i="74"/>
  <c r="X64" i="44"/>
  <c r="Z64" i="44" s="1"/>
  <c r="Y64" i="44"/>
  <c r="AR60" i="89"/>
  <c r="AH64" i="37"/>
  <c r="AQ64" i="37" s="1"/>
  <c r="AI63" i="76"/>
  <c r="AN63" i="76"/>
  <c r="AI62" i="39"/>
  <c r="AN62" i="39"/>
  <c r="AI61" i="35"/>
  <c r="AN61" i="35"/>
  <c r="W65" i="28"/>
  <c r="AG64" i="28"/>
  <c r="AP64" i="28" s="1"/>
  <c r="AF64" i="28"/>
  <c r="AO64" i="28" s="1"/>
  <c r="AE64" i="28"/>
  <c r="AR63" i="42"/>
  <c r="AI61" i="75"/>
  <c r="AN61" i="75"/>
  <c r="AR61" i="45"/>
  <c r="AH64" i="93"/>
  <c r="AQ64" i="93" s="1"/>
  <c r="X62" i="75"/>
  <c r="Y62" i="75"/>
  <c r="AN63" i="73"/>
  <c r="AI63" i="73"/>
  <c r="AF62" i="33"/>
  <c r="AO62" i="33" s="1"/>
  <c r="AE62" i="33"/>
  <c r="W63" i="33"/>
  <c r="AG62" i="33"/>
  <c r="AP62" i="33" s="1"/>
  <c r="AH62" i="78"/>
  <c r="AQ62" i="78" s="1"/>
  <c r="AR62" i="32"/>
  <c r="Y65" i="25"/>
  <c r="X65" i="25"/>
  <c r="AI61" i="47"/>
  <c r="AN61" i="47"/>
  <c r="AH63" i="82"/>
  <c r="AQ63" i="82" s="1"/>
  <c r="X65" i="86"/>
  <c r="Y65" i="86"/>
  <c r="AR61" i="43"/>
  <c r="Z63" i="81"/>
  <c r="Z62" i="78"/>
  <c r="AH62" i="36"/>
  <c r="AQ62" i="36" s="1"/>
  <c r="AF64" i="30"/>
  <c r="AO64" i="30" s="1"/>
  <c r="AE64" i="30"/>
  <c r="W65" i="30"/>
  <c r="AG64" i="30"/>
  <c r="AP64" i="30" s="1"/>
  <c r="AI62" i="41"/>
  <c r="AN62" i="41"/>
  <c r="AI62" i="84"/>
  <c r="AN62" i="84"/>
  <c r="AR62" i="81"/>
  <c r="AR63" i="38"/>
  <c r="AR62" i="90"/>
  <c r="X64" i="34"/>
  <c r="Y64" i="34"/>
  <c r="AH63" i="90"/>
  <c r="AQ63" i="90" s="1"/>
  <c r="AH64" i="42"/>
  <c r="AQ64" i="42" s="1"/>
  <c r="Z64" i="37"/>
  <c r="AH63" i="80"/>
  <c r="AQ63" i="80" s="1"/>
  <c r="X65" i="77"/>
  <c r="Y65" i="77"/>
  <c r="Z65" i="77" s="1"/>
  <c r="AF62" i="45"/>
  <c r="AO62" i="45" s="1"/>
  <c r="AE62" i="45"/>
  <c r="W63" i="45"/>
  <c r="AG62" i="45"/>
  <c r="AP62" i="45" s="1"/>
  <c r="AI61" i="46"/>
  <c r="AN61" i="46"/>
  <c r="AR61" i="36"/>
  <c r="AG62" i="29"/>
  <c r="AP62" i="29" s="1"/>
  <c r="AF62" i="29"/>
  <c r="AO62" i="29" s="1"/>
  <c r="AE62" i="29"/>
  <c r="W63" i="29"/>
  <c r="AH64" i="40"/>
  <c r="AQ64" i="40" s="1"/>
  <c r="AI64" i="25"/>
  <c r="AN64" i="25"/>
  <c r="AH63" i="32"/>
  <c r="AQ63" i="32" s="1"/>
  <c r="AH62" i="88"/>
  <c r="AQ62" i="88" s="1"/>
  <c r="AE60" i="27"/>
  <c r="W61" i="27"/>
  <c r="AG60" i="27"/>
  <c r="AP60" i="27" s="1"/>
  <c r="AF60" i="27"/>
  <c r="AO60" i="27" s="1"/>
  <c r="Y66" i="91"/>
  <c r="X66" i="91"/>
  <c r="Z66" i="91" s="1"/>
  <c r="AG64" i="42"/>
  <c r="AP64" i="42" s="1"/>
  <c r="AF64" i="42"/>
  <c r="AO64" i="42" s="1"/>
  <c r="AE64" i="42"/>
  <c r="W65" i="42"/>
  <c r="AN63" i="44"/>
  <c r="AI63" i="44"/>
  <c r="AH64" i="38"/>
  <c r="AQ64" i="38" s="1"/>
  <c r="AR63" i="40"/>
  <c r="X61" i="94"/>
  <c r="Z61" i="94" s="1"/>
  <c r="Y61" i="94"/>
  <c r="AH62" i="43"/>
  <c r="AQ62" i="43" s="1"/>
  <c r="Y64" i="76"/>
  <c r="X64" i="76"/>
  <c r="AI61" i="92"/>
  <c r="AN61" i="92"/>
  <c r="AI64" i="77"/>
  <c r="AN64" i="77"/>
  <c r="Z65" i="86" l="1"/>
  <c r="Z62" i="74"/>
  <c r="Z65" i="95"/>
  <c r="Z63" i="41"/>
  <c r="AF63" i="41" s="1"/>
  <c r="AO63" i="41" s="1"/>
  <c r="AE63" i="41"/>
  <c r="W64" i="41"/>
  <c r="AG65" i="77"/>
  <c r="AP65" i="77" s="1"/>
  <c r="AF65" i="77"/>
  <c r="AO65" i="77" s="1"/>
  <c r="AE65" i="77"/>
  <c r="W66" i="77"/>
  <c r="W66" i="48"/>
  <c r="AG65" i="48"/>
  <c r="AP65" i="48" s="1"/>
  <c r="AF65" i="48"/>
  <c r="AO65" i="48" s="1"/>
  <c r="AE65" i="48"/>
  <c r="AN64" i="42"/>
  <c r="AI64" i="42"/>
  <c r="AF62" i="78"/>
  <c r="AO62" i="78" s="1"/>
  <c r="AE62" i="78"/>
  <c r="W63" i="78"/>
  <c r="AG62" i="78"/>
  <c r="AP62" i="78" s="1"/>
  <c r="AE65" i="86"/>
  <c r="AG65" i="86"/>
  <c r="AP65" i="86" s="1"/>
  <c r="W66" i="86"/>
  <c r="AF65" i="86"/>
  <c r="AO65" i="86" s="1"/>
  <c r="AR61" i="75"/>
  <c r="Y64" i="31"/>
  <c r="X64" i="31"/>
  <c r="Z64" i="31" s="1"/>
  <c r="AN62" i="43"/>
  <c r="AI62" i="43"/>
  <c r="AG66" i="79"/>
  <c r="AP66" i="79" s="1"/>
  <c r="AF66" i="79"/>
  <c r="AO66" i="79" s="1"/>
  <c r="AE66" i="79"/>
  <c r="W67" i="79"/>
  <c r="AH64" i="73"/>
  <c r="AQ64" i="73" s="1"/>
  <c r="AH62" i="46"/>
  <c r="AQ62" i="46" s="1"/>
  <c r="AI64" i="26"/>
  <c r="AN64" i="26"/>
  <c r="X64" i="87"/>
  <c r="Y64" i="87"/>
  <c r="AN62" i="36"/>
  <c r="AI62" i="36"/>
  <c r="AR64" i="77"/>
  <c r="AH61" i="94"/>
  <c r="AQ61" i="94" s="1"/>
  <c r="AG66" i="91"/>
  <c r="AP66" i="91" s="1"/>
  <c r="AF66" i="91"/>
  <c r="AO66" i="91" s="1"/>
  <c r="AE66" i="91"/>
  <c r="W67" i="91"/>
  <c r="X63" i="29"/>
  <c r="Y63" i="29"/>
  <c r="Z63" i="29" s="1"/>
  <c r="AR62" i="84"/>
  <c r="AI64" i="30"/>
  <c r="AN64" i="30"/>
  <c r="AH65" i="86"/>
  <c r="AQ65" i="86" s="1"/>
  <c r="AR63" i="73"/>
  <c r="AR62" i="39"/>
  <c r="AG64" i="44"/>
  <c r="AP64" i="44" s="1"/>
  <c r="AF64" i="44"/>
  <c r="AO64" i="44" s="1"/>
  <c r="W65" i="44"/>
  <c r="AE64" i="44"/>
  <c r="AR64" i="95"/>
  <c r="AG62" i="47"/>
  <c r="AP62" i="47" s="1"/>
  <c r="AE62" i="47"/>
  <c r="W63" i="47"/>
  <c r="AF62" i="47"/>
  <c r="AO62" i="47" s="1"/>
  <c r="X63" i="43"/>
  <c r="Y63" i="43"/>
  <c r="AR60" i="94"/>
  <c r="AG65" i="95"/>
  <c r="AP65" i="95" s="1"/>
  <c r="W66" i="95"/>
  <c r="AF65" i="95"/>
  <c r="AO65" i="95" s="1"/>
  <c r="AE65" i="95"/>
  <c r="AN63" i="32"/>
  <c r="AI63" i="32"/>
  <c r="AE62" i="74"/>
  <c r="W63" i="74"/>
  <c r="AF62" i="74"/>
  <c r="AO62" i="74" s="1"/>
  <c r="AG62" i="74"/>
  <c r="AP62" i="74" s="1"/>
  <c r="Y65" i="26"/>
  <c r="X65" i="26"/>
  <c r="Y63" i="36"/>
  <c r="X63" i="36"/>
  <c r="Z63" i="36" s="1"/>
  <c r="AN62" i="29"/>
  <c r="AI62" i="29"/>
  <c r="AR61" i="46"/>
  <c r="AH62" i="35"/>
  <c r="AQ62" i="35" s="1"/>
  <c r="AH65" i="77"/>
  <c r="AQ65" i="77" s="1"/>
  <c r="AR62" i="41"/>
  <c r="W64" i="81"/>
  <c r="AE63" i="81"/>
  <c r="AF63" i="81"/>
  <c r="AO63" i="81" s="1"/>
  <c r="AG63" i="81"/>
  <c r="AP63" i="81" s="1"/>
  <c r="AR61" i="47"/>
  <c r="Y63" i="33"/>
  <c r="X63" i="33"/>
  <c r="Y65" i="28"/>
  <c r="X65" i="28"/>
  <c r="AR63" i="76"/>
  <c r="AR61" i="74"/>
  <c r="AH63" i="41"/>
  <c r="AQ63" i="41" s="1"/>
  <c r="AI63" i="31"/>
  <c r="AN63" i="31"/>
  <c r="AN61" i="89"/>
  <c r="AI61" i="89"/>
  <c r="AH63" i="39"/>
  <c r="AQ63" i="39" s="1"/>
  <c r="AH65" i="48"/>
  <c r="AQ65" i="48" s="1"/>
  <c r="Z62" i="46"/>
  <c r="AN64" i="96"/>
  <c r="AI64" i="96"/>
  <c r="AI64" i="93"/>
  <c r="AN64" i="93"/>
  <c r="AN63" i="82"/>
  <c r="AI63" i="82"/>
  <c r="AI63" i="80"/>
  <c r="AN63" i="80"/>
  <c r="AR63" i="44"/>
  <c r="W65" i="37"/>
  <c r="AG64" i="37"/>
  <c r="AP64" i="37" s="1"/>
  <c r="AF64" i="37"/>
  <c r="AO64" i="37" s="1"/>
  <c r="AE64" i="37"/>
  <c r="AH64" i="34"/>
  <c r="AQ64" i="34" s="1"/>
  <c r="AH65" i="25"/>
  <c r="AQ65" i="25" s="1"/>
  <c r="AH62" i="75"/>
  <c r="AQ62" i="75" s="1"/>
  <c r="AR65" i="91"/>
  <c r="AR64" i="86"/>
  <c r="AR65" i="79"/>
  <c r="Z62" i="35"/>
  <c r="AH62" i="92"/>
  <c r="AQ62" i="92" s="1"/>
  <c r="Z64" i="73"/>
  <c r="AN63" i="87"/>
  <c r="AI63" i="87"/>
  <c r="AN62" i="88"/>
  <c r="AI62" i="88"/>
  <c r="X64" i="90"/>
  <c r="Y64" i="90"/>
  <c r="Y64" i="82"/>
  <c r="X64" i="82"/>
  <c r="AF61" i="94"/>
  <c r="AO61" i="94" s="1"/>
  <c r="W62" i="94"/>
  <c r="AG61" i="94"/>
  <c r="AP61" i="94" s="1"/>
  <c r="AE61" i="94"/>
  <c r="AF65" i="85"/>
  <c r="AO65" i="85" s="1"/>
  <c r="AE65" i="85"/>
  <c r="W66" i="85"/>
  <c r="AG65" i="85"/>
  <c r="AP65" i="85" s="1"/>
  <c r="AI64" i="38"/>
  <c r="AN64" i="38"/>
  <c r="AI64" i="40"/>
  <c r="AN64" i="40"/>
  <c r="X65" i="93"/>
  <c r="Z65" i="93" s="1"/>
  <c r="Y65" i="93"/>
  <c r="X61" i="27"/>
  <c r="Y61" i="27"/>
  <c r="Y63" i="45"/>
  <c r="X63" i="45"/>
  <c r="Z64" i="34"/>
  <c r="Z65" i="25"/>
  <c r="AN62" i="33"/>
  <c r="AI62" i="33"/>
  <c r="Z62" i="75"/>
  <c r="AI64" i="28"/>
  <c r="AN64" i="28"/>
  <c r="AR61" i="35"/>
  <c r="AH62" i="47"/>
  <c r="AQ62" i="47" s="1"/>
  <c r="AR64" i="48"/>
  <c r="AN63" i="83"/>
  <c r="AI63" i="83"/>
  <c r="Z63" i="39"/>
  <c r="Z62" i="92"/>
  <c r="AH63" i="84"/>
  <c r="AQ63" i="84" s="1"/>
  <c r="X65" i="96"/>
  <c r="Y65" i="96"/>
  <c r="X63" i="88"/>
  <c r="Y63" i="88"/>
  <c r="Y65" i="38"/>
  <c r="X65" i="38"/>
  <c r="X65" i="40"/>
  <c r="Y65" i="40"/>
  <c r="AN63" i="90"/>
  <c r="AI63" i="90"/>
  <c r="AR61" i="92"/>
  <c r="AH64" i="76"/>
  <c r="AQ64" i="76" s="1"/>
  <c r="AH66" i="91"/>
  <c r="AQ66" i="91" s="1"/>
  <c r="Z64" i="76"/>
  <c r="X65" i="42"/>
  <c r="Y65" i="42"/>
  <c r="AI60" i="27"/>
  <c r="AN60" i="27"/>
  <c r="AR64" i="25"/>
  <c r="AI62" i="45"/>
  <c r="AN62" i="45"/>
  <c r="Y65" i="30"/>
  <c r="X65" i="30"/>
  <c r="AH64" i="44"/>
  <c r="AQ64" i="44" s="1"/>
  <c r="AR63" i="34"/>
  <c r="X62" i="89"/>
  <c r="Y62" i="89"/>
  <c r="AH65" i="95"/>
  <c r="AQ65" i="95" s="1"/>
  <c r="Y64" i="32"/>
  <c r="X64" i="32"/>
  <c r="Y64" i="83"/>
  <c r="X64" i="83"/>
  <c r="AH66" i="79"/>
  <c r="AQ66" i="79" s="1"/>
  <c r="AH62" i="74"/>
  <c r="AQ62" i="74" s="1"/>
  <c r="Z63" i="84"/>
  <c r="X64" i="80"/>
  <c r="Y64" i="80"/>
  <c r="Z64" i="87" l="1"/>
  <c r="Z65" i="26"/>
  <c r="AG63" i="41"/>
  <c r="AP63" i="41" s="1"/>
  <c r="Z63" i="45"/>
  <c r="Z63" i="33"/>
  <c r="Z65" i="96"/>
  <c r="W66" i="96" s="1"/>
  <c r="W64" i="29"/>
  <c r="AG63" i="29"/>
  <c r="AP63" i="29" s="1"/>
  <c r="AE63" i="29"/>
  <c r="AF63" i="29"/>
  <c r="AO63" i="29" s="1"/>
  <c r="W64" i="36"/>
  <c r="AG63" i="36"/>
  <c r="AP63" i="36" s="1"/>
  <c r="AE63" i="36"/>
  <c r="AF63" i="36"/>
  <c r="AO63" i="36" s="1"/>
  <c r="AE65" i="96"/>
  <c r="AF65" i="96"/>
  <c r="AO65" i="96" s="1"/>
  <c r="AG65" i="96"/>
  <c r="AP65" i="96" s="1"/>
  <c r="W65" i="87"/>
  <c r="AG64" i="87"/>
  <c r="AP64" i="87" s="1"/>
  <c r="AF64" i="87"/>
  <c r="AO64" i="87" s="1"/>
  <c r="AE64" i="87"/>
  <c r="AR63" i="90"/>
  <c r="Y66" i="85"/>
  <c r="X66" i="85"/>
  <c r="AH64" i="90"/>
  <c r="AQ64" i="90" s="1"/>
  <c r="AN64" i="44"/>
  <c r="AI64" i="44"/>
  <c r="AH64" i="32"/>
  <c r="AQ64" i="32" s="1"/>
  <c r="AH65" i="30"/>
  <c r="AQ65" i="30" s="1"/>
  <c r="AG64" i="76"/>
  <c r="AP64" i="76" s="1"/>
  <c r="AF64" i="76"/>
  <c r="AO64" i="76" s="1"/>
  <c r="W65" i="76"/>
  <c r="AE64" i="76"/>
  <c r="AH65" i="38"/>
  <c r="AQ65" i="38" s="1"/>
  <c r="AR62" i="33"/>
  <c r="AG63" i="45"/>
  <c r="AP63" i="45" s="1"/>
  <c r="AF63" i="45"/>
  <c r="AO63" i="45" s="1"/>
  <c r="W64" i="45"/>
  <c r="AE63" i="45"/>
  <c r="AG65" i="93"/>
  <c r="AP65" i="93" s="1"/>
  <c r="AF65" i="93"/>
  <c r="AO65" i="93" s="1"/>
  <c r="AE65" i="93"/>
  <c r="W66" i="93"/>
  <c r="AR64" i="96"/>
  <c r="AI63" i="81"/>
  <c r="AN63" i="81"/>
  <c r="AG65" i="26"/>
  <c r="AP65" i="26" s="1"/>
  <c r="AF65" i="26"/>
  <c r="AO65" i="26" s="1"/>
  <c r="AE65" i="26"/>
  <c r="W66" i="26"/>
  <c r="AR63" i="32"/>
  <c r="AG64" i="31"/>
  <c r="AP64" i="31" s="1"/>
  <c r="AF64" i="31"/>
  <c r="AO64" i="31" s="1"/>
  <c r="AE64" i="31"/>
  <c r="W65" i="31"/>
  <c r="X62" i="94"/>
  <c r="Y62" i="94"/>
  <c r="AE62" i="35"/>
  <c r="W63" i="35"/>
  <c r="AF62" i="35"/>
  <c r="AO62" i="35" s="1"/>
  <c r="AG62" i="35"/>
  <c r="AP62" i="35" s="1"/>
  <c r="AH64" i="80"/>
  <c r="AQ64" i="80" s="1"/>
  <c r="Z64" i="32"/>
  <c r="Z65" i="30"/>
  <c r="AR60" i="27"/>
  <c r="Z65" i="38"/>
  <c r="W63" i="92"/>
  <c r="AG62" i="92"/>
  <c r="AP62" i="92" s="1"/>
  <c r="AF62" i="92"/>
  <c r="AO62" i="92" s="1"/>
  <c r="AE62" i="92"/>
  <c r="AG65" i="25"/>
  <c r="AP65" i="25" s="1"/>
  <c r="AF65" i="25"/>
  <c r="AO65" i="25" s="1"/>
  <c r="AE65" i="25"/>
  <c r="W66" i="25"/>
  <c r="AH61" i="27"/>
  <c r="AQ61" i="27" s="1"/>
  <c r="AR64" i="40"/>
  <c r="AI65" i="85"/>
  <c r="AN65" i="85"/>
  <c r="Z64" i="90"/>
  <c r="AR63" i="82"/>
  <c r="AG62" i="46"/>
  <c r="AP62" i="46" s="1"/>
  <c r="AF62" i="46"/>
  <c r="AO62" i="46" s="1"/>
  <c r="AE62" i="46"/>
  <c r="W63" i="46"/>
  <c r="AH65" i="28"/>
  <c r="AQ65" i="28" s="1"/>
  <c r="X64" i="81"/>
  <c r="Y64" i="81"/>
  <c r="X63" i="47"/>
  <c r="Y63" i="47"/>
  <c r="Y65" i="44"/>
  <c r="X65" i="44"/>
  <c r="Z65" i="44" s="1"/>
  <c r="AH63" i="29"/>
  <c r="AQ63" i="29" s="1"/>
  <c r="AR62" i="43"/>
  <c r="Y66" i="77"/>
  <c r="X66" i="77"/>
  <c r="AH65" i="96"/>
  <c r="AQ65" i="96" s="1"/>
  <c r="Z64" i="80"/>
  <c r="AH64" i="83"/>
  <c r="AQ64" i="83" s="1"/>
  <c r="AH62" i="89"/>
  <c r="AQ62" i="89" s="1"/>
  <c r="AE63" i="39"/>
  <c r="W64" i="39"/>
  <c r="AF63" i="39"/>
  <c r="AO63" i="39" s="1"/>
  <c r="AG63" i="39"/>
  <c r="AP63" i="39" s="1"/>
  <c r="AF64" i="34"/>
  <c r="AO64" i="34" s="1"/>
  <c r="W65" i="34"/>
  <c r="AG64" i="34"/>
  <c r="AP64" i="34" s="1"/>
  <c r="AE64" i="34"/>
  <c r="Z61" i="27"/>
  <c r="AH64" i="82"/>
  <c r="AQ64" i="82" s="1"/>
  <c r="AR62" i="88"/>
  <c r="Y65" i="37"/>
  <c r="X65" i="37"/>
  <c r="AI65" i="95"/>
  <c r="AN65" i="95"/>
  <c r="AN62" i="47"/>
  <c r="AI62" i="47"/>
  <c r="AI65" i="48"/>
  <c r="AN65" i="48"/>
  <c r="W65" i="73"/>
  <c r="AG64" i="73"/>
  <c r="AP64" i="73" s="1"/>
  <c r="AE64" i="73"/>
  <c r="AF64" i="73"/>
  <c r="AO64" i="73" s="1"/>
  <c r="AF63" i="84"/>
  <c r="AO63" i="84" s="1"/>
  <c r="AE63" i="84"/>
  <c r="W64" i="84"/>
  <c r="AG63" i="84"/>
  <c r="AP63" i="84" s="1"/>
  <c r="Z62" i="89"/>
  <c r="AR62" i="45"/>
  <c r="AH65" i="42"/>
  <c r="AQ65" i="42" s="1"/>
  <c r="AH65" i="40"/>
  <c r="AQ65" i="40" s="1"/>
  <c r="AH63" i="88"/>
  <c r="AQ63" i="88" s="1"/>
  <c r="AR63" i="83"/>
  <c r="AR64" i="28"/>
  <c r="AH63" i="45"/>
  <c r="AQ63" i="45" s="1"/>
  <c r="AR64" i="38"/>
  <c r="AI61" i="94"/>
  <c r="AN61" i="94"/>
  <c r="AR63" i="31"/>
  <c r="Z65" i="28"/>
  <c r="AH65" i="26"/>
  <c r="AQ65" i="26" s="1"/>
  <c r="Y63" i="74"/>
  <c r="X63" i="74"/>
  <c r="AH63" i="43"/>
  <c r="AQ63" i="43" s="1"/>
  <c r="AR64" i="30"/>
  <c r="Y67" i="91"/>
  <c r="X67" i="91"/>
  <c r="AR62" i="36"/>
  <c r="AR64" i="26"/>
  <c r="Y67" i="79"/>
  <c r="X67" i="79"/>
  <c r="AH64" i="31"/>
  <c r="AQ64" i="31" s="1"/>
  <c r="X66" i="86"/>
  <c r="Y66" i="86"/>
  <c r="Y63" i="78"/>
  <c r="X63" i="78"/>
  <c r="Z63" i="78" s="1"/>
  <c r="AN65" i="77"/>
  <c r="AI65" i="77"/>
  <c r="X64" i="41"/>
  <c r="Z64" i="41" s="1"/>
  <c r="Y64" i="41"/>
  <c r="AR63" i="80"/>
  <c r="AR61" i="89"/>
  <c r="AF63" i="33"/>
  <c r="AO63" i="33" s="1"/>
  <c r="AG63" i="33"/>
  <c r="AP63" i="33" s="1"/>
  <c r="AE63" i="33"/>
  <c r="W64" i="33"/>
  <c r="AH63" i="36"/>
  <c r="AQ63" i="36" s="1"/>
  <c r="AH64" i="87"/>
  <c r="AQ64" i="87" s="1"/>
  <c r="AN65" i="86"/>
  <c r="AI65" i="86"/>
  <c r="AR64" i="42"/>
  <c r="Y66" i="48"/>
  <c r="X66" i="48"/>
  <c r="Z64" i="83"/>
  <c r="Z65" i="42"/>
  <c r="Z65" i="40"/>
  <c r="Z63" i="88"/>
  <c r="AE62" i="75"/>
  <c r="W63" i="75"/>
  <c r="AF62" i="75"/>
  <c r="AO62" i="75" s="1"/>
  <c r="AG62" i="75"/>
  <c r="AP62" i="75" s="1"/>
  <c r="AH65" i="93"/>
  <c r="AQ65" i="93" s="1"/>
  <c r="Z64" i="82"/>
  <c r="AR63" i="87"/>
  <c r="AI64" i="37"/>
  <c r="AN64" i="37"/>
  <c r="AR64" i="93"/>
  <c r="AH63" i="33"/>
  <c r="AQ63" i="33" s="1"/>
  <c r="AR62" i="29"/>
  <c r="AI62" i="74"/>
  <c r="AN62" i="74"/>
  <c r="X66" i="95"/>
  <c r="Y66" i="95"/>
  <c r="Z63" i="43"/>
  <c r="AN66" i="91"/>
  <c r="AI66" i="91"/>
  <c r="AN66" i="79"/>
  <c r="AI66" i="79"/>
  <c r="AI62" i="78"/>
  <c r="AN62" i="78"/>
  <c r="AI63" i="41"/>
  <c r="AN63" i="41"/>
  <c r="Z63" i="47" l="1"/>
  <c r="Z64" i="81"/>
  <c r="Z66" i="85"/>
  <c r="Z66" i="86"/>
  <c r="W67" i="86" s="1"/>
  <c r="Z67" i="91"/>
  <c r="W68" i="91" s="1"/>
  <c r="AG63" i="78"/>
  <c r="AP63" i="78" s="1"/>
  <c r="AF63" i="78"/>
  <c r="AO63" i="78" s="1"/>
  <c r="AE63" i="78"/>
  <c r="W64" i="78"/>
  <c r="AG66" i="86"/>
  <c r="AP66" i="86" s="1"/>
  <c r="AF66" i="86"/>
  <c r="AO66" i="86" s="1"/>
  <c r="AE66" i="86"/>
  <c r="AG67" i="91"/>
  <c r="AP67" i="91" s="1"/>
  <c r="AR62" i="78"/>
  <c r="W65" i="82"/>
  <c r="AE64" i="82"/>
  <c r="AF64" i="82"/>
  <c r="AO64" i="82" s="1"/>
  <c r="AG64" i="82"/>
  <c r="AP64" i="82" s="1"/>
  <c r="AF65" i="40"/>
  <c r="AO65" i="40" s="1"/>
  <c r="AE65" i="40"/>
  <c r="W66" i="40"/>
  <c r="AG65" i="40"/>
  <c r="AP65" i="40" s="1"/>
  <c r="AH64" i="41"/>
  <c r="AQ64" i="41" s="1"/>
  <c r="AH65" i="37"/>
  <c r="AQ65" i="37" s="1"/>
  <c r="AH64" i="81"/>
  <c r="AQ64" i="81" s="1"/>
  <c r="AI62" i="35"/>
  <c r="AN62" i="35"/>
  <c r="AN64" i="31"/>
  <c r="AI64" i="31"/>
  <c r="X66" i="26"/>
  <c r="Y66" i="26"/>
  <c r="X64" i="36"/>
  <c r="Y64" i="36"/>
  <c r="W66" i="42"/>
  <c r="AG65" i="42"/>
  <c r="AP65" i="42" s="1"/>
  <c r="AF65" i="42"/>
  <c r="AO65" i="42" s="1"/>
  <c r="AE65" i="42"/>
  <c r="AG64" i="41"/>
  <c r="AP64" i="41" s="1"/>
  <c r="AF64" i="41"/>
  <c r="AO64" i="41" s="1"/>
  <c r="AE64" i="41"/>
  <c r="W65" i="41"/>
  <c r="AG62" i="89"/>
  <c r="AP62" i="89" s="1"/>
  <c r="AF62" i="89"/>
  <c r="AO62" i="89" s="1"/>
  <c r="W63" i="89"/>
  <c r="AE62" i="89"/>
  <c r="AR65" i="48"/>
  <c r="X64" i="39"/>
  <c r="Y64" i="39"/>
  <c r="AF64" i="80"/>
  <c r="AO64" i="80" s="1"/>
  <c r="AE64" i="80"/>
  <c r="W65" i="80"/>
  <c r="AG64" i="80"/>
  <c r="AP64" i="80" s="1"/>
  <c r="AH66" i="77"/>
  <c r="AQ66" i="77" s="1"/>
  <c r="W66" i="44"/>
  <c r="AF65" i="44"/>
  <c r="AO65" i="44" s="1"/>
  <c r="AE65" i="44"/>
  <c r="AG65" i="44"/>
  <c r="AP65" i="44" s="1"/>
  <c r="AE64" i="81"/>
  <c r="AG64" i="81"/>
  <c r="AP64" i="81" s="1"/>
  <c r="AF64" i="81"/>
  <c r="AO64" i="81" s="1"/>
  <c r="W65" i="81"/>
  <c r="X66" i="25"/>
  <c r="Y66" i="25"/>
  <c r="AG65" i="30"/>
  <c r="AP65" i="30" s="1"/>
  <c r="AF65" i="30"/>
  <c r="AO65" i="30" s="1"/>
  <c r="AE65" i="30"/>
  <c r="W66" i="30"/>
  <c r="AN65" i="26"/>
  <c r="AI65" i="26"/>
  <c r="AN64" i="76"/>
  <c r="AI64" i="76"/>
  <c r="AG66" i="85"/>
  <c r="AP66" i="85" s="1"/>
  <c r="AF66" i="85"/>
  <c r="AO66" i="85" s="1"/>
  <c r="AE66" i="85"/>
  <c r="W67" i="85"/>
  <c r="X66" i="96"/>
  <c r="Y66" i="96"/>
  <c r="AR66" i="79"/>
  <c r="AH66" i="95"/>
  <c r="AQ66" i="95" s="1"/>
  <c r="Z66" i="95"/>
  <c r="W65" i="83"/>
  <c r="AG64" i="83"/>
  <c r="AP64" i="83" s="1"/>
  <c r="AF64" i="83"/>
  <c r="AO64" i="83" s="1"/>
  <c r="AE64" i="83"/>
  <c r="AR65" i="86"/>
  <c r="Y64" i="33"/>
  <c r="X64" i="33"/>
  <c r="AR65" i="77"/>
  <c r="AH66" i="86"/>
  <c r="AQ66" i="86" s="1"/>
  <c r="AH63" i="74"/>
  <c r="AQ63" i="74" s="1"/>
  <c r="AR61" i="94"/>
  <c r="AI64" i="73"/>
  <c r="AN64" i="73"/>
  <c r="AR62" i="47"/>
  <c r="Z65" i="37"/>
  <c r="X65" i="34"/>
  <c r="Y65" i="34"/>
  <c r="AI63" i="39"/>
  <c r="AN63" i="39"/>
  <c r="Y63" i="46"/>
  <c r="X63" i="46"/>
  <c r="Z63" i="46" s="1"/>
  <c r="AF64" i="90"/>
  <c r="AO64" i="90" s="1"/>
  <c r="AE64" i="90"/>
  <c r="AG64" i="90"/>
  <c r="AP64" i="90" s="1"/>
  <c r="W65" i="90"/>
  <c r="AN65" i="25"/>
  <c r="AI65" i="25"/>
  <c r="W65" i="32"/>
  <c r="AG64" i="32"/>
  <c r="AP64" i="32" s="1"/>
  <c r="AF64" i="32"/>
  <c r="AO64" i="32" s="1"/>
  <c r="AE64" i="32"/>
  <c r="AH62" i="94"/>
  <c r="AQ62" i="94" s="1"/>
  <c r="AN63" i="45"/>
  <c r="AI63" i="45"/>
  <c r="Y65" i="87"/>
  <c r="X65" i="87"/>
  <c r="AI63" i="29"/>
  <c r="AN63" i="29"/>
  <c r="AR64" i="37"/>
  <c r="Y63" i="75"/>
  <c r="X63" i="75"/>
  <c r="AH66" i="48"/>
  <c r="AQ66" i="48" s="1"/>
  <c r="AH67" i="79"/>
  <c r="AQ67" i="79" s="1"/>
  <c r="Z66" i="77"/>
  <c r="AH63" i="47"/>
  <c r="AQ63" i="47" s="1"/>
  <c r="AN62" i="46"/>
  <c r="AI62" i="46"/>
  <c r="Z63" i="92"/>
  <c r="Y63" i="92"/>
  <c r="X63" i="92"/>
  <c r="Z62" i="94"/>
  <c r="Y66" i="93"/>
  <c r="X66" i="93"/>
  <c r="Z66" i="93" s="1"/>
  <c r="Y64" i="45"/>
  <c r="X64" i="45"/>
  <c r="X65" i="76"/>
  <c r="Z65" i="76" s="1"/>
  <c r="Y65" i="76"/>
  <c r="AI63" i="36"/>
  <c r="AN63" i="36"/>
  <c r="AR63" i="41"/>
  <c r="AR62" i="74"/>
  <c r="AH67" i="91"/>
  <c r="AQ67" i="91" s="1"/>
  <c r="Z63" i="74"/>
  <c r="AE65" i="28"/>
  <c r="AF65" i="28"/>
  <c r="AO65" i="28" s="1"/>
  <c r="W66" i="28"/>
  <c r="AG65" i="28"/>
  <c r="AP65" i="28" s="1"/>
  <c r="X64" i="84"/>
  <c r="Y64" i="84"/>
  <c r="AF61" i="27"/>
  <c r="AO61" i="27" s="1"/>
  <c r="AG61" i="27"/>
  <c r="AP61" i="27" s="1"/>
  <c r="W62" i="27"/>
  <c r="AE61" i="27"/>
  <c r="W64" i="47"/>
  <c r="AG63" i="47"/>
  <c r="AP63" i="47" s="1"/>
  <c r="AF63" i="47"/>
  <c r="AO63" i="47" s="1"/>
  <c r="AE63" i="47"/>
  <c r="AR65" i="85"/>
  <c r="AF65" i="38"/>
  <c r="AO65" i="38" s="1"/>
  <c r="AE65" i="38"/>
  <c r="W66" i="38"/>
  <c r="AG65" i="38"/>
  <c r="AP65" i="38" s="1"/>
  <c r="AN65" i="93"/>
  <c r="AI65" i="93"/>
  <c r="AR64" i="44"/>
  <c r="AI64" i="87"/>
  <c r="AN64" i="87"/>
  <c r="AR66" i="91"/>
  <c r="AI62" i="75"/>
  <c r="AN62" i="75"/>
  <c r="AN63" i="33"/>
  <c r="AI63" i="33"/>
  <c r="AH63" i="78"/>
  <c r="AQ63" i="78" s="1"/>
  <c r="W64" i="43"/>
  <c r="AE63" i="43"/>
  <c r="AG63" i="43"/>
  <c r="AP63" i="43" s="1"/>
  <c r="AF63" i="43"/>
  <c r="AO63" i="43" s="1"/>
  <c r="W64" i="88"/>
  <c r="AG63" i="88"/>
  <c r="AP63" i="88" s="1"/>
  <c r="AF63" i="88"/>
  <c r="AO63" i="88" s="1"/>
  <c r="AE63" i="88"/>
  <c r="Z66" i="48"/>
  <c r="Z67" i="79"/>
  <c r="AN63" i="84"/>
  <c r="AI63" i="84"/>
  <c r="Y65" i="73"/>
  <c r="X65" i="73"/>
  <c r="AR65" i="95"/>
  <c r="AI64" i="34"/>
  <c r="AN64" i="34"/>
  <c r="AH65" i="44"/>
  <c r="AQ65" i="44" s="1"/>
  <c r="AI62" i="92"/>
  <c r="AN62" i="92"/>
  <c r="Y63" i="35"/>
  <c r="X63" i="35"/>
  <c r="Z63" i="35" s="1"/>
  <c r="Y65" i="31"/>
  <c r="X65" i="31"/>
  <c r="AR63" i="81"/>
  <c r="AH66" i="85"/>
  <c r="AQ66" i="85" s="1"/>
  <c r="AI65" i="96"/>
  <c r="AN65" i="96"/>
  <c r="X64" i="29"/>
  <c r="Y64" i="29"/>
  <c r="Z65" i="73" l="1"/>
  <c r="Z65" i="34"/>
  <c r="Z66" i="26"/>
  <c r="W67" i="26" s="1"/>
  <c r="AE67" i="91"/>
  <c r="AF67" i="91"/>
  <c r="AO67" i="91" s="1"/>
  <c r="Z64" i="84"/>
  <c r="Z65" i="31"/>
  <c r="Z64" i="39"/>
  <c r="AG64" i="39"/>
  <c r="AP64" i="39" s="1"/>
  <c r="AE64" i="39"/>
  <c r="W65" i="39"/>
  <c r="AF64" i="39"/>
  <c r="AO64" i="39" s="1"/>
  <c r="W66" i="31"/>
  <c r="AG65" i="31"/>
  <c r="AP65" i="31" s="1"/>
  <c r="AF65" i="31"/>
  <c r="AO65" i="31" s="1"/>
  <c r="AE65" i="31"/>
  <c r="W67" i="93"/>
  <c r="AG66" i="93"/>
  <c r="AP66" i="93" s="1"/>
  <c r="AE66" i="93"/>
  <c r="AF66" i="93"/>
  <c r="AO66" i="93" s="1"/>
  <c r="AH65" i="87"/>
  <c r="AQ65" i="87" s="1"/>
  <c r="AE65" i="37"/>
  <c r="W66" i="37"/>
  <c r="AF65" i="37"/>
  <c r="AO65" i="37" s="1"/>
  <c r="AG65" i="37"/>
  <c r="AP65" i="37" s="1"/>
  <c r="AG66" i="26"/>
  <c r="AP66" i="26" s="1"/>
  <c r="AF66" i="26"/>
  <c r="AO66" i="26" s="1"/>
  <c r="AE66" i="26"/>
  <c r="AG63" i="35"/>
  <c r="AP63" i="35" s="1"/>
  <c r="AE63" i="35"/>
  <c r="W64" i="35"/>
  <c r="AF63" i="35"/>
  <c r="AO63" i="35" s="1"/>
  <c r="AH65" i="73"/>
  <c r="AQ65" i="73" s="1"/>
  <c r="AF66" i="48"/>
  <c r="AO66" i="48" s="1"/>
  <c r="W67" i="48"/>
  <c r="AG66" i="48"/>
  <c r="AP66" i="48" s="1"/>
  <c r="AE66" i="48"/>
  <c r="X66" i="38"/>
  <c r="Y66" i="38"/>
  <c r="Y62" i="27"/>
  <c r="X62" i="27"/>
  <c r="AH65" i="76"/>
  <c r="AQ65" i="76" s="1"/>
  <c r="AR62" i="46"/>
  <c r="AH63" i="75"/>
  <c r="AQ63" i="75" s="1"/>
  <c r="AR63" i="29"/>
  <c r="Y65" i="90"/>
  <c r="X65" i="90"/>
  <c r="AE65" i="34"/>
  <c r="W66" i="34"/>
  <c r="AG65" i="34"/>
  <c r="AP65" i="34" s="1"/>
  <c r="AF65" i="34"/>
  <c r="AO65" i="34" s="1"/>
  <c r="AE66" i="95"/>
  <c r="W67" i="95"/>
  <c r="AF66" i="95"/>
  <c r="AO66" i="95" s="1"/>
  <c r="AG66" i="95"/>
  <c r="AP66" i="95" s="1"/>
  <c r="X67" i="85"/>
  <c r="Y67" i="85"/>
  <c r="AR65" i="26"/>
  <c r="AN64" i="41"/>
  <c r="AI64" i="41"/>
  <c r="AH66" i="26"/>
  <c r="AQ66" i="26" s="1"/>
  <c r="AI65" i="40"/>
  <c r="AN65" i="40"/>
  <c r="Y65" i="82"/>
  <c r="X65" i="82"/>
  <c r="AF65" i="73"/>
  <c r="AO65" i="73" s="1"/>
  <c r="AE65" i="73"/>
  <c r="W66" i="73"/>
  <c r="AG65" i="73"/>
  <c r="AP65" i="73" s="1"/>
  <c r="AR62" i="75"/>
  <c r="AI65" i="38"/>
  <c r="AN65" i="38"/>
  <c r="AH64" i="45"/>
  <c r="AQ64" i="45" s="1"/>
  <c r="AF62" i="94"/>
  <c r="AO62" i="94" s="1"/>
  <c r="AG62" i="94"/>
  <c r="AP62" i="94" s="1"/>
  <c r="W63" i="94"/>
  <c r="AE62" i="94"/>
  <c r="Z63" i="75"/>
  <c r="AH64" i="33"/>
  <c r="AQ64" i="33" s="1"/>
  <c r="AH66" i="25"/>
  <c r="AQ66" i="25" s="1"/>
  <c r="AN64" i="81"/>
  <c r="AI64" i="81"/>
  <c r="AR64" i="31"/>
  <c r="Y67" i="86"/>
  <c r="X67" i="86"/>
  <c r="Y64" i="78"/>
  <c r="X64" i="78"/>
  <c r="W64" i="46"/>
  <c r="AG63" i="46"/>
  <c r="AP63" i="46" s="1"/>
  <c r="AE63" i="46"/>
  <c r="AF63" i="46"/>
  <c r="AO63" i="46" s="1"/>
  <c r="AN66" i="85"/>
  <c r="AI66" i="85"/>
  <c r="Y66" i="44"/>
  <c r="Z66" i="44" s="1"/>
  <c r="X66" i="44"/>
  <c r="AH64" i="29"/>
  <c r="AQ64" i="29" s="1"/>
  <c r="AR65" i="93"/>
  <c r="Z64" i="29"/>
  <c r="AR64" i="34"/>
  <c r="AR63" i="84"/>
  <c r="X64" i="47"/>
  <c r="Y64" i="47"/>
  <c r="AH63" i="92"/>
  <c r="AQ63" i="92" s="1"/>
  <c r="Z65" i="87"/>
  <c r="X65" i="32"/>
  <c r="Z65" i="32" s="1"/>
  <c r="Y65" i="32"/>
  <c r="AN64" i="90"/>
  <c r="AI64" i="90"/>
  <c r="AR63" i="39"/>
  <c r="AH66" i="96"/>
  <c r="AQ66" i="96" s="1"/>
  <c r="X66" i="30"/>
  <c r="Z66" i="30" s="1"/>
  <c r="Y66" i="30"/>
  <c r="Z66" i="25"/>
  <c r="Y65" i="80"/>
  <c r="X65" i="80"/>
  <c r="Z65" i="80" s="1"/>
  <c r="AI65" i="42"/>
  <c r="AN65" i="42"/>
  <c r="AH64" i="36"/>
  <c r="AQ64" i="36" s="1"/>
  <c r="AN66" i="86"/>
  <c r="AI66" i="86"/>
  <c r="AN63" i="78"/>
  <c r="AI63" i="78"/>
  <c r="AI64" i="83"/>
  <c r="AN64" i="83"/>
  <c r="AH64" i="39"/>
  <c r="AQ64" i="39" s="1"/>
  <c r="Y66" i="42"/>
  <c r="Z66" i="42" s="1"/>
  <c r="X66" i="42"/>
  <c r="Y68" i="91"/>
  <c r="X68" i="91"/>
  <c r="AR62" i="92"/>
  <c r="AI63" i="43"/>
  <c r="AN63" i="43"/>
  <c r="Y66" i="28"/>
  <c r="X66" i="28"/>
  <c r="AH63" i="35"/>
  <c r="AQ63" i="35" s="1"/>
  <c r="Y64" i="43"/>
  <c r="X64" i="43"/>
  <c r="Z64" i="43" s="1"/>
  <c r="AR63" i="33"/>
  <c r="AH64" i="84"/>
  <c r="AQ64" i="84" s="1"/>
  <c r="AN65" i="28"/>
  <c r="AI65" i="28"/>
  <c r="AR63" i="36"/>
  <c r="Z64" i="45"/>
  <c r="AR63" i="45"/>
  <c r="AR65" i="25"/>
  <c r="Z64" i="33"/>
  <c r="Z66" i="96"/>
  <c r="AR64" i="76"/>
  <c r="AN65" i="30"/>
  <c r="AI65" i="30"/>
  <c r="Y65" i="81"/>
  <c r="X65" i="81"/>
  <c r="AI65" i="44"/>
  <c r="AN65" i="44"/>
  <c r="AI64" i="80"/>
  <c r="AN64" i="80"/>
  <c r="Z64" i="36"/>
  <c r="AI64" i="82"/>
  <c r="AN64" i="82"/>
  <c r="AI67" i="91"/>
  <c r="AN67" i="91"/>
  <c r="AH65" i="31"/>
  <c r="AQ65" i="31" s="1"/>
  <c r="AI63" i="88"/>
  <c r="AN63" i="88"/>
  <c r="W66" i="76"/>
  <c r="AG65" i="76"/>
  <c r="AP65" i="76" s="1"/>
  <c r="AF65" i="76"/>
  <c r="AO65" i="76" s="1"/>
  <c r="AE65" i="76"/>
  <c r="W67" i="77"/>
  <c r="AG66" i="77"/>
  <c r="AP66" i="77" s="1"/>
  <c r="AF66" i="77"/>
  <c r="AO66" i="77" s="1"/>
  <c r="AE66" i="77"/>
  <c r="X63" i="89"/>
  <c r="Z63" i="89" s="1"/>
  <c r="Y63" i="89"/>
  <c r="AR65" i="96"/>
  <c r="W68" i="79"/>
  <c r="AG67" i="79"/>
  <c r="AP67" i="79" s="1"/>
  <c r="AF67" i="79"/>
  <c r="AO67" i="79" s="1"/>
  <c r="AE67" i="79"/>
  <c r="X64" i="88"/>
  <c r="Y64" i="88"/>
  <c r="AR64" i="87"/>
  <c r="AI63" i="47"/>
  <c r="AN63" i="47"/>
  <c r="AN61" i="27"/>
  <c r="AI61" i="27"/>
  <c r="AG64" i="84"/>
  <c r="AP64" i="84" s="1"/>
  <c r="AF64" i="84"/>
  <c r="AO64" i="84" s="1"/>
  <c r="AE64" i="84"/>
  <c r="W65" i="84"/>
  <c r="AG63" i="74"/>
  <c r="AP63" i="74" s="1"/>
  <c r="AF63" i="74"/>
  <c r="AO63" i="74" s="1"/>
  <c r="AE63" i="74"/>
  <c r="W64" i="74"/>
  <c r="AH66" i="93"/>
  <c r="AQ66" i="93" s="1"/>
  <c r="AF63" i="92"/>
  <c r="AO63" i="92" s="1"/>
  <c r="W64" i="92"/>
  <c r="AE63" i="92"/>
  <c r="AG63" i="92"/>
  <c r="AP63" i="92" s="1"/>
  <c r="AI64" i="32"/>
  <c r="AN64" i="32"/>
  <c r="AH63" i="46"/>
  <c r="AQ63" i="46" s="1"/>
  <c r="AH65" i="34"/>
  <c r="AQ65" i="34" s="1"/>
  <c r="AR64" i="73"/>
  <c r="Y65" i="83"/>
  <c r="X65" i="83"/>
  <c r="Z65" i="83" s="1"/>
  <c r="AN62" i="89"/>
  <c r="AI62" i="89"/>
  <c r="Y65" i="41"/>
  <c r="X65" i="41"/>
  <c r="AR62" i="35"/>
  <c r="X66" i="40"/>
  <c r="Y66" i="40"/>
  <c r="Z65" i="90" l="1"/>
  <c r="Z66" i="40"/>
  <c r="Z66" i="38"/>
  <c r="AF66" i="38" s="1"/>
  <c r="AO66" i="38" s="1"/>
  <c r="Z65" i="82"/>
  <c r="AE65" i="82" s="1"/>
  <c r="AG66" i="40"/>
  <c r="AP66" i="40" s="1"/>
  <c r="AF66" i="40"/>
  <c r="AO66" i="40" s="1"/>
  <c r="AE66" i="40"/>
  <c r="W67" i="40"/>
  <c r="AG65" i="82"/>
  <c r="AP65" i="82" s="1"/>
  <c r="AF65" i="82"/>
  <c r="AO65" i="82" s="1"/>
  <c r="W66" i="82"/>
  <c r="AG65" i="80"/>
  <c r="AP65" i="80" s="1"/>
  <c r="AF65" i="80"/>
  <c r="AO65" i="80" s="1"/>
  <c r="AE65" i="80"/>
  <c r="W66" i="80"/>
  <c r="AG66" i="38"/>
  <c r="AP66" i="38" s="1"/>
  <c r="AE66" i="38"/>
  <c r="X65" i="84"/>
  <c r="Y65" i="84"/>
  <c r="AI66" i="77"/>
  <c r="AN66" i="77"/>
  <c r="AH68" i="91"/>
  <c r="AQ68" i="91" s="1"/>
  <c r="AR64" i="83"/>
  <c r="AH65" i="41"/>
  <c r="AQ65" i="41" s="1"/>
  <c r="AR61" i="27"/>
  <c r="W64" i="89"/>
  <c r="AE63" i="89"/>
  <c r="AG63" i="89"/>
  <c r="AP63" i="89" s="1"/>
  <c r="AF63" i="89"/>
  <c r="AO63" i="89" s="1"/>
  <c r="AI65" i="76"/>
  <c r="AN65" i="76"/>
  <c r="AR63" i="88"/>
  <c r="AR64" i="80"/>
  <c r="AR65" i="30"/>
  <c r="AE64" i="43"/>
  <c r="AG64" i="43"/>
  <c r="AP64" i="43" s="1"/>
  <c r="W65" i="43"/>
  <c r="AF64" i="43"/>
  <c r="AO64" i="43" s="1"/>
  <c r="AH66" i="28"/>
  <c r="AQ66" i="28" s="1"/>
  <c r="AE66" i="42"/>
  <c r="W67" i="42"/>
  <c r="AF66" i="42"/>
  <c r="AO66" i="42" s="1"/>
  <c r="AG66" i="42"/>
  <c r="AP66" i="42" s="1"/>
  <c r="AR65" i="42"/>
  <c r="AH66" i="30"/>
  <c r="AQ66" i="30" s="1"/>
  <c r="AH65" i="32"/>
  <c r="AQ65" i="32" s="1"/>
  <c r="AH67" i="86"/>
  <c r="AQ67" i="86" s="1"/>
  <c r="AI62" i="94"/>
  <c r="AN62" i="94"/>
  <c r="AF65" i="90"/>
  <c r="AO65" i="90" s="1"/>
  <c r="AG65" i="90"/>
  <c r="AP65" i="90" s="1"/>
  <c r="AE65" i="90"/>
  <c r="W66" i="90"/>
  <c r="Y67" i="48"/>
  <c r="X67" i="48"/>
  <c r="AI66" i="26"/>
  <c r="AN66" i="26"/>
  <c r="X66" i="31"/>
  <c r="Y66" i="31"/>
  <c r="Y64" i="92"/>
  <c r="X64" i="92"/>
  <c r="AH64" i="88"/>
  <c r="AQ64" i="88" s="1"/>
  <c r="Y68" i="79"/>
  <c r="X68" i="79"/>
  <c r="AR67" i="91"/>
  <c r="AR65" i="28"/>
  <c r="W67" i="30"/>
  <c r="AG66" i="30"/>
  <c r="AP66" i="30" s="1"/>
  <c r="AF66" i="30"/>
  <c r="AO66" i="30" s="1"/>
  <c r="AE66" i="30"/>
  <c r="AF65" i="32"/>
  <c r="AO65" i="32" s="1"/>
  <c r="AE65" i="32"/>
  <c r="W66" i="32"/>
  <c r="AG65" i="32"/>
  <c r="AP65" i="32" s="1"/>
  <c r="AE66" i="44"/>
  <c r="W67" i="44"/>
  <c r="AF66" i="44"/>
  <c r="AO66" i="44" s="1"/>
  <c r="AG66" i="44"/>
  <c r="AP66" i="44" s="1"/>
  <c r="X63" i="94"/>
  <c r="Y63" i="94"/>
  <c r="Y67" i="93"/>
  <c r="X67" i="93"/>
  <c r="AH66" i="40"/>
  <c r="AQ66" i="40" s="1"/>
  <c r="Z65" i="41"/>
  <c r="AN64" i="84"/>
  <c r="AI64" i="84"/>
  <c r="Z64" i="88"/>
  <c r="AR65" i="44"/>
  <c r="Z66" i="28"/>
  <c r="AR63" i="78"/>
  <c r="AE65" i="87"/>
  <c r="W66" i="87"/>
  <c r="AF65" i="87"/>
  <c r="AO65" i="87" s="1"/>
  <c r="AG65" i="87"/>
  <c r="AP65" i="87" s="1"/>
  <c r="AR66" i="85"/>
  <c r="Y64" i="46"/>
  <c r="X64" i="46"/>
  <c r="Z67" i="86"/>
  <c r="Z66" i="34"/>
  <c r="X66" i="34"/>
  <c r="Y66" i="34"/>
  <c r="Y66" i="37"/>
  <c r="X66" i="37"/>
  <c r="Z66" i="37" s="1"/>
  <c r="AI65" i="31"/>
  <c r="AN65" i="31"/>
  <c r="AR62" i="89"/>
  <c r="AR64" i="32"/>
  <c r="X64" i="74"/>
  <c r="Y64" i="74"/>
  <c r="AR63" i="47"/>
  <c r="AI67" i="79"/>
  <c r="AN67" i="79"/>
  <c r="AR64" i="82"/>
  <c r="AH65" i="81"/>
  <c r="AQ65" i="81" s="1"/>
  <c r="Z68" i="91"/>
  <c r="AR64" i="90"/>
  <c r="AH64" i="47"/>
  <c r="AQ64" i="47" s="1"/>
  <c r="AF64" i="29"/>
  <c r="AO64" i="29" s="1"/>
  <c r="AE64" i="29"/>
  <c r="W65" i="29"/>
  <c r="AG64" i="29"/>
  <c r="AP64" i="29" s="1"/>
  <c r="AH64" i="78"/>
  <c r="AQ64" i="78" s="1"/>
  <c r="X67" i="95"/>
  <c r="Y67" i="95"/>
  <c r="AN65" i="34"/>
  <c r="AI65" i="34"/>
  <c r="AH62" i="27"/>
  <c r="AQ62" i="27" s="1"/>
  <c r="Y64" i="35"/>
  <c r="Z64" i="35" s="1"/>
  <c r="X64" i="35"/>
  <c r="AI65" i="37"/>
  <c r="AN65" i="37"/>
  <c r="X65" i="39"/>
  <c r="Y65" i="39"/>
  <c r="AE65" i="83"/>
  <c r="W66" i="83"/>
  <c r="AF65" i="83"/>
  <c r="AO65" i="83" s="1"/>
  <c r="AG65" i="83"/>
  <c r="AP65" i="83" s="1"/>
  <c r="AH65" i="80"/>
  <c r="AQ65" i="80" s="1"/>
  <c r="AH65" i="82"/>
  <c r="AQ65" i="82" s="1"/>
  <c r="AN63" i="74"/>
  <c r="AI63" i="74"/>
  <c r="X66" i="76"/>
  <c r="Y66" i="76"/>
  <c r="Z66" i="76" s="1"/>
  <c r="AF64" i="36"/>
  <c r="AO64" i="36" s="1"/>
  <c r="AE64" i="36"/>
  <c r="W65" i="36"/>
  <c r="AG64" i="36"/>
  <c r="AP64" i="36" s="1"/>
  <c r="AF66" i="96"/>
  <c r="AO66" i="96" s="1"/>
  <c r="AE66" i="96"/>
  <c r="AG66" i="96"/>
  <c r="AP66" i="96" s="1"/>
  <c r="W67" i="96"/>
  <c r="W65" i="45"/>
  <c r="AG64" i="45"/>
  <c r="AP64" i="45" s="1"/>
  <c r="AF64" i="45"/>
  <c r="AO64" i="45" s="1"/>
  <c r="AE64" i="45"/>
  <c r="AH64" i="43"/>
  <c r="AQ64" i="43" s="1"/>
  <c r="AR63" i="43"/>
  <c r="AH66" i="42"/>
  <c r="AQ66" i="42" s="1"/>
  <c r="AR66" i="86"/>
  <c r="W67" i="25"/>
  <c r="AG66" i="25"/>
  <c r="AP66" i="25" s="1"/>
  <c r="AF66" i="25"/>
  <c r="AO66" i="25" s="1"/>
  <c r="AE66" i="25"/>
  <c r="Z64" i="47"/>
  <c r="X66" i="73"/>
  <c r="Y66" i="73"/>
  <c r="AH67" i="85"/>
  <c r="AQ67" i="85" s="1"/>
  <c r="AI66" i="95"/>
  <c r="AN66" i="95"/>
  <c r="AH65" i="90"/>
  <c r="AQ65" i="90" s="1"/>
  <c r="AI66" i="48"/>
  <c r="AN66" i="48"/>
  <c r="AN63" i="35"/>
  <c r="AI63" i="35"/>
  <c r="X67" i="26"/>
  <c r="Y67" i="26"/>
  <c r="Z67" i="26" s="1"/>
  <c r="AI66" i="93"/>
  <c r="AN66" i="93"/>
  <c r="AN64" i="39"/>
  <c r="AI64" i="39"/>
  <c r="AH66" i="38"/>
  <c r="AQ66" i="38" s="1"/>
  <c r="AH65" i="83"/>
  <c r="AQ65" i="83" s="1"/>
  <c r="AI63" i="92"/>
  <c r="AN63" i="92"/>
  <c r="AH63" i="89"/>
  <c r="AQ63" i="89" s="1"/>
  <c r="Y67" i="77"/>
  <c r="X67" i="77"/>
  <c r="Z65" i="81"/>
  <c r="AF64" i="33"/>
  <c r="AO64" i="33" s="1"/>
  <c r="AG64" i="33"/>
  <c r="AP64" i="33" s="1"/>
  <c r="W65" i="33"/>
  <c r="AE64" i="33"/>
  <c r="AH66" i="44"/>
  <c r="AQ66" i="44" s="1"/>
  <c r="AI63" i="46"/>
  <c r="AN63" i="46"/>
  <c r="Z64" i="78"/>
  <c r="AR64" i="81"/>
  <c r="AG63" i="75"/>
  <c r="AP63" i="75" s="1"/>
  <c r="AF63" i="75"/>
  <c r="AO63" i="75" s="1"/>
  <c r="AE63" i="75"/>
  <c r="W64" i="75"/>
  <c r="AR65" i="38"/>
  <c r="AI65" i="73"/>
  <c r="AN65" i="73"/>
  <c r="AR65" i="40"/>
  <c r="AR64" i="41"/>
  <c r="Z67" i="85"/>
  <c r="Z62" i="27"/>
  <c r="Z65" i="39" l="1"/>
  <c r="Z64" i="74"/>
  <c r="W67" i="38"/>
  <c r="Z66" i="73"/>
  <c r="Z68" i="79"/>
  <c r="W66" i="39"/>
  <c r="AG65" i="39"/>
  <c r="AP65" i="39" s="1"/>
  <c r="AF65" i="39"/>
  <c r="AO65" i="39" s="1"/>
  <c r="AE65" i="39"/>
  <c r="AE67" i="26"/>
  <c r="W68" i="26"/>
  <c r="AG67" i="26"/>
  <c r="AP67" i="26" s="1"/>
  <c r="AF67" i="26"/>
  <c r="AO67" i="26" s="1"/>
  <c r="W68" i="85"/>
  <c r="AG67" i="85"/>
  <c r="AP67" i="85" s="1"/>
  <c r="AE67" i="85"/>
  <c r="AF67" i="85"/>
  <c r="AO67" i="85" s="1"/>
  <c r="AR65" i="73"/>
  <c r="AR63" i="46"/>
  <c r="Y65" i="36"/>
  <c r="X65" i="36"/>
  <c r="Z65" i="36" s="1"/>
  <c r="W65" i="74"/>
  <c r="AG64" i="74"/>
  <c r="AP64" i="74" s="1"/>
  <c r="AF64" i="74"/>
  <c r="AO64" i="74" s="1"/>
  <c r="AE64" i="74"/>
  <c r="AR66" i="26"/>
  <c r="AN65" i="90"/>
  <c r="AI65" i="90"/>
  <c r="AN66" i="38"/>
  <c r="AI66" i="38"/>
  <c r="W63" i="27"/>
  <c r="AG62" i="27"/>
  <c r="AP62" i="27" s="1"/>
  <c r="AF62" i="27"/>
  <c r="AO62" i="27" s="1"/>
  <c r="AE62" i="27"/>
  <c r="AN63" i="75"/>
  <c r="AI63" i="75"/>
  <c r="AG65" i="81"/>
  <c r="AP65" i="81" s="1"/>
  <c r="AF65" i="81"/>
  <c r="AO65" i="81" s="1"/>
  <c r="W66" i="81"/>
  <c r="AE65" i="81"/>
  <c r="AR66" i="93"/>
  <c r="AI66" i="25"/>
  <c r="AN66" i="25"/>
  <c r="AF66" i="76"/>
  <c r="AO66" i="76" s="1"/>
  <c r="AE66" i="76"/>
  <c r="AG66" i="76"/>
  <c r="AP66" i="76" s="1"/>
  <c r="W67" i="76"/>
  <c r="AH64" i="74"/>
  <c r="AQ64" i="74" s="1"/>
  <c r="AH66" i="34"/>
  <c r="AQ66" i="34" s="1"/>
  <c r="AI65" i="87"/>
  <c r="AN65" i="87"/>
  <c r="AE64" i="88"/>
  <c r="W65" i="88"/>
  <c r="AG64" i="88"/>
  <c r="AP64" i="88" s="1"/>
  <c r="AF64" i="88"/>
  <c r="AO64" i="88" s="1"/>
  <c r="X67" i="44"/>
  <c r="Y67" i="44"/>
  <c r="Z67" i="44" s="1"/>
  <c r="AE68" i="79"/>
  <c r="W69" i="79"/>
  <c r="AG68" i="79"/>
  <c r="AP68" i="79" s="1"/>
  <c r="AF68" i="79"/>
  <c r="AO68" i="79" s="1"/>
  <c r="AH64" i="92"/>
  <c r="AQ64" i="92" s="1"/>
  <c r="AI63" i="89"/>
  <c r="AN63" i="89"/>
  <c r="AR66" i="77"/>
  <c r="AN65" i="82"/>
  <c r="AI65" i="82"/>
  <c r="AF66" i="34"/>
  <c r="AO66" i="34" s="1"/>
  <c r="AG66" i="34"/>
  <c r="AP66" i="34" s="1"/>
  <c r="W67" i="34"/>
  <c r="AE66" i="34"/>
  <c r="AR64" i="84"/>
  <c r="AH63" i="94"/>
  <c r="AQ63" i="94" s="1"/>
  <c r="AI66" i="30"/>
  <c r="AN66" i="30"/>
  <c r="AN64" i="33"/>
  <c r="AI64" i="33"/>
  <c r="AH67" i="26"/>
  <c r="AQ67" i="26" s="1"/>
  <c r="AR66" i="95"/>
  <c r="AI64" i="36"/>
  <c r="AN64" i="36"/>
  <c r="AI64" i="29"/>
  <c r="AN64" i="29"/>
  <c r="AR67" i="79"/>
  <c r="AH66" i="37"/>
  <c r="AQ66" i="37" s="1"/>
  <c r="W68" i="86"/>
  <c r="AG67" i="86"/>
  <c r="AP67" i="86" s="1"/>
  <c r="AF67" i="86"/>
  <c r="AO67" i="86" s="1"/>
  <c r="AE67" i="86"/>
  <c r="Z63" i="94"/>
  <c r="Z64" i="92"/>
  <c r="AH67" i="48"/>
  <c r="AQ67" i="48" s="1"/>
  <c r="X67" i="42"/>
  <c r="Z67" i="42" s="1"/>
  <c r="Y67" i="42"/>
  <c r="Y64" i="89"/>
  <c r="X64" i="89"/>
  <c r="AH65" i="84"/>
  <c r="AQ65" i="84" s="1"/>
  <c r="Y67" i="40"/>
  <c r="X67" i="40"/>
  <c r="AH66" i="73"/>
  <c r="AQ66" i="73" s="1"/>
  <c r="AN66" i="96"/>
  <c r="AI66" i="96"/>
  <c r="Y66" i="83"/>
  <c r="X66" i="83"/>
  <c r="AH64" i="46"/>
  <c r="AQ64" i="46" s="1"/>
  <c r="AG66" i="28"/>
  <c r="AP66" i="28" s="1"/>
  <c r="W67" i="28"/>
  <c r="AF66" i="28"/>
  <c r="AO66" i="28" s="1"/>
  <c r="AE66" i="28"/>
  <c r="W66" i="41"/>
  <c r="AG65" i="41"/>
  <c r="AP65" i="41" s="1"/>
  <c r="AF65" i="41"/>
  <c r="AO65" i="41" s="1"/>
  <c r="AE65" i="41"/>
  <c r="AH67" i="93"/>
  <c r="AQ67" i="93" s="1"/>
  <c r="AI66" i="42"/>
  <c r="AN66" i="42"/>
  <c r="AR65" i="76"/>
  <c r="Z65" i="84"/>
  <c r="X66" i="82"/>
  <c r="Y66" i="82"/>
  <c r="AN66" i="40"/>
  <c r="AI66" i="40"/>
  <c r="AH67" i="77"/>
  <c r="AQ67" i="77" s="1"/>
  <c r="AR63" i="74"/>
  <c r="AN66" i="44"/>
  <c r="AI66" i="44"/>
  <c r="AN64" i="43"/>
  <c r="AI64" i="43"/>
  <c r="X65" i="33"/>
  <c r="Y65" i="33"/>
  <c r="Z67" i="77"/>
  <c r="AR64" i="39"/>
  <c r="Y64" i="75"/>
  <c r="X64" i="75"/>
  <c r="AR63" i="92"/>
  <c r="AR63" i="35"/>
  <c r="AG66" i="73"/>
  <c r="AP66" i="73" s="1"/>
  <c r="AF66" i="73"/>
  <c r="AO66" i="73" s="1"/>
  <c r="AE66" i="73"/>
  <c r="W67" i="73"/>
  <c r="Y67" i="25"/>
  <c r="X67" i="25"/>
  <c r="AR65" i="37"/>
  <c r="AH67" i="95"/>
  <c r="AQ67" i="95" s="1"/>
  <c r="AG66" i="37"/>
  <c r="AP66" i="37" s="1"/>
  <c r="AF66" i="37"/>
  <c r="AO66" i="37" s="1"/>
  <c r="AE66" i="37"/>
  <c r="W67" i="37"/>
  <c r="Y66" i="32"/>
  <c r="X66" i="32"/>
  <c r="AH68" i="79"/>
  <c r="AQ68" i="79" s="1"/>
  <c r="AH66" i="31"/>
  <c r="AQ66" i="31" s="1"/>
  <c r="Z67" i="48"/>
  <c r="X65" i="43"/>
  <c r="Y65" i="43"/>
  <c r="Z65" i="43" s="1"/>
  <c r="X66" i="80"/>
  <c r="Z66" i="80" s="1"/>
  <c r="Y66" i="80"/>
  <c r="AR66" i="48"/>
  <c r="AI64" i="45"/>
  <c r="AN64" i="45"/>
  <c r="Y67" i="96"/>
  <c r="X67" i="96"/>
  <c r="AH65" i="39"/>
  <c r="AQ65" i="39" s="1"/>
  <c r="W65" i="35"/>
  <c r="AG64" i="35"/>
  <c r="AP64" i="35" s="1"/>
  <c r="AF64" i="35"/>
  <c r="AO64" i="35" s="1"/>
  <c r="AE64" i="35"/>
  <c r="AR65" i="34"/>
  <c r="Y65" i="29"/>
  <c r="X65" i="29"/>
  <c r="AR65" i="31"/>
  <c r="W65" i="78"/>
  <c r="AG64" i="78"/>
  <c r="AP64" i="78" s="1"/>
  <c r="AE64" i="78"/>
  <c r="AF64" i="78"/>
  <c r="AO64" i="78" s="1"/>
  <c r="AE64" i="47"/>
  <c r="AG64" i="47"/>
  <c r="AP64" i="47" s="1"/>
  <c r="W65" i="47"/>
  <c r="AF64" i="47"/>
  <c r="AO64" i="47" s="1"/>
  <c r="Y65" i="45"/>
  <c r="X65" i="45"/>
  <c r="AH66" i="76"/>
  <c r="AQ66" i="76" s="1"/>
  <c r="AN65" i="83"/>
  <c r="AI65" i="83"/>
  <c r="AH64" i="35"/>
  <c r="AQ64" i="35" s="1"/>
  <c r="Z67" i="95"/>
  <c r="AF68" i="91"/>
  <c r="AO68" i="91" s="1"/>
  <c r="AE68" i="91"/>
  <c r="AG68" i="91"/>
  <c r="AP68" i="91" s="1"/>
  <c r="W69" i="91"/>
  <c r="Z64" i="46"/>
  <c r="Z66" i="87"/>
  <c r="Y66" i="87"/>
  <c r="X66" i="87"/>
  <c r="Z67" i="93"/>
  <c r="AI65" i="32"/>
  <c r="AN65" i="32"/>
  <c r="Z67" i="30"/>
  <c r="X67" i="30"/>
  <c r="Y67" i="30"/>
  <c r="Z66" i="31"/>
  <c r="X66" i="90"/>
  <c r="Y66" i="90"/>
  <c r="AR62" i="94"/>
  <c r="X67" i="38"/>
  <c r="Y67" i="38"/>
  <c r="AN65" i="80"/>
  <c r="AI65" i="80"/>
  <c r="Z66" i="82" l="1"/>
  <c r="Z66" i="83"/>
  <c r="Z65" i="33"/>
  <c r="AG65" i="33" s="1"/>
  <c r="AP65" i="33" s="1"/>
  <c r="AG67" i="44"/>
  <c r="AP67" i="44" s="1"/>
  <c r="AE67" i="44"/>
  <c r="W68" i="44"/>
  <c r="AF67" i="44"/>
  <c r="AO67" i="44" s="1"/>
  <c r="AG65" i="43"/>
  <c r="AP65" i="43" s="1"/>
  <c r="AF65" i="43"/>
  <c r="AO65" i="43" s="1"/>
  <c r="AE65" i="43"/>
  <c r="W66" i="43"/>
  <c r="W66" i="33"/>
  <c r="AE65" i="33"/>
  <c r="AG67" i="42"/>
  <c r="AP67" i="42" s="1"/>
  <c r="AF67" i="42"/>
  <c r="AO67" i="42" s="1"/>
  <c r="AE67" i="42"/>
  <c r="W68" i="42"/>
  <c r="AR65" i="80"/>
  <c r="AH67" i="30"/>
  <c r="AQ67" i="30" s="1"/>
  <c r="AN68" i="91"/>
  <c r="AI68" i="91"/>
  <c r="AI64" i="78"/>
  <c r="AN64" i="78"/>
  <c r="AH65" i="29"/>
  <c r="AQ65" i="29" s="1"/>
  <c r="W67" i="80"/>
  <c r="AG66" i="80"/>
  <c r="AP66" i="80" s="1"/>
  <c r="AE66" i="80"/>
  <c r="AF66" i="80"/>
  <c r="AO66" i="80" s="1"/>
  <c r="X67" i="37"/>
  <c r="Y67" i="37"/>
  <c r="Z67" i="37" s="1"/>
  <c r="AH67" i="25"/>
  <c r="AQ67" i="25" s="1"/>
  <c r="AH64" i="75"/>
  <c r="AQ64" i="75" s="1"/>
  <c r="AG66" i="82"/>
  <c r="AP66" i="82" s="1"/>
  <c r="AF66" i="82"/>
  <c r="AO66" i="82" s="1"/>
  <c r="W67" i="82"/>
  <c r="AE66" i="82"/>
  <c r="AH67" i="40"/>
  <c r="AQ67" i="40" s="1"/>
  <c r="AH67" i="42"/>
  <c r="AQ67" i="42" s="1"/>
  <c r="AR64" i="36"/>
  <c r="AR65" i="82"/>
  <c r="Y67" i="76"/>
  <c r="X67" i="76"/>
  <c r="AR66" i="25"/>
  <c r="AI67" i="26"/>
  <c r="AN67" i="26"/>
  <c r="AR64" i="45"/>
  <c r="AF64" i="92"/>
  <c r="AO64" i="92" s="1"/>
  <c r="W65" i="92"/>
  <c r="AG64" i="92"/>
  <c r="AP64" i="92" s="1"/>
  <c r="AE64" i="92"/>
  <c r="X68" i="86"/>
  <c r="Y68" i="86"/>
  <c r="AN66" i="34"/>
  <c r="AI66" i="34"/>
  <c r="Y68" i="85"/>
  <c r="X68" i="85"/>
  <c r="AH66" i="90"/>
  <c r="AQ66" i="90" s="1"/>
  <c r="AE64" i="46"/>
  <c r="W65" i="46"/>
  <c r="AG64" i="46"/>
  <c r="AP64" i="46" s="1"/>
  <c r="AF64" i="46"/>
  <c r="AO64" i="46" s="1"/>
  <c r="AF67" i="95"/>
  <c r="AO67" i="95" s="1"/>
  <c r="AE67" i="95"/>
  <c r="W68" i="95"/>
  <c r="AG67" i="95"/>
  <c r="AP67" i="95" s="1"/>
  <c r="AR65" i="83"/>
  <c r="Z65" i="29"/>
  <c r="AH65" i="43"/>
  <c r="AQ65" i="43" s="1"/>
  <c r="AN66" i="37"/>
  <c r="AI66" i="37"/>
  <c r="Z67" i="25"/>
  <c r="Z64" i="75"/>
  <c r="AR66" i="40"/>
  <c r="AH66" i="83"/>
  <c r="AQ66" i="83" s="1"/>
  <c r="Z67" i="40"/>
  <c r="AH64" i="89"/>
  <c r="AQ64" i="89" s="1"/>
  <c r="AE63" i="94"/>
  <c r="AF63" i="94"/>
  <c r="AO63" i="94" s="1"/>
  <c r="AG63" i="94"/>
  <c r="AP63" i="94" s="1"/>
  <c r="W64" i="94"/>
  <c r="AR64" i="33"/>
  <c r="Y69" i="79"/>
  <c r="Z69" i="79" s="1"/>
  <c r="X69" i="79"/>
  <c r="AR63" i="75"/>
  <c r="X63" i="27"/>
  <c r="Z63" i="27" s="1"/>
  <c r="Y63" i="27"/>
  <c r="AH65" i="36"/>
  <c r="AQ65" i="36" s="1"/>
  <c r="AH65" i="33"/>
  <c r="AQ65" i="33" s="1"/>
  <c r="W66" i="84"/>
  <c r="AE65" i="84"/>
  <c r="AF65" i="84"/>
  <c r="AO65" i="84" s="1"/>
  <c r="AG65" i="84"/>
  <c r="AP65" i="84" s="1"/>
  <c r="Y67" i="28"/>
  <c r="X67" i="28"/>
  <c r="AH67" i="38"/>
  <c r="AQ67" i="38" s="1"/>
  <c r="Z66" i="90"/>
  <c r="AR65" i="32"/>
  <c r="X69" i="91"/>
  <c r="Y69" i="91"/>
  <c r="Z69" i="91" s="1"/>
  <c r="AH65" i="45"/>
  <c r="AQ65" i="45" s="1"/>
  <c r="X65" i="78"/>
  <c r="Z65" i="78" s="1"/>
  <c r="Y65" i="78"/>
  <c r="Y65" i="35"/>
  <c r="X65" i="35"/>
  <c r="Z65" i="35" s="1"/>
  <c r="AH67" i="96"/>
  <c r="AQ67" i="96" s="1"/>
  <c r="AH66" i="32"/>
  <c r="AQ66" i="32" s="1"/>
  <c r="AR64" i="43"/>
  <c r="X66" i="41"/>
  <c r="Y66" i="41"/>
  <c r="AI67" i="86"/>
  <c r="AN67" i="86"/>
  <c r="X67" i="34"/>
  <c r="Y67" i="34"/>
  <c r="AI68" i="79"/>
  <c r="AN68" i="79"/>
  <c r="AI66" i="76"/>
  <c r="AN66" i="76"/>
  <c r="AN65" i="81"/>
  <c r="AI65" i="81"/>
  <c r="AR66" i="38"/>
  <c r="AI64" i="74"/>
  <c r="AN64" i="74"/>
  <c r="AF67" i="30"/>
  <c r="AO67" i="30" s="1"/>
  <c r="AE67" i="30"/>
  <c r="W68" i="30"/>
  <c r="AG67" i="30"/>
  <c r="AP67" i="30" s="1"/>
  <c r="X65" i="47"/>
  <c r="Y65" i="47"/>
  <c r="X65" i="74"/>
  <c r="Y65" i="74"/>
  <c r="Z67" i="38"/>
  <c r="AE67" i="93"/>
  <c r="W68" i="93"/>
  <c r="AF67" i="93"/>
  <c r="AO67" i="93" s="1"/>
  <c r="AG67" i="93"/>
  <c r="AP67" i="93" s="1"/>
  <c r="AI64" i="47"/>
  <c r="AN64" i="47"/>
  <c r="AF67" i="48"/>
  <c r="AO67" i="48" s="1"/>
  <c r="AE67" i="48"/>
  <c r="W68" i="48"/>
  <c r="AG67" i="48"/>
  <c r="AP67" i="48" s="1"/>
  <c r="Y67" i="73"/>
  <c r="X67" i="73"/>
  <c r="Z67" i="73" s="1"/>
  <c r="AN66" i="28"/>
  <c r="AI66" i="28"/>
  <c r="AG66" i="83"/>
  <c r="AP66" i="83" s="1"/>
  <c r="AF66" i="83"/>
  <c r="AO66" i="83" s="1"/>
  <c r="AE66" i="83"/>
  <c r="W67" i="83"/>
  <c r="Z64" i="89"/>
  <c r="AR64" i="29"/>
  <c r="Y65" i="88"/>
  <c r="X65" i="88"/>
  <c r="X66" i="81"/>
  <c r="Y66" i="81"/>
  <c r="Z66" i="81" s="1"/>
  <c r="AI62" i="27"/>
  <c r="AN62" i="27"/>
  <c r="AG65" i="36"/>
  <c r="AP65" i="36" s="1"/>
  <c r="AF65" i="36"/>
  <c r="AO65" i="36" s="1"/>
  <c r="AE65" i="36"/>
  <c r="W66" i="36"/>
  <c r="AI67" i="85"/>
  <c r="AN67" i="85"/>
  <c r="AG66" i="87"/>
  <c r="AP66" i="87" s="1"/>
  <c r="AF66" i="87"/>
  <c r="AO66" i="87" s="1"/>
  <c r="AE66" i="87"/>
  <c r="W67" i="87"/>
  <c r="AR65" i="87"/>
  <c r="AI65" i="39"/>
  <c r="AN65" i="39"/>
  <c r="AE66" i="31"/>
  <c r="W67" i="31"/>
  <c r="AG66" i="31"/>
  <c r="AP66" i="31" s="1"/>
  <c r="AF66" i="31"/>
  <c r="AO66" i="31" s="1"/>
  <c r="AH66" i="87"/>
  <c r="AQ66" i="87" s="1"/>
  <c r="Z65" i="45"/>
  <c r="AI64" i="35"/>
  <c r="AN64" i="35"/>
  <c r="Z67" i="96"/>
  <c r="AH66" i="80"/>
  <c r="AQ66" i="80" s="1"/>
  <c r="Z66" i="32"/>
  <c r="AN66" i="73"/>
  <c r="AI66" i="73"/>
  <c r="AE67" i="77"/>
  <c r="W68" i="77"/>
  <c r="AF67" i="77"/>
  <c r="AO67" i="77" s="1"/>
  <c r="AG67" i="77"/>
  <c r="AP67" i="77" s="1"/>
  <c r="AR66" i="44"/>
  <c r="AH66" i="82"/>
  <c r="AQ66" i="82" s="1"/>
  <c r="AR66" i="42"/>
  <c r="AI65" i="41"/>
  <c r="AN65" i="41"/>
  <c r="AR66" i="96"/>
  <c r="AR66" i="30"/>
  <c r="AR63" i="89"/>
  <c r="AH67" i="44"/>
  <c r="AQ67" i="44" s="1"/>
  <c r="AI64" i="88"/>
  <c r="AN64" i="88"/>
  <c r="AR65" i="90"/>
  <c r="X68" i="26"/>
  <c r="Y68" i="26"/>
  <c r="X66" i="39"/>
  <c r="Y66" i="39"/>
  <c r="Z68" i="26" l="1"/>
  <c r="Z66" i="39"/>
  <c r="Z66" i="41"/>
  <c r="AF65" i="33"/>
  <c r="AO65" i="33" s="1"/>
  <c r="Z67" i="76"/>
  <c r="W68" i="37"/>
  <c r="AG67" i="37"/>
  <c r="AP67" i="37" s="1"/>
  <c r="AF67" i="37"/>
  <c r="AO67" i="37" s="1"/>
  <c r="AE67" i="37"/>
  <c r="AG69" i="91"/>
  <c r="AP69" i="91" s="1"/>
  <c r="AF69" i="91"/>
  <c r="AO69" i="91" s="1"/>
  <c r="W70" i="91"/>
  <c r="AE69" i="91"/>
  <c r="AE63" i="27"/>
  <c r="W64" i="27"/>
  <c r="AG63" i="27"/>
  <c r="AP63" i="27" s="1"/>
  <c r="AF63" i="27"/>
  <c r="AO63" i="27" s="1"/>
  <c r="W67" i="81"/>
  <c r="AF66" i="81"/>
  <c r="AO66" i="81" s="1"/>
  <c r="AE66" i="81"/>
  <c r="AG66" i="81"/>
  <c r="AP66" i="81" s="1"/>
  <c r="AH65" i="88"/>
  <c r="AQ65" i="88" s="1"/>
  <c r="AH65" i="74"/>
  <c r="AQ65" i="74" s="1"/>
  <c r="AH68" i="26"/>
  <c r="AQ68" i="26" s="1"/>
  <c r="AR65" i="41"/>
  <c r="AI66" i="31"/>
  <c r="AN66" i="31"/>
  <c r="AR62" i="27"/>
  <c r="Z65" i="88"/>
  <c r="Y68" i="93"/>
  <c r="X68" i="93"/>
  <c r="AI67" i="30"/>
  <c r="AN67" i="30"/>
  <c r="AR65" i="81"/>
  <c r="AH66" i="41"/>
  <c r="AQ66" i="41" s="1"/>
  <c r="AH65" i="78"/>
  <c r="AQ65" i="78" s="1"/>
  <c r="AF66" i="90"/>
  <c r="AO66" i="90" s="1"/>
  <c r="AG66" i="90"/>
  <c r="AP66" i="90" s="1"/>
  <c r="W67" i="90"/>
  <c r="AE66" i="90"/>
  <c r="AH67" i="28"/>
  <c r="AQ67" i="28" s="1"/>
  <c r="AR66" i="37"/>
  <c r="X68" i="95"/>
  <c r="Z68" i="95" s="1"/>
  <c r="Y68" i="95"/>
  <c r="Y65" i="46"/>
  <c r="X65" i="46"/>
  <c r="AR64" i="78"/>
  <c r="AN67" i="42"/>
  <c r="AI67" i="42"/>
  <c r="AN66" i="87"/>
  <c r="AI66" i="87"/>
  <c r="AH67" i="34"/>
  <c r="AQ67" i="34" s="1"/>
  <c r="X66" i="84"/>
  <c r="Z66" i="84" s="1"/>
  <c r="Y66" i="84"/>
  <c r="X68" i="77"/>
  <c r="Y68" i="77"/>
  <c r="AR64" i="35"/>
  <c r="W68" i="73"/>
  <c r="AG67" i="73"/>
  <c r="AP67" i="73" s="1"/>
  <c r="AE67" i="73"/>
  <c r="AF67" i="73"/>
  <c r="AO67" i="73" s="1"/>
  <c r="AI67" i="93"/>
  <c r="AN67" i="93"/>
  <c r="AH65" i="47"/>
  <c r="AQ65" i="47" s="1"/>
  <c r="AE66" i="41"/>
  <c r="W67" i="41"/>
  <c r="AF66" i="41"/>
  <c r="AO66" i="41" s="1"/>
  <c r="AG66" i="41"/>
  <c r="AP66" i="41" s="1"/>
  <c r="AN67" i="95"/>
  <c r="AI67" i="95"/>
  <c r="AI64" i="46"/>
  <c r="AN64" i="46"/>
  <c r="AH68" i="86"/>
  <c r="AQ68" i="86" s="1"/>
  <c r="AR68" i="91"/>
  <c r="X66" i="33"/>
  <c r="Z66" i="33" s="1"/>
  <c r="Y66" i="33"/>
  <c r="AI67" i="77"/>
  <c r="AN67" i="77"/>
  <c r="AF65" i="45"/>
  <c r="AO65" i="45" s="1"/>
  <c r="AE65" i="45"/>
  <c r="W66" i="45"/>
  <c r="AG65" i="45"/>
  <c r="AP65" i="45" s="1"/>
  <c r="AR65" i="39"/>
  <c r="AN65" i="36"/>
  <c r="AI65" i="36"/>
  <c r="AH66" i="81"/>
  <c r="AQ66" i="81" s="1"/>
  <c r="AR64" i="47"/>
  <c r="AF67" i="38"/>
  <c r="AO67" i="38" s="1"/>
  <c r="W68" i="38"/>
  <c r="AG67" i="38"/>
  <c r="AP67" i="38" s="1"/>
  <c r="AE67" i="38"/>
  <c r="Z65" i="47"/>
  <c r="Z67" i="34"/>
  <c r="AH65" i="35"/>
  <c r="AQ65" i="35" s="1"/>
  <c r="AH69" i="91"/>
  <c r="AQ69" i="91" s="1"/>
  <c r="Z67" i="28"/>
  <c r="AN63" i="94"/>
  <c r="AI63" i="94"/>
  <c r="W68" i="40"/>
  <c r="AG67" i="40"/>
  <c r="AP67" i="40" s="1"/>
  <c r="AE67" i="40"/>
  <c r="AF67" i="40"/>
  <c r="AO67" i="40" s="1"/>
  <c r="Z68" i="86"/>
  <c r="AH67" i="76"/>
  <c r="AQ67" i="76" s="1"/>
  <c r="AN66" i="82"/>
  <c r="AI66" i="82"/>
  <c r="AI66" i="80"/>
  <c r="AN66" i="80"/>
  <c r="Y66" i="43"/>
  <c r="X66" i="43"/>
  <c r="AE66" i="39"/>
  <c r="W67" i="39"/>
  <c r="AF66" i="39"/>
  <c r="AO66" i="39" s="1"/>
  <c r="AG66" i="39"/>
  <c r="AP66" i="39" s="1"/>
  <c r="AG68" i="26"/>
  <c r="AP68" i="26" s="1"/>
  <c r="AF68" i="26"/>
  <c r="AO68" i="26" s="1"/>
  <c r="AE68" i="26"/>
  <c r="W69" i="26"/>
  <c r="X66" i="36"/>
  <c r="Y66" i="36"/>
  <c r="AF65" i="78"/>
  <c r="AO65" i="78" s="1"/>
  <c r="AE65" i="78"/>
  <c r="W66" i="78"/>
  <c r="AG65" i="78"/>
  <c r="AP65" i="78" s="1"/>
  <c r="AH63" i="27"/>
  <c r="AQ63" i="27" s="1"/>
  <c r="AG69" i="79"/>
  <c r="AP69" i="79" s="1"/>
  <c r="AF69" i="79"/>
  <c r="AO69" i="79" s="1"/>
  <c r="AE69" i="79"/>
  <c r="W70" i="79"/>
  <c r="AG65" i="29"/>
  <c r="AP65" i="29" s="1"/>
  <c r="AF65" i="29"/>
  <c r="AO65" i="29" s="1"/>
  <c r="AE65" i="29"/>
  <c r="W66" i="29"/>
  <c r="AH68" i="85"/>
  <c r="AQ68" i="85" s="1"/>
  <c r="AH66" i="39"/>
  <c r="AQ66" i="39" s="1"/>
  <c r="AR66" i="73"/>
  <c r="AF64" i="89"/>
  <c r="AO64" i="89" s="1"/>
  <c r="AE64" i="89"/>
  <c r="AG64" i="89"/>
  <c r="AP64" i="89" s="1"/>
  <c r="W65" i="89"/>
  <c r="AR66" i="28"/>
  <c r="X68" i="48"/>
  <c r="Y68" i="48"/>
  <c r="AR64" i="74"/>
  <c r="AR66" i="76"/>
  <c r="Z68" i="85"/>
  <c r="AI64" i="92"/>
  <c r="AN64" i="92"/>
  <c r="X67" i="82"/>
  <c r="Y67" i="82"/>
  <c r="AN65" i="43"/>
  <c r="AI65" i="43"/>
  <c r="X68" i="44"/>
  <c r="Z68" i="44" s="1"/>
  <c r="Y68" i="44"/>
  <c r="Y67" i="83"/>
  <c r="X67" i="83"/>
  <c r="AN67" i="48"/>
  <c r="AI67" i="48"/>
  <c r="X64" i="94"/>
  <c r="Y64" i="94"/>
  <c r="W65" i="75"/>
  <c r="AG64" i="75"/>
  <c r="AP64" i="75" s="1"/>
  <c r="AF64" i="75"/>
  <c r="AO64" i="75" s="1"/>
  <c r="AE64" i="75"/>
  <c r="AR66" i="34"/>
  <c r="AG67" i="76"/>
  <c r="AP67" i="76" s="1"/>
  <c r="AF67" i="76"/>
  <c r="AO67" i="76" s="1"/>
  <c r="W68" i="76"/>
  <c r="AE67" i="76"/>
  <c r="AI65" i="33"/>
  <c r="AN65" i="33"/>
  <c r="AN67" i="44"/>
  <c r="AI67" i="44"/>
  <c r="AR67" i="86"/>
  <c r="AE65" i="35"/>
  <c r="W66" i="35"/>
  <c r="AF65" i="35"/>
  <c r="AO65" i="35" s="1"/>
  <c r="AG65" i="35"/>
  <c r="AP65" i="35" s="1"/>
  <c r="AR64" i="88"/>
  <c r="AG66" i="32"/>
  <c r="AP66" i="32" s="1"/>
  <c r="AF66" i="32"/>
  <c r="AO66" i="32" s="1"/>
  <c r="AE66" i="32"/>
  <c r="W67" i="32"/>
  <c r="AG67" i="96"/>
  <c r="AP67" i="96" s="1"/>
  <c r="AF67" i="96"/>
  <c r="AO67" i="96" s="1"/>
  <c r="W68" i="96"/>
  <c r="AE67" i="96"/>
  <c r="X67" i="31"/>
  <c r="Y67" i="31"/>
  <c r="Z67" i="31" s="1"/>
  <c r="Y67" i="87"/>
  <c r="X67" i="87"/>
  <c r="AR67" i="85"/>
  <c r="AN66" i="83"/>
  <c r="AI66" i="83"/>
  <c r="AH67" i="73"/>
  <c r="AQ67" i="73" s="1"/>
  <c r="Z65" i="74"/>
  <c r="Y68" i="30"/>
  <c r="X68" i="30"/>
  <c r="AR68" i="79"/>
  <c r="AI65" i="84"/>
  <c r="AN65" i="84"/>
  <c r="AH69" i="79"/>
  <c r="AQ69" i="79" s="1"/>
  <c r="AE67" i="25"/>
  <c r="W68" i="25"/>
  <c r="AG67" i="25"/>
  <c r="AP67" i="25" s="1"/>
  <c r="AF67" i="25"/>
  <c r="AO67" i="25" s="1"/>
  <c r="X65" i="92"/>
  <c r="Y65" i="92"/>
  <c r="AR67" i="26"/>
  <c r="AH67" i="37"/>
  <c r="AQ67" i="37" s="1"/>
  <c r="Y67" i="80"/>
  <c r="X67" i="80"/>
  <c r="Y68" i="42"/>
  <c r="X68" i="42"/>
  <c r="Z67" i="87" l="1"/>
  <c r="Z67" i="80"/>
  <c r="Z67" i="82"/>
  <c r="W68" i="82" s="1"/>
  <c r="AF67" i="80"/>
  <c r="AO67" i="80" s="1"/>
  <c r="AE67" i="80"/>
  <c r="W68" i="80"/>
  <c r="AG67" i="80"/>
  <c r="AP67" i="80" s="1"/>
  <c r="AG67" i="82"/>
  <c r="AP67" i="82" s="1"/>
  <c r="AF67" i="82"/>
  <c r="AO67" i="82" s="1"/>
  <c r="AE67" i="82"/>
  <c r="W68" i="87"/>
  <c r="AG67" i="87"/>
  <c r="AP67" i="87" s="1"/>
  <c r="AF67" i="87"/>
  <c r="AO67" i="87" s="1"/>
  <c r="AE67" i="87"/>
  <c r="AG67" i="31"/>
  <c r="AP67" i="31" s="1"/>
  <c r="AF67" i="31"/>
  <c r="AO67" i="31" s="1"/>
  <c r="AE67" i="31"/>
  <c r="W68" i="31"/>
  <c r="Y66" i="35"/>
  <c r="X66" i="35"/>
  <c r="W69" i="44"/>
  <c r="AG68" i="44"/>
  <c r="AP68" i="44" s="1"/>
  <c r="AF68" i="44"/>
  <c r="AO68" i="44" s="1"/>
  <c r="AE68" i="44"/>
  <c r="AN69" i="79"/>
  <c r="AI69" i="79"/>
  <c r="X67" i="39"/>
  <c r="Y67" i="39"/>
  <c r="AF66" i="84"/>
  <c r="AO66" i="84" s="1"/>
  <c r="AE66" i="84"/>
  <c r="W67" i="84"/>
  <c r="AG66" i="84"/>
  <c r="AP66" i="84" s="1"/>
  <c r="AH68" i="30"/>
  <c r="AQ68" i="30" s="1"/>
  <c r="AF68" i="85"/>
  <c r="AO68" i="85" s="1"/>
  <c r="AE68" i="85"/>
  <c r="W69" i="85"/>
  <c r="AG68" i="85"/>
  <c r="AP68" i="85" s="1"/>
  <c r="AE68" i="86"/>
  <c r="W69" i="86"/>
  <c r="AF68" i="86"/>
  <c r="AO68" i="86" s="1"/>
  <c r="AG68" i="86"/>
  <c r="AP68" i="86" s="1"/>
  <c r="X68" i="38"/>
  <c r="Z68" i="38" s="1"/>
  <c r="Y68" i="38"/>
  <c r="AH65" i="92"/>
  <c r="AQ65" i="92" s="1"/>
  <c r="AH67" i="80"/>
  <c r="AQ67" i="80" s="1"/>
  <c r="Z65" i="92"/>
  <c r="AR65" i="84"/>
  <c r="AE65" i="74"/>
  <c r="W66" i="74"/>
  <c r="AF65" i="74"/>
  <c r="AO65" i="74" s="1"/>
  <c r="AG65" i="74"/>
  <c r="AP65" i="74" s="1"/>
  <c r="AR66" i="83"/>
  <c r="Y68" i="96"/>
  <c r="Z68" i="96" s="1"/>
  <c r="X68" i="96"/>
  <c r="AR67" i="48"/>
  <c r="AH68" i="44"/>
  <c r="AQ68" i="44" s="1"/>
  <c r="Y70" i="79"/>
  <c r="X70" i="79"/>
  <c r="AI65" i="78"/>
  <c r="AN65" i="78"/>
  <c r="X69" i="26"/>
  <c r="Y69" i="26"/>
  <c r="Z69" i="26" s="1"/>
  <c r="AI67" i="38"/>
  <c r="AN67" i="38"/>
  <c r="AR65" i="36"/>
  <c r="X66" i="45"/>
  <c r="Y66" i="45"/>
  <c r="AH66" i="33"/>
  <c r="AQ66" i="33" s="1"/>
  <c r="AR67" i="93"/>
  <c r="AH66" i="84"/>
  <c r="AQ66" i="84" s="1"/>
  <c r="AG68" i="95"/>
  <c r="AP68" i="95" s="1"/>
  <c r="AF68" i="95"/>
  <c r="AO68" i="95" s="1"/>
  <c r="AE68" i="95"/>
  <c r="W69" i="95"/>
  <c r="AF65" i="88"/>
  <c r="AO65" i="88" s="1"/>
  <c r="AG65" i="88"/>
  <c r="AP65" i="88" s="1"/>
  <c r="W66" i="88"/>
  <c r="AE65" i="88"/>
  <c r="AN68" i="26"/>
  <c r="AI68" i="26"/>
  <c r="AR66" i="87"/>
  <c r="AH65" i="46"/>
  <c r="AQ65" i="46" s="1"/>
  <c r="AN63" i="27"/>
  <c r="AI63" i="27"/>
  <c r="AI67" i="37"/>
  <c r="AN67" i="37"/>
  <c r="AH67" i="31"/>
  <c r="AQ67" i="31" s="1"/>
  <c r="AI65" i="35"/>
  <c r="AN65" i="35"/>
  <c r="AR65" i="33"/>
  <c r="X65" i="75"/>
  <c r="Y65" i="75"/>
  <c r="AH67" i="83"/>
  <c r="AQ67" i="83" s="1"/>
  <c r="AR65" i="43"/>
  <c r="AR64" i="92"/>
  <c r="X65" i="89"/>
  <c r="Y65" i="89"/>
  <c r="AN65" i="29"/>
  <c r="AI65" i="29"/>
  <c r="AI66" i="39"/>
  <c r="AN66" i="39"/>
  <c r="AR66" i="82"/>
  <c r="X68" i="40"/>
  <c r="Y68" i="40"/>
  <c r="AI67" i="73"/>
  <c r="AN67" i="73"/>
  <c r="AR67" i="30"/>
  <c r="X67" i="81"/>
  <c r="Y67" i="81"/>
  <c r="AH68" i="77"/>
  <c r="AQ68" i="77" s="1"/>
  <c r="AR67" i="42"/>
  <c r="Z65" i="46"/>
  <c r="AN66" i="90"/>
  <c r="AI66" i="90"/>
  <c r="AH68" i="93"/>
  <c r="AQ68" i="93" s="1"/>
  <c r="AN69" i="91"/>
  <c r="AI69" i="91"/>
  <c r="X66" i="29"/>
  <c r="Y66" i="29"/>
  <c r="AF66" i="33"/>
  <c r="AO66" i="33" s="1"/>
  <c r="W67" i="33"/>
  <c r="AG66" i="33"/>
  <c r="AP66" i="33" s="1"/>
  <c r="AE66" i="33"/>
  <c r="AH68" i="42"/>
  <c r="AQ68" i="42" s="1"/>
  <c r="AN67" i="76"/>
  <c r="AI67" i="76"/>
  <c r="AH68" i="48"/>
  <c r="AQ68" i="48" s="1"/>
  <c r="AH66" i="36"/>
  <c r="AQ66" i="36" s="1"/>
  <c r="AH66" i="43"/>
  <c r="AQ66" i="43" s="1"/>
  <c r="AR63" i="94"/>
  <c r="Y68" i="25"/>
  <c r="X68" i="25"/>
  <c r="AH67" i="87"/>
  <c r="AQ67" i="87" s="1"/>
  <c r="AN67" i="96"/>
  <c r="AI67" i="96"/>
  <c r="X67" i="32"/>
  <c r="Y67" i="32"/>
  <c r="AI64" i="75"/>
  <c r="AN64" i="75"/>
  <c r="AH64" i="94"/>
  <c r="AQ64" i="94" s="1"/>
  <c r="Z67" i="83"/>
  <c r="Z68" i="48"/>
  <c r="AN64" i="89"/>
  <c r="AI64" i="89"/>
  <c r="Z66" i="36"/>
  <c r="AF67" i="34"/>
  <c r="AO67" i="34" s="1"/>
  <c r="W68" i="34"/>
  <c r="AG67" i="34"/>
  <c r="AP67" i="34" s="1"/>
  <c r="AE67" i="34"/>
  <c r="AR67" i="77"/>
  <c r="AR64" i="46"/>
  <c r="X67" i="41"/>
  <c r="Y67" i="41"/>
  <c r="Z68" i="77"/>
  <c r="X67" i="90"/>
  <c r="Y67" i="90"/>
  <c r="AR66" i="31"/>
  <c r="X70" i="91"/>
  <c r="Y70" i="91"/>
  <c r="AR66" i="80"/>
  <c r="AI65" i="45"/>
  <c r="AN65" i="45"/>
  <c r="Z68" i="42"/>
  <c r="AI67" i="25"/>
  <c r="AN67" i="25"/>
  <c r="Z68" i="30"/>
  <c r="AN66" i="32"/>
  <c r="AI66" i="32"/>
  <c r="AR67" i="44"/>
  <c r="Y68" i="76"/>
  <c r="X68" i="76"/>
  <c r="Z64" i="94"/>
  <c r="AH67" i="82"/>
  <c r="AQ67" i="82" s="1"/>
  <c r="X66" i="78"/>
  <c r="Y66" i="78"/>
  <c r="Z66" i="43"/>
  <c r="AI67" i="40"/>
  <c r="AN67" i="40"/>
  <c r="W68" i="28"/>
  <c r="AF67" i="28"/>
  <c r="AO67" i="28" s="1"/>
  <c r="AG67" i="28"/>
  <c r="AP67" i="28" s="1"/>
  <c r="AE67" i="28"/>
  <c r="AG65" i="47"/>
  <c r="AP65" i="47" s="1"/>
  <c r="W66" i="47"/>
  <c r="AF65" i="47"/>
  <c r="AO65" i="47" s="1"/>
  <c r="AE65" i="47"/>
  <c r="AR67" i="95"/>
  <c r="AI66" i="41"/>
  <c r="AN66" i="41"/>
  <c r="Y68" i="73"/>
  <c r="X68" i="73"/>
  <c r="AH68" i="95"/>
  <c r="AQ68" i="95" s="1"/>
  <c r="Z68" i="93"/>
  <c r="AI66" i="81"/>
  <c r="AN66" i="81"/>
  <c r="Y64" i="27"/>
  <c r="X64" i="27"/>
  <c r="Y68" i="37"/>
  <c r="X68" i="37"/>
  <c r="Z70" i="91" l="1"/>
  <c r="Z64" i="27"/>
  <c r="Z67" i="32"/>
  <c r="Z67" i="41"/>
  <c r="AG67" i="41" s="1"/>
  <c r="AP67" i="41" s="1"/>
  <c r="Z68" i="40"/>
  <c r="Z66" i="78"/>
  <c r="Z68" i="25"/>
  <c r="Z67" i="90"/>
  <c r="Z67" i="81"/>
  <c r="AE67" i="81" s="1"/>
  <c r="Z68" i="73"/>
  <c r="AF68" i="73" s="1"/>
  <c r="AO68" i="73" s="1"/>
  <c r="Z68" i="37"/>
  <c r="AF68" i="37" s="1"/>
  <c r="AO68" i="37" s="1"/>
  <c r="AF67" i="41"/>
  <c r="AO67" i="41" s="1"/>
  <c r="AE67" i="41"/>
  <c r="W68" i="41"/>
  <c r="W69" i="73"/>
  <c r="W70" i="26"/>
  <c r="AG69" i="26"/>
  <c r="AP69" i="26" s="1"/>
  <c r="AF69" i="26"/>
  <c r="AO69" i="26" s="1"/>
  <c r="AE69" i="26"/>
  <c r="W68" i="90"/>
  <c r="AG67" i="90"/>
  <c r="AP67" i="90" s="1"/>
  <c r="AF67" i="90"/>
  <c r="AO67" i="90" s="1"/>
  <c r="AE67" i="90"/>
  <c r="W68" i="32"/>
  <c r="AG67" i="32"/>
  <c r="AP67" i="32" s="1"/>
  <c r="AF67" i="32"/>
  <c r="AO67" i="32" s="1"/>
  <c r="AE67" i="32"/>
  <c r="AG67" i="81"/>
  <c r="AP67" i="81" s="1"/>
  <c r="AF67" i="81"/>
  <c r="AO67" i="81" s="1"/>
  <c r="W68" i="81"/>
  <c r="Y68" i="28"/>
  <c r="X68" i="28"/>
  <c r="AH70" i="79"/>
  <c r="AQ70" i="79" s="1"/>
  <c r="AH66" i="35"/>
  <c r="AQ66" i="35" s="1"/>
  <c r="AF64" i="27"/>
  <c r="AO64" i="27" s="1"/>
  <c r="AG64" i="27"/>
  <c r="AP64" i="27" s="1"/>
  <c r="W65" i="27"/>
  <c r="AE64" i="27"/>
  <c r="AH66" i="78"/>
  <c r="AQ66" i="78" s="1"/>
  <c r="W69" i="42"/>
  <c r="AG68" i="42"/>
  <c r="AP68" i="42" s="1"/>
  <c r="AF68" i="42"/>
  <c r="AO68" i="42" s="1"/>
  <c r="AE68" i="42"/>
  <c r="AH70" i="91"/>
  <c r="AQ70" i="91" s="1"/>
  <c r="X68" i="34"/>
  <c r="Y68" i="34"/>
  <c r="W68" i="83"/>
  <c r="AE67" i="83"/>
  <c r="AF67" i="83"/>
  <c r="AO67" i="83" s="1"/>
  <c r="AG67" i="83"/>
  <c r="AP67" i="83" s="1"/>
  <c r="AH68" i="25"/>
  <c r="AQ68" i="25" s="1"/>
  <c r="X67" i="33"/>
  <c r="Z67" i="33" s="1"/>
  <c r="Y67" i="33"/>
  <c r="AR66" i="90"/>
  <c r="AH68" i="40"/>
  <c r="AQ68" i="40" s="1"/>
  <c r="AR65" i="29"/>
  <c r="AR65" i="78"/>
  <c r="AF68" i="38"/>
  <c r="AO68" i="38" s="1"/>
  <c r="AE68" i="38"/>
  <c r="W69" i="38"/>
  <c r="AG68" i="38"/>
  <c r="AP68" i="38" s="1"/>
  <c r="X67" i="84"/>
  <c r="Y67" i="84"/>
  <c r="Z67" i="84" s="1"/>
  <c r="AR69" i="79"/>
  <c r="Y69" i="44"/>
  <c r="X69" i="44"/>
  <c r="AN67" i="31"/>
  <c r="AI67" i="31"/>
  <c r="Y68" i="82"/>
  <c r="X68" i="82"/>
  <c r="X66" i="47"/>
  <c r="Y66" i="47"/>
  <c r="AF64" i="94"/>
  <c r="AO64" i="94" s="1"/>
  <c r="AE64" i="94"/>
  <c r="AG64" i="94"/>
  <c r="AP64" i="94" s="1"/>
  <c r="W65" i="94"/>
  <c r="W71" i="91"/>
  <c r="AG70" i="91"/>
  <c r="AP70" i="91" s="1"/>
  <c r="AF70" i="91"/>
  <c r="AO70" i="91" s="1"/>
  <c r="AE70" i="91"/>
  <c r="AR64" i="75"/>
  <c r="AG68" i="25"/>
  <c r="AP68" i="25" s="1"/>
  <c r="AF68" i="25"/>
  <c r="AO68" i="25" s="1"/>
  <c r="AE68" i="25"/>
  <c r="W69" i="25"/>
  <c r="AF68" i="40"/>
  <c r="AO68" i="40" s="1"/>
  <c r="AE68" i="40"/>
  <c r="W69" i="40"/>
  <c r="AG68" i="40"/>
  <c r="AP68" i="40" s="1"/>
  <c r="AR68" i="26"/>
  <c r="Y66" i="74"/>
  <c r="X66" i="74"/>
  <c r="Y68" i="87"/>
  <c r="X68" i="87"/>
  <c r="AR66" i="81"/>
  <c r="AH68" i="76"/>
  <c r="AQ68" i="76" s="1"/>
  <c r="AR65" i="45"/>
  <c r="W67" i="36"/>
  <c r="AG66" i="36"/>
  <c r="AP66" i="36" s="1"/>
  <c r="AE66" i="36"/>
  <c r="AF66" i="36"/>
  <c r="AO66" i="36" s="1"/>
  <c r="AR67" i="76"/>
  <c r="AG65" i="46"/>
  <c r="AP65" i="46" s="1"/>
  <c r="AF65" i="46"/>
  <c r="AO65" i="46" s="1"/>
  <c r="AE65" i="46"/>
  <c r="W66" i="46"/>
  <c r="AR65" i="35"/>
  <c r="Y69" i="95"/>
  <c r="Z69" i="95" s="1"/>
  <c r="X69" i="95"/>
  <c r="AH66" i="45"/>
  <c r="AQ66" i="45" s="1"/>
  <c r="AI65" i="74"/>
  <c r="AN65" i="74"/>
  <c r="Y69" i="85"/>
  <c r="X69" i="85"/>
  <c r="Z69" i="85" s="1"/>
  <c r="AI68" i="44"/>
  <c r="AN68" i="44"/>
  <c r="AI67" i="82"/>
  <c r="AN67" i="82"/>
  <c r="AG68" i="93"/>
  <c r="AP68" i="93" s="1"/>
  <c r="AF68" i="93"/>
  <c r="AO68" i="93" s="1"/>
  <c r="AE68" i="93"/>
  <c r="W69" i="93"/>
  <c r="AH68" i="73"/>
  <c r="AQ68" i="73" s="1"/>
  <c r="AI67" i="28"/>
  <c r="AN67" i="28"/>
  <c r="AR67" i="40"/>
  <c r="AG68" i="30"/>
  <c r="AP68" i="30" s="1"/>
  <c r="AF68" i="30"/>
  <c r="AO68" i="30" s="1"/>
  <c r="AE68" i="30"/>
  <c r="W69" i="30"/>
  <c r="AH67" i="41"/>
  <c r="AQ67" i="41" s="1"/>
  <c r="AI67" i="34"/>
  <c r="AN67" i="34"/>
  <c r="AR64" i="89"/>
  <c r="AH67" i="32"/>
  <c r="AQ67" i="32" s="1"/>
  <c r="AH66" i="29"/>
  <c r="AQ66" i="29" s="1"/>
  <c r="AH65" i="89"/>
  <c r="AQ65" i="89" s="1"/>
  <c r="AH65" i="75"/>
  <c r="AQ65" i="75" s="1"/>
  <c r="AR67" i="37"/>
  <c r="AN68" i="95"/>
  <c r="AI68" i="95"/>
  <c r="Z66" i="45"/>
  <c r="AH69" i="26"/>
  <c r="AQ69" i="26" s="1"/>
  <c r="Z70" i="79"/>
  <c r="AI68" i="85"/>
  <c r="AN68" i="85"/>
  <c r="Z66" i="35"/>
  <c r="AI67" i="87"/>
  <c r="AN67" i="87"/>
  <c r="Z68" i="80"/>
  <c r="Y68" i="80"/>
  <c r="X68" i="80"/>
  <c r="AH68" i="37"/>
  <c r="AQ68" i="37" s="1"/>
  <c r="AR66" i="41"/>
  <c r="AG66" i="78"/>
  <c r="AP66" i="78" s="1"/>
  <c r="AF66" i="78"/>
  <c r="AO66" i="78" s="1"/>
  <c r="AE66" i="78"/>
  <c r="W67" i="78"/>
  <c r="AR66" i="32"/>
  <c r="AG68" i="77"/>
  <c r="AP68" i="77" s="1"/>
  <c r="AF68" i="77"/>
  <c r="AO68" i="77" s="1"/>
  <c r="AE68" i="77"/>
  <c r="W69" i="77"/>
  <c r="AR67" i="38"/>
  <c r="W69" i="96"/>
  <c r="AG68" i="96"/>
  <c r="AP68" i="96" s="1"/>
  <c r="AE68" i="96"/>
  <c r="AF68" i="96"/>
  <c r="AO68" i="96" s="1"/>
  <c r="AN66" i="84"/>
  <c r="AI66" i="84"/>
  <c r="AH64" i="27"/>
  <c r="AQ64" i="27" s="1"/>
  <c r="AN65" i="47"/>
  <c r="AI65" i="47"/>
  <c r="W67" i="43"/>
  <c r="AG66" i="43"/>
  <c r="AP66" i="43" s="1"/>
  <c r="AF66" i="43"/>
  <c r="AO66" i="43" s="1"/>
  <c r="AE66" i="43"/>
  <c r="Z68" i="76"/>
  <c r="AI66" i="33"/>
  <c r="AN66" i="33"/>
  <c r="Z66" i="29"/>
  <c r="AR67" i="73"/>
  <c r="Z65" i="89"/>
  <c r="Z65" i="75"/>
  <c r="AR63" i="27"/>
  <c r="AN65" i="88"/>
  <c r="AI65" i="88"/>
  <c r="X69" i="86"/>
  <c r="Y69" i="86"/>
  <c r="AH67" i="39"/>
  <c r="AQ67" i="39" s="1"/>
  <c r="AI67" i="80"/>
  <c r="AN67" i="80"/>
  <c r="AR67" i="25"/>
  <c r="AH67" i="90"/>
  <c r="AQ67" i="90" s="1"/>
  <c r="AG68" i="48"/>
  <c r="AP68" i="48" s="1"/>
  <c r="W69" i="48"/>
  <c r="AF68" i="48"/>
  <c r="AO68" i="48" s="1"/>
  <c r="AE68" i="48"/>
  <c r="AR67" i="96"/>
  <c r="AR69" i="91"/>
  <c r="AH67" i="81"/>
  <c r="AQ67" i="81" s="1"/>
  <c r="AR66" i="39"/>
  <c r="Y66" i="88"/>
  <c r="X66" i="88"/>
  <c r="AH68" i="96"/>
  <c r="AQ68" i="96" s="1"/>
  <c r="W66" i="92"/>
  <c r="AE65" i="92"/>
  <c r="AG65" i="92"/>
  <c r="AP65" i="92" s="1"/>
  <c r="AF65" i="92"/>
  <c r="AO65" i="92" s="1"/>
  <c r="AH68" i="38"/>
  <c r="AQ68" i="38" s="1"/>
  <c r="AI68" i="86"/>
  <c r="AN68" i="86"/>
  <c r="Z67" i="39"/>
  <c r="Y68" i="31"/>
  <c r="X68" i="31"/>
  <c r="Z68" i="31" s="1"/>
  <c r="AE68" i="37" l="1"/>
  <c r="Z68" i="28"/>
  <c r="AG68" i="73"/>
  <c r="AP68" i="73" s="1"/>
  <c r="W69" i="37"/>
  <c r="Z69" i="86"/>
  <c r="AG69" i="86" s="1"/>
  <c r="AP69" i="86" s="1"/>
  <c r="Z66" i="47"/>
  <c r="W67" i="47" s="1"/>
  <c r="Z69" i="44"/>
  <c r="AE68" i="73"/>
  <c r="AG68" i="37"/>
  <c r="AP68" i="37" s="1"/>
  <c r="Z68" i="87"/>
  <c r="AF68" i="87" s="1"/>
  <c r="AO68" i="87" s="1"/>
  <c r="AE68" i="28"/>
  <c r="W69" i="28"/>
  <c r="AF68" i="28"/>
  <c r="AO68" i="28" s="1"/>
  <c r="AG68" i="28"/>
  <c r="AP68" i="28" s="1"/>
  <c r="AE66" i="47"/>
  <c r="AF66" i="47"/>
  <c r="AO66" i="47" s="1"/>
  <c r="AG66" i="47"/>
  <c r="AP66" i="47" s="1"/>
  <c r="AE69" i="44"/>
  <c r="AX69" i="44"/>
  <c r="S69" i="44" s="1"/>
  <c r="AC69" i="44" s="1"/>
  <c r="AG69" i="44"/>
  <c r="AP69" i="44" s="1"/>
  <c r="AP71" i="44" s="1"/>
  <c r="AF69" i="44"/>
  <c r="AO69" i="44" s="1"/>
  <c r="AO71" i="44" s="1"/>
  <c r="AG69" i="85"/>
  <c r="AP69" i="85" s="1"/>
  <c r="AF69" i="85"/>
  <c r="AO69" i="85" s="1"/>
  <c r="AE69" i="85"/>
  <c r="W70" i="85"/>
  <c r="AE68" i="87"/>
  <c r="W69" i="87"/>
  <c r="AG69" i="95"/>
  <c r="AP69" i="95" s="1"/>
  <c r="W70" i="95"/>
  <c r="AF69" i="95"/>
  <c r="AO69" i="95" s="1"/>
  <c r="AE69" i="95"/>
  <c r="AF67" i="33"/>
  <c r="AO67" i="33" s="1"/>
  <c r="AG67" i="33"/>
  <c r="AP67" i="33" s="1"/>
  <c r="AE67" i="33"/>
  <c r="W68" i="33"/>
  <c r="W70" i="86"/>
  <c r="AE69" i="86"/>
  <c r="AH66" i="88"/>
  <c r="AQ66" i="88" s="1"/>
  <c r="W69" i="31"/>
  <c r="AG68" i="31"/>
  <c r="AP68" i="31" s="1"/>
  <c r="AF68" i="31"/>
  <c r="AO68" i="31" s="1"/>
  <c r="AE68" i="31"/>
  <c r="AG65" i="89"/>
  <c r="AP65" i="89" s="1"/>
  <c r="AF65" i="89"/>
  <c r="AO65" i="89" s="1"/>
  <c r="W66" i="89"/>
  <c r="AE65" i="89"/>
  <c r="W69" i="76"/>
  <c r="AG68" i="76"/>
  <c r="AP68" i="76" s="1"/>
  <c r="AF68" i="76"/>
  <c r="AO68" i="76" s="1"/>
  <c r="AE68" i="76"/>
  <c r="AR65" i="47"/>
  <c r="AN68" i="77"/>
  <c r="AI68" i="77"/>
  <c r="Y67" i="78"/>
  <c r="X67" i="78"/>
  <c r="AR68" i="85"/>
  <c r="X69" i="30"/>
  <c r="Y69" i="30"/>
  <c r="X67" i="36"/>
  <c r="Y67" i="36"/>
  <c r="Y69" i="25"/>
  <c r="X69" i="25"/>
  <c r="AI70" i="91"/>
  <c r="AN70" i="91"/>
  <c r="AH69" i="44"/>
  <c r="AQ69" i="44" s="1"/>
  <c r="AQ71" i="44" s="1"/>
  <c r="AZ3" i="44"/>
  <c r="AX6" i="44" s="1"/>
  <c r="S6" i="44" s="1"/>
  <c r="AC6" i="44" s="1"/>
  <c r="AB7" i="44" s="1"/>
  <c r="AX8" i="44"/>
  <c r="S8" i="44" s="1"/>
  <c r="AC8" i="44" s="1"/>
  <c r="AB9" i="44" s="1"/>
  <c r="AX9" i="44"/>
  <c r="S9" i="44" s="1"/>
  <c r="AC9" i="44" s="1"/>
  <c r="AB10" i="44" s="1"/>
  <c r="AX10" i="44"/>
  <c r="S10" i="44" s="1"/>
  <c r="AC10" i="44" s="1"/>
  <c r="AB11" i="44" s="1"/>
  <c r="AX11" i="44"/>
  <c r="S11" i="44" s="1"/>
  <c r="AC11" i="44" s="1"/>
  <c r="AB12" i="44" s="1"/>
  <c r="AX12" i="44"/>
  <c r="S12" i="44" s="1"/>
  <c r="AC12" i="44" s="1"/>
  <c r="AB13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6" i="44"/>
  <c r="S16" i="44" s="1"/>
  <c r="AC16" i="44" s="1"/>
  <c r="AB17" i="44" s="1"/>
  <c r="AX17" i="44"/>
  <c r="S17" i="44" s="1"/>
  <c r="AC17" i="44" s="1"/>
  <c r="AB18" i="44" s="1"/>
  <c r="AX18" i="44"/>
  <c r="S18" i="44" s="1"/>
  <c r="AC18" i="44" s="1"/>
  <c r="AB19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2" i="44"/>
  <c r="S22" i="44" s="1"/>
  <c r="AC22" i="44" s="1"/>
  <c r="AB23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8" i="44"/>
  <c r="S28" i="44" s="1"/>
  <c r="AC28" i="44" s="1"/>
  <c r="AB29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4" i="44"/>
  <c r="S34" i="44" s="1"/>
  <c r="AC34" i="44" s="1"/>
  <c r="AB35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8" i="44"/>
  <c r="S68" i="44" s="1"/>
  <c r="AC68" i="44" s="1"/>
  <c r="AB69" i="44" s="1"/>
  <c r="AX65" i="44"/>
  <c r="S65" i="44" s="1"/>
  <c r="AC65" i="44" s="1"/>
  <c r="AB66" i="44" s="1"/>
  <c r="AX66" i="44"/>
  <c r="S66" i="44" s="1"/>
  <c r="AC66" i="44" s="1"/>
  <c r="AB67" i="44" s="1"/>
  <c r="AX64" i="44"/>
  <c r="S64" i="44" s="1"/>
  <c r="AC64" i="44" s="1"/>
  <c r="AB65" i="44" s="1"/>
  <c r="AX67" i="44"/>
  <c r="S67" i="44" s="1"/>
  <c r="AC67" i="44" s="1"/>
  <c r="AB68" i="44" s="1"/>
  <c r="AH67" i="84"/>
  <c r="AQ67" i="84" s="1"/>
  <c r="X68" i="83"/>
  <c r="Y68" i="83"/>
  <c r="AI67" i="32"/>
  <c r="AN67" i="32"/>
  <c r="AI67" i="90"/>
  <c r="AN67" i="90"/>
  <c r="AI68" i="73"/>
  <c r="AN68" i="73"/>
  <c r="AG67" i="39"/>
  <c r="AP67" i="39" s="1"/>
  <c r="AE67" i="39"/>
  <c r="AF67" i="39"/>
  <c r="AO67" i="39" s="1"/>
  <c r="W68" i="39"/>
  <c r="AR66" i="84"/>
  <c r="AG68" i="80"/>
  <c r="AP68" i="80" s="1"/>
  <c r="AF68" i="80"/>
  <c r="AO68" i="80" s="1"/>
  <c r="AE68" i="80"/>
  <c r="W69" i="80"/>
  <c r="W71" i="79"/>
  <c r="AG70" i="79"/>
  <c r="AP70" i="79" s="1"/>
  <c r="AF70" i="79"/>
  <c r="AO70" i="79" s="1"/>
  <c r="AE70" i="79"/>
  <c r="AN68" i="30"/>
  <c r="AI68" i="30"/>
  <c r="AR67" i="28"/>
  <c r="AR67" i="82"/>
  <c r="AN68" i="25"/>
  <c r="AI68" i="25"/>
  <c r="AH68" i="82"/>
  <c r="AQ68" i="82" s="1"/>
  <c r="AR68" i="95"/>
  <c r="X69" i="93"/>
  <c r="Y69" i="93"/>
  <c r="AR65" i="74"/>
  <c r="AH69" i="95"/>
  <c r="AQ69" i="95" s="1"/>
  <c r="Y66" i="46"/>
  <c r="X66" i="46"/>
  <c r="X69" i="40"/>
  <c r="Y69" i="40"/>
  <c r="AN64" i="94"/>
  <c r="AI64" i="94"/>
  <c r="AH68" i="34"/>
  <c r="AQ68" i="34" s="1"/>
  <c r="X65" i="27"/>
  <c r="Z65" i="27" s="1"/>
  <c r="Y65" i="27"/>
  <c r="X70" i="26"/>
  <c r="Y70" i="26"/>
  <c r="AR65" i="88"/>
  <c r="AI66" i="43"/>
  <c r="AN66" i="43"/>
  <c r="X69" i="96"/>
  <c r="Z69" i="96" s="1"/>
  <c r="Y69" i="96"/>
  <c r="AN66" i="78"/>
  <c r="AI66" i="78"/>
  <c r="AH66" i="74"/>
  <c r="AQ66" i="74" s="1"/>
  <c r="Y69" i="42"/>
  <c r="X69" i="42"/>
  <c r="AN64" i="27"/>
  <c r="AI64" i="27"/>
  <c r="AR68" i="86"/>
  <c r="Z66" i="88"/>
  <c r="AN68" i="48"/>
  <c r="AI68" i="48"/>
  <c r="W67" i="29"/>
  <c r="AG66" i="29"/>
  <c r="AP66" i="29" s="1"/>
  <c r="AE66" i="29"/>
  <c r="AF66" i="29"/>
  <c r="AO66" i="29" s="1"/>
  <c r="AR67" i="87"/>
  <c r="AN68" i="93"/>
  <c r="AI68" i="93"/>
  <c r="AR68" i="44"/>
  <c r="AN65" i="46"/>
  <c r="AI65" i="46"/>
  <c r="AI66" i="36"/>
  <c r="AN66" i="36"/>
  <c r="Z66" i="74"/>
  <c r="AI68" i="40"/>
  <c r="AN68" i="40"/>
  <c r="Z68" i="82"/>
  <c r="Z68" i="34"/>
  <c r="AI68" i="42"/>
  <c r="AN68" i="42"/>
  <c r="Y68" i="90"/>
  <c r="X68" i="90"/>
  <c r="Z68" i="90" s="1"/>
  <c r="Y68" i="41"/>
  <c r="X68" i="41"/>
  <c r="AG67" i="84"/>
  <c r="AP67" i="84" s="1"/>
  <c r="AF67" i="84"/>
  <c r="AO67" i="84" s="1"/>
  <c r="AE67" i="84"/>
  <c r="W68" i="84"/>
  <c r="AH67" i="33"/>
  <c r="AQ67" i="33" s="1"/>
  <c r="Y68" i="81"/>
  <c r="X68" i="81"/>
  <c r="AH68" i="31"/>
  <c r="AQ68" i="31" s="1"/>
  <c r="AR67" i="80"/>
  <c r="AI68" i="96"/>
  <c r="AN68" i="96"/>
  <c r="AG66" i="35"/>
  <c r="AP66" i="35" s="1"/>
  <c r="AE66" i="35"/>
  <c r="W67" i="35"/>
  <c r="AF66" i="35"/>
  <c r="AO66" i="35" s="1"/>
  <c r="AH69" i="85"/>
  <c r="AQ69" i="85" s="1"/>
  <c r="AH68" i="87"/>
  <c r="AQ68" i="87" s="1"/>
  <c r="X71" i="91"/>
  <c r="Z71" i="91" s="1"/>
  <c r="Y71" i="91"/>
  <c r="AR67" i="31"/>
  <c r="X69" i="38"/>
  <c r="Y69" i="38"/>
  <c r="AI67" i="83"/>
  <c r="AN67" i="83"/>
  <c r="AH68" i="28"/>
  <c r="AQ68" i="28" s="1"/>
  <c r="X68" i="32"/>
  <c r="Y68" i="32"/>
  <c r="Z68" i="32" s="1"/>
  <c r="AI69" i="26"/>
  <c r="AN69" i="26"/>
  <c r="AN67" i="41"/>
  <c r="AI67" i="41"/>
  <c r="Y69" i="37"/>
  <c r="X69" i="37"/>
  <c r="Y66" i="92"/>
  <c r="Z66" i="92" s="1"/>
  <c r="X66" i="92"/>
  <c r="AG66" i="45"/>
  <c r="AP66" i="45" s="1"/>
  <c r="AF66" i="45"/>
  <c r="AO66" i="45" s="1"/>
  <c r="W67" i="45"/>
  <c r="AE66" i="45"/>
  <c r="AI65" i="92"/>
  <c r="AN65" i="92"/>
  <c r="X69" i="48"/>
  <c r="Z69" i="48" s="1"/>
  <c r="Y69" i="48"/>
  <c r="AH69" i="86"/>
  <c r="AQ69" i="86" s="1"/>
  <c r="AE65" i="75"/>
  <c r="W66" i="75"/>
  <c r="AF65" i="75"/>
  <c r="AO65" i="75" s="1"/>
  <c r="AG65" i="75"/>
  <c r="AP65" i="75" s="1"/>
  <c r="AR66" i="33"/>
  <c r="Y67" i="43"/>
  <c r="X67" i="43"/>
  <c r="X69" i="77"/>
  <c r="Z69" i="77" s="1"/>
  <c r="Y69" i="77"/>
  <c r="AH68" i="80"/>
  <c r="AQ68" i="80" s="1"/>
  <c r="AR67" i="34"/>
  <c r="Y65" i="94"/>
  <c r="X65" i="94"/>
  <c r="AH66" i="47"/>
  <c r="AQ66" i="47" s="1"/>
  <c r="AI68" i="38"/>
  <c r="AN68" i="38"/>
  <c r="AN67" i="81"/>
  <c r="AI67" i="81"/>
  <c r="Y69" i="73"/>
  <c r="X69" i="73"/>
  <c r="AI68" i="37"/>
  <c r="AN68" i="37"/>
  <c r="AX5" i="44" l="1"/>
  <c r="S5" i="44" s="1"/>
  <c r="AC5" i="44" s="1"/>
  <c r="AB6" i="44" s="1"/>
  <c r="Z70" i="26"/>
  <c r="AX4" i="44"/>
  <c r="S4" i="44" s="1"/>
  <c r="AC4" i="44" s="1"/>
  <c r="AB5" i="44" s="1"/>
  <c r="AX3" i="44"/>
  <c r="S3" i="44" s="1"/>
  <c r="AC3" i="44" s="1"/>
  <c r="Z66" i="46"/>
  <c r="W67" i="46" s="1"/>
  <c r="AX7" i="44"/>
  <c r="S7" i="44" s="1"/>
  <c r="AC7" i="44" s="1"/>
  <c r="AB8" i="44" s="1"/>
  <c r="Z67" i="36"/>
  <c r="W68" i="36" s="1"/>
  <c r="AF69" i="86"/>
  <c r="AO69" i="86" s="1"/>
  <c r="Z67" i="43"/>
  <c r="AE67" i="43" s="1"/>
  <c r="Z69" i="38"/>
  <c r="Z68" i="81"/>
  <c r="Z69" i="42"/>
  <c r="W70" i="42" s="1"/>
  <c r="AG68" i="87"/>
  <c r="AP68" i="87" s="1"/>
  <c r="AG66" i="46"/>
  <c r="AP66" i="46" s="1"/>
  <c r="AE66" i="46"/>
  <c r="AF66" i="46"/>
  <c r="AO66" i="46" s="1"/>
  <c r="AF67" i="36"/>
  <c r="AO67" i="36" s="1"/>
  <c r="AE67" i="36"/>
  <c r="AG67" i="36"/>
  <c r="AP67" i="36" s="1"/>
  <c r="AG68" i="81"/>
  <c r="AP68" i="81" s="1"/>
  <c r="AF68" i="81"/>
  <c r="AO68" i="81" s="1"/>
  <c r="W69" i="81"/>
  <c r="AE68" i="81"/>
  <c r="AF71" i="91"/>
  <c r="AO71" i="91" s="1"/>
  <c r="AE71" i="91"/>
  <c r="W72" i="91"/>
  <c r="AG71" i="91"/>
  <c r="AP71" i="91" s="1"/>
  <c r="AE69" i="42"/>
  <c r="AG69" i="42"/>
  <c r="AP69" i="42" s="1"/>
  <c r="AE70" i="26"/>
  <c r="W71" i="26"/>
  <c r="AG70" i="26"/>
  <c r="AP70" i="26" s="1"/>
  <c r="AF70" i="26"/>
  <c r="AO70" i="26" s="1"/>
  <c r="AG67" i="43"/>
  <c r="AP67" i="43" s="1"/>
  <c r="W68" i="43"/>
  <c r="AF67" i="43"/>
  <c r="AO67" i="43" s="1"/>
  <c r="AF68" i="32"/>
  <c r="AO68" i="32" s="1"/>
  <c r="AE68" i="32"/>
  <c r="W69" i="32"/>
  <c r="AG68" i="32"/>
  <c r="AP68" i="32" s="1"/>
  <c r="AR68" i="38"/>
  <c r="AJ35" i="44"/>
  <c r="AK35" i="44"/>
  <c r="AT35" i="44" s="1"/>
  <c r="AI69" i="95"/>
  <c r="AN69" i="95"/>
  <c r="AR68" i="37"/>
  <c r="AH69" i="77"/>
  <c r="AQ69" i="77" s="1"/>
  <c r="AH69" i="48"/>
  <c r="AQ69" i="48" s="1"/>
  <c r="AQ71" i="48" s="1"/>
  <c r="AZ3" i="48"/>
  <c r="AX3" i="48" s="1"/>
  <c r="S3" i="48" s="1"/>
  <c r="AC3" i="48" s="1"/>
  <c r="AX16" i="48"/>
  <c r="S16" i="48" s="1"/>
  <c r="AC16" i="48" s="1"/>
  <c r="AB17" i="48" s="1"/>
  <c r="AX22" i="48"/>
  <c r="S22" i="48" s="1"/>
  <c r="AC22" i="48" s="1"/>
  <c r="AB23" i="48" s="1"/>
  <c r="AX25" i="48"/>
  <c r="S25" i="48" s="1"/>
  <c r="AC25" i="48" s="1"/>
  <c r="AB26" i="48" s="1"/>
  <c r="AX27" i="48"/>
  <c r="S27" i="48" s="1"/>
  <c r="AC27" i="48" s="1"/>
  <c r="AB28" i="48" s="1"/>
  <c r="AX28" i="48"/>
  <c r="S28" i="48" s="1"/>
  <c r="AC28" i="48" s="1"/>
  <c r="AB29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4" i="48"/>
  <c r="S64" i="48" s="1"/>
  <c r="AC64" i="48" s="1"/>
  <c r="AB65" i="48" s="1"/>
  <c r="AX68" i="48"/>
  <c r="S68" i="48" s="1"/>
  <c r="AC68" i="48" s="1"/>
  <c r="AB69" i="48" s="1"/>
  <c r="Y67" i="45"/>
  <c r="X67" i="45"/>
  <c r="AH69" i="37"/>
  <c r="AQ69" i="37" s="1"/>
  <c r="AR69" i="26"/>
  <c r="AH69" i="38"/>
  <c r="AQ69" i="38" s="1"/>
  <c r="AR68" i="48"/>
  <c r="AH69" i="96"/>
  <c r="AQ69" i="96" s="1"/>
  <c r="AQ71" i="96" s="1"/>
  <c r="AZ3" i="96"/>
  <c r="AX7" i="96" s="1"/>
  <c r="S7" i="96" s="1"/>
  <c r="AC7" i="96" s="1"/>
  <c r="AB8" i="96" s="1"/>
  <c r="AX17" i="96"/>
  <c r="S17" i="96" s="1"/>
  <c r="AC17" i="96" s="1"/>
  <c r="AB18" i="96" s="1"/>
  <c r="AX23" i="96"/>
  <c r="S23" i="96" s="1"/>
  <c r="AC23" i="96" s="1"/>
  <c r="AB24" i="96" s="1"/>
  <c r="AX29" i="96"/>
  <c r="S29" i="96" s="1"/>
  <c r="AC29" i="96" s="1"/>
  <c r="AB30" i="96" s="1"/>
  <c r="AX35" i="96"/>
  <c r="S35" i="96" s="1"/>
  <c r="AC35" i="96" s="1"/>
  <c r="AB36" i="96" s="1"/>
  <c r="AX37" i="96"/>
  <c r="S37" i="96" s="1"/>
  <c r="AC37" i="96" s="1"/>
  <c r="AB38" i="96" s="1"/>
  <c r="AX41" i="96"/>
  <c r="S41" i="96" s="1"/>
  <c r="AC41" i="96" s="1"/>
  <c r="AB42" i="96" s="1"/>
  <c r="AX43" i="96"/>
  <c r="S43" i="96" s="1"/>
  <c r="AC43" i="96" s="1"/>
  <c r="AB44" i="96" s="1"/>
  <c r="AX44" i="96"/>
  <c r="S44" i="96" s="1"/>
  <c r="AC44" i="96" s="1"/>
  <c r="AB45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6" i="96"/>
  <c r="S66" i="96" s="1"/>
  <c r="AC66" i="96" s="1"/>
  <c r="AB67" i="96" s="1"/>
  <c r="AX65" i="96"/>
  <c r="S65" i="96" s="1"/>
  <c r="AC65" i="96" s="1"/>
  <c r="AB66" i="96" s="1"/>
  <c r="AX67" i="96"/>
  <c r="S67" i="96" s="1"/>
  <c r="AC67" i="96" s="1"/>
  <c r="AB68" i="96" s="1"/>
  <c r="AX68" i="96"/>
  <c r="S68" i="96" s="1"/>
  <c r="AC68" i="96" s="1"/>
  <c r="AB69" i="96" s="1"/>
  <c r="AR68" i="25"/>
  <c r="AR68" i="30"/>
  <c r="X71" i="79"/>
  <c r="Y71" i="79"/>
  <c r="AR67" i="32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J12" i="44"/>
  <c r="AK12" i="44"/>
  <c r="AT12" i="44" s="1"/>
  <c r="AJ6" i="44"/>
  <c r="AK6" i="44"/>
  <c r="AT6" i="44" s="1"/>
  <c r="AR70" i="91"/>
  <c r="AH67" i="78"/>
  <c r="AQ67" i="78" s="1"/>
  <c r="AN65" i="89"/>
  <c r="AI65" i="89"/>
  <c r="Y70" i="85"/>
  <c r="X70" i="85"/>
  <c r="X67" i="47"/>
  <c r="Y67" i="47"/>
  <c r="W70" i="77"/>
  <c r="AG69" i="77"/>
  <c r="AP69" i="77" s="1"/>
  <c r="AF69" i="77"/>
  <c r="AO69" i="77" s="1"/>
  <c r="AE69" i="77"/>
  <c r="AF68" i="90"/>
  <c r="AO68" i="90" s="1"/>
  <c r="W69" i="90"/>
  <c r="AG68" i="90"/>
  <c r="AP68" i="90" s="1"/>
  <c r="AE68" i="90"/>
  <c r="AJ59" i="44"/>
  <c r="AK59" i="44"/>
  <c r="AT59" i="44" s="1"/>
  <c r="AJ23" i="44"/>
  <c r="AK23" i="44"/>
  <c r="AT23" i="44" s="1"/>
  <c r="AJ11" i="44"/>
  <c r="AK11" i="44"/>
  <c r="AT11" i="44" s="1"/>
  <c r="AI69" i="44"/>
  <c r="AN69" i="44"/>
  <c r="AN71" i="44" s="1"/>
  <c r="AH67" i="43"/>
  <c r="AQ67" i="43" s="1"/>
  <c r="Z69" i="37"/>
  <c r="AH68" i="32"/>
  <c r="AQ68" i="32" s="1"/>
  <c r="AN66" i="35"/>
  <c r="AI66" i="35"/>
  <c r="AH68" i="41"/>
  <c r="AQ68" i="41" s="1"/>
  <c r="AG66" i="74"/>
  <c r="AP66" i="74" s="1"/>
  <c r="AF66" i="74"/>
  <c r="AO66" i="74" s="1"/>
  <c r="AE66" i="74"/>
  <c r="W67" i="74"/>
  <c r="AI66" i="29"/>
  <c r="AN66" i="29"/>
  <c r="W67" i="88"/>
  <c r="AG66" i="88"/>
  <c r="AP66" i="88" s="1"/>
  <c r="AE66" i="88"/>
  <c r="AF66" i="88"/>
  <c r="AO66" i="88" s="1"/>
  <c r="AH69" i="40"/>
  <c r="AQ69" i="40" s="1"/>
  <c r="AQ71" i="40" s="1"/>
  <c r="AZ3" i="40"/>
  <c r="AX7" i="40" s="1"/>
  <c r="S7" i="40" s="1"/>
  <c r="AC7" i="40" s="1"/>
  <c r="AB8" i="40" s="1"/>
  <c r="AX15" i="40"/>
  <c r="S15" i="40" s="1"/>
  <c r="AC15" i="40" s="1"/>
  <c r="AB16" i="40" s="1"/>
  <c r="AX21" i="40"/>
  <c r="S21" i="40" s="1"/>
  <c r="AC21" i="40" s="1"/>
  <c r="AB22" i="40" s="1"/>
  <c r="AX27" i="40"/>
  <c r="S27" i="40" s="1"/>
  <c r="AC27" i="40" s="1"/>
  <c r="AB28" i="40" s="1"/>
  <c r="AX33" i="40"/>
  <c r="S33" i="40" s="1"/>
  <c r="AC33" i="40" s="1"/>
  <c r="AB34" i="40" s="1"/>
  <c r="AX39" i="40"/>
  <c r="S39" i="40" s="1"/>
  <c r="AC39" i="40" s="1"/>
  <c r="AB40" i="40" s="1"/>
  <c r="AX41" i="40"/>
  <c r="S41" i="40" s="1"/>
  <c r="AC41" i="40" s="1"/>
  <c r="AB42" i="40" s="1"/>
  <c r="AX45" i="40"/>
  <c r="S45" i="40" s="1"/>
  <c r="AC45" i="40" s="1"/>
  <c r="AB46" i="40" s="1"/>
  <c r="AX47" i="40"/>
  <c r="S47" i="40" s="1"/>
  <c r="AC47" i="40" s="1"/>
  <c r="AB48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3" i="40"/>
  <c r="S63" i="40" s="1"/>
  <c r="AC63" i="40" s="1"/>
  <c r="AB64" i="40" s="1"/>
  <c r="AX67" i="40"/>
  <c r="S67" i="40" s="1"/>
  <c r="AC67" i="40" s="1"/>
  <c r="AB68" i="40" s="1"/>
  <c r="AX64" i="40"/>
  <c r="S64" i="40" s="1"/>
  <c r="AC64" i="40" s="1"/>
  <c r="AB65" i="40" s="1"/>
  <c r="AX65" i="40"/>
  <c r="S65" i="40" s="1"/>
  <c r="AC65" i="40" s="1"/>
  <c r="AB66" i="40" s="1"/>
  <c r="AI70" i="79"/>
  <c r="AN70" i="79"/>
  <c r="Z69" i="80"/>
  <c r="Y69" i="80"/>
  <c r="X69" i="80"/>
  <c r="AR68" i="73"/>
  <c r="AH68" i="83"/>
  <c r="AQ68" i="83" s="1"/>
  <c r="AK64" i="44"/>
  <c r="AT64" i="44" s="1"/>
  <c r="AJ64" i="44"/>
  <c r="AJ58" i="44"/>
  <c r="AK58" i="44"/>
  <c r="AT58" i="44" s="1"/>
  <c r="AJ52" i="44"/>
  <c r="AK52" i="44"/>
  <c r="AT52" i="44" s="1"/>
  <c r="AJ46" i="44"/>
  <c r="AK46" i="44"/>
  <c r="AT46" i="44" s="1"/>
  <c r="AK40" i="44"/>
  <c r="AT40" i="44" s="1"/>
  <c r="AJ40" i="44"/>
  <c r="AK34" i="44"/>
  <c r="AT34" i="44" s="1"/>
  <c r="AJ34" i="44"/>
  <c r="AK28" i="44"/>
  <c r="AT28" i="44" s="1"/>
  <c r="AJ28" i="44"/>
  <c r="AJ22" i="44"/>
  <c r="AK22" i="44"/>
  <c r="AT22" i="44" s="1"/>
  <c r="AK16" i="44"/>
  <c r="AT16" i="44" s="1"/>
  <c r="AJ16" i="44"/>
  <c r="AJ10" i="44"/>
  <c r="AK10" i="44"/>
  <c r="AT10" i="44" s="1"/>
  <c r="AB4" i="44"/>
  <c r="AJ3" i="44"/>
  <c r="AH69" i="30"/>
  <c r="AQ69" i="30" s="1"/>
  <c r="Z67" i="78"/>
  <c r="X66" i="89"/>
  <c r="Y66" i="89"/>
  <c r="X68" i="33"/>
  <c r="Y68" i="33"/>
  <c r="AH69" i="73"/>
  <c r="AQ69" i="73" s="1"/>
  <c r="AH65" i="94"/>
  <c r="AQ65" i="94" s="1"/>
  <c r="AH70" i="26"/>
  <c r="AQ70" i="26" s="1"/>
  <c r="AJ53" i="44"/>
  <c r="AK53" i="44"/>
  <c r="AT53" i="44" s="1"/>
  <c r="AJ29" i="44"/>
  <c r="AK29" i="44"/>
  <c r="AT29" i="44" s="1"/>
  <c r="AJ5" i="44"/>
  <c r="AK5" i="44"/>
  <c r="AT5" i="44" s="1"/>
  <c r="AH69" i="25"/>
  <c r="AQ69" i="25" s="1"/>
  <c r="AI68" i="76"/>
  <c r="AN68" i="76"/>
  <c r="Z69" i="73"/>
  <c r="Z65" i="94"/>
  <c r="AR65" i="92"/>
  <c r="AH66" i="92"/>
  <c r="AQ66" i="92" s="1"/>
  <c r="AR67" i="41"/>
  <c r="AR68" i="42"/>
  <c r="AR68" i="93"/>
  <c r="AR66" i="78"/>
  <c r="AR66" i="43"/>
  <c r="Z69" i="40"/>
  <c r="AH69" i="93"/>
  <c r="AQ69" i="93" s="1"/>
  <c r="AN68" i="80"/>
  <c r="AI68" i="80"/>
  <c r="X68" i="39"/>
  <c r="Y68" i="39"/>
  <c r="Z68" i="83"/>
  <c r="AJ68" i="44"/>
  <c r="AK68" i="44"/>
  <c r="AT68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K9" i="44"/>
  <c r="AT9" i="44" s="1"/>
  <c r="AJ9" i="44"/>
  <c r="Z69" i="25"/>
  <c r="Z69" i="30"/>
  <c r="AR68" i="77"/>
  <c r="Y69" i="31"/>
  <c r="X69" i="31"/>
  <c r="X70" i="95"/>
  <c r="Y70" i="95"/>
  <c r="Y69" i="87"/>
  <c r="X69" i="87"/>
  <c r="AF69" i="48"/>
  <c r="AO69" i="48" s="1"/>
  <c r="AO71" i="48" s="1"/>
  <c r="AX69" i="48"/>
  <c r="S69" i="48" s="1"/>
  <c r="AC69" i="48" s="1"/>
  <c r="AG69" i="48"/>
  <c r="AP69" i="48" s="1"/>
  <c r="AP71" i="48" s="1"/>
  <c r="AE69" i="48"/>
  <c r="AG69" i="38"/>
  <c r="AP69" i="38" s="1"/>
  <c r="AE69" i="38"/>
  <c r="W70" i="38"/>
  <c r="AF69" i="38"/>
  <c r="AO69" i="38" s="1"/>
  <c r="Y67" i="35"/>
  <c r="X67" i="35"/>
  <c r="AF69" i="96"/>
  <c r="AO69" i="96" s="1"/>
  <c r="AO71" i="96" s="1"/>
  <c r="AE69" i="96"/>
  <c r="AX69" i="96"/>
  <c r="S69" i="96" s="1"/>
  <c r="AC69" i="96" s="1"/>
  <c r="AG69" i="96"/>
  <c r="AP69" i="96" s="1"/>
  <c r="AP71" i="96" s="1"/>
  <c r="AJ69" i="44"/>
  <c r="AS69" i="44" s="1"/>
  <c r="AK69" i="44"/>
  <c r="AT69" i="44" s="1"/>
  <c r="AJ41" i="44"/>
  <c r="AK41" i="44"/>
  <c r="AT41" i="44" s="1"/>
  <c r="AJ17" i="44"/>
  <c r="AK17" i="44"/>
  <c r="AT17" i="44" s="1"/>
  <c r="AN69" i="85"/>
  <c r="AI69" i="85"/>
  <c r="AR67" i="81"/>
  <c r="X66" i="75"/>
  <c r="Y66" i="75"/>
  <c r="AR67" i="83"/>
  <c r="X68" i="84"/>
  <c r="Z68" i="84" s="1"/>
  <c r="Y68" i="84"/>
  <c r="Z68" i="41"/>
  <c r="AE68" i="34"/>
  <c r="W69" i="34"/>
  <c r="AG68" i="34"/>
  <c r="AP68" i="34" s="1"/>
  <c r="AF68" i="34"/>
  <c r="AO68" i="34" s="1"/>
  <c r="AR66" i="36"/>
  <c r="AH65" i="27"/>
  <c r="AQ65" i="27" s="1"/>
  <c r="AH66" i="46"/>
  <c r="AQ66" i="46" s="1"/>
  <c r="Z69" i="93"/>
  <c r="AR67" i="90"/>
  <c r="AJ65" i="44"/>
  <c r="AK65" i="44"/>
  <c r="AT65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69" i="86"/>
  <c r="AI69" i="86"/>
  <c r="AI67" i="33"/>
  <c r="AN67" i="33"/>
  <c r="AI68" i="87"/>
  <c r="AN68" i="87"/>
  <c r="AI66" i="47"/>
  <c r="AN66" i="47"/>
  <c r="Y69" i="28"/>
  <c r="X69" i="28"/>
  <c r="Z69" i="28" s="1"/>
  <c r="AH68" i="81"/>
  <c r="AQ68" i="81" s="1"/>
  <c r="AR68" i="40"/>
  <c r="AH69" i="42"/>
  <c r="AQ69" i="42" s="1"/>
  <c r="AJ47" i="44"/>
  <c r="AK47" i="44"/>
  <c r="AT47" i="44" s="1"/>
  <c r="AI65" i="75"/>
  <c r="AN65" i="75"/>
  <c r="AN66" i="45"/>
  <c r="AI66" i="45"/>
  <c r="AF66" i="92"/>
  <c r="AO66" i="92" s="1"/>
  <c r="AE66" i="92"/>
  <c r="AG66" i="92"/>
  <c r="AP66" i="92" s="1"/>
  <c r="W67" i="92"/>
  <c r="AH71" i="91"/>
  <c r="AQ71" i="91" s="1"/>
  <c r="AR68" i="96"/>
  <c r="AN67" i="84"/>
  <c r="AI67" i="84"/>
  <c r="AH68" i="90"/>
  <c r="AQ68" i="90" s="1"/>
  <c r="AE68" i="82"/>
  <c r="W69" i="82"/>
  <c r="AG68" i="82"/>
  <c r="AP68" i="82" s="1"/>
  <c r="AF68" i="82"/>
  <c r="AO68" i="82" s="1"/>
  <c r="AR65" i="46"/>
  <c r="Z67" i="29"/>
  <c r="X67" i="29"/>
  <c r="Y67" i="29"/>
  <c r="AR64" i="27"/>
  <c r="W66" i="27"/>
  <c r="AE65" i="27"/>
  <c r="AG65" i="27"/>
  <c r="AP65" i="27" s="1"/>
  <c r="AF65" i="27"/>
  <c r="AO65" i="27" s="1"/>
  <c r="AR64" i="94"/>
  <c r="AN67" i="39"/>
  <c r="AI67" i="39"/>
  <c r="AK67" i="44"/>
  <c r="AT67" i="44" s="1"/>
  <c r="AJ67" i="44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K37" i="44"/>
  <c r="AT37" i="44" s="1"/>
  <c r="AJ37" i="44"/>
  <c r="AK31" i="44"/>
  <c r="AT31" i="44" s="1"/>
  <c r="AJ31" i="44"/>
  <c r="AK25" i="44"/>
  <c r="AT25" i="44" s="1"/>
  <c r="AJ25" i="44"/>
  <c r="AJ19" i="44"/>
  <c r="AK19" i="44"/>
  <c r="AT19" i="44" s="1"/>
  <c r="AJ13" i="44"/>
  <c r="AK13" i="44"/>
  <c r="AT13" i="44" s="1"/>
  <c r="AJ7" i="44"/>
  <c r="AK7" i="44"/>
  <c r="AT7" i="44" s="1"/>
  <c r="AH67" i="36"/>
  <c r="AQ67" i="36" s="1"/>
  <c r="X69" i="76"/>
  <c r="Y69" i="76"/>
  <c r="AI68" i="31"/>
  <c r="AN68" i="31"/>
  <c r="X70" i="86"/>
  <c r="Y70" i="86"/>
  <c r="AN68" i="28"/>
  <c r="AI68" i="28"/>
  <c r="AX66" i="40" l="1"/>
  <c r="S66" i="40" s="1"/>
  <c r="AC66" i="40" s="1"/>
  <c r="AB67" i="40" s="1"/>
  <c r="AX62" i="40"/>
  <c r="S62" i="40" s="1"/>
  <c r="AC62" i="40" s="1"/>
  <c r="AB63" i="40" s="1"/>
  <c r="AX56" i="40"/>
  <c r="S56" i="40" s="1"/>
  <c r="AC56" i="40" s="1"/>
  <c r="AB57" i="40" s="1"/>
  <c r="AX50" i="40"/>
  <c r="S50" i="40" s="1"/>
  <c r="AC50" i="40" s="1"/>
  <c r="AB51" i="40" s="1"/>
  <c r="AX44" i="40"/>
  <c r="S44" i="40" s="1"/>
  <c r="AC44" i="40" s="1"/>
  <c r="AB45" i="40" s="1"/>
  <c r="AX38" i="40"/>
  <c r="S38" i="40" s="1"/>
  <c r="AC38" i="40" s="1"/>
  <c r="AB39" i="40" s="1"/>
  <c r="AX32" i="40"/>
  <c r="S32" i="40" s="1"/>
  <c r="AC32" i="40" s="1"/>
  <c r="AB33" i="40" s="1"/>
  <c r="AX26" i="40"/>
  <c r="S26" i="40" s="1"/>
  <c r="AC26" i="40" s="1"/>
  <c r="AB27" i="40" s="1"/>
  <c r="AX20" i="40"/>
  <c r="S20" i="40" s="1"/>
  <c r="AC20" i="40" s="1"/>
  <c r="AB21" i="40" s="1"/>
  <c r="AX14" i="40"/>
  <c r="S14" i="40" s="1"/>
  <c r="AC14" i="40" s="1"/>
  <c r="AB15" i="40" s="1"/>
  <c r="AX58" i="96"/>
  <c r="S58" i="96" s="1"/>
  <c r="AC58" i="96" s="1"/>
  <c r="AB59" i="96" s="1"/>
  <c r="AX52" i="96"/>
  <c r="S52" i="96" s="1"/>
  <c r="AC52" i="96" s="1"/>
  <c r="AB53" i="96" s="1"/>
  <c r="AX46" i="96"/>
  <c r="S46" i="96" s="1"/>
  <c r="AC46" i="96" s="1"/>
  <c r="AB47" i="96" s="1"/>
  <c r="AX40" i="96"/>
  <c r="S40" i="96" s="1"/>
  <c r="AC40" i="96" s="1"/>
  <c r="AB41" i="96" s="1"/>
  <c r="AX34" i="96"/>
  <c r="S34" i="96" s="1"/>
  <c r="AC34" i="96" s="1"/>
  <c r="AB35" i="96" s="1"/>
  <c r="AX28" i="96"/>
  <c r="S28" i="96" s="1"/>
  <c r="AC28" i="96" s="1"/>
  <c r="AB29" i="96" s="1"/>
  <c r="AX22" i="96"/>
  <c r="S22" i="96" s="1"/>
  <c r="AC22" i="96" s="1"/>
  <c r="AB23" i="96" s="1"/>
  <c r="AX16" i="96"/>
  <c r="S16" i="96" s="1"/>
  <c r="AC16" i="96" s="1"/>
  <c r="AB17" i="96" s="1"/>
  <c r="AX21" i="48"/>
  <c r="S21" i="48" s="1"/>
  <c r="AC21" i="48" s="1"/>
  <c r="AB22" i="48" s="1"/>
  <c r="AX15" i="48"/>
  <c r="S15" i="48" s="1"/>
  <c r="AC15" i="48" s="1"/>
  <c r="AB16" i="48" s="1"/>
  <c r="AX68" i="40"/>
  <c r="S68" i="40" s="1"/>
  <c r="AC68" i="40" s="1"/>
  <c r="AB69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2" i="40"/>
  <c r="S12" i="40" s="1"/>
  <c r="AC12" i="40" s="1"/>
  <c r="AB13" i="40" s="1"/>
  <c r="AX57" i="96"/>
  <c r="S57" i="96" s="1"/>
  <c r="AC57" i="96" s="1"/>
  <c r="AB58" i="96" s="1"/>
  <c r="AX51" i="96"/>
  <c r="S51" i="96" s="1"/>
  <c r="AC51" i="96" s="1"/>
  <c r="AB52" i="96" s="1"/>
  <c r="AX45" i="96"/>
  <c r="S45" i="96" s="1"/>
  <c r="AC45" i="96" s="1"/>
  <c r="AB46" i="96" s="1"/>
  <c r="AX39" i="96"/>
  <c r="S39" i="96" s="1"/>
  <c r="AC39" i="96" s="1"/>
  <c r="AB40" i="96" s="1"/>
  <c r="AX33" i="96"/>
  <c r="S33" i="96" s="1"/>
  <c r="AC33" i="96" s="1"/>
  <c r="AB34" i="96" s="1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1" i="40"/>
  <c r="S11" i="40" s="1"/>
  <c r="AC11" i="40" s="1"/>
  <c r="AB12" i="40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20" i="96"/>
  <c r="S20" i="96" s="1"/>
  <c r="AC20" i="96" s="1"/>
  <c r="AB21" i="96" s="1"/>
  <c r="AX12" i="96"/>
  <c r="S12" i="96" s="1"/>
  <c r="AC12" i="96" s="1"/>
  <c r="AB13" i="96" s="1"/>
  <c r="AX19" i="48"/>
  <c r="S19" i="48" s="1"/>
  <c r="AC19" i="48" s="1"/>
  <c r="AB20" i="48" s="1"/>
  <c r="AX13" i="48"/>
  <c r="S13" i="48" s="1"/>
  <c r="AC13" i="48" s="1"/>
  <c r="AB14" i="48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0" i="40"/>
  <c r="S10" i="40" s="1"/>
  <c r="AC10" i="40" s="1"/>
  <c r="AB11" i="40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0" i="96"/>
  <c r="S10" i="96" s="1"/>
  <c r="AC10" i="96" s="1"/>
  <c r="AB11" i="96" s="1"/>
  <c r="AX24" i="48"/>
  <c r="S24" i="48" s="1"/>
  <c r="AC24" i="48" s="1"/>
  <c r="AB25" i="48" s="1"/>
  <c r="AX18" i="48"/>
  <c r="S18" i="48" s="1"/>
  <c r="AC18" i="48" s="1"/>
  <c r="AB19" i="48" s="1"/>
  <c r="AX10" i="48"/>
  <c r="S10" i="48" s="1"/>
  <c r="AC10" i="48" s="1"/>
  <c r="AB11" i="48" s="1"/>
  <c r="AF69" i="42"/>
  <c r="AO69" i="42" s="1"/>
  <c r="Z70" i="95"/>
  <c r="AX46" i="40"/>
  <c r="S46" i="40" s="1"/>
  <c r="AC46" i="40" s="1"/>
  <c r="AB47" i="40" s="1"/>
  <c r="AX40" i="40"/>
  <c r="S40" i="40" s="1"/>
  <c r="AC40" i="40" s="1"/>
  <c r="AB41" i="40" s="1"/>
  <c r="AX34" i="40"/>
  <c r="S34" i="40" s="1"/>
  <c r="AC34" i="40" s="1"/>
  <c r="AB35" i="40" s="1"/>
  <c r="AX28" i="40"/>
  <c r="S28" i="40" s="1"/>
  <c r="AC28" i="40" s="1"/>
  <c r="AB29" i="40" s="1"/>
  <c r="AX22" i="40"/>
  <c r="S22" i="40" s="1"/>
  <c r="AC22" i="40" s="1"/>
  <c r="AB23" i="40" s="1"/>
  <c r="AX16" i="40"/>
  <c r="S16" i="40" s="1"/>
  <c r="AC16" i="40" s="1"/>
  <c r="AB17" i="40" s="1"/>
  <c r="AX4" i="40"/>
  <c r="S4" i="40" s="1"/>
  <c r="AC4" i="40" s="1"/>
  <c r="AB5" i="40" s="1"/>
  <c r="AX42" i="96"/>
  <c r="S42" i="96" s="1"/>
  <c r="AC42" i="96" s="1"/>
  <c r="AB43" i="96" s="1"/>
  <c r="AX36" i="96"/>
  <c r="S36" i="96" s="1"/>
  <c r="AC36" i="96" s="1"/>
  <c r="AB37" i="96" s="1"/>
  <c r="AX30" i="96"/>
  <c r="S30" i="96" s="1"/>
  <c r="AC30" i="96" s="1"/>
  <c r="AB31" i="96" s="1"/>
  <c r="AX24" i="96"/>
  <c r="S24" i="96" s="1"/>
  <c r="AC24" i="96" s="1"/>
  <c r="AB25" i="96" s="1"/>
  <c r="AX18" i="96"/>
  <c r="S18" i="96" s="1"/>
  <c r="AC18" i="96" s="1"/>
  <c r="AB19" i="96" s="1"/>
  <c r="AX9" i="96"/>
  <c r="S9" i="96" s="1"/>
  <c r="AC9" i="96" s="1"/>
  <c r="AB10" i="96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5" i="48"/>
  <c r="S5" i="48" s="1"/>
  <c r="AC5" i="48" s="1"/>
  <c r="AB6" i="48" s="1"/>
  <c r="AX5" i="40"/>
  <c r="S5" i="40" s="1"/>
  <c r="AC5" i="40" s="1"/>
  <c r="AB6" i="40" s="1"/>
  <c r="AX13" i="96"/>
  <c r="S13" i="96" s="1"/>
  <c r="AC13" i="96" s="1"/>
  <c r="AB14" i="96" s="1"/>
  <c r="AX4" i="96"/>
  <c r="S4" i="96" s="1"/>
  <c r="AC4" i="96" s="1"/>
  <c r="AB5" i="96" s="1"/>
  <c r="AX11" i="48"/>
  <c r="S11" i="48" s="1"/>
  <c r="AC11" i="48" s="1"/>
  <c r="AB12" i="48" s="1"/>
  <c r="AX11" i="96"/>
  <c r="S11" i="96" s="1"/>
  <c r="AC11" i="96" s="1"/>
  <c r="AB12" i="96" s="1"/>
  <c r="AX6" i="48"/>
  <c r="S6" i="48" s="1"/>
  <c r="AC6" i="48" s="1"/>
  <c r="AB7" i="48" s="1"/>
  <c r="AX9" i="40"/>
  <c r="S9" i="40" s="1"/>
  <c r="AC9" i="40" s="1"/>
  <c r="AB10" i="40" s="1"/>
  <c r="AX14" i="96"/>
  <c r="S14" i="96" s="1"/>
  <c r="AC14" i="96" s="1"/>
  <c r="AB15" i="96" s="1"/>
  <c r="AX5" i="96"/>
  <c r="S5" i="96" s="1"/>
  <c r="AC5" i="96" s="1"/>
  <c r="AB6" i="96" s="1"/>
  <c r="AX12" i="48"/>
  <c r="S12" i="48" s="1"/>
  <c r="AC12" i="48" s="1"/>
  <c r="AB13" i="48" s="1"/>
  <c r="AB4" i="48"/>
  <c r="AJ3" i="48"/>
  <c r="AK8" i="96"/>
  <c r="AT8" i="96" s="1"/>
  <c r="AK8" i="40"/>
  <c r="AT8" i="40" s="1"/>
  <c r="Y69" i="34"/>
  <c r="X69" i="34"/>
  <c r="X70" i="38"/>
  <c r="Z70" i="38" s="1"/>
  <c r="Y70" i="38"/>
  <c r="AS37" i="44"/>
  <c r="AL37" i="44"/>
  <c r="AU37" i="44" s="1"/>
  <c r="AR67" i="39"/>
  <c r="AI65" i="27"/>
  <c r="AN65" i="27"/>
  <c r="AH67" i="29"/>
  <c r="AQ67" i="29" s="1"/>
  <c r="X67" i="92"/>
  <c r="Y67" i="92"/>
  <c r="Z67" i="92" s="1"/>
  <c r="AG69" i="28"/>
  <c r="AP69" i="28" s="1"/>
  <c r="AP71" i="28" s="1"/>
  <c r="AE69" i="28"/>
  <c r="AF69" i="28"/>
  <c r="AO69" i="28" s="1"/>
  <c r="AO71" i="28" s="1"/>
  <c r="AX69" i="28"/>
  <c r="S69" i="28" s="1"/>
  <c r="AC69" i="28" s="1"/>
  <c r="AR67" i="33"/>
  <c r="AS14" i="44"/>
  <c r="AL14" i="44"/>
  <c r="AU14" i="44" s="1"/>
  <c r="AS32" i="44"/>
  <c r="AL32" i="44"/>
  <c r="AU32" i="44" s="1"/>
  <c r="AS50" i="44"/>
  <c r="AL50" i="44"/>
  <c r="AU50" i="44" s="1"/>
  <c r="AS65" i="44"/>
  <c r="AL65" i="44"/>
  <c r="AU65" i="44" s="1"/>
  <c r="W69" i="84"/>
  <c r="AE68" i="84"/>
  <c r="AF68" i="84"/>
  <c r="AO68" i="84" s="1"/>
  <c r="AG68" i="84"/>
  <c r="AP68" i="84" s="1"/>
  <c r="AI69" i="96"/>
  <c r="AN69" i="96"/>
  <c r="AN71" i="96" s="1"/>
  <c r="AH70" i="95"/>
  <c r="AQ70" i="95" s="1"/>
  <c r="AS15" i="44"/>
  <c r="AL15" i="44"/>
  <c r="AU15" i="44" s="1"/>
  <c r="AS33" i="44"/>
  <c r="AL33" i="44"/>
  <c r="AU33" i="44" s="1"/>
  <c r="AS51" i="44"/>
  <c r="AL51" i="44"/>
  <c r="AU51" i="44" s="1"/>
  <c r="AS68" i="44"/>
  <c r="AL68" i="44"/>
  <c r="AU68" i="44" s="1"/>
  <c r="AG69" i="40"/>
  <c r="AP69" i="40" s="1"/>
  <c r="AP71" i="40" s="1"/>
  <c r="AF69" i="40"/>
  <c r="AO69" i="40" s="1"/>
  <c r="AO71" i="40" s="1"/>
  <c r="AE69" i="40"/>
  <c r="AX69" i="40"/>
  <c r="S69" i="40" s="1"/>
  <c r="AC69" i="40" s="1"/>
  <c r="AF65" i="94"/>
  <c r="AO65" i="94" s="1"/>
  <c r="W66" i="94"/>
  <c r="AE65" i="94"/>
  <c r="AG65" i="94"/>
  <c r="AP65" i="94" s="1"/>
  <c r="AS29" i="44"/>
  <c r="AL29" i="44"/>
  <c r="AU29" i="44" s="1"/>
  <c r="W68" i="78"/>
  <c r="AG67" i="78"/>
  <c r="AP67" i="78" s="1"/>
  <c r="AE67" i="78"/>
  <c r="AF67" i="78"/>
  <c r="AO67" i="78" s="1"/>
  <c r="AS3" i="44"/>
  <c r="AL3" i="44"/>
  <c r="AU3" i="44" s="1"/>
  <c r="AS40" i="44"/>
  <c r="AL40" i="44"/>
  <c r="AU40" i="44" s="1"/>
  <c r="AJ66" i="40"/>
  <c r="AK66" i="40"/>
  <c r="AT66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J25" i="40"/>
  <c r="AK25" i="40"/>
  <c r="AT25" i="40" s="1"/>
  <c r="AJ19" i="40"/>
  <c r="AK19" i="40"/>
  <c r="AT19" i="40" s="1"/>
  <c r="AK13" i="40"/>
  <c r="AT13" i="40" s="1"/>
  <c r="AX6" i="40"/>
  <c r="S6" i="40" s="1"/>
  <c r="AC6" i="40" s="1"/>
  <c r="AB7" i="40" s="1"/>
  <c r="AR66" i="29"/>
  <c r="AG69" i="37"/>
  <c r="AP69" i="37" s="1"/>
  <c r="AF69" i="37"/>
  <c r="AO69" i="37" s="1"/>
  <c r="AE69" i="37"/>
  <c r="W70" i="37"/>
  <c r="AR65" i="89"/>
  <c r="AS12" i="44"/>
  <c r="AL12" i="44"/>
  <c r="AU12" i="44" s="1"/>
  <c r="AS30" i="44"/>
  <c r="AL30" i="44"/>
  <c r="AU30" i="44" s="1"/>
  <c r="AS48" i="44"/>
  <c r="AL48" i="44"/>
  <c r="AU48" i="44" s="1"/>
  <c r="AS66" i="44"/>
  <c r="AL66" i="44"/>
  <c r="AU66" i="44" s="1"/>
  <c r="AJ66" i="96"/>
  <c r="AK66" i="96"/>
  <c r="AT66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X6" i="96"/>
  <c r="S6" i="96" s="1"/>
  <c r="AC6" i="96" s="1"/>
  <c r="AB7" i="96" s="1"/>
  <c r="AJ65" i="48"/>
  <c r="AK65" i="48"/>
  <c r="AT65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X7" i="48"/>
  <c r="S7" i="48" s="1"/>
  <c r="AC7" i="48" s="1"/>
  <c r="AB8" i="48" s="1"/>
  <c r="Y72" i="91"/>
  <c r="X72" i="91"/>
  <c r="AE68" i="83"/>
  <c r="AG68" i="83"/>
  <c r="AP68" i="83" s="1"/>
  <c r="W69" i="83"/>
  <c r="AF68" i="83"/>
  <c r="AO68" i="83" s="1"/>
  <c r="AG69" i="73"/>
  <c r="AP69" i="73" s="1"/>
  <c r="AF69" i="73"/>
  <c r="AO69" i="73" s="1"/>
  <c r="AE69" i="73"/>
  <c r="W70" i="73"/>
  <c r="AJ4" i="44"/>
  <c r="AK4" i="44"/>
  <c r="AT4" i="44" s="1"/>
  <c r="AT71" i="44" s="1"/>
  <c r="AK65" i="40"/>
  <c r="AT65" i="40" s="1"/>
  <c r="AJ65" i="40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J36" i="40"/>
  <c r="AK36" i="40"/>
  <c r="AT36" i="40" s="1"/>
  <c r="AJ30" i="40"/>
  <c r="AK30" i="40"/>
  <c r="AT30" i="40" s="1"/>
  <c r="AJ24" i="40"/>
  <c r="AK24" i="40"/>
  <c r="AT24" i="40" s="1"/>
  <c r="AJ18" i="40"/>
  <c r="AK18" i="40"/>
  <c r="AT18" i="40" s="1"/>
  <c r="AJ12" i="40"/>
  <c r="AK12" i="40"/>
  <c r="AT12" i="40" s="1"/>
  <c r="AJ6" i="40"/>
  <c r="AK6" i="40"/>
  <c r="AT6" i="40" s="1"/>
  <c r="AI66" i="88"/>
  <c r="AN66" i="88"/>
  <c r="AR69" i="44"/>
  <c r="AR71" i="44" s="1"/>
  <c r="AL69" i="44"/>
  <c r="AU69" i="44" s="1"/>
  <c r="AS59" i="44"/>
  <c r="AL59" i="44"/>
  <c r="AU59" i="44" s="1"/>
  <c r="AI69" i="77"/>
  <c r="AN69" i="77"/>
  <c r="AH67" i="47"/>
  <c r="AQ67" i="47" s="1"/>
  <c r="AK67" i="96"/>
  <c r="AT67" i="96" s="1"/>
  <c r="AJ67" i="96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K12" i="96"/>
  <c r="AT12" i="96" s="1"/>
  <c r="AJ12" i="96"/>
  <c r="AK6" i="96"/>
  <c r="AT6" i="96" s="1"/>
  <c r="AJ6" i="96"/>
  <c r="AJ68" i="48"/>
  <c r="AK68" i="48"/>
  <c r="AT68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K7" i="48"/>
  <c r="AT7" i="48" s="1"/>
  <c r="AI71" i="91"/>
  <c r="AN71" i="91"/>
  <c r="AH69" i="76"/>
  <c r="AQ69" i="76" s="1"/>
  <c r="AQ71" i="76" s="1"/>
  <c r="AX4" i="76"/>
  <c r="S4" i="76" s="1"/>
  <c r="AC4" i="76" s="1"/>
  <c r="AB5" i="76" s="1"/>
  <c r="AZ3" i="76"/>
  <c r="AX7" i="76" s="1"/>
  <c r="S7" i="76" s="1"/>
  <c r="AC7" i="76" s="1"/>
  <c r="AB8" i="76" s="1"/>
  <c r="AX6" i="76"/>
  <c r="S6" i="76" s="1"/>
  <c r="AC6" i="76" s="1"/>
  <c r="AB7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7" i="76"/>
  <c r="S67" i="76" s="1"/>
  <c r="AC67" i="76" s="1"/>
  <c r="AB68" i="76" s="1"/>
  <c r="AX64" i="76"/>
  <c r="S64" i="76" s="1"/>
  <c r="AC64" i="76" s="1"/>
  <c r="AB65" i="76" s="1"/>
  <c r="AX65" i="76"/>
  <c r="S65" i="76" s="1"/>
  <c r="AC65" i="76" s="1"/>
  <c r="AB66" i="76" s="1"/>
  <c r="AX66" i="76"/>
  <c r="S66" i="76" s="1"/>
  <c r="AC66" i="76" s="1"/>
  <c r="AB67" i="76" s="1"/>
  <c r="AX68" i="76"/>
  <c r="S68" i="76" s="1"/>
  <c r="AC68" i="76" s="1"/>
  <c r="AB69" i="76" s="1"/>
  <c r="AS55" i="44"/>
  <c r="AL55" i="44"/>
  <c r="AU55" i="44" s="1"/>
  <c r="AR65" i="75"/>
  <c r="W70" i="30"/>
  <c r="AG69" i="30"/>
  <c r="AP69" i="30" s="1"/>
  <c r="AF69" i="30"/>
  <c r="AO69" i="30" s="1"/>
  <c r="AE69" i="30"/>
  <c r="AH68" i="33"/>
  <c r="AQ68" i="33" s="1"/>
  <c r="AS58" i="44"/>
  <c r="AL58" i="44"/>
  <c r="AU58" i="44" s="1"/>
  <c r="AH70" i="86"/>
  <c r="AQ70" i="86" s="1"/>
  <c r="Z69" i="76"/>
  <c r="AS25" i="44"/>
  <c r="AL25" i="44"/>
  <c r="AU25" i="44" s="1"/>
  <c r="X66" i="27"/>
  <c r="Y66" i="27"/>
  <c r="AI68" i="82"/>
  <c r="AN68" i="82"/>
  <c r="AR67" i="84"/>
  <c r="AN66" i="92"/>
  <c r="AI66" i="92"/>
  <c r="AR66" i="47"/>
  <c r="AS20" i="44"/>
  <c r="AL20" i="44"/>
  <c r="AU20" i="44" s="1"/>
  <c r="AS38" i="44"/>
  <c r="AL38" i="44"/>
  <c r="AU38" i="44" s="1"/>
  <c r="AS56" i="44"/>
  <c r="AL56" i="44"/>
  <c r="AU56" i="44" s="1"/>
  <c r="AN68" i="34"/>
  <c r="AI68" i="34"/>
  <c r="AR69" i="85"/>
  <c r="AH67" i="35"/>
  <c r="AQ67" i="35" s="1"/>
  <c r="AN69" i="38"/>
  <c r="AI69" i="38"/>
  <c r="AH69" i="87"/>
  <c r="AQ69" i="87" s="1"/>
  <c r="AH69" i="31"/>
  <c r="AQ69" i="31" s="1"/>
  <c r="W70" i="25"/>
  <c r="AG69" i="25"/>
  <c r="AP69" i="25" s="1"/>
  <c r="AF69" i="25"/>
  <c r="AO69" i="25" s="1"/>
  <c r="AE69" i="25"/>
  <c r="AS21" i="44"/>
  <c r="AL21" i="44"/>
  <c r="AU21" i="44" s="1"/>
  <c r="AS39" i="44"/>
  <c r="AL39" i="44"/>
  <c r="AU39" i="44" s="1"/>
  <c r="AS57" i="44"/>
  <c r="AL57" i="44"/>
  <c r="AU57" i="44" s="1"/>
  <c r="AS53" i="44"/>
  <c r="AL53" i="44"/>
  <c r="AU53" i="44" s="1"/>
  <c r="Z68" i="33"/>
  <c r="AS28" i="44"/>
  <c r="AL28" i="44"/>
  <c r="AU28" i="44" s="1"/>
  <c r="AS64" i="44"/>
  <c r="AL64" i="44"/>
  <c r="AU64" i="44" s="1"/>
  <c r="AK68" i="40"/>
  <c r="AT68" i="40" s="1"/>
  <c r="AJ68" i="40"/>
  <c r="AK59" i="40"/>
  <c r="AT59" i="40" s="1"/>
  <c r="AJ59" i="40"/>
  <c r="AK53" i="40"/>
  <c r="AT53" i="40" s="1"/>
  <c r="AJ53" i="40"/>
  <c r="AK47" i="40"/>
  <c r="AT47" i="40" s="1"/>
  <c r="AJ47" i="40"/>
  <c r="AK41" i="40"/>
  <c r="AT41" i="40" s="1"/>
  <c r="AJ41" i="40"/>
  <c r="AK35" i="40"/>
  <c r="AT35" i="40" s="1"/>
  <c r="AJ35" i="40"/>
  <c r="AK29" i="40"/>
  <c r="AT29" i="40" s="1"/>
  <c r="AJ29" i="40"/>
  <c r="AK23" i="40"/>
  <c r="AT23" i="40" s="1"/>
  <c r="AJ23" i="40"/>
  <c r="AK17" i="40"/>
  <c r="AT17" i="40" s="1"/>
  <c r="AJ17" i="40"/>
  <c r="AJ11" i="40"/>
  <c r="AK11" i="40"/>
  <c r="AT11" i="40" s="1"/>
  <c r="AJ5" i="40"/>
  <c r="AK5" i="40"/>
  <c r="AT5" i="40" s="1"/>
  <c r="Y67" i="74"/>
  <c r="X67" i="74"/>
  <c r="Z67" i="47"/>
  <c r="AS18" i="44"/>
  <c r="AL18" i="44"/>
  <c r="AU18" i="44" s="1"/>
  <c r="AS36" i="44"/>
  <c r="AL36" i="44"/>
  <c r="AU36" i="44" s="1"/>
  <c r="AS54" i="44"/>
  <c r="AL54" i="44"/>
  <c r="AU54" i="44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K23" i="96"/>
  <c r="AT23" i="96" s="1"/>
  <c r="AJ23" i="96"/>
  <c r="AJ17" i="96"/>
  <c r="AK17" i="96"/>
  <c r="AT17" i="96" s="1"/>
  <c r="AJ11" i="96"/>
  <c r="AK11" i="96"/>
  <c r="AT11" i="96" s="1"/>
  <c r="AJ5" i="96"/>
  <c r="AK5" i="96"/>
  <c r="AT5" i="96" s="1"/>
  <c r="AH67" i="45"/>
  <c r="AQ67" i="45" s="1"/>
  <c r="AJ67" i="48"/>
  <c r="AK67" i="48"/>
  <c r="AT67" i="48" s="1"/>
  <c r="AJ60" i="48"/>
  <c r="AK60" i="48"/>
  <c r="AT60" i="48" s="1"/>
  <c r="AJ54" i="48"/>
  <c r="AK54" i="48"/>
  <c r="AT54" i="48" s="1"/>
  <c r="AK48" i="48"/>
  <c r="AT48" i="48" s="1"/>
  <c r="AJ48" i="48"/>
  <c r="AJ42" i="48"/>
  <c r="AK42" i="48"/>
  <c r="AT42" i="48" s="1"/>
  <c r="AJ36" i="48"/>
  <c r="AK36" i="48"/>
  <c r="AT36" i="48" s="1"/>
  <c r="AK30" i="48"/>
  <c r="AT30" i="48" s="1"/>
  <c r="AJ30" i="48"/>
  <c r="AJ24" i="48"/>
  <c r="AK24" i="48"/>
  <c r="AT24" i="48" s="1"/>
  <c r="AJ18" i="48"/>
  <c r="AK18" i="48"/>
  <c r="AT18" i="48" s="1"/>
  <c r="AK12" i="48"/>
  <c r="AT12" i="48" s="1"/>
  <c r="AJ12" i="48"/>
  <c r="AJ6" i="48"/>
  <c r="AK6" i="48"/>
  <c r="AT6" i="48" s="1"/>
  <c r="Y68" i="43"/>
  <c r="X68" i="43"/>
  <c r="X70" i="42"/>
  <c r="Y70" i="42"/>
  <c r="AI66" i="46"/>
  <c r="AN66" i="46"/>
  <c r="AS22" i="44"/>
  <c r="AL22" i="44"/>
  <c r="AU22" i="44" s="1"/>
  <c r="Z70" i="86"/>
  <c r="AS7" i="44"/>
  <c r="AL7" i="44"/>
  <c r="AU7" i="44" s="1"/>
  <c r="AS43" i="44"/>
  <c r="AL43" i="44"/>
  <c r="AU43" i="44" s="1"/>
  <c r="AS61" i="44"/>
  <c r="AL61" i="44"/>
  <c r="AU61" i="44" s="1"/>
  <c r="AS47" i="44"/>
  <c r="AL47" i="44"/>
  <c r="AU47" i="44" s="1"/>
  <c r="W70" i="93"/>
  <c r="AG69" i="93"/>
  <c r="AP69" i="93" s="1"/>
  <c r="AF69" i="93"/>
  <c r="AO69" i="93" s="1"/>
  <c r="AE69" i="93"/>
  <c r="W69" i="41"/>
  <c r="AG68" i="41"/>
  <c r="AP68" i="41" s="1"/>
  <c r="AF68" i="41"/>
  <c r="AO68" i="41" s="1"/>
  <c r="AE68" i="41"/>
  <c r="AS9" i="44"/>
  <c r="AL9" i="44"/>
  <c r="AU9" i="44" s="1"/>
  <c r="AH68" i="39"/>
  <c r="AQ68" i="39" s="1"/>
  <c r="AR68" i="76"/>
  <c r="AS10" i="44"/>
  <c r="AL10" i="44"/>
  <c r="AU10" i="44" s="1"/>
  <c r="AS46" i="44"/>
  <c r="AL46" i="44"/>
  <c r="AU46" i="44" s="1"/>
  <c r="AR70" i="79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K10" i="40"/>
  <c r="AT10" i="40" s="1"/>
  <c r="AJ10" i="40"/>
  <c r="AN66" i="74"/>
  <c r="AI66" i="74"/>
  <c r="AS11" i="44"/>
  <c r="AL11" i="44"/>
  <c r="AU11" i="44" s="1"/>
  <c r="AI68" i="90"/>
  <c r="AN68" i="90"/>
  <c r="AH70" i="85"/>
  <c r="AQ70" i="85" s="1"/>
  <c r="AK64" i="96"/>
  <c r="AT64" i="96" s="1"/>
  <c r="AJ64" i="96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K66" i="48"/>
  <c r="AT66" i="48" s="1"/>
  <c r="AJ66" i="48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R69" i="95"/>
  <c r="X71" i="26"/>
  <c r="Y71" i="26"/>
  <c r="AI69" i="42"/>
  <c r="AN69" i="42"/>
  <c r="AS19" i="44"/>
  <c r="AL19" i="44"/>
  <c r="AU19" i="44" s="1"/>
  <c r="AF67" i="29"/>
  <c r="AO67" i="29" s="1"/>
  <c r="AE67" i="29"/>
  <c r="W68" i="29"/>
  <c r="AG67" i="29"/>
  <c r="AP67" i="29" s="1"/>
  <c r="X69" i="82"/>
  <c r="Y69" i="82"/>
  <c r="AR69" i="86"/>
  <c r="AX69" i="80"/>
  <c r="S69" i="80" s="1"/>
  <c r="AC69" i="80" s="1"/>
  <c r="AG69" i="80"/>
  <c r="AP69" i="80" s="1"/>
  <c r="AP71" i="80" s="1"/>
  <c r="AE69" i="80"/>
  <c r="AF69" i="80"/>
  <c r="AO69" i="80" s="1"/>
  <c r="AO71" i="80" s="1"/>
  <c r="AS31" i="44"/>
  <c r="AL31" i="44"/>
  <c r="AU31" i="44" s="1"/>
  <c r="AS67" i="44"/>
  <c r="AL67" i="44"/>
  <c r="AU67" i="44" s="1"/>
  <c r="AR66" i="45"/>
  <c r="AH69" i="28"/>
  <c r="AQ69" i="28" s="1"/>
  <c r="AQ71" i="28" s="1"/>
  <c r="AZ3" i="28"/>
  <c r="AX4" i="28" s="1"/>
  <c r="S4" i="28" s="1"/>
  <c r="AC4" i="28" s="1"/>
  <c r="AB5" i="28" s="1"/>
  <c r="AX9" i="28"/>
  <c r="S9" i="28" s="1"/>
  <c r="AC9" i="28" s="1"/>
  <c r="AB10" i="28" s="1"/>
  <c r="AX12" i="28"/>
  <c r="S12" i="28" s="1"/>
  <c r="AC12" i="28" s="1"/>
  <c r="AB13" i="28" s="1"/>
  <c r="AX16" i="28"/>
  <c r="S16" i="28" s="1"/>
  <c r="AC16" i="28" s="1"/>
  <c r="AB17" i="28" s="1"/>
  <c r="AX17" i="28"/>
  <c r="S17" i="28" s="1"/>
  <c r="AC17" i="28" s="1"/>
  <c r="AB18" i="28" s="1"/>
  <c r="AX21" i="28"/>
  <c r="S21" i="28" s="1"/>
  <c r="AC21" i="28" s="1"/>
  <c r="AB22" i="28" s="1"/>
  <c r="AX22" i="28"/>
  <c r="S22" i="28" s="1"/>
  <c r="AC22" i="28" s="1"/>
  <c r="AB23" i="28" s="1"/>
  <c r="AX23" i="28"/>
  <c r="S23" i="28" s="1"/>
  <c r="AC23" i="28" s="1"/>
  <c r="AB24" i="28" s="1"/>
  <c r="AX24" i="28"/>
  <c r="S24" i="28" s="1"/>
  <c r="AC24" i="28" s="1"/>
  <c r="AB25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0" i="28"/>
  <c r="S30" i="28" s="1"/>
  <c r="AC30" i="28" s="1"/>
  <c r="AB31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4" i="28"/>
  <c r="S64" i="28" s="1"/>
  <c r="AC64" i="28" s="1"/>
  <c r="AB65" i="28" s="1"/>
  <c r="AX67" i="28"/>
  <c r="S67" i="28" s="1"/>
  <c r="AC67" i="28" s="1"/>
  <c r="AB68" i="28" s="1"/>
  <c r="AX68" i="28"/>
  <c r="S68" i="28" s="1"/>
  <c r="AC68" i="28" s="1"/>
  <c r="AB69" i="28" s="1"/>
  <c r="AX65" i="28"/>
  <c r="S65" i="28" s="1"/>
  <c r="AC65" i="28" s="1"/>
  <c r="AB66" i="28" s="1"/>
  <c r="AX66" i="28"/>
  <c r="S66" i="28" s="1"/>
  <c r="AC66" i="28" s="1"/>
  <c r="AB67" i="28" s="1"/>
  <c r="AR68" i="87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H66" i="75"/>
  <c r="AQ66" i="75" s="1"/>
  <c r="Z67" i="35"/>
  <c r="AI69" i="48"/>
  <c r="AN69" i="48"/>
  <c r="AN71" i="48" s="1"/>
  <c r="Z69" i="87"/>
  <c r="Z69" i="31"/>
  <c r="AS27" i="44"/>
  <c r="AL27" i="44"/>
  <c r="AU27" i="44" s="1"/>
  <c r="AS45" i="44"/>
  <c r="AL45" i="44"/>
  <c r="AU45" i="44" s="1"/>
  <c r="AS63" i="44"/>
  <c r="AL63" i="44"/>
  <c r="AU63" i="44" s="1"/>
  <c r="Z68" i="39"/>
  <c r="AS5" i="44"/>
  <c r="AL5" i="44"/>
  <c r="AU5" i="44" s="1"/>
  <c r="AH66" i="89"/>
  <c r="AQ66" i="89" s="1"/>
  <c r="AS16" i="44"/>
  <c r="AL16" i="44"/>
  <c r="AU16" i="44" s="1"/>
  <c r="AS34" i="44"/>
  <c r="AL34" i="44"/>
  <c r="AU34" i="44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X8" i="40"/>
  <c r="S8" i="40" s="1"/>
  <c r="AC8" i="40" s="1"/>
  <c r="AB9" i="40" s="1"/>
  <c r="AX3" i="40"/>
  <c r="S3" i="40" s="1"/>
  <c r="AC3" i="40" s="1"/>
  <c r="X67" i="88"/>
  <c r="Y67" i="88"/>
  <c r="Z67" i="88" s="1"/>
  <c r="AS6" i="44"/>
  <c r="AL6" i="44"/>
  <c r="AU6" i="44" s="1"/>
  <c r="AS24" i="44"/>
  <c r="AL24" i="44"/>
  <c r="AU24" i="44" s="1"/>
  <c r="AS42" i="44"/>
  <c r="AL42" i="44"/>
  <c r="AU42" i="44" s="1"/>
  <c r="AS60" i="44"/>
  <c r="AL60" i="44"/>
  <c r="AU60" i="44" s="1"/>
  <c r="AH71" i="79"/>
  <c r="AQ71" i="79" s="1"/>
  <c r="AJ69" i="96"/>
  <c r="AS69" i="96" s="1"/>
  <c r="AK69" i="96"/>
  <c r="AT69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K21" i="96"/>
  <c r="AT21" i="96" s="1"/>
  <c r="AJ21" i="96"/>
  <c r="AK15" i="96"/>
  <c r="AT15" i="96" s="1"/>
  <c r="AJ15" i="96"/>
  <c r="AX8" i="96"/>
  <c r="S8" i="96" s="1"/>
  <c r="AC8" i="96" s="1"/>
  <c r="AB9" i="96" s="1"/>
  <c r="AX3" i="96"/>
  <c r="S3" i="96" s="1"/>
  <c r="AC3" i="96" s="1"/>
  <c r="Z67" i="45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X9" i="48"/>
  <c r="S9" i="48" s="1"/>
  <c r="AC9" i="48" s="1"/>
  <c r="AB10" i="48" s="1"/>
  <c r="AX4" i="48"/>
  <c r="S4" i="48" s="1"/>
  <c r="AC4" i="48" s="1"/>
  <c r="AB5" i="48" s="1"/>
  <c r="X69" i="32"/>
  <c r="Y69" i="32"/>
  <c r="AI70" i="26"/>
  <c r="AN70" i="26"/>
  <c r="AN68" i="81"/>
  <c r="AI68" i="81"/>
  <c r="X68" i="36"/>
  <c r="Y68" i="36"/>
  <c r="AS41" i="44"/>
  <c r="AL41" i="44"/>
  <c r="AU41" i="44" s="1"/>
  <c r="AF70" i="95"/>
  <c r="AO70" i="95" s="1"/>
  <c r="AG70" i="95"/>
  <c r="AP70" i="95" s="1"/>
  <c r="W71" i="95"/>
  <c r="AE70" i="95"/>
  <c r="AR68" i="28"/>
  <c r="AR68" i="31"/>
  <c r="AS13" i="44"/>
  <c r="AL13" i="44"/>
  <c r="AU13" i="44" s="1"/>
  <c r="AS49" i="44"/>
  <c r="AL49" i="44"/>
  <c r="AU49" i="44" s="1"/>
  <c r="AH68" i="84"/>
  <c r="AQ68" i="84" s="1"/>
  <c r="Z66" i="75"/>
  <c r="AS17" i="44"/>
  <c r="AL17" i="44"/>
  <c r="AU17" i="44" s="1"/>
  <c r="AR68" i="80"/>
  <c r="Z66" i="89"/>
  <c r="AS52" i="44"/>
  <c r="AL52" i="44"/>
  <c r="AU52" i="44" s="1"/>
  <c r="AH69" i="80"/>
  <c r="AQ69" i="80" s="1"/>
  <c r="AQ71" i="80" s="1"/>
  <c r="AZ3" i="80"/>
  <c r="AX5" i="80" s="1"/>
  <c r="S5" i="80" s="1"/>
  <c r="AC5" i="80" s="1"/>
  <c r="AB6" i="80" s="1"/>
  <c r="AX8" i="80"/>
  <c r="S8" i="80" s="1"/>
  <c r="AC8" i="80" s="1"/>
  <c r="AB9" i="80" s="1"/>
  <c r="AX12" i="80"/>
  <c r="S12" i="80" s="1"/>
  <c r="AC12" i="80" s="1"/>
  <c r="AB13" i="80" s="1"/>
  <c r="AX13" i="80"/>
  <c r="S13" i="80" s="1"/>
  <c r="AC13" i="80" s="1"/>
  <c r="AB14" i="80" s="1"/>
  <c r="AX15" i="80"/>
  <c r="S15" i="80" s="1"/>
  <c r="AC15" i="80" s="1"/>
  <c r="AB16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30" i="80"/>
  <c r="S30" i="80" s="1"/>
  <c r="AC30" i="80" s="1"/>
  <c r="AB31" i="80" s="1"/>
  <c r="AX31" i="80"/>
  <c r="S31" i="80" s="1"/>
  <c r="AC31" i="80" s="1"/>
  <c r="AB32" i="80" s="1"/>
  <c r="AX33" i="80"/>
  <c r="S33" i="80" s="1"/>
  <c r="AC33" i="80" s="1"/>
  <c r="AB34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6" i="80"/>
  <c r="S66" i="80" s="1"/>
  <c r="AC66" i="80" s="1"/>
  <c r="AB67" i="80" s="1"/>
  <c r="AX67" i="80"/>
  <c r="S67" i="80" s="1"/>
  <c r="AC67" i="80" s="1"/>
  <c r="AB68" i="80" s="1"/>
  <c r="AX65" i="80"/>
  <c r="S65" i="80" s="1"/>
  <c r="AC65" i="80" s="1"/>
  <c r="AB66" i="80" s="1"/>
  <c r="AJ69" i="40"/>
  <c r="AS69" i="40" s="1"/>
  <c r="AK69" i="40"/>
  <c r="AT69" i="40" s="1"/>
  <c r="AK62" i="40"/>
  <c r="AT62" i="40" s="1"/>
  <c r="AJ62" i="40"/>
  <c r="AK56" i="40"/>
  <c r="AT56" i="40" s="1"/>
  <c r="AJ56" i="40"/>
  <c r="AK50" i="40"/>
  <c r="AT50" i="40" s="1"/>
  <c r="AJ50" i="40"/>
  <c r="AK44" i="40"/>
  <c r="AT44" i="40" s="1"/>
  <c r="AJ44" i="40"/>
  <c r="AK38" i="40"/>
  <c r="AT38" i="40" s="1"/>
  <c r="AJ38" i="40"/>
  <c r="AK32" i="40"/>
  <c r="AT32" i="40" s="1"/>
  <c r="AJ32" i="40"/>
  <c r="AK26" i="40"/>
  <c r="AT26" i="40" s="1"/>
  <c r="AJ26" i="40"/>
  <c r="AK20" i="40"/>
  <c r="AT20" i="40" s="1"/>
  <c r="AJ20" i="40"/>
  <c r="AX13" i="40"/>
  <c r="S13" i="40" s="1"/>
  <c r="AC13" i="40" s="1"/>
  <c r="AB14" i="40" s="1"/>
  <c r="AR66" i="35"/>
  <c r="AS23" i="44"/>
  <c r="AL23" i="44"/>
  <c r="AU23" i="44" s="1"/>
  <c r="Y69" i="90"/>
  <c r="X69" i="90"/>
  <c r="Y70" i="77"/>
  <c r="X70" i="77"/>
  <c r="Z70" i="85"/>
  <c r="Z71" i="79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69" i="48"/>
  <c r="AS69" i="48" s="1"/>
  <c r="AK69" i="48"/>
  <c r="AT69" i="48" s="1"/>
  <c r="AJ63" i="48"/>
  <c r="AK63" i="48"/>
  <c r="AT63" i="48" s="1"/>
  <c r="AK57" i="48"/>
  <c r="AT57" i="48" s="1"/>
  <c r="AJ57" i="48"/>
  <c r="AJ51" i="48"/>
  <c r="AK51" i="48"/>
  <c r="AT51" i="48" s="1"/>
  <c r="AJ45" i="48"/>
  <c r="AK45" i="48"/>
  <c r="AT45" i="48" s="1"/>
  <c r="AK39" i="48"/>
  <c r="AT39" i="48" s="1"/>
  <c r="AJ39" i="48"/>
  <c r="AJ33" i="48"/>
  <c r="AK33" i="48"/>
  <c r="AT33" i="48" s="1"/>
  <c r="AJ27" i="48"/>
  <c r="AK27" i="48"/>
  <c r="AT27" i="48" s="1"/>
  <c r="AK21" i="48"/>
  <c r="AT21" i="48" s="1"/>
  <c r="AJ21" i="48"/>
  <c r="AJ15" i="48"/>
  <c r="AK15" i="48"/>
  <c r="AT15" i="48" s="1"/>
  <c r="AX8" i="48"/>
  <c r="S8" i="48" s="1"/>
  <c r="AC8" i="48" s="1"/>
  <c r="AB9" i="48" s="1"/>
  <c r="AS35" i="44"/>
  <c r="AL35" i="44"/>
  <c r="AU35" i="44" s="1"/>
  <c r="AI68" i="32"/>
  <c r="AN68" i="32"/>
  <c r="AI67" i="43"/>
  <c r="AN67" i="43"/>
  <c r="Y69" i="81"/>
  <c r="X69" i="81"/>
  <c r="AI67" i="36"/>
  <c r="AN67" i="36"/>
  <c r="Y67" i="46"/>
  <c r="Z67" i="46" s="1"/>
  <c r="X67" i="46"/>
  <c r="AX7" i="80" l="1"/>
  <c r="S7" i="80" s="1"/>
  <c r="AC7" i="80" s="1"/>
  <c r="AB8" i="80" s="1"/>
  <c r="AX5" i="76"/>
  <c r="S5" i="76" s="1"/>
  <c r="AC5" i="76" s="1"/>
  <c r="AB6" i="76" s="1"/>
  <c r="AX42" i="80"/>
  <c r="S42" i="80" s="1"/>
  <c r="AC42" i="80" s="1"/>
  <c r="AB43" i="80" s="1"/>
  <c r="AX32" i="80"/>
  <c r="S32" i="80" s="1"/>
  <c r="AC32" i="80" s="1"/>
  <c r="AB33" i="80" s="1"/>
  <c r="AX24" i="80"/>
  <c r="S24" i="80" s="1"/>
  <c r="AC24" i="80" s="1"/>
  <c r="AB25" i="80" s="1"/>
  <c r="AX14" i="80"/>
  <c r="S14" i="80" s="1"/>
  <c r="AC14" i="80" s="1"/>
  <c r="AB15" i="80" s="1"/>
  <c r="AX6" i="80"/>
  <c r="S6" i="80" s="1"/>
  <c r="AC6" i="80" s="1"/>
  <c r="AB7" i="80" s="1"/>
  <c r="Z68" i="36"/>
  <c r="AX3" i="76"/>
  <c r="S3" i="76" s="1"/>
  <c r="AC3" i="76" s="1"/>
  <c r="Z72" i="91"/>
  <c r="Z69" i="81"/>
  <c r="AX15" i="28"/>
  <c r="S15" i="28" s="1"/>
  <c r="AC15" i="28" s="1"/>
  <c r="AB16" i="28" s="1"/>
  <c r="AX9" i="80"/>
  <c r="S9" i="80" s="1"/>
  <c r="AC9" i="80" s="1"/>
  <c r="AB10" i="80" s="1"/>
  <c r="AX11" i="28"/>
  <c r="S11" i="28" s="1"/>
  <c r="AC11" i="28" s="1"/>
  <c r="AB12" i="28" s="1"/>
  <c r="Z68" i="43"/>
  <c r="AX13" i="76"/>
  <c r="S13" i="76" s="1"/>
  <c r="AC13" i="76" s="1"/>
  <c r="AB14" i="76" s="1"/>
  <c r="AX3" i="28"/>
  <c r="S3" i="28" s="1"/>
  <c r="AC3" i="28" s="1"/>
  <c r="Z69" i="90"/>
  <c r="AX18" i="28"/>
  <c r="S18" i="28" s="1"/>
  <c r="AC18" i="28" s="1"/>
  <c r="AB19" i="28" s="1"/>
  <c r="AX10" i="28"/>
  <c r="S10" i="28" s="1"/>
  <c r="AC10" i="28" s="1"/>
  <c r="AB11" i="28" s="1"/>
  <c r="AK6" i="80"/>
  <c r="AT6" i="80" s="1"/>
  <c r="AJ6" i="80"/>
  <c r="AE67" i="46"/>
  <c r="W68" i="46"/>
  <c r="AG67" i="46"/>
  <c r="AP67" i="46" s="1"/>
  <c r="AF67" i="46"/>
  <c r="AO67" i="46" s="1"/>
  <c r="AG67" i="92"/>
  <c r="AP67" i="92" s="1"/>
  <c r="AF67" i="92"/>
  <c r="AO67" i="92" s="1"/>
  <c r="W68" i="92"/>
  <c r="AE67" i="92"/>
  <c r="AF69" i="90"/>
  <c r="AO69" i="90" s="1"/>
  <c r="AG69" i="90"/>
  <c r="AP69" i="90" s="1"/>
  <c r="AE69" i="90"/>
  <c r="W70" i="90"/>
  <c r="AK5" i="28"/>
  <c r="AT5" i="28" s="1"/>
  <c r="AE71" i="79"/>
  <c r="W72" i="79"/>
  <c r="AG71" i="79"/>
  <c r="AP71" i="79" s="1"/>
  <c r="AF71" i="79"/>
  <c r="AO71" i="79" s="1"/>
  <c r="AS45" i="48"/>
  <c r="AL45" i="48"/>
  <c r="AU45" i="48" s="1"/>
  <c r="AS38" i="96"/>
  <c r="AL38" i="96"/>
  <c r="AU38" i="96" s="1"/>
  <c r="AS20" i="40"/>
  <c r="AL20" i="40"/>
  <c r="AU20" i="40" s="1"/>
  <c r="AK50" i="80"/>
  <c r="AT50" i="80" s="1"/>
  <c r="AJ50" i="80"/>
  <c r="AS15" i="48"/>
  <c r="AL15" i="48"/>
  <c r="AU15" i="48" s="1"/>
  <c r="AS33" i="48"/>
  <c r="AL33" i="48"/>
  <c r="AU33" i="48" s="1"/>
  <c r="AS51" i="48"/>
  <c r="AL51" i="48"/>
  <c r="AU51" i="48" s="1"/>
  <c r="AS44" i="96"/>
  <c r="AL44" i="96"/>
  <c r="AU44" i="96" s="1"/>
  <c r="AS62" i="96"/>
  <c r="AL62" i="96"/>
  <c r="AU62" i="96" s="1"/>
  <c r="AS26" i="40"/>
  <c r="AL26" i="40"/>
  <c r="AU26" i="40" s="1"/>
  <c r="AS44" i="40"/>
  <c r="AL44" i="40"/>
  <c r="AU44" i="40" s="1"/>
  <c r="AS62" i="40"/>
  <c r="AL62" i="40"/>
  <c r="AU62" i="40" s="1"/>
  <c r="AJ43" i="80"/>
  <c r="AK43" i="80"/>
  <c r="AT43" i="80" s="1"/>
  <c r="AJ37" i="80"/>
  <c r="AK37" i="80"/>
  <c r="AT37" i="80" s="1"/>
  <c r="AJ19" i="80"/>
  <c r="AK19" i="80"/>
  <c r="AT19" i="80" s="1"/>
  <c r="AH67" i="46"/>
  <c r="AQ67" i="46" s="1"/>
  <c r="AS14" i="96"/>
  <c r="AL14" i="96"/>
  <c r="AU14" i="96" s="1"/>
  <c r="AS32" i="96"/>
  <c r="AL32" i="96"/>
  <c r="AU32" i="96" s="1"/>
  <c r="AS50" i="96"/>
  <c r="AL50" i="96"/>
  <c r="AU50" i="96" s="1"/>
  <c r="AS68" i="96"/>
  <c r="AL68" i="96"/>
  <c r="AU68" i="96" s="1"/>
  <c r="AH69" i="90"/>
  <c r="AQ69" i="90" s="1"/>
  <c r="AS32" i="40"/>
  <c r="AL32" i="40"/>
  <c r="AU32" i="40" s="1"/>
  <c r="AS50" i="40"/>
  <c r="AL50" i="40"/>
  <c r="AU50" i="40" s="1"/>
  <c r="AX68" i="80"/>
  <c r="S68" i="80" s="1"/>
  <c r="AC68" i="80" s="1"/>
  <c r="AB69" i="80" s="1"/>
  <c r="AX58" i="80"/>
  <c r="S58" i="80" s="1"/>
  <c r="AC58" i="80" s="1"/>
  <c r="AB59" i="80" s="1"/>
  <c r="AX52" i="80"/>
  <c r="S52" i="80" s="1"/>
  <c r="AC52" i="80" s="1"/>
  <c r="AB53" i="80" s="1"/>
  <c r="AX46" i="80"/>
  <c r="S46" i="80" s="1"/>
  <c r="AC46" i="80" s="1"/>
  <c r="AB47" i="80" s="1"/>
  <c r="AX40" i="80"/>
  <c r="S40" i="80" s="1"/>
  <c r="AC40" i="80" s="1"/>
  <c r="AB41" i="80" s="1"/>
  <c r="AX34" i="80"/>
  <c r="S34" i="80" s="1"/>
  <c r="AC34" i="80" s="1"/>
  <c r="AB35" i="80" s="1"/>
  <c r="AX28" i="80"/>
  <c r="S28" i="80" s="1"/>
  <c r="AC28" i="80" s="1"/>
  <c r="AB29" i="80" s="1"/>
  <c r="AX22" i="80"/>
  <c r="S22" i="80" s="1"/>
  <c r="AC22" i="80" s="1"/>
  <c r="AB23" i="80" s="1"/>
  <c r="AX16" i="80"/>
  <c r="S16" i="80" s="1"/>
  <c r="AC16" i="80" s="1"/>
  <c r="AB17" i="80" s="1"/>
  <c r="AX10" i="80"/>
  <c r="S10" i="80" s="1"/>
  <c r="AC10" i="80" s="1"/>
  <c r="AB11" i="80" s="1"/>
  <c r="AX4" i="80"/>
  <c r="S4" i="80" s="1"/>
  <c r="AC4" i="80" s="1"/>
  <c r="AB5" i="80" s="1"/>
  <c r="W67" i="89"/>
  <c r="AE66" i="89"/>
  <c r="AF66" i="89"/>
  <c r="AO66" i="89" s="1"/>
  <c r="AG66" i="89"/>
  <c r="AP66" i="89" s="1"/>
  <c r="AJ5" i="48"/>
  <c r="AK5" i="48"/>
  <c r="AT5" i="48" s="1"/>
  <c r="AS33" i="96"/>
  <c r="AL33" i="96"/>
  <c r="AU33" i="96" s="1"/>
  <c r="AS51" i="96"/>
  <c r="AL51" i="96"/>
  <c r="AU51" i="96" s="1"/>
  <c r="AJ9" i="40"/>
  <c r="AK9" i="40"/>
  <c r="AT9" i="40" s="1"/>
  <c r="AS27" i="40"/>
  <c r="AL27" i="40"/>
  <c r="AU27" i="40" s="1"/>
  <c r="AS45" i="40"/>
  <c r="AL45" i="40"/>
  <c r="AU45" i="40" s="1"/>
  <c r="AS63" i="40"/>
  <c r="AL63" i="40"/>
  <c r="AU63" i="40" s="1"/>
  <c r="AL69" i="48"/>
  <c r="AU69" i="48" s="1"/>
  <c r="AR69" i="48"/>
  <c r="AR71" i="48" s="1"/>
  <c r="AJ66" i="28"/>
  <c r="AK66" i="28"/>
  <c r="AT66" i="28" s="1"/>
  <c r="AJ62" i="28"/>
  <c r="AK62" i="28"/>
  <c r="AT62" i="28" s="1"/>
  <c r="AK56" i="28"/>
  <c r="AT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X68" i="29"/>
  <c r="Y68" i="29"/>
  <c r="AR69" i="42"/>
  <c r="AS66" i="48"/>
  <c r="AL66" i="48"/>
  <c r="AU66" i="48" s="1"/>
  <c r="AS16" i="40"/>
  <c r="AL16" i="40"/>
  <c r="AU16" i="40" s="1"/>
  <c r="AS34" i="40"/>
  <c r="AL34" i="40"/>
  <c r="AU34" i="40" s="1"/>
  <c r="AS52" i="40"/>
  <c r="AL52" i="40"/>
  <c r="AU52" i="40" s="1"/>
  <c r="Z69" i="41"/>
  <c r="X69" i="41"/>
  <c r="Y69" i="41"/>
  <c r="AR66" i="46"/>
  <c r="AG68" i="43"/>
  <c r="AP68" i="43" s="1"/>
  <c r="AE68" i="43"/>
  <c r="W69" i="43"/>
  <c r="AF68" i="43"/>
  <c r="AO68" i="43" s="1"/>
  <c r="AS18" i="48"/>
  <c r="AL18" i="48"/>
  <c r="AU18" i="48" s="1"/>
  <c r="AS36" i="48"/>
  <c r="AL36" i="48"/>
  <c r="AU36" i="48" s="1"/>
  <c r="AS54" i="48"/>
  <c r="AL54" i="48"/>
  <c r="AU54" i="48" s="1"/>
  <c r="AS23" i="40"/>
  <c r="AL23" i="40"/>
  <c r="AU23" i="40" s="1"/>
  <c r="AS41" i="40"/>
  <c r="AL41" i="40"/>
  <c r="AU41" i="40" s="1"/>
  <c r="AS59" i="40"/>
  <c r="AL59" i="40"/>
  <c r="AU59" i="40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K5" i="76"/>
  <c r="AT5" i="76" s="1"/>
  <c r="AJ5" i="76"/>
  <c r="AR69" i="77"/>
  <c r="AR66" i="88"/>
  <c r="AS18" i="40"/>
  <c r="AL18" i="40"/>
  <c r="AU18" i="40" s="1"/>
  <c r="AS36" i="40"/>
  <c r="AL36" i="40"/>
  <c r="AU36" i="40" s="1"/>
  <c r="AS54" i="40"/>
  <c r="AL54" i="40"/>
  <c r="AU54" i="40" s="1"/>
  <c r="AS4" i="44"/>
  <c r="AL4" i="44"/>
  <c r="AU4" i="44" s="1"/>
  <c r="AS20" i="48"/>
  <c r="AL20" i="48"/>
  <c r="AU20" i="48" s="1"/>
  <c r="AS38" i="48"/>
  <c r="AL38" i="48"/>
  <c r="AU38" i="48" s="1"/>
  <c r="AS56" i="48"/>
  <c r="AL56" i="48"/>
  <c r="AU56" i="48" s="1"/>
  <c r="AU71" i="44"/>
  <c r="C11" i="44" s="1"/>
  <c r="X68" i="78"/>
  <c r="Y68" i="78"/>
  <c r="Z66" i="94"/>
  <c r="X66" i="94"/>
  <c r="Y66" i="94"/>
  <c r="AK14" i="40"/>
  <c r="AT14" i="40" s="1"/>
  <c r="AJ14" i="4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K10" i="80"/>
  <c r="AT10" i="80" s="1"/>
  <c r="AJ10" i="80"/>
  <c r="AI70" i="95"/>
  <c r="AN70" i="95"/>
  <c r="AJ10" i="48"/>
  <c r="AK10" i="48"/>
  <c r="AT10" i="48" s="1"/>
  <c r="AS28" i="48"/>
  <c r="AL28" i="48"/>
  <c r="AU28" i="48" s="1"/>
  <c r="AS46" i="48"/>
  <c r="AL46" i="48"/>
  <c r="AU46" i="48" s="1"/>
  <c r="AS64" i="48"/>
  <c r="AL64" i="48"/>
  <c r="AU64" i="48" s="1"/>
  <c r="AS21" i="96"/>
  <c r="AL21" i="96"/>
  <c r="AU21" i="96" s="1"/>
  <c r="W68" i="35"/>
  <c r="AG67" i="35"/>
  <c r="AP67" i="35" s="1"/>
  <c r="AF67" i="35"/>
  <c r="AO67" i="35" s="1"/>
  <c r="AE67" i="35"/>
  <c r="AK69" i="28"/>
  <c r="AT69" i="28" s="1"/>
  <c r="AJ69" i="28"/>
  <c r="AS69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J31" i="28"/>
  <c r="AK31" i="28"/>
  <c r="AT31" i="28" s="1"/>
  <c r="AJ25" i="28"/>
  <c r="AK25" i="28"/>
  <c r="AT25" i="28" s="1"/>
  <c r="AJ19" i="28"/>
  <c r="AK19" i="28"/>
  <c r="AT19" i="28" s="1"/>
  <c r="AJ13" i="28"/>
  <c r="AK13" i="28"/>
  <c r="AT13" i="28" s="1"/>
  <c r="AX6" i="28"/>
  <c r="S6" i="28" s="1"/>
  <c r="AC6" i="28" s="1"/>
  <c r="AB7" i="28" s="1"/>
  <c r="AI67" i="29"/>
  <c r="AN67" i="29"/>
  <c r="AS11" i="48"/>
  <c r="AL11" i="48"/>
  <c r="AU11" i="48" s="1"/>
  <c r="AS29" i="48"/>
  <c r="AL29" i="48"/>
  <c r="AU29" i="48" s="1"/>
  <c r="AS47" i="48"/>
  <c r="AL47" i="48"/>
  <c r="AU47" i="48" s="1"/>
  <c r="AS22" i="96"/>
  <c r="AL22" i="96"/>
  <c r="AU22" i="96" s="1"/>
  <c r="AS40" i="96"/>
  <c r="AL40" i="96"/>
  <c r="AU40" i="96" s="1"/>
  <c r="AS58" i="96"/>
  <c r="AL58" i="96"/>
  <c r="AU58" i="96" s="1"/>
  <c r="AR66" i="74"/>
  <c r="AI69" i="93"/>
  <c r="AN69" i="93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AS5" i="40"/>
  <c r="AL5" i="40"/>
  <c r="AU5" i="40" s="1"/>
  <c r="Y70" i="30"/>
  <c r="X70" i="30"/>
  <c r="AJ67" i="76"/>
  <c r="AK67" i="76"/>
  <c r="AT67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S13" i="48"/>
  <c r="AL13" i="48"/>
  <c r="AU13" i="48" s="1"/>
  <c r="AS31" i="48"/>
  <c r="AL31" i="48"/>
  <c r="AU31" i="48" s="1"/>
  <c r="AS49" i="48"/>
  <c r="AL49" i="48"/>
  <c r="AU49" i="48" s="1"/>
  <c r="AS68" i="48"/>
  <c r="AL68" i="48"/>
  <c r="AU68" i="48" s="1"/>
  <c r="AS18" i="96"/>
  <c r="AL18" i="96"/>
  <c r="AU18" i="96" s="1"/>
  <c r="AS36" i="96"/>
  <c r="AL36" i="96"/>
  <c r="AU36" i="96" s="1"/>
  <c r="AS54" i="96"/>
  <c r="AL54" i="96"/>
  <c r="AU54" i="96" s="1"/>
  <c r="X69" i="83"/>
  <c r="Y69" i="83"/>
  <c r="AG72" i="91"/>
  <c r="AP72" i="91" s="1"/>
  <c r="AF72" i="91"/>
  <c r="AO72" i="91" s="1"/>
  <c r="AE72" i="91"/>
  <c r="W73" i="91"/>
  <c r="AS13" i="96"/>
  <c r="AL13" i="96"/>
  <c r="AU13" i="96" s="1"/>
  <c r="AS31" i="96"/>
  <c r="AL31" i="96"/>
  <c r="AU31" i="96" s="1"/>
  <c r="AS49" i="96"/>
  <c r="AL49" i="96"/>
  <c r="AU49" i="96" s="1"/>
  <c r="AS66" i="96"/>
  <c r="AL66" i="96"/>
  <c r="AU66" i="96" s="1"/>
  <c r="Y70" i="37"/>
  <c r="X70" i="37"/>
  <c r="AJ7" i="40"/>
  <c r="AK7" i="40"/>
  <c r="AT7" i="40" s="1"/>
  <c r="AS25" i="40"/>
  <c r="AL25" i="40"/>
  <c r="AU25" i="40" s="1"/>
  <c r="AS43" i="40"/>
  <c r="AL43" i="40"/>
  <c r="AU43" i="40" s="1"/>
  <c r="AS61" i="40"/>
  <c r="AL61" i="40"/>
  <c r="AU61" i="40" s="1"/>
  <c r="AS71" i="44"/>
  <c r="X69" i="84"/>
  <c r="Z69" i="84" s="1"/>
  <c r="Y69" i="84"/>
  <c r="AR65" i="27"/>
  <c r="AH70" i="38"/>
  <c r="AQ70" i="38" s="1"/>
  <c r="AJ8" i="40"/>
  <c r="AS27" i="48"/>
  <c r="AL27" i="48"/>
  <c r="AU27" i="48" s="1"/>
  <c r="AJ66" i="80"/>
  <c r="AK66" i="80"/>
  <c r="AT66" i="80" s="1"/>
  <c r="AJ63" i="80"/>
  <c r="AK63" i="80"/>
  <c r="AT63" i="80" s="1"/>
  <c r="AJ57" i="80"/>
  <c r="AK57" i="80"/>
  <c r="AT57" i="80" s="1"/>
  <c r="AK51" i="80"/>
  <c r="AT51" i="80" s="1"/>
  <c r="AJ51" i="80"/>
  <c r="AK45" i="80"/>
  <c r="AT45" i="80" s="1"/>
  <c r="AJ45" i="80"/>
  <c r="AK39" i="80"/>
  <c r="AT39" i="80" s="1"/>
  <c r="AJ39" i="80"/>
  <c r="AK33" i="80"/>
  <c r="AT33" i="80" s="1"/>
  <c r="AJ33" i="80"/>
  <c r="AK27" i="80"/>
  <c r="AT27" i="80" s="1"/>
  <c r="AJ27" i="80"/>
  <c r="AK21" i="80"/>
  <c r="AT21" i="80" s="1"/>
  <c r="AJ21" i="80"/>
  <c r="AK15" i="80"/>
  <c r="AT15" i="80" s="1"/>
  <c r="AJ15" i="80"/>
  <c r="AJ9" i="80"/>
  <c r="AK9" i="80"/>
  <c r="AT9" i="80" s="1"/>
  <c r="AX3" i="80"/>
  <c r="S3" i="80" s="1"/>
  <c r="AC3" i="80" s="1"/>
  <c r="X71" i="95"/>
  <c r="Y71" i="95"/>
  <c r="Z71" i="95" s="1"/>
  <c r="AR70" i="26"/>
  <c r="W68" i="45"/>
  <c r="AG67" i="45"/>
  <c r="AP67" i="45" s="1"/>
  <c r="AE67" i="45"/>
  <c r="AF67" i="45"/>
  <c r="AO67" i="45" s="1"/>
  <c r="AS39" i="96"/>
  <c r="AL39" i="96"/>
  <c r="AU39" i="96" s="1"/>
  <c r="AS57" i="96"/>
  <c r="AL57" i="96"/>
  <c r="AU57" i="96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W69" i="39"/>
  <c r="AG68" i="39"/>
  <c r="AP68" i="39" s="1"/>
  <c r="AF68" i="39"/>
  <c r="AO68" i="39" s="1"/>
  <c r="AE68" i="39"/>
  <c r="AJ68" i="28"/>
  <c r="AK68" i="28"/>
  <c r="AT68" i="28" s="1"/>
  <c r="AK60" i="28"/>
  <c r="AT60" i="28" s="1"/>
  <c r="AJ60" i="28"/>
  <c r="AK54" i="28"/>
  <c r="AT54" i="28" s="1"/>
  <c r="AJ54" i="28"/>
  <c r="AK48" i="28"/>
  <c r="AT48" i="28" s="1"/>
  <c r="AJ48" i="28"/>
  <c r="AK42" i="28"/>
  <c r="AT42" i="28" s="1"/>
  <c r="AJ42" i="28"/>
  <c r="AK36" i="28"/>
  <c r="AT36" i="28" s="1"/>
  <c r="AJ36" i="28"/>
  <c r="AK30" i="28"/>
  <c r="AT30" i="28" s="1"/>
  <c r="AJ30" i="28"/>
  <c r="AK24" i="28"/>
  <c r="AT24" i="28" s="1"/>
  <c r="AJ24" i="28"/>
  <c r="AK18" i="28"/>
  <c r="AT18" i="28" s="1"/>
  <c r="AJ18" i="28"/>
  <c r="AK12" i="28"/>
  <c r="AT12" i="28" s="1"/>
  <c r="AJ12" i="28"/>
  <c r="AX5" i="28"/>
  <c r="S5" i="28" s="1"/>
  <c r="AC5" i="28" s="1"/>
  <c r="AB6" i="28" s="1"/>
  <c r="AI69" i="80"/>
  <c r="AN69" i="80"/>
  <c r="AN71" i="80" s="1"/>
  <c r="AH69" i="82"/>
  <c r="AQ69" i="82" s="1"/>
  <c r="AH71" i="26"/>
  <c r="AQ71" i="26" s="1"/>
  <c r="AS64" i="96"/>
  <c r="AL64" i="96"/>
  <c r="AU64" i="96" s="1"/>
  <c r="AS22" i="40"/>
  <c r="AL22" i="40"/>
  <c r="AU22" i="40" s="1"/>
  <c r="AS40" i="40"/>
  <c r="AL40" i="40"/>
  <c r="AU40" i="40" s="1"/>
  <c r="AS58" i="40"/>
  <c r="AL58" i="40"/>
  <c r="AU58" i="40" s="1"/>
  <c r="AI68" i="41"/>
  <c r="AN68" i="41"/>
  <c r="W71" i="86"/>
  <c r="AG70" i="86"/>
  <c r="AP70" i="86" s="1"/>
  <c r="AF70" i="86"/>
  <c r="AO70" i="86" s="1"/>
  <c r="AE70" i="86"/>
  <c r="AH70" i="42"/>
  <c r="AQ70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E67" i="47"/>
  <c r="AG67" i="47"/>
  <c r="AP67" i="47" s="1"/>
  <c r="W68" i="47"/>
  <c r="AF67" i="47"/>
  <c r="AO67" i="47" s="1"/>
  <c r="AS29" i="40"/>
  <c r="AL29" i="40"/>
  <c r="AU29" i="40" s="1"/>
  <c r="AS47" i="40"/>
  <c r="AL47" i="40"/>
  <c r="AU47" i="40" s="1"/>
  <c r="AS68" i="40"/>
  <c r="AL68" i="40"/>
  <c r="AU68" i="40" s="1"/>
  <c r="AG68" i="33"/>
  <c r="AP68" i="33" s="1"/>
  <c r="AF68" i="33"/>
  <c r="AO68" i="33" s="1"/>
  <c r="W69" i="33"/>
  <c r="AE68" i="33"/>
  <c r="AR69" i="38"/>
  <c r="AR68" i="82"/>
  <c r="AF69" i="76"/>
  <c r="AO69" i="76" s="1"/>
  <c r="AO71" i="76" s="1"/>
  <c r="AE69" i="76"/>
  <c r="AX69" i="76"/>
  <c r="S69" i="76" s="1"/>
  <c r="AC69" i="76" s="1"/>
  <c r="AJ69" i="76" s="1"/>
  <c r="AS69" i="76" s="1"/>
  <c r="AG69" i="76"/>
  <c r="AP69" i="76" s="1"/>
  <c r="AP71" i="76" s="1"/>
  <c r="AJ66" i="76"/>
  <c r="AK66" i="76"/>
  <c r="AT66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J7" i="76"/>
  <c r="AK7" i="76"/>
  <c r="AT7" i="76" s="1"/>
  <c r="AS6" i="96"/>
  <c r="AL6" i="96"/>
  <c r="AU6" i="96" s="1"/>
  <c r="AS6" i="40"/>
  <c r="AL6" i="40"/>
  <c r="AU6" i="40" s="1"/>
  <c r="AS24" i="40"/>
  <c r="AL24" i="40"/>
  <c r="AU24" i="40" s="1"/>
  <c r="AS42" i="40"/>
  <c r="AL42" i="40"/>
  <c r="AU42" i="40" s="1"/>
  <c r="AS60" i="40"/>
  <c r="AL60" i="40"/>
  <c r="AU60" i="40" s="1"/>
  <c r="Y70" i="73"/>
  <c r="X70" i="73"/>
  <c r="Z70" i="73" s="1"/>
  <c r="AK8" i="48"/>
  <c r="AT8" i="48" s="1"/>
  <c r="AJ8" i="48"/>
  <c r="AS26" i="48"/>
  <c r="AL26" i="48"/>
  <c r="AU26" i="48" s="1"/>
  <c r="AS44" i="48"/>
  <c r="AL44" i="48"/>
  <c r="AU44" i="48" s="1"/>
  <c r="AS62" i="48"/>
  <c r="AL62" i="48"/>
  <c r="AU62" i="48" s="1"/>
  <c r="AN69" i="37"/>
  <c r="AI69" i="37"/>
  <c r="AL69" i="96"/>
  <c r="AU69" i="96" s="1"/>
  <c r="AR69" i="96"/>
  <c r="AR71" i="96" s="1"/>
  <c r="AN69" i="28"/>
  <c r="AN71" i="28" s="1"/>
  <c r="AI69" i="28"/>
  <c r="AF70" i="38"/>
  <c r="AO70" i="38" s="1"/>
  <c r="W71" i="38"/>
  <c r="AG70" i="38"/>
  <c r="AP70" i="38" s="1"/>
  <c r="AE70" i="38"/>
  <c r="AK62" i="80"/>
  <c r="AT62" i="80" s="1"/>
  <c r="AJ62" i="80"/>
  <c r="AK44" i="80"/>
  <c r="AT44" i="80" s="1"/>
  <c r="AJ44" i="80"/>
  <c r="AK38" i="80"/>
  <c r="AT38" i="80" s="1"/>
  <c r="AJ38" i="80"/>
  <c r="AK32" i="80"/>
  <c r="AT32" i="80" s="1"/>
  <c r="AJ32" i="80"/>
  <c r="AK26" i="80"/>
  <c r="AT26" i="80" s="1"/>
  <c r="AJ26" i="80"/>
  <c r="AK20" i="80"/>
  <c r="AT20" i="80" s="1"/>
  <c r="AJ20" i="80"/>
  <c r="AK14" i="80"/>
  <c r="AT14" i="80" s="1"/>
  <c r="AJ14" i="80"/>
  <c r="AJ8" i="80"/>
  <c r="AK8" i="80"/>
  <c r="AT8" i="80" s="1"/>
  <c r="AH68" i="36"/>
  <c r="AQ68" i="36" s="1"/>
  <c r="AS16" i="48"/>
  <c r="AL16" i="48"/>
  <c r="AU16" i="48" s="1"/>
  <c r="AS34" i="48"/>
  <c r="AL34" i="48"/>
  <c r="AU34" i="48" s="1"/>
  <c r="AS52" i="48"/>
  <c r="AL52" i="48"/>
  <c r="AU52" i="48" s="1"/>
  <c r="AJ3" i="96"/>
  <c r="AB4" i="96"/>
  <c r="AH67" i="88"/>
  <c r="AQ67" i="88" s="1"/>
  <c r="AE69" i="31"/>
  <c r="W70" i="31"/>
  <c r="AG69" i="31"/>
  <c r="AP69" i="31" s="1"/>
  <c r="AF69" i="31"/>
  <c r="AO69" i="31" s="1"/>
  <c r="AJ65" i="28"/>
  <c r="AK65" i="28"/>
  <c r="AT65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K11" i="28"/>
  <c r="AT11" i="28" s="1"/>
  <c r="AJ11" i="28"/>
  <c r="Z69" i="82"/>
  <c r="Z71" i="26"/>
  <c r="AS17" i="48"/>
  <c r="AL17" i="48"/>
  <c r="AU17" i="48" s="1"/>
  <c r="AS35" i="48"/>
  <c r="AL35" i="48"/>
  <c r="AU35" i="48" s="1"/>
  <c r="AS53" i="48"/>
  <c r="AL53" i="48"/>
  <c r="AU53" i="48" s="1"/>
  <c r="AS10" i="96"/>
  <c r="AL10" i="96"/>
  <c r="AU10" i="96" s="1"/>
  <c r="AS28" i="96"/>
  <c r="AL28" i="96"/>
  <c r="AU28" i="96" s="1"/>
  <c r="AS46" i="96"/>
  <c r="AL46" i="96"/>
  <c r="AU46" i="96" s="1"/>
  <c r="AS10" i="40"/>
  <c r="AL10" i="40"/>
  <c r="AU10" i="40" s="1"/>
  <c r="Z70" i="42"/>
  <c r="AS12" i="48"/>
  <c r="AL12" i="48"/>
  <c r="AU12" i="48" s="1"/>
  <c r="AS30" i="48"/>
  <c r="AL30" i="48"/>
  <c r="AU30" i="48" s="1"/>
  <c r="AS48" i="48"/>
  <c r="AL48" i="48"/>
  <c r="AU48" i="48" s="1"/>
  <c r="AS17" i="96"/>
  <c r="AL17" i="96"/>
  <c r="AU17" i="96" s="1"/>
  <c r="AS35" i="96"/>
  <c r="AL35" i="96"/>
  <c r="AU35" i="96" s="1"/>
  <c r="AS53" i="96"/>
  <c r="AL53" i="96"/>
  <c r="AU53" i="96" s="1"/>
  <c r="AH67" i="74"/>
  <c r="AQ67" i="74" s="1"/>
  <c r="AS11" i="40"/>
  <c r="AL11" i="40"/>
  <c r="AU11" i="40" s="1"/>
  <c r="Y70" i="25"/>
  <c r="X70" i="25"/>
  <c r="AR66" i="92"/>
  <c r="AI69" i="30"/>
  <c r="AN69" i="30"/>
  <c r="AJ65" i="76"/>
  <c r="AK65" i="76"/>
  <c r="AT65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R71" i="91"/>
  <c r="AS19" i="48"/>
  <c r="AL19" i="48"/>
  <c r="AU19" i="48" s="1"/>
  <c r="AS37" i="48"/>
  <c r="AL37" i="48"/>
  <c r="AU37" i="48" s="1"/>
  <c r="AS55" i="48"/>
  <c r="AL55" i="48"/>
  <c r="AU55" i="48" s="1"/>
  <c r="AS24" i="96"/>
  <c r="AL24" i="96"/>
  <c r="AU24" i="96" s="1"/>
  <c r="AS42" i="96"/>
  <c r="AL42" i="96"/>
  <c r="AU42" i="96" s="1"/>
  <c r="AS60" i="96"/>
  <c r="AL60" i="96"/>
  <c r="AU60" i="96" s="1"/>
  <c r="AS65" i="40"/>
  <c r="AL65" i="40"/>
  <c r="AU65" i="40" s="1"/>
  <c r="AN69" i="73"/>
  <c r="AI69" i="73"/>
  <c r="AS19" i="96"/>
  <c r="AL19" i="96"/>
  <c r="AU19" i="96" s="1"/>
  <c r="AS37" i="96"/>
  <c r="AL37" i="96"/>
  <c r="AU37" i="96" s="1"/>
  <c r="AS55" i="96"/>
  <c r="AL55" i="96"/>
  <c r="AU55" i="96" s="1"/>
  <c r="AJ13" i="40"/>
  <c r="AS31" i="40"/>
  <c r="AL31" i="40"/>
  <c r="AU31" i="40" s="1"/>
  <c r="AS49" i="40"/>
  <c r="AL49" i="40"/>
  <c r="AU49" i="40" s="1"/>
  <c r="AS66" i="40"/>
  <c r="AL66" i="40"/>
  <c r="AU66" i="40" s="1"/>
  <c r="AI67" i="78"/>
  <c r="AN67" i="78"/>
  <c r="AN69" i="40"/>
  <c r="AN71" i="40" s="1"/>
  <c r="AI69" i="40"/>
  <c r="AH69" i="34"/>
  <c r="AQ69" i="34" s="1"/>
  <c r="AJ8" i="96"/>
  <c r="W70" i="81"/>
  <c r="AG69" i="81"/>
  <c r="AP69" i="81" s="1"/>
  <c r="AF69" i="81"/>
  <c r="AO69" i="81" s="1"/>
  <c r="AE69" i="81"/>
  <c r="AJ9" i="48"/>
  <c r="AK9" i="48"/>
  <c r="AT9" i="48" s="1"/>
  <c r="AS63" i="48"/>
  <c r="AL63" i="48"/>
  <c r="AU63" i="48" s="1"/>
  <c r="AS56" i="96"/>
  <c r="AL56" i="96"/>
  <c r="AU56" i="96" s="1"/>
  <c r="AS56" i="40"/>
  <c r="AL56" i="40"/>
  <c r="AU56" i="40" s="1"/>
  <c r="AR67" i="43"/>
  <c r="AK68" i="80"/>
  <c r="AT68" i="80" s="1"/>
  <c r="AJ68" i="80"/>
  <c r="AS26" i="96"/>
  <c r="AL26" i="96"/>
  <c r="AU26" i="96" s="1"/>
  <c r="AJ61" i="80"/>
  <c r="AK61" i="80"/>
  <c r="AT61" i="80" s="1"/>
  <c r="AJ55" i="80"/>
  <c r="AK55" i="80"/>
  <c r="AT55" i="80" s="1"/>
  <c r="AJ31" i="80"/>
  <c r="AK31" i="80"/>
  <c r="AT31" i="80" s="1"/>
  <c r="AJ13" i="80"/>
  <c r="AK13" i="80"/>
  <c r="AT13" i="80" s="1"/>
  <c r="AG68" i="36"/>
  <c r="AP68" i="36" s="1"/>
  <c r="AF68" i="36"/>
  <c r="AO68" i="36" s="1"/>
  <c r="AE68" i="36"/>
  <c r="W69" i="36"/>
  <c r="AH69" i="32"/>
  <c r="AQ69" i="32" s="1"/>
  <c r="AQ71" i="32" s="1"/>
  <c r="AZ3" i="32"/>
  <c r="AX4" i="32" s="1"/>
  <c r="S4" i="32" s="1"/>
  <c r="AC4" i="32" s="1"/>
  <c r="AB5" i="32" s="1"/>
  <c r="AX5" i="32"/>
  <c r="S5" i="32" s="1"/>
  <c r="AC5" i="32" s="1"/>
  <c r="AB6" i="32" s="1"/>
  <c r="AX7" i="32"/>
  <c r="S7" i="32" s="1"/>
  <c r="AC7" i="32" s="1"/>
  <c r="AB8" i="32" s="1"/>
  <c r="AX10" i="32"/>
  <c r="S10" i="32" s="1"/>
  <c r="AC10" i="32" s="1"/>
  <c r="AB11" i="32" s="1"/>
  <c r="AX12" i="32"/>
  <c r="S12" i="32" s="1"/>
  <c r="AC12" i="32" s="1"/>
  <c r="AB13" i="32" s="1"/>
  <c r="AX14" i="32"/>
  <c r="S14" i="32" s="1"/>
  <c r="AC14" i="32" s="1"/>
  <c r="AB15" i="32" s="1"/>
  <c r="AX17" i="32"/>
  <c r="S17" i="32" s="1"/>
  <c r="AC17" i="32" s="1"/>
  <c r="AB18" i="32" s="1"/>
  <c r="AX18" i="32"/>
  <c r="S18" i="32" s="1"/>
  <c r="AC18" i="32" s="1"/>
  <c r="AB19" i="32" s="1"/>
  <c r="AX19" i="32"/>
  <c r="S19" i="32" s="1"/>
  <c r="AC19" i="32" s="1"/>
  <c r="AB20" i="32" s="1"/>
  <c r="AX22" i="32"/>
  <c r="S22" i="32" s="1"/>
  <c r="AC22" i="32" s="1"/>
  <c r="AB23" i="32" s="1"/>
  <c r="AX24" i="32"/>
  <c r="S24" i="32" s="1"/>
  <c r="AC24" i="32" s="1"/>
  <c r="AB25" i="32" s="1"/>
  <c r="AX25" i="32"/>
  <c r="S25" i="32" s="1"/>
  <c r="AC25" i="32" s="1"/>
  <c r="AB26" i="32" s="1"/>
  <c r="AX26" i="32"/>
  <c r="S26" i="32" s="1"/>
  <c r="AC26" i="32" s="1"/>
  <c r="AB27" i="32" s="1"/>
  <c r="AX28" i="32"/>
  <c r="S28" i="32" s="1"/>
  <c r="AC28" i="32" s="1"/>
  <c r="AB29" i="32" s="1"/>
  <c r="AX29" i="32"/>
  <c r="S29" i="32" s="1"/>
  <c r="AC29" i="32" s="1"/>
  <c r="AB30" i="32" s="1"/>
  <c r="AX30" i="32"/>
  <c r="S30" i="32" s="1"/>
  <c r="AC30" i="32" s="1"/>
  <c r="AB31" i="32" s="1"/>
  <c r="AX31" i="32"/>
  <c r="S31" i="32" s="1"/>
  <c r="AC31" i="32" s="1"/>
  <c r="AB32" i="32" s="1"/>
  <c r="AX32" i="32"/>
  <c r="S32" i="32" s="1"/>
  <c r="AC32" i="32" s="1"/>
  <c r="AB33" i="32" s="1"/>
  <c r="AX34" i="32"/>
  <c r="S34" i="32" s="1"/>
  <c r="AC34" i="32" s="1"/>
  <c r="AB35" i="32" s="1"/>
  <c r="AX35" i="32"/>
  <c r="S35" i="32" s="1"/>
  <c r="AC35" i="32" s="1"/>
  <c r="AB36" i="32" s="1"/>
  <c r="AX36" i="32"/>
  <c r="S36" i="32" s="1"/>
  <c r="AC36" i="32" s="1"/>
  <c r="AB37" i="32" s="1"/>
  <c r="AX37" i="32"/>
  <c r="S37" i="32" s="1"/>
  <c r="AC37" i="32" s="1"/>
  <c r="AB38" i="32" s="1"/>
  <c r="AX38" i="32"/>
  <c r="S38" i="32" s="1"/>
  <c r="AC38" i="32" s="1"/>
  <c r="AB39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8" i="32"/>
  <c r="S68" i="32" s="1"/>
  <c r="AC68" i="32" s="1"/>
  <c r="AB69" i="32" s="1"/>
  <c r="AX67" i="32"/>
  <c r="S67" i="32" s="1"/>
  <c r="AC67" i="32" s="1"/>
  <c r="AB68" i="32" s="1"/>
  <c r="AX66" i="32"/>
  <c r="S66" i="32" s="1"/>
  <c r="AC66" i="32" s="1"/>
  <c r="AB67" i="32" s="1"/>
  <c r="AX65" i="32"/>
  <c r="S65" i="32" s="1"/>
  <c r="AC65" i="32" s="1"/>
  <c r="AB66" i="32" s="1"/>
  <c r="AJ9" i="96"/>
  <c r="AK9" i="96"/>
  <c r="AT9" i="96" s="1"/>
  <c r="AS27" i="96"/>
  <c r="AL27" i="96"/>
  <c r="AU27" i="96" s="1"/>
  <c r="AS45" i="96"/>
  <c r="AL45" i="96"/>
  <c r="AU45" i="96" s="1"/>
  <c r="AS63" i="96"/>
  <c r="AL63" i="96"/>
  <c r="AU63" i="96" s="1"/>
  <c r="AE67" i="88"/>
  <c r="AF67" i="88"/>
  <c r="AO67" i="88" s="1"/>
  <c r="W68" i="88"/>
  <c r="AG67" i="88"/>
  <c r="AP67" i="88" s="1"/>
  <c r="AS21" i="40"/>
  <c r="AL21" i="40"/>
  <c r="AU21" i="40" s="1"/>
  <c r="AS39" i="40"/>
  <c r="AL39" i="40"/>
  <c r="AU39" i="40" s="1"/>
  <c r="AS57" i="40"/>
  <c r="AL57" i="40"/>
  <c r="AU57" i="40" s="1"/>
  <c r="AG69" i="87"/>
  <c r="AP69" i="87" s="1"/>
  <c r="AF69" i="87"/>
  <c r="AO69" i="87" s="1"/>
  <c r="AE69" i="87"/>
  <c r="W70" i="87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J22" i="28"/>
  <c r="AK22" i="28"/>
  <c r="AT22" i="28" s="1"/>
  <c r="AJ16" i="28"/>
  <c r="AK16" i="28"/>
  <c r="AT16" i="28" s="1"/>
  <c r="AJ10" i="28"/>
  <c r="AK10" i="28"/>
  <c r="AT10" i="28" s="1"/>
  <c r="AJ3" i="28"/>
  <c r="AB4" i="28"/>
  <c r="AR68" i="90"/>
  <c r="AS28" i="40"/>
  <c r="AL28" i="40"/>
  <c r="AU28" i="40" s="1"/>
  <c r="AS46" i="40"/>
  <c r="AL46" i="40"/>
  <c r="AU46" i="40" s="1"/>
  <c r="AS64" i="40"/>
  <c r="AL64" i="40"/>
  <c r="AU64" i="40" s="1"/>
  <c r="AH68" i="43"/>
  <c r="AQ68" i="43" s="1"/>
  <c r="AS67" i="48"/>
  <c r="AL67" i="48"/>
  <c r="AU67" i="48" s="1"/>
  <c r="AS23" i="96"/>
  <c r="AL23" i="96"/>
  <c r="AU23" i="96" s="1"/>
  <c r="AS17" i="40"/>
  <c r="AL17" i="40"/>
  <c r="AU17" i="40" s="1"/>
  <c r="AS35" i="40"/>
  <c r="AL35" i="40"/>
  <c r="AU35" i="40" s="1"/>
  <c r="AS53" i="40"/>
  <c r="AL53" i="40"/>
  <c r="AU53" i="40" s="1"/>
  <c r="AH66" i="27"/>
  <c r="AQ66" i="27" s="1"/>
  <c r="AJ68" i="76"/>
  <c r="AK68" i="76"/>
  <c r="AT68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K11" i="76"/>
  <c r="AT11" i="76" s="1"/>
  <c r="AJ11" i="76"/>
  <c r="AJ3" i="76"/>
  <c r="AB4" i="76"/>
  <c r="AS12" i="96"/>
  <c r="AL12" i="96"/>
  <c r="AU12" i="96" s="1"/>
  <c r="AS67" i="96"/>
  <c r="AL67" i="96"/>
  <c r="AU67" i="96" s="1"/>
  <c r="AS12" i="40"/>
  <c r="AL12" i="40"/>
  <c r="AU12" i="40" s="1"/>
  <c r="AS30" i="40"/>
  <c r="AL30" i="40"/>
  <c r="AU30" i="40" s="1"/>
  <c r="AS48" i="40"/>
  <c r="AL48" i="40"/>
  <c r="AU48" i="40" s="1"/>
  <c r="AN68" i="83"/>
  <c r="AI68" i="83"/>
  <c r="AS14" i="48"/>
  <c r="AL14" i="48"/>
  <c r="AU14" i="48" s="1"/>
  <c r="AS32" i="48"/>
  <c r="AL32" i="48"/>
  <c r="AU32" i="48" s="1"/>
  <c r="AS50" i="48"/>
  <c r="AL50" i="48"/>
  <c r="AU50" i="48" s="1"/>
  <c r="AS65" i="48"/>
  <c r="AL65" i="48"/>
  <c r="AU65" i="48" s="1"/>
  <c r="AS3" i="48"/>
  <c r="AL3" i="48"/>
  <c r="AU3" i="48" s="1"/>
  <c r="AS20" i="96"/>
  <c r="AL20" i="96"/>
  <c r="AU20" i="96" s="1"/>
  <c r="W71" i="85"/>
  <c r="AG70" i="85"/>
  <c r="AP70" i="85" s="1"/>
  <c r="AE70" i="85"/>
  <c r="AF70" i="85"/>
  <c r="AO70" i="85" s="1"/>
  <c r="AS38" i="40"/>
  <c r="AL38" i="40"/>
  <c r="AU38" i="40" s="1"/>
  <c r="AH70" i="77"/>
  <c r="AQ70" i="77" s="1"/>
  <c r="AK56" i="80"/>
  <c r="AT56" i="80" s="1"/>
  <c r="AJ56" i="80"/>
  <c r="AR67" i="36"/>
  <c r="AJ67" i="80"/>
  <c r="AK67" i="80"/>
  <c r="AT67" i="80" s="1"/>
  <c r="AJ49" i="80"/>
  <c r="AK49" i="80"/>
  <c r="AT49" i="80" s="1"/>
  <c r="AJ25" i="80"/>
  <c r="AK25" i="80"/>
  <c r="AT25" i="80" s="1"/>
  <c r="AJ7" i="80"/>
  <c r="AK7" i="80"/>
  <c r="AT7" i="80" s="1"/>
  <c r="AH69" i="81"/>
  <c r="AQ69" i="81" s="1"/>
  <c r="AR68" i="32"/>
  <c r="AS21" i="48"/>
  <c r="AL21" i="48"/>
  <c r="AU21" i="48" s="1"/>
  <c r="AS39" i="48"/>
  <c r="AL39" i="48"/>
  <c r="AU39" i="48" s="1"/>
  <c r="AS57" i="48"/>
  <c r="AL57" i="48"/>
  <c r="AU57" i="48" s="1"/>
  <c r="Z70" i="77"/>
  <c r="AX64" i="80"/>
  <c r="S64" i="80" s="1"/>
  <c r="AC64" i="80" s="1"/>
  <c r="AB65" i="80" s="1"/>
  <c r="AX59" i="80"/>
  <c r="S59" i="80" s="1"/>
  <c r="AC59" i="80" s="1"/>
  <c r="AB60" i="80" s="1"/>
  <c r="AX53" i="80"/>
  <c r="S53" i="80" s="1"/>
  <c r="AC53" i="80" s="1"/>
  <c r="AB54" i="80" s="1"/>
  <c r="AX47" i="80"/>
  <c r="S47" i="80" s="1"/>
  <c r="AC47" i="80" s="1"/>
  <c r="AB48" i="80" s="1"/>
  <c r="AX41" i="80"/>
  <c r="S41" i="80" s="1"/>
  <c r="AC41" i="80" s="1"/>
  <c r="AB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G66" i="75"/>
  <c r="AP66" i="75" s="1"/>
  <c r="AF66" i="75"/>
  <c r="AO66" i="75" s="1"/>
  <c r="AE66" i="75"/>
  <c r="W67" i="75"/>
  <c r="AR68" i="81"/>
  <c r="Z69" i="32"/>
  <c r="AS22" i="48"/>
  <c r="AL22" i="48"/>
  <c r="AU22" i="48" s="1"/>
  <c r="AS40" i="48"/>
  <c r="AL40" i="48"/>
  <c r="AU40" i="48" s="1"/>
  <c r="AS58" i="48"/>
  <c r="AL58" i="48"/>
  <c r="AU58" i="48" s="1"/>
  <c r="AS15" i="96"/>
  <c r="AL15" i="96"/>
  <c r="AU15" i="96" s="1"/>
  <c r="AJ3" i="40"/>
  <c r="AB4" i="40"/>
  <c r="AJ67" i="28"/>
  <c r="AK67" i="28"/>
  <c r="AT67" i="28" s="1"/>
  <c r="AK63" i="28"/>
  <c r="AT63" i="28" s="1"/>
  <c r="AJ63" i="28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S23" i="48"/>
  <c r="AL23" i="48"/>
  <c r="AU23" i="48" s="1"/>
  <c r="AS41" i="48"/>
  <c r="AL41" i="48"/>
  <c r="AU41" i="48" s="1"/>
  <c r="AS59" i="48"/>
  <c r="AL59" i="48"/>
  <c r="AU59" i="48" s="1"/>
  <c r="AS16" i="96"/>
  <c r="AL16" i="96"/>
  <c r="AU16" i="96" s="1"/>
  <c r="AS34" i="96"/>
  <c r="AL34" i="96"/>
  <c r="AU34" i="96" s="1"/>
  <c r="AS52" i="96"/>
  <c r="AL52" i="96"/>
  <c r="AU52" i="96" s="1"/>
  <c r="X70" i="93"/>
  <c r="Y70" i="93"/>
  <c r="AS5" i="96"/>
  <c r="AL5" i="96"/>
  <c r="AU5" i="96" s="1"/>
  <c r="AS41" i="96"/>
  <c r="AL41" i="96"/>
  <c r="AU41" i="96" s="1"/>
  <c r="AS59" i="96"/>
  <c r="AL59" i="96"/>
  <c r="AU59" i="96" s="1"/>
  <c r="Z67" i="74"/>
  <c r="AI69" i="25"/>
  <c r="AN69" i="25"/>
  <c r="AR68" i="34"/>
  <c r="Z66" i="27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7" i="48"/>
  <c r="AS25" i="48"/>
  <c r="AL25" i="48"/>
  <c r="AU25" i="48" s="1"/>
  <c r="AS43" i="48"/>
  <c r="AL43" i="48"/>
  <c r="AU43" i="48" s="1"/>
  <c r="AS61" i="48"/>
  <c r="AL61" i="48"/>
  <c r="AU61" i="48" s="1"/>
  <c r="AS30" i="96"/>
  <c r="AL30" i="96"/>
  <c r="AU30" i="96" s="1"/>
  <c r="AS48" i="96"/>
  <c r="AL48" i="96"/>
  <c r="AU48" i="96" s="1"/>
  <c r="AH72" i="91"/>
  <c r="AQ72" i="91" s="1"/>
  <c r="AJ7" i="96"/>
  <c r="AK7" i="96"/>
  <c r="AT7" i="96" s="1"/>
  <c r="AS25" i="96"/>
  <c r="AL25" i="96"/>
  <c r="AU25" i="96" s="1"/>
  <c r="AS43" i="96"/>
  <c r="AL43" i="96"/>
  <c r="AU43" i="96" s="1"/>
  <c r="AS61" i="96"/>
  <c r="AL61" i="96"/>
  <c r="AU61" i="96" s="1"/>
  <c r="AS19" i="40"/>
  <c r="AL19" i="40"/>
  <c r="AU19" i="40" s="1"/>
  <c r="AS37" i="40"/>
  <c r="AL37" i="40"/>
  <c r="AU37" i="40" s="1"/>
  <c r="AS55" i="40"/>
  <c r="AL55" i="40"/>
  <c r="AU55" i="40" s="1"/>
  <c r="AN65" i="94"/>
  <c r="AI65" i="94"/>
  <c r="AI68" i="84"/>
  <c r="AN68" i="84"/>
  <c r="AH67" i="92"/>
  <c r="AQ67" i="92" s="1"/>
  <c r="Z69" i="34"/>
  <c r="AJ4" i="48"/>
  <c r="AK4" i="48"/>
  <c r="AT4" i="48" s="1"/>
  <c r="AT71" i="48" s="1"/>
  <c r="AX3" i="32" l="1"/>
  <c r="S3" i="32" s="1"/>
  <c r="AC3" i="32" s="1"/>
  <c r="Z70" i="37"/>
  <c r="AX11" i="32"/>
  <c r="S11" i="32" s="1"/>
  <c r="AC11" i="32" s="1"/>
  <c r="AB12" i="32" s="1"/>
  <c r="AX20" i="32"/>
  <c r="S20" i="32" s="1"/>
  <c r="AC20" i="32" s="1"/>
  <c r="AB21" i="32" s="1"/>
  <c r="AX13" i="32"/>
  <c r="S13" i="32" s="1"/>
  <c r="AC13" i="32" s="1"/>
  <c r="AB14" i="32" s="1"/>
  <c r="AX6" i="32"/>
  <c r="S6" i="32" s="1"/>
  <c r="AC6" i="32" s="1"/>
  <c r="AB7" i="32" s="1"/>
  <c r="Z70" i="25"/>
  <c r="W71" i="25" s="1"/>
  <c r="AX23" i="32"/>
  <c r="S23" i="32" s="1"/>
  <c r="AC23" i="32" s="1"/>
  <c r="AB24" i="32" s="1"/>
  <c r="AX16" i="32"/>
  <c r="S16" i="32" s="1"/>
  <c r="AC16" i="32" s="1"/>
  <c r="AB17" i="32" s="1"/>
  <c r="AX8" i="32"/>
  <c r="S8" i="32" s="1"/>
  <c r="AC8" i="32" s="1"/>
  <c r="AB9" i="32" s="1"/>
  <c r="AK9" i="32" s="1"/>
  <c r="AT9" i="32" s="1"/>
  <c r="AK5" i="32"/>
  <c r="AT5" i="32" s="1"/>
  <c r="AJ5" i="32"/>
  <c r="AE70" i="25"/>
  <c r="AG70" i="25"/>
  <c r="AP70" i="25" s="1"/>
  <c r="AF70" i="25"/>
  <c r="AO70" i="25" s="1"/>
  <c r="AK15" i="28"/>
  <c r="AT15" i="28" s="1"/>
  <c r="AJ15" i="28"/>
  <c r="AK51" i="28"/>
  <c r="AT51" i="28" s="1"/>
  <c r="AJ51" i="28"/>
  <c r="AK4" i="40"/>
  <c r="AT4" i="40" s="1"/>
  <c r="AT71" i="40" s="1"/>
  <c r="AJ4" i="40"/>
  <c r="AK12" i="80"/>
  <c r="AT12" i="80" s="1"/>
  <c r="AJ12" i="80"/>
  <c r="AK48" i="80"/>
  <c r="AT48" i="80" s="1"/>
  <c r="AJ48" i="80"/>
  <c r="AR68" i="83"/>
  <c r="AJ4" i="76"/>
  <c r="AK4" i="76"/>
  <c r="AT4" i="76" s="1"/>
  <c r="Y70" i="87"/>
  <c r="X70" i="87"/>
  <c r="Y68" i="88"/>
  <c r="X68" i="88"/>
  <c r="AJ66" i="32"/>
  <c r="AK66" i="32"/>
  <c r="AT66" i="32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K39" i="32"/>
  <c r="AT39" i="32" s="1"/>
  <c r="AK33" i="32"/>
  <c r="AT33" i="32" s="1"/>
  <c r="AK27" i="32"/>
  <c r="AT27" i="32" s="1"/>
  <c r="AK21" i="32"/>
  <c r="AT21" i="32" s="1"/>
  <c r="AK15" i="32"/>
  <c r="AT15" i="32" s="1"/>
  <c r="AJ3" i="32"/>
  <c r="AB4" i="32"/>
  <c r="AS55" i="80"/>
  <c r="AL55" i="80"/>
  <c r="AU55" i="80" s="1"/>
  <c r="AS12" i="76"/>
  <c r="AL12" i="76"/>
  <c r="AU12" i="76" s="1"/>
  <c r="AS30" i="76"/>
  <c r="AL30" i="76"/>
  <c r="AU30" i="76" s="1"/>
  <c r="AS48" i="76"/>
  <c r="AL48" i="76"/>
  <c r="AU48" i="76" s="1"/>
  <c r="AS65" i="76"/>
  <c r="AL65" i="76"/>
  <c r="AU65" i="76" s="1"/>
  <c r="AG71" i="26"/>
  <c r="AP71" i="26" s="1"/>
  <c r="AF71" i="26"/>
  <c r="AO71" i="26" s="1"/>
  <c r="AE71" i="26"/>
  <c r="W72" i="26"/>
  <c r="AR69" i="28"/>
  <c r="AR71" i="28" s="1"/>
  <c r="AL69" i="28"/>
  <c r="AU69" i="28" s="1"/>
  <c r="AS8" i="48"/>
  <c r="AL8" i="48"/>
  <c r="AU8" i="48" s="1"/>
  <c r="AS13" i="76"/>
  <c r="AL13" i="76"/>
  <c r="AU13" i="76" s="1"/>
  <c r="AS31" i="76"/>
  <c r="AL31" i="76"/>
  <c r="AU31" i="76" s="1"/>
  <c r="AS49" i="76"/>
  <c r="AL49" i="76"/>
  <c r="AU49" i="76" s="1"/>
  <c r="AS66" i="76"/>
  <c r="AL66" i="76"/>
  <c r="AU66" i="76" s="1"/>
  <c r="AN67" i="47"/>
  <c r="AI67" i="47"/>
  <c r="X71" i="86"/>
  <c r="Y71" i="86"/>
  <c r="Z71" i="86" s="1"/>
  <c r="AS12" i="28"/>
  <c r="AL12" i="28"/>
  <c r="AU12" i="28" s="1"/>
  <c r="AS30" i="28"/>
  <c r="AL30" i="28"/>
  <c r="AU30" i="28" s="1"/>
  <c r="AS48" i="28"/>
  <c r="AL48" i="28"/>
  <c r="AU48" i="28" s="1"/>
  <c r="X69" i="39"/>
  <c r="Y69" i="39"/>
  <c r="Z69" i="39" s="1"/>
  <c r="AS27" i="80"/>
  <c r="AL27" i="80"/>
  <c r="AU27" i="80" s="1"/>
  <c r="AS45" i="80"/>
  <c r="AL45" i="80"/>
  <c r="AU45" i="80" s="1"/>
  <c r="AS8" i="40"/>
  <c r="AL8" i="40"/>
  <c r="AU8" i="40" s="1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S13" i="28"/>
  <c r="AL13" i="28"/>
  <c r="AU13" i="28" s="1"/>
  <c r="AS31" i="28"/>
  <c r="AL31" i="28"/>
  <c r="AU31" i="28" s="1"/>
  <c r="AS49" i="28"/>
  <c r="AL49" i="28"/>
  <c r="AU49" i="28" s="1"/>
  <c r="AS10" i="80"/>
  <c r="AL10" i="80"/>
  <c r="AU10" i="80" s="1"/>
  <c r="W67" i="94"/>
  <c r="AG66" i="94"/>
  <c r="AP66" i="94" s="1"/>
  <c r="AF66" i="94"/>
  <c r="AO66" i="94" s="1"/>
  <c r="AE66" i="94"/>
  <c r="AS21" i="76"/>
  <c r="AL21" i="76"/>
  <c r="AU21" i="76" s="1"/>
  <c r="AS39" i="76"/>
  <c r="AL39" i="76"/>
  <c r="AU39" i="76" s="1"/>
  <c r="AS57" i="76"/>
  <c r="AL57" i="76"/>
  <c r="AU57" i="76" s="1"/>
  <c r="AJ20" i="28"/>
  <c r="AK20" i="28"/>
  <c r="AT20" i="28" s="1"/>
  <c r="AI66" i="89"/>
  <c r="AN66" i="89"/>
  <c r="AK23" i="80"/>
  <c r="AT23" i="80" s="1"/>
  <c r="AJ23" i="80"/>
  <c r="AK59" i="80"/>
  <c r="AT59" i="80" s="1"/>
  <c r="AJ59" i="80"/>
  <c r="AN67" i="92"/>
  <c r="AI67" i="92"/>
  <c r="AS7" i="96"/>
  <c r="AL7" i="96"/>
  <c r="AU7" i="96" s="1"/>
  <c r="AK57" i="28"/>
  <c r="AT57" i="28" s="1"/>
  <c r="AJ57" i="28"/>
  <c r="AK18" i="80"/>
  <c r="AT18" i="80" s="1"/>
  <c r="AJ18" i="80"/>
  <c r="AK54" i="80"/>
  <c r="AT54" i="80" s="1"/>
  <c r="AJ54" i="80"/>
  <c r="AS7" i="80"/>
  <c r="AL7" i="80"/>
  <c r="AU7" i="80" s="1"/>
  <c r="AS67" i="80"/>
  <c r="AL67" i="80"/>
  <c r="AU67" i="80" s="1"/>
  <c r="AS3" i="76"/>
  <c r="AL3" i="76"/>
  <c r="AU3" i="76" s="1"/>
  <c r="AS23" i="76"/>
  <c r="AL23" i="76"/>
  <c r="AU23" i="76" s="1"/>
  <c r="AS41" i="76"/>
  <c r="AL41" i="76"/>
  <c r="AU41" i="76" s="1"/>
  <c r="AS59" i="76"/>
  <c r="AL59" i="76"/>
  <c r="AU59" i="76" s="1"/>
  <c r="AS16" i="28"/>
  <c r="AL16" i="28"/>
  <c r="AU16" i="28" s="1"/>
  <c r="AS34" i="28"/>
  <c r="AL34" i="28"/>
  <c r="AU34" i="28" s="1"/>
  <c r="AS52" i="28"/>
  <c r="AL52" i="28"/>
  <c r="AU52" i="28" s="1"/>
  <c r="AJ67" i="32"/>
  <c r="AK67" i="32"/>
  <c r="AT67" i="32" s="1"/>
  <c r="AK62" i="32"/>
  <c r="AT62" i="32" s="1"/>
  <c r="AJ62" i="32"/>
  <c r="AK56" i="32"/>
  <c r="AT56" i="32" s="1"/>
  <c r="AJ56" i="32"/>
  <c r="AK50" i="32"/>
  <c r="AT50" i="32" s="1"/>
  <c r="AJ50" i="32"/>
  <c r="AK44" i="32"/>
  <c r="AT44" i="32" s="1"/>
  <c r="AJ44" i="32"/>
  <c r="AK38" i="32"/>
  <c r="AT38" i="32" s="1"/>
  <c r="AJ38" i="32"/>
  <c r="AK32" i="32"/>
  <c r="AT32" i="32" s="1"/>
  <c r="AJ32" i="32"/>
  <c r="AK26" i="32"/>
  <c r="AT26" i="32" s="1"/>
  <c r="AJ26" i="32"/>
  <c r="AK20" i="32"/>
  <c r="AT20" i="32" s="1"/>
  <c r="AJ20" i="32"/>
  <c r="AK14" i="32"/>
  <c r="AT14" i="32" s="1"/>
  <c r="AJ14" i="32"/>
  <c r="AJ8" i="32"/>
  <c r="AK8" i="32"/>
  <c r="AT8" i="32" s="1"/>
  <c r="AR67" i="78"/>
  <c r="AG69" i="82"/>
  <c r="AP69" i="82" s="1"/>
  <c r="AF69" i="82"/>
  <c r="AO69" i="82" s="1"/>
  <c r="W70" i="82"/>
  <c r="AE69" i="82"/>
  <c r="AS23" i="28"/>
  <c r="AL23" i="28"/>
  <c r="AU23" i="28" s="1"/>
  <c r="AS41" i="28"/>
  <c r="AL41" i="28"/>
  <c r="AU41" i="28" s="1"/>
  <c r="AS59" i="28"/>
  <c r="AL59" i="28"/>
  <c r="AU59" i="28" s="1"/>
  <c r="X70" i="31"/>
  <c r="Y70" i="31"/>
  <c r="AS20" i="80"/>
  <c r="AL20" i="80"/>
  <c r="AU20" i="80" s="1"/>
  <c r="AS38" i="80"/>
  <c r="AL38" i="80"/>
  <c r="AU38" i="80" s="1"/>
  <c r="AI70" i="38"/>
  <c r="AN70" i="38"/>
  <c r="AS68" i="28"/>
  <c r="AL68" i="28"/>
  <c r="AU68" i="28" s="1"/>
  <c r="AS9" i="80"/>
  <c r="AL9" i="80"/>
  <c r="AU9" i="80" s="1"/>
  <c r="AS63" i="80"/>
  <c r="AL63" i="80"/>
  <c r="AU63" i="80" s="1"/>
  <c r="AS7" i="40"/>
  <c r="AL7" i="40"/>
  <c r="AU7" i="40" s="1"/>
  <c r="X73" i="91"/>
  <c r="Y73" i="91"/>
  <c r="AH69" i="83"/>
  <c r="AQ69" i="83" s="1"/>
  <c r="AI67" i="35"/>
  <c r="AN67" i="35"/>
  <c r="AS28" i="80"/>
  <c r="AL28" i="80"/>
  <c r="AU28" i="80" s="1"/>
  <c r="AS46" i="80"/>
  <c r="AL46" i="80"/>
  <c r="AU46" i="80" s="1"/>
  <c r="AJ64" i="80"/>
  <c r="X69" i="43"/>
  <c r="Y69" i="43"/>
  <c r="AH69" i="41"/>
  <c r="AQ69" i="41" s="1"/>
  <c r="AJ26" i="28"/>
  <c r="AK26" i="28"/>
  <c r="AT26" i="28" s="1"/>
  <c r="AJ56" i="28"/>
  <c r="AK29" i="80"/>
  <c r="AT29" i="80" s="1"/>
  <c r="AJ29" i="80"/>
  <c r="AJ69" i="80"/>
  <c r="AS69" i="80" s="1"/>
  <c r="AK69" i="80"/>
  <c r="AT69" i="80" s="1"/>
  <c r="AS19" i="80"/>
  <c r="AL19" i="80"/>
  <c r="AU19" i="80" s="1"/>
  <c r="Y70" i="90"/>
  <c r="X70" i="90"/>
  <c r="Z70" i="90" s="1"/>
  <c r="AR69" i="25"/>
  <c r="AK21" i="28"/>
  <c r="AT21" i="28" s="1"/>
  <c r="AJ21" i="28"/>
  <c r="AE66" i="27"/>
  <c r="AG66" i="27"/>
  <c r="AP66" i="27" s="1"/>
  <c r="AF66" i="27"/>
  <c r="AO66" i="27" s="1"/>
  <c r="W67" i="27"/>
  <c r="AK27" i="28"/>
  <c r="AT27" i="28" s="1"/>
  <c r="AJ27" i="28"/>
  <c r="AS63" i="28"/>
  <c r="AL63" i="28"/>
  <c r="AU63" i="28" s="1"/>
  <c r="AK24" i="80"/>
  <c r="AT24" i="80" s="1"/>
  <c r="AJ24" i="80"/>
  <c r="AJ60" i="80"/>
  <c r="AK60" i="80"/>
  <c r="AT60" i="80" s="1"/>
  <c r="AI70" i="85"/>
  <c r="AN70" i="85"/>
  <c r="AS11" i="76"/>
  <c r="AL11" i="76"/>
  <c r="AU11" i="76" s="1"/>
  <c r="AJ4" i="28"/>
  <c r="AK4" i="28"/>
  <c r="AT4" i="28" s="1"/>
  <c r="AN69" i="87"/>
  <c r="AI69" i="87"/>
  <c r="AK68" i="32"/>
  <c r="AT68" i="32" s="1"/>
  <c r="AJ68" i="32"/>
  <c r="AJ61" i="32"/>
  <c r="AK61" i="32"/>
  <c r="AT61" i="32" s="1"/>
  <c r="AJ55" i="32"/>
  <c r="AK55" i="32"/>
  <c r="AT55" i="32" s="1"/>
  <c r="AJ49" i="32"/>
  <c r="AK49" i="32"/>
  <c r="AT49" i="32" s="1"/>
  <c r="AJ43" i="32"/>
  <c r="AK43" i="32"/>
  <c r="AT43" i="32" s="1"/>
  <c r="AJ37" i="32"/>
  <c r="AK37" i="32"/>
  <c r="AT37" i="32" s="1"/>
  <c r="AJ31" i="32"/>
  <c r="AK31" i="32"/>
  <c r="AT31" i="32" s="1"/>
  <c r="AJ25" i="32"/>
  <c r="AK25" i="32"/>
  <c r="AT25" i="32" s="1"/>
  <c r="AJ19" i="32"/>
  <c r="AK19" i="32"/>
  <c r="AT19" i="32" s="1"/>
  <c r="AJ13" i="32"/>
  <c r="AK13" i="32"/>
  <c r="AT13" i="32" s="1"/>
  <c r="AJ7" i="32"/>
  <c r="AK7" i="32"/>
  <c r="AT7" i="32" s="1"/>
  <c r="AS13" i="80"/>
  <c r="AL13" i="80"/>
  <c r="AU13" i="80" s="1"/>
  <c r="AS61" i="80"/>
  <c r="AL61" i="80"/>
  <c r="AU61" i="80" s="1"/>
  <c r="AS13" i="40"/>
  <c r="AL13" i="40"/>
  <c r="AU13" i="40" s="1"/>
  <c r="AS18" i="76"/>
  <c r="AL18" i="76"/>
  <c r="AU18" i="76" s="1"/>
  <c r="AS36" i="76"/>
  <c r="AL36" i="76"/>
  <c r="AU36" i="76" s="1"/>
  <c r="AS54" i="76"/>
  <c r="AL54" i="76"/>
  <c r="AU54" i="76" s="1"/>
  <c r="AR69" i="30"/>
  <c r="AS11" i="28"/>
  <c r="AL11" i="28"/>
  <c r="AU11" i="28" s="1"/>
  <c r="AI69" i="31"/>
  <c r="AN69" i="31"/>
  <c r="AJ4" i="96"/>
  <c r="AK4" i="96"/>
  <c r="AT4" i="96" s="1"/>
  <c r="AT71" i="96" s="1"/>
  <c r="AH70" i="73"/>
  <c r="AQ70" i="73" s="1"/>
  <c r="AS19" i="76"/>
  <c r="AL19" i="76"/>
  <c r="AU19" i="76" s="1"/>
  <c r="AS37" i="76"/>
  <c r="AL37" i="76"/>
  <c r="AU37" i="76" s="1"/>
  <c r="AS55" i="76"/>
  <c r="AL55" i="76"/>
  <c r="AU55" i="76" s="1"/>
  <c r="AI70" i="86"/>
  <c r="AN70" i="86"/>
  <c r="AR68" i="41"/>
  <c r="AS18" i="28"/>
  <c r="AL18" i="28"/>
  <c r="AU18" i="28" s="1"/>
  <c r="AS36" i="28"/>
  <c r="AL36" i="28"/>
  <c r="AU36" i="28" s="1"/>
  <c r="AS54" i="28"/>
  <c r="AL54" i="28"/>
  <c r="AU54" i="28" s="1"/>
  <c r="AI68" i="39"/>
  <c r="AN68" i="39"/>
  <c r="AI67" i="45"/>
  <c r="AN67" i="45"/>
  <c r="AS15" i="80"/>
  <c r="AL15" i="80"/>
  <c r="AU15" i="80" s="1"/>
  <c r="AS33" i="80"/>
  <c r="AL33" i="80"/>
  <c r="AU33" i="80" s="1"/>
  <c r="AS51" i="80"/>
  <c r="AL51" i="80"/>
  <c r="AU51" i="80" s="1"/>
  <c r="AH70" i="37"/>
  <c r="AQ70" i="37" s="1"/>
  <c r="Z69" i="83"/>
  <c r="AS14" i="76"/>
  <c r="AL14" i="76"/>
  <c r="AU14" i="76" s="1"/>
  <c r="AS32" i="76"/>
  <c r="AL32" i="76"/>
  <c r="AU32" i="76" s="1"/>
  <c r="AS50" i="76"/>
  <c r="AL50" i="76"/>
  <c r="AU50" i="76" s="1"/>
  <c r="AS67" i="76"/>
  <c r="AL67" i="76"/>
  <c r="AU67" i="76" s="1"/>
  <c r="AS19" i="28"/>
  <c r="AL19" i="28"/>
  <c r="AU19" i="28" s="1"/>
  <c r="AS37" i="28"/>
  <c r="AL37" i="28"/>
  <c r="AU37" i="28" s="1"/>
  <c r="AS55" i="28"/>
  <c r="AL55" i="28"/>
  <c r="AU55" i="28" s="1"/>
  <c r="AS14" i="40"/>
  <c r="AL14" i="40"/>
  <c r="AU14" i="40" s="1"/>
  <c r="AH68" i="78"/>
  <c r="AQ68" i="78" s="1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N68" i="43"/>
  <c r="AI68" i="43"/>
  <c r="AE69" i="41"/>
  <c r="W70" i="41"/>
  <c r="AF69" i="41"/>
  <c r="AO69" i="41" s="1"/>
  <c r="AG69" i="41"/>
  <c r="AP69" i="41" s="1"/>
  <c r="AH68" i="29"/>
  <c r="AQ68" i="29" s="1"/>
  <c r="AJ32" i="28"/>
  <c r="AK32" i="28"/>
  <c r="AT32" i="28" s="1"/>
  <c r="X67" i="89"/>
  <c r="Y67" i="89"/>
  <c r="AK35" i="80"/>
  <c r="AT35" i="80" s="1"/>
  <c r="AJ35" i="80"/>
  <c r="Y68" i="92"/>
  <c r="X68" i="92"/>
  <c r="Z68" i="92" s="1"/>
  <c r="Y68" i="46"/>
  <c r="X68" i="46"/>
  <c r="Z68" i="46" s="1"/>
  <c r="AS10" i="76"/>
  <c r="AL10" i="76"/>
  <c r="AU10" i="76" s="1"/>
  <c r="W68" i="74"/>
  <c r="AG67" i="74"/>
  <c r="AP67" i="74" s="1"/>
  <c r="AF67" i="74"/>
  <c r="AO67" i="74" s="1"/>
  <c r="AE67" i="74"/>
  <c r="AS3" i="40"/>
  <c r="AL3" i="40"/>
  <c r="AU3" i="40" s="1"/>
  <c r="AS16" i="76"/>
  <c r="AL16" i="76"/>
  <c r="AU16" i="76" s="1"/>
  <c r="AS34" i="76"/>
  <c r="AL34" i="76"/>
  <c r="AU34" i="76" s="1"/>
  <c r="AS52" i="76"/>
  <c r="AL52" i="76"/>
  <c r="AU52" i="76" s="1"/>
  <c r="AK33" i="28"/>
  <c r="AT33" i="28" s="1"/>
  <c r="AJ33" i="28"/>
  <c r="AN66" i="75"/>
  <c r="AI66" i="75"/>
  <c r="AK30" i="80"/>
  <c r="AT30" i="80" s="1"/>
  <c r="AJ30" i="80"/>
  <c r="AK65" i="80"/>
  <c r="AT65" i="80" s="1"/>
  <c r="AJ65" i="80"/>
  <c r="AS25" i="80"/>
  <c r="AL25" i="80"/>
  <c r="AU25" i="80" s="1"/>
  <c r="AS29" i="76"/>
  <c r="AL29" i="76"/>
  <c r="AU29" i="76" s="1"/>
  <c r="AS47" i="76"/>
  <c r="AL47" i="76"/>
  <c r="AU47" i="76" s="1"/>
  <c r="AS68" i="76"/>
  <c r="AL68" i="76"/>
  <c r="AU68" i="76" s="1"/>
  <c r="AS3" i="28"/>
  <c r="AL3" i="28"/>
  <c r="AU3" i="28" s="1"/>
  <c r="AS22" i="28"/>
  <c r="AL22" i="28"/>
  <c r="AU22" i="28" s="1"/>
  <c r="AS40" i="28"/>
  <c r="AL40" i="28"/>
  <c r="AU40" i="28" s="1"/>
  <c r="AS58" i="28"/>
  <c r="AL58" i="28"/>
  <c r="AU58" i="28" s="1"/>
  <c r="AN67" i="88"/>
  <c r="AI67" i="88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J30" i="32"/>
  <c r="AK30" i="32"/>
  <c r="AT30" i="32" s="1"/>
  <c r="AJ24" i="32"/>
  <c r="AK24" i="32"/>
  <c r="AT24" i="32" s="1"/>
  <c r="AJ18" i="32"/>
  <c r="AK18" i="32"/>
  <c r="AT18" i="32" s="1"/>
  <c r="AJ12" i="32"/>
  <c r="AK12" i="32"/>
  <c r="AT12" i="32" s="1"/>
  <c r="AJ6" i="32"/>
  <c r="AK6" i="32"/>
  <c r="AT6" i="32" s="1"/>
  <c r="Y69" i="36"/>
  <c r="X69" i="36"/>
  <c r="X70" i="81"/>
  <c r="Y70" i="81"/>
  <c r="AR69" i="73"/>
  <c r="AG70" i="42"/>
  <c r="AP70" i="42" s="1"/>
  <c r="AF70" i="42"/>
  <c r="AO70" i="42" s="1"/>
  <c r="AE70" i="42"/>
  <c r="W71" i="42"/>
  <c r="AS29" i="28"/>
  <c r="AL29" i="28"/>
  <c r="AU29" i="28" s="1"/>
  <c r="AS47" i="28"/>
  <c r="AL47" i="28"/>
  <c r="AU47" i="28" s="1"/>
  <c r="AS65" i="28"/>
  <c r="AL65" i="28"/>
  <c r="AU65" i="28" s="1"/>
  <c r="AS3" i="96"/>
  <c r="AL3" i="96"/>
  <c r="AU3" i="96" s="1"/>
  <c r="AS26" i="80"/>
  <c r="AL26" i="80"/>
  <c r="AU26" i="80" s="1"/>
  <c r="AS44" i="80"/>
  <c r="AL44" i="80"/>
  <c r="AU44" i="80" s="1"/>
  <c r="AI69" i="76"/>
  <c r="AN69" i="76"/>
  <c r="AN71" i="76" s="1"/>
  <c r="AI68" i="33"/>
  <c r="AN68" i="33"/>
  <c r="Y68" i="47"/>
  <c r="X68" i="47"/>
  <c r="AH71" i="95"/>
  <c r="AQ71" i="95" s="1"/>
  <c r="AS66" i="80"/>
  <c r="AL66" i="80"/>
  <c r="AU66" i="80" s="1"/>
  <c r="AH69" i="84"/>
  <c r="AQ69" i="84" s="1"/>
  <c r="AQ71" i="84" s="1"/>
  <c r="AZ3" i="84"/>
  <c r="AX7" i="84" s="1"/>
  <c r="S7" i="84" s="1"/>
  <c r="AC7" i="84" s="1"/>
  <c r="AB8" i="84" s="1"/>
  <c r="AX11" i="84"/>
  <c r="S11" i="84" s="1"/>
  <c r="AC11" i="84" s="1"/>
  <c r="AB12" i="84" s="1"/>
  <c r="AX23" i="84"/>
  <c r="S23" i="84" s="1"/>
  <c r="AC23" i="84" s="1"/>
  <c r="AB24" i="84" s="1"/>
  <c r="AX29" i="84"/>
  <c r="S29" i="84" s="1"/>
  <c r="AC29" i="84" s="1"/>
  <c r="AB30" i="84" s="1"/>
  <c r="AX41" i="84"/>
  <c r="S41" i="84" s="1"/>
  <c r="AC41" i="84" s="1"/>
  <c r="AB42" i="84" s="1"/>
  <c r="AX47" i="84"/>
  <c r="S47" i="84" s="1"/>
  <c r="AC47" i="84" s="1"/>
  <c r="AB48" i="84" s="1"/>
  <c r="AX59" i="84"/>
  <c r="S59" i="84" s="1"/>
  <c r="AC59" i="84" s="1"/>
  <c r="AB60" i="84" s="1"/>
  <c r="AX67" i="84"/>
  <c r="S67" i="84" s="1"/>
  <c r="AC67" i="84" s="1"/>
  <c r="AB68" i="84" s="1"/>
  <c r="AN72" i="91"/>
  <c r="AI72" i="91"/>
  <c r="AH70" i="30"/>
  <c r="AQ70" i="30" s="1"/>
  <c r="AR67" i="29"/>
  <c r="AS10" i="48"/>
  <c r="AL10" i="48"/>
  <c r="AU10" i="48" s="1"/>
  <c r="AS16" i="80"/>
  <c r="AL16" i="80"/>
  <c r="AU16" i="80" s="1"/>
  <c r="AS34" i="80"/>
  <c r="AL34" i="80"/>
  <c r="AU34" i="80" s="1"/>
  <c r="AS52" i="80"/>
  <c r="AL52" i="80"/>
  <c r="AU52" i="80" s="1"/>
  <c r="Z68" i="78"/>
  <c r="AK69" i="76"/>
  <c r="AT69" i="76" s="1"/>
  <c r="Z68" i="29"/>
  <c r="AJ38" i="28"/>
  <c r="AK38" i="28"/>
  <c r="AT38" i="28" s="1"/>
  <c r="AS62" i="28"/>
  <c r="AL62" i="28"/>
  <c r="AU62" i="28" s="1"/>
  <c r="AS9" i="40"/>
  <c r="AL9" i="40"/>
  <c r="AU9" i="40" s="1"/>
  <c r="AS5" i="48"/>
  <c r="AL5" i="48"/>
  <c r="AU5" i="48" s="1"/>
  <c r="AK5" i="80"/>
  <c r="AT5" i="80" s="1"/>
  <c r="AJ5" i="80"/>
  <c r="AK41" i="80"/>
  <c r="AT41" i="80" s="1"/>
  <c r="AJ41" i="80"/>
  <c r="AS37" i="80"/>
  <c r="AL37" i="80"/>
  <c r="AU37" i="80" s="1"/>
  <c r="Y72" i="79"/>
  <c r="X72" i="79"/>
  <c r="AI69" i="90"/>
  <c r="AN69" i="90"/>
  <c r="AI67" i="46"/>
  <c r="AN67" i="46"/>
  <c r="AS4" i="48"/>
  <c r="AL4" i="48"/>
  <c r="AU4" i="48" s="1"/>
  <c r="AS28" i="76"/>
  <c r="AL28" i="76"/>
  <c r="AU28" i="76" s="1"/>
  <c r="AS64" i="76"/>
  <c r="AL64" i="76"/>
  <c r="AU64" i="76" s="1"/>
  <c r="X67" i="75"/>
  <c r="Y67" i="75"/>
  <c r="AK39" i="28"/>
  <c r="AT39" i="28" s="1"/>
  <c r="AJ39" i="28"/>
  <c r="AK65" i="32"/>
  <c r="AT65" i="32" s="1"/>
  <c r="AJ65" i="32"/>
  <c r="AK59" i="32"/>
  <c r="AT59" i="32" s="1"/>
  <c r="AJ59" i="32"/>
  <c r="AK53" i="32"/>
  <c r="AT53" i="32" s="1"/>
  <c r="AJ53" i="32"/>
  <c r="AK47" i="32"/>
  <c r="AT47" i="32" s="1"/>
  <c r="AJ47" i="32"/>
  <c r="AK41" i="32"/>
  <c r="AT41" i="32" s="1"/>
  <c r="AJ41" i="32"/>
  <c r="AK35" i="32"/>
  <c r="AT35" i="32" s="1"/>
  <c r="AJ35" i="32"/>
  <c r="AK29" i="32"/>
  <c r="AT29" i="32" s="1"/>
  <c r="AJ29" i="32"/>
  <c r="AK23" i="32"/>
  <c r="AT23" i="32" s="1"/>
  <c r="AJ23" i="32"/>
  <c r="AK17" i="32"/>
  <c r="AT17" i="32" s="1"/>
  <c r="AJ17" i="32"/>
  <c r="AK11" i="32"/>
  <c r="AT11" i="32" s="1"/>
  <c r="AJ11" i="32"/>
  <c r="AN68" i="36"/>
  <c r="AI68" i="36"/>
  <c r="AS31" i="80"/>
  <c r="AL31" i="80"/>
  <c r="AU31" i="80" s="1"/>
  <c r="AS9" i="48"/>
  <c r="AL9" i="48"/>
  <c r="AU9" i="48" s="1"/>
  <c r="AS8" i="96"/>
  <c r="AL8" i="96"/>
  <c r="AU8" i="96" s="1"/>
  <c r="AL69" i="40"/>
  <c r="AU69" i="40" s="1"/>
  <c r="AR69" i="40"/>
  <c r="AR71" i="40" s="1"/>
  <c r="AS6" i="76"/>
  <c r="AL6" i="76"/>
  <c r="AU6" i="76" s="1"/>
  <c r="AS24" i="76"/>
  <c r="AL24" i="76"/>
  <c r="AU24" i="76" s="1"/>
  <c r="AS42" i="76"/>
  <c r="AL42" i="76"/>
  <c r="AU42" i="76" s="1"/>
  <c r="AS60" i="76"/>
  <c r="AL60" i="76"/>
  <c r="AU60" i="76" s="1"/>
  <c r="AS8" i="80"/>
  <c r="AL8" i="80"/>
  <c r="AU8" i="80" s="1"/>
  <c r="X71" i="38"/>
  <c r="Y71" i="38"/>
  <c r="AR69" i="37"/>
  <c r="W71" i="73"/>
  <c r="AG70" i="73"/>
  <c r="AP70" i="73" s="1"/>
  <c r="AE70" i="73"/>
  <c r="AF70" i="73"/>
  <c r="AO70" i="73" s="1"/>
  <c r="AS7" i="76"/>
  <c r="AL7" i="76"/>
  <c r="AU7" i="76" s="1"/>
  <c r="AS25" i="76"/>
  <c r="AL25" i="76"/>
  <c r="AU25" i="76" s="1"/>
  <c r="AS43" i="76"/>
  <c r="AL43" i="76"/>
  <c r="AU43" i="76" s="1"/>
  <c r="AS61" i="76"/>
  <c r="AL61" i="76"/>
  <c r="AU61" i="76" s="1"/>
  <c r="Z69" i="33"/>
  <c r="X69" i="33"/>
  <c r="Y69" i="33"/>
  <c r="AR69" i="80"/>
  <c r="AR71" i="80" s="1"/>
  <c r="AL69" i="80"/>
  <c r="AU69" i="80" s="1"/>
  <c r="AS24" i="28"/>
  <c r="AL24" i="28"/>
  <c r="AU24" i="28" s="1"/>
  <c r="AS42" i="28"/>
  <c r="AL42" i="28"/>
  <c r="AU42" i="28" s="1"/>
  <c r="AS60" i="28"/>
  <c r="AL60" i="28"/>
  <c r="AU60" i="28" s="1"/>
  <c r="AE71" i="95"/>
  <c r="W72" i="95"/>
  <c r="AF71" i="95"/>
  <c r="AO71" i="95" s="1"/>
  <c r="AG71" i="95"/>
  <c r="AP71" i="95" s="1"/>
  <c r="AS21" i="80"/>
  <c r="AL21" i="80"/>
  <c r="AU21" i="80" s="1"/>
  <c r="AS39" i="80"/>
  <c r="AL39" i="80"/>
  <c r="AU39" i="80" s="1"/>
  <c r="AF69" i="84"/>
  <c r="AO69" i="84" s="1"/>
  <c r="AO71" i="84" s="1"/>
  <c r="AE69" i="84"/>
  <c r="AG69" i="84"/>
  <c r="AP69" i="84" s="1"/>
  <c r="AP71" i="84" s="1"/>
  <c r="AX69" i="84"/>
  <c r="S69" i="84" s="1"/>
  <c r="AC69" i="84" s="1"/>
  <c r="W71" i="37"/>
  <c r="AG70" i="37"/>
  <c r="AP70" i="37" s="1"/>
  <c r="AF70" i="37"/>
  <c r="AO70" i="37" s="1"/>
  <c r="AE70" i="37"/>
  <c r="AS20" i="76"/>
  <c r="AL20" i="76"/>
  <c r="AU20" i="76" s="1"/>
  <c r="AS38" i="76"/>
  <c r="AL38" i="76"/>
  <c r="AU38" i="76" s="1"/>
  <c r="AS56" i="76"/>
  <c r="AL56" i="76"/>
  <c r="AU56" i="76" s="1"/>
  <c r="AJ7" i="28"/>
  <c r="AK7" i="28"/>
  <c r="AT7" i="28" s="1"/>
  <c r="AS25" i="28"/>
  <c r="AL25" i="28"/>
  <c r="AU25" i="28" s="1"/>
  <c r="AS43" i="28"/>
  <c r="AL43" i="28"/>
  <c r="AU43" i="28" s="1"/>
  <c r="AS61" i="28"/>
  <c r="AL61" i="28"/>
  <c r="AU61" i="28" s="1"/>
  <c r="AS15" i="76"/>
  <c r="AL15" i="76"/>
  <c r="AU15" i="76" s="1"/>
  <c r="AS33" i="76"/>
  <c r="AL33" i="76"/>
  <c r="AU33" i="76" s="1"/>
  <c r="AS51" i="76"/>
  <c r="AL51" i="76"/>
  <c r="AU51" i="76" s="1"/>
  <c r="AJ8" i="28"/>
  <c r="AK8" i="28"/>
  <c r="AT8" i="28" s="1"/>
  <c r="AJ44" i="28"/>
  <c r="AK44" i="28"/>
  <c r="AT44" i="28" s="1"/>
  <c r="AK11" i="80"/>
  <c r="AT11" i="80" s="1"/>
  <c r="AJ11" i="80"/>
  <c r="AK47" i="80"/>
  <c r="AT47" i="80" s="1"/>
  <c r="AJ47" i="80"/>
  <c r="AS50" i="80"/>
  <c r="AL50" i="80"/>
  <c r="AU50" i="80" s="1"/>
  <c r="AI71" i="79"/>
  <c r="AN71" i="79"/>
  <c r="AS6" i="80"/>
  <c r="AL6" i="80"/>
  <c r="AU6" i="80" s="1"/>
  <c r="AS46" i="76"/>
  <c r="AL46" i="76"/>
  <c r="AU46" i="76" s="1"/>
  <c r="AF69" i="34"/>
  <c r="AO69" i="34" s="1"/>
  <c r="AG69" i="34"/>
  <c r="AP69" i="34" s="1"/>
  <c r="W70" i="34"/>
  <c r="AE69" i="34"/>
  <c r="AR68" i="84"/>
  <c r="AH70" i="93"/>
  <c r="AQ70" i="93" s="1"/>
  <c r="AR65" i="94"/>
  <c r="Z70" i="93"/>
  <c r="AG69" i="32"/>
  <c r="AP69" i="32" s="1"/>
  <c r="AP71" i="32" s="1"/>
  <c r="AF69" i="32"/>
  <c r="AO69" i="32" s="1"/>
  <c r="AO71" i="32" s="1"/>
  <c r="AE69" i="32"/>
  <c r="AX69" i="32"/>
  <c r="S69" i="32" s="1"/>
  <c r="AC69" i="32" s="1"/>
  <c r="AJ69" i="32" s="1"/>
  <c r="AS69" i="32" s="1"/>
  <c r="AK36" i="80"/>
  <c r="AT36" i="80" s="1"/>
  <c r="AJ36" i="80"/>
  <c r="AE70" i="77"/>
  <c r="W71" i="77"/>
  <c r="AF70" i="77"/>
  <c r="AO70" i="77" s="1"/>
  <c r="AG70" i="77"/>
  <c r="AP70" i="77" s="1"/>
  <c r="AS56" i="80"/>
  <c r="AL56" i="80"/>
  <c r="AU56" i="80" s="1"/>
  <c r="AS7" i="48"/>
  <c r="AL7" i="48"/>
  <c r="AU7" i="48" s="1"/>
  <c r="AS22" i="76"/>
  <c r="AL22" i="76"/>
  <c r="AU22" i="76" s="1"/>
  <c r="AS40" i="76"/>
  <c r="AL40" i="76"/>
  <c r="AU40" i="76" s="1"/>
  <c r="AS58" i="76"/>
  <c r="AL58" i="76"/>
  <c r="AU58" i="76" s="1"/>
  <c r="AJ9" i="28"/>
  <c r="AK9" i="28"/>
  <c r="AT9" i="28" s="1"/>
  <c r="AK45" i="28"/>
  <c r="AT45" i="28" s="1"/>
  <c r="AJ45" i="28"/>
  <c r="AS67" i="28"/>
  <c r="AL67" i="28"/>
  <c r="AU67" i="28" s="1"/>
  <c r="AK42" i="80"/>
  <c r="AT42" i="80" s="1"/>
  <c r="AJ42" i="80"/>
  <c r="AS49" i="80"/>
  <c r="AL49" i="80"/>
  <c r="AU49" i="80" s="1"/>
  <c r="X71" i="85"/>
  <c r="Y71" i="85"/>
  <c r="AS17" i="76"/>
  <c r="AL17" i="76"/>
  <c r="AU17" i="76" s="1"/>
  <c r="AS35" i="76"/>
  <c r="AL35" i="76"/>
  <c r="AU35" i="76" s="1"/>
  <c r="AS53" i="76"/>
  <c r="AL53" i="76"/>
  <c r="AU53" i="76" s="1"/>
  <c r="AS10" i="28"/>
  <c r="AL10" i="28"/>
  <c r="AU10" i="28" s="1"/>
  <c r="AS28" i="28"/>
  <c r="AL28" i="28"/>
  <c r="AU28" i="28" s="1"/>
  <c r="AS46" i="28"/>
  <c r="AL46" i="28"/>
  <c r="AU46" i="28" s="1"/>
  <c r="AS64" i="28"/>
  <c r="AL64" i="28"/>
  <c r="AU64" i="28" s="1"/>
  <c r="AS9" i="96"/>
  <c r="AL9" i="96"/>
  <c r="AU9" i="96" s="1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S68" i="80"/>
  <c r="AL68" i="80"/>
  <c r="AU68" i="80" s="1"/>
  <c r="AI69" i="81"/>
  <c r="AN69" i="81"/>
  <c r="AH70" i="25"/>
  <c r="AQ70" i="25" s="1"/>
  <c r="AS17" i="28"/>
  <c r="AL17" i="28"/>
  <c r="AU17" i="28" s="1"/>
  <c r="AS35" i="28"/>
  <c r="AL35" i="28"/>
  <c r="AU35" i="28" s="1"/>
  <c r="AS53" i="28"/>
  <c r="AL53" i="28"/>
  <c r="AU53" i="28" s="1"/>
  <c r="AS14" i="80"/>
  <c r="AL14" i="80"/>
  <c r="AU14" i="80" s="1"/>
  <c r="AS32" i="80"/>
  <c r="AL32" i="80"/>
  <c r="AU32" i="80" s="1"/>
  <c r="AS62" i="80"/>
  <c r="AL62" i="80"/>
  <c r="AU62" i="80" s="1"/>
  <c r="AK6" i="28"/>
  <c r="AT6" i="28" s="1"/>
  <c r="AJ6" i="28"/>
  <c r="Y68" i="45"/>
  <c r="X68" i="45"/>
  <c r="AJ3" i="80"/>
  <c r="AB4" i="80"/>
  <c r="AS57" i="80"/>
  <c r="AL57" i="80"/>
  <c r="AU57" i="80" s="1"/>
  <c r="Z70" i="30"/>
  <c r="AR69" i="93"/>
  <c r="X68" i="35"/>
  <c r="Y68" i="35"/>
  <c r="AR70" i="95"/>
  <c r="AS22" i="80"/>
  <c r="AL22" i="80"/>
  <c r="AU22" i="80" s="1"/>
  <c r="AS40" i="80"/>
  <c r="AL40" i="80"/>
  <c r="AU40" i="80" s="1"/>
  <c r="AS58" i="80"/>
  <c r="AL58" i="80"/>
  <c r="AU58" i="80" s="1"/>
  <c r="AH66" i="94"/>
  <c r="AQ66" i="94" s="1"/>
  <c r="AS5" i="76"/>
  <c r="AL5" i="76"/>
  <c r="AU5" i="76" s="1"/>
  <c r="AJ14" i="28"/>
  <c r="AK14" i="28"/>
  <c r="AT14" i="28" s="1"/>
  <c r="AJ50" i="28"/>
  <c r="AK50" i="28"/>
  <c r="AT50" i="28" s="1"/>
  <c r="AS66" i="28"/>
  <c r="AL66" i="28"/>
  <c r="AU66" i="28" s="1"/>
  <c r="AK17" i="80"/>
  <c r="AT17" i="80" s="1"/>
  <c r="AJ17" i="80"/>
  <c r="AK53" i="80"/>
  <c r="AT53" i="80" s="1"/>
  <c r="AJ53" i="80"/>
  <c r="AS43" i="80"/>
  <c r="AL43" i="80"/>
  <c r="AU43" i="80" s="1"/>
  <c r="AJ5" i="28"/>
  <c r="Z71" i="38" l="1"/>
  <c r="AX35" i="84"/>
  <c r="S35" i="84" s="1"/>
  <c r="AC35" i="84" s="1"/>
  <c r="AB36" i="84" s="1"/>
  <c r="Z70" i="31"/>
  <c r="AX5" i="84"/>
  <c r="S5" i="84" s="1"/>
  <c r="AC5" i="84" s="1"/>
  <c r="AB6" i="84" s="1"/>
  <c r="AS71" i="48"/>
  <c r="AX53" i="84"/>
  <c r="S53" i="84" s="1"/>
  <c r="AC53" i="84" s="1"/>
  <c r="AB54" i="84" s="1"/>
  <c r="AX17" i="84"/>
  <c r="S17" i="84" s="1"/>
  <c r="AC17" i="84" s="1"/>
  <c r="AB18" i="84" s="1"/>
  <c r="Z68" i="47"/>
  <c r="W69" i="47" s="1"/>
  <c r="Z73" i="91"/>
  <c r="W74" i="91" s="1"/>
  <c r="AU71" i="48"/>
  <c r="C11" i="48" s="1"/>
  <c r="AK8" i="84"/>
  <c r="AT8" i="84" s="1"/>
  <c r="AG68" i="46"/>
  <c r="AP68" i="46" s="1"/>
  <c r="AF68" i="46"/>
  <c r="AO68" i="46" s="1"/>
  <c r="AE68" i="46"/>
  <c r="W69" i="46"/>
  <c r="AE71" i="86"/>
  <c r="AF71" i="86"/>
  <c r="AO71" i="86" s="1"/>
  <c r="W72" i="86"/>
  <c r="AG71" i="86"/>
  <c r="AP71" i="86" s="1"/>
  <c r="AG68" i="47"/>
  <c r="AP68" i="47" s="1"/>
  <c r="AF68" i="47"/>
  <c r="AO68" i="47" s="1"/>
  <c r="AE68" i="47"/>
  <c r="AG73" i="91"/>
  <c r="AP73" i="91" s="1"/>
  <c r="AF73" i="91"/>
  <c r="AO73" i="91" s="1"/>
  <c r="AE73" i="91"/>
  <c r="AK60" i="84"/>
  <c r="AT60" i="84" s="1"/>
  <c r="AK24" i="84"/>
  <c r="AT24" i="84" s="1"/>
  <c r="AS35" i="80"/>
  <c r="AL35" i="80"/>
  <c r="AU35" i="80" s="1"/>
  <c r="AS31" i="32"/>
  <c r="AL31" i="32"/>
  <c r="AU31" i="32" s="1"/>
  <c r="AS17" i="80"/>
  <c r="AL17" i="80"/>
  <c r="AU17" i="80" s="1"/>
  <c r="AH67" i="75"/>
  <c r="AQ67" i="75" s="1"/>
  <c r="AX51" i="84"/>
  <c r="S51" i="84" s="1"/>
  <c r="AC51" i="84" s="1"/>
  <c r="AB52" i="84" s="1"/>
  <c r="AX27" i="84"/>
  <c r="S27" i="84" s="1"/>
  <c r="AC27" i="84" s="1"/>
  <c r="AB28" i="84" s="1"/>
  <c r="AH68" i="45"/>
  <c r="AQ68" i="45" s="1"/>
  <c r="AJ34" i="32"/>
  <c r="AK34" i="32"/>
  <c r="AT34" i="32" s="1"/>
  <c r="AS36" i="80"/>
  <c r="AL36" i="80"/>
  <c r="AU36" i="80" s="1"/>
  <c r="AE70" i="93"/>
  <c r="W71" i="93"/>
  <c r="AF70" i="93"/>
  <c r="AO70" i="93" s="1"/>
  <c r="AG70" i="93"/>
  <c r="AP70" i="93" s="1"/>
  <c r="X70" i="34"/>
  <c r="Y70" i="34"/>
  <c r="AS8" i="28"/>
  <c r="AL8" i="28"/>
  <c r="AU8" i="28" s="1"/>
  <c r="AH69" i="33"/>
  <c r="AQ69" i="33" s="1"/>
  <c r="AH71" i="38"/>
  <c r="AQ71" i="38" s="1"/>
  <c r="AS17" i="32"/>
  <c r="AL17" i="32"/>
  <c r="AU17" i="32" s="1"/>
  <c r="AS35" i="32"/>
  <c r="AL35" i="32"/>
  <c r="AU35" i="32" s="1"/>
  <c r="AS53" i="32"/>
  <c r="AL53" i="32"/>
  <c r="AU53" i="32" s="1"/>
  <c r="AS39" i="28"/>
  <c r="AL39" i="28"/>
  <c r="AU39" i="28" s="1"/>
  <c r="AR67" i="46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H69" i="36"/>
  <c r="AQ69" i="36" s="1"/>
  <c r="AQ71" i="36" s="1"/>
  <c r="AZ3" i="36"/>
  <c r="AX4" i="36"/>
  <c r="S4" i="36" s="1"/>
  <c r="AC4" i="36" s="1"/>
  <c r="AB5" i="36" s="1"/>
  <c r="AX3" i="36"/>
  <c r="S3" i="36" s="1"/>
  <c r="AC3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6" i="36"/>
  <c r="S66" i="36" s="1"/>
  <c r="AC66" i="36" s="1"/>
  <c r="AB67" i="36" s="1"/>
  <c r="AX65" i="36"/>
  <c r="S65" i="36" s="1"/>
  <c r="AC65" i="36" s="1"/>
  <c r="AB66" i="36" s="1"/>
  <c r="AX68" i="36"/>
  <c r="S68" i="36" s="1"/>
  <c r="AC68" i="36" s="1"/>
  <c r="AB69" i="36" s="1"/>
  <c r="AX64" i="36"/>
  <c r="S64" i="36" s="1"/>
  <c r="AC64" i="36" s="1"/>
  <c r="AB65" i="36" s="1"/>
  <c r="AX67" i="36"/>
  <c r="S67" i="36" s="1"/>
  <c r="AC67" i="36" s="1"/>
  <c r="AB68" i="36" s="1"/>
  <c r="AS12" i="32"/>
  <c r="AL12" i="32"/>
  <c r="AU12" i="32" s="1"/>
  <c r="AS30" i="32"/>
  <c r="AL30" i="32"/>
  <c r="AU30" i="32" s="1"/>
  <c r="AS48" i="32"/>
  <c r="AL48" i="32"/>
  <c r="AU48" i="32" s="1"/>
  <c r="AR66" i="75"/>
  <c r="AI67" i="74"/>
  <c r="AN67" i="74"/>
  <c r="W69" i="92"/>
  <c r="AE68" i="92"/>
  <c r="AF68" i="92"/>
  <c r="AO68" i="92" s="1"/>
  <c r="AG68" i="92"/>
  <c r="AP68" i="92" s="1"/>
  <c r="AR68" i="43"/>
  <c r="AS68" i="32"/>
  <c r="AL68" i="32"/>
  <c r="AU68" i="32" s="1"/>
  <c r="AS60" i="80"/>
  <c r="AL60" i="80"/>
  <c r="AU60" i="80" s="1"/>
  <c r="AS21" i="28"/>
  <c r="AL21" i="28"/>
  <c r="AU21" i="28" s="1"/>
  <c r="AG70" i="90"/>
  <c r="AP70" i="90" s="1"/>
  <c r="AF70" i="90"/>
  <c r="AO70" i="90" s="1"/>
  <c r="AE70" i="90"/>
  <c r="W71" i="90"/>
  <c r="AS64" i="80"/>
  <c r="AL64" i="80"/>
  <c r="AU64" i="80" s="1"/>
  <c r="AR67" i="35"/>
  <c r="AR70" i="38"/>
  <c r="AH70" i="31"/>
  <c r="AQ70" i="31" s="1"/>
  <c r="AS67" i="32"/>
  <c r="AL67" i="32"/>
  <c r="AU67" i="32" s="1"/>
  <c r="AS20" i="28"/>
  <c r="AL20" i="28"/>
  <c r="AU20" i="28" s="1"/>
  <c r="AE69" i="39"/>
  <c r="W70" i="39"/>
  <c r="AF69" i="39"/>
  <c r="AO69" i="39" s="1"/>
  <c r="AG69" i="39"/>
  <c r="AP69" i="39" s="1"/>
  <c r="AJ9" i="32"/>
  <c r="AJ27" i="32"/>
  <c r="AS45" i="32"/>
  <c r="AL45" i="32"/>
  <c r="AU45" i="32" s="1"/>
  <c r="AS63" i="32"/>
  <c r="AL63" i="32"/>
  <c r="AU63" i="32" s="1"/>
  <c r="AH70" i="87"/>
  <c r="AQ70" i="87" s="1"/>
  <c r="AS58" i="32"/>
  <c r="AL58" i="32"/>
  <c r="AU58" i="32" s="1"/>
  <c r="X72" i="95"/>
  <c r="Y72" i="95"/>
  <c r="Z72" i="95" s="1"/>
  <c r="AF71" i="38"/>
  <c r="AO71" i="38" s="1"/>
  <c r="AE71" i="38"/>
  <c r="W72" i="38"/>
  <c r="AG71" i="38"/>
  <c r="AP71" i="38" s="1"/>
  <c r="AJ42" i="84"/>
  <c r="AK42" i="84"/>
  <c r="AT42" i="84" s="1"/>
  <c r="AJ6" i="84"/>
  <c r="AK6" i="84"/>
  <c r="AT6" i="84" s="1"/>
  <c r="AL69" i="76"/>
  <c r="AU69" i="76" s="1"/>
  <c r="AR69" i="76"/>
  <c r="AR71" i="76" s="1"/>
  <c r="AS32" i="28"/>
  <c r="AL32" i="28"/>
  <c r="AU32" i="28" s="1"/>
  <c r="AS24" i="80"/>
  <c r="AL24" i="80"/>
  <c r="AU24" i="80" s="1"/>
  <c r="Y67" i="27"/>
  <c r="Z67" i="27" s="1"/>
  <c r="X67" i="27"/>
  <c r="AS56" i="28"/>
  <c r="AL56" i="28"/>
  <c r="AU56" i="28" s="1"/>
  <c r="AG70" i="31"/>
  <c r="AP70" i="31" s="1"/>
  <c r="AF70" i="31"/>
  <c r="AO70" i="31" s="1"/>
  <c r="AE70" i="31"/>
  <c r="W71" i="31"/>
  <c r="AS20" i="32"/>
  <c r="AL20" i="32"/>
  <c r="AU20" i="32" s="1"/>
  <c r="AS38" i="32"/>
  <c r="AL38" i="32"/>
  <c r="AU38" i="32" s="1"/>
  <c r="AS56" i="32"/>
  <c r="AL56" i="32"/>
  <c r="AU56" i="32" s="1"/>
  <c r="AS54" i="80"/>
  <c r="AL54" i="80"/>
  <c r="AU54" i="80" s="1"/>
  <c r="AS23" i="80"/>
  <c r="AL23" i="80"/>
  <c r="AU23" i="80" s="1"/>
  <c r="X72" i="26"/>
  <c r="Y72" i="26"/>
  <c r="AS48" i="80"/>
  <c r="AL48" i="80"/>
  <c r="AU48" i="80" s="1"/>
  <c r="AS51" i="28"/>
  <c r="AL51" i="28"/>
  <c r="AU51" i="28" s="1"/>
  <c r="AS50" i="28"/>
  <c r="AL50" i="28"/>
  <c r="AU50" i="28" s="1"/>
  <c r="Z68" i="45"/>
  <c r="AK10" i="32"/>
  <c r="AT10" i="32" s="1"/>
  <c r="AJ10" i="32"/>
  <c r="AS9" i="28"/>
  <c r="AL9" i="28"/>
  <c r="AU9" i="28" s="1"/>
  <c r="AR71" i="79"/>
  <c r="AS7" i="28"/>
  <c r="AL7" i="28"/>
  <c r="AU7" i="28" s="1"/>
  <c r="AI71" i="95"/>
  <c r="AN71" i="95"/>
  <c r="Y71" i="73"/>
  <c r="X71" i="73"/>
  <c r="AR68" i="36"/>
  <c r="AS23" i="32"/>
  <c r="AL23" i="32"/>
  <c r="AU23" i="32" s="1"/>
  <c r="AS41" i="32"/>
  <c r="AL41" i="32"/>
  <c r="AU41" i="32" s="1"/>
  <c r="AS59" i="32"/>
  <c r="AL59" i="32"/>
  <c r="AU59" i="32" s="1"/>
  <c r="AR69" i="90"/>
  <c r="AS41" i="80"/>
  <c r="AL41" i="80"/>
  <c r="AU41" i="80" s="1"/>
  <c r="AG68" i="29"/>
  <c r="AP68" i="29" s="1"/>
  <c r="AF68" i="29"/>
  <c r="AO68" i="29" s="1"/>
  <c r="AE68" i="29"/>
  <c r="W69" i="29"/>
  <c r="AR72" i="9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X3" i="84"/>
  <c r="S3" i="84" s="1"/>
  <c r="AC3" i="84" s="1"/>
  <c r="X71" i="42"/>
  <c r="Y71" i="42"/>
  <c r="Z69" i="36"/>
  <c r="AS18" i="32"/>
  <c r="AL18" i="32"/>
  <c r="AU18" i="32" s="1"/>
  <c r="AS36" i="32"/>
  <c r="AL36" i="32"/>
  <c r="AU36" i="32" s="1"/>
  <c r="AS54" i="32"/>
  <c r="AL54" i="32"/>
  <c r="AU54" i="32" s="1"/>
  <c r="AS65" i="80"/>
  <c r="AL65" i="80"/>
  <c r="AU65" i="80" s="1"/>
  <c r="AS33" i="28"/>
  <c r="AL33" i="28"/>
  <c r="AU33" i="28" s="1"/>
  <c r="AR67" i="45"/>
  <c r="AR70" i="86"/>
  <c r="AR69" i="87"/>
  <c r="AN66" i="94"/>
  <c r="AI66" i="94"/>
  <c r="AH71" i="86"/>
  <c r="AQ71" i="86" s="1"/>
  <c r="AN71" i="26"/>
  <c r="AI71" i="26"/>
  <c r="AJ15" i="32"/>
  <c r="AJ33" i="32"/>
  <c r="AS51" i="32"/>
  <c r="AL51" i="32"/>
  <c r="AU51" i="32" s="1"/>
  <c r="AS66" i="32"/>
  <c r="AL66" i="32"/>
  <c r="AU66" i="32" s="1"/>
  <c r="Z70" i="87"/>
  <c r="Y71" i="25"/>
  <c r="X71" i="25"/>
  <c r="AF70" i="30"/>
  <c r="AO70" i="30" s="1"/>
  <c r="AE70" i="30"/>
  <c r="W71" i="30"/>
  <c r="AG70" i="30"/>
  <c r="AP70" i="30" s="1"/>
  <c r="AS11" i="80"/>
  <c r="AL11" i="80"/>
  <c r="AU11" i="80" s="1"/>
  <c r="AK48" i="84"/>
  <c r="AT48" i="84" s="1"/>
  <c r="AK12" i="84"/>
  <c r="AT12" i="84" s="1"/>
  <c r="AS4" i="96"/>
  <c r="AS71" i="96" s="1"/>
  <c r="AL4" i="96"/>
  <c r="AU4" i="96" s="1"/>
  <c r="AU71" i="96" s="1"/>
  <c r="C11" i="96" s="1"/>
  <c r="F49" i="97" s="1"/>
  <c r="AS19" i="32"/>
  <c r="AL19" i="32"/>
  <c r="AU19" i="32" s="1"/>
  <c r="AS37" i="32"/>
  <c r="AL37" i="32"/>
  <c r="AU37" i="32" s="1"/>
  <c r="AS55" i="32"/>
  <c r="AL55" i="32"/>
  <c r="AU55" i="32" s="1"/>
  <c r="AS26" i="28"/>
  <c r="AL26" i="28"/>
  <c r="AU26" i="28" s="1"/>
  <c r="AN69" i="82"/>
  <c r="AI69" i="82"/>
  <c r="AS26" i="32"/>
  <c r="AL26" i="32"/>
  <c r="AU26" i="32" s="1"/>
  <c r="AS44" i="32"/>
  <c r="AL44" i="32"/>
  <c r="AU44" i="32" s="1"/>
  <c r="AS62" i="32"/>
  <c r="AL62" i="32"/>
  <c r="AU62" i="32" s="1"/>
  <c r="AS18" i="80"/>
  <c r="AL18" i="80"/>
  <c r="AU18" i="80" s="1"/>
  <c r="AR67" i="92"/>
  <c r="AK4" i="32"/>
  <c r="AT4" i="32" s="1"/>
  <c r="AJ4" i="32"/>
  <c r="AH68" i="88"/>
  <c r="AQ68" i="88" s="1"/>
  <c r="AT71" i="76"/>
  <c r="AS12" i="80"/>
  <c r="AL12" i="80"/>
  <c r="AU12" i="80" s="1"/>
  <c r="AS15" i="28"/>
  <c r="AL15" i="28"/>
  <c r="AU15" i="28" s="1"/>
  <c r="AI70" i="25"/>
  <c r="AN70" i="25"/>
  <c r="AJ40" i="32"/>
  <c r="AK40" i="32"/>
  <c r="AT40" i="32" s="1"/>
  <c r="Y71" i="37"/>
  <c r="Z71" i="37" s="1"/>
  <c r="X71" i="37"/>
  <c r="AF69" i="33"/>
  <c r="AO69" i="33" s="1"/>
  <c r="AG69" i="33"/>
  <c r="AP69" i="33" s="1"/>
  <c r="W70" i="33"/>
  <c r="AE69" i="33"/>
  <c r="AS38" i="28"/>
  <c r="AL38" i="28"/>
  <c r="AU38" i="28" s="1"/>
  <c r="AJ36" i="84"/>
  <c r="AK36" i="84"/>
  <c r="AT36" i="84" s="1"/>
  <c r="AJ18" i="84"/>
  <c r="AK18" i="84"/>
  <c r="AT18" i="84" s="1"/>
  <c r="AH68" i="47"/>
  <c r="AQ68" i="47" s="1"/>
  <c r="AG69" i="83"/>
  <c r="AP69" i="83" s="1"/>
  <c r="AF69" i="83"/>
  <c r="AO69" i="83" s="1"/>
  <c r="W70" i="83"/>
  <c r="AE69" i="83"/>
  <c r="AS13" i="32"/>
  <c r="AL13" i="32"/>
  <c r="AU13" i="32" s="1"/>
  <c r="AH73" i="91"/>
  <c r="AQ73" i="91" s="1"/>
  <c r="AJ16" i="32"/>
  <c r="AK16" i="32"/>
  <c r="AT16" i="32" s="1"/>
  <c r="AS46" i="32"/>
  <c r="AL46" i="32"/>
  <c r="AU46" i="32" s="1"/>
  <c r="AH71" i="85"/>
  <c r="AQ71" i="85" s="1"/>
  <c r="AN69" i="32"/>
  <c r="AN71" i="32" s="1"/>
  <c r="AI69" i="32"/>
  <c r="AI70" i="37"/>
  <c r="AN70" i="37"/>
  <c r="AH72" i="79"/>
  <c r="AQ72" i="79" s="1"/>
  <c r="AX57" i="84"/>
  <c r="S57" i="84" s="1"/>
  <c r="AC57" i="84" s="1"/>
  <c r="AB58" i="84" s="1"/>
  <c r="AX15" i="84"/>
  <c r="S15" i="84" s="1"/>
  <c r="AC15" i="84" s="1"/>
  <c r="AB16" i="84" s="1"/>
  <c r="AS5" i="28"/>
  <c r="AL5" i="28"/>
  <c r="AU5" i="28" s="1"/>
  <c r="AS14" i="28"/>
  <c r="AL14" i="28"/>
  <c r="AU14" i="28" s="1"/>
  <c r="AK4" i="80"/>
  <c r="AT4" i="80" s="1"/>
  <c r="AT71" i="80" s="1"/>
  <c r="AJ4" i="80"/>
  <c r="AJ22" i="32"/>
  <c r="AK22" i="32"/>
  <c r="AT22" i="32" s="1"/>
  <c r="Z71" i="85"/>
  <c r="X71" i="77"/>
  <c r="Y71" i="77"/>
  <c r="AN69" i="34"/>
  <c r="AI69" i="34"/>
  <c r="AS44" i="28"/>
  <c r="AL44" i="28"/>
  <c r="AU44" i="28" s="1"/>
  <c r="AN69" i="84"/>
  <c r="AN71" i="84" s="1"/>
  <c r="AI69" i="84"/>
  <c r="AS11" i="32"/>
  <c r="AL11" i="32"/>
  <c r="AU11" i="32" s="1"/>
  <c r="AS29" i="32"/>
  <c r="AL29" i="32"/>
  <c r="AU29" i="32" s="1"/>
  <c r="AS47" i="32"/>
  <c r="AL47" i="32"/>
  <c r="AU47" i="32" s="1"/>
  <c r="AS65" i="32"/>
  <c r="AL65" i="32"/>
  <c r="AU65" i="32" s="1"/>
  <c r="Z67" i="75"/>
  <c r="AS5" i="80"/>
  <c r="AL5" i="80"/>
  <c r="AU5" i="80" s="1"/>
  <c r="AF68" i="78"/>
  <c r="AO68" i="78" s="1"/>
  <c r="AE68" i="78"/>
  <c r="W69" i="78"/>
  <c r="AG68" i="78"/>
  <c r="AP68" i="78" s="1"/>
  <c r="AX66" i="84"/>
  <c r="S66" i="84" s="1"/>
  <c r="AC66" i="84" s="1"/>
  <c r="AB67" i="84" s="1"/>
  <c r="AX62" i="84"/>
  <c r="S62" i="84" s="1"/>
  <c r="AC62" i="84" s="1"/>
  <c r="AB63" i="84" s="1"/>
  <c r="AX56" i="84"/>
  <c r="S56" i="84" s="1"/>
  <c r="AC56" i="84" s="1"/>
  <c r="AB57" i="84" s="1"/>
  <c r="AX50" i="84"/>
  <c r="S50" i="84" s="1"/>
  <c r="AC50" i="84" s="1"/>
  <c r="AB51" i="84" s="1"/>
  <c r="AX44" i="84"/>
  <c r="S44" i="84" s="1"/>
  <c r="AC44" i="84" s="1"/>
  <c r="AB45" i="84" s="1"/>
  <c r="AX38" i="84"/>
  <c r="S38" i="84" s="1"/>
  <c r="AC38" i="84" s="1"/>
  <c r="AB39" i="84" s="1"/>
  <c r="AX32" i="84"/>
  <c r="S32" i="84" s="1"/>
  <c r="AC32" i="84" s="1"/>
  <c r="AB33" i="84" s="1"/>
  <c r="AX26" i="84"/>
  <c r="S26" i="84" s="1"/>
  <c r="AC26" i="84" s="1"/>
  <c r="AB27" i="84" s="1"/>
  <c r="AX20" i="84"/>
  <c r="S20" i="84" s="1"/>
  <c r="AC20" i="84" s="1"/>
  <c r="AB21" i="84" s="1"/>
  <c r="AX14" i="84"/>
  <c r="S14" i="84" s="1"/>
  <c r="AC14" i="84" s="1"/>
  <c r="AB15" i="84" s="1"/>
  <c r="AX8" i="84"/>
  <c r="S8" i="84" s="1"/>
  <c r="AC8" i="84" s="1"/>
  <c r="AB9" i="84" s="1"/>
  <c r="AX4" i="84"/>
  <c r="S4" i="84" s="1"/>
  <c r="AC4" i="84" s="1"/>
  <c r="AB5" i="84" s="1"/>
  <c r="AN70" i="42"/>
  <c r="AI70" i="42"/>
  <c r="AH70" i="81"/>
  <c r="AQ70" i="81" s="1"/>
  <c r="AS6" i="32"/>
  <c r="AL6" i="32"/>
  <c r="AU6" i="32" s="1"/>
  <c r="AS24" i="32"/>
  <c r="AL24" i="32"/>
  <c r="AU24" i="32" s="1"/>
  <c r="AS42" i="32"/>
  <c r="AL42" i="32"/>
  <c r="AU42" i="32" s="1"/>
  <c r="AS60" i="32"/>
  <c r="AL60" i="32"/>
  <c r="AU60" i="32" s="1"/>
  <c r="AS30" i="80"/>
  <c r="AL30" i="80"/>
  <c r="AU30" i="80" s="1"/>
  <c r="Y68" i="74"/>
  <c r="X68" i="74"/>
  <c r="AH68" i="92"/>
  <c r="AQ68" i="92" s="1"/>
  <c r="AH67" i="89"/>
  <c r="AQ67" i="89" s="1"/>
  <c r="X70" i="41"/>
  <c r="Y70" i="41"/>
  <c r="AR68" i="39"/>
  <c r="AT71" i="28"/>
  <c r="AR70" i="85"/>
  <c r="AH70" i="90"/>
  <c r="AQ70" i="90" s="1"/>
  <c r="AH69" i="43"/>
  <c r="AQ69" i="43" s="1"/>
  <c r="Y70" i="82"/>
  <c r="X70" i="82"/>
  <c r="AS8" i="32"/>
  <c r="AL8" i="32"/>
  <c r="AU8" i="32" s="1"/>
  <c r="AR66" i="89"/>
  <c r="AR67" i="47"/>
  <c r="AS3" i="32"/>
  <c r="AL3" i="32"/>
  <c r="AU3" i="32" s="1"/>
  <c r="AJ21" i="32"/>
  <c r="AJ39" i="32"/>
  <c r="AS57" i="32"/>
  <c r="AL57" i="32"/>
  <c r="AU57" i="32" s="1"/>
  <c r="AS4" i="76"/>
  <c r="AS71" i="76" s="1"/>
  <c r="AL4" i="76"/>
  <c r="AU4" i="76" s="1"/>
  <c r="AU71" i="76" s="1"/>
  <c r="C11" i="76" s="1"/>
  <c r="F29" i="97" s="1"/>
  <c r="AS5" i="32"/>
  <c r="AL5" i="32"/>
  <c r="AU5" i="32" s="1"/>
  <c r="AS53" i="80"/>
  <c r="AL53" i="80"/>
  <c r="AU53" i="80" s="1"/>
  <c r="AS42" i="80"/>
  <c r="AL42" i="80"/>
  <c r="AU42" i="80" s="1"/>
  <c r="AK68" i="84"/>
  <c r="AT68" i="84" s="1"/>
  <c r="AJ54" i="84"/>
  <c r="AK54" i="84"/>
  <c r="AT54" i="84" s="1"/>
  <c r="AJ30" i="84"/>
  <c r="AK30" i="84"/>
  <c r="AT30" i="84" s="1"/>
  <c r="AR67" i="88"/>
  <c r="AH68" i="46"/>
  <c r="AQ68" i="46" s="1"/>
  <c r="AS49" i="32"/>
  <c r="AL49" i="32"/>
  <c r="AU49" i="32" s="1"/>
  <c r="AH68" i="35"/>
  <c r="AQ68" i="35" s="1"/>
  <c r="AS6" i="28"/>
  <c r="AL6" i="28"/>
  <c r="AU6" i="28" s="1"/>
  <c r="AS64" i="32"/>
  <c r="AL64" i="32"/>
  <c r="AU64" i="32" s="1"/>
  <c r="AX63" i="84"/>
  <c r="S63" i="84" s="1"/>
  <c r="AC63" i="84" s="1"/>
  <c r="AB64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1" i="84"/>
  <c r="S21" i="84" s="1"/>
  <c r="AC21" i="84" s="1"/>
  <c r="AB22" i="84" s="1"/>
  <c r="AX9" i="84"/>
  <c r="S9" i="84" s="1"/>
  <c r="AC9" i="84" s="1"/>
  <c r="AB10" i="84" s="1"/>
  <c r="Z68" i="35"/>
  <c r="AS3" i="80"/>
  <c r="AL3" i="80"/>
  <c r="AU3" i="80" s="1"/>
  <c r="AR69" i="81"/>
  <c r="AJ28" i="32"/>
  <c r="AK28" i="32"/>
  <c r="AT28" i="32" s="1"/>
  <c r="AS52" i="32"/>
  <c r="AL52" i="32"/>
  <c r="AU52" i="32" s="1"/>
  <c r="AS45" i="28"/>
  <c r="AL45" i="28"/>
  <c r="AU45" i="28" s="1"/>
  <c r="AI70" i="77"/>
  <c r="AN70" i="77"/>
  <c r="AS47" i="80"/>
  <c r="AL47" i="80"/>
  <c r="AU47" i="80" s="1"/>
  <c r="AI70" i="73"/>
  <c r="AN70" i="73"/>
  <c r="Z72" i="79"/>
  <c r="AX68" i="84"/>
  <c r="S68" i="84" s="1"/>
  <c r="AC68" i="84" s="1"/>
  <c r="AB69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1" i="84"/>
  <c r="S31" i="84" s="1"/>
  <c r="AC31" i="84" s="1"/>
  <c r="AB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R68" i="33"/>
  <c r="Z70" i="81"/>
  <c r="AK69" i="32"/>
  <c r="AT69" i="32" s="1"/>
  <c r="Z67" i="89"/>
  <c r="AI69" i="41"/>
  <c r="AN69" i="41"/>
  <c r="AR69" i="31"/>
  <c r="AS7" i="32"/>
  <c r="AL7" i="32"/>
  <c r="AU7" i="32" s="1"/>
  <c r="AS25" i="32"/>
  <c r="AL25" i="32"/>
  <c r="AU25" i="32" s="1"/>
  <c r="AS43" i="32"/>
  <c r="AL43" i="32"/>
  <c r="AU43" i="32" s="1"/>
  <c r="AS61" i="32"/>
  <c r="AL61" i="32"/>
  <c r="AU61" i="32" s="1"/>
  <c r="AS4" i="28"/>
  <c r="AL4" i="28"/>
  <c r="AU4" i="28" s="1"/>
  <c r="AS27" i="28"/>
  <c r="AL27" i="28"/>
  <c r="AU27" i="28" s="1"/>
  <c r="AN66" i="27"/>
  <c r="AI66" i="27"/>
  <c r="AS29" i="80"/>
  <c r="AL29" i="80"/>
  <c r="AU29" i="80" s="1"/>
  <c r="Z69" i="43"/>
  <c r="AS14" i="32"/>
  <c r="AL14" i="32"/>
  <c r="AU14" i="32" s="1"/>
  <c r="AS32" i="32"/>
  <c r="AL32" i="32"/>
  <c r="AU32" i="32" s="1"/>
  <c r="AS50" i="32"/>
  <c r="AL50" i="32"/>
  <c r="AU50" i="32" s="1"/>
  <c r="AS57" i="28"/>
  <c r="AL57" i="28"/>
  <c r="AU57" i="28" s="1"/>
  <c r="AS59" i="80"/>
  <c r="AL59" i="80"/>
  <c r="AU59" i="80" s="1"/>
  <c r="X67" i="94"/>
  <c r="Y67" i="94"/>
  <c r="AH69" i="39"/>
  <c r="AQ69" i="39" s="1"/>
  <c r="Z68" i="88"/>
  <c r="AS4" i="40"/>
  <c r="AS71" i="40" s="1"/>
  <c r="AL4" i="40"/>
  <c r="AU4" i="40" s="1"/>
  <c r="AU71" i="40" s="1"/>
  <c r="C11" i="40" s="1"/>
  <c r="Z67" i="94" l="1"/>
  <c r="Z71" i="73"/>
  <c r="Z70" i="34"/>
  <c r="AJ60" i="84"/>
  <c r="AS71" i="28"/>
  <c r="Z70" i="82"/>
  <c r="AG70" i="82" s="1"/>
  <c r="AP70" i="82" s="1"/>
  <c r="Z70" i="41"/>
  <c r="AG70" i="41" s="1"/>
  <c r="AP70" i="41" s="1"/>
  <c r="Z72" i="26"/>
  <c r="AF72" i="26" s="1"/>
  <c r="AO72" i="26" s="1"/>
  <c r="AU71" i="28"/>
  <c r="C11" i="28" s="1"/>
  <c r="AE71" i="37"/>
  <c r="W72" i="37"/>
  <c r="AF71" i="37"/>
  <c r="AO71" i="37" s="1"/>
  <c r="AG71" i="37"/>
  <c r="AP71" i="37" s="1"/>
  <c r="AF67" i="94"/>
  <c r="AO67" i="94" s="1"/>
  <c r="W68" i="94"/>
  <c r="AG67" i="94"/>
  <c r="AP67" i="94" s="1"/>
  <c r="AE67" i="94"/>
  <c r="W71" i="82"/>
  <c r="AE70" i="82"/>
  <c r="AE70" i="41"/>
  <c r="W71" i="41"/>
  <c r="W73" i="26"/>
  <c r="AG72" i="26"/>
  <c r="AP72" i="26" s="1"/>
  <c r="AS54" i="84"/>
  <c r="AL54" i="84"/>
  <c r="AU54" i="84" s="1"/>
  <c r="AJ11" i="84"/>
  <c r="AK11" i="84"/>
  <c r="AT11" i="84" s="1"/>
  <c r="AF71" i="73"/>
  <c r="AO71" i="73" s="1"/>
  <c r="AE71" i="73"/>
  <c r="W72" i="73"/>
  <c r="AG71" i="73"/>
  <c r="AP71" i="73" s="1"/>
  <c r="Y69" i="47"/>
  <c r="X69" i="47"/>
  <c r="AR69" i="41"/>
  <c r="AJ44" i="84"/>
  <c r="AK44" i="84"/>
  <c r="AT44" i="84" s="1"/>
  <c r="AR66" i="27"/>
  <c r="AF67" i="89"/>
  <c r="AO67" i="89" s="1"/>
  <c r="AE67" i="89"/>
  <c r="AG67" i="89"/>
  <c r="AP67" i="89" s="1"/>
  <c r="W68" i="89"/>
  <c r="AK14" i="84"/>
  <c r="AT14" i="84" s="1"/>
  <c r="AJ14" i="84"/>
  <c r="AJ50" i="84"/>
  <c r="AK50" i="84"/>
  <c r="AT50" i="84" s="1"/>
  <c r="AR70" i="73"/>
  <c r="AJ34" i="84"/>
  <c r="AK34" i="84"/>
  <c r="AT34" i="84" s="1"/>
  <c r="AH70" i="82"/>
  <c r="AQ70" i="82" s="1"/>
  <c r="AJ9" i="84"/>
  <c r="AK9" i="84"/>
  <c r="AT9" i="84" s="1"/>
  <c r="AJ45" i="84"/>
  <c r="AK45" i="84"/>
  <c r="AT45" i="84" s="1"/>
  <c r="W68" i="75"/>
  <c r="AG67" i="75"/>
  <c r="AP67" i="75" s="1"/>
  <c r="AF67" i="75"/>
  <c r="AO67" i="75" s="1"/>
  <c r="AE67" i="75"/>
  <c r="AF71" i="85"/>
  <c r="AO71" i="85" s="1"/>
  <c r="AE71" i="85"/>
  <c r="W72" i="85"/>
  <c r="AG71" i="85"/>
  <c r="AP71" i="85" s="1"/>
  <c r="AL69" i="32"/>
  <c r="AU69" i="32" s="1"/>
  <c r="AR69" i="32"/>
  <c r="AR71" i="32" s="1"/>
  <c r="AN69" i="83"/>
  <c r="AI69" i="83"/>
  <c r="AJ48" i="84"/>
  <c r="AI70" i="30"/>
  <c r="AN70" i="30"/>
  <c r="AR71" i="26"/>
  <c r="AJ3" i="84"/>
  <c r="AB4" i="84"/>
  <c r="AJ41" i="84"/>
  <c r="AK41" i="84"/>
  <c r="AT41" i="84" s="1"/>
  <c r="AH71" i="73"/>
  <c r="AQ71" i="73" s="1"/>
  <c r="AN70" i="31"/>
  <c r="AI70" i="31"/>
  <c r="AH72" i="95"/>
  <c r="AQ72" i="95" s="1"/>
  <c r="X70" i="39"/>
  <c r="Y70" i="39"/>
  <c r="AI70" i="90"/>
  <c r="AN70" i="90"/>
  <c r="AR67" i="74"/>
  <c r="AJ66" i="36"/>
  <c r="AK66" i="36"/>
  <c r="AT66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J7" i="84"/>
  <c r="AK7" i="84"/>
  <c r="AT7" i="84" s="1"/>
  <c r="AK43" i="84"/>
  <c r="AT43" i="84" s="1"/>
  <c r="AJ43" i="84"/>
  <c r="X74" i="91"/>
  <c r="Y74" i="91"/>
  <c r="Y69" i="46"/>
  <c r="X69" i="46"/>
  <c r="Z69" i="46" s="1"/>
  <c r="AS39" i="32"/>
  <c r="AL39" i="32"/>
  <c r="AU39" i="32" s="1"/>
  <c r="AJ21" i="84"/>
  <c r="AK21" i="84"/>
  <c r="AT21" i="84" s="1"/>
  <c r="AJ57" i="84"/>
  <c r="AK57" i="84"/>
  <c r="AT57" i="84" s="1"/>
  <c r="AI68" i="78"/>
  <c r="AN68" i="78"/>
  <c r="AS22" i="32"/>
  <c r="AL22" i="32"/>
  <c r="AU22" i="32" s="1"/>
  <c r="Y70" i="83"/>
  <c r="X70" i="83"/>
  <c r="AS4" i="32"/>
  <c r="AL4" i="32"/>
  <c r="AU4" i="32" s="1"/>
  <c r="AR69" i="82"/>
  <c r="AH71" i="25"/>
  <c r="AQ71" i="25" s="1"/>
  <c r="AX69" i="36"/>
  <c r="S69" i="36" s="1"/>
  <c r="AC69" i="36" s="1"/>
  <c r="AG69" i="36"/>
  <c r="AP69" i="36" s="1"/>
  <c r="AP71" i="36" s="1"/>
  <c r="AE69" i="36"/>
  <c r="AF69" i="36"/>
  <c r="AO69" i="36" s="1"/>
  <c r="AO71" i="36" s="1"/>
  <c r="AJ17" i="84"/>
  <c r="AK17" i="84"/>
  <c r="AT17" i="84" s="1"/>
  <c r="AJ53" i="84"/>
  <c r="AK53" i="84"/>
  <c r="AT53" i="84" s="1"/>
  <c r="X69" i="29"/>
  <c r="Y69" i="29"/>
  <c r="X72" i="38"/>
  <c r="Y72" i="38"/>
  <c r="Z72" i="38" s="1"/>
  <c r="AS9" i="32"/>
  <c r="AL9" i="32"/>
  <c r="AU9" i="32" s="1"/>
  <c r="AI68" i="92"/>
  <c r="AN68" i="92"/>
  <c r="AK64" i="36"/>
  <c r="AT64" i="36" s="1"/>
  <c r="AJ64" i="36"/>
  <c r="AK58" i="36"/>
  <c r="AT58" i="36" s="1"/>
  <c r="AJ58" i="36"/>
  <c r="AK52" i="36"/>
  <c r="AT52" i="36" s="1"/>
  <c r="AJ52" i="36"/>
  <c r="AK46" i="36"/>
  <c r="AT46" i="36" s="1"/>
  <c r="AJ46" i="36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5" i="36"/>
  <c r="AK5" i="36"/>
  <c r="AT5" i="36" s="1"/>
  <c r="AJ19" i="84"/>
  <c r="AK19" i="84"/>
  <c r="AT19" i="84" s="1"/>
  <c r="AK55" i="84"/>
  <c r="AT55" i="84" s="1"/>
  <c r="AJ55" i="84"/>
  <c r="AS34" i="32"/>
  <c r="AL34" i="32"/>
  <c r="AU34" i="32" s="1"/>
  <c r="AJ28" i="84"/>
  <c r="AK28" i="84"/>
  <c r="AT28" i="84" s="1"/>
  <c r="AI73" i="91"/>
  <c r="AN73" i="91"/>
  <c r="AN68" i="47"/>
  <c r="AI68" i="47"/>
  <c r="X72" i="86"/>
  <c r="Z72" i="86" s="1"/>
  <c r="Y72" i="86"/>
  <c r="AK20" i="84"/>
  <c r="AT20" i="84" s="1"/>
  <c r="AJ20" i="84"/>
  <c r="AH70" i="41"/>
  <c r="AQ70" i="41" s="1"/>
  <c r="AH68" i="74"/>
  <c r="AQ68" i="74" s="1"/>
  <c r="AS36" i="84"/>
  <c r="AL36" i="84"/>
  <c r="AU36" i="84" s="1"/>
  <c r="AJ23" i="36"/>
  <c r="AK23" i="36"/>
  <c r="AT23" i="36" s="1"/>
  <c r="AK26" i="84"/>
  <c r="AT26" i="84" s="1"/>
  <c r="AJ26" i="84"/>
  <c r="AJ62" i="84"/>
  <c r="AK62" i="84"/>
  <c r="AT62" i="84" s="1"/>
  <c r="AK46" i="84"/>
  <c r="AT46" i="84" s="1"/>
  <c r="AJ46" i="84"/>
  <c r="AH67" i="94"/>
  <c r="AQ67" i="94" s="1"/>
  <c r="W70" i="43"/>
  <c r="AG69" i="43"/>
  <c r="AP69" i="43" s="1"/>
  <c r="AF69" i="43"/>
  <c r="AO69" i="43" s="1"/>
  <c r="AE69" i="43"/>
  <c r="AE70" i="81"/>
  <c r="AG70" i="81"/>
  <c r="AP70" i="81" s="1"/>
  <c r="AF70" i="81"/>
  <c r="AO70" i="81" s="1"/>
  <c r="W71" i="81"/>
  <c r="AK32" i="84"/>
  <c r="AT32" i="84" s="1"/>
  <c r="AJ32" i="84"/>
  <c r="AJ69" i="84"/>
  <c r="AS69" i="84" s="1"/>
  <c r="AK69" i="84"/>
  <c r="AT69" i="84" s="1"/>
  <c r="AE68" i="35"/>
  <c r="W69" i="35"/>
  <c r="AF68" i="35"/>
  <c r="AO68" i="35" s="1"/>
  <c r="AG68" i="35"/>
  <c r="AP68" i="35" s="1"/>
  <c r="AK64" i="84"/>
  <c r="AT64" i="84" s="1"/>
  <c r="AJ64" i="84"/>
  <c r="AJ68" i="84"/>
  <c r="AS21" i="32"/>
  <c r="AL21" i="32"/>
  <c r="AU21" i="32" s="1"/>
  <c r="Z68" i="74"/>
  <c r="AR70" i="42"/>
  <c r="AJ27" i="84"/>
  <c r="AK27" i="84"/>
  <c r="AT27" i="84" s="1"/>
  <c r="AJ63" i="84"/>
  <c r="AK63" i="84"/>
  <c r="AT63" i="84" s="1"/>
  <c r="AR69" i="84"/>
  <c r="AR71" i="84" s="1"/>
  <c r="AS4" i="80"/>
  <c r="AS71" i="80" s="1"/>
  <c r="AL4" i="80"/>
  <c r="AU4" i="80" s="1"/>
  <c r="AU71" i="80" s="1"/>
  <c r="C11" i="80" s="1"/>
  <c r="F33" i="97" s="1"/>
  <c r="AJ16" i="84"/>
  <c r="AK16" i="84"/>
  <c r="AT16" i="84" s="1"/>
  <c r="AH71" i="37"/>
  <c r="AQ71" i="37" s="1"/>
  <c r="AR70" i="25"/>
  <c r="AT71" i="32"/>
  <c r="Z71" i="25"/>
  <c r="AJ23" i="84"/>
  <c r="AK23" i="84"/>
  <c r="AT23" i="84" s="1"/>
  <c r="AJ59" i="84"/>
  <c r="AK59" i="84"/>
  <c r="AT59" i="84" s="1"/>
  <c r="AN68" i="29"/>
  <c r="AI68" i="29"/>
  <c r="AH72" i="26"/>
  <c r="AQ72" i="26" s="1"/>
  <c r="AS6" i="84"/>
  <c r="AL6" i="84"/>
  <c r="AU6" i="84" s="1"/>
  <c r="AI71" i="38"/>
  <c r="AN71" i="38"/>
  <c r="AJ68" i="36"/>
  <c r="AK68" i="36"/>
  <c r="AT68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21" i="36"/>
  <c r="AK21" i="36"/>
  <c r="AT21" i="36" s="1"/>
  <c r="AJ15" i="36"/>
  <c r="AK15" i="36"/>
  <c r="AT15" i="36" s="1"/>
  <c r="AJ9" i="36"/>
  <c r="AK9" i="36"/>
  <c r="AT9" i="36" s="1"/>
  <c r="AJ25" i="84"/>
  <c r="AK25" i="84"/>
  <c r="AT25" i="84" s="1"/>
  <c r="AK61" i="84"/>
  <c r="AT61" i="84" s="1"/>
  <c r="AJ61" i="84"/>
  <c r="Y71" i="93"/>
  <c r="X71" i="93"/>
  <c r="AK52" i="84"/>
  <c r="AT52" i="84" s="1"/>
  <c r="AJ52" i="84"/>
  <c r="AJ56" i="84"/>
  <c r="AK56" i="84"/>
  <c r="AT56" i="84" s="1"/>
  <c r="AJ15" i="84"/>
  <c r="AK15" i="84"/>
  <c r="AT15" i="84" s="1"/>
  <c r="Y69" i="78"/>
  <c r="X69" i="78"/>
  <c r="Z69" i="78" s="1"/>
  <c r="AR69" i="34"/>
  <c r="AF67" i="27"/>
  <c r="AO67" i="27" s="1"/>
  <c r="AG67" i="27"/>
  <c r="AP67" i="27" s="1"/>
  <c r="W68" i="27"/>
  <c r="AE67" i="27"/>
  <c r="AI69" i="39"/>
  <c r="AN69" i="39"/>
  <c r="AK67" i="36"/>
  <c r="AT67" i="36" s="1"/>
  <c r="AJ67" i="36"/>
  <c r="AJ53" i="36"/>
  <c r="AK53" i="36"/>
  <c r="AT53" i="36" s="1"/>
  <c r="AJ41" i="36"/>
  <c r="AK41" i="36"/>
  <c r="AT41" i="36" s="1"/>
  <c r="AJ29" i="36"/>
  <c r="AK29" i="36"/>
  <c r="AT29" i="36" s="1"/>
  <c r="AJ11" i="36"/>
  <c r="AK11" i="36"/>
  <c r="AT11" i="36" s="1"/>
  <c r="AJ13" i="84"/>
  <c r="AK13" i="84"/>
  <c r="AT13" i="84" s="1"/>
  <c r="AF68" i="88"/>
  <c r="AO68" i="88" s="1"/>
  <c r="AG68" i="88"/>
  <c r="AP68" i="88" s="1"/>
  <c r="W69" i="88"/>
  <c r="AE68" i="88"/>
  <c r="AK38" i="84"/>
  <c r="AT38" i="84" s="1"/>
  <c r="AJ38" i="84"/>
  <c r="AG72" i="79"/>
  <c r="AP72" i="79" s="1"/>
  <c r="AF72" i="79"/>
  <c r="AO72" i="79" s="1"/>
  <c r="AE72" i="79"/>
  <c r="W73" i="79"/>
  <c r="AR70" i="77"/>
  <c r="AS28" i="32"/>
  <c r="AL28" i="32"/>
  <c r="AU28" i="32" s="1"/>
  <c r="AJ10" i="84"/>
  <c r="AK10" i="84"/>
  <c r="AT10" i="84" s="1"/>
  <c r="AJ33" i="84"/>
  <c r="AK33" i="84"/>
  <c r="AT33" i="84" s="1"/>
  <c r="AK67" i="84"/>
  <c r="AT67" i="84" s="1"/>
  <c r="AJ67" i="84"/>
  <c r="AH71" i="77"/>
  <c r="AQ71" i="77" s="1"/>
  <c r="AK58" i="84"/>
  <c r="AT58" i="84" s="1"/>
  <c r="AJ58" i="84"/>
  <c r="AS16" i="32"/>
  <c r="AL16" i="32"/>
  <c r="AU16" i="32" s="1"/>
  <c r="AN69" i="33"/>
  <c r="AI69" i="33"/>
  <c r="AJ12" i="84"/>
  <c r="AS33" i="32"/>
  <c r="AL33" i="32"/>
  <c r="AU33" i="32" s="1"/>
  <c r="AH71" i="42"/>
  <c r="AQ71" i="42" s="1"/>
  <c r="AJ29" i="84"/>
  <c r="AK29" i="84"/>
  <c r="AT29" i="84" s="1"/>
  <c r="AJ65" i="84"/>
  <c r="AK65" i="84"/>
  <c r="AT65" i="84" s="1"/>
  <c r="AR71" i="95"/>
  <c r="Z69" i="92"/>
  <c r="Y69" i="92"/>
  <c r="X69" i="92"/>
  <c r="AJ65" i="36"/>
  <c r="AK65" i="36"/>
  <c r="AT65" i="36" s="1"/>
  <c r="AJ62" i="36"/>
  <c r="AK62" i="36"/>
  <c r="AT62" i="36" s="1"/>
  <c r="AJ56" i="36"/>
  <c r="AK56" i="36"/>
  <c r="AT56" i="36" s="1"/>
  <c r="AJ50" i="36"/>
  <c r="AK50" i="36"/>
  <c r="AT50" i="36" s="1"/>
  <c r="AJ44" i="36"/>
  <c r="AK44" i="36"/>
  <c r="AT44" i="36" s="1"/>
  <c r="AJ38" i="36"/>
  <c r="AK38" i="36"/>
  <c r="AT38" i="36" s="1"/>
  <c r="AJ32" i="36"/>
  <c r="AK32" i="36"/>
  <c r="AT32" i="36" s="1"/>
  <c r="AJ26" i="36"/>
  <c r="AK26" i="36"/>
  <c r="AT26" i="36" s="1"/>
  <c r="AJ20" i="36"/>
  <c r="AK20" i="36"/>
  <c r="AT20" i="36" s="1"/>
  <c r="AJ14" i="36"/>
  <c r="AK14" i="36"/>
  <c r="AT14" i="36" s="1"/>
  <c r="AJ8" i="36"/>
  <c r="AK8" i="36"/>
  <c r="AT8" i="36" s="1"/>
  <c r="AJ31" i="84"/>
  <c r="AK31" i="84"/>
  <c r="AT31" i="84" s="1"/>
  <c r="AJ66" i="84"/>
  <c r="AK66" i="84"/>
  <c r="AT66" i="84" s="1"/>
  <c r="AH70" i="34"/>
  <c r="AQ70" i="34" s="1"/>
  <c r="AI70" i="93"/>
  <c r="AN70" i="93"/>
  <c r="AI71" i="86"/>
  <c r="AN71" i="86"/>
  <c r="AK40" i="84"/>
  <c r="AT40" i="84" s="1"/>
  <c r="AJ40" i="84"/>
  <c r="AJ51" i="84"/>
  <c r="AK51" i="84"/>
  <c r="AT51" i="84" s="1"/>
  <c r="AS40" i="32"/>
  <c r="AL40" i="32"/>
  <c r="AU40" i="32" s="1"/>
  <c r="AR66" i="94"/>
  <c r="AJ47" i="84"/>
  <c r="AK47" i="84"/>
  <c r="AT47" i="84" s="1"/>
  <c r="AF68" i="45"/>
  <c r="AO68" i="45" s="1"/>
  <c r="AE68" i="45"/>
  <c r="W69" i="45"/>
  <c r="AG68" i="45"/>
  <c r="AP68" i="45" s="1"/>
  <c r="AG72" i="95"/>
  <c r="AP72" i="95" s="1"/>
  <c r="W73" i="95"/>
  <c r="AF72" i="95"/>
  <c r="AO72" i="95" s="1"/>
  <c r="AE72" i="95"/>
  <c r="AS27" i="32"/>
  <c r="AL27" i="32"/>
  <c r="AU27" i="32" s="1"/>
  <c r="AJ59" i="36"/>
  <c r="AK59" i="36"/>
  <c r="AT59" i="36" s="1"/>
  <c r="AJ47" i="36"/>
  <c r="AK47" i="36"/>
  <c r="AT47" i="36" s="1"/>
  <c r="AJ35" i="36"/>
  <c r="AK35" i="36"/>
  <c r="AT35" i="36" s="1"/>
  <c r="AJ17" i="36"/>
  <c r="AK17" i="36"/>
  <c r="AT17" i="36" s="1"/>
  <c r="AJ3" i="36"/>
  <c r="AB4" i="36"/>
  <c r="AK49" i="84"/>
  <c r="AT49" i="84" s="1"/>
  <c r="AJ49" i="84"/>
  <c r="AS60" i="84"/>
  <c r="AL60" i="84"/>
  <c r="AU60" i="84" s="1"/>
  <c r="AN68" i="46"/>
  <c r="AI68" i="46"/>
  <c r="AJ22" i="84"/>
  <c r="AK22" i="84"/>
  <c r="AT22" i="84" s="1"/>
  <c r="AS30" i="84"/>
  <c r="AL30" i="84"/>
  <c r="AU30" i="84" s="1"/>
  <c r="AJ5" i="84"/>
  <c r="AK5" i="84"/>
  <c r="AT5" i="84" s="1"/>
  <c r="AJ39" i="84"/>
  <c r="AK39" i="84"/>
  <c r="AT39" i="84" s="1"/>
  <c r="Z71" i="77"/>
  <c r="AR70" i="37"/>
  <c r="AS18" i="84"/>
  <c r="AL18" i="84"/>
  <c r="AU18" i="84" s="1"/>
  <c r="Y70" i="33"/>
  <c r="X70" i="33"/>
  <c r="Z70" i="33" s="1"/>
  <c r="Y71" i="30"/>
  <c r="X71" i="30"/>
  <c r="W71" i="87"/>
  <c r="AG70" i="87"/>
  <c r="AP70" i="87" s="1"/>
  <c r="AF70" i="87"/>
  <c r="AO70" i="87" s="1"/>
  <c r="AE70" i="87"/>
  <c r="AS15" i="32"/>
  <c r="AL15" i="32"/>
  <c r="AU15" i="32" s="1"/>
  <c r="Z71" i="42"/>
  <c r="AJ35" i="84"/>
  <c r="AK35" i="84"/>
  <c r="AT35" i="84" s="1"/>
  <c r="AS10" i="32"/>
  <c r="AL10" i="32"/>
  <c r="AU10" i="32" s="1"/>
  <c r="X71" i="31"/>
  <c r="Z71" i="31" s="1"/>
  <c r="Y71" i="31"/>
  <c r="AH67" i="27"/>
  <c r="AQ67" i="27" s="1"/>
  <c r="AS42" i="84"/>
  <c r="AL42" i="84"/>
  <c r="AU42" i="84" s="1"/>
  <c r="X71" i="90"/>
  <c r="Y71" i="90"/>
  <c r="AJ69" i="36"/>
  <c r="AS69" i="36" s="1"/>
  <c r="AK69" i="36"/>
  <c r="AT69" i="36" s="1"/>
  <c r="AK61" i="36"/>
  <c r="AT61" i="36" s="1"/>
  <c r="AJ61" i="36"/>
  <c r="AK55" i="36"/>
  <c r="AT55" i="36" s="1"/>
  <c r="AJ55" i="36"/>
  <c r="AK49" i="36"/>
  <c r="AT49" i="36" s="1"/>
  <c r="AJ49" i="36"/>
  <c r="AK43" i="36"/>
  <c r="AT43" i="36" s="1"/>
  <c r="AJ43" i="36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AJ37" i="84"/>
  <c r="AK37" i="84"/>
  <c r="AT37" i="84" s="1"/>
  <c r="AF70" i="34"/>
  <c r="AO70" i="34" s="1"/>
  <c r="W71" i="34"/>
  <c r="AG70" i="34"/>
  <c r="AP70" i="34" s="1"/>
  <c r="AE70" i="34"/>
  <c r="AJ24" i="84"/>
  <c r="AJ8" i="84"/>
  <c r="Z69" i="47" l="1"/>
  <c r="Z70" i="39"/>
  <c r="AF70" i="82"/>
  <c r="AO70" i="82" s="1"/>
  <c r="AS71" i="32"/>
  <c r="AE72" i="26"/>
  <c r="AF70" i="41"/>
  <c r="AO70" i="41" s="1"/>
  <c r="Z71" i="90"/>
  <c r="AG71" i="90" s="1"/>
  <c r="AP71" i="90" s="1"/>
  <c r="AU71" i="32"/>
  <c r="C11" i="32" s="1"/>
  <c r="AF71" i="90"/>
  <c r="AO71" i="90" s="1"/>
  <c r="AS37" i="84"/>
  <c r="AL37" i="84"/>
  <c r="AU37" i="84" s="1"/>
  <c r="AS8" i="36"/>
  <c r="AL8" i="36"/>
  <c r="AU8" i="36" s="1"/>
  <c r="AS23" i="36"/>
  <c r="AL23" i="36"/>
  <c r="AU23" i="36" s="1"/>
  <c r="AS24" i="84"/>
  <c r="AL24" i="84"/>
  <c r="AU24" i="84" s="1"/>
  <c r="AS55" i="36"/>
  <c r="AL55" i="36"/>
  <c r="AU55" i="36" s="1"/>
  <c r="W72" i="31"/>
  <c r="AG71" i="31"/>
  <c r="AP71" i="31" s="1"/>
  <c r="AF71" i="31"/>
  <c r="AO71" i="31" s="1"/>
  <c r="AE71" i="31"/>
  <c r="Y71" i="87"/>
  <c r="X71" i="87"/>
  <c r="AF70" i="33"/>
  <c r="AO70" i="33" s="1"/>
  <c r="AG70" i="33"/>
  <c r="AP70" i="33" s="1"/>
  <c r="AE70" i="33"/>
  <c r="W71" i="33"/>
  <c r="AS17" i="36"/>
  <c r="AL17" i="36"/>
  <c r="AU17" i="36" s="1"/>
  <c r="AS59" i="36"/>
  <c r="AL59" i="36"/>
  <c r="AU59" i="36" s="1"/>
  <c r="AR71" i="86"/>
  <c r="AF69" i="92"/>
  <c r="AO69" i="92" s="1"/>
  <c r="AO71" i="92" s="1"/>
  <c r="AE69" i="92"/>
  <c r="AG69" i="92"/>
  <c r="AP69" i="92" s="1"/>
  <c r="AP71" i="92" s="1"/>
  <c r="AX69" i="92"/>
  <c r="S69" i="92" s="1"/>
  <c r="AC69" i="92" s="1"/>
  <c r="AS29" i="84"/>
  <c r="AL29" i="84"/>
  <c r="AU29" i="84" s="1"/>
  <c r="AS38" i="84"/>
  <c r="AL38" i="84"/>
  <c r="AU38" i="84" s="1"/>
  <c r="AS29" i="36"/>
  <c r="AL29" i="36"/>
  <c r="AU29" i="36" s="1"/>
  <c r="AG69" i="78"/>
  <c r="AP69" i="78" s="1"/>
  <c r="AF69" i="78"/>
  <c r="AO69" i="78" s="1"/>
  <c r="AE69" i="78"/>
  <c r="W70" i="78"/>
  <c r="AS59" i="84"/>
  <c r="AL59" i="84"/>
  <c r="AU59" i="84" s="1"/>
  <c r="AE68" i="74"/>
  <c r="W69" i="74"/>
  <c r="AF68" i="74"/>
  <c r="AO68" i="74" s="1"/>
  <c r="AG68" i="74"/>
  <c r="AP68" i="74" s="1"/>
  <c r="X70" i="43"/>
  <c r="Y70" i="43"/>
  <c r="Z70" i="43" s="1"/>
  <c r="AS46" i="84"/>
  <c r="AL46" i="84"/>
  <c r="AU46" i="84" s="1"/>
  <c r="AH72" i="86"/>
  <c r="AQ72" i="86" s="1"/>
  <c r="AS52" i="36"/>
  <c r="AL52" i="36"/>
  <c r="AU52" i="36" s="1"/>
  <c r="AG72" i="38"/>
  <c r="AP72" i="38" s="1"/>
  <c r="AE72" i="38"/>
  <c r="AF72" i="38"/>
  <c r="AO72" i="38" s="1"/>
  <c r="W73" i="38"/>
  <c r="AS12" i="36"/>
  <c r="AL12" i="36"/>
  <c r="AU12" i="36" s="1"/>
  <c r="AS30" i="36"/>
  <c r="AL30" i="36"/>
  <c r="AU30" i="36" s="1"/>
  <c r="AS48" i="36"/>
  <c r="AL48" i="36"/>
  <c r="AU48" i="36" s="1"/>
  <c r="AS66" i="36"/>
  <c r="AL66" i="36"/>
  <c r="AU66" i="36" s="1"/>
  <c r="AH70" i="39"/>
  <c r="AQ70" i="39" s="1"/>
  <c r="AI71" i="85"/>
  <c r="AN71" i="85"/>
  <c r="X68" i="75"/>
  <c r="Y68" i="75"/>
  <c r="AN70" i="41"/>
  <c r="AI70" i="41"/>
  <c r="AS19" i="36"/>
  <c r="AL19" i="36"/>
  <c r="AU19" i="36" s="1"/>
  <c r="AS49" i="84"/>
  <c r="AL49" i="84"/>
  <c r="AU49" i="84" s="1"/>
  <c r="AS44" i="36"/>
  <c r="AL44" i="36"/>
  <c r="AU44" i="36" s="1"/>
  <c r="AH71" i="93"/>
  <c r="AQ71" i="93" s="1"/>
  <c r="AS63" i="84"/>
  <c r="AL63" i="84"/>
  <c r="AU63" i="84" s="1"/>
  <c r="AS32" i="84"/>
  <c r="AL32" i="84"/>
  <c r="AU32" i="84" s="1"/>
  <c r="AI70" i="81"/>
  <c r="AN70" i="81"/>
  <c r="AG72" i="86"/>
  <c r="AP72" i="86" s="1"/>
  <c r="AF72" i="86"/>
  <c r="AO72" i="86" s="1"/>
  <c r="W73" i="86"/>
  <c r="AE72" i="86"/>
  <c r="AS28" i="84"/>
  <c r="AL28" i="84"/>
  <c r="AU28" i="84" s="1"/>
  <c r="AS19" i="84"/>
  <c r="AL19" i="84"/>
  <c r="AU19" i="84" s="1"/>
  <c r="AS16" i="36"/>
  <c r="AL16" i="36"/>
  <c r="AU16" i="36" s="1"/>
  <c r="AS34" i="36"/>
  <c r="AL34" i="36"/>
  <c r="AU34" i="36" s="1"/>
  <c r="AS17" i="84"/>
  <c r="AL17" i="84"/>
  <c r="AU17" i="84" s="1"/>
  <c r="AS21" i="84"/>
  <c r="AL21" i="84"/>
  <c r="AU21" i="84" s="1"/>
  <c r="W70" i="46"/>
  <c r="AG69" i="46"/>
  <c r="AP69" i="46" s="1"/>
  <c r="AE69" i="46"/>
  <c r="AF69" i="46"/>
  <c r="AO69" i="46" s="1"/>
  <c r="AG70" i="39"/>
  <c r="AP70" i="39" s="1"/>
  <c r="AE70" i="39"/>
  <c r="AF70" i="39"/>
  <c r="AO70" i="39" s="1"/>
  <c r="W71" i="39"/>
  <c r="AR70" i="31"/>
  <c r="Y68" i="89"/>
  <c r="Z68" i="89" s="1"/>
  <c r="X68" i="89"/>
  <c r="W70" i="47"/>
  <c r="AG69" i="47"/>
  <c r="AP69" i="47" s="1"/>
  <c r="AF69" i="47"/>
  <c r="AO69" i="47" s="1"/>
  <c r="AE69" i="47"/>
  <c r="Y71" i="82"/>
  <c r="X71" i="82"/>
  <c r="AS43" i="36"/>
  <c r="AL43" i="36"/>
  <c r="AU43" i="36" s="1"/>
  <c r="AS61" i="36"/>
  <c r="AL61" i="36"/>
  <c r="AU61" i="36" s="1"/>
  <c r="AI70" i="87"/>
  <c r="AN70" i="87"/>
  <c r="AS22" i="84"/>
  <c r="AL22" i="84"/>
  <c r="AU22" i="84" s="1"/>
  <c r="AS35" i="36"/>
  <c r="AL35" i="36"/>
  <c r="AU35" i="36" s="1"/>
  <c r="AS47" i="84"/>
  <c r="AL47" i="84"/>
  <c r="AU47" i="84" s="1"/>
  <c r="AS51" i="84"/>
  <c r="AL51" i="84"/>
  <c r="AU51" i="84" s="1"/>
  <c r="AR70" i="93"/>
  <c r="AS12" i="84"/>
  <c r="AL12" i="84"/>
  <c r="AU12" i="84" s="1"/>
  <c r="AS67" i="84"/>
  <c r="AL67" i="84"/>
  <c r="AU67" i="84" s="1"/>
  <c r="AS10" i="84"/>
  <c r="AL10" i="84"/>
  <c r="AU10" i="84" s="1"/>
  <c r="Y73" i="79"/>
  <c r="X73" i="79"/>
  <c r="AN68" i="88"/>
  <c r="AI68" i="88"/>
  <c r="AS13" i="84"/>
  <c r="AL13" i="84"/>
  <c r="AU13" i="84" s="1"/>
  <c r="AS41" i="36"/>
  <c r="AL41" i="36"/>
  <c r="AU41" i="36" s="1"/>
  <c r="AR69" i="39"/>
  <c r="AS15" i="84"/>
  <c r="AL15" i="84"/>
  <c r="AU15" i="84" s="1"/>
  <c r="AS23" i="84"/>
  <c r="AL23" i="84"/>
  <c r="AU23" i="84" s="1"/>
  <c r="AI69" i="43"/>
  <c r="AN69" i="43"/>
  <c r="AR68" i="47"/>
  <c r="AS58" i="36"/>
  <c r="AL58" i="36"/>
  <c r="AU58" i="36" s="1"/>
  <c r="AH69" i="29"/>
  <c r="AQ69" i="29" s="1"/>
  <c r="AS7" i="84"/>
  <c r="AL7" i="84"/>
  <c r="AU7" i="84" s="1"/>
  <c r="AS18" i="36"/>
  <c r="AL18" i="36"/>
  <c r="AU18" i="36" s="1"/>
  <c r="AS36" i="36"/>
  <c r="AL36" i="36"/>
  <c r="AU36" i="36" s="1"/>
  <c r="AS54" i="36"/>
  <c r="AL54" i="36"/>
  <c r="AU54" i="36" s="1"/>
  <c r="AI67" i="75"/>
  <c r="AN67" i="75"/>
  <c r="AS45" i="84"/>
  <c r="AL45" i="84"/>
  <c r="AU45" i="84" s="1"/>
  <c r="AS44" i="84"/>
  <c r="AL44" i="84"/>
  <c r="AU44" i="84" s="1"/>
  <c r="AS11" i="84"/>
  <c r="AL11" i="84"/>
  <c r="AU11" i="84" s="1"/>
  <c r="AS39" i="84"/>
  <c r="AL39" i="84"/>
  <c r="AU39" i="84" s="1"/>
  <c r="AS20" i="84"/>
  <c r="AL20" i="84"/>
  <c r="AU20" i="84" s="1"/>
  <c r="AS5" i="36"/>
  <c r="AL5" i="36"/>
  <c r="AU5" i="36" s="1"/>
  <c r="AS22" i="36"/>
  <c r="AL22" i="36"/>
  <c r="AU22" i="36" s="1"/>
  <c r="AS40" i="36"/>
  <c r="AL40" i="36"/>
  <c r="AU40" i="36" s="1"/>
  <c r="Z69" i="29"/>
  <c r="AI69" i="36"/>
  <c r="AN69" i="36"/>
  <c r="AN71" i="36" s="1"/>
  <c r="AH70" i="83"/>
  <c r="AQ70" i="83" s="1"/>
  <c r="AR68" i="78"/>
  <c r="AH74" i="91"/>
  <c r="AQ74" i="91" s="1"/>
  <c r="AS41" i="84"/>
  <c r="AL41" i="84"/>
  <c r="AU41" i="84" s="1"/>
  <c r="AR70" i="30"/>
  <c r="AS50" i="84"/>
  <c r="AL50" i="84"/>
  <c r="AU50" i="84" s="1"/>
  <c r="AN67" i="89"/>
  <c r="AI67" i="89"/>
  <c r="X73" i="26"/>
  <c r="Y73" i="26"/>
  <c r="AI70" i="82"/>
  <c r="AN70" i="82"/>
  <c r="AN67" i="94"/>
  <c r="AI67" i="94"/>
  <c r="AI70" i="34"/>
  <c r="AN70" i="34"/>
  <c r="AS37" i="36"/>
  <c r="AL37" i="36"/>
  <c r="AU37" i="36" s="1"/>
  <c r="AH71" i="90"/>
  <c r="AQ71" i="90" s="1"/>
  <c r="AH71" i="30"/>
  <c r="AQ71" i="30" s="1"/>
  <c r="AS58" i="84"/>
  <c r="AL58" i="84"/>
  <c r="AU58" i="84" s="1"/>
  <c r="AS25" i="84"/>
  <c r="AL25" i="84"/>
  <c r="AU25" i="84" s="1"/>
  <c r="AS57" i="36"/>
  <c r="AL57" i="36"/>
  <c r="AU57" i="36" s="1"/>
  <c r="AS7" i="36"/>
  <c r="AL7" i="36"/>
  <c r="AU7" i="36" s="1"/>
  <c r="Z71" i="30"/>
  <c r="AJ4" i="36"/>
  <c r="AK4" i="36"/>
  <c r="AT4" i="36" s="1"/>
  <c r="AT71" i="36" s="1"/>
  <c r="AS32" i="36"/>
  <c r="AL32" i="36"/>
  <c r="AU32" i="36" s="1"/>
  <c r="AS65" i="36"/>
  <c r="AL65" i="36"/>
  <c r="AU65" i="36" s="1"/>
  <c r="AR69" i="33"/>
  <c r="X69" i="88"/>
  <c r="Y69" i="88"/>
  <c r="Z71" i="93"/>
  <c r="AS45" i="36"/>
  <c r="AL45" i="36"/>
  <c r="AU45" i="36" s="1"/>
  <c r="AS27" i="84"/>
  <c r="AL27" i="84"/>
  <c r="AU27" i="84" s="1"/>
  <c r="AS62" i="84"/>
  <c r="AL62" i="84"/>
  <c r="AU62" i="84" s="1"/>
  <c r="AS49" i="36"/>
  <c r="AL49" i="36"/>
  <c r="AU49" i="36" s="1"/>
  <c r="AH70" i="33"/>
  <c r="AQ70" i="33" s="1"/>
  <c r="AS65" i="84"/>
  <c r="AL65" i="84"/>
  <c r="AU65" i="84" s="1"/>
  <c r="AS11" i="36"/>
  <c r="AL11" i="36"/>
  <c r="AU11" i="36" s="1"/>
  <c r="AS53" i="36"/>
  <c r="AL53" i="36"/>
  <c r="AU53" i="36" s="1"/>
  <c r="AN67" i="27"/>
  <c r="AI67" i="27"/>
  <c r="AH69" i="78"/>
  <c r="AQ69" i="78" s="1"/>
  <c r="AS56" i="84"/>
  <c r="AL56" i="84"/>
  <c r="AU56" i="84" s="1"/>
  <c r="AS61" i="84"/>
  <c r="AL61" i="84"/>
  <c r="AU61" i="84" s="1"/>
  <c r="AS64" i="84"/>
  <c r="AL64" i="84"/>
  <c r="AU64" i="84" s="1"/>
  <c r="AI68" i="35"/>
  <c r="AN68" i="35"/>
  <c r="Z71" i="81"/>
  <c r="Y71" i="81"/>
  <c r="X71" i="81"/>
  <c r="AS26" i="84"/>
  <c r="AL26" i="84"/>
  <c r="AU26" i="84" s="1"/>
  <c r="AS55" i="84"/>
  <c r="AL55" i="84"/>
  <c r="AU55" i="84" s="1"/>
  <c r="AS46" i="36"/>
  <c r="AL46" i="36"/>
  <c r="AU46" i="36" s="1"/>
  <c r="AS64" i="36"/>
  <c r="AL64" i="36"/>
  <c r="AU64" i="36" s="1"/>
  <c r="Z74" i="9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R70" i="90"/>
  <c r="AJ4" i="84"/>
  <c r="AK4" i="84"/>
  <c r="AT4" i="84" s="1"/>
  <c r="AT71" i="84" s="1"/>
  <c r="AS48" i="84"/>
  <c r="AL48" i="84"/>
  <c r="AU48" i="84" s="1"/>
  <c r="AS9" i="84"/>
  <c r="AL9" i="84"/>
  <c r="AU9" i="84" s="1"/>
  <c r="AS14" i="84"/>
  <c r="AL14" i="84"/>
  <c r="AU14" i="84" s="1"/>
  <c r="Y72" i="73"/>
  <c r="X72" i="73"/>
  <c r="Z72" i="73" s="1"/>
  <c r="Y72" i="37"/>
  <c r="X72" i="37"/>
  <c r="Z72" i="37" s="1"/>
  <c r="AS26" i="36"/>
  <c r="AL26" i="36"/>
  <c r="AU26" i="36" s="1"/>
  <c r="AS62" i="36"/>
  <c r="AL62" i="36"/>
  <c r="AU62" i="36" s="1"/>
  <c r="AS21" i="36"/>
  <c r="AL21" i="36"/>
  <c r="AU21" i="36" s="1"/>
  <c r="AS39" i="36"/>
  <c r="AL39" i="36"/>
  <c r="AU39" i="36" s="1"/>
  <c r="AR71" i="38"/>
  <c r="AS16" i="84"/>
  <c r="AL16" i="84"/>
  <c r="AU16" i="84" s="1"/>
  <c r="AR68" i="92"/>
  <c r="AS25" i="36"/>
  <c r="AL25" i="36"/>
  <c r="AU25" i="36" s="1"/>
  <c r="AS5" i="84"/>
  <c r="AL5" i="84"/>
  <c r="AU5" i="84" s="1"/>
  <c r="AR68" i="46"/>
  <c r="AN72" i="95"/>
  <c r="AI72" i="95"/>
  <c r="X69" i="45"/>
  <c r="Y69" i="45"/>
  <c r="AS40" i="84"/>
  <c r="AL40" i="84"/>
  <c r="AU40" i="84" s="1"/>
  <c r="AS66" i="84"/>
  <c r="AL66" i="84"/>
  <c r="AU66" i="84" s="1"/>
  <c r="AS14" i="36"/>
  <c r="AL14" i="36"/>
  <c r="AU14" i="36" s="1"/>
  <c r="AS50" i="36"/>
  <c r="AL50" i="36"/>
  <c r="AU50" i="36" s="1"/>
  <c r="AN72" i="79"/>
  <c r="AI72" i="79"/>
  <c r="AS9" i="36"/>
  <c r="AL9" i="36"/>
  <c r="AU9" i="36" s="1"/>
  <c r="AS27" i="36"/>
  <c r="AL27" i="36"/>
  <c r="AU27" i="36" s="1"/>
  <c r="AS63" i="36"/>
  <c r="AL63" i="36"/>
  <c r="AU63" i="36" s="1"/>
  <c r="AR68" i="29"/>
  <c r="AG71" i="25"/>
  <c r="AP71" i="25" s="1"/>
  <c r="AF71" i="25"/>
  <c r="AO71" i="25" s="1"/>
  <c r="AE71" i="25"/>
  <c r="W72" i="25"/>
  <c r="AS68" i="84"/>
  <c r="AL68" i="84"/>
  <c r="AU68" i="84" s="1"/>
  <c r="Y69" i="35"/>
  <c r="Z69" i="35" s="1"/>
  <c r="X69" i="35"/>
  <c r="X71" i="34"/>
  <c r="Y71" i="34"/>
  <c r="AS35" i="84"/>
  <c r="AL35" i="84"/>
  <c r="AU35" i="84" s="1"/>
  <c r="AS3" i="36"/>
  <c r="AL3" i="36"/>
  <c r="AU3" i="36" s="1"/>
  <c r="AS47" i="36"/>
  <c r="AL47" i="36"/>
  <c r="AU47" i="36" s="1"/>
  <c r="AH69" i="92"/>
  <c r="AQ69" i="92" s="1"/>
  <c r="AQ71" i="92" s="1"/>
  <c r="AZ3" i="92"/>
  <c r="AX6" i="92" s="1"/>
  <c r="S6" i="92" s="1"/>
  <c r="AC6" i="92" s="1"/>
  <c r="AB7" i="92" s="1"/>
  <c r="AX15" i="92"/>
  <c r="S15" i="92" s="1"/>
  <c r="AC15" i="92" s="1"/>
  <c r="AB16" i="92" s="1"/>
  <c r="AX21" i="92"/>
  <c r="S21" i="92" s="1"/>
  <c r="AC21" i="92" s="1"/>
  <c r="AB22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6" i="92"/>
  <c r="S66" i="92" s="1"/>
  <c r="AC66" i="92" s="1"/>
  <c r="AB67" i="92" s="1"/>
  <c r="AX64" i="92"/>
  <c r="S64" i="92" s="1"/>
  <c r="AC64" i="92" s="1"/>
  <c r="AB65" i="92" s="1"/>
  <c r="AX68" i="92"/>
  <c r="S68" i="92" s="1"/>
  <c r="AC68" i="92" s="1"/>
  <c r="AB69" i="92" s="1"/>
  <c r="AX65" i="92"/>
  <c r="S65" i="92" s="1"/>
  <c r="AC65" i="92" s="1"/>
  <c r="AB66" i="92" s="1"/>
  <c r="AX67" i="92"/>
  <c r="S67" i="92" s="1"/>
  <c r="AC67" i="92" s="1"/>
  <c r="AB68" i="92" s="1"/>
  <c r="AS8" i="84"/>
  <c r="AL8" i="84"/>
  <c r="AU8" i="84" s="1"/>
  <c r="AS13" i="36"/>
  <c r="AL13" i="36"/>
  <c r="AU13" i="36" s="1"/>
  <c r="AS31" i="36"/>
  <c r="AL31" i="36"/>
  <c r="AU31" i="36" s="1"/>
  <c r="AH71" i="31"/>
  <c r="AQ71" i="31" s="1"/>
  <c r="W72" i="42"/>
  <c r="AG71" i="42"/>
  <c r="AP71" i="42" s="1"/>
  <c r="AF71" i="42"/>
  <c r="AO71" i="42" s="1"/>
  <c r="AE71" i="42"/>
  <c r="AG71" i="77"/>
  <c r="AP71" i="77" s="1"/>
  <c r="AF71" i="77"/>
  <c r="AO71" i="77" s="1"/>
  <c r="AE71" i="77"/>
  <c r="W72" i="77"/>
  <c r="X73" i="95"/>
  <c r="Y73" i="95"/>
  <c r="AN68" i="45"/>
  <c r="AI68" i="45"/>
  <c r="AS31" i="84"/>
  <c r="AL31" i="84"/>
  <c r="AU31" i="84" s="1"/>
  <c r="AS20" i="36"/>
  <c r="AL20" i="36"/>
  <c r="AU20" i="36" s="1"/>
  <c r="AS38" i="36"/>
  <c r="AL38" i="36"/>
  <c r="AU38" i="36" s="1"/>
  <c r="AS56" i="36"/>
  <c r="AL56" i="36"/>
  <c r="AU56" i="36" s="1"/>
  <c r="AS33" i="84"/>
  <c r="AL33" i="84"/>
  <c r="AU33" i="84" s="1"/>
  <c r="AS67" i="36"/>
  <c r="AL67" i="36"/>
  <c r="AU67" i="36" s="1"/>
  <c r="X68" i="27"/>
  <c r="Z68" i="27" s="1"/>
  <c r="Y68" i="27"/>
  <c r="AS52" i="84"/>
  <c r="AL52" i="84"/>
  <c r="AU52" i="84" s="1"/>
  <c r="AS15" i="36"/>
  <c r="AL15" i="36"/>
  <c r="AU15" i="36" s="1"/>
  <c r="AS33" i="36"/>
  <c r="AL33" i="36"/>
  <c r="AU33" i="36" s="1"/>
  <c r="AS51" i="36"/>
  <c r="AL51" i="36"/>
  <c r="AU51" i="36" s="1"/>
  <c r="AS68" i="36"/>
  <c r="AL68" i="36"/>
  <c r="AU68" i="36" s="1"/>
  <c r="AL69" i="84"/>
  <c r="AU69" i="84" s="1"/>
  <c r="AR73" i="91"/>
  <c r="AS10" i="36"/>
  <c r="AL10" i="36"/>
  <c r="AU10" i="36" s="1"/>
  <c r="AS28" i="36"/>
  <c r="AL28" i="36"/>
  <c r="AU28" i="36" s="1"/>
  <c r="AH72" i="38"/>
  <c r="AQ72" i="38" s="1"/>
  <c r="AS53" i="84"/>
  <c r="AL53" i="84"/>
  <c r="AU53" i="84" s="1"/>
  <c r="Z70" i="83"/>
  <c r="AS57" i="84"/>
  <c r="AL57" i="84"/>
  <c r="AU57" i="84" s="1"/>
  <c r="AH69" i="46"/>
  <c r="AQ69" i="46" s="1"/>
  <c r="AS43" i="84"/>
  <c r="AL43" i="84"/>
  <c r="AU43" i="84" s="1"/>
  <c r="AS3" i="84"/>
  <c r="AL3" i="84"/>
  <c r="AU3" i="84" s="1"/>
  <c r="AR69" i="83"/>
  <c r="Y72" i="85"/>
  <c r="X72" i="85"/>
  <c r="Z72" i="85" s="1"/>
  <c r="AS34" i="84"/>
  <c r="AL34" i="84"/>
  <c r="AU34" i="84" s="1"/>
  <c r="AH69" i="47"/>
  <c r="AQ69" i="47" s="1"/>
  <c r="AI71" i="73"/>
  <c r="AN71" i="73"/>
  <c r="AI72" i="26"/>
  <c r="AN72" i="26"/>
  <c r="X71" i="41"/>
  <c r="Y71" i="41"/>
  <c r="Z71" i="41" s="1"/>
  <c r="X68" i="94"/>
  <c r="Y68" i="94"/>
  <c r="AI71" i="37"/>
  <c r="AN71" i="37"/>
  <c r="AX22" i="92" l="1"/>
  <c r="S22" i="92" s="1"/>
  <c r="AC22" i="92" s="1"/>
  <c r="AB23" i="92" s="1"/>
  <c r="AX16" i="92"/>
  <c r="S16" i="92" s="1"/>
  <c r="AC16" i="92" s="1"/>
  <c r="AB17" i="92" s="1"/>
  <c r="AX8" i="92"/>
  <c r="S8" i="92" s="1"/>
  <c r="AC8" i="92" s="1"/>
  <c r="AB9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4" i="92"/>
  <c r="S4" i="92" s="1"/>
  <c r="AC4" i="92" s="1"/>
  <c r="AB5" i="92" s="1"/>
  <c r="Z73" i="79"/>
  <c r="Z73" i="95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2" i="92"/>
  <c r="S12" i="92" s="1"/>
  <c r="AC12" i="92" s="1"/>
  <c r="AB13" i="92" s="1"/>
  <c r="AX24" i="92"/>
  <c r="S24" i="92" s="1"/>
  <c r="AC24" i="92" s="1"/>
  <c r="AB25" i="92" s="1"/>
  <c r="AX18" i="92"/>
  <c r="S18" i="92" s="1"/>
  <c r="AC18" i="92" s="1"/>
  <c r="AB19" i="92" s="1"/>
  <c r="AX11" i="92"/>
  <c r="S11" i="92" s="1"/>
  <c r="AC11" i="92" s="1"/>
  <c r="AB12" i="92" s="1"/>
  <c r="AX23" i="92"/>
  <c r="S23" i="92" s="1"/>
  <c r="AC23" i="92" s="1"/>
  <c r="AB24" i="92" s="1"/>
  <c r="AX17" i="92"/>
  <c r="S17" i="92" s="1"/>
  <c r="AC17" i="92" s="1"/>
  <c r="AB18" i="92" s="1"/>
  <c r="AX10" i="92"/>
  <c r="S10" i="92" s="1"/>
  <c r="AC10" i="92" s="1"/>
  <c r="AB11" i="92" s="1"/>
  <c r="W72" i="90"/>
  <c r="AX5" i="92"/>
  <c r="S5" i="92" s="1"/>
  <c r="AC5" i="92" s="1"/>
  <c r="AB6" i="92" s="1"/>
  <c r="AE71" i="90"/>
  <c r="AG72" i="85"/>
  <c r="AP72" i="85" s="1"/>
  <c r="AF72" i="85"/>
  <c r="AO72" i="85" s="1"/>
  <c r="AE72" i="85"/>
  <c r="W73" i="85"/>
  <c r="W74" i="79"/>
  <c r="AG73" i="79"/>
  <c r="AP73" i="79" s="1"/>
  <c r="AF73" i="79"/>
  <c r="AO73" i="79" s="1"/>
  <c r="AE73" i="79"/>
  <c r="W72" i="41"/>
  <c r="AG71" i="41"/>
  <c r="AP71" i="41" s="1"/>
  <c r="AF71" i="41"/>
  <c r="AO71" i="41" s="1"/>
  <c r="AE71" i="41"/>
  <c r="AK7" i="92"/>
  <c r="AT7" i="92" s="1"/>
  <c r="AG69" i="35"/>
  <c r="AP69" i="35" s="1"/>
  <c r="AE69" i="35"/>
  <c r="W70" i="35"/>
  <c r="AF69" i="35"/>
  <c r="AO69" i="35" s="1"/>
  <c r="AF73" i="95"/>
  <c r="AO73" i="95" s="1"/>
  <c r="AG73" i="95"/>
  <c r="AP73" i="95" s="1"/>
  <c r="AE73" i="95"/>
  <c r="W74" i="95"/>
  <c r="AG68" i="89"/>
  <c r="AP68" i="89" s="1"/>
  <c r="AF68" i="89"/>
  <c r="AO68" i="89" s="1"/>
  <c r="W69" i="89"/>
  <c r="AE68" i="89"/>
  <c r="W69" i="27"/>
  <c r="AG68" i="27"/>
  <c r="AP68" i="27" s="1"/>
  <c r="AF68" i="27"/>
  <c r="AO68" i="27" s="1"/>
  <c r="AE68" i="27"/>
  <c r="AJ65" i="92"/>
  <c r="AK65" i="92"/>
  <c r="AT65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J6" i="92"/>
  <c r="AK6" i="92"/>
  <c r="AT6" i="92" s="1"/>
  <c r="AH71" i="34"/>
  <c r="AQ71" i="34" s="1"/>
  <c r="AG72" i="73"/>
  <c r="AP72" i="73" s="1"/>
  <c r="AF72" i="73"/>
  <c r="AO72" i="73" s="1"/>
  <c r="AE72" i="73"/>
  <c r="W73" i="73"/>
  <c r="AG71" i="81"/>
  <c r="AP71" i="81" s="1"/>
  <c r="AF71" i="81"/>
  <c r="AO71" i="81" s="1"/>
  <c r="W72" i="81"/>
  <c r="AE71" i="81"/>
  <c r="AH71" i="82"/>
  <c r="AQ71" i="82" s="1"/>
  <c r="AN72" i="86"/>
  <c r="AI72" i="86"/>
  <c r="AH68" i="75"/>
  <c r="AQ68" i="75" s="1"/>
  <c r="Y70" i="78"/>
  <c r="X70" i="78"/>
  <c r="AN69" i="92"/>
  <c r="AN71" i="92" s="1"/>
  <c r="AI69" i="92"/>
  <c r="AH68" i="94"/>
  <c r="AQ68" i="94" s="1"/>
  <c r="AR72" i="26"/>
  <c r="AR68" i="45"/>
  <c r="Y72" i="77"/>
  <c r="X72" i="77"/>
  <c r="Z72" i="77" s="1"/>
  <c r="AJ67" i="92"/>
  <c r="AK67" i="92"/>
  <c r="AT67" i="92" s="1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J11" i="92"/>
  <c r="AK11" i="92"/>
  <c r="AT11" i="92" s="1"/>
  <c r="Z71" i="34"/>
  <c r="AH69" i="45"/>
  <c r="AQ69" i="45" s="1"/>
  <c r="AH72" i="37"/>
  <c r="AQ72" i="37" s="1"/>
  <c r="AF74" i="91"/>
  <c r="AO74" i="91" s="1"/>
  <c r="AE74" i="91"/>
  <c r="AG74" i="91"/>
  <c r="AP74" i="91" s="1"/>
  <c r="W75" i="91"/>
  <c r="AH69" i="88"/>
  <c r="AQ69" i="88" s="1"/>
  <c r="AQ71" i="88" s="1"/>
  <c r="AZ3" i="88"/>
  <c r="AX6" i="88" s="1"/>
  <c r="S6" i="88" s="1"/>
  <c r="AC6" i="88" s="1"/>
  <c r="AB7" i="88" s="1"/>
  <c r="AX15" i="88"/>
  <c r="S15" i="88" s="1"/>
  <c r="AC15" i="88" s="1"/>
  <c r="AB16" i="88" s="1"/>
  <c r="AX20" i="88"/>
  <c r="S20" i="88" s="1"/>
  <c r="AC20" i="88" s="1"/>
  <c r="AB21" i="88" s="1"/>
  <c r="AX21" i="88"/>
  <c r="S21" i="88" s="1"/>
  <c r="AC21" i="88" s="1"/>
  <c r="AB22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30" i="88"/>
  <c r="S30" i="88" s="1"/>
  <c r="AC30" i="88" s="1"/>
  <c r="AB31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6" i="88"/>
  <c r="S66" i="88" s="1"/>
  <c r="AC66" i="88" s="1"/>
  <c r="AB67" i="88" s="1"/>
  <c r="AX67" i="88"/>
  <c r="S67" i="88" s="1"/>
  <c r="AC67" i="88" s="1"/>
  <c r="AB68" i="88" s="1"/>
  <c r="AX65" i="88"/>
  <c r="S65" i="88" s="1"/>
  <c r="AC65" i="88" s="1"/>
  <c r="AB66" i="88" s="1"/>
  <c r="AX68" i="88"/>
  <c r="S68" i="88" s="1"/>
  <c r="AC68" i="88" s="1"/>
  <c r="AB69" i="88" s="1"/>
  <c r="AR70" i="82"/>
  <c r="AR70" i="87"/>
  <c r="X70" i="47"/>
  <c r="Y70" i="47"/>
  <c r="AI69" i="46"/>
  <c r="AN69" i="46"/>
  <c r="X73" i="86"/>
  <c r="Y73" i="86"/>
  <c r="Z68" i="75"/>
  <c r="Y69" i="74"/>
  <c r="X69" i="74"/>
  <c r="AN69" i="78"/>
  <c r="AI69" i="78"/>
  <c r="AH71" i="87"/>
  <c r="AQ71" i="87" s="1"/>
  <c r="Y72" i="90"/>
  <c r="X72" i="90"/>
  <c r="Z68" i="94"/>
  <c r="AN71" i="77"/>
  <c r="AI71" i="77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X9" i="92"/>
  <c r="S9" i="92" s="1"/>
  <c r="AC9" i="92" s="1"/>
  <c r="AB10" i="92" s="1"/>
  <c r="AX3" i="92"/>
  <c r="S3" i="92" s="1"/>
  <c r="AC3" i="92" s="1"/>
  <c r="AH69" i="35"/>
  <c r="AQ69" i="35" s="1"/>
  <c r="X72" i="25"/>
  <c r="Y72" i="25"/>
  <c r="AR72" i="79"/>
  <c r="Z69" i="45"/>
  <c r="AS4" i="84"/>
  <c r="AL4" i="84"/>
  <c r="AU4" i="84" s="1"/>
  <c r="AR68" i="35"/>
  <c r="AR67" i="27"/>
  <c r="Z69" i="88"/>
  <c r="AR69" i="36"/>
  <c r="AR71" i="36" s="1"/>
  <c r="AL69" i="36"/>
  <c r="AU69" i="36" s="1"/>
  <c r="Z71" i="82"/>
  <c r="AH68" i="89"/>
  <c r="AQ68" i="89" s="1"/>
  <c r="Y71" i="39"/>
  <c r="X71" i="39"/>
  <c r="AN72" i="38"/>
  <c r="AI72" i="38"/>
  <c r="AH70" i="43"/>
  <c r="AQ70" i="43" s="1"/>
  <c r="AI68" i="74"/>
  <c r="AN68" i="74"/>
  <c r="Y71" i="33"/>
  <c r="X71" i="33"/>
  <c r="X72" i="31"/>
  <c r="Y72" i="31"/>
  <c r="AN71" i="90"/>
  <c r="AI71" i="90"/>
  <c r="W71" i="83"/>
  <c r="AE70" i="83"/>
  <c r="AG70" i="83"/>
  <c r="AP70" i="83" s="1"/>
  <c r="AF70" i="83"/>
  <c r="AO70" i="83" s="1"/>
  <c r="Y72" i="42"/>
  <c r="X72" i="42"/>
  <c r="AJ68" i="92"/>
  <c r="AK68" i="92"/>
  <c r="AT68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K9" i="92"/>
  <c r="AT9" i="92" s="1"/>
  <c r="AJ9" i="92"/>
  <c r="AJ5" i="92"/>
  <c r="AK5" i="92"/>
  <c r="AT5" i="92" s="1"/>
  <c r="AN71" i="25"/>
  <c r="AI71" i="25"/>
  <c r="AR72" i="95"/>
  <c r="AG72" i="37"/>
  <c r="AP72" i="37" s="1"/>
  <c r="AF72" i="37"/>
  <c r="AO72" i="37" s="1"/>
  <c r="AE72" i="37"/>
  <c r="W73" i="37"/>
  <c r="AR70" i="34"/>
  <c r="AH73" i="26"/>
  <c r="AQ73" i="26" s="1"/>
  <c r="W70" i="29"/>
  <c r="AG69" i="29"/>
  <c r="AP69" i="29" s="1"/>
  <c r="AE69" i="29"/>
  <c r="AF69" i="29"/>
  <c r="AO69" i="29" s="1"/>
  <c r="AR67" i="75"/>
  <c r="AR68" i="88"/>
  <c r="AI69" i="47"/>
  <c r="AN69" i="47"/>
  <c r="AR70" i="41"/>
  <c r="AR71" i="85"/>
  <c r="AE70" i="43"/>
  <c r="AG70" i="43"/>
  <c r="AP70" i="43" s="1"/>
  <c r="W71" i="43"/>
  <c r="AF70" i="43"/>
  <c r="AO70" i="43" s="1"/>
  <c r="AN70" i="33"/>
  <c r="AI70" i="33"/>
  <c r="Z71" i="87"/>
  <c r="AH71" i="41"/>
  <c r="AQ71" i="41" s="1"/>
  <c r="AU71" i="84"/>
  <c r="C11" i="84" s="1"/>
  <c r="F37" i="97" s="1"/>
  <c r="AH73" i="95"/>
  <c r="AQ73" i="95" s="1"/>
  <c r="AJ66" i="92"/>
  <c r="AK66" i="92"/>
  <c r="AT66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X13" i="92"/>
  <c r="S13" i="92" s="1"/>
  <c r="AC13" i="92" s="1"/>
  <c r="AB14" i="92" s="1"/>
  <c r="AX7" i="92"/>
  <c r="S7" i="92" s="1"/>
  <c r="AC7" i="92" s="1"/>
  <c r="AB8" i="92" s="1"/>
  <c r="AH72" i="73"/>
  <c r="AQ72" i="73" s="1"/>
  <c r="AH71" i="81"/>
  <c r="AQ71" i="81" s="1"/>
  <c r="AS4" i="36"/>
  <c r="AS71" i="36" s="1"/>
  <c r="AL4" i="36"/>
  <c r="AU4" i="36" s="1"/>
  <c r="AU71" i="36" s="1"/>
  <c r="C11" i="36" s="1"/>
  <c r="AR67" i="94"/>
  <c r="Z73" i="26"/>
  <c r="AR69" i="43"/>
  <c r="AN70" i="39"/>
  <c r="AI70" i="39"/>
  <c r="Y70" i="46"/>
  <c r="X70" i="46"/>
  <c r="AI71" i="31"/>
  <c r="AN71" i="31"/>
  <c r="AR71" i="73"/>
  <c r="AR71" i="37"/>
  <c r="AH72" i="85"/>
  <c r="AQ72" i="85" s="1"/>
  <c r="AS71" i="84"/>
  <c r="AH68" i="27"/>
  <c r="AQ68" i="27" s="1"/>
  <c r="AI71" i="42"/>
  <c r="AN71" i="42"/>
  <c r="AJ69" i="92"/>
  <c r="AS69" i="92" s="1"/>
  <c r="AK69" i="92"/>
  <c r="AT69" i="92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J25" i="92"/>
  <c r="AK25" i="92"/>
  <c r="AT25" i="92" s="1"/>
  <c r="AJ19" i="92"/>
  <c r="AK19" i="92"/>
  <c r="AT19" i="92" s="1"/>
  <c r="AK13" i="92"/>
  <c r="AT13" i="92" s="1"/>
  <c r="AG71" i="93"/>
  <c r="AP71" i="93" s="1"/>
  <c r="AF71" i="93"/>
  <c r="AO71" i="93" s="1"/>
  <c r="AE71" i="93"/>
  <c r="W72" i="93"/>
  <c r="AG71" i="30"/>
  <c r="AP71" i="30" s="1"/>
  <c r="AF71" i="30"/>
  <c r="AO71" i="30" s="1"/>
  <c r="AE71" i="30"/>
  <c r="W72" i="30"/>
  <c r="AR67" i="89"/>
  <c r="AH73" i="79"/>
  <c r="AQ73" i="79" s="1"/>
  <c r="AR70" i="81"/>
  <c r="X73" i="38"/>
  <c r="Y73" i="38"/>
  <c r="Z73" i="38" s="1"/>
  <c r="Z69" i="74" l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J13" i="92"/>
  <c r="Z72" i="3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Z71" i="33"/>
  <c r="AX28" i="88"/>
  <c r="S28" i="88" s="1"/>
  <c r="AC28" i="88" s="1"/>
  <c r="AB29" i="88" s="1"/>
  <c r="AX22" i="88"/>
  <c r="S22" i="88" s="1"/>
  <c r="AC22" i="88" s="1"/>
  <c r="AB23" i="88" s="1"/>
  <c r="AX16" i="88"/>
  <c r="S16" i="88" s="1"/>
  <c r="AC16" i="88" s="1"/>
  <c r="AB17" i="88" s="1"/>
  <c r="AX10" i="88"/>
  <c r="S10" i="88" s="1"/>
  <c r="AC10" i="88" s="1"/>
  <c r="AB11" i="88" s="1"/>
  <c r="AX14" i="88"/>
  <c r="S14" i="88" s="1"/>
  <c r="AC14" i="88" s="1"/>
  <c r="AB15" i="88" s="1"/>
  <c r="AX3" i="88"/>
  <c r="S3" i="88" s="1"/>
  <c r="AC3" i="88" s="1"/>
  <c r="Z70" i="46"/>
  <c r="Z72" i="25"/>
  <c r="AX19" i="88"/>
  <c r="S19" i="88" s="1"/>
  <c r="AC19" i="88" s="1"/>
  <c r="AB20" i="88" s="1"/>
  <c r="AX13" i="88"/>
  <c r="S13" i="88" s="1"/>
  <c r="AC13" i="88" s="1"/>
  <c r="AB14" i="88" s="1"/>
  <c r="AX5" i="88"/>
  <c r="S5" i="88" s="1"/>
  <c r="AC5" i="88" s="1"/>
  <c r="AB6" i="88" s="1"/>
  <c r="AX9" i="88"/>
  <c r="S9" i="88" s="1"/>
  <c r="AC9" i="88" s="1"/>
  <c r="AB10" i="88" s="1"/>
  <c r="AX8" i="88"/>
  <c r="S8" i="88" s="1"/>
  <c r="AC8" i="88" s="1"/>
  <c r="AB9" i="88" s="1"/>
  <c r="AE70" i="46"/>
  <c r="W71" i="46"/>
  <c r="AG70" i="46"/>
  <c r="AP70" i="46" s="1"/>
  <c r="AF70" i="46"/>
  <c r="AO70" i="46" s="1"/>
  <c r="AF71" i="33"/>
  <c r="AO71" i="33" s="1"/>
  <c r="AE71" i="33"/>
  <c r="W72" i="33"/>
  <c r="AG71" i="33"/>
  <c r="AP71" i="33" s="1"/>
  <c r="W73" i="25"/>
  <c r="AG72" i="25"/>
  <c r="AP72" i="25" s="1"/>
  <c r="AF72" i="25"/>
  <c r="AO72" i="25" s="1"/>
  <c r="AE72" i="25"/>
  <c r="AG69" i="74"/>
  <c r="AP69" i="74" s="1"/>
  <c r="AF69" i="74"/>
  <c r="AO69" i="74" s="1"/>
  <c r="AE69" i="74"/>
  <c r="W70" i="74"/>
  <c r="AK7" i="88"/>
  <c r="AT7" i="88" s="1"/>
  <c r="AE72" i="31"/>
  <c r="W73" i="31"/>
  <c r="AG72" i="31"/>
  <c r="AP72" i="31" s="1"/>
  <c r="AF72" i="31"/>
  <c r="AO72" i="31" s="1"/>
  <c r="Y70" i="29"/>
  <c r="X70" i="29"/>
  <c r="AS5" i="92"/>
  <c r="AL5" i="92"/>
  <c r="AU5" i="92" s="1"/>
  <c r="AS57" i="92"/>
  <c r="AL57" i="92"/>
  <c r="AU57" i="92" s="1"/>
  <c r="AH71" i="39"/>
  <c r="AQ71" i="39" s="1"/>
  <c r="AJ64" i="88"/>
  <c r="AK64" i="88"/>
  <c r="AT64" i="88" s="1"/>
  <c r="AJ40" i="88"/>
  <c r="AK40" i="88"/>
  <c r="AT40" i="88" s="1"/>
  <c r="AJ22" i="88"/>
  <c r="AK22" i="88"/>
  <c r="AT22" i="88" s="1"/>
  <c r="AJ3" i="88"/>
  <c r="AB4" i="88"/>
  <c r="AE71" i="34"/>
  <c r="W72" i="34"/>
  <c r="AG71" i="34"/>
  <c r="AP71" i="34" s="1"/>
  <c r="AF71" i="34"/>
  <c r="AO71" i="34" s="1"/>
  <c r="W73" i="77"/>
  <c r="AG72" i="77"/>
  <c r="AP72" i="77" s="1"/>
  <c r="AF72" i="77"/>
  <c r="AO72" i="77" s="1"/>
  <c r="AE72" i="77"/>
  <c r="X72" i="41"/>
  <c r="Y72" i="41"/>
  <c r="AF73" i="38"/>
  <c r="AO73" i="38" s="1"/>
  <c r="W74" i="38"/>
  <c r="AG73" i="38"/>
  <c r="AP73" i="38" s="1"/>
  <c r="AE73" i="38"/>
  <c r="AN71" i="30"/>
  <c r="AI71" i="30"/>
  <c r="AS25" i="92"/>
  <c r="AL25" i="92"/>
  <c r="AU25" i="92" s="1"/>
  <c r="AS43" i="92"/>
  <c r="AL43" i="92"/>
  <c r="AU43" i="92" s="1"/>
  <c r="AS61" i="92"/>
  <c r="AL61" i="92"/>
  <c r="AU61" i="92" s="1"/>
  <c r="AH72" i="42"/>
  <c r="AQ72" i="42" s="1"/>
  <c r="AX69" i="88"/>
  <c r="S69" i="88" s="1"/>
  <c r="AC69" i="88" s="1"/>
  <c r="AF69" i="88"/>
  <c r="AO69" i="88" s="1"/>
  <c r="AO71" i="88" s="1"/>
  <c r="AE69" i="88"/>
  <c r="AG69" i="88"/>
  <c r="AP69" i="88" s="1"/>
  <c r="AP71" i="88" s="1"/>
  <c r="AS22" i="92"/>
  <c r="AL22" i="92"/>
  <c r="AU22" i="92" s="1"/>
  <c r="AS40" i="92"/>
  <c r="AL40" i="92"/>
  <c r="AU40" i="92" s="1"/>
  <c r="AS58" i="92"/>
  <c r="AL58" i="92"/>
  <c r="AU58" i="92" s="1"/>
  <c r="AH72" i="90"/>
  <c r="AQ72" i="90" s="1"/>
  <c r="AR69" i="46"/>
  <c r="AJ65" i="88"/>
  <c r="AK65" i="88"/>
  <c r="AT65" i="88" s="1"/>
  <c r="AK59" i="88"/>
  <c r="AT59" i="88" s="1"/>
  <c r="AJ59" i="88"/>
  <c r="AK53" i="88"/>
  <c r="AT53" i="88" s="1"/>
  <c r="AJ53" i="88"/>
  <c r="AK47" i="88"/>
  <c r="AT47" i="88" s="1"/>
  <c r="AJ47" i="88"/>
  <c r="AK41" i="88"/>
  <c r="AT41" i="88" s="1"/>
  <c r="AJ41" i="88"/>
  <c r="AK35" i="88"/>
  <c r="AT35" i="88" s="1"/>
  <c r="AJ35" i="88"/>
  <c r="AK29" i="88"/>
  <c r="AT29" i="88" s="1"/>
  <c r="AJ29" i="88"/>
  <c r="AK23" i="88"/>
  <c r="AT23" i="88" s="1"/>
  <c r="AJ23" i="88"/>
  <c r="AK17" i="88"/>
  <c r="AT17" i="88" s="1"/>
  <c r="AJ17" i="88"/>
  <c r="AK11" i="88"/>
  <c r="AT11" i="88" s="1"/>
  <c r="AJ11" i="88"/>
  <c r="AS17" i="92"/>
  <c r="AL17" i="92"/>
  <c r="AU17" i="92" s="1"/>
  <c r="AS35" i="92"/>
  <c r="AL35" i="92"/>
  <c r="AU35" i="92" s="1"/>
  <c r="AS53" i="92"/>
  <c r="AL53" i="92"/>
  <c r="AU53" i="92" s="1"/>
  <c r="X72" i="81"/>
  <c r="Y72" i="81"/>
  <c r="AS18" i="92"/>
  <c r="AL18" i="92"/>
  <c r="AU18" i="92" s="1"/>
  <c r="AS36" i="92"/>
  <c r="AL36" i="92"/>
  <c r="AU36" i="92" s="1"/>
  <c r="AS54" i="92"/>
  <c r="AL54" i="92"/>
  <c r="AU54" i="92" s="1"/>
  <c r="Y69" i="89"/>
  <c r="Z69" i="89" s="1"/>
  <c r="X69" i="89"/>
  <c r="X74" i="79"/>
  <c r="Y74" i="79"/>
  <c r="AS39" i="92"/>
  <c r="AL39" i="92"/>
  <c r="AU39" i="92" s="1"/>
  <c r="AG69" i="45"/>
  <c r="AP69" i="45" s="1"/>
  <c r="AF69" i="45"/>
  <c r="AO69" i="45" s="1"/>
  <c r="W70" i="45"/>
  <c r="AE69" i="45"/>
  <c r="AJ52" i="88"/>
  <c r="AK52" i="88"/>
  <c r="AT52" i="88" s="1"/>
  <c r="AJ28" i="88"/>
  <c r="AK28" i="88"/>
  <c r="AT28" i="88" s="1"/>
  <c r="AK10" i="88"/>
  <c r="AT10" i="88" s="1"/>
  <c r="AJ10" i="88"/>
  <c r="AH70" i="78"/>
  <c r="AQ70" i="78" s="1"/>
  <c r="AS13" i="92"/>
  <c r="AL13" i="92"/>
  <c r="AU13" i="92" s="1"/>
  <c r="AS31" i="92"/>
  <c r="AL31" i="92"/>
  <c r="AU31" i="92" s="1"/>
  <c r="AS49" i="92"/>
  <c r="AL49" i="92"/>
  <c r="AU49" i="92" s="1"/>
  <c r="AJ8" i="92"/>
  <c r="AK8" i="92"/>
  <c r="AT8" i="92" s="1"/>
  <c r="AS9" i="92"/>
  <c r="AL9" i="92"/>
  <c r="AU9" i="92" s="1"/>
  <c r="Z72" i="42"/>
  <c r="AR71" i="90"/>
  <c r="AJ10" i="92"/>
  <c r="AK10" i="92"/>
  <c r="AT10" i="92" s="1"/>
  <c r="AS28" i="92"/>
  <c r="AL28" i="92"/>
  <c r="AU28" i="92" s="1"/>
  <c r="AS46" i="92"/>
  <c r="AL46" i="92"/>
  <c r="AU46" i="92" s="1"/>
  <c r="AS64" i="92"/>
  <c r="AL64" i="92"/>
  <c r="AU64" i="92" s="1"/>
  <c r="Z72" i="90"/>
  <c r="AR69" i="78"/>
  <c r="AH70" i="47"/>
  <c r="AQ70" i="47" s="1"/>
  <c r="AK69" i="88"/>
  <c r="AT69" i="88" s="1"/>
  <c r="AJ69" i="88"/>
  <c r="AS69" i="88" s="1"/>
  <c r="AJ63" i="88"/>
  <c r="AK63" i="88"/>
  <c r="AT63" i="88" s="1"/>
  <c r="AJ57" i="88"/>
  <c r="AK57" i="88"/>
  <c r="AT57" i="88" s="1"/>
  <c r="AK51" i="88"/>
  <c r="AT51" i="88" s="1"/>
  <c r="AJ51" i="88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K9" i="88"/>
  <c r="AT9" i="88" s="1"/>
  <c r="AJ9" i="88"/>
  <c r="AX4" i="88"/>
  <c r="S4" i="88" s="1"/>
  <c r="AC4" i="88" s="1"/>
  <c r="AB5" i="88" s="1"/>
  <c r="AS23" i="92"/>
  <c r="AL23" i="92"/>
  <c r="AU23" i="92" s="1"/>
  <c r="AS41" i="92"/>
  <c r="AL41" i="92"/>
  <c r="AU41" i="92" s="1"/>
  <c r="AS59" i="92"/>
  <c r="AL59" i="92"/>
  <c r="AU59" i="92" s="1"/>
  <c r="AS6" i="92"/>
  <c r="AL6" i="92"/>
  <c r="AU6" i="92" s="1"/>
  <c r="AS24" i="92"/>
  <c r="AL24" i="92"/>
  <c r="AU24" i="92" s="1"/>
  <c r="AS42" i="92"/>
  <c r="AL42" i="92"/>
  <c r="AU42" i="92" s="1"/>
  <c r="AS60" i="92"/>
  <c r="AL60" i="92"/>
  <c r="AU60" i="92" s="1"/>
  <c r="AJ7" i="92"/>
  <c r="AI73" i="79"/>
  <c r="AN73" i="79"/>
  <c r="Y73" i="85"/>
  <c r="X73" i="85"/>
  <c r="AS26" i="92"/>
  <c r="AL26" i="92"/>
  <c r="AU26" i="92" s="1"/>
  <c r="AS62" i="92"/>
  <c r="AL62" i="92"/>
  <c r="AU62" i="92" s="1"/>
  <c r="AJ3" i="92"/>
  <c r="AB4" i="92"/>
  <c r="AE68" i="75"/>
  <c r="W69" i="75"/>
  <c r="AF68" i="75"/>
  <c r="AO68" i="75" s="1"/>
  <c r="AG68" i="75"/>
  <c r="AP68" i="75" s="1"/>
  <c r="AJ46" i="88"/>
  <c r="AK46" i="88"/>
  <c r="AT46" i="88" s="1"/>
  <c r="AJ34" i="88"/>
  <c r="AK34" i="88"/>
  <c r="AT34" i="88" s="1"/>
  <c r="AJ16" i="88"/>
  <c r="AK16" i="88"/>
  <c r="AT16" i="88" s="1"/>
  <c r="AN74" i="91"/>
  <c r="AI74" i="91"/>
  <c r="X72" i="93"/>
  <c r="Y72" i="93"/>
  <c r="AR71" i="31"/>
  <c r="AJ14" i="92"/>
  <c r="AK14" i="92"/>
  <c r="AT14" i="92" s="1"/>
  <c r="AS32" i="92"/>
  <c r="AL32" i="92"/>
  <c r="AU32" i="92" s="1"/>
  <c r="AS50" i="92"/>
  <c r="AL50" i="92"/>
  <c r="AU50" i="92" s="1"/>
  <c r="AS66" i="92"/>
  <c r="AL66" i="92"/>
  <c r="AU66" i="92" s="1"/>
  <c r="AE71" i="87"/>
  <c r="W72" i="87"/>
  <c r="AF71" i="87"/>
  <c r="AO71" i="87" s="1"/>
  <c r="AG71" i="87"/>
  <c r="AP71" i="87" s="1"/>
  <c r="Y73" i="37"/>
  <c r="X73" i="37"/>
  <c r="AS27" i="92"/>
  <c r="AL27" i="92"/>
  <c r="AU27" i="92" s="1"/>
  <c r="AS45" i="92"/>
  <c r="AL45" i="92"/>
  <c r="AU45" i="92" s="1"/>
  <c r="AS63" i="92"/>
  <c r="AL63" i="92"/>
  <c r="AU63" i="92" s="1"/>
  <c r="Z71" i="39"/>
  <c r="AE71" i="82"/>
  <c r="W72" i="82"/>
  <c r="AF71" i="82"/>
  <c r="AO71" i="82" s="1"/>
  <c r="AG71" i="82"/>
  <c r="AP71" i="82" s="1"/>
  <c r="AR71" i="77"/>
  <c r="AH73" i="86"/>
  <c r="AQ73" i="86" s="1"/>
  <c r="Z70" i="47"/>
  <c r="AJ66" i="88"/>
  <c r="AK66" i="88"/>
  <c r="AT66" i="88" s="1"/>
  <c r="AK62" i="88"/>
  <c r="AT62" i="88" s="1"/>
  <c r="AJ62" i="88"/>
  <c r="AJ56" i="88"/>
  <c r="AK56" i="88"/>
  <c r="AT56" i="88" s="1"/>
  <c r="AK50" i="88"/>
  <c r="AT50" i="88" s="1"/>
  <c r="AJ50" i="88"/>
  <c r="AK44" i="88"/>
  <c r="AT44" i="88" s="1"/>
  <c r="AJ44" i="88"/>
  <c r="AK38" i="88"/>
  <c r="AT38" i="88" s="1"/>
  <c r="AJ38" i="88"/>
  <c r="AK32" i="88"/>
  <c r="AT32" i="88" s="1"/>
  <c r="AJ32" i="88"/>
  <c r="AK26" i="88"/>
  <c r="AT26" i="88" s="1"/>
  <c r="AJ26" i="88"/>
  <c r="AK20" i="88"/>
  <c r="AT20" i="88" s="1"/>
  <c r="AJ20" i="88"/>
  <c r="AK14" i="88"/>
  <c r="AT14" i="88" s="1"/>
  <c r="AJ14" i="88"/>
  <c r="AX7" i="88"/>
  <c r="S7" i="88" s="1"/>
  <c r="AC7" i="88" s="1"/>
  <c r="AB8" i="88" s="1"/>
  <c r="Z70" i="78"/>
  <c r="AR72" i="86"/>
  <c r="Y69" i="27"/>
  <c r="X69" i="27"/>
  <c r="Y74" i="95"/>
  <c r="X74" i="95"/>
  <c r="Z74" i="95" s="1"/>
  <c r="Y70" i="35"/>
  <c r="X70" i="35"/>
  <c r="AI71" i="41"/>
  <c r="AN71" i="41"/>
  <c r="AN72" i="85"/>
  <c r="AI72" i="85"/>
  <c r="X71" i="83"/>
  <c r="Y71" i="83"/>
  <c r="AH73" i="38"/>
  <c r="AQ73" i="38" s="1"/>
  <c r="X72" i="30"/>
  <c r="Z72" i="30" s="1"/>
  <c r="Y72" i="30"/>
  <c r="AN71" i="93"/>
  <c r="AI71" i="93"/>
  <c r="AS19" i="92"/>
  <c r="AL19" i="92"/>
  <c r="AU19" i="92" s="1"/>
  <c r="AS37" i="92"/>
  <c r="AL37" i="92"/>
  <c r="AU37" i="92" s="1"/>
  <c r="AS55" i="92"/>
  <c r="AL55" i="92"/>
  <c r="AU55" i="92" s="1"/>
  <c r="AR71" i="42"/>
  <c r="AH70" i="46"/>
  <c r="AQ70" i="46" s="1"/>
  <c r="AR70" i="33"/>
  <c r="AI70" i="43"/>
  <c r="AN70" i="43"/>
  <c r="AR69" i="47"/>
  <c r="AI69" i="29"/>
  <c r="AN69" i="29"/>
  <c r="AR71" i="25"/>
  <c r="AS16" i="92"/>
  <c r="AL16" i="92"/>
  <c r="AU16" i="92" s="1"/>
  <c r="AS34" i="92"/>
  <c r="AL34" i="92"/>
  <c r="AU34" i="92" s="1"/>
  <c r="AS52" i="92"/>
  <c r="AL52" i="92"/>
  <c r="AU52" i="92" s="1"/>
  <c r="AH69" i="74"/>
  <c r="AQ69" i="74" s="1"/>
  <c r="Z73" i="86"/>
  <c r="AK68" i="88"/>
  <c r="AT68" i="88" s="1"/>
  <c r="AJ68" i="88"/>
  <c r="AJ61" i="88"/>
  <c r="AK61" i="88"/>
  <c r="AT61" i="88" s="1"/>
  <c r="AJ55" i="88"/>
  <c r="AK55" i="88"/>
  <c r="AT55" i="88" s="1"/>
  <c r="AJ49" i="88"/>
  <c r="AK49" i="88"/>
  <c r="AT49" i="88" s="1"/>
  <c r="AJ43" i="88"/>
  <c r="AK43" i="88"/>
  <c r="AT43" i="88" s="1"/>
  <c r="AJ37" i="88"/>
  <c r="AK37" i="88"/>
  <c r="AT37" i="88" s="1"/>
  <c r="AJ31" i="88"/>
  <c r="AK31" i="88"/>
  <c r="AT31" i="88" s="1"/>
  <c r="AJ25" i="88"/>
  <c r="AK25" i="88"/>
  <c r="AT25" i="88" s="1"/>
  <c r="AJ19" i="88"/>
  <c r="AK19" i="88"/>
  <c r="AT19" i="88" s="1"/>
  <c r="AJ13" i="88"/>
  <c r="AK13" i="88"/>
  <c r="AT13" i="88" s="1"/>
  <c r="Y75" i="91"/>
  <c r="X75" i="91"/>
  <c r="Z75" i="91" s="1"/>
  <c r="AS11" i="92"/>
  <c r="AL11" i="92"/>
  <c r="AU11" i="92" s="1"/>
  <c r="AS29" i="92"/>
  <c r="AL29" i="92"/>
  <c r="AU29" i="92" s="1"/>
  <c r="AS47" i="92"/>
  <c r="AL47" i="92"/>
  <c r="AU47" i="92" s="1"/>
  <c r="AS67" i="92"/>
  <c r="AL67" i="92"/>
  <c r="AU67" i="92" s="1"/>
  <c r="Y73" i="73"/>
  <c r="X73" i="73"/>
  <c r="AS12" i="92"/>
  <c r="AL12" i="92"/>
  <c r="AU12" i="92" s="1"/>
  <c r="AS30" i="92"/>
  <c r="AL30" i="92"/>
  <c r="AU30" i="92" s="1"/>
  <c r="AS48" i="92"/>
  <c r="AL48" i="92"/>
  <c r="AU48" i="92" s="1"/>
  <c r="AS65" i="92"/>
  <c r="AL65" i="92"/>
  <c r="AU65" i="92" s="1"/>
  <c r="AN68" i="89"/>
  <c r="AI68" i="89"/>
  <c r="AN73" i="95"/>
  <c r="AI73" i="95"/>
  <c r="AR70" i="39"/>
  <c r="AS44" i="92"/>
  <c r="AL44" i="92"/>
  <c r="AU44" i="92" s="1"/>
  <c r="Z71" i="43"/>
  <c r="X71" i="43"/>
  <c r="Y71" i="43"/>
  <c r="AS21" i="92"/>
  <c r="AL21" i="92"/>
  <c r="AU21" i="92" s="1"/>
  <c r="AH71" i="33"/>
  <c r="AQ71" i="33" s="1"/>
  <c r="AJ58" i="88"/>
  <c r="AK58" i="88"/>
  <c r="AT58" i="88" s="1"/>
  <c r="AE73" i="26"/>
  <c r="W74" i="26"/>
  <c r="AG73" i="26"/>
  <c r="AP73" i="26" s="1"/>
  <c r="AF73" i="26"/>
  <c r="AO73" i="26" s="1"/>
  <c r="AS20" i="92"/>
  <c r="AL20" i="92"/>
  <c r="AU20" i="92" s="1"/>
  <c r="AS38" i="92"/>
  <c r="AL38" i="92"/>
  <c r="AU38" i="92" s="1"/>
  <c r="AS56" i="92"/>
  <c r="AL56" i="92"/>
  <c r="AU56" i="92" s="1"/>
  <c r="AN72" i="37"/>
  <c r="AI72" i="37"/>
  <c r="AS15" i="92"/>
  <c r="AL15" i="92"/>
  <c r="AU15" i="92" s="1"/>
  <c r="AS33" i="92"/>
  <c r="AL33" i="92"/>
  <c r="AU33" i="92" s="1"/>
  <c r="AS51" i="92"/>
  <c r="AL51" i="92"/>
  <c r="AU51" i="92" s="1"/>
  <c r="AS68" i="92"/>
  <c r="AL68" i="92"/>
  <c r="AU68" i="92" s="1"/>
  <c r="AI70" i="83"/>
  <c r="AN70" i="83"/>
  <c r="AH72" i="31"/>
  <c r="AQ72" i="31" s="1"/>
  <c r="AR68" i="74"/>
  <c r="AR72" i="38"/>
  <c r="AH72" i="25"/>
  <c r="AQ72" i="25" s="1"/>
  <c r="AF68" i="94"/>
  <c r="AO68" i="94" s="1"/>
  <c r="AG68" i="94"/>
  <c r="AP68" i="94" s="1"/>
  <c r="W69" i="94"/>
  <c r="AE68" i="94"/>
  <c r="AJ67" i="88"/>
  <c r="AK67" i="88"/>
  <c r="AT67" i="88" s="1"/>
  <c r="AK60" i="88"/>
  <c r="AT60" i="88" s="1"/>
  <c r="AJ60" i="88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6" i="88"/>
  <c r="AK6" i="88"/>
  <c r="AT6" i="88" s="1"/>
  <c r="AH72" i="77"/>
  <c r="AQ72" i="77" s="1"/>
  <c r="AL69" i="92"/>
  <c r="AU69" i="92" s="1"/>
  <c r="AR69" i="92"/>
  <c r="AR71" i="92" s="1"/>
  <c r="AN71" i="81"/>
  <c r="AI71" i="81"/>
  <c r="AN72" i="73"/>
  <c r="AI72" i="73"/>
  <c r="AI68" i="27"/>
  <c r="AN68" i="27"/>
  <c r="AN69" i="35"/>
  <c r="AI69" i="35"/>
  <c r="Z69" i="27" l="1"/>
  <c r="Z71" i="83"/>
  <c r="Z73" i="85"/>
  <c r="Z70" i="35"/>
  <c r="AF70" i="35" s="1"/>
  <c r="AO70" i="35" s="1"/>
  <c r="Z73" i="37"/>
  <c r="Z72" i="93"/>
  <c r="AF72" i="93" s="1"/>
  <c r="AO72" i="93" s="1"/>
  <c r="Z72" i="41"/>
  <c r="AE72" i="41" s="1"/>
  <c r="W70" i="89"/>
  <c r="AE69" i="89"/>
  <c r="AG69" i="89"/>
  <c r="AP69" i="89" s="1"/>
  <c r="AF69" i="89"/>
  <c r="AO69" i="89" s="1"/>
  <c r="AE71" i="83"/>
  <c r="AG71" i="83"/>
  <c r="AP71" i="83" s="1"/>
  <c r="W72" i="83"/>
  <c r="AF71" i="83"/>
  <c r="AO71" i="83" s="1"/>
  <c r="AE69" i="27"/>
  <c r="W70" i="27"/>
  <c r="AG69" i="27"/>
  <c r="AP69" i="27" s="1"/>
  <c r="AF69" i="27"/>
  <c r="AO69" i="27" s="1"/>
  <c r="W71" i="35"/>
  <c r="AG70" i="35"/>
  <c r="AP70" i="35" s="1"/>
  <c r="W74" i="37"/>
  <c r="AG73" i="37"/>
  <c r="AP73" i="37" s="1"/>
  <c r="AF73" i="37"/>
  <c r="AO73" i="37" s="1"/>
  <c r="AE73" i="37"/>
  <c r="AS18" i="88"/>
  <c r="AL18" i="88"/>
  <c r="AU18" i="88" s="1"/>
  <c r="AS36" i="88"/>
  <c r="AL36" i="88"/>
  <c r="AU36" i="88" s="1"/>
  <c r="AS54" i="88"/>
  <c r="AL54" i="88"/>
  <c r="AU54" i="88" s="1"/>
  <c r="AI68" i="94"/>
  <c r="AN68" i="94"/>
  <c r="AS58" i="88"/>
  <c r="AL58" i="88"/>
  <c r="AU58" i="88" s="1"/>
  <c r="AS13" i="88"/>
  <c r="AL13" i="88"/>
  <c r="AU13" i="88" s="1"/>
  <c r="AS31" i="88"/>
  <c r="AL31" i="88"/>
  <c r="AU31" i="88" s="1"/>
  <c r="AS49" i="88"/>
  <c r="AL49" i="88"/>
  <c r="AU49" i="88" s="1"/>
  <c r="AR71" i="93"/>
  <c r="AS14" i="88"/>
  <c r="AL14" i="88"/>
  <c r="AU14" i="88" s="1"/>
  <c r="AS32" i="88"/>
  <c r="AL32" i="88"/>
  <c r="AU32" i="88" s="1"/>
  <c r="AS50" i="88"/>
  <c r="AL50" i="88"/>
  <c r="AU50" i="88" s="1"/>
  <c r="X72" i="82"/>
  <c r="Y72" i="82"/>
  <c r="AS34" i="88"/>
  <c r="AL34" i="88"/>
  <c r="AU34" i="88" s="1"/>
  <c r="Y69" i="75"/>
  <c r="X69" i="75"/>
  <c r="Z69" i="75" s="1"/>
  <c r="AR73" i="79"/>
  <c r="AS27" i="88"/>
  <c r="AL27" i="88"/>
  <c r="AU27" i="88" s="1"/>
  <c r="AS45" i="88"/>
  <c r="AL45" i="88"/>
  <c r="AU45" i="88" s="1"/>
  <c r="AS63" i="88"/>
  <c r="AL63" i="88"/>
  <c r="AU63" i="88" s="1"/>
  <c r="AS10" i="92"/>
  <c r="AL10" i="92"/>
  <c r="AU10" i="92" s="1"/>
  <c r="AS52" i="88"/>
  <c r="AL52" i="88"/>
  <c r="AU52" i="88" s="1"/>
  <c r="AS65" i="88"/>
  <c r="AL65" i="88"/>
  <c r="AU65" i="88" s="1"/>
  <c r="AN71" i="34"/>
  <c r="AI71" i="34"/>
  <c r="AS40" i="88"/>
  <c r="AL40" i="88"/>
  <c r="AU40" i="88" s="1"/>
  <c r="AH70" i="29"/>
  <c r="AQ70" i="29" s="1"/>
  <c r="X73" i="31"/>
  <c r="Y73" i="31"/>
  <c r="AN69" i="74"/>
  <c r="AI69" i="74"/>
  <c r="AR68" i="27"/>
  <c r="AS60" i="88"/>
  <c r="AL60" i="88"/>
  <c r="AU60" i="88" s="1"/>
  <c r="X69" i="94"/>
  <c r="Y69" i="94"/>
  <c r="AR70" i="83"/>
  <c r="W74" i="86"/>
  <c r="AG73" i="86"/>
  <c r="AP73" i="86" s="1"/>
  <c r="AE73" i="86"/>
  <c r="AF73" i="86"/>
  <c r="AO73" i="86" s="1"/>
  <c r="AR72" i="85"/>
  <c r="AS66" i="88"/>
  <c r="AL66" i="88"/>
  <c r="AU66" i="88" s="1"/>
  <c r="AS14" i="92"/>
  <c r="AL14" i="92"/>
  <c r="AU14" i="92" s="1"/>
  <c r="AR74" i="91"/>
  <c r="AI68" i="75"/>
  <c r="AN68" i="75"/>
  <c r="AS7" i="92"/>
  <c r="AL7" i="92"/>
  <c r="AU7" i="92" s="1"/>
  <c r="AS51" i="88"/>
  <c r="AL51" i="88"/>
  <c r="AU51" i="88" s="1"/>
  <c r="AS8" i="92"/>
  <c r="AL8" i="92"/>
  <c r="AU8" i="92" s="1"/>
  <c r="AS10" i="88"/>
  <c r="AL10" i="88"/>
  <c r="AU10" i="88" s="1"/>
  <c r="AN69" i="45"/>
  <c r="AI69" i="45"/>
  <c r="AS17" i="88"/>
  <c r="AL17" i="88"/>
  <c r="AU17" i="88" s="1"/>
  <c r="AS35" i="88"/>
  <c r="AL35" i="88"/>
  <c r="AU35" i="88" s="1"/>
  <c r="AS53" i="88"/>
  <c r="AL53" i="88"/>
  <c r="AU53" i="88" s="1"/>
  <c r="AI73" i="38"/>
  <c r="AN73" i="38"/>
  <c r="AH72" i="41"/>
  <c r="AQ72" i="41" s="1"/>
  <c r="Y73" i="77"/>
  <c r="X73" i="77"/>
  <c r="AK4" i="88"/>
  <c r="AT4" i="88" s="1"/>
  <c r="AJ4" i="88"/>
  <c r="AI72" i="31"/>
  <c r="AN72" i="31"/>
  <c r="Y73" i="25"/>
  <c r="X73" i="25"/>
  <c r="AR72" i="73"/>
  <c r="AS6" i="88"/>
  <c r="AL6" i="88"/>
  <c r="AU6" i="88" s="1"/>
  <c r="AS24" i="88"/>
  <c r="AL24" i="88"/>
  <c r="AU24" i="88" s="1"/>
  <c r="AS42" i="88"/>
  <c r="AL42" i="88"/>
  <c r="AU42" i="88" s="1"/>
  <c r="AH75" i="91"/>
  <c r="AQ75" i="91" s="1"/>
  <c r="AS19" i="88"/>
  <c r="AL19" i="88"/>
  <c r="AU19" i="88" s="1"/>
  <c r="AS37" i="88"/>
  <c r="AL37" i="88"/>
  <c r="AU37" i="88" s="1"/>
  <c r="AS55" i="88"/>
  <c r="AL55" i="88"/>
  <c r="AU55" i="88" s="1"/>
  <c r="AR70" i="43"/>
  <c r="AH74" i="95"/>
  <c r="AQ74" i="95" s="1"/>
  <c r="AS20" i="88"/>
  <c r="AL20" i="88"/>
  <c r="AU20" i="88" s="1"/>
  <c r="AS38" i="88"/>
  <c r="AL38" i="88"/>
  <c r="AU38" i="88" s="1"/>
  <c r="AE70" i="47"/>
  <c r="AF70" i="47"/>
  <c r="AO70" i="47" s="1"/>
  <c r="W71" i="47"/>
  <c r="AG70" i="47"/>
  <c r="AP70" i="47" s="1"/>
  <c r="AN71" i="82"/>
  <c r="AI71" i="82"/>
  <c r="AS46" i="88"/>
  <c r="AL46" i="88"/>
  <c r="AU46" i="88" s="1"/>
  <c r="AK4" i="92"/>
  <c r="AT4" i="92" s="1"/>
  <c r="AT71" i="92" s="1"/>
  <c r="AJ4" i="92"/>
  <c r="AH73" i="85"/>
  <c r="AQ73" i="85" s="1"/>
  <c r="AS15" i="88"/>
  <c r="AL15" i="88"/>
  <c r="AU15" i="88" s="1"/>
  <c r="AS33" i="88"/>
  <c r="AL33" i="88"/>
  <c r="AU33" i="88" s="1"/>
  <c r="Y70" i="45"/>
  <c r="X70" i="45"/>
  <c r="AS3" i="88"/>
  <c r="AL3" i="88"/>
  <c r="AU3" i="88" s="1"/>
  <c r="AS64" i="88"/>
  <c r="AL64" i="88"/>
  <c r="AU64" i="88" s="1"/>
  <c r="Z70" i="29"/>
  <c r="AS67" i="88"/>
  <c r="AL67" i="88"/>
  <c r="AU67" i="88" s="1"/>
  <c r="X74" i="26"/>
  <c r="Y74" i="26"/>
  <c r="AH71" i="43"/>
  <c r="AQ71" i="43" s="1"/>
  <c r="AR73" i="95"/>
  <c r="AH73" i="73"/>
  <c r="AQ73" i="73" s="1"/>
  <c r="AH72" i="30"/>
  <c r="AQ72" i="30" s="1"/>
  <c r="AS56" i="88"/>
  <c r="AL56" i="88"/>
  <c r="AU56" i="88" s="1"/>
  <c r="W72" i="39"/>
  <c r="AG71" i="39"/>
  <c r="AP71" i="39" s="1"/>
  <c r="AF71" i="39"/>
  <c r="AO71" i="39" s="1"/>
  <c r="AE71" i="39"/>
  <c r="AS3" i="92"/>
  <c r="AL3" i="92"/>
  <c r="AU3" i="92" s="1"/>
  <c r="AE72" i="42"/>
  <c r="W73" i="42"/>
  <c r="AF72" i="42"/>
  <c r="AO72" i="42" s="1"/>
  <c r="AG72" i="42"/>
  <c r="AP72" i="42" s="1"/>
  <c r="AH74" i="79"/>
  <c r="AQ74" i="79" s="1"/>
  <c r="AH72" i="81"/>
  <c r="AQ72" i="81" s="1"/>
  <c r="AS23" i="88"/>
  <c r="AL23" i="88"/>
  <c r="AU23" i="88" s="1"/>
  <c r="AS41" i="88"/>
  <c r="AL41" i="88"/>
  <c r="AU41" i="88" s="1"/>
  <c r="AS59" i="88"/>
  <c r="AL59" i="88"/>
  <c r="AU59" i="88" s="1"/>
  <c r="AI69" i="88"/>
  <c r="AN69" i="88"/>
  <c r="AN71" i="88" s="1"/>
  <c r="AI72" i="77"/>
  <c r="AN72" i="77"/>
  <c r="AJ7" i="88"/>
  <c r="AI72" i="25"/>
  <c r="AN72" i="25"/>
  <c r="X72" i="33"/>
  <c r="Z72" i="33" s="1"/>
  <c r="Y72" i="33"/>
  <c r="AR69" i="35"/>
  <c r="AR71" i="81"/>
  <c r="AS30" i="88"/>
  <c r="AL30" i="88"/>
  <c r="AU30" i="88" s="1"/>
  <c r="AG75" i="91"/>
  <c r="AP75" i="91" s="1"/>
  <c r="AF75" i="91"/>
  <c r="AO75" i="91" s="1"/>
  <c r="AE75" i="91"/>
  <c r="W76" i="91"/>
  <c r="AR69" i="29"/>
  <c r="W73" i="30"/>
  <c r="AG72" i="30"/>
  <c r="AP72" i="30" s="1"/>
  <c r="AF72" i="30"/>
  <c r="AO72" i="30" s="1"/>
  <c r="AE72" i="30"/>
  <c r="AG74" i="95"/>
  <c r="AP74" i="95" s="1"/>
  <c r="AF74" i="95"/>
  <c r="AO74" i="95" s="1"/>
  <c r="W75" i="95"/>
  <c r="AE74" i="95"/>
  <c r="W71" i="78"/>
  <c r="AG70" i="78"/>
  <c r="AP70" i="78" s="1"/>
  <c r="AE70" i="78"/>
  <c r="AF70" i="78"/>
  <c r="AO70" i="78" s="1"/>
  <c r="AS26" i="88"/>
  <c r="AL26" i="88"/>
  <c r="AU26" i="88" s="1"/>
  <c r="AS44" i="88"/>
  <c r="AL44" i="88"/>
  <c r="AU44" i="88" s="1"/>
  <c r="AS62" i="88"/>
  <c r="AL62" i="88"/>
  <c r="AU62" i="88" s="1"/>
  <c r="AH73" i="37"/>
  <c r="AQ73" i="37" s="1"/>
  <c r="Y72" i="87"/>
  <c r="X72" i="87"/>
  <c r="AS16" i="88"/>
  <c r="AL16" i="88"/>
  <c r="AU16" i="88" s="1"/>
  <c r="W74" i="85"/>
  <c r="AG73" i="85"/>
  <c r="AP73" i="85" s="1"/>
  <c r="AE73" i="85"/>
  <c r="AF73" i="85"/>
  <c r="AO73" i="85" s="1"/>
  <c r="AK5" i="88"/>
  <c r="AT5" i="88" s="1"/>
  <c r="AJ5" i="88"/>
  <c r="AS21" i="88"/>
  <c r="AL21" i="88"/>
  <c r="AU21" i="88" s="1"/>
  <c r="AS39" i="88"/>
  <c r="AL39" i="88"/>
  <c r="AU39" i="88" s="1"/>
  <c r="AS57" i="88"/>
  <c r="AL57" i="88"/>
  <c r="AU57" i="88" s="1"/>
  <c r="AF72" i="90"/>
  <c r="AO72" i="90" s="1"/>
  <c r="AG72" i="90"/>
  <c r="AP72" i="90" s="1"/>
  <c r="AE72" i="90"/>
  <c r="W73" i="90"/>
  <c r="AS28" i="88"/>
  <c r="AL28" i="88"/>
  <c r="AU28" i="88" s="1"/>
  <c r="Z74" i="79"/>
  <c r="Z72" i="81"/>
  <c r="Y74" i="38"/>
  <c r="X74" i="38"/>
  <c r="AS22" i="88"/>
  <c r="AL22" i="88"/>
  <c r="AU22" i="88" s="1"/>
  <c r="Y71" i="46"/>
  <c r="X71" i="46"/>
  <c r="AS12" i="88"/>
  <c r="AL12" i="88"/>
  <c r="AU12" i="88" s="1"/>
  <c r="AS48" i="88"/>
  <c r="AL48" i="88"/>
  <c r="AU48" i="88" s="1"/>
  <c r="AR72" i="37"/>
  <c r="AI73" i="26"/>
  <c r="AN73" i="26"/>
  <c r="AG71" i="43"/>
  <c r="AP71" i="43" s="1"/>
  <c r="AF71" i="43"/>
  <c r="AO71" i="43" s="1"/>
  <c r="AE71" i="43"/>
  <c r="W72" i="43"/>
  <c r="AS25" i="88"/>
  <c r="AL25" i="88"/>
  <c r="AU25" i="88" s="1"/>
  <c r="AS43" i="88"/>
  <c r="AL43" i="88"/>
  <c r="AU43" i="88" s="1"/>
  <c r="AS61" i="88"/>
  <c r="AL61" i="88"/>
  <c r="AU61" i="88" s="1"/>
  <c r="AR71" i="41"/>
  <c r="AR68" i="89"/>
  <c r="Z73" i="73"/>
  <c r="AS68" i="88"/>
  <c r="AL68" i="88"/>
  <c r="AU68" i="88" s="1"/>
  <c r="AH71" i="83"/>
  <c r="AQ71" i="83" s="1"/>
  <c r="AH70" i="35"/>
  <c r="AQ70" i="35" s="1"/>
  <c r="AH69" i="27"/>
  <c r="AQ69" i="27" s="1"/>
  <c r="AJ8" i="88"/>
  <c r="AK8" i="88"/>
  <c r="AT8" i="88" s="1"/>
  <c r="AI71" i="87"/>
  <c r="AN71" i="87"/>
  <c r="AH72" i="93"/>
  <c r="AQ72" i="93" s="1"/>
  <c r="AS9" i="88"/>
  <c r="AL9" i="88"/>
  <c r="AU9" i="88" s="1"/>
  <c r="AH69" i="89"/>
  <c r="AQ69" i="89" s="1"/>
  <c r="AS11" i="88"/>
  <c r="AL11" i="88"/>
  <c r="AU11" i="88" s="1"/>
  <c r="AS29" i="88"/>
  <c r="AL29" i="88"/>
  <c r="AU29" i="88" s="1"/>
  <c r="AS47" i="88"/>
  <c r="AL47" i="88"/>
  <c r="AU47" i="88" s="1"/>
  <c r="AR71" i="30"/>
  <c r="X72" i="34"/>
  <c r="Y72" i="34"/>
  <c r="X70" i="74"/>
  <c r="Y70" i="74"/>
  <c r="AN71" i="33"/>
  <c r="AI71" i="33"/>
  <c r="AI70" i="46"/>
  <c r="AN70" i="46"/>
  <c r="Z72" i="34" l="1"/>
  <c r="AG72" i="93"/>
  <c r="AP72" i="93" s="1"/>
  <c r="Z69" i="94"/>
  <c r="AE70" i="35"/>
  <c r="AG72" i="41"/>
  <c r="AP72" i="41" s="1"/>
  <c r="W73" i="93"/>
  <c r="Z74" i="38"/>
  <c r="Z70" i="45"/>
  <c r="Z73" i="25"/>
  <c r="W74" i="25" s="1"/>
  <c r="Z73" i="77"/>
  <c r="AF72" i="41"/>
  <c r="AO72" i="41" s="1"/>
  <c r="Z72" i="82"/>
  <c r="AE72" i="82" s="1"/>
  <c r="W73" i="41"/>
  <c r="AE72" i="93"/>
  <c r="Z72" i="87"/>
  <c r="W73" i="87" s="1"/>
  <c r="AF72" i="82"/>
  <c r="AO72" i="82" s="1"/>
  <c r="W73" i="82"/>
  <c r="AE72" i="87"/>
  <c r="AF74" i="38"/>
  <c r="AO74" i="38" s="1"/>
  <c r="AE74" i="38"/>
  <c r="W75" i="38"/>
  <c r="AG74" i="38"/>
  <c r="AP74" i="38" s="1"/>
  <c r="AF72" i="33"/>
  <c r="AO72" i="33" s="1"/>
  <c r="AG72" i="33"/>
  <c r="AP72" i="33" s="1"/>
  <c r="AE72" i="33"/>
  <c r="W73" i="33"/>
  <c r="AE73" i="25"/>
  <c r="AF73" i="25"/>
  <c r="AO73" i="25" s="1"/>
  <c r="W74" i="73"/>
  <c r="AG73" i="73"/>
  <c r="AP73" i="73" s="1"/>
  <c r="AE73" i="73"/>
  <c r="AF73" i="73"/>
  <c r="AO73" i="73" s="1"/>
  <c r="X73" i="90"/>
  <c r="Y73" i="90"/>
  <c r="AH70" i="74"/>
  <c r="AQ70" i="74" s="1"/>
  <c r="AR70" i="46"/>
  <c r="AR71" i="87"/>
  <c r="X75" i="95"/>
  <c r="Y75" i="95"/>
  <c r="Z75" i="95" s="1"/>
  <c r="AN75" i="91"/>
  <c r="AI75" i="91"/>
  <c r="AF70" i="29"/>
  <c r="AO70" i="29" s="1"/>
  <c r="AE70" i="29"/>
  <c r="W71" i="29"/>
  <c r="AG70" i="29"/>
  <c r="AP70" i="29" s="1"/>
  <c r="AI73" i="86"/>
  <c r="AN73" i="86"/>
  <c r="AR68" i="94"/>
  <c r="AI70" i="35"/>
  <c r="AN70" i="35"/>
  <c r="X73" i="41"/>
  <c r="Z73" i="41" s="1"/>
  <c r="Y73" i="41"/>
  <c r="X70" i="89"/>
  <c r="Y70" i="89"/>
  <c r="AF72" i="34"/>
  <c r="AO72" i="34" s="1"/>
  <c r="AG72" i="34"/>
  <c r="AP72" i="34" s="1"/>
  <c r="W73" i="34"/>
  <c r="AE72" i="34"/>
  <c r="AS8" i="88"/>
  <c r="AL8" i="88"/>
  <c r="AU8" i="88" s="1"/>
  <c r="AR71" i="33"/>
  <c r="AH72" i="34"/>
  <c r="AQ72" i="34" s="1"/>
  <c r="Y72" i="43"/>
  <c r="X72" i="43"/>
  <c r="AR73" i="26"/>
  <c r="AH74" i="38"/>
  <c r="AQ74" i="38" s="1"/>
  <c r="AS5" i="88"/>
  <c r="AL5" i="88"/>
  <c r="AU5" i="88" s="1"/>
  <c r="X74" i="85"/>
  <c r="Y74" i="85"/>
  <c r="AI70" i="78"/>
  <c r="AN70" i="78"/>
  <c r="AL69" i="88"/>
  <c r="AU69" i="88" s="1"/>
  <c r="AR69" i="88"/>
  <c r="AR71" i="88" s="1"/>
  <c r="AI71" i="39"/>
  <c r="AN71" i="39"/>
  <c r="W71" i="45"/>
  <c r="AE70" i="45"/>
  <c r="AF70" i="45"/>
  <c r="AO70" i="45" s="1"/>
  <c r="AG70" i="45"/>
  <c r="AP70" i="45" s="1"/>
  <c r="X71" i="47"/>
  <c r="Y71" i="47"/>
  <c r="AE73" i="77"/>
  <c r="W74" i="77"/>
  <c r="AF73" i="77"/>
  <c r="AO73" i="77" s="1"/>
  <c r="AG73" i="77"/>
  <c r="AP73" i="77" s="1"/>
  <c r="AH69" i="94"/>
  <c r="AQ69" i="94" s="1"/>
  <c r="AR69" i="74"/>
  <c r="AR71" i="34"/>
  <c r="AG69" i="75"/>
  <c r="AP69" i="75" s="1"/>
  <c r="AF69" i="75"/>
  <c r="AO69" i="75" s="1"/>
  <c r="AE69" i="75"/>
  <c r="W70" i="75"/>
  <c r="AI73" i="37"/>
  <c r="AN73" i="37"/>
  <c r="AI72" i="41"/>
  <c r="AN72" i="41"/>
  <c r="AI72" i="93"/>
  <c r="AN72" i="93"/>
  <c r="AH71" i="46"/>
  <c r="AQ71" i="46" s="1"/>
  <c r="Y73" i="30"/>
  <c r="X73" i="30"/>
  <c r="AR72" i="25"/>
  <c r="AH74" i="26"/>
  <c r="AQ74" i="26" s="1"/>
  <c r="AR72" i="31"/>
  <c r="AR73" i="38"/>
  <c r="AR68" i="75"/>
  <c r="W70" i="94"/>
  <c r="AG69" i="94"/>
  <c r="AP69" i="94" s="1"/>
  <c r="AF69" i="94"/>
  <c r="AO69" i="94" s="1"/>
  <c r="AE69" i="94"/>
  <c r="Y70" i="27"/>
  <c r="X70" i="27"/>
  <c r="AN71" i="83"/>
  <c r="AI71" i="83"/>
  <c r="AN71" i="43"/>
  <c r="AI71" i="43"/>
  <c r="AN72" i="90"/>
  <c r="AI72" i="90"/>
  <c r="AS7" i="88"/>
  <c r="AL7" i="88"/>
  <c r="AU7" i="88" s="1"/>
  <c r="X73" i="42"/>
  <c r="Y73" i="42"/>
  <c r="Z74" i="26"/>
  <c r="AR71" i="82"/>
  <c r="AI70" i="47"/>
  <c r="AN70" i="47"/>
  <c r="AS4" i="88"/>
  <c r="AL4" i="88"/>
  <c r="AU4" i="88" s="1"/>
  <c r="AR69" i="45"/>
  <c r="X74" i="86"/>
  <c r="Y74" i="86"/>
  <c r="AI69" i="27"/>
  <c r="AN69" i="27"/>
  <c r="Z71" i="46"/>
  <c r="W73" i="81"/>
  <c r="AG72" i="81"/>
  <c r="AP72" i="81" s="1"/>
  <c r="AF72" i="81"/>
  <c r="AO72" i="81" s="1"/>
  <c r="AE72" i="81"/>
  <c r="AI73" i="85"/>
  <c r="AN73" i="85"/>
  <c r="AH72" i="87"/>
  <c r="AQ72" i="87" s="1"/>
  <c r="X71" i="78"/>
  <c r="Y71" i="78"/>
  <c r="AI72" i="30"/>
  <c r="AN72" i="30"/>
  <c r="AI72" i="42"/>
  <c r="AN72" i="42"/>
  <c r="AH73" i="25"/>
  <c r="AQ73" i="25" s="1"/>
  <c r="AT71" i="88"/>
  <c r="AH73" i="31"/>
  <c r="AQ73" i="31" s="1"/>
  <c r="Y71" i="35"/>
  <c r="X71" i="35"/>
  <c r="Z71" i="35" s="1"/>
  <c r="AI69" i="89"/>
  <c r="AN69" i="89"/>
  <c r="Z70" i="74"/>
  <c r="AE74" i="79"/>
  <c r="W75" i="79"/>
  <c r="AG74" i="79"/>
  <c r="AP74" i="79" s="1"/>
  <c r="AF74" i="79"/>
  <c r="AO74" i="79" s="1"/>
  <c r="AI74" i="95"/>
  <c r="AN74" i="95"/>
  <c r="X76" i="91"/>
  <c r="Y76" i="91"/>
  <c r="AH72" i="33"/>
  <c r="AQ72" i="33" s="1"/>
  <c r="AR72" i="77"/>
  <c r="X72" i="39"/>
  <c r="Y72" i="39"/>
  <c r="AH70" i="45"/>
  <c r="AQ70" i="45" s="1"/>
  <c r="AS4" i="92"/>
  <c r="AS71" i="92" s="1"/>
  <c r="AL4" i="92"/>
  <c r="AU4" i="92" s="1"/>
  <c r="AU71" i="92" s="1"/>
  <c r="C11" i="92" s="1"/>
  <c r="F45" i="97" s="1"/>
  <c r="AH73" i="77"/>
  <c r="AQ73" i="77" s="1"/>
  <c r="Z73" i="31"/>
  <c r="AH69" i="75"/>
  <c r="AQ69" i="75" s="1"/>
  <c r="AH72" i="82"/>
  <c r="AQ72" i="82" s="1"/>
  <c r="Y74" i="37"/>
  <c r="X74" i="37"/>
  <c r="Z74" i="37" s="1"/>
  <c r="Y72" i="83"/>
  <c r="X72" i="83"/>
  <c r="X73" i="93"/>
  <c r="Z73" i="93" s="1"/>
  <c r="Y73" i="93"/>
  <c r="Z72" i="39" l="1"/>
  <c r="Z71" i="78"/>
  <c r="Z74" i="86"/>
  <c r="W75" i="86" s="1"/>
  <c r="AG72" i="82"/>
  <c r="AP72" i="82" s="1"/>
  <c r="Z71" i="47"/>
  <c r="W72" i="47" s="1"/>
  <c r="AS71" i="88"/>
  <c r="AG73" i="25"/>
  <c r="AP73" i="25" s="1"/>
  <c r="AF72" i="87"/>
  <c r="AO72" i="87" s="1"/>
  <c r="Z76" i="91"/>
  <c r="AG72" i="87"/>
  <c r="AP72" i="87" s="1"/>
  <c r="Z73" i="42"/>
  <c r="AG73" i="42" s="1"/>
  <c r="AP73" i="42" s="1"/>
  <c r="AU71" i="88"/>
  <c r="C11" i="88" s="1"/>
  <c r="F41" i="97" s="1"/>
  <c r="AF71" i="78"/>
  <c r="AO71" i="78" s="1"/>
  <c r="AE71" i="78"/>
  <c r="W72" i="78"/>
  <c r="AG71" i="78"/>
  <c r="AP71" i="78" s="1"/>
  <c r="AE74" i="86"/>
  <c r="AF74" i="86"/>
  <c r="AO74" i="86" s="1"/>
  <c r="W77" i="91"/>
  <c r="AF76" i="91"/>
  <c r="AO76" i="91" s="1"/>
  <c r="AE76" i="91"/>
  <c r="AG76" i="91"/>
  <c r="AP76" i="91" s="1"/>
  <c r="AG71" i="47"/>
  <c r="AP71" i="47" s="1"/>
  <c r="AE71" i="47"/>
  <c r="AE75" i="95"/>
  <c r="W76" i="95"/>
  <c r="AF75" i="95"/>
  <c r="AO75" i="95" s="1"/>
  <c r="AG75" i="95"/>
  <c r="AP75" i="95" s="1"/>
  <c r="AH72" i="83"/>
  <c r="AQ72" i="83" s="1"/>
  <c r="AH72" i="39"/>
  <c r="AQ72" i="39" s="1"/>
  <c r="Y75" i="79"/>
  <c r="X75" i="79"/>
  <c r="Z75" i="79" s="1"/>
  <c r="AG74" i="26"/>
  <c r="AP74" i="26" s="1"/>
  <c r="AF74" i="26"/>
  <c r="AO74" i="26" s="1"/>
  <c r="AE74" i="26"/>
  <c r="W75" i="26"/>
  <c r="AR72" i="90"/>
  <c r="AH70" i="27"/>
  <c r="AQ70" i="27" s="1"/>
  <c r="AR72" i="93"/>
  <c r="X70" i="75"/>
  <c r="Y70" i="75"/>
  <c r="AG73" i="41"/>
  <c r="AP73" i="41" s="1"/>
  <c r="AF73" i="41"/>
  <c r="AO73" i="41" s="1"/>
  <c r="AE73" i="41"/>
  <c r="W74" i="41"/>
  <c r="AR73" i="86"/>
  <c r="AN72" i="33"/>
  <c r="AI72" i="33"/>
  <c r="AI74" i="38"/>
  <c r="AN74" i="38"/>
  <c r="AN72" i="82"/>
  <c r="AI72" i="82"/>
  <c r="Z72" i="83"/>
  <c r="AR74" i="95"/>
  <c r="W71" i="74"/>
  <c r="AG70" i="74"/>
  <c r="AP70" i="74" s="1"/>
  <c r="AF70" i="74"/>
  <c r="AO70" i="74" s="1"/>
  <c r="AE70" i="74"/>
  <c r="X73" i="81"/>
  <c r="Y73" i="81"/>
  <c r="AR70" i="47"/>
  <c r="AH73" i="42"/>
  <c r="AQ73" i="42" s="1"/>
  <c r="AR71" i="43"/>
  <c r="Z70" i="27"/>
  <c r="AR72" i="41"/>
  <c r="AH72" i="43"/>
  <c r="AQ72" i="43" s="1"/>
  <c r="AN72" i="34"/>
  <c r="AI72" i="34"/>
  <c r="AH70" i="89"/>
  <c r="AQ70" i="89" s="1"/>
  <c r="AR70" i="35"/>
  <c r="Y74" i="25"/>
  <c r="X74" i="25"/>
  <c r="Y73" i="87"/>
  <c r="X73" i="87"/>
  <c r="Y73" i="82"/>
  <c r="X73" i="82"/>
  <c r="AE71" i="35"/>
  <c r="W72" i="35"/>
  <c r="AF71" i="35"/>
  <c r="AO71" i="35" s="1"/>
  <c r="AG71" i="35"/>
  <c r="AP71" i="35" s="1"/>
  <c r="AN69" i="75"/>
  <c r="AI69" i="75"/>
  <c r="AH71" i="47"/>
  <c r="AQ71" i="47" s="1"/>
  <c r="Y71" i="45"/>
  <c r="Z71" i="45" s="1"/>
  <c r="X71" i="45"/>
  <c r="AR70" i="78"/>
  <c r="AH74" i="37"/>
  <c r="AQ74" i="37" s="1"/>
  <c r="AR72" i="42"/>
  <c r="AR73" i="85"/>
  <c r="AG71" i="46"/>
  <c r="AP71" i="46" s="1"/>
  <c r="AF71" i="46"/>
  <c r="AO71" i="46" s="1"/>
  <c r="AE71" i="46"/>
  <c r="W72" i="46"/>
  <c r="AI69" i="94"/>
  <c r="AN69" i="94"/>
  <c r="AH73" i="30"/>
  <c r="AQ73" i="30" s="1"/>
  <c r="AR71" i="39"/>
  <c r="AH74" i="85"/>
  <c r="AQ74" i="85" s="1"/>
  <c r="Z70" i="89"/>
  <c r="X71" i="29"/>
  <c r="Z71" i="29" s="1"/>
  <c r="Y71" i="29"/>
  <c r="AI73" i="25"/>
  <c r="AN73" i="25"/>
  <c r="AE72" i="39"/>
  <c r="W73" i="39"/>
  <c r="AF72" i="39"/>
  <c r="AO72" i="39" s="1"/>
  <c r="AG72" i="39"/>
  <c r="AP72" i="39" s="1"/>
  <c r="AI74" i="79"/>
  <c r="AN74" i="79"/>
  <c r="AH71" i="78"/>
  <c r="AQ71" i="78" s="1"/>
  <c r="AH74" i="86"/>
  <c r="AQ74" i="86" s="1"/>
  <c r="X70" i="94"/>
  <c r="Y70" i="94"/>
  <c r="AR75" i="91"/>
  <c r="AI73" i="73"/>
  <c r="AN73" i="73"/>
  <c r="AH73" i="93"/>
  <c r="AQ73" i="93" s="1"/>
  <c r="AG73" i="31"/>
  <c r="AP73" i="31" s="1"/>
  <c r="AF73" i="31"/>
  <c r="AO73" i="31" s="1"/>
  <c r="AE73" i="31"/>
  <c r="W74" i="31"/>
  <c r="AR69" i="89"/>
  <c r="AI72" i="81"/>
  <c r="AN72" i="81"/>
  <c r="AR71" i="83"/>
  <c r="AR73" i="37"/>
  <c r="X74" i="77"/>
  <c r="Y74" i="77"/>
  <c r="Z74" i="77" s="1"/>
  <c r="Z74" i="85"/>
  <c r="Z72" i="43"/>
  <c r="X73" i="34"/>
  <c r="Y73" i="34"/>
  <c r="AI70" i="29"/>
  <c r="AN70" i="29"/>
  <c r="AH75" i="95"/>
  <c r="AQ75" i="95" s="1"/>
  <c r="AH73" i="90"/>
  <c r="AQ73" i="90" s="1"/>
  <c r="Y74" i="73"/>
  <c r="X74" i="73"/>
  <c r="X73" i="33"/>
  <c r="Y73" i="33"/>
  <c r="AN72" i="87"/>
  <c r="AI72" i="87"/>
  <c r="AE73" i="93"/>
  <c r="W74" i="93"/>
  <c r="AF73" i="93"/>
  <c r="AO73" i="93" s="1"/>
  <c r="AG73" i="93"/>
  <c r="AP73" i="93" s="1"/>
  <c r="AE74" i="37"/>
  <c r="W75" i="37"/>
  <c r="AF74" i="37"/>
  <c r="AO74" i="37" s="1"/>
  <c r="AG74" i="37"/>
  <c r="AP74" i="37" s="1"/>
  <c r="AH76" i="91"/>
  <c r="AQ76" i="91" s="1"/>
  <c r="AH71" i="35"/>
  <c r="AQ71" i="35" s="1"/>
  <c r="AR72" i="30"/>
  <c r="AR69" i="27"/>
  <c r="Z73" i="30"/>
  <c r="AI73" i="77"/>
  <c r="AN73" i="77"/>
  <c r="AI70" i="45"/>
  <c r="AN70" i="45"/>
  <c r="AH73" i="41"/>
  <c r="AQ73" i="41" s="1"/>
  <c r="Z73" i="90"/>
  <c r="Y75" i="38"/>
  <c r="X75" i="38"/>
  <c r="W74" i="42" l="1"/>
  <c r="AE73" i="42"/>
  <c r="Z75" i="38"/>
  <c r="AF71" i="47"/>
  <c r="AO71" i="47" s="1"/>
  <c r="AF73" i="42"/>
  <c r="AO73" i="42" s="1"/>
  <c r="AG74" i="86"/>
  <c r="AP74" i="86" s="1"/>
  <c r="Z73" i="82"/>
  <c r="Z74" i="73"/>
  <c r="Z73" i="33"/>
  <c r="Z73" i="87"/>
  <c r="AG73" i="87" s="1"/>
  <c r="AP73" i="87" s="1"/>
  <c r="AG74" i="77"/>
  <c r="AP74" i="77" s="1"/>
  <c r="AF74" i="77"/>
  <c r="AO74" i="77" s="1"/>
  <c r="AE74" i="77"/>
  <c r="W75" i="77"/>
  <c r="AF73" i="33"/>
  <c r="AO73" i="33" s="1"/>
  <c r="AG73" i="33"/>
  <c r="AP73" i="33" s="1"/>
  <c r="W74" i="33"/>
  <c r="AE73" i="33"/>
  <c r="AG75" i="38"/>
  <c r="AP75" i="38" s="1"/>
  <c r="AE75" i="38"/>
  <c r="AF75" i="38"/>
  <c r="AO75" i="38" s="1"/>
  <c r="W76" i="38"/>
  <c r="AF74" i="73"/>
  <c r="AO74" i="73" s="1"/>
  <c r="AE74" i="73"/>
  <c r="W75" i="73"/>
  <c r="AG74" i="73"/>
  <c r="AP74" i="73" s="1"/>
  <c r="AF71" i="45"/>
  <c r="AO71" i="45" s="1"/>
  <c r="AE71" i="45"/>
  <c r="W72" i="45"/>
  <c r="AG71" i="45"/>
  <c r="AP71" i="45" s="1"/>
  <c r="AG71" i="29"/>
  <c r="AP71" i="29" s="1"/>
  <c r="AF71" i="29"/>
  <c r="AO71" i="29" s="1"/>
  <c r="AE71" i="29"/>
  <c r="W72" i="29"/>
  <c r="W74" i="82"/>
  <c r="AE73" i="82"/>
  <c r="AG73" i="82"/>
  <c r="AP73" i="82" s="1"/>
  <c r="AF73" i="82"/>
  <c r="AO73" i="82" s="1"/>
  <c r="AH74" i="25"/>
  <c r="AQ74" i="25" s="1"/>
  <c r="AI74" i="37"/>
  <c r="AN74" i="37"/>
  <c r="AR72" i="87"/>
  <c r="AF74" i="85"/>
  <c r="AO74" i="85" s="1"/>
  <c r="AE74" i="85"/>
  <c r="W75" i="85"/>
  <c r="AG74" i="85"/>
  <c r="AP74" i="85" s="1"/>
  <c r="AR69" i="75"/>
  <c r="AI71" i="35"/>
  <c r="AN71" i="35"/>
  <c r="AN73" i="42"/>
  <c r="AI73" i="42"/>
  <c r="AN74" i="86"/>
  <c r="AI74" i="86"/>
  <c r="AF73" i="90"/>
  <c r="AO73" i="90" s="1"/>
  <c r="AE73" i="90"/>
  <c r="AG73" i="90"/>
  <c r="AP73" i="90" s="1"/>
  <c r="W74" i="90"/>
  <c r="AH73" i="81"/>
  <c r="AQ73" i="81" s="1"/>
  <c r="X71" i="74"/>
  <c r="Y71" i="74"/>
  <c r="AH70" i="75"/>
  <c r="AQ70" i="75" s="1"/>
  <c r="Y75" i="26"/>
  <c r="X75" i="26"/>
  <c r="AG75" i="79"/>
  <c r="AP75" i="79" s="1"/>
  <c r="AF75" i="79"/>
  <c r="AO75" i="79" s="1"/>
  <c r="AE75" i="79"/>
  <c r="W76" i="79"/>
  <c r="X72" i="47"/>
  <c r="Y72" i="47"/>
  <c r="Y77" i="91"/>
  <c r="X77" i="91"/>
  <c r="AR70" i="45"/>
  <c r="AH74" i="77"/>
  <c r="AQ74" i="77" s="1"/>
  <c r="AN73" i="31"/>
  <c r="AI73" i="31"/>
  <c r="Y73" i="39"/>
  <c r="X73" i="39"/>
  <c r="AN71" i="46"/>
  <c r="AI71" i="46"/>
  <c r="Z74" i="25"/>
  <c r="AF70" i="27"/>
  <c r="AO70" i="27" s="1"/>
  <c r="AG70" i="27"/>
  <c r="AP70" i="27" s="1"/>
  <c r="W71" i="27"/>
  <c r="AE70" i="27"/>
  <c r="Z73" i="81"/>
  <c r="AR74" i="38"/>
  <c r="Y74" i="41"/>
  <c r="X74" i="41"/>
  <c r="Z70" i="75"/>
  <c r="AN74" i="26"/>
  <c r="AI74" i="26"/>
  <c r="AN71" i="47"/>
  <c r="AI71" i="47"/>
  <c r="AH73" i="34"/>
  <c r="AQ73" i="34" s="1"/>
  <c r="AR72" i="81"/>
  <c r="AH70" i="94"/>
  <c r="AQ70" i="94" s="1"/>
  <c r="AI70" i="74"/>
  <c r="AN70" i="74"/>
  <c r="AR72" i="33"/>
  <c r="AN73" i="41"/>
  <c r="AI73" i="41"/>
  <c r="X76" i="95"/>
  <c r="Y76" i="95"/>
  <c r="Z76" i="95" s="1"/>
  <c r="Y75" i="86"/>
  <c r="X75" i="86"/>
  <c r="X72" i="78"/>
  <c r="Y72" i="78"/>
  <c r="AH71" i="29"/>
  <c r="AQ71" i="29" s="1"/>
  <c r="AI72" i="39"/>
  <c r="AN72" i="39"/>
  <c r="AF70" i="89"/>
  <c r="AO70" i="89" s="1"/>
  <c r="AE70" i="89"/>
  <c r="AG70" i="89"/>
  <c r="AP70" i="89" s="1"/>
  <c r="W71" i="89"/>
  <c r="AH75" i="38"/>
  <c r="AQ75" i="38" s="1"/>
  <c r="AR73" i="77"/>
  <c r="Y74" i="93"/>
  <c r="X74" i="93"/>
  <c r="Z73" i="34"/>
  <c r="Z70" i="94"/>
  <c r="AR74" i="79"/>
  <c r="AH71" i="45"/>
  <c r="AQ71" i="45" s="1"/>
  <c r="AH73" i="87"/>
  <c r="AQ73" i="87" s="1"/>
  <c r="AG72" i="83"/>
  <c r="AP72" i="83" s="1"/>
  <c r="AF72" i="83"/>
  <c r="AO72" i="83" s="1"/>
  <c r="W73" i="83"/>
  <c r="AE72" i="83"/>
  <c r="AI75" i="95"/>
  <c r="AN75" i="95"/>
  <c r="X74" i="42"/>
  <c r="Y74" i="42"/>
  <c r="AI76" i="91"/>
  <c r="AN76" i="91"/>
  <c r="AI71" i="78"/>
  <c r="AN71" i="78"/>
  <c r="AR70" i="29"/>
  <c r="Y74" i="31"/>
  <c r="Z74" i="31" s="1"/>
  <c r="X74" i="31"/>
  <c r="X72" i="46"/>
  <c r="Y72" i="46"/>
  <c r="AH73" i="82"/>
  <c r="AQ73" i="82" s="1"/>
  <c r="AH73" i="33"/>
  <c r="AQ73" i="33" s="1"/>
  <c r="AF73" i="30"/>
  <c r="AO73" i="30" s="1"/>
  <c r="AE73" i="30"/>
  <c r="W74" i="30"/>
  <c r="AG73" i="30"/>
  <c r="AP73" i="30" s="1"/>
  <c r="Y75" i="37"/>
  <c r="X75" i="37"/>
  <c r="AI73" i="93"/>
  <c r="AN73" i="93"/>
  <c r="AH74" i="73"/>
  <c r="AQ74" i="73" s="1"/>
  <c r="W73" i="43"/>
  <c r="AE72" i="43"/>
  <c r="AG72" i="43"/>
  <c r="AP72" i="43" s="1"/>
  <c r="AF72" i="43"/>
  <c r="AO72" i="43" s="1"/>
  <c r="AR73" i="73"/>
  <c r="AR73" i="25"/>
  <c r="AR69" i="94"/>
  <c r="Y72" i="35"/>
  <c r="X72" i="35"/>
  <c r="AR72" i="34"/>
  <c r="AR72" i="82"/>
  <c r="AH75" i="79"/>
  <c r="AQ75" i="79" s="1"/>
  <c r="AE73" i="87" l="1"/>
  <c r="Z72" i="78"/>
  <c r="Z73" i="39"/>
  <c r="Z77" i="91"/>
  <c r="W74" i="87"/>
  <c r="AF73" i="87"/>
  <c r="AO73" i="87" s="1"/>
  <c r="Z72" i="46"/>
  <c r="W73" i="46"/>
  <c r="AG72" i="46"/>
  <c r="AP72" i="46" s="1"/>
  <c r="AE72" i="46"/>
  <c r="AF72" i="46"/>
  <c r="AO72" i="46" s="1"/>
  <c r="AF76" i="95"/>
  <c r="AO76" i="95" s="1"/>
  <c r="AE76" i="95"/>
  <c r="W77" i="95"/>
  <c r="AG76" i="95"/>
  <c r="AP76" i="95" s="1"/>
  <c r="W75" i="31"/>
  <c r="AG74" i="31"/>
  <c r="AP74" i="31" s="1"/>
  <c r="AF74" i="31"/>
  <c r="AO74" i="31" s="1"/>
  <c r="AE74" i="31"/>
  <c r="AG72" i="78"/>
  <c r="AP72" i="78" s="1"/>
  <c r="AF72" i="78"/>
  <c r="AO72" i="78" s="1"/>
  <c r="AE72" i="78"/>
  <c r="W73" i="78"/>
  <c r="AH75" i="37"/>
  <c r="AQ75" i="37" s="1"/>
  <c r="AI73" i="30"/>
  <c r="AN73" i="30"/>
  <c r="AH74" i="93"/>
  <c r="AQ74" i="93" s="1"/>
  <c r="AR70" i="74"/>
  <c r="AH74" i="41"/>
  <c r="AQ74" i="41" s="1"/>
  <c r="AR71" i="46"/>
  <c r="AH72" i="47"/>
  <c r="AQ72" i="47" s="1"/>
  <c r="AR73" i="42"/>
  <c r="X74" i="82"/>
  <c r="Y74" i="82"/>
  <c r="AH72" i="46"/>
  <c r="AQ72" i="46" s="1"/>
  <c r="AH74" i="42"/>
  <c r="AQ74" i="42" s="1"/>
  <c r="Y73" i="83"/>
  <c r="X73" i="83"/>
  <c r="Z73" i="83" s="1"/>
  <c r="AN70" i="89"/>
  <c r="AI70" i="89"/>
  <c r="AH75" i="86"/>
  <c r="AQ75" i="86" s="1"/>
  <c r="AR73" i="41"/>
  <c r="AR71" i="47"/>
  <c r="AN70" i="27"/>
  <c r="AI70" i="27"/>
  <c r="Z72" i="47"/>
  <c r="AH75" i="26"/>
  <c r="AQ75" i="26" s="1"/>
  <c r="Y72" i="45"/>
  <c r="X72" i="45"/>
  <c r="Y75" i="73"/>
  <c r="X75" i="73"/>
  <c r="AN75" i="38"/>
  <c r="AI75" i="38"/>
  <c r="Y74" i="87"/>
  <c r="X74" i="87"/>
  <c r="AI72" i="43"/>
  <c r="AN72" i="43"/>
  <c r="Z75" i="37"/>
  <c r="Z74" i="42"/>
  <c r="Z74" i="93"/>
  <c r="Z74" i="41"/>
  <c r="Y71" i="27"/>
  <c r="X71" i="27"/>
  <c r="Z71" i="27" s="1"/>
  <c r="AH73" i="39"/>
  <c r="AQ73" i="39" s="1"/>
  <c r="AH77" i="91"/>
  <c r="AQ77" i="91" s="1"/>
  <c r="AN73" i="90"/>
  <c r="AI73" i="90"/>
  <c r="X75" i="85"/>
  <c r="Y75" i="85"/>
  <c r="AR74" i="37"/>
  <c r="X72" i="29"/>
  <c r="Y72" i="29"/>
  <c r="AI74" i="73"/>
  <c r="AN74" i="73"/>
  <c r="Y75" i="77"/>
  <c r="X75" i="77"/>
  <c r="Z75" i="77" s="1"/>
  <c r="AH72" i="35"/>
  <c r="AQ72" i="35" s="1"/>
  <c r="AH74" i="31"/>
  <c r="AQ74" i="31" s="1"/>
  <c r="AR71" i="78"/>
  <c r="Z75" i="86"/>
  <c r="AR74" i="26"/>
  <c r="Y76" i="79"/>
  <c r="X76" i="79"/>
  <c r="Z76" i="79" s="1"/>
  <c r="Z75" i="26"/>
  <c r="AR71" i="35"/>
  <c r="AI74" i="85"/>
  <c r="AN74" i="85"/>
  <c r="AN71" i="29"/>
  <c r="AI71" i="29"/>
  <c r="AN71" i="45"/>
  <c r="AI71" i="45"/>
  <c r="AI73" i="87"/>
  <c r="AN73" i="87"/>
  <c r="AN73" i="33"/>
  <c r="AI73" i="33"/>
  <c r="AN74" i="77"/>
  <c r="AI74" i="77"/>
  <c r="X73" i="43"/>
  <c r="Z73" i="43" s="1"/>
  <c r="Y73" i="43"/>
  <c r="AR75" i="95"/>
  <c r="AF70" i="94"/>
  <c r="AO70" i="94" s="1"/>
  <c r="W71" i="94"/>
  <c r="AG70" i="94"/>
  <c r="AP70" i="94" s="1"/>
  <c r="AE70" i="94"/>
  <c r="X71" i="89"/>
  <c r="Y71" i="89"/>
  <c r="AR72" i="39"/>
  <c r="AG73" i="39"/>
  <c r="AP73" i="39" s="1"/>
  <c r="AE73" i="39"/>
  <c r="W74" i="39"/>
  <c r="AF73" i="39"/>
  <c r="AO73" i="39" s="1"/>
  <c r="AF77" i="91"/>
  <c r="AO77" i="91" s="1"/>
  <c r="AE77" i="91"/>
  <c r="AG77" i="91"/>
  <c r="AP77" i="91" s="1"/>
  <c r="W78" i="91"/>
  <c r="AN75" i="79"/>
  <c r="AI75" i="79"/>
  <c r="AH71" i="74"/>
  <c r="AQ71" i="74" s="1"/>
  <c r="AR74" i="86"/>
  <c r="AI73" i="82"/>
  <c r="AN73" i="82"/>
  <c r="X74" i="33"/>
  <c r="Y74" i="33"/>
  <c r="Z72" i="35"/>
  <c r="AR73" i="93"/>
  <c r="Y74" i="30"/>
  <c r="X74" i="30"/>
  <c r="AR76" i="91"/>
  <c r="AN72" i="83"/>
  <c r="AI72" i="83"/>
  <c r="AF73" i="34"/>
  <c r="AO73" i="34" s="1"/>
  <c r="W74" i="34"/>
  <c r="AG73" i="34"/>
  <c r="AP73" i="34" s="1"/>
  <c r="AE73" i="34"/>
  <c r="AH72" i="78"/>
  <c r="AQ72" i="78" s="1"/>
  <c r="AH76" i="95"/>
  <c r="AQ76" i="95" s="1"/>
  <c r="W71" i="75"/>
  <c r="AG70" i="75"/>
  <c r="AP70" i="75" s="1"/>
  <c r="AF70" i="75"/>
  <c r="AO70" i="75" s="1"/>
  <c r="AE70" i="75"/>
  <c r="AE73" i="81"/>
  <c r="W74" i="81"/>
  <c r="AG73" i="81"/>
  <c r="AP73" i="81" s="1"/>
  <c r="AF73" i="81"/>
  <c r="AO73" i="81" s="1"/>
  <c r="AG74" i="25"/>
  <c r="AP74" i="25" s="1"/>
  <c r="AF74" i="25"/>
  <c r="AO74" i="25" s="1"/>
  <c r="AE74" i="25"/>
  <c r="W75" i="25"/>
  <c r="AR73" i="31"/>
  <c r="Z71" i="74"/>
  <c r="Y74" i="90"/>
  <c r="X74" i="90"/>
  <c r="Z74" i="90" s="1"/>
  <c r="X76" i="38"/>
  <c r="Y76" i="38"/>
  <c r="Z74" i="33" l="1"/>
  <c r="Z74" i="30"/>
  <c r="Z74" i="87"/>
  <c r="Z72" i="45"/>
  <c r="W73" i="45" s="1"/>
  <c r="AF74" i="90"/>
  <c r="AO74" i="90" s="1"/>
  <c r="AG74" i="90"/>
  <c r="AP74" i="90" s="1"/>
  <c r="AE74" i="90"/>
  <c r="W75" i="90"/>
  <c r="AR72" i="83"/>
  <c r="AG74" i="30"/>
  <c r="AP74" i="30" s="1"/>
  <c r="AF74" i="30"/>
  <c r="AO74" i="30" s="1"/>
  <c r="AE74" i="30"/>
  <c r="W75" i="30"/>
  <c r="W75" i="33"/>
  <c r="AG74" i="33"/>
  <c r="AP74" i="33" s="1"/>
  <c r="AF74" i="33"/>
  <c r="AO74" i="33" s="1"/>
  <c r="AE74" i="33"/>
  <c r="Y78" i="91"/>
  <c r="X78" i="91"/>
  <c r="Y71" i="94"/>
  <c r="X71" i="94"/>
  <c r="AE73" i="43"/>
  <c r="AG73" i="43"/>
  <c r="AP73" i="43" s="1"/>
  <c r="W74" i="43"/>
  <c r="AF73" i="43"/>
  <c r="AO73" i="43" s="1"/>
  <c r="AR73" i="87"/>
  <c r="AR74" i="85"/>
  <c r="W77" i="79"/>
  <c r="AG76" i="79"/>
  <c r="AP76" i="79" s="1"/>
  <c r="AF76" i="79"/>
  <c r="AO76" i="79" s="1"/>
  <c r="AE76" i="79"/>
  <c r="W76" i="77"/>
  <c r="AG75" i="77"/>
  <c r="AP75" i="77" s="1"/>
  <c r="AF75" i="77"/>
  <c r="AO75" i="77" s="1"/>
  <c r="AE75" i="77"/>
  <c r="AG72" i="45"/>
  <c r="AP72" i="45" s="1"/>
  <c r="AF72" i="45"/>
  <c r="AO72" i="45" s="1"/>
  <c r="W73" i="47"/>
  <c r="AG72" i="47"/>
  <c r="AP72" i="47" s="1"/>
  <c r="AF72" i="47"/>
  <c r="AO72" i="47" s="1"/>
  <c r="AE72" i="47"/>
  <c r="AR70" i="89"/>
  <c r="AN72" i="78"/>
  <c r="AI72" i="78"/>
  <c r="Y75" i="25"/>
  <c r="X75" i="25"/>
  <c r="AI73" i="34"/>
  <c r="AN73" i="34"/>
  <c r="Y74" i="39"/>
  <c r="X74" i="39"/>
  <c r="AH71" i="89"/>
  <c r="AQ71" i="89" s="1"/>
  <c r="AR74" i="77"/>
  <c r="AR71" i="45"/>
  <c r="W72" i="27"/>
  <c r="AG71" i="27"/>
  <c r="AP71" i="27" s="1"/>
  <c r="AF71" i="27"/>
  <c r="AO71" i="27" s="1"/>
  <c r="AE71" i="27"/>
  <c r="AR72" i="43"/>
  <c r="AH75" i="73"/>
  <c r="AQ75" i="73" s="1"/>
  <c r="AR70" i="27"/>
  <c r="Y75" i="31"/>
  <c r="X75" i="31"/>
  <c r="AN74" i="25"/>
  <c r="AI74" i="25"/>
  <c r="X74" i="81"/>
  <c r="Y74" i="81"/>
  <c r="Y71" i="75"/>
  <c r="X71" i="75"/>
  <c r="Z71" i="75" s="1"/>
  <c r="AR73" i="82"/>
  <c r="AN73" i="39"/>
  <c r="AI73" i="39"/>
  <c r="Z71" i="89"/>
  <c r="AR74" i="73"/>
  <c r="W75" i="41"/>
  <c r="AG74" i="41"/>
  <c r="AP74" i="41" s="1"/>
  <c r="AF74" i="41"/>
  <c r="AO74" i="41" s="1"/>
  <c r="AE74" i="41"/>
  <c r="AH74" i="87"/>
  <c r="AQ74" i="87" s="1"/>
  <c r="AH73" i="83"/>
  <c r="AQ73" i="83" s="1"/>
  <c r="AI72" i="46"/>
  <c r="AN72" i="46"/>
  <c r="AE71" i="74"/>
  <c r="W72" i="74"/>
  <c r="AF71" i="74"/>
  <c r="AO71" i="74" s="1"/>
  <c r="AG71" i="74"/>
  <c r="AP71" i="74" s="1"/>
  <c r="AI73" i="81"/>
  <c r="AN73" i="81"/>
  <c r="AG72" i="35"/>
  <c r="AP72" i="35" s="1"/>
  <c r="AE72" i="35"/>
  <c r="W73" i="35"/>
  <c r="AF72" i="35"/>
  <c r="AO72" i="35" s="1"/>
  <c r="AN77" i="91"/>
  <c r="AI77" i="91"/>
  <c r="AI70" i="94"/>
  <c r="AN70" i="94"/>
  <c r="AR73" i="33"/>
  <c r="AR71" i="29"/>
  <c r="W76" i="26"/>
  <c r="AG75" i="26"/>
  <c r="AP75" i="26" s="1"/>
  <c r="AF75" i="26"/>
  <c r="AO75" i="26" s="1"/>
  <c r="AE75" i="26"/>
  <c r="AG75" i="86"/>
  <c r="AP75" i="86" s="1"/>
  <c r="W76" i="86"/>
  <c r="AE75" i="86"/>
  <c r="AF75" i="86"/>
  <c r="AO75" i="86" s="1"/>
  <c r="AH75" i="85"/>
  <c r="AQ75" i="85" s="1"/>
  <c r="AG74" i="93"/>
  <c r="AP74" i="93" s="1"/>
  <c r="AF74" i="93"/>
  <c r="AO74" i="93" s="1"/>
  <c r="AE74" i="93"/>
  <c r="W75" i="93"/>
  <c r="Z75" i="73"/>
  <c r="AI74" i="31"/>
  <c r="AN74" i="31"/>
  <c r="AH74" i="90"/>
  <c r="AQ74" i="90" s="1"/>
  <c r="AH76" i="38"/>
  <c r="AQ76" i="38" s="1"/>
  <c r="AI70" i="75"/>
  <c r="AN70" i="75"/>
  <c r="X74" i="34"/>
  <c r="Y74" i="34"/>
  <c r="AH74" i="30"/>
  <c r="AQ74" i="30" s="1"/>
  <c r="AR75" i="79"/>
  <c r="AH76" i="79"/>
  <c r="AQ76" i="79" s="1"/>
  <c r="AH75" i="77"/>
  <c r="AQ75" i="77" s="1"/>
  <c r="AH72" i="29"/>
  <c r="AQ72" i="29" s="1"/>
  <c r="Z75" i="85"/>
  <c r="W75" i="42"/>
  <c r="AG74" i="42"/>
  <c r="AP74" i="42" s="1"/>
  <c r="AF74" i="42"/>
  <c r="AO74" i="42" s="1"/>
  <c r="AE74" i="42"/>
  <c r="AE74" i="87"/>
  <c r="W75" i="87"/>
  <c r="AF74" i="87"/>
  <c r="AO74" i="87" s="1"/>
  <c r="AG74" i="87"/>
  <c r="AP74" i="87" s="1"/>
  <c r="AH72" i="45"/>
  <c r="AQ72" i="45" s="1"/>
  <c r="W74" i="83"/>
  <c r="AE73" i="83"/>
  <c r="AG73" i="83"/>
  <c r="AP73" i="83" s="1"/>
  <c r="AF73" i="83"/>
  <c r="AO73" i="83" s="1"/>
  <c r="AH74" i="82"/>
  <c r="AQ74" i="82" s="1"/>
  <c r="AR73" i="30"/>
  <c r="X77" i="95"/>
  <c r="Y77" i="95"/>
  <c r="Z76" i="38"/>
  <c r="AH74" i="33"/>
  <c r="AQ74" i="33" s="1"/>
  <c r="AH73" i="43"/>
  <c r="AQ73" i="43" s="1"/>
  <c r="Z72" i="29"/>
  <c r="AR73" i="90"/>
  <c r="AH71" i="27"/>
  <c r="AQ71" i="27" s="1"/>
  <c r="AG75" i="37"/>
  <c r="AP75" i="37" s="1"/>
  <c r="AF75" i="37"/>
  <c r="AO75" i="37" s="1"/>
  <c r="AE75" i="37"/>
  <c r="W76" i="37"/>
  <c r="AR75" i="38"/>
  <c r="Z74" i="82"/>
  <c r="X73" i="78"/>
  <c r="Y73" i="78"/>
  <c r="AN76" i="95"/>
  <c r="AI76" i="95"/>
  <c r="X73" i="46"/>
  <c r="Y73" i="46"/>
  <c r="AE72" i="45" l="1"/>
  <c r="Z74" i="81"/>
  <c r="Z78" i="91"/>
  <c r="AG78" i="91" s="1"/>
  <c r="AP78" i="91" s="1"/>
  <c r="Y75" i="87"/>
  <c r="X75" i="87"/>
  <c r="X76" i="86"/>
  <c r="Y76" i="86"/>
  <c r="Y73" i="35"/>
  <c r="X73" i="35"/>
  <c r="AR73" i="39"/>
  <c r="AE71" i="75"/>
  <c r="W72" i="75"/>
  <c r="AF71" i="75"/>
  <c r="AO71" i="75" s="1"/>
  <c r="AG71" i="75"/>
  <c r="AP71" i="75" s="1"/>
  <c r="AH75" i="31"/>
  <c r="AQ75" i="31" s="1"/>
  <c r="AI71" i="27"/>
  <c r="AN71" i="27"/>
  <c r="AR73" i="34"/>
  <c r="Y73" i="47"/>
  <c r="X73" i="47"/>
  <c r="AI75" i="77"/>
  <c r="AN75" i="77"/>
  <c r="AN73" i="43"/>
  <c r="AI73" i="43"/>
  <c r="W79" i="91"/>
  <c r="AE78" i="91"/>
  <c r="X76" i="37"/>
  <c r="Y76" i="37"/>
  <c r="W73" i="29"/>
  <c r="AG72" i="29"/>
  <c r="AP72" i="29" s="1"/>
  <c r="AE72" i="29"/>
  <c r="AF72" i="29"/>
  <c r="AO72" i="29" s="1"/>
  <c r="AI73" i="83"/>
  <c r="AN73" i="83"/>
  <c r="AI74" i="87"/>
  <c r="AN74" i="87"/>
  <c r="AG75" i="85"/>
  <c r="AP75" i="85" s="1"/>
  <c r="AF75" i="85"/>
  <c r="AO75" i="85" s="1"/>
  <c r="AE75" i="85"/>
  <c r="W76" i="85"/>
  <c r="AH74" i="34"/>
  <c r="AQ74" i="34" s="1"/>
  <c r="X75" i="93"/>
  <c r="Z75" i="93" s="1"/>
  <c r="Y75" i="93"/>
  <c r="X76" i="26"/>
  <c r="Y76" i="26"/>
  <c r="AR70" i="94"/>
  <c r="AN72" i="35"/>
  <c r="AI72" i="35"/>
  <c r="AH75" i="25"/>
  <c r="AQ75" i="25" s="1"/>
  <c r="AH71" i="94"/>
  <c r="AQ71" i="94" s="1"/>
  <c r="Y75" i="30"/>
  <c r="X75" i="30"/>
  <c r="Y75" i="90"/>
  <c r="X75" i="90"/>
  <c r="Z75" i="90" s="1"/>
  <c r="AF76" i="38"/>
  <c r="AO76" i="38" s="1"/>
  <c r="W77" i="38"/>
  <c r="AG76" i="38"/>
  <c r="AP76" i="38" s="1"/>
  <c r="AE76" i="38"/>
  <c r="AH73" i="78"/>
  <c r="AQ73" i="78" s="1"/>
  <c r="AH77" i="95"/>
  <c r="AQ77" i="95" s="1"/>
  <c r="AI74" i="42"/>
  <c r="AN74" i="42"/>
  <c r="Z74" i="34"/>
  <c r="AN74" i="93"/>
  <c r="AI74" i="93"/>
  <c r="AR77" i="91"/>
  <c r="X72" i="74"/>
  <c r="Z72" i="74" s="1"/>
  <c r="Y72" i="74"/>
  <c r="X75" i="41"/>
  <c r="Y75" i="41"/>
  <c r="AH74" i="81"/>
  <c r="AQ74" i="81" s="1"/>
  <c r="Z75" i="31"/>
  <c r="AH74" i="39"/>
  <c r="AQ74" i="39" s="1"/>
  <c r="AI72" i="47"/>
  <c r="AN72" i="47"/>
  <c r="AN72" i="45"/>
  <c r="AI72" i="45"/>
  <c r="AI74" i="33"/>
  <c r="AN74" i="33"/>
  <c r="AN74" i="30"/>
  <c r="AI74" i="30"/>
  <c r="AH73" i="46"/>
  <c r="AQ73" i="46" s="1"/>
  <c r="Z73" i="78"/>
  <c r="AN75" i="37"/>
  <c r="AI75" i="37"/>
  <c r="Z77" i="95"/>
  <c r="X74" i="83"/>
  <c r="Z74" i="83" s="1"/>
  <c r="Y74" i="83"/>
  <c r="AI75" i="26"/>
  <c r="AN75" i="26"/>
  <c r="AI71" i="74"/>
  <c r="AN71" i="74"/>
  <c r="AG74" i="81"/>
  <c r="AP74" i="81" s="1"/>
  <c r="AF74" i="81"/>
  <c r="AO74" i="81" s="1"/>
  <c r="W75" i="81"/>
  <c r="AE74" i="81"/>
  <c r="Z75" i="25"/>
  <c r="Y73" i="45"/>
  <c r="X73" i="45"/>
  <c r="X77" i="79"/>
  <c r="Y77" i="79"/>
  <c r="Y74" i="43"/>
  <c r="X74" i="43"/>
  <c r="Z74" i="43" s="1"/>
  <c r="Z71" i="94"/>
  <c r="AN74" i="90"/>
  <c r="AI74" i="90"/>
  <c r="Z73" i="46"/>
  <c r="AE74" i="82"/>
  <c r="AG74" i="82"/>
  <c r="AP74" i="82" s="1"/>
  <c r="AF74" i="82"/>
  <c r="AO74" i="82" s="1"/>
  <c r="W75" i="82"/>
  <c r="AR70" i="75"/>
  <c r="AR74" i="31"/>
  <c r="AR73" i="81"/>
  <c r="AI74" i="41"/>
  <c r="AN74" i="41"/>
  <c r="AH71" i="75"/>
  <c r="AQ71" i="75" s="1"/>
  <c r="AR74" i="25"/>
  <c r="Y72" i="27"/>
  <c r="X72" i="27"/>
  <c r="Z74" i="39"/>
  <c r="AR72" i="78"/>
  <c r="X76" i="77"/>
  <c r="Y76" i="77"/>
  <c r="AH78" i="91"/>
  <c r="AQ78" i="91" s="1"/>
  <c r="Y75" i="42"/>
  <c r="X75" i="42"/>
  <c r="AR76" i="95"/>
  <c r="AG75" i="73"/>
  <c r="AP75" i="73" s="1"/>
  <c r="AF75" i="73"/>
  <c r="AO75" i="73" s="1"/>
  <c r="AE75" i="73"/>
  <c r="W76" i="73"/>
  <c r="AN75" i="86"/>
  <c r="AI75" i="86"/>
  <c r="AR72" i="46"/>
  <c r="AG71" i="89"/>
  <c r="AP71" i="89" s="1"/>
  <c r="AF71" i="89"/>
  <c r="AO71" i="89" s="1"/>
  <c r="W72" i="89"/>
  <c r="AE71" i="89"/>
  <c r="AI76" i="79"/>
  <c r="AN76" i="79"/>
  <c r="Y75" i="33"/>
  <c r="X75" i="33"/>
  <c r="AF78" i="91" l="1"/>
  <c r="AO78" i="91" s="1"/>
  <c r="Z73" i="45"/>
  <c r="Z75" i="42"/>
  <c r="AE75" i="42" s="1"/>
  <c r="W76" i="42"/>
  <c r="AF75" i="42"/>
  <c r="AO75" i="42" s="1"/>
  <c r="AG75" i="42"/>
  <c r="AP75" i="42" s="1"/>
  <c r="AE74" i="83"/>
  <c r="AG74" i="83"/>
  <c r="AP74" i="83" s="1"/>
  <c r="W75" i="83"/>
  <c r="AF74" i="83"/>
  <c r="AO74" i="83" s="1"/>
  <c r="AG74" i="43"/>
  <c r="AP74" i="43" s="1"/>
  <c r="AF74" i="43"/>
  <c r="AO74" i="43" s="1"/>
  <c r="AE74" i="43"/>
  <c r="W75" i="43"/>
  <c r="AR72" i="47"/>
  <c r="AE75" i="31"/>
  <c r="W76" i="31"/>
  <c r="AG75" i="31"/>
  <c r="AP75" i="31" s="1"/>
  <c r="AF75" i="31"/>
  <c r="AO75" i="31" s="1"/>
  <c r="AR74" i="42"/>
  <c r="X73" i="29"/>
  <c r="Y73" i="29"/>
  <c r="X79" i="91"/>
  <c r="Y79" i="91"/>
  <c r="AH76" i="86"/>
  <c r="AQ76" i="86" s="1"/>
  <c r="Y76" i="73"/>
  <c r="X76" i="73"/>
  <c r="Z76" i="73" s="1"/>
  <c r="AH75" i="42"/>
  <c r="AQ75" i="42" s="1"/>
  <c r="AN74" i="82"/>
  <c r="AI74" i="82"/>
  <c r="W74" i="78"/>
  <c r="AG73" i="78"/>
  <c r="AP73" i="78" s="1"/>
  <c r="AE73" i="78"/>
  <c r="AF73" i="78"/>
  <c r="AO73" i="78" s="1"/>
  <c r="AR74" i="30"/>
  <c r="AG72" i="74"/>
  <c r="AP72" i="74" s="1"/>
  <c r="AF72" i="74"/>
  <c r="AO72" i="74" s="1"/>
  <c r="AE72" i="74"/>
  <c r="W73" i="74"/>
  <c r="AI76" i="38"/>
  <c r="AN76" i="38"/>
  <c r="W76" i="93"/>
  <c r="AG75" i="93"/>
  <c r="AP75" i="93" s="1"/>
  <c r="AE75" i="93"/>
  <c r="AF75" i="93"/>
  <c r="AO75" i="93" s="1"/>
  <c r="AR74" i="87"/>
  <c r="AN78" i="91"/>
  <c r="AI78" i="91"/>
  <c r="AI71" i="75"/>
  <c r="AN71" i="75"/>
  <c r="AR76" i="79"/>
  <c r="AR75" i="77"/>
  <c r="AN71" i="89"/>
  <c r="AI71" i="89"/>
  <c r="AH72" i="27"/>
  <c r="AQ72" i="27" s="1"/>
  <c r="AR74" i="90"/>
  <c r="W76" i="25"/>
  <c r="AG75" i="25"/>
  <c r="AP75" i="25" s="1"/>
  <c r="AF75" i="25"/>
  <c r="AO75" i="25" s="1"/>
  <c r="AE75" i="25"/>
  <c r="AH75" i="41"/>
  <c r="AQ75" i="41" s="1"/>
  <c r="AH75" i="30"/>
  <c r="AQ75" i="30" s="1"/>
  <c r="AH76" i="26"/>
  <c r="AQ76" i="26" s="1"/>
  <c r="AN75" i="85"/>
  <c r="AI75" i="85"/>
  <c r="AR73" i="83"/>
  <c r="AH73" i="47"/>
  <c r="AQ73" i="47" s="1"/>
  <c r="AR71" i="27"/>
  <c r="Z76" i="86"/>
  <c r="W75" i="39"/>
  <c r="AG74" i="39"/>
  <c r="AP74" i="39" s="1"/>
  <c r="AF74" i="39"/>
  <c r="AO74" i="39" s="1"/>
  <c r="AE74" i="39"/>
  <c r="W74" i="45"/>
  <c r="AF73" i="45"/>
  <c r="AO73" i="45" s="1"/>
  <c r="AE73" i="45"/>
  <c r="AG73" i="45"/>
  <c r="AP73" i="45" s="1"/>
  <c r="AH75" i="33"/>
  <c r="AQ75" i="33" s="1"/>
  <c r="AR75" i="86"/>
  <c r="AH76" i="77"/>
  <c r="AQ76" i="77" s="1"/>
  <c r="Y75" i="82"/>
  <c r="X75" i="82"/>
  <c r="AH77" i="79"/>
  <c r="AQ77" i="79" s="1"/>
  <c r="AR71" i="74"/>
  <c r="AG77" i="95"/>
  <c r="AP77" i="95" s="1"/>
  <c r="AF77" i="95"/>
  <c r="AO77" i="95" s="1"/>
  <c r="AE77" i="95"/>
  <c r="W78" i="95"/>
  <c r="AR74" i="33"/>
  <c r="Z75" i="41"/>
  <c r="AR74" i="93"/>
  <c r="X77" i="38"/>
  <c r="Y77" i="38"/>
  <c r="AR72" i="35"/>
  <c r="Z76" i="26"/>
  <c r="AH76" i="37"/>
  <c r="AQ76" i="37" s="1"/>
  <c r="AH73" i="35"/>
  <c r="AQ73" i="35" s="1"/>
  <c r="AH75" i="87"/>
  <c r="AQ75" i="87" s="1"/>
  <c r="AN75" i="73"/>
  <c r="AI75" i="73"/>
  <c r="AR74" i="41"/>
  <c r="AH74" i="83"/>
  <c r="AQ74" i="83" s="1"/>
  <c r="X72" i="89"/>
  <c r="Y72" i="89"/>
  <c r="Z76" i="77"/>
  <c r="Z72" i="27"/>
  <c r="AF71" i="94"/>
  <c r="AO71" i="94" s="1"/>
  <c r="AG71" i="94"/>
  <c r="AP71" i="94" s="1"/>
  <c r="AE71" i="94"/>
  <c r="W72" i="94"/>
  <c r="Z77" i="79"/>
  <c r="AN74" i="81"/>
  <c r="AI74" i="81"/>
  <c r="AR75" i="37"/>
  <c r="AR72" i="45"/>
  <c r="Z75" i="30"/>
  <c r="AI72" i="29"/>
  <c r="AN72" i="29"/>
  <c r="Z76" i="37"/>
  <c r="AR73" i="43"/>
  <c r="Z73" i="47"/>
  <c r="AE73" i="46"/>
  <c r="W74" i="46"/>
  <c r="AG73" i="46"/>
  <c r="AP73" i="46" s="1"/>
  <c r="AF73" i="46"/>
  <c r="AO73" i="46" s="1"/>
  <c r="AF75" i="90"/>
  <c r="AO75" i="90" s="1"/>
  <c r="AG75" i="90"/>
  <c r="AP75" i="90" s="1"/>
  <c r="W76" i="90"/>
  <c r="AE75" i="90"/>
  <c r="X76" i="85"/>
  <c r="Y76" i="85"/>
  <c r="Z76" i="85" s="1"/>
  <c r="Z75" i="33"/>
  <c r="AH74" i="43"/>
  <c r="AQ74" i="43" s="1"/>
  <c r="AH73" i="45"/>
  <c r="AQ73" i="45" s="1"/>
  <c r="X75" i="81"/>
  <c r="Y75" i="81"/>
  <c r="Z75" i="81" s="1"/>
  <c r="AR75" i="26"/>
  <c r="AH72" i="74"/>
  <c r="AQ72" i="74" s="1"/>
  <c r="AE74" i="34"/>
  <c r="W75" i="34"/>
  <c r="AG74" i="34"/>
  <c r="AP74" i="34" s="1"/>
  <c r="AF74" i="34"/>
  <c r="AO74" i="34" s="1"/>
  <c r="AH75" i="90"/>
  <c r="AQ75" i="90" s="1"/>
  <c r="AH75" i="93"/>
  <c r="AQ75" i="93" s="1"/>
  <c r="X72" i="75"/>
  <c r="Y72" i="75"/>
  <c r="Z73" i="35"/>
  <c r="Z75" i="87"/>
  <c r="Z75" i="82" l="1"/>
  <c r="W77" i="85"/>
  <c r="AG76" i="85"/>
  <c r="AP76" i="85" s="1"/>
  <c r="AE76" i="85"/>
  <c r="AF76" i="85"/>
  <c r="AO76" i="85" s="1"/>
  <c r="W76" i="81"/>
  <c r="AG75" i="81"/>
  <c r="AP75" i="81" s="1"/>
  <c r="AF75" i="81"/>
  <c r="AO75" i="81" s="1"/>
  <c r="AE75" i="81"/>
  <c r="AG75" i="82"/>
  <c r="AP75" i="82" s="1"/>
  <c r="AF75" i="82"/>
  <c r="AO75" i="82" s="1"/>
  <c r="W76" i="82"/>
  <c r="AE75" i="82"/>
  <c r="W77" i="73"/>
  <c r="AG76" i="73"/>
  <c r="AP76" i="73" s="1"/>
  <c r="AE76" i="73"/>
  <c r="AF76" i="73"/>
  <c r="AO76" i="73" s="1"/>
  <c r="AE75" i="41"/>
  <c r="W76" i="41"/>
  <c r="AF75" i="41"/>
  <c r="AO75" i="41" s="1"/>
  <c r="AG75" i="41"/>
  <c r="AP75" i="41" s="1"/>
  <c r="W74" i="35"/>
  <c r="AG73" i="35"/>
  <c r="AP73" i="35" s="1"/>
  <c r="AF73" i="35"/>
  <c r="AO73" i="35" s="1"/>
  <c r="AE73" i="35"/>
  <c r="AN74" i="34"/>
  <c r="AI74" i="34"/>
  <c r="AE77" i="79"/>
  <c r="W78" i="79"/>
  <c r="AG77" i="79"/>
  <c r="AP77" i="79" s="1"/>
  <c r="AF77" i="79"/>
  <c r="AO77" i="79" s="1"/>
  <c r="AE72" i="27"/>
  <c r="W73" i="27"/>
  <c r="AG72" i="27"/>
  <c r="AP72" i="27" s="1"/>
  <c r="AF72" i="27"/>
  <c r="AO72" i="27" s="1"/>
  <c r="AR75" i="73"/>
  <c r="AI74" i="39"/>
  <c r="AN74" i="39"/>
  <c r="Y76" i="25"/>
  <c r="X76" i="25"/>
  <c r="Z76" i="25" s="1"/>
  <c r="X76" i="93"/>
  <c r="Y76" i="93"/>
  <c r="AI75" i="31"/>
  <c r="AN75" i="31"/>
  <c r="AN74" i="83"/>
  <c r="AI74" i="83"/>
  <c r="X72" i="94"/>
  <c r="Y72" i="94"/>
  <c r="AH79" i="91"/>
  <c r="AQ79" i="91" s="1"/>
  <c r="AQ81" i="91" s="1"/>
  <c r="AZ3" i="91"/>
  <c r="AX4" i="91" s="1"/>
  <c r="S4" i="91" s="1"/>
  <c r="AC4" i="91" s="1"/>
  <c r="AB5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8" i="91"/>
  <c r="S78" i="91" s="1"/>
  <c r="AC78" i="91" s="1"/>
  <c r="AB79" i="91" s="1"/>
  <c r="AX75" i="91"/>
  <c r="S75" i="91" s="1"/>
  <c r="AC75" i="91" s="1"/>
  <c r="AB76" i="91" s="1"/>
  <c r="AX76" i="91"/>
  <c r="S76" i="91" s="1"/>
  <c r="AC76" i="91" s="1"/>
  <c r="AB77" i="91" s="1"/>
  <c r="AX77" i="91"/>
  <c r="S77" i="91" s="1"/>
  <c r="AC77" i="91" s="1"/>
  <c r="AB78" i="91" s="1"/>
  <c r="AX74" i="91"/>
  <c r="S74" i="91" s="1"/>
  <c r="AC74" i="91" s="1"/>
  <c r="AB75" i="91" s="1"/>
  <c r="AH72" i="75"/>
  <c r="AQ72" i="75" s="1"/>
  <c r="AN75" i="90"/>
  <c r="AI75" i="90"/>
  <c r="W77" i="37"/>
  <c r="AG76" i="37"/>
  <c r="AP76" i="37" s="1"/>
  <c r="AF76" i="37"/>
  <c r="AO76" i="37" s="1"/>
  <c r="AE76" i="37"/>
  <c r="AI71" i="94"/>
  <c r="AN71" i="94"/>
  <c r="AI73" i="45"/>
  <c r="AN73" i="45"/>
  <c r="AI75" i="25"/>
  <c r="AN75" i="25"/>
  <c r="AR71" i="89"/>
  <c r="AR76" i="38"/>
  <c r="X74" i="78"/>
  <c r="Z74" i="78" s="1"/>
  <c r="Y74" i="78"/>
  <c r="Z79" i="91"/>
  <c r="AE76" i="77"/>
  <c r="W77" i="77"/>
  <c r="AF76" i="77"/>
  <c r="AO76" i="77" s="1"/>
  <c r="AG76" i="77"/>
  <c r="AP76" i="77" s="1"/>
  <c r="Z72" i="75"/>
  <c r="AH75" i="81"/>
  <c r="AQ75" i="81" s="1"/>
  <c r="AF75" i="33"/>
  <c r="AO75" i="33" s="1"/>
  <c r="W76" i="33"/>
  <c r="AG75" i="33"/>
  <c r="AP75" i="33" s="1"/>
  <c r="AE75" i="33"/>
  <c r="Z76" i="90"/>
  <c r="X76" i="90"/>
  <c r="Y76" i="90"/>
  <c r="Y74" i="46"/>
  <c r="X74" i="46"/>
  <c r="AH72" i="89"/>
  <c r="AQ72" i="89" s="1"/>
  <c r="AH77" i="38"/>
  <c r="AQ77" i="38" s="1"/>
  <c r="AR75" i="85"/>
  <c r="AR71" i="75"/>
  <c r="AI75" i="93"/>
  <c r="AN75" i="93"/>
  <c r="AR74" i="82"/>
  <c r="Z75" i="43"/>
  <c r="Y75" i="43"/>
  <c r="X75" i="43"/>
  <c r="Y75" i="83"/>
  <c r="X75" i="83"/>
  <c r="AI73" i="46"/>
  <c r="AN73" i="46"/>
  <c r="AR72" i="29"/>
  <c r="AR74" i="81"/>
  <c r="Z72" i="89"/>
  <c r="Z77" i="38"/>
  <c r="X78" i="95"/>
  <c r="Y78" i="95"/>
  <c r="AH75" i="82"/>
  <c r="AQ75" i="82" s="1"/>
  <c r="Y75" i="39"/>
  <c r="X75" i="39"/>
  <c r="AR78" i="91"/>
  <c r="Y73" i="74"/>
  <c r="X73" i="74"/>
  <c r="AH76" i="73"/>
  <c r="AQ76" i="73" s="1"/>
  <c r="AH73" i="29"/>
  <c r="AQ73" i="29" s="1"/>
  <c r="AN74" i="43"/>
  <c r="AI74" i="43"/>
  <c r="X76" i="42"/>
  <c r="Z76" i="42" s="1"/>
  <c r="Y76" i="42"/>
  <c r="AG75" i="87"/>
  <c r="AP75" i="87" s="1"/>
  <c r="AF75" i="87"/>
  <c r="AO75" i="87" s="1"/>
  <c r="AE75" i="87"/>
  <c r="W76" i="87"/>
  <c r="Y75" i="34"/>
  <c r="X75" i="34"/>
  <c r="AH76" i="85"/>
  <c r="AQ76" i="85" s="1"/>
  <c r="AE73" i="47"/>
  <c r="AG73" i="47"/>
  <c r="AP73" i="47" s="1"/>
  <c r="W74" i="47"/>
  <c r="AF73" i="47"/>
  <c r="AO73" i="47" s="1"/>
  <c r="W76" i="30"/>
  <c r="AG75" i="30"/>
  <c r="AP75" i="30" s="1"/>
  <c r="AF75" i="30"/>
  <c r="AO75" i="30" s="1"/>
  <c r="AE75" i="30"/>
  <c r="AE76" i="26"/>
  <c r="W77" i="26"/>
  <c r="AG76" i="26"/>
  <c r="AP76" i="26" s="1"/>
  <c r="AF76" i="26"/>
  <c r="AO76" i="26" s="1"/>
  <c r="AN77" i="95"/>
  <c r="AI77" i="95"/>
  <c r="X74" i="45"/>
  <c r="Y74" i="45"/>
  <c r="Z74" i="45" s="1"/>
  <c r="W77" i="86"/>
  <c r="AF76" i="86"/>
  <c r="AO76" i="86" s="1"/>
  <c r="AE76" i="86"/>
  <c r="AG76" i="86"/>
  <c r="AP76" i="86" s="1"/>
  <c r="AN72" i="74"/>
  <c r="AI72" i="74"/>
  <c r="AI73" i="78"/>
  <c r="AN73" i="78"/>
  <c r="Z73" i="29"/>
  <c r="X76" i="31"/>
  <c r="Y76" i="31"/>
  <c r="AI75" i="42"/>
  <c r="AN75" i="42"/>
  <c r="AX12" i="91" l="1"/>
  <c r="S12" i="91" s="1"/>
  <c r="AC12" i="91" s="1"/>
  <c r="AB13" i="91" s="1"/>
  <c r="AX11" i="91"/>
  <c r="S11" i="91" s="1"/>
  <c r="AC11" i="91" s="1"/>
  <c r="AB12" i="91" s="1"/>
  <c r="AX10" i="91"/>
  <c r="S10" i="91" s="1"/>
  <c r="AC10" i="91" s="1"/>
  <c r="AB11" i="91" s="1"/>
  <c r="AX8" i="91"/>
  <c r="S8" i="91" s="1"/>
  <c r="AC8" i="91" s="1"/>
  <c r="AB9" i="91" s="1"/>
  <c r="AX13" i="91"/>
  <c r="S13" i="91" s="1"/>
  <c r="AC13" i="91" s="1"/>
  <c r="AB14" i="91" s="1"/>
  <c r="AX7" i="91"/>
  <c r="S7" i="91" s="1"/>
  <c r="AC7" i="91" s="1"/>
  <c r="AB8" i="91" s="1"/>
  <c r="AX6" i="91"/>
  <c r="S6" i="91" s="1"/>
  <c r="AC6" i="91" s="1"/>
  <c r="AB7" i="91" s="1"/>
  <c r="AX5" i="91"/>
  <c r="S5" i="91" s="1"/>
  <c r="AC5" i="91" s="1"/>
  <c r="AB6" i="91" s="1"/>
  <c r="Z76" i="31"/>
  <c r="Z74" i="46"/>
  <c r="AX9" i="91"/>
  <c r="S9" i="91" s="1"/>
  <c r="AC9" i="91" s="1"/>
  <c r="AB10" i="91" s="1"/>
  <c r="AF74" i="78"/>
  <c r="AO74" i="78" s="1"/>
  <c r="AE74" i="78"/>
  <c r="W75" i="78"/>
  <c r="AG74" i="78"/>
  <c r="AP74" i="78" s="1"/>
  <c r="AK5" i="91"/>
  <c r="AT5" i="91" s="1"/>
  <c r="AF74" i="45"/>
  <c r="AO74" i="45" s="1"/>
  <c r="AE74" i="45"/>
  <c r="AG74" i="45"/>
  <c r="AP74" i="45" s="1"/>
  <c r="W75" i="45"/>
  <c r="AG76" i="31"/>
  <c r="AP76" i="31" s="1"/>
  <c r="AF76" i="31"/>
  <c r="AO76" i="31" s="1"/>
  <c r="AE76" i="31"/>
  <c r="W77" i="31"/>
  <c r="AG74" i="46"/>
  <c r="AP74" i="46" s="1"/>
  <c r="AF74" i="46"/>
  <c r="AO74" i="46" s="1"/>
  <c r="AE74" i="46"/>
  <c r="W75" i="46"/>
  <c r="AH75" i="83"/>
  <c r="AQ75" i="83" s="1"/>
  <c r="AJ61" i="91"/>
  <c r="AK61" i="91"/>
  <c r="AT61" i="91" s="1"/>
  <c r="AJ31" i="91"/>
  <c r="AK31" i="91"/>
  <c r="AT31" i="91" s="1"/>
  <c r="AR72" i="74"/>
  <c r="X77" i="86"/>
  <c r="Y77" i="86"/>
  <c r="AG76" i="42"/>
  <c r="AP76" i="42" s="1"/>
  <c r="AF76" i="42"/>
  <c r="AO76" i="42" s="1"/>
  <c r="AE76" i="42"/>
  <c r="W77" i="42"/>
  <c r="AH75" i="39"/>
  <c r="AQ75" i="39" s="1"/>
  <c r="W73" i="89"/>
  <c r="AE72" i="89"/>
  <c r="AG72" i="89"/>
  <c r="AP72" i="89" s="1"/>
  <c r="AF72" i="89"/>
  <c r="AO72" i="89" s="1"/>
  <c r="AR73" i="46"/>
  <c r="W76" i="43"/>
  <c r="AG75" i="43"/>
  <c r="AP75" i="43" s="1"/>
  <c r="AF75" i="43"/>
  <c r="AO75" i="43" s="1"/>
  <c r="AE75" i="43"/>
  <c r="W77" i="90"/>
  <c r="AG76" i="90"/>
  <c r="AP76" i="90" s="1"/>
  <c r="AF76" i="90"/>
  <c r="AO76" i="90" s="1"/>
  <c r="AE76" i="90"/>
  <c r="AR71" i="94"/>
  <c r="AR75" i="90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J44" i="91"/>
  <c r="AK44" i="91"/>
  <c r="AT44" i="91" s="1"/>
  <c r="AJ38" i="91"/>
  <c r="AK38" i="91"/>
  <c r="AT38" i="91" s="1"/>
  <c r="AJ32" i="91"/>
  <c r="AK32" i="91"/>
  <c r="AT32" i="91" s="1"/>
  <c r="AJ26" i="91"/>
  <c r="AK26" i="91"/>
  <c r="AT26" i="91" s="1"/>
  <c r="AJ20" i="91"/>
  <c r="AK20" i="91"/>
  <c r="AT20" i="91" s="1"/>
  <c r="AJ14" i="91"/>
  <c r="AK14" i="91"/>
  <c r="AT14" i="91" s="1"/>
  <c r="AJ8" i="91"/>
  <c r="AK8" i="91"/>
  <c r="AT8" i="91" s="1"/>
  <c r="AI73" i="35"/>
  <c r="AN73" i="35"/>
  <c r="Y76" i="81"/>
  <c r="Z76" i="81" s="1"/>
  <c r="X76" i="81"/>
  <c r="AH73" i="74"/>
  <c r="AQ73" i="74" s="1"/>
  <c r="AI76" i="37"/>
  <c r="AN76" i="37"/>
  <c r="AJ67" i="91"/>
  <c r="AK67" i="91"/>
  <c r="AT67" i="91" s="1"/>
  <c r="AJ49" i="91"/>
  <c r="AK49" i="91"/>
  <c r="AT49" i="91" s="1"/>
  <c r="AJ19" i="91"/>
  <c r="AK19" i="91"/>
  <c r="AT19" i="91" s="1"/>
  <c r="AJ7" i="91"/>
  <c r="AK7" i="91"/>
  <c r="AT7" i="91" s="1"/>
  <c r="AR75" i="31"/>
  <c r="AE76" i="25"/>
  <c r="W77" i="25"/>
  <c r="AG76" i="25"/>
  <c r="AP76" i="25" s="1"/>
  <c r="AF76" i="25"/>
  <c r="AO76" i="25" s="1"/>
  <c r="AH74" i="45"/>
  <c r="AQ74" i="45" s="1"/>
  <c r="AI73" i="47"/>
  <c r="AN73" i="47"/>
  <c r="AH75" i="34"/>
  <c r="AQ75" i="34" s="1"/>
  <c r="Z75" i="39"/>
  <c r="AI75" i="33"/>
  <c r="AN75" i="33"/>
  <c r="AR75" i="25"/>
  <c r="AK78" i="91"/>
  <c r="AT78" i="91" s="1"/>
  <c r="AJ78" i="91"/>
  <c r="AJ72" i="91"/>
  <c r="AK72" i="91"/>
  <c r="AT72" i="91" s="1"/>
  <c r="AK66" i="91"/>
  <c r="AT66" i="91" s="1"/>
  <c r="AJ66" i="91"/>
  <c r="AK60" i="91"/>
  <c r="AT60" i="91" s="1"/>
  <c r="AJ60" i="91"/>
  <c r="AJ54" i="91"/>
  <c r="AK54" i="91"/>
  <c r="AT54" i="91" s="1"/>
  <c r="AK48" i="91"/>
  <c r="AT48" i="91" s="1"/>
  <c r="AJ48" i="91"/>
  <c r="AK42" i="91"/>
  <c r="AT42" i="91" s="1"/>
  <c r="AJ42" i="91"/>
  <c r="AJ36" i="91"/>
  <c r="AK36" i="91"/>
  <c r="AT36" i="91" s="1"/>
  <c r="AK30" i="91"/>
  <c r="AT30" i="91" s="1"/>
  <c r="AJ30" i="91"/>
  <c r="AK24" i="91"/>
  <c r="AT24" i="91" s="1"/>
  <c r="AJ24" i="91"/>
  <c r="AJ18" i="91"/>
  <c r="AK18" i="91"/>
  <c r="AT18" i="91" s="1"/>
  <c r="AK12" i="91"/>
  <c r="AT12" i="91" s="1"/>
  <c r="AJ12" i="91"/>
  <c r="AK6" i="91"/>
  <c r="AT6" i="91" s="1"/>
  <c r="AJ6" i="91"/>
  <c r="AH72" i="94"/>
  <c r="AQ72" i="94" s="1"/>
  <c r="Y73" i="27"/>
  <c r="X73" i="27"/>
  <c r="Z73" i="27" s="1"/>
  <c r="Y78" i="79"/>
  <c r="X78" i="79"/>
  <c r="Y76" i="41"/>
  <c r="X76" i="41"/>
  <c r="Y77" i="73"/>
  <c r="X77" i="73"/>
  <c r="Z77" i="73" s="1"/>
  <c r="AI75" i="81"/>
  <c r="AN75" i="81"/>
  <c r="AI76" i="85"/>
  <c r="AN76" i="85"/>
  <c r="AJ37" i="91"/>
  <c r="AK37" i="91"/>
  <c r="AT37" i="91" s="1"/>
  <c r="Z73" i="74"/>
  <c r="AH78" i="95"/>
  <c r="AQ78" i="95" s="1"/>
  <c r="Z75" i="83"/>
  <c r="X77" i="77"/>
  <c r="Y77" i="77"/>
  <c r="AJ77" i="91"/>
  <c r="AK77" i="91"/>
  <c r="AT77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Z72" i="94"/>
  <c r="AH76" i="93"/>
  <c r="AQ76" i="93" s="1"/>
  <c r="AR74" i="39"/>
  <c r="AI77" i="79"/>
  <c r="AN77" i="79"/>
  <c r="AI75" i="41"/>
  <c r="AN75" i="41"/>
  <c r="AH76" i="31"/>
  <c r="AQ76" i="31" s="1"/>
  <c r="AN75" i="87"/>
  <c r="AI75" i="87"/>
  <c r="AH74" i="46"/>
  <c r="AQ74" i="46" s="1"/>
  <c r="AK75" i="91"/>
  <c r="AT75" i="91" s="1"/>
  <c r="AJ75" i="91"/>
  <c r="AJ55" i="91"/>
  <c r="AK55" i="91"/>
  <c r="AT55" i="91" s="1"/>
  <c r="AJ25" i="91"/>
  <c r="AK25" i="91"/>
  <c r="AT25" i="91" s="1"/>
  <c r="AF73" i="29"/>
  <c r="AO73" i="29" s="1"/>
  <c r="AE73" i="29"/>
  <c r="W74" i="29"/>
  <c r="AG73" i="29"/>
  <c r="AP73" i="29" s="1"/>
  <c r="AR77" i="95"/>
  <c r="AI76" i="26"/>
  <c r="AN76" i="26"/>
  <c r="Z75" i="34"/>
  <c r="Z78" i="95"/>
  <c r="AH75" i="43"/>
  <c r="AQ75" i="43" s="1"/>
  <c r="AR75" i="93"/>
  <c r="X76" i="33"/>
  <c r="Z76" i="33" s="1"/>
  <c r="Y76" i="33"/>
  <c r="AI76" i="77"/>
  <c r="AN76" i="77"/>
  <c r="AR73" i="45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X3" i="91"/>
  <c r="S3" i="91" s="1"/>
  <c r="AC3" i="91" s="1"/>
  <c r="AR74" i="83"/>
  <c r="Z76" i="93"/>
  <c r="AN72" i="27"/>
  <c r="AI72" i="27"/>
  <c r="AR74" i="34"/>
  <c r="Y74" i="35"/>
  <c r="X74" i="35"/>
  <c r="AN75" i="82"/>
  <c r="AI75" i="82"/>
  <c r="AR74" i="43"/>
  <c r="AH74" i="78"/>
  <c r="AQ74" i="78" s="1"/>
  <c r="AJ73" i="91"/>
  <c r="AK73" i="91"/>
  <c r="AT73" i="91" s="1"/>
  <c r="AJ43" i="91"/>
  <c r="AK43" i="91"/>
  <c r="AT43" i="91" s="1"/>
  <c r="AJ13" i="91"/>
  <c r="AK13" i="91"/>
  <c r="AT13" i="91" s="1"/>
  <c r="AI76" i="86"/>
  <c r="AN76" i="86"/>
  <c r="Y77" i="26"/>
  <c r="X77" i="26"/>
  <c r="Z76" i="30"/>
  <c r="Y76" i="30"/>
  <c r="X76" i="30"/>
  <c r="AR75" i="42"/>
  <c r="AR73" i="78"/>
  <c r="AI75" i="30"/>
  <c r="AN75" i="30"/>
  <c r="X74" i="47"/>
  <c r="Y74" i="47"/>
  <c r="X76" i="87"/>
  <c r="Y76" i="87"/>
  <c r="AH76" i="42"/>
  <c r="AQ76" i="42" s="1"/>
  <c r="AF77" i="38"/>
  <c r="AO77" i="38" s="1"/>
  <c r="AE77" i="38"/>
  <c r="W78" i="38"/>
  <c r="AG77" i="38"/>
  <c r="AP77" i="38" s="1"/>
  <c r="AH76" i="90"/>
  <c r="AQ76" i="90" s="1"/>
  <c r="AG72" i="75"/>
  <c r="AP72" i="75" s="1"/>
  <c r="AF72" i="75"/>
  <c r="AO72" i="75" s="1"/>
  <c r="AE72" i="75"/>
  <c r="W73" i="75"/>
  <c r="AX79" i="91"/>
  <c r="S79" i="91" s="1"/>
  <c r="AC79" i="91" s="1"/>
  <c r="AJ79" i="91" s="1"/>
  <c r="AS79" i="91" s="1"/>
  <c r="AG79" i="91"/>
  <c r="AP79" i="91" s="1"/>
  <c r="AP81" i="91" s="1"/>
  <c r="AF79" i="91"/>
  <c r="AO79" i="91" s="1"/>
  <c r="AO81" i="91" s="1"/>
  <c r="AE79" i="91"/>
  <c r="Y77" i="37"/>
  <c r="X77" i="37"/>
  <c r="AK69" i="91"/>
  <c r="AT69" i="91" s="1"/>
  <c r="AJ69" i="91"/>
  <c r="AJ63" i="91"/>
  <c r="AK63" i="91"/>
  <c r="AT63" i="91" s="1"/>
  <c r="AK57" i="91"/>
  <c r="AT57" i="91" s="1"/>
  <c r="AJ57" i="91"/>
  <c r="AK51" i="91"/>
  <c r="AT51" i="91" s="1"/>
  <c r="AJ51" i="91"/>
  <c r="AJ45" i="91"/>
  <c r="AK45" i="91"/>
  <c r="AT45" i="91" s="1"/>
  <c r="AK39" i="91"/>
  <c r="AT39" i="91" s="1"/>
  <c r="AJ39" i="91"/>
  <c r="AK33" i="91"/>
  <c r="AT33" i="91" s="1"/>
  <c r="AJ33" i="91"/>
  <c r="AJ27" i="91"/>
  <c r="AK27" i="91"/>
  <c r="AT27" i="91" s="1"/>
  <c r="AK21" i="91"/>
  <c r="AT21" i="91" s="1"/>
  <c r="AJ21" i="91"/>
  <c r="AK15" i="91"/>
  <c r="AT15" i="91" s="1"/>
  <c r="AJ15" i="91"/>
  <c r="AJ9" i="91"/>
  <c r="AK9" i="91"/>
  <c r="AT9" i="91" s="1"/>
  <c r="AH76" i="25"/>
  <c r="AQ76" i="25" s="1"/>
  <c r="AI76" i="73"/>
  <c r="AN76" i="73"/>
  <c r="Y76" i="82"/>
  <c r="X76" i="82"/>
  <c r="Z76" i="82" s="1"/>
  <c r="X77" i="85"/>
  <c r="Y77" i="85"/>
  <c r="Z76" i="87" l="1"/>
  <c r="Z76" i="41"/>
  <c r="AJ5" i="91"/>
  <c r="AK79" i="91"/>
  <c r="AT79" i="91" s="1"/>
  <c r="Z74" i="35"/>
  <c r="AE74" i="35" s="1"/>
  <c r="Z77" i="77"/>
  <c r="AE77" i="77" s="1"/>
  <c r="AF74" i="35"/>
  <c r="AO74" i="35" s="1"/>
  <c r="AE76" i="81"/>
  <c r="W77" i="81"/>
  <c r="AF76" i="81"/>
  <c r="AO76" i="81" s="1"/>
  <c r="AG76" i="81"/>
  <c r="AP76" i="81" s="1"/>
  <c r="W77" i="82"/>
  <c r="AG76" i="82"/>
  <c r="AP76" i="82" s="1"/>
  <c r="AF76" i="82"/>
  <c r="AO76" i="82" s="1"/>
  <c r="AE76" i="82"/>
  <c r="AS21" i="91"/>
  <c r="AL21" i="91"/>
  <c r="AU21" i="91" s="1"/>
  <c r="AS39" i="91"/>
  <c r="AL39" i="91"/>
  <c r="AU39" i="91" s="1"/>
  <c r="AS57" i="91"/>
  <c r="AL57" i="91"/>
  <c r="AU57" i="91" s="1"/>
  <c r="AH76" i="87"/>
  <c r="AQ76" i="87" s="1"/>
  <c r="AR75" i="30"/>
  <c r="AR76" i="86"/>
  <c r="AS73" i="91"/>
  <c r="AL73" i="91"/>
  <c r="AU73" i="91" s="1"/>
  <c r="AS16" i="91"/>
  <c r="AL16" i="91"/>
  <c r="AU16" i="91" s="1"/>
  <c r="AS34" i="91"/>
  <c r="AL34" i="91"/>
  <c r="AU34" i="91" s="1"/>
  <c r="AS52" i="91"/>
  <c r="AL52" i="91"/>
  <c r="AU52" i="91" s="1"/>
  <c r="AS70" i="91"/>
  <c r="AL70" i="91"/>
  <c r="AU70" i="91" s="1"/>
  <c r="AR76" i="77"/>
  <c r="AF75" i="34"/>
  <c r="AO75" i="34" s="1"/>
  <c r="AG75" i="34"/>
  <c r="AP75" i="34" s="1"/>
  <c r="W76" i="34"/>
  <c r="AE75" i="3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R75" i="33"/>
  <c r="AI76" i="25"/>
  <c r="AN76" i="25"/>
  <c r="AS19" i="91"/>
  <c r="AL19" i="91"/>
  <c r="AU19" i="91" s="1"/>
  <c r="AR76" i="37"/>
  <c r="AH76" i="81"/>
  <c r="AQ76" i="81" s="1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X76" i="43"/>
  <c r="Y76" i="43"/>
  <c r="AS31" i="91"/>
  <c r="AL31" i="91"/>
  <c r="AU31" i="91" s="1"/>
  <c r="Y75" i="45"/>
  <c r="X75" i="45"/>
  <c r="AS5" i="91"/>
  <c r="AL5" i="91"/>
  <c r="AU5" i="91" s="1"/>
  <c r="W77" i="87"/>
  <c r="AG76" i="87"/>
  <c r="AP76" i="87" s="1"/>
  <c r="AF76" i="87"/>
  <c r="AO76" i="87" s="1"/>
  <c r="AE76" i="87"/>
  <c r="AF76" i="30"/>
  <c r="AO76" i="30" s="1"/>
  <c r="AE76" i="30"/>
  <c r="W77" i="30"/>
  <c r="AG76" i="30"/>
  <c r="AP76" i="30" s="1"/>
  <c r="Z74" i="29"/>
  <c r="X74" i="29"/>
  <c r="Y74" i="29"/>
  <c r="AS55" i="91"/>
  <c r="AL55" i="91"/>
  <c r="AU55" i="91" s="1"/>
  <c r="AR77" i="79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G75" i="83"/>
  <c r="AP75" i="83" s="1"/>
  <c r="AF75" i="83"/>
  <c r="AO75" i="83" s="1"/>
  <c r="W76" i="83"/>
  <c r="AE75" i="83"/>
  <c r="W74" i="74"/>
  <c r="AG73" i="74"/>
  <c r="AP73" i="74" s="1"/>
  <c r="AF73" i="74"/>
  <c r="AO73" i="74" s="1"/>
  <c r="AE73" i="74"/>
  <c r="AR75" i="81"/>
  <c r="AG76" i="41"/>
  <c r="AP76" i="41" s="1"/>
  <c r="AF76" i="41"/>
  <c r="AO76" i="41" s="1"/>
  <c r="AE76" i="41"/>
  <c r="W77" i="41"/>
  <c r="AF73" i="27"/>
  <c r="AO73" i="27" s="1"/>
  <c r="AG73" i="27"/>
  <c r="AP73" i="27" s="1"/>
  <c r="W74" i="27"/>
  <c r="AE73" i="27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E75" i="39"/>
  <c r="W76" i="39"/>
  <c r="AF75" i="39"/>
  <c r="AO75" i="39" s="1"/>
  <c r="AG75" i="39"/>
  <c r="AP75" i="39" s="1"/>
  <c r="Y77" i="90"/>
  <c r="X77" i="90"/>
  <c r="X73" i="89"/>
  <c r="Y73" i="89"/>
  <c r="AH77" i="86"/>
  <c r="AQ77" i="86" s="1"/>
  <c r="AH77" i="85"/>
  <c r="AQ77" i="85" s="1"/>
  <c r="AR76" i="73"/>
  <c r="AH77" i="37"/>
  <c r="AQ77" i="37" s="1"/>
  <c r="AH77" i="26"/>
  <c r="AQ77" i="26" s="1"/>
  <c r="AS13" i="91"/>
  <c r="AL13" i="91"/>
  <c r="AU13" i="91" s="1"/>
  <c r="AR75" i="82"/>
  <c r="AJ3" i="91"/>
  <c r="AB4" i="9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H76" i="33"/>
  <c r="AQ76" i="33" s="1"/>
  <c r="AR76" i="26"/>
  <c r="AI73" i="29"/>
  <c r="AN73" i="29"/>
  <c r="AS75" i="91"/>
  <c r="AL75" i="91"/>
  <c r="AU75" i="91" s="1"/>
  <c r="AH77" i="73"/>
  <c r="AQ77" i="73" s="1"/>
  <c r="AH78" i="79"/>
  <c r="AQ78" i="79" s="1"/>
  <c r="AR73" i="47"/>
  <c r="AS49" i="91"/>
  <c r="AL49" i="91"/>
  <c r="AU49" i="91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I75" i="43"/>
  <c r="AN75" i="43"/>
  <c r="Y77" i="42"/>
  <c r="X77" i="42"/>
  <c r="Z77" i="86"/>
  <c r="AS61" i="91"/>
  <c r="AL61" i="91"/>
  <c r="AU61" i="91" s="1"/>
  <c r="X77" i="31"/>
  <c r="Y77" i="31"/>
  <c r="Z77" i="85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X73" i="75"/>
  <c r="Y73" i="75"/>
  <c r="X78" i="38"/>
  <c r="Y78" i="38"/>
  <c r="AH74" i="47"/>
  <c r="AQ74" i="47" s="1"/>
  <c r="AR72" i="27"/>
  <c r="AF76" i="33"/>
  <c r="AO76" i="33" s="1"/>
  <c r="AG76" i="33"/>
  <c r="AP76" i="33" s="1"/>
  <c r="AE76" i="33"/>
  <c r="W77" i="33"/>
  <c r="AR75" i="87"/>
  <c r="AE72" i="94"/>
  <c r="AF72" i="94"/>
  <c r="AO72" i="94" s="1"/>
  <c r="W73" i="94"/>
  <c r="AG72" i="94"/>
  <c r="AP72" i="94" s="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S37" i="91"/>
  <c r="AL37" i="91"/>
  <c r="AU37" i="91" s="1"/>
  <c r="AF77" i="73"/>
  <c r="AO77" i="73" s="1"/>
  <c r="AE77" i="73"/>
  <c r="W78" i="73"/>
  <c r="AG77" i="73"/>
  <c r="AP77" i="7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N76" i="42"/>
  <c r="AI76" i="42"/>
  <c r="Y75" i="46"/>
  <c r="Z75" i="46" s="1"/>
  <c r="X75" i="46"/>
  <c r="AN76" i="31"/>
  <c r="AI76" i="31"/>
  <c r="AN74" i="45"/>
  <c r="AI74" i="45"/>
  <c r="Y75" i="78"/>
  <c r="X75" i="78"/>
  <c r="AH76" i="82"/>
  <c r="AQ76" i="82" s="1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Z77" i="37"/>
  <c r="AI77" i="38"/>
  <c r="AN77" i="38"/>
  <c r="Z74" i="47"/>
  <c r="Z77" i="26"/>
  <c r="AS43" i="91"/>
  <c r="AL43" i="91"/>
  <c r="AU43" i="91" s="1"/>
  <c r="AH74" i="35"/>
  <c r="AQ74" i="35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Z78" i="79"/>
  <c r="AS7" i="91"/>
  <c r="AL7" i="91"/>
  <c r="AU7" i="91" s="1"/>
  <c r="AS67" i="91"/>
  <c r="AL67" i="91"/>
  <c r="AU67" i="91" s="1"/>
  <c r="AR73" i="35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AI76" i="90"/>
  <c r="AN76" i="90"/>
  <c r="AN74" i="46"/>
  <c r="AI74" i="46"/>
  <c r="AI74" i="78"/>
  <c r="AN74" i="78"/>
  <c r="AI79" i="91"/>
  <c r="AN79" i="91"/>
  <c r="AN81" i="91" s="1"/>
  <c r="AN72" i="75"/>
  <c r="AI72" i="75"/>
  <c r="AH76" i="30"/>
  <c r="AQ76" i="30" s="1"/>
  <c r="AE76" i="93"/>
  <c r="W77" i="93"/>
  <c r="AF76" i="93"/>
  <c r="AO76" i="93" s="1"/>
  <c r="AG76" i="93"/>
  <c r="AP76" i="93" s="1"/>
  <c r="AF78" i="95"/>
  <c r="AO78" i="95" s="1"/>
  <c r="AE78" i="95"/>
  <c r="AG78" i="95"/>
  <c r="AP78" i="95" s="1"/>
  <c r="W79" i="95"/>
  <c r="AS25" i="91"/>
  <c r="AL25" i="91"/>
  <c r="AU25" i="91" s="1"/>
  <c r="AR75" i="4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H77" i="77"/>
  <c r="AQ77" i="77" s="1"/>
  <c r="AR76" i="85"/>
  <c r="AH76" i="41"/>
  <c r="AQ76" i="41" s="1"/>
  <c r="AH73" i="27"/>
  <c r="AQ73" i="27" s="1"/>
  <c r="Y77" i="25"/>
  <c r="X77" i="25"/>
  <c r="Z77" i="25" s="1"/>
  <c r="AI72" i="89"/>
  <c r="AN72" i="89"/>
  <c r="AG74" i="35" l="1"/>
  <c r="AP74" i="35" s="1"/>
  <c r="Z78" i="38"/>
  <c r="W75" i="35"/>
  <c r="AF77" i="77"/>
  <c r="AO77" i="77" s="1"/>
  <c r="Z75" i="78"/>
  <c r="AE75" i="78" s="1"/>
  <c r="AG77" i="77"/>
  <c r="AP77" i="77" s="1"/>
  <c r="W78" i="77"/>
  <c r="AG77" i="25"/>
  <c r="AP77" i="25" s="1"/>
  <c r="AF77" i="25"/>
  <c r="AO77" i="25" s="1"/>
  <c r="AE77" i="25"/>
  <c r="W78" i="25"/>
  <c r="AR72" i="89"/>
  <c r="AN78" i="95"/>
  <c r="AI78" i="95"/>
  <c r="AI76" i="93"/>
  <c r="AN76" i="93"/>
  <c r="AR72" i="75"/>
  <c r="AR74" i="46"/>
  <c r="AG78" i="79"/>
  <c r="AP78" i="79" s="1"/>
  <c r="AF78" i="79"/>
  <c r="AO78" i="79" s="1"/>
  <c r="AE78" i="79"/>
  <c r="W79" i="79"/>
  <c r="AG75" i="78"/>
  <c r="AP75" i="78" s="1"/>
  <c r="AF75" i="78"/>
  <c r="AO75" i="78" s="1"/>
  <c r="AI76" i="33"/>
  <c r="AN76" i="33"/>
  <c r="AG78" i="38"/>
  <c r="AP78" i="38" s="1"/>
  <c r="AE78" i="38"/>
  <c r="W79" i="38"/>
  <c r="AF78" i="38"/>
  <c r="AO78" i="38" s="1"/>
  <c r="AF77" i="85"/>
  <c r="AO77" i="85" s="1"/>
  <c r="AE77" i="85"/>
  <c r="W78" i="85"/>
  <c r="AG77" i="85"/>
  <c r="AP77" i="85" s="1"/>
  <c r="AE77" i="86"/>
  <c r="AF77" i="86"/>
  <c r="AO77" i="86" s="1"/>
  <c r="AG77" i="86"/>
  <c r="AP77" i="86" s="1"/>
  <c r="W78" i="86"/>
  <c r="AS3" i="91"/>
  <c r="AL3" i="91"/>
  <c r="AU3" i="91" s="1"/>
  <c r="AH77" i="90"/>
  <c r="AQ77" i="90" s="1"/>
  <c r="X76" i="39"/>
  <c r="Y76" i="39"/>
  <c r="Z76" i="39" s="1"/>
  <c r="AN73" i="27"/>
  <c r="AI73" i="27"/>
  <c r="Y77" i="41"/>
  <c r="X77" i="41"/>
  <c r="AI73" i="74"/>
  <c r="AN73" i="74"/>
  <c r="AG74" i="29"/>
  <c r="AP74" i="29" s="1"/>
  <c r="AF74" i="29"/>
  <c r="AO74" i="29" s="1"/>
  <c r="AE74" i="29"/>
  <c r="W75" i="29"/>
  <c r="AI76" i="87"/>
  <c r="AN76" i="87"/>
  <c r="AI74" i="35"/>
  <c r="AN74" i="35"/>
  <c r="AR77" i="38"/>
  <c r="AR74" i="45"/>
  <c r="W76" i="46"/>
  <c r="AG75" i="46"/>
  <c r="AP75" i="46" s="1"/>
  <c r="AE75" i="46"/>
  <c r="AF75" i="46"/>
  <c r="AO75" i="46" s="1"/>
  <c r="AN72" i="94"/>
  <c r="AI72" i="94"/>
  <c r="AH77" i="42"/>
  <c r="AQ77" i="42" s="1"/>
  <c r="AR73" i="29"/>
  <c r="AI75" i="39"/>
  <c r="AN75" i="39"/>
  <c r="Z74" i="27"/>
  <c r="X74" i="27"/>
  <c r="Y74" i="27"/>
  <c r="AN76" i="41"/>
  <c r="AI76" i="41"/>
  <c r="X76" i="83"/>
  <c r="Y76" i="83"/>
  <c r="AH75" i="45"/>
  <c r="AQ75" i="45" s="1"/>
  <c r="AH76" i="43"/>
  <c r="AQ76" i="43" s="1"/>
  <c r="AN76" i="81"/>
  <c r="AI76" i="81"/>
  <c r="AE77" i="37"/>
  <c r="W78" i="37"/>
  <c r="AF77" i="37"/>
  <c r="AO77" i="37" s="1"/>
  <c r="AG77" i="37"/>
  <c r="AP77" i="37" s="1"/>
  <c r="AR76" i="42"/>
  <c r="Y78" i="73"/>
  <c r="X78" i="73"/>
  <c r="AH73" i="75"/>
  <c r="AQ73" i="75" s="1"/>
  <c r="AH77" i="31"/>
  <c r="AQ77" i="31" s="1"/>
  <c r="Z77" i="90"/>
  <c r="Z76" i="43"/>
  <c r="AN75" i="34"/>
  <c r="AI75" i="34"/>
  <c r="Y77" i="82"/>
  <c r="X77" i="82"/>
  <c r="Y78" i="77"/>
  <c r="X78" i="77"/>
  <c r="X79" i="95"/>
  <c r="Y79" i="95"/>
  <c r="AR79" i="91"/>
  <c r="AR81" i="91" s="1"/>
  <c r="AL79" i="91"/>
  <c r="AU79" i="91" s="1"/>
  <c r="AR76" i="90"/>
  <c r="AR76" i="31"/>
  <c r="AI77" i="73"/>
  <c r="AN77" i="73"/>
  <c r="Z73" i="75"/>
  <c r="Z77" i="31"/>
  <c r="Z77" i="42"/>
  <c r="Y77" i="30"/>
  <c r="X77" i="30"/>
  <c r="Z75" i="45"/>
  <c r="AR76" i="25"/>
  <c r="AN77" i="77"/>
  <c r="AI77" i="77"/>
  <c r="AG77" i="26"/>
  <c r="AP77" i="26" s="1"/>
  <c r="AF77" i="26"/>
  <c r="AO77" i="26" s="1"/>
  <c r="AE77" i="26"/>
  <c r="W78" i="26"/>
  <c r="AH75" i="78"/>
  <c r="AQ75" i="78" s="1"/>
  <c r="X73" i="94"/>
  <c r="Y73" i="94"/>
  <c r="Z73" i="94" s="1"/>
  <c r="Y77" i="33"/>
  <c r="X77" i="33"/>
  <c r="Z77" i="33" s="1"/>
  <c r="AH73" i="89"/>
  <c r="AQ73" i="89" s="1"/>
  <c r="Y74" i="74"/>
  <c r="X74" i="74"/>
  <c r="AI76" i="30"/>
  <c r="AN76" i="30"/>
  <c r="Y77" i="87"/>
  <c r="X77" i="87"/>
  <c r="X76" i="34"/>
  <c r="Y76" i="34"/>
  <c r="AI76" i="82"/>
  <c r="AN76" i="82"/>
  <c r="AH77" i="25"/>
  <c r="AQ77" i="25" s="1"/>
  <c r="Y77" i="93"/>
  <c r="X77" i="93"/>
  <c r="AR74" i="78"/>
  <c r="AG74" i="47"/>
  <c r="AP74" i="47" s="1"/>
  <c r="W75" i="47"/>
  <c r="AF74" i="47"/>
  <c r="AO74" i="47" s="1"/>
  <c r="AE74" i="47"/>
  <c r="AH75" i="46"/>
  <c r="AQ75" i="46" s="1"/>
  <c r="AH78" i="38"/>
  <c r="AQ78" i="38" s="1"/>
  <c r="AR75" i="43"/>
  <c r="AJ4" i="91"/>
  <c r="AK4" i="91"/>
  <c r="AT4" i="91" s="1"/>
  <c r="AT81" i="91" s="1"/>
  <c r="Z73" i="89"/>
  <c r="AN75" i="83"/>
  <c r="AI75" i="83"/>
  <c r="AH74" i="29"/>
  <c r="AQ74" i="29" s="1"/>
  <c r="X77" i="81"/>
  <c r="Y77" i="81"/>
  <c r="Y75" i="35"/>
  <c r="X75" i="35"/>
  <c r="W76" i="78" l="1"/>
  <c r="Z77" i="81"/>
  <c r="AE77" i="81" s="1"/>
  <c r="Z76" i="34"/>
  <c r="AE76" i="34" s="1"/>
  <c r="AG77" i="81"/>
  <c r="AP77" i="81" s="1"/>
  <c r="AF77" i="81"/>
  <c r="AO77" i="81" s="1"/>
  <c r="W78" i="81"/>
  <c r="AF73" i="94"/>
  <c r="AO73" i="94" s="1"/>
  <c r="AE73" i="94"/>
  <c r="AG73" i="94"/>
  <c r="AP73" i="94" s="1"/>
  <c r="W74" i="94"/>
  <c r="AG76" i="39"/>
  <c r="AP76" i="39" s="1"/>
  <c r="AE76" i="39"/>
  <c r="AF76" i="39"/>
  <c r="AO76" i="39" s="1"/>
  <c r="W77" i="39"/>
  <c r="AF76" i="34"/>
  <c r="AO76" i="34" s="1"/>
  <c r="W77" i="34"/>
  <c r="AG76" i="34"/>
  <c r="AP76" i="34" s="1"/>
  <c r="AH76" i="83"/>
  <c r="AQ76" i="83" s="1"/>
  <c r="W75" i="27"/>
  <c r="AE74" i="27"/>
  <c r="AG74" i="27"/>
  <c r="AP74" i="27" s="1"/>
  <c r="AF74" i="27"/>
  <c r="AO74" i="27" s="1"/>
  <c r="AR76" i="87"/>
  <c r="AS4" i="91"/>
  <c r="AL4" i="91"/>
  <c r="AU4" i="91" s="1"/>
  <c r="AG77" i="33"/>
  <c r="AP77" i="33" s="1"/>
  <c r="AF77" i="33"/>
  <c r="AO77" i="33" s="1"/>
  <c r="W78" i="33"/>
  <c r="AE77" i="33"/>
  <c r="AG75" i="45"/>
  <c r="AP75" i="45" s="1"/>
  <c r="W76" i="45"/>
  <c r="AE75" i="45"/>
  <c r="AF75" i="45"/>
  <c r="AO75" i="45" s="1"/>
  <c r="W74" i="75"/>
  <c r="AG73" i="75"/>
  <c r="AP73" i="75" s="1"/>
  <c r="AF73" i="75"/>
  <c r="AO73" i="75" s="1"/>
  <c r="AE73" i="75"/>
  <c r="AH78" i="77"/>
  <c r="AQ78" i="77" s="1"/>
  <c r="AR75" i="34"/>
  <c r="AR76" i="81"/>
  <c r="AH74" i="27"/>
  <c r="AQ74" i="27" s="1"/>
  <c r="AR73" i="27"/>
  <c r="X78" i="86"/>
  <c r="Y78" i="86"/>
  <c r="X79" i="38"/>
  <c r="Y79" i="38"/>
  <c r="Y76" i="78"/>
  <c r="X76" i="78"/>
  <c r="Z76" i="78" s="1"/>
  <c r="AN78" i="79"/>
  <c r="AI78" i="79"/>
  <c r="AR76" i="30"/>
  <c r="AH77" i="30"/>
  <c r="AQ77" i="30" s="1"/>
  <c r="AN75" i="78"/>
  <c r="AI75" i="78"/>
  <c r="AR75" i="83"/>
  <c r="AH77" i="93"/>
  <c r="AQ77" i="93" s="1"/>
  <c r="AH74" i="74"/>
  <c r="AQ74" i="74" s="1"/>
  <c r="AH73" i="94"/>
  <c r="AQ73" i="94" s="1"/>
  <c r="AR77" i="77"/>
  <c r="AR77" i="73"/>
  <c r="Z78" i="77"/>
  <c r="AE76" i="43"/>
  <c r="AG76" i="43"/>
  <c r="AP76" i="43" s="1"/>
  <c r="W77" i="43"/>
  <c r="AF76" i="43"/>
  <c r="AO76" i="43" s="1"/>
  <c r="AH78" i="73"/>
  <c r="AQ78" i="73" s="1"/>
  <c r="Z76" i="83"/>
  <c r="AI75" i="46"/>
  <c r="AN75" i="46"/>
  <c r="AR73" i="74"/>
  <c r="AI77" i="85"/>
  <c r="AN77" i="85"/>
  <c r="AR76" i="93"/>
  <c r="Y78" i="25"/>
  <c r="X78" i="25"/>
  <c r="AH77" i="81"/>
  <c r="AQ77" i="81" s="1"/>
  <c r="AN74" i="47"/>
  <c r="AI74" i="47"/>
  <c r="AH76" i="34"/>
  <c r="AQ76" i="34" s="1"/>
  <c r="AN78" i="38"/>
  <c r="AI78" i="38"/>
  <c r="AH75" i="35"/>
  <c r="AQ75" i="35" s="1"/>
  <c r="AH77" i="87"/>
  <c r="AQ77" i="87" s="1"/>
  <c r="Z77" i="30"/>
  <c r="AH77" i="82"/>
  <c r="AQ77" i="82" s="1"/>
  <c r="AF77" i="90"/>
  <c r="AO77" i="90" s="1"/>
  <c r="W78" i="90"/>
  <c r="AG77" i="90"/>
  <c r="AP77" i="90" s="1"/>
  <c r="AE77" i="90"/>
  <c r="AR76" i="41"/>
  <c r="AR75" i="39"/>
  <c r="Y75" i="29"/>
  <c r="X75" i="29"/>
  <c r="AH77" i="41"/>
  <c r="AQ77" i="41" s="1"/>
  <c r="AH76" i="39"/>
  <c r="AQ76" i="39" s="1"/>
  <c r="AR78" i="95"/>
  <c r="AN77" i="25"/>
  <c r="AI77" i="25"/>
  <c r="Y78" i="85"/>
  <c r="Z78" i="85" s="1"/>
  <c r="X78" i="85"/>
  <c r="AF73" i="89"/>
  <c r="AO73" i="89" s="1"/>
  <c r="AE73" i="89"/>
  <c r="AG73" i="89"/>
  <c r="AP73" i="89" s="1"/>
  <c r="W74" i="89"/>
  <c r="X75" i="47"/>
  <c r="Z75" i="47" s="1"/>
  <c r="Y75" i="47"/>
  <c r="Z77" i="93"/>
  <c r="Z74" i="74"/>
  <c r="AH77" i="33"/>
  <c r="AQ77" i="33" s="1"/>
  <c r="X78" i="26"/>
  <c r="Y78" i="26"/>
  <c r="W78" i="42"/>
  <c r="AG77" i="42"/>
  <c r="AP77" i="42" s="1"/>
  <c r="AF77" i="42"/>
  <c r="AO77" i="42" s="1"/>
  <c r="AE77" i="42"/>
  <c r="AH79" i="95"/>
  <c r="AQ79" i="95" s="1"/>
  <c r="AQ81" i="95" s="1"/>
  <c r="AZ3" i="95"/>
  <c r="AX6" i="95" s="1"/>
  <c r="S6" i="95" s="1"/>
  <c r="AC6" i="95" s="1"/>
  <c r="AB7" i="95" s="1"/>
  <c r="Z78" i="73"/>
  <c r="X78" i="37"/>
  <c r="Y78" i="37"/>
  <c r="Z78" i="37" s="1"/>
  <c r="AN74" i="29"/>
  <c r="AI74" i="29"/>
  <c r="AU81" i="91"/>
  <c r="C11" i="91" s="1"/>
  <c r="F44" i="97" s="1"/>
  <c r="AN77" i="86"/>
  <c r="AI77" i="86"/>
  <c r="AR76" i="33"/>
  <c r="Z75" i="35"/>
  <c r="AR76" i="82"/>
  <c r="Z77" i="87"/>
  <c r="AN77" i="26"/>
  <c r="AI77" i="26"/>
  <c r="W78" i="31"/>
  <c r="AG77" i="31"/>
  <c r="AP77" i="31" s="1"/>
  <c r="AF77" i="31"/>
  <c r="AO77" i="31" s="1"/>
  <c r="AE77" i="31"/>
  <c r="Z79" i="95"/>
  <c r="Z77" i="82"/>
  <c r="AI77" i="37"/>
  <c r="AN77" i="37"/>
  <c r="AR72" i="94"/>
  <c r="X76" i="46"/>
  <c r="Z76" i="46" s="1"/>
  <c r="Y76" i="46"/>
  <c r="AR74" i="35"/>
  <c r="Z77" i="41"/>
  <c r="AS81" i="91"/>
  <c r="X79" i="79"/>
  <c r="Y79" i="79"/>
  <c r="Z79" i="38" l="1"/>
  <c r="Z78" i="26"/>
  <c r="Z78" i="86"/>
  <c r="AX58" i="95"/>
  <c r="S58" i="95" s="1"/>
  <c r="AC58" i="95" s="1"/>
  <c r="AB59" i="95" s="1"/>
  <c r="AX22" i="95"/>
  <c r="S22" i="95" s="1"/>
  <c r="AC22" i="95" s="1"/>
  <c r="AB23" i="95" s="1"/>
  <c r="AX52" i="95"/>
  <c r="S52" i="95" s="1"/>
  <c r="AC52" i="95" s="1"/>
  <c r="AB53" i="95" s="1"/>
  <c r="AX16" i="95"/>
  <c r="S16" i="95" s="1"/>
  <c r="AC16" i="95" s="1"/>
  <c r="AB17" i="95" s="1"/>
  <c r="AX46" i="95"/>
  <c r="S46" i="95" s="1"/>
  <c r="AC46" i="95" s="1"/>
  <c r="AB47" i="95" s="1"/>
  <c r="AX10" i="95"/>
  <c r="S10" i="95" s="1"/>
  <c r="AC10" i="95" s="1"/>
  <c r="AB11" i="95" s="1"/>
  <c r="AK11" i="95" s="1"/>
  <c r="AT11" i="95" s="1"/>
  <c r="AX40" i="95"/>
  <c r="S40" i="95" s="1"/>
  <c r="AC40" i="95" s="1"/>
  <c r="AB41" i="95" s="1"/>
  <c r="AX70" i="95"/>
  <c r="S70" i="95" s="1"/>
  <c r="AC70" i="95" s="1"/>
  <c r="AB71" i="95" s="1"/>
  <c r="AX34" i="95"/>
  <c r="S34" i="95" s="1"/>
  <c r="AC34" i="95" s="1"/>
  <c r="AB35" i="95" s="1"/>
  <c r="AX74" i="95"/>
  <c r="S74" i="95" s="1"/>
  <c r="AC74" i="95" s="1"/>
  <c r="AB75" i="95" s="1"/>
  <c r="AX64" i="95"/>
  <c r="S64" i="95" s="1"/>
  <c r="AC64" i="95" s="1"/>
  <c r="AB65" i="95" s="1"/>
  <c r="AX28" i="95"/>
  <c r="S28" i="95" s="1"/>
  <c r="AC28" i="95" s="1"/>
  <c r="AB29" i="95" s="1"/>
  <c r="AG78" i="37"/>
  <c r="AP78" i="37" s="1"/>
  <c r="AF78" i="37"/>
  <c r="AO78" i="37" s="1"/>
  <c r="AE78" i="37"/>
  <c r="W79" i="37"/>
  <c r="AF79" i="38"/>
  <c r="AO79" i="38" s="1"/>
  <c r="W80" i="38"/>
  <c r="AG79" i="38"/>
  <c r="AP79" i="38" s="1"/>
  <c r="AE79" i="38"/>
  <c r="AK7" i="95"/>
  <c r="AT7" i="95" s="1"/>
  <c r="AK47" i="95"/>
  <c r="AT47" i="95" s="1"/>
  <c r="AR78" i="38"/>
  <c r="X76" i="45"/>
  <c r="Y76" i="45"/>
  <c r="AE76" i="46"/>
  <c r="W77" i="46"/>
  <c r="AG76" i="46"/>
  <c r="AP76" i="46" s="1"/>
  <c r="AF76" i="46"/>
  <c r="AO76" i="46" s="1"/>
  <c r="AF79" i="95"/>
  <c r="AO79" i="95" s="1"/>
  <c r="AO81" i="95" s="1"/>
  <c r="AE79" i="95"/>
  <c r="AX79" i="95"/>
  <c r="S79" i="95" s="1"/>
  <c r="AC79" i="95" s="1"/>
  <c r="AG79" i="95"/>
  <c r="AP79" i="95" s="1"/>
  <c r="AP81" i="95" s="1"/>
  <c r="AR77" i="26"/>
  <c r="AX77" i="95"/>
  <c r="S77" i="95" s="1"/>
  <c r="AC77" i="95" s="1"/>
  <c r="AB78" i="95" s="1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W79" i="26"/>
  <c r="AG78" i="26"/>
  <c r="AP78" i="26" s="1"/>
  <c r="AF78" i="26"/>
  <c r="AO78" i="26" s="1"/>
  <c r="AE78" i="26"/>
  <c r="AE74" i="74"/>
  <c r="W75" i="74"/>
  <c r="AF74" i="74"/>
  <c r="AO74" i="74" s="1"/>
  <c r="AG74" i="74"/>
  <c r="AP74" i="74" s="1"/>
  <c r="X74" i="89"/>
  <c r="Y74" i="89"/>
  <c r="AG78" i="85"/>
  <c r="AP78" i="85" s="1"/>
  <c r="AF78" i="85"/>
  <c r="AO78" i="85" s="1"/>
  <c r="AE78" i="85"/>
  <c r="W79" i="85"/>
  <c r="AI76" i="43"/>
  <c r="AN76" i="43"/>
  <c r="W77" i="78"/>
  <c r="AG76" i="78"/>
  <c r="AP76" i="78" s="1"/>
  <c r="AE76" i="78"/>
  <c r="AF76" i="78"/>
  <c r="AO76" i="78" s="1"/>
  <c r="AG78" i="86"/>
  <c r="AP78" i="86" s="1"/>
  <c r="AF78" i="86"/>
  <c r="AO78" i="86" s="1"/>
  <c r="W79" i="86"/>
  <c r="AE78" i="86"/>
  <c r="AN75" i="45"/>
  <c r="AI75" i="45"/>
  <c r="AN76" i="39"/>
  <c r="AI76" i="39"/>
  <c r="W78" i="41"/>
  <c r="AG77" i="41"/>
  <c r="AP77" i="41" s="1"/>
  <c r="AF77" i="41"/>
  <c r="AO77" i="41" s="1"/>
  <c r="AE77" i="41"/>
  <c r="AK75" i="95"/>
  <c r="AT75" i="95" s="1"/>
  <c r="AJ59" i="95"/>
  <c r="AK59" i="95"/>
  <c r="AT59" i="95" s="1"/>
  <c r="AJ35" i="95"/>
  <c r="AK35" i="95"/>
  <c r="AT35" i="95" s="1"/>
  <c r="Y78" i="90"/>
  <c r="X78" i="90"/>
  <c r="AE77" i="87"/>
  <c r="W78" i="87"/>
  <c r="AF77" i="87"/>
  <c r="AO77" i="87" s="1"/>
  <c r="AG77" i="87"/>
  <c r="AP77" i="87" s="1"/>
  <c r="AR77" i="86"/>
  <c r="AH78" i="37"/>
  <c r="AQ78" i="37" s="1"/>
  <c r="AX76" i="95"/>
  <c r="S76" i="95" s="1"/>
  <c r="AC76" i="95" s="1"/>
  <c r="AB77" i="95" s="1"/>
  <c r="AX69" i="95"/>
  <c r="S69" i="95" s="1"/>
  <c r="AC69" i="95" s="1"/>
  <c r="AB70" i="95" s="1"/>
  <c r="AX63" i="95"/>
  <c r="S63" i="95" s="1"/>
  <c r="AC63" i="95" s="1"/>
  <c r="AB64" i="95" s="1"/>
  <c r="AX57" i="95"/>
  <c r="S57" i="95" s="1"/>
  <c r="AC57" i="95" s="1"/>
  <c r="AB58" i="95" s="1"/>
  <c r="AX51" i="95"/>
  <c r="S51" i="95" s="1"/>
  <c r="AC51" i="95" s="1"/>
  <c r="AB52" i="95" s="1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7" i="95"/>
  <c r="S27" i="95" s="1"/>
  <c r="AC27" i="95" s="1"/>
  <c r="AB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AN73" i="89"/>
  <c r="AI73" i="89"/>
  <c r="AG77" i="30"/>
  <c r="AP77" i="30" s="1"/>
  <c r="AF77" i="30"/>
  <c r="AO77" i="30" s="1"/>
  <c r="AE77" i="30"/>
  <c r="W78" i="30"/>
  <c r="AR74" i="47"/>
  <c r="W77" i="83"/>
  <c r="AE76" i="83"/>
  <c r="AG76" i="83"/>
  <c r="AP76" i="83" s="1"/>
  <c r="AF76" i="83"/>
  <c r="AO76" i="83" s="1"/>
  <c r="AR78" i="79"/>
  <c r="AH79" i="38"/>
  <c r="AQ79" i="38" s="1"/>
  <c r="AI74" i="27"/>
  <c r="AN74" i="27"/>
  <c r="X74" i="94"/>
  <c r="Y74" i="94"/>
  <c r="AN77" i="81"/>
  <c r="AI77" i="81"/>
  <c r="AJ17" i="95"/>
  <c r="AK17" i="95"/>
  <c r="AT17" i="95" s="1"/>
  <c r="X77" i="34"/>
  <c r="Y77" i="34"/>
  <c r="AX75" i="95"/>
  <c r="S75" i="95" s="1"/>
  <c r="AC75" i="95" s="1"/>
  <c r="AB76" i="95" s="1"/>
  <c r="AX68" i="95"/>
  <c r="S68" i="95" s="1"/>
  <c r="AC68" i="95" s="1"/>
  <c r="AB69" i="95" s="1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S38" i="95" s="1"/>
  <c r="AC38" i="95" s="1"/>
  <c r="AB39" i="95" s="1"/>
  <c r="AX32" i="95"/>
  <c r="S32" i="95" s="1"/>
  <c r="AC32" i="95" s="1"/>
  <c r="AB33" i="95" s="1"/>
  <c r="AX26" i="95"/>
  <c r="S26" i="95" s="1"/>
  <c r="AC26" i="95" s="1"/>
  <c r="AB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X3" i="95"/>
  <c r="S3" i="95" s="1"/>
  <c r="AC3" i="95" s="1"/>
  <c r="X78" i="42"/>
  <c r="Y78" i="42"/>
  <c r="AH75" i="47"/>
  <c r="AQ75" i="47" s="1"/>
  <c r="AH75" i="29"/>
  <c r="AQ75" i="29" s="1"/>
  <c r="AH78" i="25"/>
  <c r="AQ78" i="25" s="1"/>
  <c r="AR77" i="85"/>
  <c r="Y77" i="43"/>
  <c r="X77" i="43"/>
  <c r="Z77" i="43" s="1"/>
  <c r="X74" i="75"/>
  <c r="Y74" i="75"/>
  <c r="AI77" i="33"/>
  <c r="AN77" i="33"/>
  <c r="Y78" i="81"/>
  <c r="X78" i="81"/>
  <c r="AK65" i="95"/>
  <c r="AT65" i="95" s="1"/>
  <c r="AJ41" i="95"/>
  <c r="AK41" i="95"/>
  <c r="AT41" i="95" s="1"/>
  <c r="AJ23" i="95"/>
  <c r="AK23" i="95"/>
  <c r="AT23" i="95" s="1"/>
  <c r="AG77" i="93"/>
  <c r="AP77" i="93" s="1"/>
  <c r="AF77" i="93"/>
  <c r="AO77" i="93" s="1"/>
  <c r="AE77" i="93"/>
  <c r="W78" i="93"/>
  <c r="AR75" i="46"/>
  <c r="W79" i="77"/>
  <c r="AG78" i="77"/>
  <c r="AP78" i="77" s="1"/>
  <c r="AF78" i="77"/>
  <c r="AO78" i="77" s="1"/>
  <c r="AE78" i="77"/>
  <c r="AG78" i="73"/>
  <c r="AP78" i="73" s="1"/>
  <c r="AF78" i="73"/>
  <c r="AO78" i="73" s="1"/>
  <c r="AE78" i="73"/>
  <c r="W79" i="73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W76" i="47"/>
  <c r="AE75" i="47"/>
  <c r="AF75" i="47"/>
  <c r="AO75" i="47" s="1"/>
  <c r="AG75" i="47"/>
  <c r="AP75" i="47" s="1"/>
  <c r="AH78" i="85"/>
  <c r="AQ78" i="85" s="1"/>
  <c r="AH76" i="78"/>
  <c r="AQ76" i="78" s="1"/>
  <c r="X78" i="33"/>
  <c r="Y78" i="33"/>
  <c r="X75" i="27"/>
  <c r="Y75" i="27"/>
  <c r="AI76" i="34"/>
  <c r="AN76" i="34"/>
  <c r="X77" i="39"/>
  <c r="Y77" i="39"/>
  <c r="AI77" i="31"/>
  <c r="AN77" i="31"/>
  <c r="AJ71" i="95"/>
  <c r="AK71" i="95"/>
  <c r="AT71" i="95" s="1"/>
  <c r="AJ53" i="95"/>
  <c r="AK53" i="95"/>
  <c r="AT53" i="95" s="1"/>
  <c r="AJ29" i="95"/>
  <c r="AK29" i="95"/>
  <c r="AT29" i="95" s="1"/>
  <c r="AR77" i="25"/>
  <c r="AH79" i="79"/>
  <c r="AQ79" i="79" s="1"/>
  <c r="AQ81" i="79" s="1"/>
  <c r="AZ3" i="79"/>
  <c r="AX6" i="79" s="1"/>
  <c r="S6" i="79" s="1"/>
  <c r="AC6" i="79" s="1"/>
  <c r="AB7" i="79" s="1"/>
  <c r="AX10" i="79"/>
  <c r="S10" i="79" s="1"/>
  <c r="AC10" i="79" s="1"/>
  <c r="AB11" i="79" s="1"/>
  <c r="AX19" i="79"/>
  <c r="S19" i="79" s="1"/>
  <c r="AC19" i="79" s="1"/>
  <c r="AB20" i="79" s="1"/>
  <c r="AX21" i="79"/>
  <c r="S21" i="79" s="1"/>
  <c r="AC21" i="79" s="1"/>
  <c r="AB22" i="79" s="1"/>
  <c r="AX22" i="79"/>
  <c r="S22" i="79" s="1"/>
  <c r="AC22" i="79" s="1"/>
  <c r="AB23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4" i="79"/>
  <c r="S74" i="79" s="1"/>
  <c r="AC74" i="79" s="1"/>
  <c r="AB75" i="79" s="1"/>
  <c r="AX76" i="79"/>
  <c r="S76" i="79" s="1"/>
  <c r="AC76" i="79" s="1"/>
  <c r="AB77" i="79" s="1"/>
  <c r="AX75" i="79"/>
  <c r="S75" i="79" s="1"/>
  <c r="AC75" i="79" s="1"/>
  <c r="AB76" i="79" s="1"/>
  <c r="AX77" i="79"/>
  <c r="S77" i="79" s="1"/>
  <c r="AC77" i="79" s="1"/>
  <c r="AB78" i="79" s="1"/>
  <c r="AX78" i="79"/>
  <c r="S78" i="79" s="1"/>
  <c r="AC78" i="79" s="1"/>
  <c r="AB79" i="79" s="1"/>
  <c r="AR77" i="37"/>
  <c r="Z79" i="79"/>
  <c r="AH76" i="46"/>
  <c r="AQ76" i="46" s="1"/>
  <c r="AE77" i="82"/>
  <c r="W78" i="82"/>
  <c r="AG77" i="82"/>
  <c r="AP77" i="82" s="1"/>
  <c r="AF77" i="82"/>
  <c r="AO77" i="82" s="1"/>
  <c r="X78" i="31"/>
  <c r="Y78" i="31"/>
  <c r="AG75" i="35"/>
  <c r="AP75" i="35" s="1"/>
  <c r="AE75" i="35"/>
  <c r="W76" i="35"/>
  <c r="AF75" i="35"/>
  <c r="AO75" i="35" s="1"/>
  <c r="AR74" i="29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I77" i="42"/>
  <c r="AN77" i="42"/>
  <c r="AH78" i="26"/>
  <c r="AQ78" i="26" s="1"/>
  <c r="Z75" i="29"/>
  <c r="AI77" i="90"/>
  <c r="AN77" i="90"/>
  <c r="Z78" i="25"/>
  <c r="AR75" i="78"/>
  <c r="AH78" i="86"/>
  <c r="AQ78" i="86" s="1"/>
  <c r="AI73" i="75"/>
  <c r="AN73" i="75"/>
  <c r="AN73" i="94"/>
  <c r="AI73" i="94"/>
  <c r="Z78" i="33" l="1"/>
  <c r="Z77" i="34"/>
  <c r="Z78" i="81"/>
  <c r="AX13" i="79"/>
  <c r="S13" i="79" s="1"/>
  <c r="AC13" i="79" s="1"/>
  <c r="AB14" i="79" s="1"/>
  <c r="AX11" i="79"/>
  <c r="S11" i="79" s="1"/>
  <c r="AC11" i="79" s="1"/>
  <c r="AB12" i="79" s="1"/>
  <c r="AX23" i="79"/>
  <c r="S23" i="79" s="1"/>
  <c r="AC23" i="79" s="1"/>
  <c r="AB24" i="79" s="1"/>
  <c r="AX15" i="79"/>
  <c r="S15" i="79" s="1"/>
  <c r="AC15" i="79" s="1"/>
  <c r="AB16" i="79" s="1"/>
  <c r="AX5" i="79"/>
  <c r="S5" i="79" s="1"/>
  <c r="AC5" i="79" s="1"/>
  <c r="AB6" i="79" s="1"/>
  <c r="AX4" i="79"/>
  <c r="S4" i="79" s="1"/>
  <c r="AC4" i="79" s="1"/>
  <c r="AB5" i="79" s="1"/>
  <c r="Z78" i="31"/>
  <c r="AX26" i="79"/>
  <c r="S26" i="79" s="1"/>
  <c r="AC26" i="79" s="1"/>
  <c r="AB27" i="79" s="1"/>
  <c r="AK27" i="79" s="1"/>
  <c r="AT27" i="79" s="1"/>
  <c r="AX17" i="79"/>
  <c r="S17" i="79" s="1"/>
  <c r="AC17" i="79" s="1"/>
  <c r="AB18" i="79" s="1"/>
  <c r="AX9" i="79"/>
  <c r="S9" i="79" s="1"/>
  <c r="AC9" i="79" s="1"/>
  <c r="AB10" i="79" s="1"/>
  <c r="AJ7" i="95"/>
  <c r="AX25" i="79"/>
  <c r="S25" i="79" s="1"/>
  <c r="AC25" i="79" s="1"/>
  <c r="AB26" i="79" s="1"/>
  <c r="AX16" i="79"/>
  <c r="S16" i="79" s="1"/>
  <c r="AC16" i="79" s="1"/>
  <c r="AB17" i="79" s="1"/>
  <c r="AX7" i="79"/>
  <c r="S7" i="79" s="1"/>
  <c r="AC7" i="79" s="1"/>
  <c r="AB8" i="79" s="1"/>
  <c r="Z75" i="27"/>
  <c r="AG75" i="27" s="1"/>
  <c r="AP75" i="27" s="1"/>
  <c r="Z78" i="42"/>
  <c r="AE78" i="42" s="1"/>
  <c r="AK7" i="79"/>
  <c r="AT7" i="79" s="1"/>
  <c r="AF78" i="33"/>
  <c r="AO78" i="33" s="1"/>
  <c r="AG78" i="33"/>
  <c r="AP78" i="33" s="1"/>
  <c r="W79" i="33"/>
  <c r="AE78" i="33"/>
  <c r="AE78" i="31"/>
  <c r="W79" i="31"/>
  <c r="AG78" i="31"/>
  <c r="AP78" i="31" s="1"/>
  <c r="AF78" i="31"/>
  <c r="AO78" i="31" s="1"/>
  <c r="W79" i="42"/>
  <c r="AE75" i="27"/>
  <c r="W76" i="27"/>
  <c r="AJ61" i="95"/>
  <c r="AK61" i="95"/>
  <c r="AT61" i="95" s="1"/>
  <c r="AK64" i="79"/>
  <c r="AT64" i="79" s="1"/>
  <c r="AJ64" i="79"/>
  <c r="AJ49" i="95"/>
  <c r="AK49" i="95"/>
  <c r="AT49" i="95" s="1"/>
  <c r="AK78" i="79"/>
  <c r="AT78" i="79" s="1"/>
  <c r="AJ78" i="79"/>
  <c r="AK72" i="79"/>
  <c r="AT72" i="79" s="1"/>
  <c r="AJ72" i="79"/>
  <c r="AK66" i="79"/>
  <c r="AT66" i="79" s="1"/>
  <c r="AJ66" i="79"/>
  <c r="AK60" i="79"/>
  <c r="AT60" i="79" s="1"/>
  <c r="AJ60" i="79"/>
  <c r="AK54" i="79"/>
  <c r="AT54" i="79" s="1"/>
  <c r="AJ54" i="79"/>
  <c r="AK48" i="79"/>
  <c r="AT48" i="79" s="1"/>
  <c r="AJ48" i="79"/>
  <c r="AK42" i="79"/>
  <c r="AT42" i="79" s="1"/>
  <c r="AJ42" i="79"/>
  <c r="AK36" i="79"/>
  <c r="AT36" i="79" s="1"/>
  <c r="AJ36" i="79"/>
  <c r="AJ30" i="79"/>
  <c r="AK30" i="79"/>
  <c r="AT30" i="79" s="1"/>
  <c r="AK24" i="79"/>
  <c r="AT24" i="79" s="1"/>
  <c r="AK12" i="79"/>
  <c r="AT12" i="79" s="1"/>
  <c r="AJ14" i="95"/>
  <c r="AK14" i="95"/>
  <c r="AT14" i="95" s="1"/>
  <c r="W79" i="25"/>
  <c r="AG78" i="25"/>
  <c r="AP78" i="25" s="1"/>
  <c r="AF78" i="25"/>
  <c r="AO78" i="25" s="1"/>
  <c r="AE78" i="25"/>
  <c r="AK19" i="95"/>
  <c r="AT19" i="95" s="1"/>
  <c r="AJ19" i="95"/>
  <c r="AJ55" i="95"/>
  <c r="AK55" i="95"/>
  <c r="AT55" i="95" s="1"/>
  <c r="Y78" i="82"/>
  <c r="X78" i="82"/>
  <c r="AK76" i="79"/>
  <c r="AT76" i="79" s="1"/>
  <c r="AJ76" i="79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AR76" i="34"/>
  <c r="AJ20" i="95"/>
  <c r="AK20" i="95"/>
  <c r="AT20" i="95" s="1"/>
  <c r="AJ56" i="95"/>
  <c r="AK56" i="95"/>
  <c r="AT56" i="95" s="1"/>
  <c r="AN78" i="73"/>
  <c r="AI78" i="73"/>
  <c r="AN77" i="93"/>
  <c r="AI77" i="93"/>
  <c r="AS41" i="95"/>
  <c r="AL41" i="95"/>
  <c r="AU41" i="95" s="1"/>
  <c r="AJ15" i="95"/>
  <c r="AK15" i="95"/>
  <c r="AT15" i="95" s="1"/>
  <c r="AJ51" i="95"/>
  <c r="AK51" i="95"/>
  <c r="AT51" i="95" s="1"/>
  <c r="AH77" i="34"/>
  <c r="AQ77" i="34" s="1"/>
  <c r="AR73" i="89"/>
  <c r="AK28" i="95"/>
  <c r="AT28" i="95" s="1"/>
  <c r="AJ28" i="95"/>
  <c r="AK64" i="95"/>
  <c r="AT64" i="95" s="1"/>
  <c r="AJ64" i="95"/>
  <c r="AI77" i="41"/>
  <c r="AN77" i="41"/>
  <c r="X77" i="78"/>
  <c r="Y77" i="78"/>
  <c r="AJ24" i="95"/>
  <c r="AK24" i="95"/>
  <c r="AT24" i="95" s="1"/>
  <c r="AJ60" i="95"/>
  <c r="AK60" i="95"/>
  <c r="AT60" i="95" s="1"/>
  <c r="AR73" i="94"/>
  <c r="AJ77" i="79"/>
  <c r="AK77" i="79"/>
  <c r="AT77" i="79" s="1"/>
  <c r="AK52" i="79"/>
  <c r="AT52" i="79" s="1"/>
  <c r="AJ52" i="79"/>
  <c r="AK46" i="79"/>
  <c r="AT46" i="79" s="1"/>
  <c r="AJ46" i="79"/>
  <c r="AJ34" i="79"/>
  <c r="AK34" i="79"/>
  <c r="AT34" i="79" s="1"/>
  <c r="AK16" i="79"/>
  <c r="AT16" i="79" s="1"/>
  <c r="AJ5" i="79"/>
  <c r="AK5" i="79"/>
  <c r="AT5" i="79" s="1"/>
  <c r="AS29" i="95"/>
  <c r="AL29" i="95"/>
  <c r="AU29" i="95" s="1"/>
  <c r="AR77" i="31"/>
  <c r="AI75" i="47"/>
  <c r="AN75" i="47"/>
  <c r="AJ62" i="95"/>
  <c r="AK62" i="95"/>
  <c r="AT62" i="95" s="1"/>
  <c r="Y79" i="77"/>
  <c r="X79" i="77"/>
  <c r="AR77" i="33"/>
  <c r="AJ21" i="95"/>
  <c r="AK21" i="95"/>
  <c r="AT21" i="95" s="1"/>
  <c r="AK57" i="95"/>
  <c r="AT57" i="95" s="1"/>
  <c r="AJ57" i="95"/>
  <c r="AE77" i="34"/>
  <c r="W78" i="34"/>
  <c r="AG77" i="34"/>
  <c r="AP77" i="34" s="1"/>
  <c r="AF77" i="34"/>
  <c r="AO77" i="34" s="1"/>
  <c r="AH74" i="94"/>
  <c r="AQ74" i="94" s="1"/>
  <c r="AK34" i="95"/>
  <c r="AT34" i="95" s="1"/>
  <c r="AJ34" i="95"/>
  <c r="AJ70" i="95"/>
  <c r="AK70" i="95"/>
  <c r="AT70" i="95" s="1"/>
  <c r="Y78" i="87"/>
  <c r="X78" i="87"/>
  <c r="AS35" i="95"/>
  <c r="AL35" i="95"/>
  <c r="AU35" i="95" s="1"/>
  <c r="AR75" i="45"/>
  <c r="AJ30" i="95"/>
  <c r="AK30" i="95"/>
  <c r="AT30" i="95" s="1"/>
  <c r="AJ66" i="95"/>
  <c r="AK66" i="95"/>
  <c r="AT66" i="95" s="1"/>
  <c r="Y77" i="46"/>
  <c r="X77" i="46"/>
  <c r="AS7" i="95"/>
  <c r="AL7" i="95"/>
  <c r="AU7" i="95" s="1"/>
  <c r="X79" i="37"/>
  <c r="Z79" i="37" s="1"/>
  <c r="Y79" i="37"/>
  <c r="AR77" i="90"/>
  <c r="AK31" i="95"/>
  <c r="AT31" i="95" s="1"/>
  <c r="AJ31" i="95"/>
  <c r="AJ67" i="95"/>
  <c r="AK67" i="95"/>
  <c r="AT67" i="95" s="1"/>
  <c r="AK75" i="79"/>
  <c r="AT75" i="79" s="1"/>
  <c r="AJ75" i="79"/>
  <c r="AK69" i="79"/>
  <c r="AT69" i="79" s="1"/>
  <c r="AJ69" i="79"/>
  <c r="AK63" i="79"/>
  <c r="AT63" i="79" s="1"/>
  <c r="AJ63" i="79"/>
  <c r="AK57" i="79"/>
  <c r="AT57" i="79" s="1"/>
  <c r="AJ57" i="79"/>
  <c r="AK51" i="79"/>
  <c r="AT51" i="79" s="1"/>
  <c r="AJ51" i="79"/>
  <c r="AK45" i="79"/>
  <c r="AT45" i="79" s="1"/>
  <c r="AJ45" i="79"/>
  <c r="AK39" i="79"/>
  <c r="AT39" i="79" s="1"/>
  <c r="AJ39" i="79"/>
  <c r="AK33" i="79"/>
  <c r="AT33" i="79" s="1"/>
  <c r="AJ33" i="79"/>
  <c r="AJ27" i="79"/>
  <c r="AX20" i="79"/>
  <c r="S20" i="79" s="1"/>
  <c r="AC20" i="79" s="1"/>
  <c r="AB21" i="79" s="1"/>
  <c r="AX14" i="79"/>
  <c r="S14" i="79" s="1"/>
  <c r="AC14" i="79" s="1"/>
  <c r="AB15" i="79" s="1"/>
  <c r="AX8" i="79"/>
  <c r="S8" i="79" s="1"/>
  <c r="AC8" i="79" s="1"/>
  <c r="AB9" i="79" s="1"/>
  <c r="AX3" i="79"/>
  <c r="S3" i="79" s="1"/>
  <c r="AC3" i="79" s="1"/>
  <c r="AH75" i="27"/>
  <c r="AQ75" i="27" s="1"/>
  <c r="AJ32" i="95"/>
  <c r="AK32" i="95"/>
  <c r="AT32" i="95" s="1"/>
  <c r="AJ68" i="95"/>
  <c r="AK68" i="95"/>
  <c r="AT68" i="95" s="1"/>
  <c r="AJ65" i="95"/>
  <c r="AH78" i="42"/>
  <c r="AQ78" i="42" s="1"/>
  <c r="AJ27" i="95"/>
  <c r="AK27" i="95"/>
  <c r="AT27" i="95" s="1"/>
  <c r="AJ63" i="95"/>
  <c r="AK63" i="95"/>
  <c r="AT63" i="95" s="1"/>
  <c r="Z74" i="94"/>
  <c r="AI76" i="83"/>
  <c r="AN76" i="83"/>
  <c r="Y78" i="30"/>
  <c r="X78" i="30"/>
  <c r="AJ5" i="95"/>
  <c r="AK5" i="95"/>
  <c r="AT5" i="95" s="1"/>
  <c r="AK40" i="95"/>
  <c r="AT40" i="95" s="1"/>
  <c r="AJ40" i="95"/>
  <c r="AJ77" i="95"/>
  <c r="AK77" i="95"/>
  <c r="AT77" i="95" s="1"/>
  <c r="AI77" i="87"/>
  <c r="AN77" i="87"/>
  <c r="AR76" i="43"/>
  <c r="Y75" i="74"/>
  <c r="X75" i="74"/>
  <c r="Z75" i="74" s="1"/>
  <c r="X79" i="26"/>
  <c r="Y79" i="26"/>
  <c r="AJ36" i="95"/>
  <c r="AK36" i="95"/>
  <c r="AT36" i="95" s="1"/>
  <c r="AJ72" i="95"/>
  <c r="AK72" i="95"/>
  <c r="AT72" i="95" s="1"/>
  <c r="AN79" i="95"/>
  <c r="AN81" i="95" s="1"/>
  <c r="AI79" i="95"/>
  <c r="AI76" i="46"/>
  <c r="AN76" i="46"/>
  <c r="AI79" i="38"/>
  <c r="AN79" i="38"/>
  <c r="AI77" i="82"/>
  <c r="AN77" i="82"/>
  <c r="AJ56" i="79"/>
  <c r="AK56" i="79"/>
  <c r="AT56" i="79" s="1"/>
  <c r="AJ44" i="79"/>
  <c r="AK44" i="79"/>
  <c r="AT44" i="79" s="1"/>
  <c r="AJ32" i="79"/>
  <c r="AK32" i="79"/>
  <c r="AT32" i="79" s="1"/>
  <c r="AK14" i="79"/>
  <c r="AT14" i="79" s="1"/>
  <c r="AJ38" i="95"/>
  <c r="AK38" i="95"/>
  <c r="AT38" i="95" s="1"/>
  <c r="AJ74" i="95"/>
  <c r="AK74" i="95"/>
  <c r="AT74" i="95" s="1"/>
  <c r="AI78" i="77"/>
  <c r="AN78" i="77"/>
  <c r="AH78" i="81"/>
  <c r="AQ78" i="81" s="1"/>
  <c r="AH74" i="75"/>
  <c r="AQ74" i="75" s="1"/>
  <c r="AJ33" i="95"/>
  <c r="AK33" i="95"/>
  <c r="AT33" i="95" s="1"/>
  <c r="AJ69" i="95"/>
  <c r="AK69" i="95"/>
  <c r="AT69" i="95" s="1"/>
  <c r="AS17" i="95"/>
  <c r="AL17" i="95"/>
  <c r="AU17" i="95" s="1"/>
  <c r="AN77" i="30"/>
  <c r="AI77" i="30"/>
  <c r="AJ10" i="95"/>
  <c r="AK10" i="95"/>
  <c r="AT10" i="95" s="1"/>
  <c r="AJ46" i="95"/>
  <c r="AK46" i="95"/>
  <c r="AT46" i="95" s="1"/>
  <c r="AH78" i="90"/>
  <c r="AQ78" i="90" s="1"/>
  <c r="AS59" i="95"/>
  <c r="AL59" i="95"/>
  <c r="AU59" i="95" s="1"/>
  <c r="AI76" i="78"/>
  <c r="AN76" i="78"/>
  <c r="AH74" i="89"/>
  <c r="AQ74" i="89" s="1"/>
  <c r="AI74" i="74"/>
  <c r="AN74" i="74"/>
  <c r="AJ6" i="95"/>
  <c r="AK6" i="95"/>
  <c r="AT6" i="95" s="1"/>
  <c r="AJ42" i="95"/>
  <c r="AK42" i="95"/>
  <c r="AT42" i="95" s="1"/>
  <c r="AJ78" i="95"/>
  <c r="AK78" i="95"/>
  <c r="AT78" i="95" s="1"/>
  <c r="AJ11" i="95"/>
  <c r="AN78" i="37"/>
  <c r="AI78" i="37"/>
  <c r="AK25" i="95"/>
  <c r="AT25" i="95" s="1"/>
  <c r="AJ25" i="95"/>
  <c r="AH78" i="31"/>
  <c r="AQ78" i="31" s="1"/>
  <c r="AX79" i="79"/>
  <c r="S79" i="79" s="1"/>
  <c r="AC79" i="79" s="1"/>
  <c r="AJ79" i="79" s="1"/>
  <c r="AS79" i="79" s="1"/>
  <c r="AG79" i="79"/>
  <c r="AP79" i="79" s="1"/>
  <c r="AP81" i="79" s="1"/>
  <c r="AF79" i="79"/>
  <c r="AO79" i="79" s="1"/>
  <c r="AO81" i="79" s="1"/>
  <c r="AE79" i="79"/>
  <c r="AK58" i="79"/>
  <c r="AT58" i="79" s="1"/>
  <c r="AJ58" i="79"/>
  <c r="AK40" i="79"/>
  <c r="AT40" i="79" s="1"/>
  <c r="AJ40" i="79"/>
  <c r="AJ28" i="79"/>
  <c r="AK28" i="79"/>
  <c r="AT28" i="79" s="1"/>
  <c r="AJ22" i="79"/>
  <c r="AK22" i="79"/>
  <c r="AT22" i="79" s="1"/>
  <c r="AJ10" i="79"/>
  <c r="AK10" i="79"/>
  <c r="AT10" i="79" s="1"/>
  <c r="AJ26" i="95"/>
  <c r="AK26" i="95"/>
  <c r="AT26" i="95" s="1"/>
  <c r="AG77" i="43"/>
  <c r="AP77" i="43" s="1"/>
  <c r="AE77" i="43"/>
  <c r="W78" i="43"/>
  <c r="AF77" i="43"/>
  <c r="AO77" i="43" s="1"/>
  <c r="W76" i="29"/>
  <c r="AG75" i="29"/>
  <c r="AP75" i="29" s="1"/>
  <c r="AE75" i="29"/>
  <c r="AF75" i="29"/>
  <c r="AO75" i="29" s="1"/>
  <c r="AK37" i="95"/>
  <c r="AT37" i="95" s="1"/>
  <c r="AJ37" i="95"/>
  <c r="AJ73" i="95"/>
  <c r="AK73" i="95"/>
  <c r="AT73" i="95" s="1"/>
  <c r="Y76" i="35"/>
  <c r="X76" i="35"/>
  <c r="AJ74" i="79"/>
  <c r="AK74" i="79"/>
  <c r="AT74" i="79" s="1"/>
  <c r="AJ68" i="79"/>
  <c r="AK68" i="79"/>
  <c r="AT68" i="79" s="1"/>
  <c r="AJ62" i="79"/>
  <c r="AK62" i="79"/>
  <c r="AT62" i="79" s="1"/>
  <c r="AJ50" i="79"/>
  <c r="AK50" i="79"/>
  <c r="AT50" i="79" s="1"/>
  <c r="AJ38" i="79"/>
  <c r="AK38" i="79"/>
  <c r="AT38" i="79" s="1"/>
  <c r="AK26" i="79"/>
  <c r="AT26" i="79" s="1"/>
  <c r="AJ20" i="79"/>
  <c r="AK20" i="79"/>
  <c r="AT20" i="79" s="1"/>
  <c r="AK8" i="79"/>
  <c r="AT8" i="79" s="1"/>
  <c r="AS53" i="95"/>
  <c r="AL53" i="95"/>
  <c r="AU53" i="95" s="1"/>
  <c r="AH77" i="39"/>
  <c r="AQ77" i="39" s="1"/>
  <c r="X76" i="47"/>
  <c r="Z76" i="47" s="1"/>
  <c r="Y76" i="47"/>
  <c r="AR73" i="75"/>
  <c r="AR77" i="42"/>
  <c r="AJ43" i="95"/>
  <c r="AK43" i="95"/>
  <c r="AT43" i="95" s="1"/>
  <c r="AK79" i="95"/>
  <c r="AT79" i="95" s="1"/>
  <c r="AJ79" i="95"/>
  <c r="AS79" i="95" s="1"/>
  <c r="AN75" i="35"/>
  <c r="AI75" i="35"/>
  <c r="AK73" i="79"/>
  <c r="AT73" i="79" s="1"/>
  <c r="AJ73" i="79"/>
  <c r="AK67" i="79"/>
  <c r="AT67" i="79" s="1"/>
  <c r="AJ67" i="79"/>
  <c r="AK61" i="79"/>
  <c r="AT61" i="79" s="1"/>
  <c r="AJ61" i="79"/>
  <c r="AK55" i="79"/>
  <c r="AT55" i="79" s="1"/>
  <c r="AJ55" i="79"/>
  <c r="AK49" i="79"/>
  <c r="AT49" i="79" s="1"/>
  <c r="AJ49" i="79"/>
  <c r="AK43" i="79"/>
  <c r="AT43" i="79" s="1"/>
  <c r="AJ43" i="79"/>
  <c r="AJ37" i="79"/>
  <c r="AK37" i="79"/>
  <c r="AT37" i="79" s="1"/>
  <c r="AJ31" i="79"/>
  <c r="AK31" i="79"/>
  <c r="AT31" i="79" s="1"/>
  <c r="AX24" i="79"/>
  <c r="S24" i="79" s="1"/>
  <c r="AC24" i="79" s="1"/>
  <c r="AB25" i="79" s="1"/>
  <c r="AX18" i="79"/>
  <c r="S18" i="79" s="1"/>
  <c r="AC18" i="79" s="1"/>
  <c r="AB19" i="79" s="1"/>
  <c r="AX12" i="79"/>
  <c r="S12" i="79" s="1"/>
  <c r="AC12" i="79" s="1"/>
  <c r="AB13" i="79" s="1"/>
  <c r="Z77" i="39"/>
  <c r="AJ8" i="95"/>
  <c r="AK8" i="95"/>
  <c r="AT8" i="95" s="1"/>
  <c r="AJ44" i="95"/>
  <c r="AK44" i="95"/>
  <c r="AT44" i="95" s="1"/>
  <c r="AS23" i="95"/>
  <c r="AL23" i="95"/>
  <c r="AU23" i="95" s="1"/>
  <c r="Z74" i="75"/>
  <c r="AJ3" i="95"/>
  <c r="AB4" i="95"/>
  <c r="AJ39" i="95"/>
  <c r="AK39" i="95"/>
  <c r="AT39" i="95" s="1"/>
  <c r="AJ76" i="95"/>
  <c r="AK76" i="95"/>
  <c r="AT76" i="95" s="1"/>
  <c r="AR77" i="81"/>
  <c r="AR74" i="27"/>
  <c r="Y77" i="83"/>
  <c r="X77" i="83"/>
  <c r="AK16" i="95"/>
  <c r="AT16" i="95" s="1"/>
  <c r="AJ16" i="95"/>
  <c r="AJ52" i="95"/>
  <c r="AK52" i="95"/>
  <c r="AT52" i="95" s="1"/>
  <c r="X78" i="41"/>
  <c r="Y78" i="41"/>
  <c r="Z78" i="41" s="1"/>
  <c r="AN78" i="86"/>
  <c r="AI78" i="86"/>
  <c r="Y79" i="85"/>
  <c r="X79" i="85"/>
  <c r="Z74" i="89"/>
  <c r="AI78" i="26"/>
  <c r="AN78" i="26"/>
  <c r="AJ12" i="95"/>
  <c r="AK12" i="95"/>
  <c r="AT12" i="95" s="1"/>
  <c r="AJ48" i="95"/>
  <c r="AK48" i="95"/>
  <c r="AT48" i="95" s="1"/>
  <c r="AH76" i="45"/>
  <c r="AQ76" i="45" s="1"/>
  <c r="AK70" i="79"/>
  <c r="AT70" i="79" s="1"/>
  <c r="AJ70" i="79"/>
  <c r="AK13" i="95"/>
  <c r="AT13" i="95" s="1"/>
  <c r="AJ13" i="95"/>
  <c r="AK18" i="79"/>
  <c r="AT18" i="79" s="1"/>
  <c r="AK6" i="79"/>
  <c r="AT6" i="79" s="1"/>
  <c r="AJ6" i="79"/>
  <c r="AS71" i="95"/>
  <c r="AL71" i="95"/>
  <c r="AU71" i="95" s="1"/>
  <c r="AH78" i="33"/>
  <c r="AQ78" i="33" s="1"/>
  <c r="AJ50" i="95"/>
  <c r="AK50" i="95"/>
  <c r="AT50" i="95" s="1"/>
  <c r="Y79" i="73"/>
  <c r="X79" i="73"/>
  <c r="X78" i="93"/>
  <c r="Y78" i="93"/>
  <c r="W79" i="81"/>
  <c r="AG78" i="81"/>
  <c r="AP78" i="81" s="1"/>
  <c r="AE78" i="81"/>
  <c r="AF78" i="81"/>
  <c r="AO78" i="81" s="1"/>
  <c r="AH77" i="43"/>
  <c r="AQ77" i="43" s="1"/>
  <c r="AK9" i="95"/>
  <c r="AT9" i="95" s="1"/>
  <c r="AJ9" i="95"/>
  <c r="AJ45" i="95"/>
  <c r="AK45" i="95"/>
  <c r="AT45" i="95" s="1"/>
  <c r="AK22" i="95"/>
  <c r="AT22" i="95" s="1"/>
  <c r="AJ22" i="95"/>
  <c r="AJ58" i="95"/>
  <c r="AK58" i="95"/>
  <c r="AT58" i="95" s="1"/>
  <c r="Z78" i="90"/>
  <c r="AJ75" i="95"/>
  <c r="AR76" i="39"/>
  <c r="X79" i="86"/>
  <c r="Y79" i="86"/>
  <c r="AN78" i="85"/>
  <c r="AI78" i="85"/>
  <c r="AJ18" i="95"/>
  <c r="AK18" i="95"/>
  <c r="AT18" i="95" s="1"/>
  <c r="AJ54" i="95"/>
  <c r="AK54" i="95"/>
  <c r="AT54" i="95" s="1"/>
  <c r="Z76" i="45"/>
  <c r="AJ47" i="95"/>
  <c r="X80" i="38"/>
  <c r="Y80" i="38"/>
  <c r="Z78" i="30" l="1"/>
  <c r="AF75" i="27"/>
  <c r="AO75" i="27" s="1"/>
  <c r="AJ16" i="79"/>
  <c r="Z79" i="26"/>
  <c r="W80" i="26" s="1"/>
  <c r="AK79" i="79"/>
  <c r="AT79" i="79" s="1"/>
  <c r="AJ26" i="79"/>
  <c r="AG78" i="42"/>
  <c r="AP78" i="42" s="1"/>
  <c r="AJ14" i="79"/>
  <c r="AF78" i="42"/>
  <c r="AO78" i="42" s="1"/>
  <c r="AJ7" i="79"/>
  <c r="Z79" i="77"/>
  <c r="AE79" i="77" s="1"/>
  <c r="AE78" i="41"/>
  <c r="W79" i="41"/>
  <c r="AF78" i="41"/>
  <c r="AO78" i="41" s="1"/>
  <c r="AG78" i="41"/>
  <c r="AP78" i="41" s="1"/>
  <c r="AE76" i="47"/>
  <c r="AG76" i="47"/>
  <c r="AP76" i="47" s="1"/>
  <c r="W77" i="47"/>
  <c r="AF76" i="47"/>
  <c r="AO76" i="47" s="1"/>
  <c r="AG79" i="77"/>
  <c r="AP79" i="77" s="1"/>
  <c r="AE79" i="26"/>
  <c r="AF79" i="26"/>
  <c r="AO79" i="26" s="1"/>
  <c r="AG74" i="89"/>
  <c r="AP74" i="89" s="1"/>
  <c r="AF74" i="89"/>
  <c r="AO74" i="89" s="1"/>
  <c r="W75" i="89"/>
  <c r="AE74" i="89"/>
  <c r="AK4" i="95"/>
  <c r="AT4" i="95" s="1"/>
  <c r="AT81" i="95" s="1"/>
  <c r="AJ4" i="95"/>
  <c r="AS50" i="79"/>
  <c r="AL50" i="79"/>
  <c r="AU50" i="79" s="1"/>
  <c r="AS54" i="95"/>
  <c r="AL54" i="95"/>
  <c r="AU54" i="95" s="1"/>
  <c r="AH79" i="86"/>
  <c r="AQ79" i="86" s="1"/>
  <c r="AS9" i="95"/>
  <c r="AL9" i="95"/>
  <c r="AU9" i="95" s="1"/>
  <c r="AS8" i="95"/>
  <c r="AL8" i="95"/>
  <c r="AU8" i="95" s="1"/>
  <c r="AS47" i="95"/>
  <c r="AL47" i="95"/>
  <c r="AU47" i="95" s="1"/>
  <c r="AR78" i="85"/>
  <c r="AH79" i="73"/>
  <c r="AQ79" i="73" s="1"/>
  <c r="AS6" i="79"/>
  <c r="AL6" i="79"/>
  <c r="AU6" i="79" s="1"/>
  <c r="AS70" i="79"/>
  <c r="AL70" i="79"/>
  <c r="AU70" i="79" s="1"/>
  <c r="AR78" i="26"/>
  <c r="AS16" i="95"/>
  <c r="AL16" i="95"/>
  <c r="AU16" i="95" s="1"/>
  <c r="AS39" i="95"/>
  <c r="AL39" i="95"/>
  <c r="AU39" i="95" s="1"/>
  <c r="AJ19" i="79"/>
  <c r="AK19" i="79"/>
  <c r="AT19" i="79" s="1"/>
  <c r="AS43" i="79"/>
  <c r="AL43" i="79"/>
  <c r="AU43" i="79" s="1"/>
  <c r="AS61" i="79"/>
  <c r="AL61" i="79"/>
  <c r="AU61" i="79" s="1"/>
  <c r="AS73" i="95"/>
  <c r="AL73" i="95"/>
  <c r="AU73" i="95" s="1"/>
  <c r="AS22" i="79"/>
  <c r="AL22" i="79"/>
  <c r="AU22" i="79" s="1"/>
  <c r="AR78" i="37"/>
  <c r="AS42" i="95"/>
  <c r="AL42" i="95"/>
  <c r="AU42" i="95" s="1"/>
  <c r="AS33" i="95"/>
  <c r="AL33" i="95"/>
  <c r="AU33" i="95" s="1"/>
  <c r="AR78" i="77"/>
  <c r="AS14" i="79"/>
  <c r="AL14" i="79"/>
  <c r="AU14" i="79" s="1"/>
  <c r="AS56" i="79"/>
  <c r="AL56" i="79"/>
  <c r="AU56" i="79" s="1"/>
  <c r="AR76" i="46"/>
  <c r="AS36" i="95"/>
  <c r="AL36" i="95"/>
  <c r="AU36" i="95" s="1"/>
  <c r="AG75" i="74"/>
  <c r="AP75" i="74" s="1"/>
  <c r="AF75" i="74"/>
  <c r="AO75" i="74" s="1"/>
  <c r="AE75" i="74"/>
  <c r="W76" i="74"/>
  <c r="AS77" i="95"/>
  <c r="AL77" i="95"/>
  <c r="AU77" i="95" s="1"/>
  <c r="AS63" i="95"/>
  <c r="AL63" i="95"/>
  <c r="AU63" i="95" s="1"/>
  <c r="AS32" i="95"/>
  <c r="AL32" i="95"/>
  <c r="AU32" i="95" s="1"/>
  <c r="AB4" i="79"/>
  <c r="AJ3" i="79"/>
  <c r="AS33" i="79"/>
  <c r="AL33" i="79"/>
  <c r="AU33" i="79" s="1"/>
  <c r="AS51" i="79"/>
  <c r="AL51" i="79"/>
  <c r="AU51" i="79" s="1"/>
  <c r="AS69" i="79"/>
  <c r="AL69" i="79"/>
  <c r="AU69" i="79" s="1"/>
  <c r="AS31" i="95"/>
  <c r="AL31" i="95"/>
  <c r="AU31" i="95" s="1"/>
  <c r="W80" i="37"/>
  <c r="AG79" i="37"/>
  <c r="AP79" i="37" s="1"/>
  <c r="AF79" i="37"/>
  <c r="AO79" i="37" s="1"/>
  <c r="AE79" i="37"/>
  <c r="AS70" i="95"/>
  <c r="AL70" i="95"/>
  <c r="AU70" i="95" s="1"/>
  <c r="AN77" i="34"/>
  <c r="AI77" i="34"/>
  <c r="AS46" i="79"/>
  <c r="AL46" i="79"/>
  <c r="AU46" i="79" s="1"/>
  <c r="AR78" i="73"/>
  <c r="AS76" i="79"/>
  <c r="AL76" i="79"/>
  <c r="AU76" i="79" s="1"/>
  <c r="AS55" i="95"/>
  <c r="AL55" i="95"/>
  <c r="AU55" i="95" s="1"/>
  <c r="AJ24" i="79"/>
  <c r="AS42" i="79"/>
  <c r="AL42" i="79"/>
  <c r="AU42" i="79" s="1"/>
  <c r="AS60" i="79"/>
  <c r="AL60" i="79"/>
  <c r="AU60" i="79" s="1"/>
  <c r="AS78" i="79"/>
  <c r="AL78" i="79"/>
  <c r="AU78" i="79" s="1"/>
  <c r="AN75" i="27"/>
  <c r="AI75" i="27"/>
  <c r="Y79" i="33"/>
  <c r="X79" i="33"/>
  <c r="W77" i="45"/>
  <c r="AG76" i="45"/>
  <c r="AP76" i="45" s="1"/>
  <c r="AF76" i="45"/>
  <c r="AO76" i="45" s="1"/>
  <c r="AE76" i="45"/>
  <c r="AJ25" i="79"/>
  <c r="AK25" i="79"/>
  <c r="AT25" i="79" s="1"/>
  <c r="X76" i="29"/>
  <c r="Z76" i="29" s="1"/>
  <c r="Y76" i="29"/>
  <c r="AS40" i="95"/>
  <c r="AL40" i="95"/>
  <c r="AU40" i="95" s="1"/>
  <c r="AJ9" i="79"/>
  <c r="AK9" i="79"/>
  <c r="AT9" i="79" s="1"/>
  <c r="AS66" i="95"/>
  <c r="AL66" i="95"/>
  <c r="AU66" i="95" s="1"/>
  <c r="AS34" i="95"/>
  <c r="AL34" i="95"/>
  <c r="AU34" i="95" s="1"/>
  <c r="AS57" i="95"/>
  <c r="AL57" i="95"/>
  <c r="AU57" i="95" s="1"/>
  <c r="AR75" i="47"/>
  <c r="AH77" i="78"/>
  <c r="AQ77" i="78" s="1"/>
  <c r="AS28" i="95"/>
  <c r="AL28" i="95"/>
  <c r="AU28" i="95" s="1"/>
  <c r="AS15" i="95"/>
  <c r="AL15" i="95"/>
  <c r="AU15" i="95" s="1"/>
  <c r="AS23" i="79"/>
  <c r="AL23" i="79"/>
  <c r="AU23" i="79" s="1"/>
  <c r="AS41" i="79"/>
  <c r="AL41" i="79"/>
  <c r="AU41" i="79" s="1"/>
  <c r="Y79" i="25"/>
  <c r="X79" i="25"/>
  <c r="Z79" i="25" s="1"/>
  <c r="AS61" i="95"/>
  <c r="AL61" i="95"/>
  <c r="AU61" i="95" s="1"/>
  <c r="AF78" i="90"/>
  <c r="AO78" i="90" s="1"/>
  <c r="AG78" i="90"/>
  <c r="AP78" i="90" s="1"/>
  <c r="AE78" i="90"/>
  <c r="W79" i="90"/>
  <c r="AS45" i="95"/>
  <c r="AL45" i="95"/>
  <c r="AU45" i="95" s="1"/>
  <c r="X79" i="81"/>
  <c r="Y79" i="81"/>
  <c r="Z79" i="73"/>
  <c r="AJ18" i="79"/>
  <c r="AS48" i="95"/>
  <c r="AL48" i="95"/>
  <c r="AU48" i="95" s="1"/>
  <c r="AH79" i="85"/>
  <c r="AQ79" i="85" s="1"/>
  <c r="AH78" i="41"/>
  <c r="AQ78" i="41" s="1"/>
  <c r="AH77" i="83"/>
  <c r="AQ77" i="83" s="1"/>
  <c r="AS3" i="95"/>
  <c r="AL3" i="95"/>
  <c r="AU3" i="95" s="1"/>
  <c r="AS49" i="79"/>
  <c r="AL49" i="79"/>
  <c r="AU49" i="79" s="1"/>
  <c r="AS67" i="79"/>
  <c r="AL67" i="79"/>
  <c r="AU67" i="79" s="1"/>
  <c r="AR75" i="35"/>
  <c r="AH76" i="35"/>
  <c r="AQ76" i="35" s="1"/>
  <c r="AS26" i="95"/>
  <c r="AL26" i="95"/>
  <c r="AU26" i="95" s="1"/>
  <c r="AS28" i="79"/>
  <c r="AL28" i="79"/>
  <c r="AU28" i="79" s="1"/>
  <c r="AS11" i="95"/>
  <c r="AL11" i="95"/>
  <c r="AU11" i="95" s="1"/>
  <c r="AS6" i="95"/>
  <c r="AL6" i="95"/>
  <c r="AU6" i="95" s="1"/>
  <c r="AS46" i="95"/>
  <c r="AL46" i="95"/>
  <c r="AU46" i="95" s="1"/>
  <c r="AS74" i="95"/>
  <c r="AL74" i="95"/>
  <c r="AU74" i="95" s="1"/>
  <c r="AS32" i="79"/>
  <c r="AL32" i="79"/>
  <c r="AU32" i="79" s="1"/>
  <c r="AR77" i="82"/>
  <c r="AH79" i="26"/>
  <c r="AQ79" i="26" s="1"/>
  <c r="AS27" i="95"/>
  <c r="AL27" i="95"/>
  <c r="AU27" i="95" s="1"/>
  <c r="AS65" i="95"/>
  <c r="AL65" i="95"/>
  <c r="AU65" i="95" s="1"/>
  <c r="AK15" i="79"/>
  <c r="AT15" i="79" s="1"/>
  <c r="AJ15" i="79"/>
  <c r="AS39" i="79"/>
  <c r="AL39" i="79"/>
  <c r="AU39" i="79" s="1"/>
  <c r="AS57" i="79"/>
  <c r="AL57" i="79"/>
  <c r="AU57" i="79" s="1"/>
  <c r="AS75" i="79"/>
  <c r="AL75" i="79"/>
  <c r="AU75" i="79" s="1"/>
  <c r="AH78" i="87"/>
  <c r="AQ78" i="87" s="1"/>
  <c r="AS52" i="79"/>
  <c r="AL52" i="79"/>
  <c r="AU52" i="79" s="1"/>
  <c r="Z77" i="78"/>
  <c r="AH78" i="82"/>
  <c r="AQ78" i="82" s="1"/>
  <c r="AS48" i="79"/>
  <c r="AL48" i="79"/>
  <c r="AU48" i="79" s="1"/>
  <c r="AS66" i="79"/>
  <c r="AL66" i="79"/>
  <c r="AU66" i="79" s="1"/>
  <c r="Y76" i="27"/>
  <c r="X76" i="27"/>
  <c r="AS26" i="79"/>
  <c r="AL26" i="79"/>
  <c r="AU26" i="79" s="1"/>
  <c r="AS62" i="79"/>
  <c r="AL62" i="79"/>
  <c r="AU62" i="79" s="1"/>
  <c r="X78" i="43"/>
  <c r="Z78" i="43" s="1"/>
  <c r="Y78" i="43"/>
  <c r="AS40" i="79"/>
  <c r="AL40" i="79"/>
  <c r="AU40" i="79" s="1"/>
  <c r="AR76" i="83"/>
  <c r="AJ21" i="79"/>
  <c r="AK21" i="79"/>
  <c r="AT21" i="79" s="1"/>
  <c r="AH77" i="46"/>
  <c r="AQ77" i="46" s="1"/>
  <c r="AS30" i="95"/>
  <c r="AL30" i="95"/>
  <c r="AU30" i="95" s="1"/>
  <c r="AS16" i="79"/>
  <c r="AL16" i="79"/>
  <c r="AU16" i="79" s="1"/>
  <c r="AS60" i="95"/>
  <c r="AL60" i="95"/>
  <c r="AU60" i="95" s="1"/>
  <c r="AS56" i="95"/>
  <c r="AL56" i="95"/>
  <c r="AU56" i="95" s="1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I78" i="25"/>
  <c r="AN78" i="25"/>
  <c r="AS14" i="95"/>
  <c r="AL14" i="95"/>
  <c r="AU14" i="95" s="1"/>
  <c r="AS30" i="79"/>
  <c r="AL30" i="79"/>
  <c r="AU30" i="79" s="1"/>
  <c r="AS49" i="95"/>
  <c r="AL49" i="95"/>
  <c r="AU49" i="95" s="1"/>
  <c r="Y79" i="31"/>
  <c r="X79" i="31"/>
  <c r="AH76" i="47"/>
  <c r="AQ76" i="47" s="1"/>
  <c r="AS37" i="95"/>
  <c r="AL37" i="95"/>
  <c r="AU37" i="95" s="1"/>
  <c r="AL79" i="95"/>
  <c r="AU79" i="95" s="1"/>
  <c r="AR79" i="95"/>
  <c r="AR81" i="95" s="1"/>
  <c r="W79" i="30"/>
  <c r="AG78" i="30"/>
  <c r="AP78" i="30" s="1"/>
  <c r="AF78" i="30"/>
  <c r="AO78" i="30" s="1"/>
  <c r="AE78" i="30"/>
  <c r="AH79" i="77"/>
  <c r="AQ79" i="77" s="1"/>
  <c r="AS5" i="79"/>
  <c r="AL5" i="79"/>
  <c r="AU5" i="79" s="1"/>
  <c r="AS19" i="95"/>
  <c r="AL19" i="95"/>
  <c r="AU19" i="95" s="1"/>
  <c r="AE74" i="75"/>
  <c r="W75" i="75"/>
  <c r="AF74" i="75"/>
  <c r="AO74" i="75" s="1"/>
  <c r="AG74" i="75"/>
  <c r="AP74" i="75" s="1"/>
  <c r="AS31" i="79"/>
  <c r="AL31" i="79"/>
  <c r="AU31" i="79" s="1"/>
  <c r="AH80" i="38"/>
  <c r="AQ80" i="38" s="1"/>
  <c r="Z79" i="86"/>
  <c r="AS58" i="95"/>
  <c r="AL58" i="95"/>
  <c r="AU58" i="95" s="1"/>
  <c r="AH78" i="93"/>
  <c r="AQ78" i="93" s="1"/>
  <c r="AS50" i="95"/>
  <c r="AL50" i="95"/>
  <c r="AU50" i="95" s="1"/>
  <c r="AS12" i="95"/>
  <c r="AL12" i="95"/>
  <c r="AU12" i="95" s="1"/>
  <c r="Z79" i="85"/>
  <c r="Z77" i="83"/>
  <c r="AS76" i="95"/>
  <c r="AL76" i="95"/>
  <c r="AU76" i="95" s="1"/>
  <c r="W78" i="39"/>
  <c r="AG77" i="39"/>
  <c r="AP77" i="39" s="1"/>
  <c r="AF77" i="39"/>
  <c r="AO77" i="39" s="1"/>
  <c r="AE77" i="39"/>
  <c r="AS55" i="79"/>
  <c r="AL55" i="79"/>
  <c r="AU55" i="79" s="1"/>
  <c r="AS73" i="79"/>
  <c r="AL73" i="79"/>
  <c r="AU73" i="79" s="1"/>
  <c r="Z76" i="35"/>
  <c r="AI75" i="29"/>
  <c r="AN75" i="29"/>
  <c r="AN77" i="43"/>
  <c r="AI77" i="43"/>
  <c r="AS10" i="79"/>
  <c r="AL10" i="79"/>
  <c r="AU10" i="79" s="1"/>
  <c r="AS25" i="95"/>
  <c r="AL25" i="95"/>
  <c r="AU25" i="95" s="1"/>
  <c r="AS78" i="95"/>
  <c r="AL78" i="95"/>
  <c r="AU78" i="95" s="1"/>
  <c r="AR74" i="74"/>
  <c r="AS10" i="95"/>
  <c r="AL10" i="95"/>
  <c r="AU10" i="95" s="1"/>
  <c r="AS69" i="95"/>
  <c r="AL69" i="95"/>
  <c r="AU69" i="95" s="1"/>
  <c r="AS38" i="95"/>
  <c r="AL38" i="95"/>
  <c r="AU38" i="95" s="1"/>
  <c r="AS44" i="79"/>
  <c r="AL44" i="79"/>
  <c r="AU44" i="79" s="1"/>
  <c r="AR79" i="38"/>
  <c r="AS72" i="95"/>
  <c r="AL72" i="95"/>
  <c r="AU72" i="95" s="1"/>
  <c r="AH75" i="74"/>
  <c r="AQ75" i="74" s="1"/>
  <c r="AR77" i="87"/>
  <c r="AS5" i="95"/>
  <c r="AL5" i="95"/>
  <c r="AU5" i="95" s="1"/>
  <c r="AF74" i="94"/>
  <c r="AO74" i="94" s="1"/>
  <c r="W75" i="94"/>
  <c r="AE74" i="94"/>
  <c r="AG74" i="94"/>
  <c r="AP74" i="94" s="1"/>
  <c r="AS68" i="95"/>
  <c r="AL68" i="95"/>
  <c r="AU68" i="95" s="1"/>
  <c r="AS27" i="79"/>
  <c r="AL27" i="79"/>
  <c r="AU27" i="79" s="1"/>
  <c r="AS45" i="79"/>
  <c r="AL45" i="79"/>
  <c r="AU45" i="79" s="1"/>
  <c r="AS63" i="79"/>
  <c r="AL63" i="79"/>
  <c r="AU63" i="79" s="1"/>
  <c r="Z78" i="87"/>
  <c r="AS21" i="95"/>
  <c r="AL21" i="95"/>
  <c r="AU21" i="95" s="1"/>
  <c r="AR77" i="41"/>
  <c r="AR77" i="93"/>
  <c r="Z78" i="82"/>
  <c r="AJ12" i="79"/>
  <c r="AS36" i="79"/>
  <c r="AL36" i="79"/>
  <c r="AU36" i="79" s="1"/>
  <c r="AS54" i="79"/>
  <c r="AL54" i="79"/>
  <c r="AU54" i="79" s="1"/>
  <c r="AS72" i="79"/>
  <c r="AL72" i="79"/>
  <c r="AU72" i="79" s="1"/>
  <c r="AS64" i="79"/>
  <c r="AL64" i="79"/>
  <c r="AU64" i="79" s="1"/>
  <c r="X79" i="42"/>
  <c r="Y79" i="42"/>
  <c r="AI78" i="31"/>
  <c r="AN78" i="31"/>
  <c r="AS75" i="95"/>
  <c r="AL75" i="95"/>
  <c r="AU75" i="95" s="1"/>
  <c r="AS44" i="95"/>
  <c r="AL44" i="95"/>
  <c r="AU44" i="95" s="1"/>
  <c r="AS43" i="95"/>
  <c r="AL43" i="95"/>
  <c r="AU43" i="95" s="1"/>
  <c r="AS20" i="79"/>
  <c r="AL20" i="79"/>
  <c r="AU20" i="79" s="1"/>
  <c r="AS74" i="79"/>
  <c r="AL74" i="79"/>
  <c r="AU74" i="79" s="1"/>
  <c r="AI79" i="79"/>
  <c r="AN79" i="79"/>
  <c r="AN81" i="79" s="1"/>
  <c r="AS59" i="79"/>
  <c r="AL59" i="79"/>
  <c r="AU59" i="79" s="1"/>
  <c r="AS13" i="95"/>
  <c r="AL13" i="95"/>
  <c r="AU13" i="95" s="1"/>
  <c r="Z80" i="38"/>
  <c r="AS18" i="95"/>
  <c r="AL18" i="95"/>
  <c r="AU18" i="95" s="1"/>
  <c r="AS22" i="95"/>
  <c r="AL22" i="95"/>
  <c r="AU22" i="95" s="1"/>
  <c r="AI78" i="81"/>
  <c r="AN78" i="81"/>
  <c r="Z78" i="93"/>
  <c r="AR78" i="86"/>
  <c r="AS52" i="95"/>
  <c r="AL52" i="95"/>
  <c r="AU52" i="95" s="1"/>
  <c r="AJ13" i="79"/>
  <c r="AK13" i="79"/>
  <c r="AT13" i="79" s="1"/>
  <c r="AS37" i="79"/>
  <c r="AL37" i="79"/>
  <c r="AU37" i="79" s="1"/>
  <c r="AJ8" i="79"/>
  <c r="AS38" i="79"/>
  <c r="AL38" i="79"/>
  <c r="AU38" i="79" s="1"/>
  <c r="AS68" i="79"/>
  <c r="AL68" i="79"/>
  <c r="AU68" i="79" s="1"/>
  <c r="AS58" i="79"/>
  <c r="AL58" i="79"/>
  <c r="AU58" i="79" s="1"/>
  <c r="AR76" i="78"/>
  <c r="AR77" i="30"/>
  <c r="AH78" i="30"/>
  <c r="AQ78" i="30" s="1"/>
  <c r="AS67" i="95"/>
  <c r="AL67" i="95"/>
  <c r="AU67" i="95" s="1"/>
  <c r="AH79" i="37"/>
  <c r="AQ79" i="37" s="1"/>
  <c r="Z77" i="46"/>
  <c r="X78" i="34"/>
  <c r="Y78" i="34"/>
  <c r="AS62" i="95"/>
  <c r="AL62" i="95"/>
  <c r="AU62" i="95" s="1"/>
  <c r="AS34" i="79"/>
  <c r="AL34" i="79"/>
  <c r="AU34" i="79" s="1"/>
  <c r="AS77" i="79"/>
  <c r="AL77" i="79"/>
  <c r="AU77" i="79" s="1"/>
  <c r="AS24" i="95"/>
  <c r="AL24" i="95"/>
  <c r="AU24" i="95" s="1"/>
  <c r="AS64" i="95"/>
  <c r="AL64" i="95"/>
  <c r="AU64" i="95" s="1"/>
  <c r="AS51" i="95"/>
  <c r="AL51" i="95"/>
  <c r="AU51" i="95" s="1"/>
  <c r="AS20" i="95"/>
  <c r="AL20" i="95"/>
  <c r="AU20" i="95" s="1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I78" i="42"/>
  <c r="AN78" i="42"/>
  <c r="AN78" i="33"/>
  <c r="AI78" i="33"/>
  <c r="AS7" i="79"/>
  <c r="AL7" i="79"/>
  <c r="AU7" i="79" s="1"/>
  <c r="Z79" i="42" l="1"/>
  <c r="AF79" i="77"/>
  <c r="AO79" i="77" s="1"/>
  <c r="W80" i="77"/>
  <c r="AG79" i="26"/>
  <c r="AP79" i="26" s="1"/>
  <c r="Z78" i="34"/>
  <c r="W79" i="34" s="1"/>
  <c r="AE79" i="25"/>
  <c r="W80" i="25"/>
  <c r="AG79" i="25"/>
  <c r="AP79" i="25" s="1"/>
  <c r="AF79" i="25"/>
  <c r="AO79" i="25" s="1"/>
  <c r="AG78" i="34"/>
  <c r="AP78" i="34" s="1"/>
  <c r="AG79" i="42"/>
  <c r="AP79" i="42" s="1"/>
  <c r="AF79" i="42"/>
  <c r="AO79" i="42" s="1"/>
  <c r="AE79" i="42"/>
  <c r="W80" i="42"/>
  <c r="AR79" i="79"/>
  <c r="AR81" i="79" s="1"/>
  <c r="AL79" i="79"/>
  <c r="AU79" i="79" s="1"/>
  <c r="AI77" i="39"/>
  <c r="AN77" i="39"/>
  <c r="AR78" i="25"/>
  <c r="X76" i="74"/>
  <c r="Y76" i="74"/>
  <c r="X80" i="26"/>
  <c r="Y80" i="26"/>
  <c r="W79" i="93"/>
  <c r="AG78" i="93"/>
  <c r="AP78" i="93" s="1"/>
  <c r="AF78" i="93"/>
  <c r="AO78" i="93" s="1"/>
  <c r="AE78" i="93"/>
  <c r="AS21" i="79"/>
  <c r="AL21" i="79"/>
  <c r="AU21" i="79" s="1"/>
  <c r="AH78" i="43"/>
  <c r="AQ78" i="43" s="1"/>
  <c r="AH76" i="27"/>
  <c r="AQ76" i="27" s="1"/>
  <c r="AF77" i="78"/>
  <c r="AO77" i="78" s="1"/>
  <c r="AE77" i="78"/>
  <c r="W78" i="78"/>
  <c r="AG77" i="78"/>
  <c r="AP77" i="78" s="1"/>
  <c r="W80" i="73"/>
  <c r="AG79" i="73"/>
  <c r="AP79" i="73" s="1"/>
  <c r="AE79" i="73"/>
  <c r="AF79" i="73"/>
  <c r="AO79" i="73" s="1"/>
  <c r="Y79" i="90"/>
  <c r="X79" i="90"/>
  <c r="AH76" i="29"/>
  <c r="AQ76" i="29" s="1"/>
  <c r="AR75" i="27"/>
  <c r="AS19" i="79"/>
  <c r="AL19" i="79"/>
  <c r="AU19" i="79" s="1"/>
  <c r="X80" i="77"/>
  <c r="Z80" i="77" s="1"/>
  <c r="Y80" i="77"/>
  <c r="AN76" i="47"/>
  <c r="AI76" i="47"/>
  <c r="AS13" i="79"/>
  <c r="AL13" i="79"/>
  <c r="AU13" i="79" s="1"/>
  <c r="AR75" i="29"/>
  <c r="AE77" i="83"/>
  <c r="AG77" i="83"/>
  <c r="AP77" i="83" s="1"/>
  <c r="W78" i="83"/>
  <c r="AF77" i="83"/>
  <c r="AO77" i="83" s="1"/>
  <c r="Y75" i="75"/>
  <c r="X75" i="75"/>
  <c r="Z76" i="27"/>
  <c r="AS15" i="79"/>
  <c r="AL15" i="79"/>
  <c r="AU15" i="79" s="1"/>
  <c r="AH79" i="81"/>
  <c r="AQ79" i="81" s="1"/>
  <c r="AI78" i="90"/>
  <c r="AN78" i="90"/>
  <c r="AS9" i="79"/>
  <c r="AL9" i="79"/>
  <c r="AU9" i="79" s="1"/>
  <c r="Y77" i="45"/>
  <c r="X77" i="45"/>
  <c r="Z77" i="45" s="1"/>
  <c r="AS24" i="79"/>
  <c r="AL24" i="79"/>
  <c r="AU24" i="79" s="1"/>
  <c r="AN75" i="74"/>
  <c r="AI75" i="74"/>
  <c r="AI79" i="26"/>
  <c r="AN79" i="26"/>
  <c r="AF80" i="38"/>
  <c r="AO80" i="38" s="1"/>
  <c r="AE80" i="38"/>
  <c r="W81" i="38"/>
  <c r="AG80" i="38"/>
  <c r="AP80" i="38" s="1"/>
  <c r="AR78" i="31"/>
  <c r="AS12" i="79"/>
  <c r="AL12" i="79"/>
  <c r="AU12" i="79" s="1"/>
  <c r="AF76" i="29"/>
  <c r="AO76" i="29" s="1"/>
  <c r="AE76" i="29"/>
  <c r="W77" i="29"/>
  <c r="AG76" i="29"/>
  <c r="AP76" i="29" s="1"/>
  <c r="AI79" i="77"/>
  <c r="AN79" i="77"/>
  <c r="AR78" i="42"/>
  <c r="AR78" i="81"/>
  <c r="AG78" i="82"/>
  <c r="AP78" i="82" s="1"/>
  <c r="AF78" i="82"/>
  <c r="AO78" i="82" s="1"/>
  <c r="W79" i="82"/>
  <c r="AE78" i="82"/>
  <c r="W77" i="35"/>
  <c r="AG76" i="35"/>
  <c r="AP76" i="35" s="1"/>
  <c r="AF76" i="35"/>
  <c r="AO76" i="35" s="1"/>
  <c r="AE76" i="35"/>
  <c r="AS8" i="79"/>
  <c r="AL8" i="79"/>
  <c r="AU8" i="79" s="1"/>
  <c r="AH79" i="42"/>
  <c r="AQ79" i="42" s="1"/>
  <c r="AG78" i="87"/>
  <c r="AP78" i="87" s="1"/>
  <c r="AF78" i="87"/>
  <c r="AO78" i="87" s="1"/>
  <c r="AE78" i="87"/>
  <c r="W79" i="87"/>
  <c r="X75" i="94"/>
  <c r="Y75" i="94"/>
  <c r="W80" i="85"/>
  <c r="AG79" i="85"/>
  <c r="AP79" i="85" s="1"/>
  <c r="AE79" i="85"/>
  <c r="AF79" i="85"/>
  <c r="AO79" i="85" s="1"/>
  <c r="W80" i="86"/>
  <c r="AG79" i="86"/>
  <c r="AP79" i="86" s="1"/>
  <c r="AF79" i="86"/>
  <c r="AO79" i="86" s="1"/>
  <c r="AE79" i="86"/>
  <c r="AI74" i="75"/>
  <c r="AN74" i="75"/>
  <c r="AH79" i="31"/>
  <c r="AQ79" i="31" s="1"/>
  <c r="AQ81" i="31" s="1"/>
  <c r="AZ3" i="31"/>
  <c r="AX5" i="31" s="1"/>
  <c r="S5" i="31" s="1"/>
  <c r="AC5" i="31" s="1"/>
  <c r="AB6" i="31" s="1"/>
  <c r="AX8" i="31"/>
  <c r="S8" i="31" s="1"/>
  <c r="AC8" i="31" s="1"/>
  <c r="AB9" i="31" s="1"/>
  <c r="AX9" i="31"/>
  <c r="S9" i="31" s="1"/>
  <c r="AC9" i="31" s="1"/>
  <c r="AB10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5" i="31"/>
  <c r="S75" i="31" s="1"/>
  <c r="AC75" i="31" s="1"/>
  <c r="AB76" i="31" s="1"/>
  <c r="AX78" i="31"/>
  <c r="S78" i="31" s="1"/>
  <c r="AC78" i="31" s="1"/>
  <c r="AB79" i="31" s="1"/>
  <c r="AX76" i="31"/>
  <c r="S76" i="31" s="1"/>
  <c r="AC76" i="31" s="1"/>
  <c r="AB77" i="31" s="1"/>
  <c r="AX74" i="31"/>
  <c r="S74" i="31" s="1"/>
  <c r="AC74" i="31" s="1"/>
  <c r="AB75" i="31" s="1"/>
  <c r="Z79" i="81"/>
  <c r="AS25" i="79"/>
  <c r="AL25" i="79"/>
  <c r="AU25" i="79" s="1"/>
  <c r="AH79" i="33"/>
  <c r="AQ79" i="33" s="1"/>
  <c r="AI79" i="37"/>
  <c r="AN79" i="37"/>
  <c r="AS4" i="95"/>
  <c r="AL4" i="95"/>
  <c r="AU4" i="95" s="1"/>
  <c r="AU81" i="95" s="1"/>
  <c r="C11" i="95" s="1"/>
  <c r="F48" i="97" s="1"/>
  <c r="X77" i="47"/>
  <c r="Z77" i="47" s="1"/>
  <c r="Y77" i="47"/>
  <c r="AI78" i="30"/>
  <c r="AN78" i="30"/>
  <c r="Y80" i="37"/>
  <c r="X80" i="37"/>
  <c r="Z80" i="37" s="1"/>
  <c r="AH78" i="34"/>
  <c r="AQ78" i="34" s="1"/>
  <c r="AN74" i="94"/>
  <c r="AI74" i="94"/>
  <c r="AG77" i="46"/>
  <c r="AP77" i="46" s="1"/>
  <c r="AF77" i="46"/>
  <c r="AO77" i="46" s="1"/>
  <c r="AE77" i="46"/>
  <c r="W78" i="46"/>
  <c r="AR77" i="43"/>
  <c r="AI76" i="45"/>
  <c r="AN76" i="45"/>
  <c r="AS3" i="79"/>
  <c r="AL3" i="79"/>
  <c r="AU3" i="79" s="1"/>
  <c r="X79" i="41"/>
  <c r="Y79" i="41"/>
  <c r="AG78" i="43"/>
  <c r="AP78" i="43" s="1"/>
  <c r="W79" i="43"/>
  <c r="AF78" i="43"/>
  <c r="AO78" i="43" s="1"/>
  <c r="AE78" i="43"/>
  <c r="AH79" i="25"/>
  <c r="AQ79" i="25" s="1"/>
  <c r="Y75" i="89"/>
  <c r="X75" i="89"/>
  <c r="AR78" i="33"/>
  <c r="Y78" i="39"/>
  <c r="X78" i="39"/>
  <c r="Z78" i="39" s="1"/>
  <c r="Y79" i="30"/>
  <c r="X79" i="30"/>
  <c r="Z79" i="31"/>
  <c r="AS81" i="95"/>
  <c r="AS18" i="79"/>
  <c r="AL18" i="79"/>
  <c r="AU18" i="79" s="1"/>
  <c r="Z79" i="33"/>
  <c r="AR77" i="34"/>
  <c r="AJ4" i="79"/>
  <c r="AK4" i="79"/>
  <c r="AT4" i="79" s="1"/>
  <c r="AT81" i="79" s="1"/>
  <c r="AN74" i="89"/>
  <c r="AI74" i="89"/>
  <c r="AI78" i="41"/>
  <c r="AN78" i="41"/>
  <c r="AX4" i="31" l="1"/>
  <c r="S4" i="31" s="1"/>
  <c r="AC4" i="31" s="1"/>
  <c r="AB5" i="31" s="1"/>
  <c r="Z75" i="94"/>
  <c r="AE78" i="34"/>
  <c r="AX7" i="31"/>
  <c r="S7" i="31" s="1"/>
  <c r="AC7" i="31" s="1"/>
  <c r="AB8" i="31" s="1"/>
  <c r="AF78" i="34"/>
  <c r="AO78" i="34" s="1"/>
  <c r="AX6" i="31"/>
  <c r="S6" i="31" s="1"/>
  <c r="AC6" i="31" s="1"/>
  <c r="AB7" i="31" s="1"/>
  <c r="AX10" i="31"/>
  <c r="S10" i="31" s="1"/>
  <c r="AC10" i="31" s="1"/>
  <c r="AB11" i="31" s="1"/>
  <c r="AX3" i="31"/>
  <c r="S3" i="31" s="1"/>
  <c r="AC3" i="31" s="1"/>
  <c r="Z79" i="30"/>
  <c r="AE78" i="39"/>
  <c r="W79" i="39"/>
  <c r="AF78" i="39"/>
  <c r="AO78" i="39" s="1"/>
  <c r="AG78" i="39"/>
  <c r="AP78" i="39" s="1"/>
  <c r="AF79" i="30"/>
  <c r="AO79" i="30" s="1"/>
  <c r="AE79" i="30"/>
  <c r="W80" i="30"/>
  <c r="AG79" i="30"/>
  <c r="AP79" i="30" s="1"/>
  <c r="AG77" i="47"/>
  <c r="AP77" i="47" s="1"/>
  <c r="AF77" i="47"/>
  <c r="AO77" i="47" s="1"/>
  <c r="AE77" i="47"/>
  <c r="W78" i="47"/>
  <c r="W76" i="94"/>
  <c r="AG75" i="94"/>
  <c r="AP75" i="94" s="1"/>
  <c r="AF75" i="94"/>
  <c r="AO75" i="94" s="1"/>
  <c r="AE75" i="94"/>
  <c r="AN77" i="46"/>
  <c r="AI77" i="46"/>
  <c r="AE80" i="37"/>
  <c r="W81" i="37"/>
  <c r="AF80" i="37"/>
  <c r="AO80" i="37" s="1"/>
  <c r="AG80" i="37"/>
  <c r="AP80" i="37" s="1"/>
  <c r="AK67" i="31"/>
  <c r="AT67" i="31" s="1"/>
  <c r="AJ67" i="31"/>
  <c r="AK49" i="31"/>
  <c r="AT49" i="31" s="1"/>
  <c r="AJ49" i="31"/>
  <c r="AK19" i="31"/>
  <c r="AT19" i="31" s="1"/>
  <c r="AJ19" i="31"/>
  <c r="AI79" i="73"/>
  <c r="AN79" i="73"/>
  <c r="AH75" i="89"/>
  <c r="AQ75" i="89" s="1"/>
  <c r="Y78" i="46"/>
  <c r="X78" i="46"/>
  <c r="Z78" i="46" s="1"/>
  <c r="AE79" i="81"/>
  <c r="AF79" i="81"/>
  <c r="AO79" i="81" s="1"/>
  <c r="W80" i="81"/>
  <c r="AG79" i="81"/>
  <c r="AP79" i="81" s="1"/>
  <c r="AK74" i="31"/>
  <c r="AT74" i="31" s="1"/>
  <c r="AJ74" i="31"/>
  <c r="AK68" i="31"/>
  <c r="AT68" i="31" s="1"/>
  <c r="AJ68" i="31"/>
  <c r="AK62" i="31"/>
  <c r="AT62" i="31" s="1"/>
  <c r="AJ62" i="31"/>
  <c r="AK56" i="31"/>
  <c r="AT56" i="31" s="1"/>
  <c r="AJ56" i="31"/>
  <c r="AK50" i="31"/>
  <c r="AT50" i="31" s="1"/>
  <c r="AJ50" i="31"/>
  <c r="AK44" i="31"/>
  <c r="AT44" i="31" s="1"/>
  <c r="AJ44" i="31"/>
  <c r="AK38" i="31"/>
  <c r="AT38" i="31" s="1"/>
  <c r="AJ38" i="31"/>
  <c r="AK32" i="31"/>
  <c r="AT32" i="31" s="1"/>
  <c r="AJ32" i="31"/>
  <c r="AK26" i="31"/>
  <c r="AT26" i="31" s="1"/>
  <c r="AJ26" i="31"/>
  <c r="AK20" i="31"/>
  <c r="AT20" i="31" s="1"/>
  <c r="AJ20" i="31"/>
  <c r="AK14" i="31"/>
  <c r="AT14" i="31" s="1"/>
  <c r="AJ14" i="31"/>
  <c r="AK8" i="31"/>
  <c r="AT8" i="31" s="1"/>
  <c r="AJ8" i="31"/>
  <c r="X80" i="85"/>
  <c r="Y80" i="85"/>
  <c r="AN78" i="87"/>
  <c r="AI78" i="87"/>
  <c r="AR75" i="74"/>
  <c r="AF77" i="45"/>
  <c r="AO77" i="45" s="1"/>
  <c r="AE77" i="45"/>
  <c r="AG77" i="45"/>
  <c r="AP77" i="45" s="1"/>
  <c r="W78" i="45"/>
  <c r="AF76" i="27"/>
  <c r="AO76" i="27" s="1"/>
  <c r="AG76" i="27"/>
  <c r="AP76" i="27" s="1"/>
  <c r="W77" i="27"/>
  <c r="AE76" i="27"/>
  <c r="AR77" i="39"/>
  <c r="AK61" i="31"/>
  <c r="AT61" i="31" s="1"/>
  <c r="AJ61" i="31"/>
  <c r="AK31" i="31"/>
  <c r="AT31" i="31" s="1"/>
  <c r="AJ31" i="31"/>
  <c r="AK7" i="31"/>
  <c r="AT7" i="31" s="1"/>
  <c r="AJ7" i="31"/>
  <c r="Y80" i="86"/>
  <c r="X80" i="86"/>
  <c r="AR79" i="77"/>
  <c r="AR76" i="47"/>
  <c r="AH76" i="74"/>
  <c r="AQ76" i="74" s="1"/>
  <c r="AS4" i="79"/>
  <c r="AL4" i="79"/>
  <c r="AU4" i="79" s="1"/>
  <c r="AU81" i="79" s="1"/>
  <c r="C11" i="79" s="1"/>
  <c r="F32" i="97" s="1"/>
  <c r="Z75" i="89"/>
  <c r="AN78" i="43"/>
  <c r="AI78" i="43"/>
  <c r="AH79" i="41"/>
  <c r="AQ79" i="41" s="1"/>
  <c r="AK77" i="31"/>
  <c r="AT77" i="31" s="1"/>
  <c r="AJ77" i="3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R74" i="75"/>
  <c r="AH75" i="94"/>
  <c r="AQ75" i="94" s="1"/>
  <c r="X77" i="35"/>
  <c r="Y77" i="35"/>
  <c r="AI80" i="38"/>
  <c r="AN80" i="38"/>
  <c r="AN77" i="83"/>
  <c r="AI77" i="83"/>
  <c r="AI77" i="78"/>
  <c r="AN77" i="78"/>
  <c r="Y79" i="93"/>
  <c r="X79" i="93"/>
  <c r="Z76" i="74"/>
  <c r="AN78" i="34"/>
  <c r="AI78" i="34"/>
  <c r="AK55" i="31"/>
  <c r="AT55" i="31" s="1"/>
  <c r="AJ55" i="31"/>
  <c r="AK37" i="31"/>
  <c r="AT37" i="31" s="1"/>
  <c r="AJ37" i="31"/>
  <c r="AK13" i="31"/>
  <c r="AT13" i="31" s="1"/>
  <c r="AJ13" i="31"/>
  <c r="X81" i="38"/>
  <c r="Y81" i="38"/>
  <c r="AH75" i="75"/>
  <c r="AQ75" i="75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J79" i="31" s="1"/>
  <c r="AS79" i="31" s="1"/>
  <c r="Z79" i="41"/>
  <c r="AR78" i="30"/>
  <c r="AK71" i="31"/>
  <c r="AT71" i="31" s="1"/>
  <c r="AJ71" i="31"/>
  <c r="AK65" i="31"/>
  <c r="AT65" i="31" s="1"/>
  <c r="AJ65" i="31"/>
  <c r="AK59" i="31"/>
  <c r="AT59" i="31" s="1"/>
  <c r="AJ59" i="31"/>
  <c r="AK53" i="31"/>
  <c r="AT53" i="31" s="1"/>
  <c r="AJ53" i="31"/>
  <c r="AK47" i="31"/>
  <c r="AT47" i="31" s="1"/>
  <c r="AJ47" i="31"/>
  <c r="AK41" i="31"/>
  <c r="AT41" i="31" s="1"/>
  <c r="AJ41" i="31"/>
  <c r="AK35" i="31"/>
  <c r="AT35" i="31" s="1"/>
  <c r="AJ35" i="31"/>
  <c r="AK29" i="31"/>
  <c r="AT29" i="31" s="1"/>
  <c r="AJ29" i="31"/>
  <c r="AK23" i="31"/>
  <c r="AT23" i="31" s="1"/>
  <c r="AJ23" i="31"/>
  <c r="AK17" i="31"/>
  <c r="AT17" i="31" s="1"/>
  <c r="AJ17" i="31"/>
  <c r="AJ11" i="31"/>
  <c r="AK11" i="31"/>
  <c r="AT11" i="31" s="1"/>
  <c r="AJ6" i="31"/>
  <c r="AK6" i="31"/>
  <c r="AT6" i="31" s="1"/>
  <c r="AI79" i="86"/>
  <c r="AN79" i="86"/>
  <c r="AI79" i="85"/>
  <c r="AN79" i="85"/>
  <c r="AN78" i="82"/>
  <c r="AI78" i="82"/>
  <c r="Z75" i="75"/>
  <c r="AH79" i="90"/>
  <c r="AQ79" i="90" s="1"/>
  <c r="X80" i="42"/>
  <c r="Y80" i="42"/>
  <c r="AR78" i="41"/>
  <c r="AH79" i="30"/>
  <c r="AQ79" i="30" s="1"/>
  <c r="AR74" i="94"/>
  <c r="AR79" i="37"/>
  <c r="AK76" i="31"/>
  <c r="AT76" i="31" s="1"/>
  <c r="AJ76" i="31"/>
  <c r="AK70" i="31"/>
  <c r="AT70" i="31" s="1"/>
  <c r="AJ70" i="31"/>
  <c r="AK64" i="31"/>
  <c r="AT64" i="31" s="1"/>
  <c r="AJ64" i="31"/>
  <c r="AK58" i="31"/>
  <c r="AT58" i="31" s="1"/>
  <c r="AJ58" i="31"/>
  <c r="AK52" i="31"/>
  <c r="AT52" i="31" s="1"/>
  <c r="AJ52" i="31"/>
  <c r="AK46" i="31"/>
  <c r="AT46" i="31" s="1"/>
  <c r="AJ46" i="31"/>
  <c r="AK40" i="31"/>
  <c r="AT40" i="31" s="1"/>
  <c r="AJ40" i="31"/>
  <c r="AK34" i="31"/>
  <c r="AT34" i="31" s="1"/>
  <c r="AJ34" i="31"/>
  <c r="AK28" i="31"/>
  <c r="AT28" i="31" s="1"/>
  <c r="AJ28" i="31"/>
  <c r="AK22" i="31"/>
  <c r="AT22" i="31" s="1"/>
  <c r="AJ22" i="31"/>
  <c r="AK16" i="31"/>
  <c r="AT16" i="31" s="1"/>
  <c r="AJ16" i="31"/>
  <c r="AK10" i="31"/>
  <c r="AT10" i="31" s="1"/>
  <c r="AJ10" i="31"/>
  <c r="AB4" i="31"/>
  <c r="AJ3" i="31"/>
  <c r="Y79" i="87"/>
  <c r="X79" i="87"/>
  <c r="AI76" i="35"/>
  <c r="AN76" i="35"/>
  <c r="Y77" i="29"/>
  <c r="X77" i="29"/>
  <c r="AH77" i="45"/>
  <c r="AQ77" i="45" s="1"/>
  <c r="AR78" i="90"/>
  <c r="AH80" i="77"/>
  <c r="AQ80" i="77" s="1"/>
  <c r="Y80" i="73"/>
  <c r="X80" i="73"/>
  <c r="AI78" i="93"/>
  <c r="AN78" i="93"/>
  <c r="AH80" i="26"/>
  <c r="AQ80" i="26" s="1"/>
  <c r="X79" i="34"/>
  <c r="Y79" i="34"/>
  <c r="Y80" i="25"/>
  <c r="X80" i="25"/>
  <c r="AH78" i="39"/>
  <c r="AQ78" i="39" s="1"/>
  <c r="AR76" i="45"/>
  <c r="AJ75" i="31"/>
  <c r="AK75" i="31"/>
  <c r="AT75" i="31" s="1"/>
  <c r="AK73" i="31"/>
  <c r="AT73" i="31" s="1"/>
  <c r="AJ73" i="31"/>
  <c r="AK43" i="31"/>
  <c r="AT43" i="31" s="1"/>
  <c r="AJ43" i="31"/>
  <c r="AK25" i="31"/>
  <c r="AT25" i="31" s="1"/>
  <c r="AJ25" i="31"/>
  <c r="Y78" i="78"/>
  <c r="X78" i="78"/>
  <c r="AR74" i="89"/>
  <c r="AF79" i="33"/>
  <c r="AO79" i="33" s="1"/>
  <c r="AG79" i="33"/>
  <c r="AP79" i="33" s="1"/>
  <c r="AE79" i="33"/>
  <c r="W80" i="33"/>
  <c r="X79" i="43"/>
  <c r="Y79" i="43"/>
  <c r="Z79" i="43" s="1"/>
  <c r="AS81" i="79"/>
  <c r="AH80" i="37"/>
  <c r="AQ80" i="37" s="1"/>
  <c r="AH77" i="47"/>
  <c r="AQ77" i="47" s="1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5" i="31"/>
  <c r="AK5" i="31"/>
  <c r="AT5" i="31" s="1"/>
  <c r="Y79" i="82"/>
  <c r="X79" i="82"/>
  <c r="AI76" i="29"/>
  <c r="AN76" i="29"/>
  <c r="AR79" i="26"/>
  <c r="Y78" i="83"/>
  <c r="X78" i="83"/>
  <c r="AG80" i="77"/>
  <c r="AP80" i="77" s="1"/>
  <c r="AF80" i="77"/>
  <c r="AO80" i="77" s="1"/>
  <c r="AE80" i="77"/>
  <c r="W81" i="77"/>
  <c r="Z79" i="90"/>
  <c r="Z80" i="26"/>
  <c r="AN79" i="42"/>
  <c r="AI79" i="42"/>
  <c r="AI79" i="25"/>
  <c r="AN79" i="25"/>
  <c r="Z78" i="78" l="1"/>
  <c r="Z80" i="25"/>
  <c r="Z80" i="42"/>
  <c r="Z80" i="73"/>
  <c r="AK79" i="31"/>
  <c r="AT79" i="31" s="1"/>
  <c r="Z79" i="93"/>
  <c r="Z79" i="34"/>
  <c r="AE79" i="34" s="1"/>
  <c r="W80" i="34"/>
  <c r="AG79" i="34"/>
  <c r="AP79" i="34" s="1"/>
  <c r="AX79" i="43"/>
  <c r="S79" i="43" s="1"/>
  <c r="AC79" i="43" s="1"/>
  <c r="AE79" i="43"/>
  <c r="AF79" i="43"/>
  <c r="AO79" i="43" s="1"/>
  <c r="AO81" i="43" s="1"/>
  <c r="AG79" i="43"/>
  <c r="AP79" i="43" s="1"/>
  <c r="AP81" i="43" s="1"/>
  <c r="AG80" i="25"/>
  <c r="AP80" i="25" s="1"/>
  <c r="AF80" i="25"/>
  <c r="AO80" i="25" s="1"/>
  <c r="AE80" i="25"/>
  <c r="W81" i="25"/>
  <c r="W81" i="42"/>
  <c r="AG80" i="42"/>
  <c r="AP80" i="42" s="1"/>
  <c r="AF80" i="42"/>
  <c r="AO80" i="42" s="1"/>
  <c r="AE80" i="42"/>
  <c r="AE79" i="93"/>
  <c r="W80" i="93"/>
  <c r="AF79" i="93"/>
  <c r="AO79" i="93" s="1"/>
  <c r="AG79" i="93"/>
  <c r="AP79" i="93" s="1"/>
  <c r="AS46" i="31"/>
  <c r="AL46" i="31"/>
  <c r="AU46" i="31" s="1"/>
  <c r="AR79" i="85"/>
  <c r="AS55" i="31"/>
  <c r="AL55" i="31"/>
  <c r="AU55" i="31" s="1"/>
  <c r="AS27" i="31"/>
  <c r="AL27" i="31"/>
  <c r="AU27" i="31" s="1"/>
  <c r="AS45" i="31"/>
  <c r="AL45" i="31"/>
  <c r="AU45" i="31" s="1"/>
  <c r="AS63" i="31"/>
  <c r="AL63" i="31"/>
  <c r="AU63" i="31" s="1"/>
  <c r="AS70" i="31"/>
  <c r="AL70" i="31"/>
  <c r="AU70" i="31" s="1"/>
  <c r="AR79" i="86"/>
  <c r="AS13" i="31"/>
  <c r="AL13" i="31"/>
  <c r="AU13" i="31" s="1"/>
  <c r="AR79" i="42"/>
  <c r="AS15" i="31"/>
  <c r="AL15" i="31"/>
  <c r="AU15" i="31" s="1"/>
  <c r="AS73" i="31"/>
  <c r="AL73" i="31"/>
  <c r="AU73" i="31" s="1"/>
  <c r="AH80" i="73"/>
  <c r="AQ80" i="73" s="1"/>
  <c r="AK4" i="31"/>
  <c r="AT4" i="31" s="1"/>
  <c r="AT81" i="31" s="1"/>
  <c r="AJ4" i="31"/>
  <c r="AS29" i="31"/>
  <c r="AL29" i="31"/>
  <c r="AU29" i="31" s="1"/>
  <c r="AS47" i="31"/>
  <c r="AL47" i="31"/>
  <c r="AU47" i="31" s="1"/>
  <c r="AS65" i="31"/>
  <c r="AL65" i="31"/>
  <c r="AU65" i="31" s="1"/>
  <c r="AH79" i="93"/>
  <c r="AQ79" i="93" s="1"/>
  <c r="AS24" i="31"/>
  <c r="AL24" i="31"/>
  <c r="AU24" i="31" s="1"/>
  <c r="AS42" i="31"/>
  <c r="AL42" i="31"/>
  <c r="AU42" i="31" s="1"/>
  <c r="AS60" i="31"/>
  <c r="AL60" i="31"/>
  <c r="AU60" i="31" s="1"/>
  <c r="AR78" i="43"/>
  <c r="Y78" i="45"/>
  <c r="X78" i="45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Y81" i="37"/>
  <c r="X81" i="37"/>
  <c r="AF80" i="73"/>
  <c r="AO80" i="73" s="1"/>
  <c r="AE80" i="73"/>
  <c r="W81" i="73"/>
  <c r="AG80" i="73"/>
  <c r="AP80" i="73" s="1"/>
  <c r="AS11" i="31"/>
  <c r="AL11" i="31"/>
  <c r="AU11" i="31" s="1"/>
  <c r="AH81" i="38"/>
  <c r="AQ81" i="38" s="1"/>
  <c r="AS31" i="31"/>
  <c r="AL31" i="31"/>
  <c r="AU31" i="31" s="1"/>
  <c r="AR78" i="87"/>
  <c r="X80" i="81"/>
  <c r="Y80" i="81"/>
  <c r="W79" i="46"/>
  <c r="AG78" i="46"/>
  <c r="AP78" i="46" s="1"/>
  <c r="AE78" i="46"/>
  <c r="AF78" i="46"/>
  <c r="AO78" i="46" s="1"/>
  <c r="AS67" i="31"/>
  <c r="AL67" i="31"/>
  <c r="AU67" i="31" s="1"/>
  <c r="AI80" i="37"/>
  <c r="AN80" i="37"/>
  <c r="AG79" i="90"/>
  <c r="AP79" i="90" s="1"/>
  <c r="AF79" i="90"/>
  <c r="AO79" i="90" s="1"/>
  <c r="AE79" i="90"/>
  <c r="W80" i="90"/>
  <c r="AH78" i="83"/>
  <c r="AQ78" i="83" s="1"/>
  <c r="AR76" i="29"/>
  <c r="AH79" i="43"/>
  <c r="AQ79" i="43" s="1"/>
  <c r="AQ81" i="43" s="1"/>
  <c r="AZ3" i="43"/>
  <c r="AX5" i="43" s="1"/>
  <c r="S5" i="43" s="1"/>
  <c r="AC5" i="43" s="1"/>
  <c r="AB6" i="43" s="1"/>
  <c r="AX16" i="43"/>
  <c r="S16" i="43" s="1"/>
  <c r="AC16" i="43" s="1"/>
  <c r="AB17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2" i="43"/>
  <c r="S22" i="43" s="1"/>
  <c r="AC22" i="43" s="1"/>
  <c r="AB23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5" i="43"/>
  <c r="S75" i="43" s="1"/>
  <c r="AC75" i="43" s="1"/>
  <c r="AB76" i="43" s="1"/>
  <c r="AX78" i="43"/>
  <c r="S78" i="43" s="1"/>
  <c r="AC78" i="43" s="1"/>
  <c r="AB79" i="43" s="1"/>
  <c r="AX74" i="43"/>
  <c r="S74" i="43" s="1"/>
  <c r="AC74" i="43" s="1"/>
  <c r="AB75" i="43" s="1"/>
  <c r="AX77" i="43"/>
  <c r="S77" i="43" s="1"/>
  <c r="AC77" i="43" s="1"/>
  <c r="AB78" i="43" s="1"/>
  <c r="AS25" i="31"/>
  <c r="AL25" i="31"/>
  <c r="AU25" i="31" s="1"/>
  <c r="AH79" i="87"/>
  <c r="AQ79" i="87" s="1"/>
  <c r="AQ81" i="87" s="1"/>
  <c r="AZ3" i="87"/>
  <c r="AX6" i="87" s="1"/>
  <c r="S6" i="87" s="1"/>
  <c r="AC6" i="87" s="1"/>
  <c r="AB7" i="87" s="1"/>
  <c r="AX4" i="87"/>
  <c r="S4" i="87" s="1"/>
  <c r="AC4" i="87" s="1"/>
  <c r="AB5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5" i="87"/>
  <c r="S75" i="87" s="1"/>
  <c r="AC75" i="87" s="1"/>
  <c r="AB76" i="87" s="1"/>
  <c r="AX77" i="87"/>
  <c r="S77" i="87" s="1"/>
  <c r="AC77" i="87" s="1"/>
  <c r="AB78" i="87" s="1"/>
  <c r="AX76" i="87"/>
  <c r="S76" i="87" s="1"/>
  <c r="AC76" i="87" s="1"/>
  <c r="AB77" i="87" s="1"/>
  <c r="AX78" i="87"/>
  <c r="S78" i="87" s="1"/>
  <c r="AC78" i="87" s="1"/>
  <c r="AB79" i="87" s="1"/>
  <c r="AH80" i="42"/>
  <c r="AQ80" i="42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G79" i="41"/>
  <c r="AP79" i="41" s="1"/>
  <c r="AF79" i="41"/>
  <c r="AO79" i="41" s="1"/>
  <c r="AE79" i="41"/>
  <c r="W80" i="41"/>
  <c r="Z81" i="38"/>
  <c r="AR80" i="38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W76" i="89"/>
  <c r="AE75" i="89"/>
  <c r="AF75" i="89"/>
  <c r="AO75" i="89" s="1"/>
  <c r="AG75" i="89"/>
  <c r="AP75" i="89" s="1"/>
  <c r="AH80" i="86"/>
  <c r="AQ80" i="86" s="1"/>
  <c r="AN76" i="27"/>
  <c r="AI76" i="27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R79" i="73"/>
  <c r="AR77" i="46"/>
  <c r="X76" i="94"/>
  <c r="Y76" i="94"/>
  <c r="AG80" i="26"/>
  <c r="AP80" i="26" s="1"/>
  <c r="AF80" i="26"/>
  <c r="AO80" i="26" s="1"/>
  <c r="AE80" i="26"/>
  <c r="W81" i="26"/>
  <c r="AS21" i="31"/>
  <c r="AL21" i="31"/>
  <c r="AU21" i="31" s="1"/>
  <c r="AS78" i="31"/>
  <c r="AL78" i="31"/>
  <c r="AU78" i="31" s="1"/>
  <c r="AR76" i="35"/>
  <c r="AS28" i="31"/>
  <c r="AL28" i="31"/>
  <c r="AU28" i="31" s="1"/>
  <c r="AS9" i="31"/>
  <c r="AL9" i="31"/>
  <c r="AU9" i="31" s="1"/>
  <c r="AS61" i="31"/>
  <c r="AL61" i="31"/>
  <c r="AU61" i="31" s="1"/>
  <c r="Y77" i="27"/>
  <c r="X77" i="27"/>
  <c r="AN77" i="45"/>
  <c r="AI77" i="45"/>
  <c r="AS19" i="31"/>
  <c r="AL19" i="31"/>
  <c r="AU19" i="31" s="1"/>
  <c r="X78" i="47"/>
  <c r="Y78" i="47"/>
  <c r="AS39" i="31"/>
  <c r="AL39" i="31"/>
  <c r="AU39" i="31" s="1"/>
  <c r="AG78" i="78"/>
  <c r="AP78" i="78" s="1"/>
  <c r="AF78" i="78"/>
  <c r="AO78" i="78" s="1"/>
  <c r="AE78" i="78"/>
  <c r="W79" i="78"/>
  <c r="AS10" i="31"/>
  <c r="AL10" i="31"/>
  <c r="AU10" i="31" s="1"/>
  <c r="AS64" i="31"/>
  <c r="AL64" i="31"/>
  <c r="AU64" i="31" s="1"/>
  <c r="AH79" i="82"/>
  <c r="AQ79" i="82" s="1"/>
  <c r="AS75" i="31"/>
  <c r="AL75" i="31"/>
  <c r="AU75" i="31" s="1"/>
  <c r="AH77" i="29"/>
  <c r="AQ77" i="29" s="1"/>
  <c r="AS34" i="31"/>
  <c r="AL34" i="31"/>
  <c r="AU34" i="31" s="1"/>
  <c r="AG75" i="75"/>
  <c r="AP75" i="75" s="1"/>
  <c r="AF75" i="75"/>
  <c r="AO75" i="75" s="1"/>
  <c r="AE75" i="75"/>
  <c r="W76" i="75"/>
  <c r="AR79" i="25"/>
  <c r="Y81" i="77"/>
  <c r="X81" i="77"/>
  <c r="Z81" i="77" s="1"/>
  <c r="Z78" i="83"/>
  <c r="X80" i="33"/>
  <c r="Y80" i="33"/>
  <c r="AS43" i="31"/>
  <c r="AL43" i="31"/>
  <c r="AU43" i="31" s="1"/>
  <c r="Z79" i="87"/>
  <c r="AR78" i="82"/>
  <c r="AS23" i="31"/>
  <c r="AL23" i="31"/>
  <c r="AU23" i="31" s="1"/>
  <c r="AS41" i="31"/>
  <c r="AL41" i="31"/>
  <c r="AU41" i="31" s="1"/>
  <c r="AS59" i="31"/>
  <c r="AL59" i="31"/>
  <c r="AU59" i="31" s="1"/>
  <c r="AN79" i="31"/>
  <c r="AN81" i="31" s="1"/>
  <c r="AI79" i="31"/>
  <c r="AR77" i="78"/>
  <c r="AH77" i="35"/>
  <c r="AQ77" i="35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Z80" i="86"/>
  <c r="AH80" i="85"/>
  <c r="AQ80" i="85" s="1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N79" i="81"/>
  <c r="AI79" i="81"/>
  <c r="AN77" i="47"/>
  <c r="AI77" i="47"/>
  <c r="Y80" i="30"/>
  <c r="X80" i="30"/>
  <c r="Z80" i="30" s="1"/>
  <c r="X79" i="39"/>
  <c r="Y79" i="39"/>
  <c r="Z79" i="39" s="1"/>
  <c r="AS5" i="31"/>
  <c r="AL5" i="31"/>
  <c r="AU5" i="31" s="1"/>
  <c r="AS57" i="31"/>
  <c r="AL57" i="31"/>
  <c r="AU57" i="31" s="1"/>
  <c r="AH79" i="34"/>
  <c r="AQ79" i="34" s="1"/>
  <c r="AS16" i="31"/>
  <c r="AL16" i="31"/>
  <c r="AU16" i="31" s="1"/>
  <c r="AS52" i="31"/>
  <c r="AL52" i="31"/>
  <c r="AU52" i="31" s="1"/>
  <c r="AR78" i="34"/>
  <c r="AN80" i="77"/>
  <c r="AI80" i="77"/>
  <c r="Z79" i="82"/>
  <c r="AS33" i="31"/>
  <c r="AL33" i="31"/>
  <c r="AU33" i="31" s="1"/>
  <c r="AS51" i="31"/>
  <c r="AL51" i="31"/>
  <c r="AU51" i="31" s="1"/>
  <c r="AS69" i="31"/>
  <c r="AL69" i="31"/>
  <c r="AU69" i="31" s="1"/>
  <c r="AN79" i="33"/>
  <c r="AI79" i="33"/>
  <c r="AH78" i="78"/>
  <c r="AQ78" i="78" s="1"/>
  <c r="AH80" i="25"/>
  <c r="AQ80" i="25" s="1"/>
  <c r="AR78" i="93"/>
  <c r="Z77" i="29"/>
  <c r="AS3" i="31"/>
  <c r="AL3" i="31"/>
  <c r="AU3" i="31" s="1"/>
  <c r="AS22" i="31"/>
  <c r="AL22" i="31"/>
  <c r="AU22" i="31" s="1"/>
  <c r="AS40" i="31"/>
  <c r="AL40" i="31"/>
  <c r="AU40" i="31" s="1"/>
  <c r="AS58" i="31"/>
  <c r="AL58" i="31"/>
  <c r="AU58" i="31" s="1"/>
  <c r="AS76" i="31"/>
  <c r="AL76" i="31"/>
  <c r="AU76" i="31" s="1"/>
  <c r="AS6" i="31"/>
  <c r="AL6" i="31"/>
  <c r="AU6" i="31" s="1"/>
  <c r="AS37" i="31"/>
  <c r="AL37" i="31"/>
  <c r="AU37" i="31" s="1"/>
  <c r="W77" i="74"/>
  <c r="AG76" i="74"/>
  <c r="AP76" i="74" s="1"/>
  <c r="AF76" i="74"/>
  <c r="AO76" i="74" s="1"/>
  <c r="AE76" i="74"/>
  <c r="AR77" i="83"/>
  <c r="Z77" i="35"/>
  <c r="AS77" i="31"/>
  <c r="AL77" i="31"/>
  <c r="AU77" i="31" s="1"/>
  <c r="AS7" i="31"/>
  <c r="AL7" i="31"/>
  <c r="AU7" i="31" s="1"/>
  <c r="Z80" i="85"/>
  <c r="AH78" i="46"/>
  <c r="AQ78" i="46" s="1"/>
  <c r="AS49" i="31"/>
  <c r="AL49" i="31"/>
  <c r="AU49" i="31" s="1"/>
  <c r="AN75" i="94"/>
  <c r="AI75" i="94"/>
  <c r="AI79" i="30"/>
  <c r="AN79" i="30"/>
  <c r="AI78" i="39"/>
  <c r="AN78" i="39"/>
  <c r="AX21" i="43" l="1"/>
  <c r="S21" i="43" s="1"/>
  <c r="AC21" i="43" s="1"/>
  <c r="AB22" i="43" s="1"/>
  <c r="AX14" i="43"/>
  <c r="S14" i="43" s="1"/>
  <c r="AC14" i="43" s="1"/>
  <c r="AB15" i="43" s="1"/>
  <c r="AX10" i="43"/>
  <c r="S10" i="43" s="1"/>
  <c r="AC10" i="43" s="1"/>
  <c r="AB11" i="43" s="1"/>
  <c r="AX9" i="43"/>
  <c r="S9" i="43" s="1"/>
  <c r="AC9" i="43" s="1"/>
  <c r="AB10" i="43" s="1"/>
  <c r="AX8" i="43"/>
  <c r="S8" i="43" s="1"/>
  <c r="AC8" i="43" s="1"/>
  <c r="AB9" i="43" s="1"/>
  <c r="AF79" i="34"/>
  <c r="AO79" i="34" s="1"/>
  <c r="AX15" i="43"/>
  <c r="S15" i="43" s="1"/>
  <c r="AC15" i="43" s="1"/>
  <c r="AB16" i="43" s="1"/>
  <c r="Z77" i="27"/>
  <c r="AX11" i="87"/>
  <c r="S11" i="87" s="1"/>
  <c r="AC11" i="87" s="1"/>
  <c r="AB12" i="87" s="1"/>
  <c r="AX5" i="87"/>
  <c r="S5" i="87" s="1"/>
  <c r="AC5" i="87" s="1"/>
  <c r="AB6" i="87" s="1"/>
  <c r="AX3" i="43"/>
  <c r="S3" i="43" s="1"/>
  <c r="AC3" i="43" s="1"/>
  <c r="AX3" i="87"/>
  <c r="S3" i="87" s="1"/>
  <c r="AC3" i="87" s="1"/>
  <c r="AX7" i="43"/>
  <c r="S7" i="43" s="1"/>
  <c r="AC7" i="43" s="1"/>
  <c r="AB8" i="43" s="1"/>
  <c r="AX13" i="87"/>
  <c r="S13" i="87" s="1"/>
  <c r="AC13" i="87" s="1"/>
  <c r="AB14" i="87" s="1"/>
  <c r="AX7" i="87"/>
  <c r="S7" i="87" s="1"/>
  <c r="AC7" i="87" s="1"/>
  <c r="AB8" i="87" s="1"/>
  <c r="AX13" i="43"/>
  <c r="S13" i="43" s="1"/>
  <c r="AC13" i="43" s="1"/>
  <c r="AB14" i="43" s="1"/>
  <c r="AX6" i="43"/>
  <c r="S6" i="43" s="1"/>
  <c r="AC6" i="43" s="1"/>
  <c r="AB7" i="43" s="1"/>
  <c r="AX12" i="87"/>
  <c r="S12" i="87" s="1"/>
  <c r="AC12" i="87" s="1"/>
  <c r="AB13" i="87" s="1"/>
  <c r="AX12" i="43"/>
  <c r="S12" i="43" s="1"/>
  <c r="AC12" i="43" s="1"/>
  <c r="AB13" i="43" s="1"/>
  <c r="AX4" i="43"/>
  <c r="S4" i="43" s="1"/>
  <c r="AC4" i="43" s="1"/>
  <c r="AB5" i="43" s="1"/>
  <c r="W78" i="27"/>
  <c r="AG77" i="27"/>
  <c r="AP77" i="27" s="1"/>
  <c r="AF77" i="27"/>
  <c r="AO77" i="27" s="1"/>
  <c r="AE77" i="27"/>
  <c r="W82" i="77"/>
  <c r="AG81" i="77"/>
  <c r="AP81" i="77" s="1"/>
  <c r="AF81" i="77"/>
  <c r="AO81" i="77" s="1"/>
  <c r="AE81" i="77"/>
  <c r="AJ6" i="43"/>
  <c r="AK6" i="43"/>
  <c r="AT6" i="43" s="1"/>
  <c r="AH76" i="94"/>
  <c r="AQ76" i="94" s="1"/>
  <c r="AG81" i="38"/>
  <c r="AP81" i="38" s="1"/>
  <c r="AE81" i="38"/>
  <c r="AF81" i="38"/>
  <c r="AO81" i="38" s="1"/>
  <c r="W82" i="38"/>
  <c r="AJ26" i="87"/>
  <c r="AK26" i="87"/>
  <c r="AT26" i="87" s="1"/>
  <c r="AR79" i="33"/>
  <c r="AI75" i="89"/>
  <c r="AN75" i="89"/>
  <c r="AK75" i="87"/>
  <c r="AT75" i="87" s="1"/>
  <c r="AJ75" i="87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K15" i="87"/>
  <c r="AT15" i="87" s="1"/>
  <c r="AJ15" i="87"/>
  <c r="AJ9" i="87"/>
  <c r="AK9" i="87"/>
  <c r="AT9" i="87" s="1"/>
  <c r="AB4" i="87"/>
  <c r="AJ3" i="87"/>
  <c r="AJ79" i="43"/>
  <c r="AS79" i="43" s="1"/>
  <c r="AK79" i="43"/>
  <c r="AT79" i="43" s="1"/>
  <c r="AJ71" i="43"/>
  <c r="AK71" i="43"/>
  <c r="AT71" i="43" s="1"/>
  <c r="AK65" i="43"/>
  <c r="AT65" i="43" s="1"/>
  <c r="AJ65" i="43"/>
  <c r="AK59" i="43"/>
  <c r="AT59" i="43" s="1"/>
  <c r="AJ59" i="43"/>
  <c r="AJ53" i="43"/>
  <c r="AK53" i="43"/>
  <c r="AT53" i="43" s="1"/>
  <c r="AK47" i="43"/>
  <c r="AT47" i="43" s="1"/>
  <c r="AJ47" i="43"/>
  <c r="AK41" i="43"/>
  <c r="AT41" i="43" s="1"/>
  <c r="AJ41" i="43"/>
  <c r="AJ35" i="43"/>
  <c r="AK35" i="43"/>
  <c r="AT35" i="43" s="1"/>
  <c r="AK29" i="43"/>
  <c r="AT29" i="43" s="1"/>
  <c r="AJ29" i="43"/>
  <c r="AK23" i="43"/>
  <c r="AT23" i="43" s="1"/>
  <c r="AK17" i="43"/>
  <c r="AT17" i="43" s="1"/>
  <c r="AK11" i="43"/>
  <c r="AT11" i="43" s="1"/>
  <c r="AJ5" i="43"/>
  <c r="AK5" i="43"/>
  <c r="AT5" i="43" s="1"/>
  <c r="AI79" i="90"/>
  <c r="AN79" i="90"/>
  <c r="X79" i="46"/>
  <c r="Y79" i="46"/>
  <c r="AI80" i="73"/>
  <c r="AN80" i="73"/>
  <c r="AN80" i="25"/>
  <c r="AI80" i="25"/>
  <c r="AJ44" i="87"/>
  <c r="AK44" i="87"/>
  <c r="AT44" i="87" s="1"/>
  <c r="AJ8" i="87"/>
  <c r="AK8" i="87"/>
  <c r="AT8" i="87" s="1"/>
  <c r="AJ76" i="43"/>
  <c r="AK76" i="43"/>
  <c r="AT76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K10" i="43"/>
  <c r="AT10" i="43" s="1"/>
  <c r="AJ10" i="43"/>
  <c r="AB4" i="43"/>
  <c r="AJ3" i="43"/>
  <c r="AH78" i="45"/>
  <c r="AQ78" i="45" s="1"/>
  <c r="AI79" i="34"/>
  <c r="AN79" i="34"/>
  <c r="AE77" i="35"/>
  <c r="W78" i="35"/>
  <c r="AF77" i="35"/>
  <c r="AO77" i="35" s="1"/>
  <c r="AG77" i="35"/>
  <c r="AP77" i="35" s="1"/>
  <c r="AH80" i="33"/>
  <c r="AQ80" i="33" s="1"/>
  <c r="AJ68" i="87"/>
  <c r="AK68" i="87"/>
  <c r="AT68" i="87" s="1"/>
  <c r="AJ56" i="87"/>
  <c r="AK56" i="87"/>
  <c r="AT56" i="87" s="1"/>
  <c r="AJ20" i="87"/>
  <c r="AK20" i="87"/>
  <c r="AT20" i="87" s="1"/>
  <c r="AJ64" i="43"/>
  <c r="AK64" i="43"/>
  <c r="AT64" i="43" s="1"/>
  <c r="AR78" i="39"/>
  <c r="AF80" i="85"/>
  <c r="AO80" i="85" s="1"/>
  <c r="AE80" i="85"/>
  <c r="W81" i="85"/>
  <c r="AG80" i="85"/>
  <c r="AP80" i="85" s="1"/>
  <c r="X77" i="74"/>
  <c r="Y77" i="74"/>
  <c r="W80" i="82"/>
  <c r="AE79" i="82"/>
  <c r="AF79" i="82"/>
  <c r="AO79" i="82" s="1"/>
  <c r="AG79" i="82"/>
  <c r="AP79" i="82" s="1"/>
  <c r="AR77" i="47"/>
  <c r="Z80" i="33"/>
  <c r="AR77" i="45"/>
  <c r="X81" i="26"/>
  <c r="Y81" i="26"/>
  <c r="Z76" i="94"/>
  <c r="Y76" i="89"/>
  <c r="X76" i="89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7" i="87"/>
  <c r="AK7" i="87"/>
  <c r="AT7" i="87" s="1"/>
  <c r="AK77" i="43"/>
  <c r="AT77" i="43" s="1"/>
  <c r="AJ77" i="43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H80" i="81"/>
  <c r="AQ80" i="81" s="1"/>
  <c r="AH81" i="37"/>
  <c r="AQ81" i="37" s="1"/>
  <c r="AG80" i="30"/>
  <c r="AP80" i="30" s="1"/>
  <c r="AF80" i="30"/>
  <c r="AO80" i="30" s="1"/>
  <c r="AE80" i="30"/>
  <c r="W81" i="30"/>
  <c r="AJ62" i="87"/>
  <c r="AK62" i="87"/>
  <c r="AT62" i="87" s="1"/>
  <c r="AJ50" i="87"/>
  <c r="AK50" i="87"/>
  <c r="AT50" i="87" s="1"/>
  <c r="AJ14" i="87"/>
  <c r="AK14" i="87"/>
  <c r="AT14" i="87" s="1"/>
  <c r="AJ70" i="43"/>
  <c r="AK70" i="43"/>
  <c r="AT70" i="43" s="1"/>
  <c r="AR80" i="77"/>
  <c r="AH79" i="39"/>
  <c r="AQ79" i="39" s="1"/>
  <c r="AQ81" i="39" s="1"/>
  <c r="AZ3" i="39"/>
  <c r="AX4" i="39" s="1"/>
  <c r="S4" i="39" s="1"/>
  <c r="AC4" i="39" s="1"/>
  <c r="AB5" i="39" s="1"/>
  <c r="AX14" i="39"/>
  <c r="S14" i="39" s="1"/>
  <c r="AC14" i="39" s="1"/>
  <c r="AB15" i="39" s="1"/>
  <c r="AX20" i="39"/>
  <c r="S20" i="39" s="1"/>
  <c r="AC20" i="39" s="1"/>
  <c r="AB21" i="39" s="1"/>
  <c r="AX26" i="39"/>
  <c r="S26" i="39" s="1"/>
  <c r="AC26" i="39" s="1"/>
  <c r="AB27" i="39" s="1"/>
  <c r="AX38" i="39"/>
  <c r="S38" i="39" s="1"/>
  <c r="AC38" i="39" s="1"/>
  <c r="AB39" i="39" s="1"/>
  <c r="AX44" i="39"/>
  <c r="S44" i="39" s="1"/>
  <c r="AC44" i="39" s="1"/>
  <c r="AB45" i="39" s="1"/>
  <c r="AX50" i="39"/>
  <c r="S50" i="39" s="1"/>
  <c r="AC50" i="39" s="1"/>
  <c r="AB51" i="39" s="1"/>
  <c r="AX56" i="39"/>
  <c r="S56" i="39" s="1"/>
  <c r="AC56" i="39" s="1"/>
  <c r="AB57" i="39" s="1"/>
  <c r="AX62" i="39"/>
  <c r="S62" i="39" s="1"/>
  <c r="AC62" i="39" s="1"/>
  <c r="AB63" i="39" s="1"/>
  <c r="AX68" i="39"/>
  <c r="S68" i="39" s="1"/>
  <c r="AC68" i="39" s="1"/>
  <c r="AB69" i="39" s="1"/>
  <c r="AX78" i="39"/>
  <c r="S78" i="39" s="1"/>
  <c r="AC78" i="39" s="1"/>
  <c r="AB79" i="39" s="1"/>
  <c r="AX79" i="87"/>
  <c r="S79" i="87" s="1"/>
  <c r="AC79" i="87" s="1"/>
  <c r="AJ79" i="87" s="1"/>
  <c r="AS79" i="87" s="1"/>
  <c r="AG79" i="87"/>
  <c r="AP79" i="87" s="1"/>
  <c r="AP81" i="87" s="1"/>
  <c r="AF79" i="87"/>
  <c r="AO79" i="87" s="1"/>
  <c r="AO81" i="87" s="1"/>
  <c r="AE79" i="87"/>
  <c r="AG78" i="83"/>
  <c r="AP78" i="83" s="1"/>
  <c r="AF78" i="83"/>
  <c r="AO78" i="83" s="1"/>
  <c r="W79" i="83"/>
  <c r="AE78" i="83"/>
  <c r="Y76" i="75"/>
  <c r="X76" i="75"/>
  <c r="X79" i="78"/>
  <c r="Y79" i="78"/>
  <c r="AN80" i="26"/>
  <c r="AI80" i="26"/>
  <c r="AR76" i="27"/>
  <c r="Y80" i="41"/>
  <c r="X80" i="41"/>
  <c r="Z80" i="41" s="1"/>
  <c r="AJ77" i="87"/>
  <c r="AK77" i="87"/>
  <c r="AT77" i="87" s="1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J18" i="87"/>
  <c r="AK18" i="87"/>
  <c r="AT18" i="87" s="1"/>
  <c r="AK12" i="87"/>
  <c r="AT12" i="87" s="1"/>
  <c r="AJ12" i="87"/>
  <c r="AK6" i="87"/>
  <c r="AT6" i="87" s="1"/>
  <c r="AJ6" i="87"/>
  <c r="AK74" i="43"/>
  <c r="AT74" i="43" s="1"/>
  <c r="AJ74" i="43"/>
  <c r="AK68" i="43"/>
  <c r="AT68" i="43" s="1"/>
  <c r="AJ68" i="43"/>
  <c r="AJ62" i="43"/>
  <c r="AK62" i="43"/>
  <c r="AT62" i="43" s="1"/>
  <c r="AK56" i="43"/>
  <c r="AT56" i="43" s="1"/>
  <c r="AJ56" i="43"/>
  <c r="AK50" i="43"/>
  <c r="AT50" i="43" s="1"/>
  <c r="AJ50" i="43"/>
  <c r="AJ44" i="43"/>
  <c r="AK44" i="43"/>
  <c r="AT44" i="43" s="1"/>
  <c r="AK38" i="43"/>
  <c r="AT38" i="43" s="1"/>
  <c r="AJ38" i="43"/>
  <c r="AK32" i="43"/>
  <c r="AT32" i="43" s="1"/>
  <c r="AJ32" i="43"/>
  <c r="AJ26" i="43"/>
  <c r="AK26" i="43"/>
  <c r="AT26" i="43" s="1"/>
  <c r="AK20" i="43"/>
  <c r="AT20" i="43" s="1"/>
  <c r="AJ20" i="43"/>
  <c r="AK14" i="43"/>
  <c r="AT14" i="43" s="1"/>
  <c r="AJ14" i="43"/>
  <c r="AJ8" i="43"/>
  <c r="AK8" i="43"/>
  <c r="AT8" i="43" s="1"/>
  <c r="AI78" i="46"/>
  <c r="AN78" i="46"/>
  <c r="Z80" i="81"/>
  <c r="Z78" i="45"/>
  <c r="X80" i="93"/>
  <c r="Y80" i="93"/>
  <c r="Z81" i="42"/>
  <c r="X81" i="42"/>
  <c r="Y81" i="42"/>
  <c r="AJ74" i="87"/>
  <c r="AK74" i="87"/>
  <c r="AT74" i="87" s="1"/>
  <c r="AJ38" i="87"/>
  <c r="AK38" i="87"/>
  <c r="AT38" i="87" s="1"/>
  <c r="AR79" i="30"/>
  <c r="AH78" i="47"/>
  <c r="AQ78" i="47" s="1"/>
  <c r="AN79" i="41"/>
  <c r="AI79" i="41"/>
  <c r="AK78" i="87"/>
  <c r="AT78" i="87" s="1"/>
  <c r="AJ78" i="87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K11" i="87"/>
  <c r="AT11" i="87" s="1"/>
  <c r="AJ11" i="87"/>
  <c r="AK5" i="87"/>
  <c r="AT5" i="87" s="1"/>
  <c r="AJ5" i="87"/>
  <c r="AK78" i="43"/>
  <c r="AT78" i="43" s="1"/>
  <c r="AJ78" i="43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Z81" i="37"/>
  <c r="AI79" i="93"/>
  <c r="AN79" i="93"/>
  <c r="X80" i="34"/>
  <c r="Y80" i="34"/>
  <c r="AE80" i="86"/>
  <c r="AF80" i="86"/>
  <c r="AO80" i="86" s="1"/>
  <c r="W81" i="86"/>
  <c r="AG80" i="86"/>
  <c r="AP80" i="86" s="1"/>
  <c r="AJ32" i="87"/>
  <c r="AK32" i="87"/>
  <c r="AT32" i="87" s="1"/>
  <c r="AI76" i="74"/>
  <c r="AN76" i="74"/>
  <c r="AG79" i="39"/>
  <c r="AP79" i="39" s="1"/>
  <c r="AP81" i="39" s="1"/>
  <c r="AE79" i="39"/>
  <c r="AF79" i="39"/>
  <c r="AO79" i="39" s="1"/>
  <c r="AO81" i="39" s="1"/>
  <c r="AX79" i="39"/>
  <c r="S79" i="39" s="1"/>
  <c r="AC79" i="39" s="1"/>
  <c r="AR79" i="81"/>
  <c r="AH81" i="77"/>
  <c r="AQ81" i="77" s="1"/>
  <c r="AN78" i="78"/>
  <c r="AI78" i="78"/>
  <c r="AH77" i="27"/>
  <c r="AQ77" i="27" s="1"/>
  <c r="AJ71" i="87"/>
  <c r="AK71" i="87"/>
  <c r="AT71" i="87" s="1"/>
  <c r="AR75" i="94"/>
  <c r="AG77" i="29"/>
  <c r="AP77" i="29" s="1"/>
  <c r="AF77" i="29"/>
  <c r="AO77" i="29" s="1"/>
  <c r="AE77" i="29"/>
  <c r="W78" i="29"/>
  <c r="AH80" i="30"/>
  <c r="AQ80" i="30" s="1"/>
  <c r="AL79" i="31"/>
  <c r="AU79" i="31" s="1"/>
  <c r="AR79" i="31"/>
  <c r="AR81" i="31" s="1"/>
  <c r="AN75" i="75"/>
  <c r="AI75" i="75"/>
  <c r="Z78" i="47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J75" i="43"/>
  <c r="AK75" i="43"/>
  <c r="AT75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X23" i="43"/>
  <c r="S23" i="43" s="1"/>
  <c r="AC23" i="43" s="1"/>
  <c r="AB24" i="43" s="1"/>
  <c r="AX17" i="43"/>
  <c r="S17" i="43" s="1"/>
  <c r="AC17" i="43" s="1"/>
  <c r="AB18" i="43" s="1"/>
  <c r="AX11" i="43"/>
  <c r="S11" i="43" s="1"/>
  <c r="AC11" i="43" s="1"/>
  <c r="AB12" i="43" s="1"/>
  <c r="Y80" i="90"/>
  <c r="X80" i="90"/>
  <c r="AR80" i="37"/>
  <c r="Y81" i="73"/>
  <c r="Z81" i="73" s="1"/>
  <c r="X81" i="73"/>
  <c r="AS4" i="31"/>
  <c r="AS81" i="31" s="1"/>
  <c r="AL4" i="31"/>
  <c r="AU4" i="31" s="1"/>
  <c r="AU81" i="31" s="1"/>
  <c r="C11" i="31" s="1"/>
  <c r="AI80" i="42"/>
  <c r="AN80" i="42"/>
  <c r="Y81" i="25"/>
  <c r="X81" i="25"/>
  <c r="AI79" i="43"/>
  <c r="AN79" i="43"/>
  <c r="AN81" i="43" s="1"/>
  <c r="AX32" i="39" l="1"/>
  <c r="S32" i="39" s="1"/>
  <c r="AC32" i="39" s="1"/>
  <c r="AB33" i="39" s="1"/>
  <c r="Z81" i="26"/>
  <c r="AX8" i="39"/>
  <c r="S8" i="39" s="1"/>
  <c r="AC8" i="39" s="1"/>
  <c r="AB9" i="39" s="1"/>
  <c r="Z79" i="46"/>
  <c r="AK5" i="39"/>
  <c r="AT5" i="39" s="1"/>
  <c r="AG81" i="73"/>
  <c r="AP81" i="73" s="1"/>
  <c r="AF81" i="73"/>
  <c r="AO81" i="73" s="1"/>
  <c r="AE81" i="73"/>
  <c r="W82" i="73"/>
  <c r="AJ12" i="43"/>
  <c r="AK12" i="43"/>
  <c r="AT12" i="43" s="1"/>
  <c r="AS36" i="43"/>
  <c r="AL36" i="43"/>
  <c r="AU36" i="43" s="1"/>
  <c r="AS54" i="43"/>
  <c r="AL54" i="43"/>
  <c r="AU54" i="43" s="1"/>
  <c r="AS72" i="43"/>
  <c r="AL72" i="43"/>
  <c r="AU72" i="43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I80" i="86"/>
  <c r="AN80" i="86"/>
  <c r="AG81" i="37"/>
  <c r="AP81" i="37" s="1"/>
  <c r="AF81" i="37"/>
  <c r="AO81" i="37" s="1"/>
  <c r="AE81" i="37"/>
  <c r="W82" i="37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S29" i="87"/>
  <c r="AL29" i="87"/>
  <c r="AU29" i="87" s="1"/>
  <c r="AS47" i="87"/>
  <c r="AL47" i="87"/>
  <c r="AU47" i="87" s="1"/>
  <c r="AS65" i="87"/>
  <c r="AL65" i="87"/>
  <c r="AU65" i="87" s="1"/>
  <c r="AH81" i="42"/>
  <c r="AQ81" i="42" s="1"/>
  <c r="AG80" i="81"/>
  <c r="AP80" i="81" s="1"/>
  <c r="AF80" i="81"/>
  <c r="AO80" i="81" s="1"/>
  <c r="W81" i="81"/>
  <c r="AE80" i="81"/>
  <c r="AN78" i="83"/>
  <c r="AI78" i="83"/>
  <c r="AX76" i="39"/>
  <c r="S76" i="39" s="1"/>
  <c r="AC76" i="39" s="1"/>
  <c r="AB77" i="39" s="1"/>
  <c r="AX69" i="39"/>
  <c r="S69" i="39" s="1"/>
  <c r="AC69" i="39" s="1"/>
  <c r="AB70" i="39" s="1"/>
  <c r="AX63" i="39"/>
  <c r="S63" i="39" s="1"/>
  <c r="AC63" i="39" s="1"/>
  <c r="AB64" i="39" s="1"/>
  <c r="AX57" i="39"/>
  <c r="S57" i="39" s="1"/>
  <c r="AC57" i="39" s="1"/>
  <c r="AB58" i="39" s="1"/>
  <c r="AX51" i="39"/>
  <c r="S51" i="39" s="1"/>
  <c r="AC51" i="39" s="1"/>
  <c r="AB52" i="39" s="1"/>
  <c r="AX45" i="39"/>
  <c r="S45" i="39" s="1"/>
  <c r="AC45" i="39" s="1"/>
  <c r="AB46" i="39" s="1"/>
  <c r="AX39" i="39"/>
  <c r="S39" i="39" s="1"/>
  <c r="AC39" i="39" s="1"/>
  <c r="AB40" i="39" s="1"/>
  <c r="AX33" i="39"/>
  <c r="S33" i="39" s="1"/>
  <c r="AC33" i="39" s="1"/>
  <c r="AB34" i="39" s="1"/>
  <c r="AX27" i="39"/>
  <c r="S27" i="39" s="1"/>
  <c r="AC27" i="39" s="1"/>
  <c r="AB28" i="39" s="1"/>
  <c r="AX21" i="39"/>
  <c r="S21" i="39" s="1"/>
  <c r="AC21" i="39" s="1"/>
  <c r="AB22" i="39" s="1"/>
  <c r="AX15" i="39"/>
  <c r="S15" i="39" s="1"/>
  <c r="AC15" i="39" s="1"/>
  <c r="AB16" i="39" s="1"/>
  <c r="AX9" i="39"/>
  <c r="S9" i="39" s="1"/>
  <c r="AC9" i="39" s="1"/>
  <c r="AB10" i="39" s="1"/>
  <c r="AX3" i="39"/>
  <c r="S3" i="39" s="1"/>
  <c r="AC3" i="39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S7" i="87"/>
  <c r="AL7" i="87"/>
  <c r="AU7" i="87" s="1"/>
  <c r="AS25" i="87"/>
  <c r="AL25" i="87"/>
  <c r="AU25" i="87" s="1"/>
  <c r="AS43" i="87"/>
  <c r="AL43" i="87"/>
  <c r="AU43" i="87" s="1"/>
  <c r="AS61" i="87"/>
  <c r="AL61" i="87"/>
  <c r="AU61" i="87" s="1"/>
  <c r="AH81" i="26"/>
  <c r="AQ81" i="26" s="1"/>
  <c r="AI80" i="85"/>
  <c r="AN80" i="85"/>
  <c r="AJ4" i="43"/>
  <c r="AK4" i="43"/>
  <c r="AT4" i="43" s="1"/>
  <c r="AS22" i="43"/>
  <c r="AL22" i="43"/>
  <c r="AU22" i="43" s="1"/>
  <c r="AS40" i="43"/>
  <c r="AL40" i="43"/>
  <c r="AU40" i="43" s="1"/>
  <c r="AS58" i="43"/>
  <c r="AL58" i="43"/>
  <c r="AU58" i="43" s="1"/>
  <c r="AS44" i="87"/>
  <c r="AL44" i="87"/>
  <c r="AU44" i="87" s="1"/>
  <c r="AH79" i="46"/>
  <c r="AQ79" i="46" s="1"/>
  <c r="AS29" i="43"/>
  <c r="AL29" i="43"/>
  <c r="AU29" i="43" s="1"/>
  <c r="AS47" i="43"/>
  <c r="AL47" i="43"/>
  <c r="AU47" i="43" s="1"/>
  <c r="AS65" i="43"/>
  <c r="AL65" i="43"/>
  <c r="AU65" i="43" s="1"/>
  <c r="AS3" i="87"/>
  <c r="AL3" i="87"/>
  <c r="AU3" i="87" s="1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X82" i="77"/>
  <c r="Y82" i="77"/>
  <c r="AR80" i="42"/>
  <c r="AS38" i="43"/>
  <c r="AL38" i="43"/>
  <c r="AU38" i="43" s="1"/>
  <c r="AS74" i="43"/>
  <c r="AL74" i="43"/>
  <c r="AU74" i="43" s="1"/>
  <c r="AS54" i="87"/>
  <c r="AL54" i="87"/>
  <c r="AU54" i="87" s="1"/>
  <c r="AS72" i="87"/>
  <c r="AL72" i="87"/>
  <c r="AU72" i="87" s="1"/>
  <c r="AH79" i="78"/>
  <c r="AQ79" i="78" s="1"/>
  <c r="AJ79" i="39"/>
  <c r="AS79" i="39" s="1"/>
  <c r="AK79" i="39"/>
  <c r="AT79" i="39" s="1"/>
  <c r="AJ69" i="39"/>
  <c r="AK69" i="39"/>
  <c r="AT69" i="39" s="1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K33" i="39"/>
  <c r="AT33" i="39" s="1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S70" i="43"/>
  <c r="AL70" i="43"/>
  <c r="AU70" i="43" s="1"/>
  <c r="AS62" i="87"/>
  <c r="AL62" i="87"/>
  <c r="AU62" i="87" s="1"/>
  <c r="AH76" i="89"/>
  <c r="AQ76" i="89" s="1"/>
  <c r="W82" i="26"/>
  <c r="AG81" i="26"/>
  <c r="AP81" i="26" s="1"/>
  <c r="AF81" i="26"/>
  <c r="AO81" i="26" s="1"/>
  <c r="AE81" i="26"/>
  <c r="AH77" i="74"/>
  <c r="AQ77" i="74" s="1"/>
  <c r="AS20" i="87"/>
  <c r="AL20" i="87"/>
  <c r="AU20" i="87" s="1"/>
  <c r="AS10" i="43"/>
  <c r="AL10" i="43"/>
  <c r="AU10" i="43" s="1"/>
  <c r="AR80" i="25"/>
  <c r="AE79" i="46"/>
  <c r="W80" i="46"/>
  <c r="AG79" i="46"/>
  <c r="AP79" i="46" s="1"/>
  <c r="AF79" i="46"/>
  <c r="AO79" i="46" s="1"/>
  <c r="AJ11" i="43"/>
  <c r="AJ4" i="87"/>
  <c r="AK4" i="87"/>
  <c r="AT4" i="87" s="1"/>
  <c r="AS26" i="87"/>
  <c r="AL26" i="87"/>
  <c r="AU26" i="87" s="1"/>
  <c r="AS6" i="43"/>
  <c r="AL6" i="43"/>
  <c r="AU6" i="43" s="1"/>
  <c r="AI77" i="27"/>
  <c r="AN77" i="27"/>
  <c r="AJ18" i="43"/>
  <c r="AK18" i="43"/>
  <c r="AT18" i="43" s="1"/>
  <c r="AE81" i="42"/>
  <c r="W82" i="42"/>
  <c r="AF81" i="42"/>
  <c r="AO81" i="42" s="1"/>
  <c r="AG81" i="42"/>
  <c r="AP81" i="42" s="1"/>
  <c r="AS20" i="43"/>
  <c r="AL20" i="43"/>
  <c r="AU20" i="43" s="1"/>
  <c r="AS56" i="43"/>
  <c r="AL56" i="43"/>
  <c r="AU56" i="43" s="1"/>
  <c r="W81" i="41"/>
  <c r="AG80" i="41"/>
  <c r="AP80" i="41" s="1"/>
  <c r="AF80" i="41"/>
  <c r="AO80" i="41" s="1"/>
  <c r="AE80" i="41"/>
  <c r="AR79" i="43"/>
  <c r="AR81" i="43" s="1"/>
  <c r="AL79" i="43"/>
  <c r="AU79" i="43" s="1"/>
  <c r="AS60" i="43"/>
  <c r="AL60" i="43"/>
  <c r="AU60" i="43" s="1"/>
  <c r="AS40" i="87"/>
  <c r="AL40" i="87"/>
  <c r="AU40" i="87" s="1"/>
  <c r="AS76" i="87"/>
  <c r="AL76" i="87"/>
  <c r="AU76" i="87" s="1"/>
  <c r="AN79" i="39"/>
  <c r="AN81" i="39" s="1"/>
  <c r="AI79" i="39"/>
  <c r="AH80" i="34"/>
  <c r="AQ80" i="34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17" i="87"/>
  <c r="AL17" i="87"/>
  <c r="AU17" i="87" s="1"/>
  <c r="AS35" i="87"/>
  <c r="AL35" i="87"/>
  <c r="AU35" i="87" s="1"/>
  <c r="AS53" i="87"/>
  <c r="AL53" i="87"/>
  <c r="AU53" i="87" s="1"/>
  <c r="AS38" i="87"/>
  <c r="AL38" i="87"/>
  <c r="AU38" i="87" s="1"/>
  <c r="AR78" i="46"/>
  <c r="AS18" i="87"/>
  <c r="AL18" i="87"/>
  <c r="AU18" i="87" s="1"/>
  <c r="Z79" i="78"/>
  <c r="Y79" i="83"/>
  <c r="X79" i="83"/>
  <c r="Z79" i="83" s="1"/>
  <c r="AX73" i="39"/>
  <c r="S73" i="39" s="1"/>
  <c r="AC73" i="39" s="1"/>
  <c r="AB74" i="39" s="1"/>
  <c r="AX67" i="39"/>
  <c r="S67" i="39" s="1"/>
  <c r="AC67" i="39" s="1"/>
  <c r="AB68" i="39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13" i="87"/>
  <c r="AL13" i="87"/>
  <c r="AU13" i="87" s="1"/>
  <c r="AS31" i="87"/>
  <c r="AL31" i="87"/>
  <c r="AU31" i="87" s="1"/>
  <c r="AS49" i="87"/>
  <c r="AL49" i="87"/>
  <c r="AU49" i="87" s="1"/>
  <c r="AS67" i="87"/>
  <c r="AL67" i="87"/>
  <c r="AU67" i="87" s="1"/>
  <c r="Z77" i="74"/>
  <c r="Y78" i="35"/>
  <c r="X78" i="35"/>
  <c r="AS28" i="43"/>
  <c r="AL28" i="43"/>
  <c r="AU28" i="43" s="1"/>
  <c r="AS46" i="43"/>
  <c r="AL46" i="43"/>
  <c r="AU46" i="43" s="1"/>
  <c r="AS76" i="43"/>
  <c r="AL76" i="43"/>
  <c r="AU76" i="43" s="1"/>
  <c r="AS27" i="87"/>
  <c r="AL27" i="87"/>
  <c r="AU27" i="87" s="1"/>
  <c r="AS45" i="87"/>
  <c r="AL45" i="87"/>
  <c r="AU45" i="87" s="1"/>
  <c r="AS63" i="87"/>
  <c r="AL63" i="87"/>
  <c r="AU63" i="87" s="1"/>
  <c r="AI81" i="77"/>
  <c r="AN81" i="77"/>
  <c r="AS36" i="87"/>
  <c r="AL36" i="87"/>
  <c r="AU36" i="87" s="1"/>
  <c r="AS71" i="87"/>
  <c r="AL71" i="87"/>
  <c r="AU71" i="87" s="1"/>
  <c r="Z80" i="34"/>
  <c r="AS5" i="87"/>
  <c r="AL5" i="87"/>
  <c r="AU5" i="87" s="1"/>
  <c r="AR79" i="41"/>
  <c r="AH80" i="93"/>
  <c r="AQ80" i="93" s="1"/>
  <c r="AS6" i="87"/>
  <c r="AL6" i="87"/>
  <c r="AU6" i="87" s="1"/>
  <c r="AS24" i="87"/>
  <c r="AL24" i="87"/>
  <c r="AU24" i="87" s="1"/>
  <c r="AS42" i="87"/>
  <c r="AL42" i="87"/>
  <c r="AU42" i="87" s="1"/>
  <c r="AS60" i="87"/>
  <c r="AL60" i="87"/>
  <c r="AU60" i="87" s="1"/>
  <c r="AH76" i="75"/>
  <c r="AQ76" i="75" s="1"/>
  <c r="AX75" i="39"/>
  <c r="S75" i="39" s="1"/>
  <c r="AC75" i="39" s="1"/>
  <c r="AB76" i="39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X42" i="39"/>
  <c r="S42" i="39" s="1"/>
  <c r="AC42" i="39" s="1"/>
  <c r="AB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S14" i="87"/>
  <c r="AL14" i="87"/>
  <c r="AU14" i="87" s="1"/>
  <c r="X81" i="30"/>
  <c r="Z81" i="30" s="1"/>
  <c r="Y81" i="30"/>
  <c r="AS77" i="43"/>
  <c r="AL77" i="43"/>
  <c r="AU77" i="43" s="1"/>
  <c r="Z76" i="89"/>
  <c r="AI79" i="82"/>
  <c r="AN79" i="82"/>
  <c r="AS56" i="87"/>
  <c r="AL56" i="87"/>
  <c r="AU56" i="87" s="1"/>
  <c r="AI77" i="35"/>
  <c r="AN77" i="35"/>
  <c r="AR79" i="90"/>
  <c r="AJ17" i="43"/>
  <c r="AS35" i="43"/>
  <c r="AL35" i="43"/>
  <c r="AU35" i="43" s="1"/>
  <c r="AS53" i="43"/>
  <c r="AL53" i="43"/>
  <c r="AU53" i="43" s="1"/>
  <c r="AS71" i="43"/>
  <c r="AL71" i="43"/>
  <c r="AU71" i="43" s="1"/>
  <c r="AS9" i="87"/>
  <c r="AL9" i="87"/>
  <c r="AU9" i="87" s="1"/>
  <c r="AR75" i="89"/>
  <c r="Y82" i="38"/>
  <c r="X82" i="38"/>
  <c r="AS32" i="87"/>
  <c r="AL32" i="87"/>
  <c r="AU32" i="87" s="1"/>
  <c r="AS78" i="43"/>
  <c r="AL78" i="43"/>
  <c r="AU78" i="43" s="1"/>
  <c r="AS78" i="87"/>
  <c r="AL78" i="87"/>
  <c r="AU78" i="87" s="1"/>
  <c r="AJ24" i="43"/>
  <c r="AK24" i="43"/>
  <c r="AT24" i="43" s="1"/>
  <c r="AS75" i="43"/>
  <c r="AL75" i="43"/>
  <c r="AU75" i="43" s="1"/>
  <c r="AS58" i="87"/>
  <c r="AL58" i="87"/>
  <c r="AU58" i="87" s="1"/>
  <c r="X78" i="29"/>
  <c r="Z78" i="29" s="1"/>
  <c r="Y78" i="29"/>
  <c r="AR78" i="78"/>
  <c r="AH81" i="73"/>
  <c r="AQ81" i="73" s="1"/>
  <c r="AS30" i="43"/>
  <c r="AL30" i="43"/>
  <c r="AU30" i="43" s="1"/>
  <c r="AS48" i="43"/>
  <c r="AL48" i="43"/>
  <c r="AU48" i="43" s="1"/>
  <c r="AS66" i="43"/>
  <c r="AL66" i="43"/>
  <c r="AU66" i="43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R75" i="75"/>
  <c r="X81" i="86"/>
  <c r="Y81" i="86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23" i="87"/>
  <c r="AL23" i="87"/>
  <c r="AU23" i="87" s="1"/>
  <c r="AS41" i="87"/>
  <c r="AL41" i="87"/>
  <c r="AU41" i="87" s="1"/>
  <c r="AS59" i="87"/>
  <c r="AL59" i="87"/>
  <c r="AU59" i="87" s="1"/>
  <c r="AS74" i="87"/>
  <c r="AL74" i="87"/>
  <c r="AU74" i="87" s="1"/>
  <c r="Z80" i="93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77" i="87"/>
  <c r="AL77" i="87"/>
  <c r="AU77" i="87" s="1"/>
  <c r="AR80" i="26"/>
  <c r="AX77" i="39"/>
  <c r="S77" i="39" s="1"/>
  <c r="AC77" i="39" s="1"/>
  <c r="AB78" i="39" s="1"/>
  <c r="AX71" i="39"/>
  <c r="S71" i="39" s="1"/>
  <c r="AC71" i="39" s="1"/>
  <c r="AB72" i="39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X47" i="39"/>
  <c r="S47" i="39" s="1"/>
  <c r="AC47" i="39" s="1"/>
  <c r="AB48" i="39" s="1"/>
  <c r="AX41" i="39"/>
  <c r="S41" i="39" s="1"/>
  <c r="AC41" i="39" s="1"/>
  <c r="AB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X5" i="39"/>
  <c r="S5" i="39" s="1"/>
  <c r="AC5" i="39" s="1"/>
  <c r="AB6" i="39" s="1"/>
  <c r="AN80" i="30"/>
  <c r="AI80" i="30"/>
  <c r="AS21" i="43"/>
  <c r="AL21" i="43"/>
  <c r="AU21" i="43" s="1"/>
  <c r="AS39" i="43"/>
  <c r="AL39" i="43"/>
  <c r="AU39" i="43" s="1"/>
  <c r="AS57" i="43"/>
  <c r="AL57" i="43"/>
  <c r="AU57" i="43" s="1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F76" i="94"/>
  <c r="AO76" i="94" s="1"/>
  <c r="W77" i="94"/>
  <c r="AG76" i="94"/>
  <c r="AP76" i="94" s="1"/>
  <c r="AE76" i="94"/>
  <c r="AF80" i="33"/>
  <c r="AO80" i="33" s="1"/>
  <c r="AE80" i="33"/>
  <c r="W81" i="33"/>
  <c r="AG80" i="33"/>
  <c r="AP80" i="33" s="1"/>
  <c r="AS16" i="43"/>
  <c r="AL16" i="43"/>
  <c r="AU16" i="43" s="1"/>
  <c r="AS34" i="43"/>
  <c r="AL34" i="43"/>
  <c r="AU34" i="43" s="1"/>
  <c r="AS52" i="43"/>
  <c r="AL52" i="43"/>
  <c r="AU52" i="43" s="1"/>
  <c r="AS8" i="87"/>
  <c r="AL8" i="87"/>
  <c r="AU8" i="87" s="1"/>
  <c r="AR80" i="73"/>
  <c r="AJ23" i="43"/>
  <c r="AS41" i="43"/>
  <c r="AL41" i="43"/>
  <c r="AU41" i="43" s="1"/>
  <c r="AS59" i="43"/>
  <c r="AL59" i="43"/>
  <c r="AU59" i="43" s="1"/>
  <c r="AS15" i="87"/>
  <c r="AL15" i="87"/>
  <c r="AU15" i="87" s="1"/>
  <c r="AS33" i="87"/>
  <c r="AL33" i="87"/>
  <c r="AU33" i="87" s="1"/>
  <c r="AS51" i="87"/>
  <c r="AL51" i="87"/>
  <c r="AU51" i="87" s="1"/>
  <c r="AS69" i="87"/>
  <c r="AL69" i="87"/>
  <c r="AU69" i="87" s="1"/>
  <c r="AS42" i="43"/>
  <c r="AL42" i="43"/>
  <c r="AU42" i="43" s="1"/>
  <c r="AS22" i="87"/>
  <c r="AL22" i="87"/>
  <c r="AU22" i="87" s="1"/>
  <c r="AH81" i="25"/>
  <c r="AQ81" i="25" s="1"/>
  <c r="AH80" i="90"/>
  <c r="AQ80" i="90" s="1"/>
  <c r="W79" i="47"/>
  <c r="AG78" i="47"/>
  <c r="AP78" i="47" s="1"/>
  <c r="AF78" i="47"/>
  <c r="AO78" i="47" s="1"/>
  <c r="AE78" i="47"/>
  <c r="AN77" i="29"/>
  <c r="AI77" i="29"/>
  <c r="Z81" i="25"/>
  <c r="Z80" i="90"/>
  <c r="AR76" i="74"/>
  <c r="AR79" i="93"/>
  <c r="AS11" i="87"/>
  <c r="AL11" i="87"/>
  <c r="AU11" i="87" s="1"/>
  <c r="AG78" i="45"/>
  <c r="AP78" i="45" s="1"/>
  <c r="AF78" i="45"/>
  <c r="AO78" i="45" s="1"/>
  <c r="W79" i="45"/>
  <c r="AE78" i="45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12" i="87"/>
  <c r="AL12" i="87"/>
  <c r="AU12" i="87" s="1"/>
  <c r="AS30" i="87"/>
  <c r="AL30" i="87"/>
  <c r="AU30" i="87" s="1"/>
  <c r="AS48" i="87"/>
  <c r="AL48" i="87"/>
  <c r="AU48" i="87" s="1"/>
  <c r="AS66" i="87"/>
  <c r="AL66" i="87"/>
  <c r="AU66" i="87" s="1"/>
  <c r="AH80" i="41"/>
  <c r="AQ80" i="41" s="1"/>
  <c r="Z76" i="75"/>
  <c r="AI79" i="87"/>
  <c r="AN79" i="87"/>
  <c r="AN81" i="87" s="1"/>
  <c r="AX74" i="39"/>
  <c r="S74" i="39" s="1"/>
  <c r="AC74" i="39" s="1"/>
  <c r="AB75" i="39" s="1"/>
  <c r="AX70" i="39"/>
  <c r="S70" i="39" s="1"/>
  <c r="AC70" i="39" s="1"/>
  <c r="AB71" i="39" s="1"/>
  <c r="AX64" i="39"/>
  <c r="S64" i="39" s="1"/>
  <c r="AC64" i="39" s="1"/>
  <c r="AB65" i="39" s="1"/>
  <c r="AX58" i="39"/>
  <c r="S58" i="39" s="1"/>
  <c r="AC58" i="39" s="1"/>
  <c r="AB59" i="39" s="1"/>
  <c r="AX52" i="39"/>
  <c r="S52" i="39" s="1"/>
  <c r="AC52" i="39" s="1"/>
  <c r="AB53" i="39" s="1"/>
  <c r="AX46" i="39"/>
  <c r="S46" i="39" s="1"/>
  <c r="AC46" i="39" s="1"/>
  <c r="AB47" i="39" s="1"/>
  <c r="AX40" i="39"/>
  <c r="S40" i="39" s="1"/>
  <c r="AC40" i="39" s="1"/>
  <c r="AB41" i="39" s="1"/>
  <c r="AX34" i="39"/>
  <c r="S34" i="39" s="1"/>
  <c r="AC34" i="39" s="1"/>
  <c r="AB35" i="39" s="1"/>
  <c r="AX28" i="39"/>
  <c r="S28" i="39" s="1"/>
  <c r="AC28" i="39" s="1"/>
  <c r="AB29" i="39" s="1"/>
  <c r="AX22" i="39"/>
  <c r="S22" i="39" s="1"/>
  <c r="AC22" i="39" s="1"/>
  <c r="AB23" i="39" s="1"/>
  <c r="AX16" i="39"/>
  <c r="S16" i="39" s="1"/>
  <c r="AC16" i="39" s="1"/>
  <c r="AB17" i="39" s="1"/>
  <c r="AX10" i="39"/>
  <c r="S10" i="39" s="1"/>
  <c r="AC10" i="39" s="1"/>
  <c r="AB11" i="39" s="1"/>
  <c r="AS50" i="87"/>
  <c r="AL50" i="87"/>
  <c r="AU50" i="87" s="1"/>
  <c r="AK79" i="87"/>
  <c r="AT79" i="87" s="1"/>
  <c r="X80" i="82"/>
  <c r="Y80" i="82"/>
  <c r="Y81" i="85"/>
  <c r="X81" i="85"/>
  <c r="AS64" i="43"/>
  <c r="AL64" i="43"/>
  <c r="AU64" i="43" s="1"/>
  <c r="AS68" i="87"/>
  <c r="AL68" i="87"/>
  <c r="AU68" i="87" s="1"/>
  <c r="AR79" i="34"/>
  <c r="AS3" i="43"/>
  <c r="AL3" i="43"/>
  <c r="AU3" i="43" s="1"/>
  <c r="AS5" i="43"/>
  <c r="AL5" i="43"/>
  <c r="AU5" i="43" s="1"/>
  <c r="AN81" i="38"/>
  <c r="AI81" i="38"/>
  <c r="Y78" i="27"/>
  <c r="X78" i="27"/>
  <c r="Z78" i="27" s="1"/>
  <c r="Z80" i="82" l="1"/>
  <c r="Z81" i="86"/>
  <c r="AG81" i="86" s="1"/>
  <c r="AP81" i="86" s="1"/>
  <c r="AF81" i="86"/>
  <c r="AO81" i="86" s="1"/>
  <c r="W82" i="86"/>
  <c r="AE81" i="86"/>
  <c r="W79" i="29"/>
  <c r="AG78" i="29"/>
  <c r="AP78" i="29" s="1"/>
  <c r="AE78" i="29"/>
  <c r="AF78" i="29"/>
  <c r="AO78" i="29" s="1"/>
  <c r="W82" i="30"/>
  <c r="AG81" i="30"/>
  <c r="AP81" i="30" s="1"/>
  <c r="AF81" i="30"/>
  <c r="AO81" i="30" s="1"/>
  <c r="AE81" i="30"/>
  <c r="AE80" i="82"/>
  <c r="W81" i="82"/>
  <c r="AG80" i="82"/>
  <c r="AP80" i="82" s="1"/>
  <c r="AF80" i="82"/>
  <c r="AO80" i="82" s="1"/>
  <c r="AH80" i="82"/>
  <c r="AQ80" i="82" s="1"/>
  <c r="AJ17" i="39"/>
  <c r="AK17" i="39"/>
  <c r="AT17" i="39" s="1"/>
  <c r="AJ53" i="39"/>
  <c r="AK53" i="39"/>
  <c r="AT53" i="39" s="1"/>
  <c r="AL79" i="87"/>
  <c r="AU79" i="87" s="1"/>
  <c r="AR79" i="87"/>
  <c r="AR81" i="87" s="1"/>
  <c r="AN78" i="45"/>
  <c r="AI78" i="45"/>
  <c r="AR77" i="29"/>
  <c r="X79" i="47"/>
  <c r="Y79" i="47"/>
  <c r="AJ18" i="39"/>
  <c r="AK18" i="39"/>
  <c r="AT18" i="39" s="1"/>
  <c r="AJ54" i="39"/>
  <c r="AK54" i="39"/>
  <c r="AT54" i="39" s="1"/>
  <c r="AR79" i="82"/>
  <c r="AJ25" i="39"/>
  <c r="AK25" i="39"/>
  <c r="AT25" i="39" s="1"/>
  <c r="AJ61" i="39"/>
  <c r="AK61" i="39"/>
  <c r="AT61" i="39" s="1"/>
  <c r="AE77" i="74"/>
  <c r="W78" i="74"/>
  <c r="AF77" i="74"/>
  <c r="AO77" i="74" s="1"/>
  <c r="AG77" i="74"/>
  <c r="AP77" i="74" s="1"/>
  <c r="AJ14" i="39"/>
  <c r="AK14" i="39"/>
  <c r="AT14" i="39" s="1"/>
  <c r="AJ50" i="39"/>
  <c r="AK50" i="39"/>
  <c r="AT50" i="39" s="1"/>
  <c r="X81" i="41"/>
  <c r="Y81" i="41"/>
  <c r="AT81" i="87"/>
  <c r="X80" i="46"/>
  <c r="Y80" i="46"/>
  <c r="AS15" i="39"/>
  <c r="AL15" i="39"/>
  <c r="AU15" i="39" s="1"/>
  <c r="AJ33" i="39"/>
  <c r="AS51" i="39"/>
  <c r="AL51" i="39"/>
  <c r="AU51" i="39" s="1"/>
  <c r="AS69" i="39"/>
  <c r="AL69" i="39"/>
  <c r="AU69" i="39" s="1"/>
  <c r="AJ22" i="39"/>
  <c r="AK22" i="39"/>
  <c r="AT22" i="39" s="1"/>
  <c r="AJ58" i="39"/>
  <c r="AK58" i="39"/>
  <c r="AT58" i="39" s="1"/>
  <c r="AN80" i="81"/>
  <c r="AI80" i="81"/>
  <c r="X82" i="37"/>
  <c r="Y82" i="37"/>
  <c r="AR80" i="86"/>
  <c r="Y82" i="73"/>
  <c r="X82" i="73"/>
  <c r="Z82" i="73" s="1"/>
  <c r="AJ20" i="39"/>
  <c r="AK20" i="39"/>
  <c r="AT20" i="39" s="1"/>
  <c r="AX79" i="83"/>
  <c r="S79" i="83" s="1"/>
  <c r="AC79" i="83" s="1"/>
  <c r="AE79" i="83"/>
  <c r="AG79" i="83"/>
  <c r="AP79" i="83" s="1"/>
  <c r="AP81" i="83" s="1"/>
  <c r="AF79" i="83"/>
  <c r="AO79" i="83" s="1"/>
  <c r="AO81" i="83" s="1"/>
  <c r="AR77" i="27"/>
  <c r="AI79" i="46"/>
  <c r="AN79" i="46"/>
  <c r="AI81" i="26"/>
  <c r="AN81" i="26"/>
  <c r="AH82" i="77"/>
  <c r="AQ82" i="77" s="1"/>
  <c r="AJ28" i="39"/>
  <c r="AK28" i="39"/>
  <c r="AT28" i="39" s="1"/>
  <c r="AJ64" i="39"/>
  <c r="AK64" i="39"/>
  <c r="AT64" i="39" s="1"/>
  <c r="Y81" i="81"/>
  <c r="X81" i="81"/>
  <c r="Z81" i="81" s="1"/>
  <c r="AN81" i="73"/>
  <c r="AI81" i="73"/>
  <c r="AJ23" i="39"/>
  <c r="AK23" i="39"/>
  <c r="AT23" i="39" s="1"/>
  <c r="AS4" i="87"/>
  <c r="AS81" i="87" s="1"/>
  <c r="AL4" i="87"/>
  <c r="AU4" i="87" s="1"/>
  <c r="AR81" i="38"/>
  <c r="AH81" i="85"/>
  <c r="AQ81" i="85" s="1"/>
  <c r="AJ29" i="39"/>
  <c r="AK29" i="39"/>
  <c r="AT29" i="39" s="1"/>
  <c r="AJ65" i="39"/>
  <c r="AK65" i="39"/>
  <c r="AT65" i="39" s="1"/>
  <c r="AI78" i="47"/>
  <c r="AN78" i="47"/>
  <c r="AN76" i="94"/>
  <c r="AI76" i="94"/>
  <c r="AR80" i="30"/>
  <c r="AJ30" i="39"/>
  <c r="AK30" i="39"/>
  <c r="AT30" i="39" s="1"/>
  <c r="AJ66" i="39"/>
  <c r="AK66" i="39"/>
  <c r="AT66" i="39" s="1"/>
  <c r="AS24" i="43"/>
  <c r="AL24" i="43"/>
  <c r="AU24" i="43" s="1"/>
  <c r="AR77" i="35"/>
  <c r="AJ37" i="39"/>
  <c r="AK37" i="39"/>
  <c r="AT37" i="39" s="1"/>
  <c r="AJ73" i="39"/>
  <c r="AK73" i="39"/>
  <c r="AT73" i="39" s="1"/>
  <c r="AE80" i="34"/>
  <c r="W81" i="34"/>
  <c r="AG80" i="34"/>
  <c r="AP80" i="34" s="1"/>
  <c r="AF80" i="34"/>
  <c r="AO80" i="34" s="1"/>
  <c r="AR81" i="77"/>
  <c r="AJ26" i="39"/>
  <c r="AK26" i="39"/>
  <c r="AT26" i="39" s="1"/>
  <c r="AJ62" i="39"/>
  <c r="AK62" i="39"/>
  <c r="AT62" i="39" s="1"/>
  <c r="W80" i="78"/>
  <c r="AG79" i="78"/>
  <c r="AP79" i="78" s="1"/>
  <c r="AE79" i="78"/>
  <c r="AF79" i="78"/>
  <c r="AO79" i="78" s="1"/>
  <c r="AI80" i="41"/>
  <c r="AN80" i="41"/>
  <c r="X82" i="42"/>
  <c r="Y82" i="42"/>
  <c r="AS11" i="43"/>
  <c r="AL11" i="43"/>
  <c r="AU11" i="43" s="1"/>
  <c r="AS21" i="39"/>
  <c r="AL21" i="39"/>
  <c r="AU21" i="39" s="1"/>
  <c r="AS39" i="39"/>
  <c r="AL39" i="39"/>
  <c r="AU39" i="39" s="1"/>
  <c r="AS57" i="39"/>
  <c r="AL57" i="39"/>
  <c r="AU57" i="39" s="1"/>
  <c r="Z82" i="77"/>
  <c r="AT81" i="43"/>
  <c r="AJ34" i="39"/>
  <c r="AK34" i="39"/>
  <c r="AT34" i="39" s="1"/>
  <c r="AJ70" i="39"/>
  <c r="AK70" i="39"/>
  <c r="AT70" i="39" s="1"/>
  <c r="AN81" i="37"/>
  <c r="AI81" i="37"/>
  <c r="AJ59" i="39"/>
  <c r="AK59" i="39"/>
  <c r="AT59" i="39" s="1"/>
  <c r="X79" i="45"/>
  <c r="Y79" i="45"/>
  <c r="AJ60" i="39"/>
  <c r="AK60" i="39"/>
  <c r="AT60" i="39" s="1"/>
  <c r="AH78" i="29"/>
  <c r="AQ78" i="29" s="1"/>
  <c r="AF76" i="89"/>
  <c r="AO76" i="89" s="1"/>
  <c r="AE76" i="89"/>
  <c r="AG76" i="89"/>
  <c r="AP76" i="89" s="1"/>
  <c r="W77" i="89"/>
  <c r="AJ67" i="39"/>
  <c r="AK67" i="39"/>
  <c r="AT67" i="39" s="1"/>
  <c r="AJ56" i="39"/>
  <c r="AK56" i="39"/>
  <c r="AT56" i="39" s="1"/>
  <c r="AJ71" i="39"/>
  <c r="AK71" i="39"/>
  <c r="AT71" i="39" s="1"/>
  <c r="AS23" i="43"/>
  <c r="AL23" i="43"/>
  <c r="AU23" i="43" s="1"/>
  <c r="Y81" i="33"/>
  <c r="X81" i="33"/>
  <c r="AJ72" i="39"/>
  <c r="AK72" i="39"/>
  <c r="AT72" i="39" s="1"/>
  <c r="AH82" i="38"/>
  <c r="AQ82" i="38" s="1"/>
  <c r="AJ7" i="39"/>
  <c r="AK7" i="39"/>
  <c r="AT7" i="39" s="1"/>
  <c r="AJ43" i="39"/>
  <c r="AK43" i="39"/>
  <c r="AT43" i="39" s="1"/>
  <c r="AJ76" i="39"/>
  <c r="AK76" i="39"/>
  <c r="AT76" i="39" s="1"/>
  <c r="AH78" i="35"/>
  <c r="AQ78" i="35" s="1"/>
  <c r="AJ32" i="39"/>
  <c r="AK32" i="39"/>
  <c r="AT32" i="39" s="1"/>
  <c r="AJ68" i="39"/>
  <c r="AK68" i="39"/>
  <c r="AT68" i="39" s="1"/>
  <c r="AI81" i="42"/>
  <c r="AN81" i="42"/>
  <c r="AS4" i="43"/>
  <c r="AL4" i="43"/>
  <c r="AU4" i="43" s="1"/>
  <c r="AB4" i="39"/>
  <c r="AJ3" i="39"/>
  <c r="AJ40" i="39"/>
  <c r="AK40" i="39"/>
  <c r="AT40" i="39" s="1"/>
  <c r="AJ77" i="39"/>
  <c r="AK77" i="39"/>
  <c r="AT77" i="39" s="1"/>
  <c r="W77" i="75"/>
  <c r="AG76" i="75"/>
  <c r="AP76" i="75" s="1"/>
  <c r="AF76" i="75"/>
  <c r="AO76" i="75" s="1"/>
  <c r="AE76" i="75"/>
  <c r="AJ24" i="39"/>
  <c r="AK24" i="39"/>
  <c r="AT24" i="39" s="1"/>
  <c r="AJ31" i="39"/>
  <c r="AK31" i="39"/>
  <c r="AT31" i="39" s="1"/>
  <c r="AJ35" i="39"/>
  <c r="AK35" i="39"/>
  <c r="AT35" i="39" s="1"/>
  <c r="AJ36" i="39"/>
  <c r="AK36" i="39"/>
  <c r="AT36" i="39" s="1"/>
  <c r="Z81" i="85"/>
  <c r="AJ41" i="39"/>
  <c r="AK41" i="39"/>
  <c r="AT41" i="39" s="1"/>
  <c r="AJ75" i="39"/>
  <c r="AK75" i="39"/>
  <c r="AT75" i="39" s="1"/>
  <c r="AF80" i="90"/>
  <c r="AO80" i="90" s="1"/>
  <c r="AG80" i="90"/>
  <c r="AP80" i="90" s="1"/>
  <c r="AE80" i="90"/>
  <c r="W81" i="90"/>
  <c r="X77" i="94"/>
  <c r="Y77" i="94"/>
  <c r="AJ6" i="39"/>
  <c r="AK6" i="39"/>
  <c r="AT6" i="39" s="1"/>
  <c r="AJ42" i="39"/>
  <c r="AK42" i="39"/>
  <c r="AT42" i="39" s="1"/>
  <c r="AJ78" i="39"/>
  <c r="AK78" i="39"/>
  <c r="AT78" i="39" s="1"/>
  <c r="AS17" i="43"/>
  <c r="AL17" i="43"/>
  <c r="AU17" i="43" s="1"/>
  <c r="AJ13" i="39"/>
  <c r="AK13" i="39"/>
  <c r="AT13" i="39" s="1"/>
  <c r="AJ49" i="39"/>
  <c r="AK49" i="39"/>
  <c r="AT49" i="39" s="1"/>
  <c r="AJ38" i="39"/>
  <c r="AK38" i="39"/>
  <c r="AT38" i="39" s="1"/>
  <c r="AJ74" i="39"/>
  <c r="AK74" i="39"/>
  <c r="AT74" i="39" s="1"/>
  <c r="AR79" i="39"/>
  <c r="AR81" i="39" s="1"/>
  <c r="AL79" i="39"/>
  <c r="AU79" i="39" s="1"/>
  <c r="AS9" i="39"/>
  <c r="AL9" i="39"/>
  <c r="AU9" i="39" s="1"/>
  <c r="AJ27" i="39"/>
  <c r="AS45" i="39"/>
  <c r="AL45" i="39"/>
  <c r="AU45" i="39" s="1"/>
  <c r="AJ63" i="39"/>
  <c r="AJ10" i="39"/>
  <c r="AK10" i="39"/>
  <c r="AT10" i="39" s="1"/>
  <c r="AJ46" i="39"/>
  <c r="AK46" i="39"/>
  <c r="AT46" i="39" s="1"/>
  <c r="AR78" i="83"/>
  <c r="AS12" i="43"/>
  <c r="AL12" i="43"/>
  <c r="AU12" i="43" s="1"/>
  <c r="AE78" i="27"/>
  <c r="W79" i="27"/>
  <c r="AG78" i="27"/>
  <c r="AP78" i="27" s="1"/>
  <c r="AF78" i="27"/>
  <c r="AO78" i="27" s="1"/>
  <c r="AH78" i="27"/>
  <c r="AQ78" i="27" s="1"/>
  <c r="AJ11" i="39"/>
  <c r="AK11" i="39"/>
  <c r="AT11" i="39" s="1"/>
  <c r="AJ47" i="39"/>
  <c r="AK47" i="39"/>
  <c r="AT47" i="39" s="1"/>
  <c r="W82" i="25"/>
  <c r="AG81" i="25"/>
  <c r="AP81" i="25" s="1"/>
  <c r="AF81" i="25"/>
  <c r="AO81" i="25" s="1"/>
  <c r="AE81" i="25"/>
  <c r="AN80" i="33"/>
  <c r="AI80" i="33"/>
  <c r="AJ12" i="39"/>
  <c r="AK12" i="39"/>
  <c r="AT12" i="39" s="1"/>
  <c r="AJ48" i="39"/>
  <c r="AK48" i="39"/>
  <c r="AT48" i="39" s="1"/>
  <c r="AG80" i="93"/>
  <c r="AP80" i="93" s="1"/>
  <c r="AF80" i="93"/>
  <c r="AO80" i="93" s="1"/>
  <c r="AE80" i="93"/>
  <c r="W81" i="93"/>
  <c r="AH81" i="86"/>
  <c r="AQ81" i="86" s="1"/>
  <c r="Z82" i="38"/>
  <c r="AH81" i="30"/>
  <c r="AQ81" i="30" s="1"/>
  <c r="AJ19" i="39"/>
  <c r="AK19" i="39"/>
  <c r="AT19" i="39" s="1"/>
  <c r="AJ55" i="39"/>
  <c r="AK55" i="39"/>
  <c r="AT55" i="39" s="1"/>
  <c r="Z78" i="35"/>
  <c r="AJ8" i="39"/>
  <c r="AK8" i="39"/>
  <c r="AT8" i="39" s="1"/>
  <c r="AJ44" i="39"/>
  <c r="AK44" i="39"/>
  <c r="AT44" i="39" s="1"/>
  <c r="AH79" i="83"/>
  <c r="AQ79" i="83" s="1"/>
  <c r="AQ81" i="83" s="1"/>
  <c r="AZ3" i="83"/>
  <c r="AX4" i="83" s="1"/>
  <c r="S4" i="83" s="1"/>
  <c r="AC4" i="83" s="1"/>
  <c r="AB5" i="83" s="1"/>
  <c r="AS18" i="43"/>
  <c r="AL18" i="43"/>
  <c r="AU18" i="43" s="1"/>
  <c r="Y82" i="26"/>
  <c r="X82" i="26"/>
  <c r="AU81" i="87"/>
  <c r="C11" i="87" s="1"/>
  <c r="F40" i="97" s="1"/>
  <c r="AR80" i="85"/>
  <c r="AJ16" i="39"/>
  <c r="AK16" i="39"/>
  <c r="AT16" i="39" s="1"/>
  <c r="AJ52" i="39"/>
  <c r="AK52" i="39"/>
  <c r="AT52" i="39" s="1"/>
  <c r="AJ5" i="39"/>
  <c r="Z79" i="47" l="1"/>
  <c r="Z81" i="33"/>
  <c r="AX50" i="83"/>
  <c r="S50" i="83" s="1"/>
  <c r="AC50" i="83" s="1"/>
  <c r="AB51" i="83" s="1"/>
  <c r="AX44" i="83"/>
  <c r="S44" i="83" s="1"/>
  <c r="AC44" i="83" s="1"/>
  <c r="AB45" i="83" s="1"/>
  <c r="AX38" i="83"/>
  <c r="S38" i="83" s="1"/>
  <c r="AC38" i="83" s="1"/>
  <c r="AB39" i="83" s="1"/>
  <c r="AS81" i="43"/>
  <c r="AX75" i="83"/>
  <c r="S75" i="83" s="1"/>
  <c r="AC75" i="83" s="1"/>
  <c r="AB76" i="83" s="1"/>
  <c r="AX68" i="83"/>
  <c r="S68" i="83" s="1"/>
  <c r="AC68" i="83" s="1"/>
  <c r="AB69" i="83" s="1"/>
  <c r="AX62" i="83"/>
  <c r="S62" i="83" s="1"/>
  <c r="AC62" i="83" s="1"/>
  <c r="AB63" i="83" s="1"/>
  <c r="AX26" i="83"/>
  <c r="S26" i="83" s="1"/>
  <c r="AC26" i="83" s="1"/>
  <c r="AB27" i="83" s="1"/>
  <c r="AX32" i="83"/>
  <c r="S32" i="83" s="1"/>
  <c r="AC32" i="83" s="1"/>
  <c r="AB33" i="83" s="1"/>
  <c r="AX56" i="83"/>
  <c r="S56" i="83" s="1"/>
  <c r="AC56" i="83" s="1"/>
  <c r="AB57" i="83" s="1"/>
  <c r="AX20" i="83"/>
  <c r="S20" i="83" s="1"/>
  <c r="AC20" i="83" s="1"/>
  <c r="AB21" i="83" s="1"/>
  <c r="Z82" i="37"/>
  <c r="W83" i="37" s="1"/>
  <c r="AU81" i="43"/>
  <c r="C11" i="43" s="1"/>
  <c r="AG82" i="37"/>
  <c r="AP82" i="37" s="1"/>
  <c r="AF82" i="37"/>
  <c r="AO82" i="37" s="1"/>
  <c r="AE82" i="37"/>
  <c r="AK5" i="83"/>
  <c r="AT5" i="83" s="1"/>
  <c r="AK76" i="83"/>
  <c r="AT76" i="83" s="1"/>
  <c r="AK39" i="83"/>
  <c r="AT39" i="83" s="1"/>
  <c r="AX8" i="83"/>
  <c r="S8" i="83" s="1"/>
  <c r="AC8" i="83" s="1"/>
  <c r="AB9" i="83" s="1"/>
  <c r="AG78" i="35"/>
  <c r="AP78" i="35" s="1"/>
  <c r="AE78" i="35"/>
  <c r="W79" i="35"/>
  <c r="AF78" i="35"/>
  <c r="AO78" i="35" s="1"/>
  <c r="AN80" i="93"/>
  <c r="AI80" i="93"/>
  <c r="AS12" i="39"/>
  <c r="AL12" i="39"/>
  <c r="AU12" i="39" s="1"/>
  <c r="AS63" i="39"/>
  <c r="AL63" i="39"/>
  <c r="AU63" i="39" s="1"/>
  <c r="AG81" i="85"/>
  <c r="AP81" i="85" s="1"/>
  <c r="AF81" i="85"/>
  <c r="AO81" i="85" s="1"/>
  <c r="AE81" i="85"/>
  <c r="W82" i="85"/>
  <c r="AS31" i="39"/>
  <c r="AL31" i="39"/>
  <c r="AU31" i="39" s="1"/>
  <c r="AS3" i="39"/>
  <c r="AL3" i="39"/>
  <c r="AU3" i="39" s="1"/>
  <c r="AS43" i="39"/>
  <c r="AL43" i="39"/>
  <c r="AU43" i="39" s="1"/>
  <c r="AF81" i="33"/>
  <c r="AO81" i="33" s="1"/>
  <c r="AG81" i="33"/>
  <c r="AP81" i="33" s="1"/>
  <c r="AE81" i="33"/>
  <c r="W82" i="33"/>
  <c r="AS56" i="39"/>
  <c r="AL56" i="39"/>
  <c r="AU56" i="39" s="1"/>
  <c r="AN76" i="89"/>
  <c r="AI76" i="89"/>
  <c r="AI79" i="78"/>
  <c r="AN79" i="78"/>
  <c r="AS37" i="39"/>
  <c r="AL37" i="39"/>
  <c r="AU37" i="39" s="1"/>
  <c r="AS66" i="39"/>
  <c r="AL66" i="39"/>
  <c r="AU66" i="39" s="1"/>
  <c r="AS29" i="39"/>
  <c r="AL29" i="39"/>
  <c r="AU29" i="39" s="1"/>
  <c r="AR81" i="73"/>
  <c r="AS64" i="39"/>
  <c r="AL64" i="39"/>
  <c r="AU64" i="39" s="1"/>
  <c r="AH81" i="41"/>
  <c r="AQ81" i="41" s="1"/>
  <c r="AS61" i="39"/>
  <c r="AL61" i="39"/>
  <c r="AU61" i="39" s="1"/>
  <c r="AS54" i="39"/>
  <c r="AL54" i="39"/>
  <c r="AU54" i="39" s="1"/>
  <c r="Y81" i="82"/>
  <c r="X81" i="82"/>
  <c r="X79" i="29"/>
  <c r="Y79" i="29"/>
  <c r="AK63" i="83"/>
  <c r="AT63" i="83" s="1"/>
  <c r="AK33" i="83"/>
  <c r="AT33" i="83" s="1"/>
  <c r="AS5" i="39"/>
  <c r="AL5" i="39"/>
  <c r="AU5" i="39" s="1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55" i="83"/>
  <c r="S55" i="83" s="1"/>
  <c r="AC55" i="83" s="1"/>
  <c r="AB56" i="83" s="1"/>
  <c r="AX49" i="83"/>
  <c r="S49" i="83" s="1"/>
  <c r="AC49" i="83" s="1"/>
  <c r="AB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R80" i="33"/>
  <c r="Y82" i="25"/>
  <c r="X82" i="25"/>
  <c r="AS49" i="39"/>
  <c r="AL49" i="39"/>
  <c r="AU49" i="39" s="1"/>
  <c r="AS78" i="39"/>
  <c r="AL78" i="39"/>
  <c r="AU78" i="39" s="1"/>
  <c r="AH77" i="94"/>
  <c r="AQ77" i="94" s="1"/>
  <c r="Y77" i="75"/>
  <c r="X77" i="75"/>
  <c r="AJ4" i="39"/>
  <c r="AK4" i="39"/>
  <c r="AT4" i="39" s="1"/>
  <c r="AT81" i="39" s="1"/>
  <c r="AS68" i="39"/>
  <c r="AL68" i="39"/>
  <c r="AU68" i="39" s="1"/>
  <c r="AS59" i="39"/>
  <c r="AL59" i="39"/>
  <c r="AU59" i="39" s="1"/>
  <c r="AS34" i="39"/>
  <c r="AL34" i="39"/>
  <c r="AU34" i="39" s="1"/>
  <c r="AH82" i="42"/>
  <c r="AQ82" i="42" s="1"/>
  <c r="AS26" i="39"/>
  <c r="AL26" i="39"/>
  <c r="AU26" i="39" s="1"/>
  <c r="X81" i="34"/>
  <c r="Y81" i="34"/>
  <c r="AS20" i="39"/>
  <c r="AL20" i="39"/>
  <c r="AU20" i="39" s="1"/>
  <c r="Z81" i="41"/>
  <c r="AS53" i="39"/>
  <c r="AL53" i="39"/>
  <c r="AU53" i="39" s="1"/>
  <c r="X82" i="30"/>
  <c r="Y82" i="30"/>
  <c r="AK57" i="83"/>
  <c r="AT57" i="83" s="1"/>
  <c r="AK21" i="83"/>
  <c r="AT21" i="83" s="1"/>
  <c r="AX78" i="83"/>
  <c r="S78" i="83" s="1"/>
  <c r="AC78" i="83" s="1"/>
  <c r="AB79" i="83" s="1"/>
  <c r="AX72" i="83"/>
  <c r="S72" i="83" s="1"/>
  <c r="AC72" i="83" s="1"/>
  <c r="AB73" i="83" s="1"/>
  <c r="AX66" i="83"/>
  <c r="S66" i="83" s="1"/>
  <c r="AC66" i="83" s="1"/>
  <c r="AB67" i="83" s="1"/>
  <c r="AX60" i="83"/>
  <c r="S60" i="83" s="1"/>
  <c r="AC60" i="83" s="1"/>
  <c r="AB61" i="83" s="1"/>
  <c r="AX54" i="83"/>
  <c r="S54" i="83" s="1"/>
  <c r="AC54" i="83" s="1"/>
  <c r="AB55" i="83" s="1"/>
  <c r="AX48" i="83"/>
  <c r="S48" i="83" s="1"/>
  <c r="AC48" i="83" s="1"/>
  <c r="AB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S55" i="39"/>
  <c r="AL55" i="39"/>
  <c r="AU55" i="39" s="1"/>
  <c r="X79" i="27"/>
  <c r="Y79" i="27"/>
  <c r="Z77" i="94"/>
  <c r="AS36" i="39"/>
  <c r="AL36" i="39"/>
  <c r="AU36" i="39" s="1"/>
  <c r="AS24" i="39"/>
  <c r="AL24" i="39"/>
  <c r="AU24" i="39" s="1"/>
  <c r="AS7" i="39"/>
  <c r="AL7" i="39"/>
  <c r="AU7" i="39" s="1"/>
  <c r="AS67" i="39"/>
  <c r="AL67" i="39"/>
  <c r="AU67" i="39" s="1"/>
  <c r="AS60" i="39"/>
  <c r="AL60" i="39"/>
  <c r="AU60" i="39" s="1"/>
  <c r="AR81" i="37"/>
  <c r="Z82" i="42"/>
  <c r="AN80" i="34"/>
  <c r="AI80" i="34"/>
  <c r="AS30" i="39"/>
  <c r="AL30" i="39"/>
  <c r="AU30" i="39" s="1"/>
  <c r="AR78" i="47"/>
  <c r="AH81" i="81"/>
  <c r="AQ81" i="81" s="1"/>
  <c r="AS28" i="39"/>
  <c r="AL28" i="39"/>
  <c r="AU28" i="39" s="1"/>
  <c r="AS58" i="39"/>
  <c r="AL58" i="39"/>
  <c r="AU58" i="39" s="1"/>
  <c r="AH80" i="46"/>
  <c r="AQ80" i="46" s="1"/>
  <c r="AS25" i="39"/>
  <c r="AL25" i="39"/>
  <c r="AU25" i="39" s="1"/>
  <c r="AS18" i="39"/>
  <c r="AL18" i="39"/>
  <c r="AU18" i="39" s="1"/>
  <c r="AR78" i="45"/>
  <c r="AN80" i="82"/>
  <c r="AI80" i="82"/>
  <c r="AN81" i="86"/>
  <c r="AI81" i="86"/>
  <c r="AK69" i="83"/>
  <c r="AT69" i="83" s="1"/>
  <c r="AK27" i="83"/>
  <c r="AT27" i="83" s="1"/>
  <c r="AS52" i="39"/>
  <c r="AL52" i="39"/>
  <c r="AU52" i="39" s="1"/>
  <c r="AH82" i="26"/>
  <c r="AQ82" i="26" s="1"/>
  <c r="AX77" i="83"/>
  <c r="S77" i="83" s="1"/>
  <c r="AC77" i="83" s="1"/>
  <c r="AB78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53" i="83"/>
  <c r="S53" i="83" s="1"/>
  <c r="AC53" i="83" s="1"/>
  <c r="AB54" i="83" s="1"/>
  <c r="AX47" i="83"/>
  <c r="S47" i="83" s="1"/>
  <c r="AC47" i="83" s="1"/>
  <c r="AB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X5" i="83"/>
  <c r="S5" i="83" s="1"/>
  <c r="AC5" i="83" s="1"/>
  <c r="AB6" i="83" s="1"/>
  <c r="AS44" i="39"/>
  <c r="AL44" i="39"/>
  <c r="AU44" i="39" s="1"/>
  <c r="AI81" i="25"/>
  <c r="AN81" i="25"/>
  <c r="AS47" i="39"/>
  <c r="AL47" i="39"/>
  <c r="AU47" i="39" s="1"/>
  <c r="AI78" i="27"/>
  <c r="AN78" i="27"/>
  <c r="AS46" i="39"/>
  <c r="AL46" i="39"/>
  <c r="AU46" i="39" s="1"/>
  <c r="AS27" i="39"/>
  <c r="AL27" i="39"/>
  <c r="AU27" i="39" s="1"/>
  <c r="AS74" i="39"/>
  <c r="AL74" i="39"/>
  <c r="AU74" i="39" s="1"/>
  <c r="AS13" i="39"/>
  <c r="AL13" i="39"/>
  <c r="AU13" i="39" s="1"/>
  <c r="AS42" i="39"/>
  <c r="AL42" i="39"/>
  <c r="AU42" i="39" s="1"/>
  <c r="Y81" i="90"/>
  <c r="X81" i="90"/>
  <c r="Z81" i="90" s="1"/>
  <c r="AS75" i="39"/>
  <c r="AL75" i="39"/>
  <c r="AU75" i="39" s="1"/>
  <c r="AI76" i="75"/>
  <c r="AN76" i="75"/>
  <c r="AS77" i="39"/>
  <c r="AL77" i="39"/>
  <c r="AU77" i="39" s="1"/>
  <c r="AS32" i="39"/>
  <c r="AL32" i="39"/>
  <c r="AU32" i="39" s="1"/>
  <c r="AS72" i="39"/>
  <c r="AL72" i="39"/>
  <c r="AU72" i="39" s="1"/>
  <c r="AE82" i="77"/>
  <c r="W83" i="77"/>
  <c r="AF82" i="77"/>
  <c r="AO82" i="77" s="1"/>
  <c r="AG82" i="77"/>
  <c r="AP82" i="77" s="1"/>
  <c r="Z80" i="78"/>
  <c r="X80" i="78"/>
  <c r="Y80" i="78"/>
  <c r="AR81" i="26"/>
  <c r="AH82" i="73"/>
  <c r="AQ82" i="73" s="1"/>
  <c r="AH82" i="37"/>
  <c r="AQ82" i="37" s="1"/>
  <c r="Z80" i="46"/>
  <c r="AS50" i="39"/>
  <c r="AL50" i="39"/>
  <c r="AU50" i="39" s="1"/>
  <c r="X78" i="74"/>
  <c r="Z78" i="74" s="1"/>
  <c r="Y78" i="74"/>
  <c r="AS17" i="39"/>
  <c r="AL17" i="39"/>
  <c r="AU17" i="39" s="1"/>
  <c r="AI81" i="30"/>
  <c r="AN81" i="30"/>
  <c r="AI78" i="29"/>
  <c r="AN78" i="29"/>
  <c r="Y82" i="86"/>
  <c r="X82" i="86"/>
  <c r="AK45" i="83"/>
  <c r="AT45" i="83" s="1"/>
  <c r="AX14" i="83"/>
  <c r="S14" i="83" s="1"/>
  <c r="AC14" i="83" s="1"/>
  <c r="AB15" i="83" s="1"/>
  <c r="AX76" i="83"/>
  <c r="S76" i="83" s="1"/>
  <c r="AC76" i="83" s="1"/>
  <c r="AB77" i="83" s="1"/>
  <c r="AX70" i="83"/>
  <c r="S70" i="83" s="1"/>
  <c r="AC70" i="83" s="1"/>
  <c r="AB71" i="83" s="1"/>
  <c r="AX64" i="83"/>
  <c r="S64" i="83" s="1"/>
  <c r="AC64" i="83" s="1"/>
  <c r="AB65" i="83" s="1"/>
  <c r="AX58" i="83"/>
  <c r="S58" i="83" s="1"/>
  <c r="AC58" i="83" s="1"/>
  <c r="AB59" i="83" s="1"/>
  <c r="AX52" i="83"/>
  <c r="S52" i="83" s="1"/>
  <c r="AC52" i="83" s="1"/>
  <c r="AB53" i="83" s="1"/>
  <c r="AX46" i="83"/>
  <c r="S46" i="83" s="1"/>
  <c r="AC46" i="83" s="1"/>
  <c r="AB47" i="83" s="1"/>
  <c r="AX40" i="83"/>
  <c r="S40" i="83" s="1"/>
  <c r="AC40" i="83" s="1"/>
  <c r="AB41" i="83" s="1"/>
  <c r="AX34" i="83"/>
  <c r="S34" i="83" s="1"/>
  <c r="AC34" i="83" s="1"/>
  <c r="AB35" i="83" s="1"/>
  <c r="AX28" i="83"/>
  <c r="S28" i="83" s="1"/>
  <c r="AC28" i="83" s="1"/>
  <c r="AB29" i="83" s="1"/>
  <c r="AX22" i="83"/>
  <c r="S22" i="83" s="1"/>
  <c r="AC22" i="83" s="1"/>
  <c r="AB23" i="83" s="1"/>
  <c r="AX16" i="83"/>
  <c r="S16" i="83" s="1"/>
  <c r="AC16" i="83" s="1"/>
  <c r="AB17" i="83" s="1"/>
  <c r="AX10" i="83"/>
  <c r="S10" i="83" s="1"/>
  <c r="AC10" i="83" s="1"/>
  <c r="AB11" i="83" s="1"/>
  <c r="AX3" i="83"/>
  <c r="S3" i="83" s="1"/>
  <c r="AC3" i="83" s="1"/>
  <c r="AS19" i="39"/>
  <c r="AL19" i="39"/>
  <c r="AU19" i="39" s="1"/>
  <c r="AF82" i="38"/>
  <c r="AO82" i="38" s="1"/>
  <c r="W83" i="38"/>
  <c r="AG82" i="38"/>
  <c r="AP82" i="38" s="1"/>
  <c r="AE82" i="38"/>
  <c r="AS48" i="39"/>
  <c r="AL48" i="39"/>
  <c r="AU48" i="39" s="1"/>
  <c r="AN80" i="90"/>
  <c r="AI80" i="90"/>
  <c r="AS35" i="39"/>
  <c r="AL35" i="39"/>
  <c r="AU35" i="39" s="1"/>
  <c r="AS76" i="39"/>
  <c r="AL76" i="39"/>
  <c r="AU76" i="39" s="1"/>
  <c r="AH81" i="33"/>
  <c r="AQ81" i="33" s="1"/>
  <c r="AS71" i="39"/>
  <c r="AL71" i="39"/>
  <c r="AU71" i="39" s="1"/>
  <c r="Y77" i="89"/>
  <c r="X77" i="89"/>
  <c r="AH79" i="45"/>
  <c r="AQ79" i="45" s="1"/>
  <c r="AR80" i="41"/>
  <c r="AS73" i="39"/>
  <c r="AL73" i="39"/>
  <c r="AU73" i="39" s="1"/>
  <c r="AS65" i="39"/>
  <c r="AL65" i="39"/>
  <c r="AU65" i="39" s="1"/>
  <c r="W82" i="81"/>
  <c r="AE81" i="81"/>
  <c r="AF81" i="81"/>
  <c r="AO81" i="81" s="1"/>
  <c r="AG81" i="81"/>
  <c r="AP81" i="81" s="1"/>
  <c r="AI79" i="83"/>
  <c r="AN79" i="83"/>
  <c r="AN81" i="83" s="1"/>
  <c r="AS22" i="39"/>
  <c r="AL22" i="39"/>
  <c r="AU22" i="39" s="1"/>
  <c r="AS33" i="39"/>
  <c r="AL33" i="39"/>
  <c r="AU33" i="39" s="1"/>
  <c r="AI77" i="74"/>
  <c r="AN77" i="74"/>
  <c r="AH79" i="47"/>
  <c r="AQ79" i="47" s="1"/>
  <c r="AQ81" i="47" s="1"/>
  <c r="AX4" i="47"/>
  <c r="S4" i="47" s="1"/>
  <c r="AC4" i="47" s="1"/>
  <c r="AB5" i="47" s="1"/>
  <c r="AZ3" i="47"/>
  <c r="AX3" i="47" s="1"/>
  <c r="S3" i="47" s="1"/>
  <c r="AC3" i="47" s="1"/>
  <c r="AX5" i="47"/>
  <c r="S5" i="47" s="1"/>
  <c r="AC5" i="47" s="1"/>
  <c r="AB6" i="47" s="1"/>
  <c r="AX6" i="47"/>
  <c r="S6" i="47" s="1"/>
  <c r="AC6" i="47" s="1"/>
  <c r="AB7" i="47" s="1"/>
  <c r="AX7" i="47"/>
  <c r="S7" i="47" s="1"/>
  <c r="AC7" i="47" s="1"/>
  <c r="AB8" i="47" s="1"/>
  <c r="AX8" i="47"/>
  <c r="S8" i="47" s="1"/>
  <c r="AC8" i="47" s="1"/>
  <c r="AB9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3" i="47"/>
  <c r="S13" i="47" s="1"/>
  <c r="AC13" i="47" s="1"/>
  <c r="AB14" i="47" s="1"/>
  <c r="AX14" i="47"/>
  <c r="S14" i="47" s="1"/>
  <c r="AC14" i="47" s="1"/>
  <c r="AB15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6" i="47"/>
  <c r="S76" i="47" s="1"/>
  <c r="AC76" i="47" s="1"/>
  <c r="AB77" i="47" s="1"/>
  <c r="AX75" i="47"/>
  <c r="S75" i="47" s="1"/>
  <c r="AC75" i="47" s="1"/>
  <c r="AB76" i="47" s="1"/>
  <c r="AX74" i="47"/>
  <c r="S74" i="47" s="1"/>
  <c r="AC74" i="47" s="1"/>
  <c r="AB75" i="47" s="1"/>
  <c r="AX77" i="47"/>
  <c r="S77" i="47" s="1"/>
  <c r="AC77" i="47" s="1"/>
  <c r="AB78" i="47" s="1"/>
  <c r="AX78" i="47"/>
  <c r="S78" i="47" s="1"/>
  <c r="AC78" i="47" s="1"/>
  <c r="AB79" i="47" s="1"/>
  <c r="AK51" i="83"/>
  <c r="AT51" i="83" s="1"/>
  <c r="AS16" i="39"/>
  <c r="AL16" i="39"/>
  <c r="AU16" i="39" s="1"/>
  <c r="Z82" i="26"/>
  <c r="AX74" i="83"/>
  <c r="S74" i="83" s="1"/>
  <c r="AC74" i="83" s="1"/>
  <c r="AB75" i="83" s="1"/>
  <c r="AX69" i="83"/>
  <c r="S69" i="83" s="1"/>
  <c r="AC69" i="83" s="1"/>
  <c r="AB70" i="83" s="1"/>
  <c r="AX63" i="83"/>
  <c r="S63" i="83" s="1"/>
  <c r="AC63" i="83" s="1"/>
  <c r="AB64" i="83" s="1"/>
  <c r="AX57" i="83"/>
  <c r="S57" i="83" s="1"/>
  <c r="AC57" i="83" s="1"/>
  <c r="AB58" i="83" s="1"/>
  <c r="AX51" i="83"/>
  <c r="S51" i="83" s="1"/>
  <c r="AC51" i="83" s="1"/>
  <c r="AB52" i="83" s="1"/>
  <c r="AX45" i="83"/>
  <c r="S45" i="83" s="1"/>
  <c r="AC45" i="83" s="1"/>
  <c r="AB46" i="83" s="1"/>
  <c r="AX39" i="83"/>
  <c r="S39" i="83" s="1"/>
  <c r="AC39" i="83" s="1"/>
  <c r="AB40" i="83" s="1"/>
  <c r="AX33" i="83"/>
  <c r="S33" i="83" s="1"/>
  <c r="AC33" i="83" s="1"/>
  <c r="AB34" i="83" s="1"/>
  <c r="AX27" i="83"/>
  <c r="S27" i="83" s="1"/>
  <c r="AC27" i="83" s="1"/>
  <c r="AB28" i="83" s="1"/>
  <c r="AX21" i="83"/>
  <c r="S21" i="83" s="1"/>
  <c r="AC21" i="83" s="1"/>
  <c r="AB22" i="83" s="1"/>
  <c r="AX15" i="83"/>
  <c r="S15" i="83" s="1"/>
  <c r="AC15" i="83" s="1"/>
  <c r="AB16" i="83" s="1"/>
  <c r="AX9" i="83"/>
  <c r="S9" i="83" s="1"/>
  <c r="AC9" i="83" s="1"/>
  <c r="AB10" i="83" s="1"/>
  <c r="AS8" i="39"/>
  <c r="AL8" i="39"/>
  <c r="AU8" i="39" s="1"/>
  <c r="X81" i="93"/>
  <c r="Z81" i="93" s="1"/>
  <c r="Y81" i="93"/>
  <c r="AS11" i="39"/>
  <c r="AL11" i="39"/>
  <c r="AU11" i="39" s="1"/>
  <c r="AS10" i="39"/>
  <c r="AL10" i="39"/>
  <c r="AU10" i="39" s="1"/>
  <c r="AS38" i="39"/>
  <c r="AL38" i="39"/>
  <c r="AU38" i="39" s="1"/>
  <c r="AS6" i="39"/>
  <c r="AL6" i="39"/>
  <c r="AU6" i="39" s="1"/>
  <c r="AS41" i="39"/>
  <c r="AL41" i="39"/>
  <c r="AU41" i="39" s="1"/>
  <c r="AS40" i="39"/>
  <c r="AL40" i="39"/>
  <c r="AU40" i="39" s="1"/>
  <c r="AR81" i="42"/>
  <c r="Z79" i="45"/>
  <c r="AS70" i="39"/>
  <c r="AL70" i="39"/>
  <c r="AU70" i="39" s="1"/>
  <c r="AS62" i="39"/>
  <c r="AL62" i="39"/>
  <c r="AU62" i="39" s="1"/>
  <c r="AR76" i="94"/>
  <c r="AS23" i="39"/>
  <c r="AL23" i="39"/>
  <c r="AU23" i="39" s="1"/>
  <c r="AR79" i="46"/>
  <c r="W83" i="73"/>
  <c r="AG82" i="73"/>
  <c r="AP82" i="73" s="1"/>
  <c r="AE82" i="73"/>
  <c r="AF82" i="73"/>
  <c r="AO82" i="73" s="1"/>
  <c r="AR80" i="81"/>
  <c r="AS14" i="39"/>
  <c r="AL14" i="39"/>
  <c r="AU14" i="39" s="1"/>
  <c r="AE79" i="47"/>
  <c r="AF79" i="47"/>
  <c r="AO79" i="47" s="1"/>
  <c r="AO81" i="47" s="1"/>
  <c r="AX79" i="47"/>
  <c r="S79" i="47" s="1"/>
  <c r="AC79" i="47" s="1"/>
  <c r="AG79" i="47"/>
  <c r="AP79" i="47" s="1"/>
  <c r="AP81" i="47" s="1"/>
  <c r="AJ51" i="83" l="1"/>
  <c r="Z81" i="82"/>
  <c r="AE81" i="82" s="1"/>
  <c r="AJ45" i="83"/>
  <c r="AG81" i="82"/>
  <c r="AP81" i="82" s="1"/>
  <c r="AF81" i="82"/>
  <c r="AO81" i="82" s="1"/>
  <c r="W82" i="82"/>
  <c r="AJ3" i="47"/>
  <c r="AB4" i="47"/>
  <c r="AK63" i="47"/>
  <c r="AT63" i="47" s="1"/>
  <c r="AJ63" i="47"/>
  <c r="AJ45" i="47"/>
  <c r="AK45" i="47"/>
  <c r="AT45" i="47" s="1"/>
  <c r="AK21" i="47"/>
  <c r="AT21" i="47" s="1"/>
  <c r="AJ5" i="47"/>
  <c r="AK5" i="47"/>
  <c r="AT5" i="47" s="1"/>
  <c r="AI81" i="81"/>
  <c r="AN81" i="81"/>
  <c r="AJ23" i="83"/>
  <c r="AK23" i="83"/>
  <c r="AT23" i="83" s="1"/>
  <c r="AJ59" i="83"/>
  <c r="AK59" i="83"/>
  <c r="AT59" i="83" s="1"/>
  <c r="AS45" i="83"/>
  <c r="AL45" i="83"/>
  <c r="AU45" i="83" s="1"/>
  <c r="AG78" i="74"/>
  <c r="AP78" i="74" s="1"/>
  <c r="AF78" i="74"/>
  <c r="AO78" i="74" s="1"/>
  <c r="AE78" i="74"/>
  <c r="W79" i="74"/>
  <c r="AF80" i="78"/>
  <c r="AO80" i="78" s="1"/>
  <c r="AE80" i="78"/>
  <c r="W81" i="78"/>
  <c r="AG80" i="78"/>
  <c r="AP80" i="78" s="1"/>
  <c r="AF81" i="90"/>
  <c r="AO81" i="90" s="1"/>
  <c r="AG81" i="90"/>
  <c r="AP81" i="90" s="1"/>
  <c r="AE81" i="90"/>
  <c r="W82" i="90"/>
  <c r="AR78" i="27"/>
  <c r="AJ36" i="83"/>
  <c r="AK36" i="83"/>
  <c r="AT36" i="83" s="1"/>
  <c r="AJ72" i="83"/>
  <c r="AK72" i="83"/>
  <c r="AT72" i="83" s="1"/>
  <c r="AJ69" i="83"/>
  <c r="AJ31" i="83"/>
  <c r="AK31" i="83"/>
  <c r="AT31" i="83" s="1"/>
  <c r="AJ67" i="83"/>
  <c r="AK67" i="83"/>
  <c r="AT67" i="83" s="1"/>
  <c r="AE81" i="41"/>
  <c r="W82" i="41"/>
  <c r="AF81" i="41"/>
  <c r="AO81" i="41" s="1"/>
  <c r="AG81" i="41"/>
  <c r="AP81" i="41" s="1"/>
  <c r="AJ32" i="83"/>
  <c r="AK32" i="83"/>
  <c r="AT32" i="83" s="1"/>
  <c r="AJ68" i="83"/>
  <c r="AK68" i="83"/>
  <c r="AT68" i="83" s="1"/>
  <c r="AJ9" i="83"/>
  <c r="AK9" i="83"/>
  <c r="AT9" i="83" s="1"/>
  <c r="AJ5" i="83"/>
  <c r="W82" i="93"/>
  <c r="AG81" i="93"/>
  <c r="AP81" i="93" s="1"/>
  <c r="AF81" i="93"/>
  <c r="AO81" i="93" s="1"/>
  <c r="AE81" i="93"/>
  <c r="AS51" i="83"/>
  <c r="AL51" i="83"/>
  <c r="AU51" i="83" s="1"/>
  <c r="AJ33" i="47"/>
  <c r="AK33" i="47"/>
  <c r="AT33" i="47" s="1"/>
  <c r="AJ34" i="83"/>
  <c r="AK34" i="83"/>
  <c r="AT34" i="83" s="1"/>
  <c r="AJ70" i="83"/>
  <c r="AK70" i="83"/>
  <c r="AT70" i="83" s="1"/>
  <c r="AJ74" i="47"/>
  <c r="AK74" i="47"/>
  <c r="AT74" i="47" s="1"/>
  <c r="AK68" i="47"/>
  <c r="AT68" i="47" s="1"/>
  <c r="AJ68" i="47"/>
  <c r="AK62" i="47"/>
  <c r="AT62" i="47" s="1"/>
  <c r="AJ62" i="47"/>
  <c r="AJ56" i="47"/>
  <c r="AK56" i="47"/>
  <c r="AT56" i="47" s="1"/>
  <c r="AK50" i="47"/>
  <c r="AT50" i="47" s="1"/>
  <c r="AJ50" i="47"/>
  <c r="AK44" i="47"/>
  <c r="AT44" i="47" s="1"/>
  <c r="AJ44" i="47"/>
  <c r="AK38" i="47"/>
  <c r="AT38" i="47" s="1"/>
  <c r="AJ38" i="47"/>
  <c r="AK32" i="47"/>
  <c r="AT32" i="47" s="1"/>
  <c r="AJ32" i="47"/>
  <c r="AK26" i="47"/>
  <c r="AT26" i="47" s="1"/>
  <c r="AJ26" i="47"/>
  <c r="AK20" i="47"/>
  <c r="AT20" i="47" s="1"/>
  <c r="AJ20" i="47"/>
  <c r="AK14" i="47"/>
  <c r="AT14" i="47" s="1"/>
  <c r="AJ14" i="47"/>
  <c r="AJ8" i="47"/>
  <c r="AK8" i="47"/>
  <c r="AT8" i="47" s="1"/>
  <c r="AJ29" i="83"/>
  <c r="AK29" i="83"/>
  <c r="AT29" i="83" s="1"/>
  <c r="AJ65" i="83"/>
  <c r="AK65" i="83"/>
  <c r="AT65" i="83" s="1"/>
  <c r="AH82" i="86"/>
  <c r="AQ82" i="86" s="1"/>
  <c r="AR81" i="30"/>
  <c r="AR76" i="75"/>
  <c r="AK6" i="83"/>
  <c r="AT6" i="83" s="1"/>
  <c r="AJ6" i="83"/>
  <c r="AK42" i="83"/>
  <c r="AT42" i="83" s="1"/>
  <c r="AJ42" i="83"/>
  <c r="AJ78" i="83"/>
  <c r="AK78" i="83"/>
  <c r="AT78" i="83" s="1"/>
  <c r="AR81" i="86"/>
  <c r="AG82" i="42"/>
  <c r="AP82" i="42" s="1"/>
  <c r="AF82" i="42"/>
  <c r="AO82" i="42" s="1"/>
  <c r="AE82" i="42"/>
  <c r="W83" i="42"/>
  <c r="AK37" i="83"/>
  <c r="AT37" i="83" s="1"/>
  <c r="AJ37" i="83"/>
  <c r="AJ73" i="83"/>
  <c r="AK73" i="83"/>
  <c r="AT73" i="83" s="1"/>
  <c r="AJ38" i="83"/>
  <c r="AK38" i="83"/>
  <c r="AT38" i="83" s="1"/>
  <c r="AJ74" i="83"/>
  <c r="AK74" i="83"/>
  <c r="AT74" i="83" s="1"/>
  <c r="AJ63" i="83"/>
  <c r="AJ39" i="83"/>
  <c r="AI82" i="37"/>
  <c r="AN82" i="37"/>
  <c r="AJ28" i="83"/>
  <c r="AK28" i="83"/>
  <c r="AT28" i="83" s="1"/>
  <c r="AJ27" i="47"/>
  <c r="AK27" i="47"/>
  <c r="AT27" i="47" s="1"/>
  <c r="Y83" i="73"/>
  <c r="X83" i="73"/>
  <c r="AJ40" i="83"/>
  <c r="AK40" i="83"/>
  <c r="AT40" i="83" s="1"/>
  <c r="AJ75" i="83"/>
  <c r="AK75" i="83"/>
  <c r="AT75" i="83" s="1"/>
  <c r="AJ79" i="47"/>
  <c r="AS79" i="47" s="1"/>
  <c r="AK79" i="47"/>
  <c r="AT79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J19" i="47"/>
  <c r="AK19" i="47"/>
  <c r="AT19" i="47" s="1"/>
  <c r="AJ13" i="47"/>
  <c r="AK13" i="47"/>
  <c r="AT13" i="47" s="1"/>
  <c r="AJ7" i="47"/>
  <c r="AK7" i="47"/>
  <c r="AT7" i="47" s="1"/>
  <c r="X82" i="81"/>
  <c r="Y82" i="81"/>
  <c r="AH77" i="89"/>
  <c r="AQ77" i="89" s="1"/>
  <c r="AI82" i="38"/>
  <c r="AN82" i="38"/>
  <c r="AJ35" i="83"/>
  <c r="AK35" i="83"/>
  <c r="AT35" i="83" s="1"/>
  <c r="AJ71" i="83"/>
  <c r="AK71" i="83"/>
  <c r="AT71" i="83" s="1"/>
  <c r="AJ12" i="83"/>
  <c r="AK12" i="83"/>
  <c r="AT12" i="83" s="1"/>
  <c r="AK48" i="83"/>
  <c r="AT48" i="83" s="1"/>
  <c r="AJ48" i="83"/>
  <c r="AF77" i="94"/>
  <c r="AO77" i="94" s="1"/>
  <c r="AG77" i="94"/>
  <c r="AP77" i="94" s="1"/>
  <c r="W78" i="94"/>
  <c r="AE77" i="94"/>
  <c r="AJ7" i="83"/>
  <c r="AK7" i="83"/>
  <c r="AT7" i="83" s="1"/>
  <c r="AJ43" i="83"/>
  <c r="AK43" i="83"/>
  <c r="AT43" i="83" s="1"/>
  <c r="AJ79" i="83"/>
  <c r="AS79" i="83" s="1"/>
  <c r="AK79" i="83"/>
  <c r="AT79" i="83" s="1"/>
  <c r="AH82" i="30"/>
  <c r="AQ82" i="30" s="1"/>
  <c r="AS4" i="39"/>
  <c r="AL4" i="39"/>
  <c r="AU4" i="39" s="1"/>
  <c r="AJ8" i="83"/>
  <c r="AK8" i="83"/>
  <c r="AT8" i="83" s="1"/>
  <c r="AJ44" i="83"/>
  <c r="AK44" i="83"/>
  <c r="AT44" i="83" s="1"/>
  <c r="Y79" i="35"/>
  <c r="X79" i="35"/>
  <c r="AK77" i="47"/>
  <c r="AT77" i="47" s="1"/>
  <c r="AJ77" i="47"/>
  <c r="AJ39" i="47"/>
  <c r="AK39" i="47"/>
  <c r="AT39" i="47" s="1"/>
  <c r="AJ10" i="83"/>
  <c r="AK10" i="83"/>
  <c r="AT10" i="83" s="1"/>
  <c r="AK46" i="83"/>
  <c r="AT46" i="83" s="1"/>
  <c r="AJ46" i="83"/>
  <c r="AE82" i="26"/>
  <c r="W83" i="26"/>
  <c r="AG82" i="26"/>
  <c r="AP82" i="26" s="1"/>
  <c r="AF82" i="26"/>
  <c r="AO82" i="26" s="1"/>
  <c r="AJ78" i="47"/>
  <c r="AK78" i="47"/>
  <c r="AT78" i="47" s="1"/>
  <c r="AK72" i="47"/>
  <c r="AT72" i="47" s="1"/>
  <c r="AJ72" i="47"/>
  <c r="AJ66" i="47"/>
  <c r="AK66" i="47"/>
  <c r="AT66" i="47" s="1"/>
  <c r="AJ60" i="47"/>
  <c r="AK60" i="47"/>
  <c r="AT60" i="47" s="1"/>
  <c r="AK54" i="47"/>
  <c r="AT54" i="47" s="1"/>
  <c r="AJ54" i="47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AR77" i="74"/>
  <c r="AR79" i="83"/>
  <c r="AR81" i="83" s="1"/>
  <c r="AB4" i="83"/>
  <c r="AJ3" i="83"/>
  <c r="AJ41" i="83"/>
  <c r="AK41" i="83"/>
  <c r="AT41" i="83" s="1"/>
  <c r="AJ77" i="83"/>
  <c r="AK77" i="83"/>
  <c r="AT77" i="83" s="1"/>
  <c r="Z82" i="86"/>
  <c r="AG80" i="46"/>
  <c r="AP80" i="46" s="1"/>
  <c r="AF80" i="46"/>
  <c r="AO80" i="46" s="1"/>
  <c r="AE80" i="46"/>
  <c r="W81" i="46"/>
  <c r="AK18" i="83"/>
  <c r="AT18" i="83" s="1"/>
  <c r="AJ18" i="83"/>
  <c r="AJ54" i="83"/>
  <c r="AK54" i="83"/>
  <c r="AT54" i="83" s="1"/>
  <c r="AR80" i="82"/>
  <c r="AJ13" i="83"/>
  <c r="AK13" i="83"/>
  <c r="AT13" i="83" s="1"/>
  <c r="AJ49" i="83"/>
  <c r="AK49" i="83"/>
  <c r="AT49" i="83" s="1"/>
  <c r="Z82" i="30"/>
  <c r="AH77" i="75"/>
  <c r="AQ77" i="75" s="1"/>
  <c r="AH82" i="25"/>
  <c r="AQ82" i="25" s="1"/>
  <c r="AJ14" i="83"/>
  <c r="AK14" i="83"/>
  <c r="AT14" i="83" s="1"/>
  <c r="AJ50" i="83"/>
  <c r="AK50" i="83"/>
  <c r="AT50" i="83" s="1"/>
  <c r="AH79" i="29"/>
  <c r="AQ79" i="29" s="1"/>
  <c r="Y82" i="33"/>
  <c r="X82" i="33"/>
  <c r="Y82" i="85"/>
  <c r="Z82" i="85" s="1"/>
  <c r="X82" i="85"/>
  <c r="AJ69" i="47"/>
  <c r="AK69" i="47"/>
  <c r="AT69" i="47" s="1"/>
  <c r="AJ51" i="47"/>
  <c r="AK51" i="47"/>
  <c r="AT51" i="47" s="1"/>
  <c r="AK15" i="47"/>
  <c r="AT15" i="47" s="1"/>
  <c r="AJ16" i="83"/>
  <c r="AK16" i="83"/>
  <c r="AT16" i="83" s="1"/>
  <c r="AJ52" i="83"/>
  <c r="AK52" i="83"/>
  <c r="AT52" i="83" s="1"/>
  <c r="AJ75" i="47"/>
  <c r="AK75" i="47"/>
  <c r="AT75" i="47" s="1"/>
  <c r="AK71" i="47"/>
  <c r="AT71" i="47" s="1"/>
  <c r="AJ71" i="47"/>
  <c r="AJ65" i="47"/>
  <c r="AK65" i="47"/>
  <c r="AT65" i="47" s="1"/>
  <c r="AK59" i="47"/>
  <c r="AT59" i="47" s="1"/>
  <c r="AJ59" i="47"/>
  <c r="AK53" i="47"/>
  <c r="AT53" i="47" s="1"/>
  <c r="AJ53" i="47"/>
  <c r="AK47" i="47"/>
  <c r="AT47" i="47" s="1"/>
  <c r="AJ47" i="47"/>
  <c r="AK41" i="47"/>
  <c r="AT41" i="47" s="1"/>
  <c r="AJ41" i="47"/>
  <c r="AK35" i="47"/>
  <c r="AT35" i="47" s="1"/>
  <c r="AJ35" i="47"/>
  <c r="AK29" i="47"/>
  <c r="AT29" i="47" s="1"/>
  <c r="AJ29" i="47"/>
  <c r="AK23" i="47"/>
  <c r="AT23" i="47" s="1"/>
  <c r="AJ23" i="47"/>
  <c r="AK17" i="47"/>
  <c r="AT17" i="47" s="1"/>
  <c r="AJ17" i="47"/>
  <c r="AK11" i="47"/>
  <c r="AT11" i="47" s="1"/>
  <c r="AJ11" i="47"/>
  <c r="Z77" i="89"/>
  <c r="AR80" i="90"/>
  <c r="AJ11" i="83"/>
  <c r="AK11" i="83"/>
  <c r="AT11" i="83" s="1"/>
  <c r="AJ47" i="83"/>
  <c r="AK47" i="83"/>
  <c r="AT47" i="83" s="1"/>
  <c r="AK15" i="83"/>
  <c r="AT15" i="83" s="1"/>
  <c r="AJ15" i="83"/>
  <c r="X83" i="77"/>
  <c r="Z83" i="77" s="1"/>
  <c r="Y83" i="77"/>
  <c r="AH81" i="90"/>
  <c r="AQ81" i="90" s="1"/>
  <c r="AR81" i="25"/>
  <c r="AK24" i="83"/>
  <c r="AT24" i="83" s="1"/>
  <c r="AJ24" i="83"/>
  <c r="AK60" i="83"/>
  <c r="AT60" i="83" s="1"/>
  <c r="AJ60" i="83"/>
  <c r="AJ27" i="83"/>
  <c r="AH79" i="27"/>
  <c r="AQ79" i="27" s="1"/>
  <c r="AQ81" i="27" s="1"/>
  <c r="AZ3" i="27"/>
  <c r="AX6" i="27" s="1"/>
  <c r="S6" i="27" s="1"/>
  <c r="AC6" i="27" s="1"/>
  <c r="AB7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5" i="27"/>
  <c r="S75" i="27" s="1"/>
  <c r="AC75" i="27" s="1"/>
  <c r="AB76" i="27" s="1"/>
  <c r="AX77" i="27"/>
  <c r="S77" i="27" s="1"/>
  <c r="AC77" i="27" s="1"/>
  <c r="AB78" i="27" s="1"/>
  <c r="AX76" i="27"/>
  <c r="S76" i="27" s="1"/>
  <c r="AC76" i="27" s="1"/>
  <c r="AB77" i="27" s="1"/>
  <c r="AX74" i="27"/>
  <c r="S74" i="27" s="1"/>
  <c r="AC74" i="27" s="1"/>
  <c r="AB75" i="27" s="1"/>
  <c r="AJ19" i="83"/>
  <c r="AK19" i="83"/>
  <c r="AT19" i="83" s="1"/>
  <c r="AK55" i="83"/>
  <c r="AT55" i="83" s="1"/>
  <c r="AJ55" i="83"/>
  <c r="AJ21" i="83"/>
  <c r="AH81" i="34"/>
  <c r="AQ81" i="34" s="1"/>
  <c r="AJ20" i="83"/>
  <c r="AK20" i="83"/>
  <c r="AT20" i="83" s="1"/>
  <c r="AJ56" i="83"/>
  <c r="AK56" i="83"/>
  <c r="AT56" i="83" s="1"/>
  <c r="AJ33" i="83"/>
  <c r="Z79" i="29"/>
  <c r="AR79" i="78"/>
  <c r="AU81" i="39"/>
  <c r="C11" i="39" s="1"/>
  <c r="AN81" i="85"/>
  <c r="AI81" i="85"/>
  <c r="AN78" i="35"/>
  <c r="AI78" i="35"/>
  <c r="AJ76" i="83"/>
  <c r="AK64" i="83"/>
  <c r="AT64" i="83" s="1"/>
  <c r="AJ64" i="83"/>
  <c r="AJ57" i="47"/>
  <c r="AK57" i="47"/>
  <c r="AT57" i="47" s="1"/>
  <c r="AK9" i="47"/>
  <c r="AT9" i="47" s="1"/>
  <c r="W80" i="45"/>
  <c r="AG79" i="45"/>
  <c r="AP79" i="45" s="1"/>
  <c r="AF79" i="45"/>
  <c r="AO79" i="45" s="1"/>
  <c r="AE79" i="45"/>
  <c r="AI79" i="47"/>
  <c r="AN79" i="47"/>
  <c r="AN81" i="47" s="1"/>
  <c r="AI82" i="73"/>
  <c r="AN82" i="73"/>
  <c r="AH81" i="93"/>
  <c r="AQ81" i="93" s="1"/>
  <c r="AJ22" i="83"/>
  <c r="AK22" i="83"/>
  <c r="AT22" i="83" s="1"/>
  <c r="AJ58" i="83"/>
  <c r="AK58" i="83"/>
  <c r="AT58" i="83" s="1"/>
  <c r="AJ76" i="47"/>
  <c r="AK76" i="47"/>
  <c r="AT76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Y83" i="38"/>
  <c r="X83" i="38"/>
  <c r="AJ17" i="83"/>
  <c r="AK17" i="83"/>
  <c r="AT17" i="83" s="1"/>
  <c r="AJ53" i="83"/>
  <c r="AK53" i="83"/>
  <c r="AT53" i="83" s="1"/>
  <c r="AR78" i="29"/>
  <c r="AH78" i="74"/>
  <c r="AQ78" i="74" s="1"/>
  <c r="AH80" i="78"/>
  <c r="AQ80" i="78" s="1"/>
  <c r="AI82" i="77"/>
  <c r="AN82" i="77"/>
  <c r="AK30" i="83"/>
  <c r="AT30" i="83" s="1"/>
  <c r="AJ30" i="83"/>
  <c r="AK66" i="83"/>
  <c r="AT66" i="83" s="1"/>
  <c r="AJ66" i="83"/>
  <c r="AR80" i="34"/>
  <c r="Z79" i="27"/>
  <c r="AJ25" i="83"/>
  <c r="AK25" i="83"/>
  <c r="AT25" i="83" s="1"/>
  <c r="AJ61" i="83"/>
  <c r="AK61" i="83"/>
  <c r="AT61" i="83" s="1"/>
  <c r="AJ57" i="83"/>
  <c r="Z81" i="34"/>
  <c r="Z77" i="75"/>
  <c r="Z82" i="25"/>
  <c r="AJ26" i="83"/>
  <c r="AK26" i="83"/>
  <c r="AT26" i="83" s="1"/>
  <c r="AJ62" i="83"/>
  <c r="AK62" i="83"/>
  <c r="AT62" i="83" s="1"/>
  <c r="AH81" i="82"/>
  <c r="AQ81" i="82" s="1"/>
  <c r="AR76" i="89"/>
  <c r="AN81" i="33"/>
  <c r="AI81" i="33"/>
  <c r="AS81" i="39"/>
  <c r="AR80" i="93"/>
  <c r="Y83" i="37"/>
  <c r="X83" i="37"/>
  <c r="AX19" i="27" l="1"/>
  <c r="S19" i="27" s="1"/>
  <c r="AC19" i="27" s="1"/>
  <c r="AB20" i="27" s="1"/>
  <c r="AX13" i="27"/>
  <c r="S13" i="27" s="1"/>
  <c r="AC13" i="27" s="1"/>
  <c r="AB14" i="27" s="1"/>
  <c r="AX5" i="27"/>
  <c r="S5" i="27" s="1"/>
  <c r="AC5" i="27" s="1"/>
  <c r="AB6" i="27" s="1"/>
  <c r="Z83" i="38"/>
  <c r="AX4" i="27"/>
  <c r="S4" i="27" s="1"/>
  <c r="AC4" i="27" s="1"/>
  <c r="AB5" i="27" s="1"/>
  <c r="AX3" i="27"/>
  <c r="S3" i="27" s="1"/>
  <c r="AC3" i="27" s="1"/>
  <c r="Z82" i="81"/>
  <c r="AX21" i="27"/>
  <c r="S21" i="27" s="1"/>
  <c r="AC21" i="27" s="1"/>
  <c r="AB22" i="27" s="1"/>
  <c r="AX15" i="27"/>
  <c r="S15" i="27" s="1"/>
  <c r="AC15" i="27" s="1"/>
  <c r="AB16" i="27" s="1"/>
  <c r="AX8" i="27"/>
  <c r="S8" i="27" s="1"/>
  <c r="AC8" i="27" s="1"/>
  <c r="AB9" i="27" s="1"/>
  <c r="AX20" i="27"/>
  <c r="S20" i="27" s="1"/>
  <c r="AC20" i="27" s="1"/>
  <c r="AB21" i="27" s="1"/>
  <c r="AX14" i="27"/>
  <c r="S14" i="27" s="1"/>
  <c r="AC14" i="27" s="1"/>
  <c r="AB15" i="27" s="1"/>
  <c r="AX7" i="27"/>
  <c r="S7" i="27" s="1"/>
  <c r="AC7" i="27" s="1"/>
  <c r="AB8" i="27" s="1"/>
  <c r="AJ9" i="47"/>
  <c r="AX12" i="27"/>
  <c r="S12" i="27" s="1"/>
  <c r="AC12" i="27" s="1"/>
  <c r="AB13" i="27" s="1"/>
  <c r="W83" i="85"/>
  <c r="AG82" i="85"/>
  <c r="AP82" i="85" s="1"/>
  <c r="AE82" i="85"/>
  <c r="AF82" i="85"/>
  <c r="AO82" i="85" s="1"/>
  <c r="AF81" i="34"/>
  <c r="AO81" i="34" s="1"/>
  <c r="AG81" i="34"/>
  <c r="AP81" i="34" s="1"/>
  <c r="W82" i="34"/>
  <c r="AE81" i="34"/>
  <c r="AF79" i="27"/>
  <c r="AO79" i="27" s="1"/>
  <c r="AO81" i="27" s="1"/>
  <c r="AG79" i="27"/>
  <c r="AP79" i="27" s="1"/>
  <c r="AP81" i="27" s="1"/>
  <c r="AE79" i="27"/>
  <c r="AX79" i="27"/>
  <c r="S79" i="27" s="1"/>
  <c r="AC79" i="27" s="1"/>
  <c r="AS17" i="83"/>
  <c r="AL17" i="83"/>
  <c r="AU17" i="83" s="1"/>
  <c r="AJ22" i="47"/>
  <c r="AK22" i="47"/>
  <c r="AT22" i="47" s="1"/>
  <c r="AS40" i="47"/>
  <c r="AL40" i="47"/>
  <c r="AU40" i="47" s="1"/>
  <c r="AS58" i="47"/>
  <c r="AL58" i="47"/>
  <c r="AU58" i="47" s="1"/>
  <c r="AS76" i="47"/>
  <c r="AL76" i="47"/>
  <c r="AU76" i="47" s="1"/>
  <c r="Y80" i="45"/>
  <c r="X80" i="45"/>
  <c r="AS56" i="83"/>
  <c r="AL56" i="83"/>
  <c r="AU56" i="83" s="1"/>
  <c r="AS19" i="83"/>
  <c r="AL19" i="83"/>
  <c r="AU19" i="83" s="1"/>
  <c r="AJ74" i="27"/>
  <c r="AK74" i="27"/>
  <c r="AT74" i="27" s="1"/>
  <c r="AJ68" i="27"/>
  <c r="AK68" i="27"/>
  <c r="AT68" i="27" s="1"/>
  <c r="AK62" i="27"/>
  <c r="AT62" i="27" s="1"/>
  <c r="AJ62" i="27"/>
  <c r="AJ56" i="27"/>
  <c r="AK56" i="27"/>
  <c r="AT56" i="27" s="1"/>
  <c r="AJ50" i="27"/>
  <c r="AK50" i="27"/>
  <c r="AT50" i="27" s="1"/>
  <c r="AK44" i="27"/>
  <c r="AT44" i="27" s="1"/>
  <c r="AJ44" i="27"/>
  <c r="AJ38" i="27"/>
  <c r="AK38" i="27"/>
  <c r="AT38" i="27" s="1"/>
  <c r="AJ32" i="27"/>
  <c r="AK32" i="27"/>
  <c r="AT32" i="27" s="1"/>
  <c r="AK26" i="27"/>
  <c r="AT26" i="27" s="1"/>
  <c r="AJ26" i="27"/>
  <c r="AJ20" i="27"/>
  <c r="AK20" i="27"/>
  <c r="AT20" i="27" s="1"/>
  <c r="AK14" i="27"/>
  <c r="AT14" i="27" s="1"/>
  <c r="AJ8" i="27"/>
  <c r="AK8" i="27"/>
  <c r="AT8" i="27" s="1"/>
  <c r="AG77" i="89"/>
  <c r="AP77" i="89" s="1"/>
  <c r="AF77" i="89"/>
  <c r="AO77" i="89" s="1"/>
  <c r="W78" i="89"/>
  <c r="AE77" i="89"/>
  <c r="AS75" i="47"/>
  <c r="AL75" i="47"/>
  <c r="AU75" i="47" s="1"/>
  <c r="AJ15" i="47"/>
  <c r="AF82" i="30"/>
  <c r="AO82" i="30" s="1"/>
  <c r="AE82" i="30"/>
  <c r="W83" i="30"/>
  <c r="AG82" i="30"/>
  <c r="AP82" i="30" s="1"/>
  <c r="X81" i="46"/>
  <c r="Y81" i="46"/>
  <c r="AS77" i="83"/>
  <c r="AL77" i="83"/>
  <c r="AU77" i="83" s="1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H79" i="35"/>
  <c r="AQ79" i="35" s="1"/>
  <c r="AQ81" i="35" s="1"/>
  <c r="AZ3" i="35"/>
  <c r="AX4" i="35" s="1"/>
  <c r="S4" i="35" s="1"/>
  <c r="AC4" i="35" s="1"/>
  <c r="AB5" i="35" s="1"/>
  <c r="AX8" i="35"/>
  <c r="S8" i="35" s="1"/>
  <c r="AC8" i="35" s="1"/>
  <c r="AB9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4" i="35"/>
  <c r="S74" i="35" s="1"/>
  <c r="AC74" i="35" s="1"/>
  <c r="AB75" i="35" s="1"/>
  <c r="AX77" i="35"/>
  <c r="S77" i="35" s="1"/>
  <c r="AC77" i="35" s="1"/>
  <c r="AB78" i="35" s="1"/>
  <c r="AX76" i="35"/>
  <c r="S76" i="35" s="1"/>
  <c r="AC76" i="35" s="1"/>
  <c r="AB77" i="35" s="1"/>
  <c r="AX75" i="35"/>
  <c r="S75" i="35" s="1"/>
  <c r="AC75" i="35" s="1"/>
  <c r="AB76" i="35" s="1"/>
  <c r="AX78" i="35"/>
  <c r="S78" i="35" s="1"/>
  <c r="AC78" i="35" s="1"/>
  <c r="AB79" i="35" s="1"/>
  <c r="AS8" i="83"/>
  <c r="AL8" i="83"/>
  <c r="AU8" i="83" s="1"/>
  <c r="AS71" i="83"/>
  <c r="AL71" i="83"/>
  <c r="AU71" i="83" s="1"/>
  <c r="AE82" i="81"/>
  <c r="AG82" i="81"/>
  <c r="AP82" i="81" s="1"/>
  <c r="AF82" i="81"/>
  <c r="AO82" i="81" s="1"/>
  <c r="W83" i="81"/>
  <c r="AS19" i="47"/>
  <c r="AL19" i="47"/>
  <c r="AU19" i="47" s="1"/>
  <c r="AS37" i="47"/>
  <c r="AL37" i="47"/>
  <c r="AU37" i="47" s="1"/>
  <c r="AS55" i="47"/>
  <c r="AL55" i="47"/>
  <c r="AU55" i="47" s="1"/>
  <c r="AS73" i="47"/>
  <c r="AL73" i="47"/>
  <c r="AU73" i="47" s="1"/>
  <c r="AS40" i="83"/>
  <c r="AL40" i="83"/>
  <c r="AU40" i="83" s="1"/>
  <c r="AS37" i="83"/>
  <c r="AL37" i="83"/>
  <c r="AU37" i="83" s="1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I81" i="93"/>
  <c r="AN81" i="93"/>
  <c r="AS67" i="83"/>
  <c r="AL67" i="83"/>
  <c r="AU67" i="83" s="1"/>
  <c r="AI80" i="78"/>
  <c r="AN80" i="78"/>
  <c r="AS23" i="83"/>
  <c r="AL23" i="83"/>
  <c r="AU23" i="83" s="1"/>
  <c r="AJ21" i="47"/>
  <c r="AS3" i="47"/>
  <c r="AL3" i="47"/>
  <c r="AU3" i="47" s="1"/>
  <c r="AS62" i="83"/>
  <c r="AL62" i="83"/>
  <c r="AU62" i="83" s="1"/>
  <c r="AS57" i="83"/>
  <c r="AL57" i="83"/>
  <c r="AU57" i="83" s="1"/>
  <c r="AH83" i="38"/>
  <c r="AQ83" i="38" s="1"/>
  <c r="AR79" i="47"/>
  <c r="AR81" i="47" s="1"/>
  <c r="AL79" i="47"/>
  <c r="AU79" i="47" s="1"/>
  <c r="AS76" i="83"/>
  <c r="AL76" i="83"/>
  <c r="AU76" i="83" s="1"/>
  <c r="AJ75" i="27"/>
  <c r="AK75" i="27"/>
  <c r="AT75" i="27" s="1"/>
  <c r="AK73" i="27"/>
  <c r="AT73" i="27" s="1"/>
  <c r="AJ73" i="27"/>
  <c r="AK67" i="27"/>
  <c r="AT67" i="27" s="1"/>
  <c r="AJ67" i="27"/>
  <c r="AK61" i="27"/>
  <c r="AT61" i="27" s="1"/>
  <c r="AJ61" i="27"/>
  <c r="AK55" i="27"/>
  <c r="AT55" i="27" s="1"/>
  <c r="AJ55" i="27"/>
  <c r="AK49" i="27"/>
  <c r="AT49" i="27" s="1"/>
  <c r="AJ49" i="27"/>
  <c r="AK43" i="27"/>
  <c r="AT43" i="27" s="1"/>
  <c r="AJ43" i="27"/>
  <c r="AK37" i="27"/>
  <c r="AT37" i="27" s="1"/>
  <c r="AJ37" i="27"/>
  <c r="AK31" i="27"/>
  <c r="AT31" i="27" s="1"/>
  <c r="AJ31" i="27"/>
  <c r="AK25" i="27"/>
  <c r="AT25" i="27" s="1"/>
  <c r="AJ25" i="27"/>
  <c r="AK19" i="27"/>
  <c r="AT19" i="27" s="1"/>
  <c r="AJ19" i="27"/>
  <c r="AJ13" i="27"/>
  <c r="AK13" i="27"/>
  <c r="AT13" i="27" s="1"/>
  <c r="AJ7" i="27"/>
  <c r="AK7" i="27"/>
  <c r="AT7" i="27" s="1"/>
  <c r="AS27" i="83"/>
  <c r="AL27" i="83"/>
  <c r="AU27" i="83" s="1"/>
  <c r="AS47" i="83"/>
  <c r="AL47" i="83"/>
  <c r="AU47" i="83" s="1"/>
  <c r="AS11" i="47"/>
  <c r="AL11" i="47"/>
  <c r="AU11" i="47" s="1"/>
  <c r="AS29" i="47"/>
  <c r="AL29" i="47"/>
  <c r="AU29" i="47" s="1"/>
  <c r="AS47" i="47"/>
  <c r="AL47" i="47"/>
  <c r="AU47" i="47" s="1"/>
  <c r="AS14" i="83"/>
  <c r="AL14" i="83"/>
  <c r="AU14" i="83" s="1"/>
  <c r="AN80" i="46"/>
  <c r="AI80" i="46"/>
  <c r="AS54" i="47"/>
  <c r="AL54" i="47"/>
  <c r="AU54" i="47" s="1"/>
  <c r="AS72" i="47"/>
  <c r="AL72" i="47"/>
  <c r="AU72" i="47" s="1"/>
  <c r="AS10" i="83"/>
  <c r="AL10" i="83"/>
  <c r="AU10" i="83" s="1"/>
  <c r="AS7" i="83"/>
  <c r="AL7" i="83"/>
  <c r="AU7" i="83" s="1"/>
  <c r="AS48" i="83"/>
  <c r="AL48" i="83"/>
  <c r="AU48" i="83" s="1"/>
  <c r="AH83" i="73"/>
  <c r="AQ83" i="73" s="1"/>
  <c r="AS28" i="83"/>
  <c r="AL28" i="83"/>
  <c r="AU28" i="83" s="1"/>
  <c r="AS74" i="83"/>
  <c r="AL74" i="83"/>
  <c r="AU74" i="83" s="1"/>
  <c r="AS6" i="83"/>
  <c r="AL6" i="83"/>
  <c r="AU6" i="83" s="1"/>
  <c r="AS65" i="83"/>
  <c r="AL65" i="83"/>
  <c r="AU65" i="83" s="1"/>
  <c r="AS34" i="83"/>
  <c r="AL34" i="83"/>
  <c r="AU34" i="83" s="1"/>
  <c r="AS9" i="83"/>
  <c r="AL9" i="83"/>
  <c r="AU9" i="83" s="1"/>
  <c r="AS36" i="83"/>
  <c r="AL36" i="83"/>
  <c r="AU36" i="83" s="1"/>
  <c r="AN81" i="82"/>
  <c r="AI81" i="82"/>
  <c r="AR82" i="77"/>
  <c r="AS28" i="47"/>
  <c r="AL28" i="47"/>
  <c r="AU28" i="47" s="1"/>
  <c r="AS46" i="47"/>
  <c r="AL46" i="47"/>
  <c r="AU46" i="47" s="1"/>
  <c r="AS64" i="47"/>
  <c r="AL64" i="47"/>
  <c r="AU64" i="47" s="1"/>
  <c r="AS58" i="83"/>
  <c r="AL58" i="83"/>
  <c r="AU58" i="83" s="1"/>
  <c r="AI79" i="45"/>
  <c r="AN79" i="45"/>
  <c r="AS9" i="47"/>
  <c r="AL9" i="47"/>
  <c r="AU9" i="47" s="1"/>
  <c r="AR78" i="35"/>
  <c r="AS20" i="83"/>
  <c r="AL20" i="83"/>
  <c r="AU20" i="83" s="1"/>
  <c r="AS21" i="83"/>
  <c r="AL21" i="83"/>
  <c r="AU21" i="83" s="1"/>
  <c r="AJ77" i="27"/>
  <c r="AK77" i="27"/>
  <c r="AT77" i="27" s="1"/>
  <c r="AJ72" i="27"/>
  <c r="AK72" i="27"/>
  <c r="AT72" i="27" s="1"/>
  <c r="AJ66" i="27"/>
  <c r="AK66" i="27"/>
  <c r="AT66" i="27" s="1"/>
  <c r="AJ60" i="27"/>
  <c r="AK60" i="27"/>
  <c r="AT60" i="27" s="1"/>
  <c r="AJ54" i="27"/>
  <c r="AK54" i="27"/>
  <c r="AT54" i="27" s="1"/>
  <c r="AJ48" i="27"/>
  <c r="AK48" i="27"/>
  <c r="AT48" i="27" s="1"/>
  <c r="AJ42" i="27"/>
  <c r="AK42" i="27"/>
  <c r="AT42" i="27" s="1"/>
  <c r="AJ36" i="27"/>
  <c r="AK36" i="27"/>
  <c r="AT36" i="27" s="1"/>
  <c r="AJ30" i="27"/>
  <c r="AK30" i="27"/>
  <c r="AT30" i="27" s="1"/>
  <c r="AJ24" i="27"/>
  <c r="AK24" i="27"/>
  <c r="AT24" i="27" s="1"/>
  <c r="AJ18" i="27"/>
  <c r="AK18" i="27"/>
  <c r="AT18" i="27" s="1"/>
  <c r="AJ12" i="27"/>
  <c r="AK12" i="27"/>
  <c r="AT12" i="27" s="1"/>
  <c r="AJ6" i="27"/>
  <c r="AK6" i="27"/>
  <c r="AT6" i="27" s="1"/>
  <c r="AS60" i="83"/>
  <c r="AL60" i="83"/>
  <c r="AU60" i="83" s="1"/>
  <c r="AH83" i="77"/>
  <c r="AQ83" i="77" s="1"/>
  <c r="AS65" i="47"/>
  <c r="AL65" i="47"/>
  <c r="AU65" i="47" s="1"/>
  <c r="AS52" i="83"/>
  <c r="AL52" i="83"/>
  <c r="AU52" i="83" s="1"/>
  <c r="AS51" i="47"/>
  <c r="AL51" i="47"/>
  <c r="AU51" i="47" s="1"/>
  <c r="AH82" i="33"/>
  <c r="AQ82" i="33" s="1"/>
  <c r="AS49" i="83"/>
  <c r="AL49" i="83"/>
  <c r="AU49" i="83" s="1"/>
  <c r="AS54" i="83"/>
  <c r="AL54" i="83"/>
  <c r="AU54" i="83" s="1"/>
  <c r="AS41" i="83"/>
  <c r="AL41" i="83"/>
  <c r="AU41" i="83" s="1"/>
  <c r="AS18" i="47"/>
  <c r="AL18" i="47"/>
  <c r="AU18" i="47" s="1"/>
  <c r="AS36" i="47"/>
  <c r="AL36" i="47"/>
  <c r="AU36" i="47" s="1"/>
  <c r="Y83" i="26"/>
  <c r="X83" i="26"/>
  <c r="Z79" i="35"/>
  <c r="AS35" i="83"/>
  <c r="AL35" i="83"/>
  <c r="AU35" i="83" s="1"/>
  <c r="AS7" i="47"/>
  <c r="AL7" i="47"/>
  <c r="AU7" i="47" s="1"/>
  <c r="AS25" i="47"/>
  <c r="AL25" i="47"/>
  <c r="AU25" i="47" s="1"/>
  <c r="AS43" i="47"/>
  <c r="AL43" i="47"/>
  <c r="AU43" i="47" s="1"/>
  <c r="AS61" i="47"/>
  <c r="AL61" i="47"/>
  <c r="AU61" i="47" s="1"/>
  <c r="Z83" i="73"/>
  <c r="X83" i="42"/>
  <c r="Y83" i="42"/>
  <c r="AS20" i="47"/>
  <c r="AL20" i="47"/>
  <c r="AU20" i="47" s="1"/>
  <c r="AS38" i="47"/>
  <c r="AL38" i="47"/>
  <c r="AU38" i="47" s="1"/>
  <c r="AS31" i="83"/>
  <c r="AL31" i="83"/>
  <c r="AU31" i="83" s="1"/>
  <c r="AR81" i="81"/>
  <c r="AS45" i="47"/>
  <c r="AL45" i="47"/>
  <c r="AU45" i="47" s="1"/>
  <c r="Y82" i="82"/>
  <c r="X82" i="82"/>
  <c r="AH83" i="37"/>
  <c r="AQ83" i="37" s="1"/>
  <c r="AR81" i="33"/>
  <c r="AS26" i="83"/>
  <c r="AL26" i="83"/>
  <c r="AU26" i="83" s="1"/>
  <c r="AS61" i="83"/>
  <c r="AL61" i="83"/>
  <c r="AU61" i="83" s="1"/>
  <c r="AS66" i="83"/>
  <c r="AL66" i="83"/>
  <c r="AU66" i="83" s="1"/>
  <c r="AF83" i="38"/>
  <c r="AO83" i="38" s="1"/>
  <c r="AE83" i="38"/>
  <c r="W84" i="38"/>
  <c r="AG83" i="38"/>
  <c r="AP83" i="38" s="1"/>
  <c r="AF79" i="29"/>
  <c r="AO79" i="29" s="1"/>
  <c r="AE79" i="29"/>
  <c r="W80" i="29"/>
  <c r="AG79" i="29"/>
  <c r="AP79" i="29" s="1"/>
  <c r="AS55" i="83"/>
  <c r="AL55" i="83"/>
  <c r="AU55" i="83" s="1"/>
  <c r="AJ78" i="27"/>
  <c r="AK78" i="27"/>
  <c r="AT78" i="27" s="1"/>
  <c r="AK71" i="27"/>
  <c r="AT71" i="27" s="1"/>
  <c r="AJ71" i="27"/>
  <c r="AJ65" i="27"/>
  <c r="AK65" i="27"/>
  <c r="AT65" i="27" s="1"/>
  <c r="AJ59" i="27"/>
  <c r="AK59" i="27"/>
  <c r="AT59" i="27" s="1"/>
  <c r="AK53" i="27"/>
  <c r="AT53" i="27" s="1"/>
  <c r="AJ53" i="27"/>
  <c r="AJ47" i="27"/>
  <c r="AK47" i="27"/>
  <c r="AT47" i="27" s="1"/>
  <c r="AJ41" i="27"/>
  <c r="AK41" i="27"/>
  <c r="AT41" i="27" s="1"/>
  <c r="AK35" i="27"/>
  <c r="AT35" i="27" s="1"/>
  <c r="AJ35" i="27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K5" i="27"/>
  <c r="AT5" i="27" s="1"/>
  <c r="AJ5" i="27"/>
  <c r="AG83" i="77"/>
  <c r="AP83" i="77" s="1"/>
  <c r="AF83" i="77"/>
  <c r="AO83" i="77" s="1"/>
  <c r="AE83" i="77"/>
  <c r="W84" i="77"/>
  <c r="AS11" i="83"/>
  <c r="AL11" i="83"/>
  <c r="AU11" i="83" s="1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S18" i="83"/>
  <c r="AL18" i="83"/>
  <c r="AU18" i="83" s="1"/>
  <c r="AS3" i="83"/>
  <c r="AL3" i="83"/>
  <c r="AU3" i="83" s="1"/>
  <c r="AI82" i="26"/>
  <c r="AN82" i="26"/>
  <c r="AS39" i="47"/>
  <c r="AL39" i="47"/>
  <c r="AU39" i="47" s="1"/>
  <c r="AI77" i="94"/>
  <c r="AN77" i="94"/>
  <c r="AR82" i="37"/>
  <c r="AS38" i="83"/>
  <c r="AL38" i="83"/>
  <c r="AU38" i="83" s="1"/>
  <c r="AS29" i="83"/>
  <c r="AL29" i="83"/>
  <c r="AU29" i="83" s="1"/>
  <c r="AS56" i="47"/>
  <c r="AL56" i="47"/>
  <c r="AU56" i="47" s="1"/>
  <c r="AS74" i="47"/>
  <c r="AL74" i="47"/>
  <c r="AU74" i="47" s="1"/>
  <c r="AS33" i="47"/>
  <c r="AL33" i="47"/>
  <c r="AU33" i="47" s="1"/>
  <c r="AS68" i="83"/>
  <c r="AL68" i="83"/>
  <c r="AU68" i="83" s="1"/>
  <c r="X82" i="41"/>
  <c r="Y82" i="41"/>
  <c r="AS69" i="83"/>
  <c r="AL69" i="83"/>
  <c r="AU69" i="83" s="1"/>
  <c r="X79" i="74"/>
  <c r="Y79" i="74"/>
  <c r="AS63" i="47"/>
  <c r="AL63" i="47"/>
  <c r="AU63" i="47" s="1"/>
  <c r="AE82" i="25"/>
  <c r="W83" i="25"/>
  <c r="AG82" i="25"/>
  <c r="AP82" i="25" s="1"/>
  <c r="AF82" i="25"/>
  <c r="AO82" i="25" s="1"/>
  <c r="AS53" i="83"/>
  <c r="AL53" i="83"/>
  <c r="AU53" i="83" s="1"/>
  <c r="AK10" i="47"/>
  <c r="AT10" i="47" s="1"/>
  <c r="AJ10" i="47"/>
  <c r="AS34" i="47"/>
  <c r="AL34" i="47"/>
  <c r="AU34" i="47" s="1"/>
  <c r="AS52" i="47"/>
  <c r="AL52" i="47"/>
  <c r="AU52" i="47" s="1"/>
  <c r="AS70" i="47"/>
  <c r="AL70" i="47"/>
  <c r="AU70" i="47" s="1"/>
  <c r="AS22" i="83"/>
  <c r="AL22" i="83"/>
  <c r="AU22" i="83" s="1"/>
  <c r="AS57" i="47"/>
  <c r="AL57" i="47"/>
  <c r="AU57" i="47" s="1"/>
  <c r="AR81" i="85"/>
  <c r="AS33" i="83"/>
  <c r="AL33" i="83"/>
  <c r="AU33" i="83" s="1"/>
  <c r="AK76" i="27"/>
  <c r="AT76" i="27" s="1"/>
  <c r="AJ76" i="27"/>
  <c r="AK70" i="27"/>
  <c r="AT70" i="27" s="1"/>
  <c r="AJ70" i="27"/>
  <c r="AK64" i="27"/>
  <c r="AT64" i="27" s="1"/>
  <c r="AJ64" i="27"/>
  <c r="AK58" i="27"/>
  <c r="AT58" i="27" s="1"/>
  <c r="AJ58" i="27"/>
  <c r="AK52" i="27"/>
  <c r="AT52" i="27" s="1"/>
  <c r="AJ52" i="27"/>
  <c r="AK46" i="27"/>
  <c r="AT46" i="27" s="1"/>
  <c r="AJ46" i="27"/>
  <c r="AK40" i="27"/>
  <c r="AT40" i="27" s="1"/>
  <c r="AJ40" i="27"/>
  <c r="AK34" i="27"/>
  <c r="AT34" i="27" s="1"/>
  <c r="AJ34" i="27"/>
  <c r="AK28" i="27"/>
  <c r="AT28" i="27" s="1"/>
  <c r="AJ28" i="27"/>
  <c r="AK22" i="27"/>
  <c r="AT22" i="27" s="1"/>
  <c r="AJ22" i="27"/>
  <c r="AK16" i="27"/>
  <c r="AT16" i="27" s="1"/>
  <c r="AJ16" i="27"/>
  <c r="AK10" i="27"/>
  <c r="AT10" i="27" s="1"/>
  <c r="AJ10" i="27"/>
  <c r="AJ3" i="27"/>
  <c r="AB4" i="27"/>
  <c r="AS24" i="83"/>
  <c r="AL24" i="83"/>
  <c r="AU24" i="83" s="1"/>
  <c r="AS15" i="83"/>
  <c r="AL15" i="83"/>
  <c r="AU15" i="83" s="1"/>
  <c r="AS16" i="83"/>
  <c r="AL16" i="83"/>
  <c r="AU16" i="83" s="1"/>
  <c r="AS69" i="47"/>
  <c r="AL69" i="47"/>
  <c r="AU69" i="47" s="1"/>
  <c r="Z82" i="33"/>
  <c r="AS13" i="83"/>
  <c r="AL13" i="83"/>
  <c r="AU13" i="83" s="1"/>
  <c r="W83" i="86"/>
  <c r="AG82" i="86"/>
  <c r="AP82" i="86" s="1"/>
  <c r="AE82" i="86"/>
  <c r="AF82" i="86"/>
  <c r="AO82" i="86" s="1"/>
  <c r="AJ4" i="83"/>
  <c r="AK4" i="83"/>
  <c r="AT4" i="83" s="1"/>
  <c r="AT81" i="83" s="1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8" i="47"/>
  <c r="AL78" i="47"/>
  <c r="AU78" i="47" s="1"/>
  <c r="AS46" i="83"/>
  <c r="AL46" i="83"/>
  <c r="AU46" i="83" s="1"/>
  <c r="AS77" i="47"/>
  <c r="AL77" i="47"/>
  <c r="AU77" i="47" s="1"/>
  <c r="AS44" i="83"/>
  <c r="AL44" i="83"/>
  <c r="AU44" i="83" s="1"/>
  <c r="X78" i="94"/>
  <c r="Z78" i="94" s="1"/>
  <c r="Y78" i="94"/>
  <c r="AS12" i="83"/>
  <c r="AL12" i="83"/>
  <c r="AU12" i="83" s="1"/>
  <c r="AR82" i="38"/>
  <c r="AS13" i="47"/>
  <c r="AL13" i="47"/>
  <c r="AU13" i="47" s="1"/>
  <c r="AS31" i="47"/>
  <c r="AL31" i="47"/>
  <c r="AU31" i="47" s="1"/>
  <c r="AS49" i="47"/>
  <c r="AL49" i="47"/>
  <c r="AU49" i="47" s="1"/>
  <c r="AS67" i="47"/>
  <c r="AL67" i="47"/>
  <c r="AU67" i="47" s="1"/>
  <c r="AS75" i="83"/>
  <c r="AL75" i="83"/>
  <c r="AU75" i="83" s="1"/>
  <c r="AS39" i="83"/>
  <c r="AL39" i="83"/>
  <c r="AU39" i="83" s="1"/>
  <c r="AN82" i="42"/>
  <c r="AI82" i="42"/>
  <c r="AS78" i="83"/>
  <c r="AL78" i="83"/>
  <c r="AU78" i="83" s="1"/>
  <c r="AS26" i="47"/>
  <c r="AL26" i="47"/>
  <c r="AU26" i="47" s="1"/>
  <c r="AS44" i="47"/>
  <c r="AL44" i="47"/>
  <c r="AU44" i="47" s="1"/>
  <c r="AS62" i="47"/>
  <c r="AL62" i="47"/>
  <c r="AU62" i="47" s="1"/>
  <c r="X82" i="93"/>
  <c r="Y82" i="93"/>
  <c r="AI81" i="41"/>
  <c r="AN81" i="41"/>
  <c r="X82" i="90"/>
  <c r="Y82" i="90"/>
  <c r="AN78" i="74"/>
  <c r="AI78" i="74"/>
  <c r="AS59" i="83"/>
  <c r="AL59" i="83"/>
  <c r="AU59" i="83" s="1"/>
  <c r="AS5" i="47"/>
  <c r="AL5" i="47"/>
  <c r="AU5" i="47" s="1"/>
  <c r="Z83" i="37"/>
  <c r="AE77" i="75"/>
  <c r="W78" i="75"/>
  <c r="AF77" i="75"/>
  <c r="AO77" i="75" s="1"/>
  <c r="AG77" i="75"/>
  <c r="AP77" i="75" s="1"/>
  <c r="AS25" i="83"/>
  <c r="AL25" i="83"/>
  <c r="AU25" i="83" s="1"/>
  <c r="AS30" i="83"/>
  <c r="AL30" i="83"/>
  <c r="AU30" i="83" s="1"/>
  <c r="AJ16" i="47"/>
  <c r="AK16" i="47"/>
  <c r="AT16" i="47" s="1"/>
  <c r="AR82" i="73"/>
  <c r="AS64" i="83"/>
  <c r="AL64" i="83"/>
  <c r="AU64" i="83" s="1"/>
  <c r="AK79" i="27"/>
  <c r="AT79" i="27" s="1"/>
  <c r="AJ79" i="27"/>
  <c r="AS79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S23" i="47"/>
  <c r="AL23" i="47"/>
  <c r="AU23" i="47" s="1"/>
  <c r="AS41" i="47"/>
  <c r="AL41" i="47"/>
  <c r="AU41" i="47" s="1"/>
  <c r="AS59" i="47"/>
  <c r="AL59" i="47"/>
  <c r="AU59" i="47" s="1"/>
  <c r="AH82" i="85"/>
  <c r="AQ82" i="85" s="1"/>
  <c r="AS50" i="83"/>
  <c r="AL50" i="83"/>
  <c r="AU50" i="83" s="1"/>
  <c r="AL79" i="83"/>
  <c r="AU79" i="83" s="1"/>
  <c r="AS43" i="83"/>
  <c r="AL43" i="83"/>
  <c r="AU43" i="83" s="1"/>
  <c r="AH82" i="81"/>
  <c r="AQ82" i="81" s="1"/>
  <c r="AS27" i="47"/>
  <c r="AL27" i="47"/>
  <c r="AU27" i="47" s="1"/>
  <c r="AS63" i="83"/>
  <c r="AL63" i="83"/>
  <c r="AU63" i="83" s="1"/>
  <c r="AS73" i="83"/>
  <c r="AL73" i="83"/>
  <c r="AU73" i="83" s="1"/>
  <c r="AS42" i="83"/>
  <c r="AL42" i="83"/>
  <c r="AU42" i="83" s="1"/>
  <c r="AS8" i="47"/>
  <c r="AL8" i="47"/>
  <c r="AU8" i="47" s="1"/>
  <c r="AS70" i="83"/>
  <c r="AL70" i="83"/>
  <c r="AU70" i="83" s="1"/>
  <c r="AS5" i="83"/>
  <c r="AL5" i="83"/>
  <c r="AU5" i="83" s="1"/>
  <c r="AS32" i="83"/>
  <c r="AL32" i="83"/>
  <c r="AU32" i="83" s="1"/>
  <c r="AS72" i="83"/>
  <c r="AL72" i="83"/>
  <c r="AU72" i="83" s="1"/>
  <c r="AN81" i="90"/>
  <c r="AI81" i="90"/>
  <c r="Y81" i="78"/>
  <c r="X81" i="78"/>
  <c r="Z81" i="78" s="1"/>
  <c r="AJ4" i="47"/>
  <c r="AK4" i="47"/>
  <c r="AT4" i="47" s="1"/>
  <c r="Z82" i="82" l="1"/>
  <c r="AX12" i="35"/>
  <c r="S12" i="35" s="1"/>
  <c r="AC12" i="35" s="1"/>
  <c r="AB13" i="35" s="1"/>
  <c r="AX17" i="35"/>
  <c r="S17" i="35" s="1"/>
  <c r="AC17" i="35" s="1"/>
  <c r="AB18" i="35" s="1"/>
  <c r="AX11" i="35"/>
  <c r="S11" i="35" s="1"/>
  <c r="AC11" i="35" s="1"/>
  <c r="AB12" i="35" s="1"/>
  <c r="AJ14" i="27"/>
  <c r="Z82" i="90"/>
  <c r="AX10" i="35"/>
  <c r="S10" i="35" s="1"/>
  <c r="AC10" i="35" s="1"/>
  <c r="AB11" i="35" s="1"/>
  <c r="Z83" i="42"/>
  <c r="AF83" i="42" s="1"/>
  <c r="AO83" i="42" s="1"/>
  <c r="AX9" i="35"/>
  <c r="S9" i="35" s="1"/>
  <c r="AC9" i="35" s="1"/>
  <c r="AB10" i="35" s="1"/>
  <c r="Z81" i="46"/>
  <c r="W82" i="46" s="1"/>
  <c r="AG81" i="78"/>
  <c r="AP81" i="78" s="1"/>
  <c r="AF81" i="78"/>
  <c r="AO81" i="78" s="1"/>
  <c r="AE81" i="78"/>
  <c r="W82" i="78"/>
  <c r="AF82" i="90"/>
  <c r="AO82" i="90" s="1"/>
  <c r="AE82" i="90"/>
  <c r="AG82" i="90"/>
  <c r="AP82" i="90" s="1"/>
  <c r="W83" i="90"/>
  <c r="AK5" i="35"/>
  <c r="AT5" i="35" s="1"/>
  <c r="W83" i="82"/>
  <c r="AE82" i="82"/>
  <c r="AG82" i="82"/>
  <c r="AP82" i="82" s="1"/>
  <c r="AF82" i="82"/>
  <c r="AO82" i="82" s="1"/>
  <c r="W84" i="42"/>
  <c r="AG83" i="42"/>
  <c r="AP83" i="42" s="1"/>
  <c r="AE83" i="42"/>
  <c r="AI82" i="86"/>
  <c r="AN82" i="86"/>
  <c r="AF82" i="33"/>
  <c r="AO82" i="33" s="1"/>
  <c r="AG82" i="33"/>
  <c r="AP82" i="33" s="1"/>
  <c r="W83" i="33"/>
  <c r="AE82" i="33"/>
  <c r="AH82" i="41"/>
  <c r="AQ82" i="41" s="1"/>
  <c r="AS23" i="27"/>
  <c r="AL23" i="27"/>
  <c r="AU23" i="27" s="1"/>
  <c r="AS41" i="27"/>
  <c r="AL41" i="27"/>
  <c r="AU41" i="27" s="1"/>
  <c r="AS59" i="27"/>
  <c r="AL59" i="27"/>
  <c r="AU59" i="27" s="1"/>
  <c r="AS78" i="27"/>
  <c r="AL78" i="27"/>
  <c r="AU78" i="27" s="1"/>
  <c r="AI79" i="29"/>
  <c r="AN79" i="29"/>
  <c r="AF83" i="73"/>
  <c r="AO83" i="73" s="1"/>
  <c r="AE83" i="73"/>
  <c r="W84" i="73"/>
  <c r="AG83" i="73"/>
  <c r="AP83" i="73" s="1"/>
  <c r="AH83" i="26"/>
  <c r="AQ83" i="26" s="1"/>
  <c r="AS18" i="27"/>
  <c r="AL18" i="27"/>
  <c r="AU18" i="27" s="1"/>
  <c r="AS36" i="27"/>
  <c r="AL36" i="27"/>
  <c r="AU36" i="27" s="1"/>
  <c r="AS54" i="27"/>
  <c r="AL54" i="27"/>
  <c r="AU54" i="27" s="1"/>
  <c r="AS72" i="27"/>
  <c r="AL72" i="27"/>
  <c r="AU72" i="27" s="1"/>
  <c r="AR79" i="45"/>
  <c r="AR80" i="46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X83" i="81"/>
  <c r="Y83" i="81"/>
  <c r="AK78" i="35"/>
  <c r="AT78" i="35" s="1"/>
  <c r="AJ78" i="35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Y83" i="30"/>
  <c r="X83" i="30"/>
  <c r="Z83" i="30" s="1"/>
  <c r="AN77" i="89"/>
  <c r="AI77" i="89"/>
  <c r="AS8" i="27"/>
  <c r="AL8" i="27"/>
  <c r="AU8" i="27" s="1"/>
  <c r="AR81" i="90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X78" i="75"/>
  <c r="Z78" i="75" s="1"/>
  <c r="Y78" i="75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AS10" i="47"/>
  <c r="AL10" i="47"/>
  <c r="AU10" i="47" s="1"/>
  <c r="AH79" i="74"/>
  <c r="AQ79" i="74" s="1"/>
  <c r="Z82" i="41"/>
  <c r="Y84" i="77"/>
  <c r="X84" i="77"/>
  <c r="AS21" i="47"/>
  <c r="AL21" i="47"/>
  <c r="AU21" i="47" s="1"/>
  <c r="AK75" i="35"/>
  <c r="AT75" i="35" s="1"/>
  <c r="AJ75" i="35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J9" i="35"/>
  <c r="AK9" i="35"/>
  <c r="AT9" i="35" s="1"/>
  <c r="AX3" i="35"/>
  <c r="S3" i="35" s="1"/>
  <c r="AC3" i="35" s="1"/>
  <c r="AI82" i="30"/>
  <c r="AN82" i="30"/>
  <c r="AS22" i="47"/>
  <c r="AL22" i="47"/>
  <c r="AU22" i="47" s="1"/>
  <c r="AH81" i="78"/>
  <c r="AQ81" i="78" s="1"/>
  <c r="AH82" i="93"/>
  <c r="AQ82" i="93" s="1"/>
  <c r="AT81" i="47"/>
  <c r="AI77" i="75"/>
  <c r="AN77" i="75"/>
  <c r="AR78" i="74"/>
  <c r="AR81" i="41"/>
  <c r="AR82" i="42"/>
  <c r="Y83" i="25"/>
  <c r="X83" i="25"/>
  <c r="Z79" i="74"/>
  <c r="AN83" i="77"/>
  <c r="AI83" i="77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AH82" i="82"/>
  <c r="AQ82" i="82" s="1"/>
  <c r="Z83" i="26"/>
  <c r="AS6" i="27"/>
  <c r="AL6" i="27"/>
  <c r="AU6" i="27" s="1"/>
  <c r="AS24" i="27"/>
  <c r="AL24" i="27"/>
  <c r="AU24" i="27" s="1"/>
  <c r="AS42" i="27"/>
  <c r="AL42" i="27"/>
  <c r="AU42" i="27" s="1"/>
  <c r="AS60" i="27"/>
  <c r="AL60" i="27"/>
  <c r="AU60" i="27" s="1"/>
  <c r="AS77" i="27"/>
  <c r="AL77" i="27"/>
  <c r="AU77" i="27" s="1"/>
  <c r="AS25" i="27"/>
  <c r="AL25" i="27"/>
  <c r="AU25" i="27" s="1"/>
  <c r="AS43" i="27"/>
  <c r="AL43" i="27"/>
  <c r="AU43" i="27" s="1"/>
  <c r="AS61" i="27"/>
  <c r="AL61" i="27"/>
  <c r="AU61" i="27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X7" i="35"/>
  <c r="S7" i="35" s="1"/>
  <c r="AC7" i="35" s="1"/>
  <c r="AB8" i="35" s="1"/>
  <c r="AH81" i="46"/>
  <c r="AQ81" i="46" s="1"/>
  <c r="X78" i="89"/>
  <c r="Y78" i="89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N81" i="34"/>
  <c r="AI81" i="34"/>
  <c r="AI82" i="85"/>
  <c r="AN82" i="85"/>
  <c r="AS4" i="47"/>
  <c r="AL4" i="47"/>
  <c r="AU4" i="47" s="1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E83" i="37"/>
  <c r="W84" i="37"/>
  <c r="AF83" i="37"/>
  <c r="AO83" i="37" s="1"/>
  <c r="AG83" i="37"/>
  <c r="AP83" i="37" s="1"/>
  <c r="AH78" i="94"/>
  <c r="AQ78" i="94" s="1"/>
  <c r="X83" i="86"/>
  <c r="Y83" i="86"/>
  <c r="AJ4" i="27"/>
  <c r="AK4" i="27"/>
  <c r="AT4" i="27" s="1"/>
  <c r="AT81" i="27" s="1"/>
  <c r="AS22" i="27"/>
  <c r="AL22" i="27"/>
  <c r="AU22" i="27" s="1"/>
  <c r="AS40" i="27"/>
  <c r="AL40" i="27"/>
  <c r="AU40" i="27" s="1"/>
  <c r="AS58" i="27"/>
  <c r="AL58" i="27"/>
  <c r="AU58" i="27" s="1"/>
  <c r="AS76" i="27"/>
  <c r="AL76" i="27"/>
  <c r="AU76" i="27" s="1"/>
  <c r="AI82" i="25"/>
  <c r="AN82" i="25"/>
  <c r="AR82" i="26"/>
  <c r="AS35" i="27"/>
  <c r="AL35" i="27"/>
  <c r="AU35" i="27" s="1"/>
  <c r="AS53" i="27"/>
  <c r="AL53" i="27"/>
  <c r="AU53" i="27" s="1"/>
  <c r="AS71" i="27"/>
  <c r="AL71" i="27"/>
  <c r="AU71" i="27" s="1"/>
  <c r="AS7" i="27"/>
  <c r="AL7" i="27"/>
  <c r="AU7" i="27" s="1"/>
  <c r="AS75" i="27"/>
  <c r="AL75" i="27"/>
  <c r="AU75" i="27" s="1"/>
  <c r="AR81" i="93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X6" i="35"/>
  <c r="S6" i="35" s="1"/>
  <c r="AC6" i="35" s="1"/>
  <c r="AB7" i="35" s="1"/>
  <c r="AS15" i="47"/>
  <c r="AL15" i="47"/>
  <c r="AU15" i="47" s="1"/>
  <c r="AH80" i="45"/>
  <c r="AQ80" i="45" s="1"/>
  <c r="W79" i="94"/>
  <c r="AG78" i="94"/>
  <c r="AP78" i="94" s="1"/>
  <c r="AF78" i="94"/>
  <c r="AO78" i="94" s="1"/>
  <c r="AE78" i="94"/>
  <c r="AS4" i="83"/>
  <c r="AL4" i="83"/>
  <c r="AU4" i="83" s="1"/>
  <c r="AU81" i="83" s="1"/>
  <c r="C11" i="83" s="1"/>
  <c r="F36" i="97" s="1"/>
  <c r="AS3" i="27"/>
  <c r="AL3" i="27"/>
  <c r="AU3" i="27" s="1"/>
  <c r="AS17" i="27"/>
  <c r="AL17" i="27"/>
  <c r="AU17" i="27" s="1"/>
  <c r="X84" i="38"/>
  <c r="Y84" i="38"/>
  <c r="AH83" i="42"/>
  <c r="AQ83" i="42" s="1"/>
  <c r="AS12" i="27"/>
  <c r="AL12" i="27"/>
  <c r="AU12" i="27" s="1"/>
  <c r="AS30" i="27"/>
  <c r="AL30" i="27"/>
  <c r="AU30" i="27" s="1"/>
  <c r="AS48" i="27"/>
  <c r="AL48" i="27"/>
  <c r="AU48" i="27" s="1"/>
  <c r="AS66" i="27"/>
  <c r="AL66" i="27"/>
  <c r="AU66" i="27" s="1"/>
  <c r="AS31" i="27"/>
  <c r="AL31" i="27"/>
  <c r="AU31" i="27" s="1"/>
  <c r="AS49" i="27"/>
  <c r="AL49" i="27"/>
  <c r="AU49" i="27" s="1"/>
  <c r="AS67" i="27"/>
  <c r="AL67" i="27"/>
  <c r="AU67" i="27" s="1"/>
  <c r="AN82" i="81"/>
  <c r="AI82" i="81"/>
  <c r="AJ76" i="35"/>
  <c r="AK76" i="35"/>
  <c r="AT76" i="35" s="1"/>
  <c r="AK72" i="35"/>
  <c r="AT72" i="35" s="1"/>
  <c r="AJ72" i="35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X5" i="35"/>
  <c r="S5" i="35" s="1"/>
  <c r="AC5" i="35" s="1"/>
  <c r="AB6" i="35" s="1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Z80" i="45"/>
  <c r="X82" i="34"/>
  <c r="Y82" i="34"/>
  <c r="AS21" i="27"/>
  <c r="AL21" i="27"/>
  <c r="AU21" i="27" s="1"/>
  <c r="AS39" i="27"/>
  <c r="AL39" i="27"/>
  <c r="AU39" i="27" s="1"/>
  <c r="AS57" i="27"/>
  <c r="AL57" i="27"/>
  <c r="AU57" i="27" s="1"/>
  <c r="AS16" i="47"/>
  <c r="AL16" i="47"/>
  <c r="AU16" i="47" s="1"/>
  <c r="AH82" i="90"/>
  <c r="AQ82" i="90" s="1"/>
  <c r="Z82" i="93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R77" i="94"/>
  <c r="AS81" i="83"/>
  <c r="AS5" i="27"/>
  <c r="AL5" i="27"/>
  <c r="AU5" i="27" s="1"/>
  <c r="Y80" i="29"/>
  <c r="X80" i="29"/>
  <c r="AI83" i="38"/>
  <c r="AN83" i="38"/>
  <c r="AX79" i="35"/>
  <c r="S79" i="35" s="1"/>
  <c r="AC79" i="35" s="1"/>
  <c r="AJ79" i="35" s="1"/>
  <c r="AS79" i="35" s="1"/>
  <c r="AG79" i="35"/>
  <c r="AP79" i="35" s="1"/>
  <c r="AP81" i="35" s="1"/>
  <c r="AF79" i="35"/>
  <c r="AO79" i="35" s="1"/>
  <c r="AO81" i="35" s="1"/>
  <c r="AE79" i="35"/>
  <c r="AR81" i="82"/>
  <c r="AS13" i="27"/>
  <c r="AL13" i="27"/>
  <c r="AU13" i="27" s="1"/>
  <c r="AR80" i="78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AS26" i="27"/>
  <c r="AL26" i="27"/>
  <c r="AU26" i="27" s="1"/>
  <c r="AS44" i="27"/>
  <c r="AL44" i="27"/>
  <c r="AU44" i="27" s="1"/>
  <c r="AS62" i="27"/>
  <c r="AL62" i="27"/>
  <c r="AU62" i="27" s="1"/>
  <c r="AN79" i="27"/>
  <c r="AN81" i="27" s="1"/>
  <c r="AI79" i="27"/>
  <c r="Y83" i="85"/>
  <c r="X83" i="85"/>
  <c r="Z78" i="89" l="1"/>
  <c r="AG81" i="46"/>
  <c r="AP81" i="46" s="1"/>
  <c r="AF81" i="46"/>
  <c r="AO81" i="46" s="1"/>
  <c r="AE81" i="46"/>
  <c r="AS81" i="47"/>
  <c r="Z84" i="77"/>
  <c r="W85" i="77" s="1"/>
  <c r="Z83" i="25"/>
  <c r="AG83" i="25" s="1"/>
  <c r="AP83" i="25" s="1"/>
  <c r="AU81" i="47"/>
  <c r="C11" i="47" s="1"/>
  <c r="W79" i="89"/>
  <c r="AE78" i="89"/>
  <c r="AG78" i="89"/>
  <c r="AP78" i="89" s="1"/>
  <c r="AF78" i="89"/>
  <c r="AO78" i="89" s="1"/>
  <c r="AE83" i="25"/>
  <c r="W84" i="25"/>
  <c r="AL79" i="27"/>
  <c r="AU79" i="27" s="1"/>
  <c r="AR79" i="27"/>
  <c r="AR81" i="27" s="1"/>
  <c r="AF80" i="45"/>
  <c r="AO80" i="45" s="1"/>
  <c r="AE80" i="45"/>
  <c r="W81" i="45"/>
  <c r="AG80" i="45"/>
  <c r="AP80" i="45" s="1"/>
  <c r="AS72" i="35"/>
  <c r="AL72" i="35"/>
  <c r="AU72" i="35" s="1"/>
  <c r="AG83" i="26"/>
  <c r="AP83" i="26" s="1"/>
  <c r="AF83" i="26"/>
  <c r="AO83" i="26" s="1"/>
  <c r="AE83" i="26"/>
  <c r="W84" i="26"/>
  <c r="AR82" i="30"/>
  <c r="AS75" i="35"/>
  <c r="AL75" i="35"/>
  <c r="AU75" i="35" s="1"/>
  <c r="AH78" i="75"/>
  <c r="AQ78" i="75" s="1"/>
  <c r="AG83" i="30"/>
  <c r="AP83" i="30" s="1"/>
  <c r="AF83" i="30"/>
  <c r="AO83" i="30" s="1"/>
  <c r="AE83" i="30"/>
  <c r="W84" i="30"/>
  <c r="AS22" i="35"/>
  <c r="AL22" i="35"/>
  <c r="AU22" i="35" s="1"/>
  <c r="AS40" i="35"/>
  <c r="AL40" i="35"/>
  <c r="AU40" i="35" s="1"/>
  <c r="AS58" i="35"/>
  <c r="AL58" i="35"/>
  <c r="AU58" i="35" s="1"/>
  <c r="AR79" i="29"/>
  <c r="Y82" i="46"/>
  <c r="X82" i="46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E82" i="93"/>
  <c r="W83" i="93"/>
  <c r="AF82" i="93"/>
  <c r="AO82" i="93" s="1"/>
  <c r="AG82" i="93"/>
  <c r="AP82" i="93" s="1"/>
  <c r="AS18" i="35"/>
  <c r="AL18" i="35"/>
  <c r="AU18" i="35" s="1"/>
  <c r="AS36" i="35"/>
  <c r="AL36" i="35"/>
  <c r="AU36" i="35" s="1"/>
  <c r="AS54" i="35"/>
  <c r="AL54" i="35"/>
  <c r="AU54" i="35" s="1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4" i="27"/>
  <c r="AL4" i="27"/>
  <c r="AU4" i="27" s="1"/>
  <c r="AU81" i="27" s="1"/>
  <c r="C11" i="27" s="1"/>
  <c r="Y84" i="37"/>
  <c r="X84" i="37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B4" i="35"/>
  <c r="AJ3" i="35"/>
  <c r="AS21" i="35"/>
  <c r="AL21" i="35"/>
  <c r="AU21" i="35" s="1"/>
  <c r="AS39" i="35"/>
  <c r="AL39" i="35"/>
  <c r="AU39" i="35" s="1"/>
  <c r="AS57" i="35"/>
  <c r="AL57" i="35"/>
  <c r="AU57" i="35" s="1"/>
  <c r="AG82" i="41"/>
  <c r="AP82" i="41" s="1"/>
  <c r="AF82" i="41"/>
  <c r="AO82" i="41" s="1"/>
  <c r="AE82" i="41"/>
  <c r="W83" i="41"/>
  <c r="AG78" i="75"/>
  <c r="AP78" i="75" s="1"/>
  <c r="AF78" i="75"/>
  <c r="AO78" i="75" s="1"/>
  <c r="AE78" i="75"/>
  <c r="W79" i="75"/>
  <c r="X84" i="42"/>
  <c r="Y84" i="42"/>
  <c r="AJ5" i="35"/>
  <c r="AR83" i="38"/>
  <c r="AH84" i="38"/>
  <c r="AQ84" i="38" s="1"/>
  <c r="AS81" i="27"/>
  <c r="AI83" i="37"/>
  <c r="AN83" i="37"/>
  <c r="AR82" i="85"/>
  <c r="AH78" i="89"/>
  <c r="AQ78" i="89" s="1"/>
  <c r="AR83" i="77"/>
  <c r="AR77" i="89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H83" i="81"/>
  <c r="AQ83" i="81" s="1"/>
  <c r="X84" i="73"/>
  <c r="Y84" i="73"/>
  <c r="AR82" i="86"/>
  <c r="Y83" i="90"/>
  <c r="X83" i="90"/>
  <c r="Y82" i="78"/>
  <c r="X82" i="78"/>
  <c r="AH83" i="85"/>
  <c r="AQ83" i="85" s="1"/>
  <c r="AS11" i="35"/>
  <c r="AL11" i="35"/>
  <c r="AU11" i="35" s="1"/>
  <c r="AS29" i="35"/>
  <c r="AL29" i="35"/>
  <c r="AU29" i="35" s="1"/>
  <c r="AS47" i="35"/>
  <c r="AL47" i="35"/>
  <c r="AU47" i="35" s="1"/>
  <c r="AS65" i="35"/>
  <c r="AL65" i="35"/>
  <c r="AU65" i="35" s="1"/>
  <c r="AI79" i="35"/>
  <c r="AN79" i="35"/>
  <c r="AN81" i="35" s="1"/>
  <c r="AH80" i="29"/>
  <c r="AQ80" i="29" s="1"/>
  <c r="AJ6" i="35"/>
  <c r="AK6" i="35"/>
  <c r="AT6" i="35" s="1"/>
  <c r="AS24" i="35"/>
  <c r="AL24" i="35"/>
  <c r="AU24" i="35" s="1"/>
  <c r="AS42" i="35"/>
  <c r="AL42" i="35"/>
  <c r="AU42" i="35" s="1"/>
  <c r="AS60" i="35"/>
  <c r="AL60" i="35"/>
  <c r="AU60" i="35" s="1"/>
  <c r="AS76" i="35"/>
  <c r="AL76" i="35"/>
  <c r="AU76" i="35" s="1"/>
  <c r="Z84" i="38"/>
  <c r="X79" i="94"/>
  <c r="Y79" i="94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R82" i="25"/>
  <c r="AH83" i="86"/>
  <c r="AQ83" i="86" s="1"/>
  <c r="AR81" i="34"/>
  <c r="AJ8" i="35"/>
  <c r="AK8" i="35"/>
  <c r="AT8" i="35" s="1"/>
  <c r="AS26" i="35"/>
  <c r="AL26" i="35"/>
  <c r="AU26" i="35" s="1"/>
  <c r="AS44" i="35"/>
  <c r="AL44" i="35"/>
  <c r="AU44" i="35" s="1"/>
  <c r="AS62" i="35"/>
  <c r="AL62" i="35"/>
  <c r="AU62" i="35" s="1"/>
  <c r="AR77" i="75"/>
  <c r="AS9" i="35"/>
  <c r="AL9" i="35"/>
  <c r="AU9" i="35" s="1"/>
  <c r="AS27" i="35"/>
  <c r="AL27" i="35"/>
  <c r="AU27" i="35" s="1"/>
  <c r="AS45" i="35"/>
  <c r="AL45" i="35"/>
  <c r="AU45" i="35" s="1"/>
  <c r="AS63" i="35"/>
  <c r="AL63" i="35"/>
  <c r="AU63" i="35" s="1"/>
  <c r="Z83" i="81"/>
  <c r="AI83" i="73"/>
  <c r="AN83" i="73"/>
  <c r="AN82" i="33"/>
  <c r="AI82" i="33"/>
  <c r="AI83" i="42"/>
  <c r="AN83" i="42"/>
  <c r="AI81" i="46"/>
  <c r="AN81" i="46"/>
  <c r="AI82" i="82"/>
  <c r="AN82" i="82"/>
  <c r="AN81" i="78"/>
  <c r="AI81" i="78"/>
  <c r="AH82" i="34"/>
  <c r="AQ82" i="34" s="1"/>
  <c r="AR82" i="81"/>
  <c r="AK79" i="35"/>
  <c r="AT79" i="35" s="1"/>
  <c r="Z83" i="86"/>
  <c r="W80" i="74"/>
  <c r="AG79" i="74"/>
  <c r="AP79" i="74" s="1"/>
  <c r="AF79" i="74"/>
  <c r="AO79" i="74" s="1"/>
  <c r="AE79" i="74"/>
  <c r="AH84" i="77"/>
  <c r="AQ84" i="77" s="1"/>
  <c r="AH83" i="30"/>
  <c r="AQ83" i="30" s="1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X83" i="33"/>
  <c r="Y83" i="33"/>
  <c r="Z83" i="8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Z80" i="29"/>
  <c r="Z82" i="34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I78" i="94"/>
  <c r="AN78" i="94"/>
  <c r="AJ7" i="35"/>
  <c r="AK7" i="35"/>
  <c r="AT7" i="35" s="1"/>
  <c r="AS25" i="35"/>
  <c r="AL25" i="35"/>
  <c r="AU25" i="35" s="1"/>
  <c r="AS43" i="35"/>
  <c r="AL43" i="35"/>
  <c r="AU43" i="35" s="1"/>
  <c r="AS61" i="35"/>
  <c r="AL61" i="35"/>
  <c r="AU61" i="35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H83" i="25"/>
  <c r="AQ83" i="25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78" i="35"/>
  <c r="AL78" i="35"/>
  <c r="AU78" i="35" s="1"/>
  <c r="Y83" i="82"/>
  <c r="X83" i="82"/>
  <c r="AN82" i="90"/>
  <c r="AI82" i="90"/>
  <c r="AE84" i="77" l="1"/>
  <c r="AF84" i="77"/>
  <c r="AO84" i="77" s="1"/>
  <c r="Z82" i="78"/>
  <c r="AG82" i="78" s="1"/>
  <c r="AP82" i="78" s="1"/>
  <c r="AG84" i="77"/>
  <c r="AP84" i="77" s="1"/>
  <c r="Z84" i="42"/>
  <c r="Z82" i="46"/>
  <c r="AE82" i="46" s="1"/>
  <c r="AF83" i="25"/>
  <c r="AO83" i="25" s="1"/>
  <c r="W83" i="78"/>
  <c r="AF82" i="78"/>
  <c r="AO82" i="78" s="1"/>
  <c r="AR82" i="90"/>
  <c r="AI79" i="74"/>
  <c r="AN79" i="74"/>
  <c r="AH82" i="78"/>
  <c r="AQ82" i="78" s="1"/>
  <c r="AR83" i="37"/>
  <c r="AE84" i="42"/>
  <c r="W85" i="42"/>
  <c r="AF84" i="42"/>
  <c r="AO84" i="42" s="1"/>
  <c r="AG84" i="42"/>
  <c r="AP84" i="42" s="1"/>
  <c r="AJ4" i="35"/>
  <c r="AK4" i="35"/>
  <c r="AT4" i="35" s="1"/>
  <c r="AT81" i="35" s="1"/>
  <c r="AH82" i="46"/>
  <c r="AQ82" i="46" s="1"/>
  <c r="Y84" i="30"/>
  <c r="X84" i="30"/>
  <c r="X85" i="77"/>
  <c r="Y85" i="77"/>
  <c r="X83" i="41"/>
  <c r="Y83" i="41"/>
  <c r="AN83" i="30"/>
  <c r="AI83" i="30"/>
  <c r="AR83" i="73"/>
  <c r="AH83" i="82"/>
  <c r="AQ83" i="82" s="1"/>
  <c r="AF83" i="85"/>
  <c r="AO83" i="85" s="1"/>
  <c r="AE83" i="85"/>
  <c r="W84" i="85"/>
  <c r="AG83" i="85"/>
  <c r="AP83" i="85" s="1"/>
  <c r="AR81" i="78"/>
  <c r="AG83" i="81"/>
  <c r="AP83" i="81" s="1"/>
  <c r="AF83" i="81"/>
  <c r="AO83" i="81" s="1"/>
  <c r="W84" i="81"/>
  <c r="AE83" i="81"/>
  <c r="AS8" i="35"/>
  <c r="AL8" i="35"/>
  <c r="AU8" i="35" s="1"/>
  <c r="X79" i="75"/>
  <c r="Y79" i="75"/>
  <c r="AN82" i="41"/>
  <c r="AI82" i="41"/>
  <c r="Y83" i="93"/>
  <c r="X83" i="93"/>
  <c r="Z83" i="93" s="1"/>
  <c r="X84" i="26"/>
  <c r="Y84" i="26"/>
  <c r="AI84" i="77"/>
  <c r="AN84" i="77"/>
  <c r="AR83" i="42"/>
  <c r="AH79" i="94"/>
  <c r="AQ79" i="94" s="1"/>
  <c r="AS6" i="35"/>
  <c r="AL6" i="35"/>
  <c r="AU6" i="35" s="1"/>
  <c r="AH83" i="90"/>
  <c r="AQ83" i="90" s="1"/>
  <c r="AH84" i="73"/>
  <c r="AQ84" i="73" s="1"/>
  <c r="AS5" i="35"/>
  <c r="AL5" i="35"/>
  <c r="AU5" i="35" s="1"/>
  <c r="AN78" i="75"/>
  <c r="AI78" i="75"/>
  <c r="AH84" i="37"/>
  <c r="AQ84" i="37" s="1"/>
  <c r="AI82" i="93"/>
  <c r="AN82" i="93"/>
  <c r="AN83" i="26"/>
  <c r="AI83" i="26"/>
  <c r="AI78" i="89"/>
  <c r="AN78" i="89"/>
  <c r="AR78" i="94"/>
  <c r="Z83" i="82"/>
  <c r="AF82" i="34"/>
  <c r="AO82" i="34" s="1"/>
  <c r="W83" i="34"/>
  <c r="AG82" i="34"/>
  <c r="AP82" i="34" s="1"/>
  <c r="AE82" i="34"/>
  <c r="AH83" i="33"/>
  <c r="AQ83" i="33" s="1"/>
  <c r="X80" i="74"/>
  <c r="Y80" i="74"/>
  <c r="AR82" i="33"/>
  <c r="Z79" i="94"/>
  <c r="AL79" i="35"/>
  <c r="AU79" i="35" s="1"/>
  <c r="AR79" i="35"/>
  <c r="AR81" i="35" s="1"/>
  <c r="Z84" i="73"/>
  <c r="X81" i="45"/>
  <c r="Y81" i="45"/>
  <c r="X84" i="25"/>
  <c r="Y84" i="25"/>
  <c r="Z84" i="25" s="1"/>
  <c r="AR81" i="46"/>
  <c r="AS7" i="35"/>
  <c r="AL7" i="35"/>
  <c r="AU7" i="35" s="1"/>
  <c r="AG80" i="29"/>
  <c r="AP80" i="29" s="1"/>
  <c r="AF80" i="29"/>
  <c r="AO80" i="29" s="1"/>
  <c r="AE80" i="29"/>
  <c r="W81" i="29"/>
  <c r="Z83" i="33"/>
  <c r="AE83" i="86"/>
  <c r="AF83" i="86"/>
  <c r="AO83" i="86" s="1"/>
  <c r="W84" i="86"/>
  <c r="AG83" i="86"/>
  <c r="AP83" i="86" s="1"/>
  <c r="AR82" i="82"/>
  <c r="AG84" i="38"/>
  <c r="AP84" i="38" s="1"/>
  <c r="AE84" i="38"/>
  <c r="AF84" i="38"/>
  <c r="AO84" i="38" s="1"/>
  <c r="W85" i="38"/>
  <c r="Z83" i="90"/>
  <c r="AH84" i="42"/>
  <c r="AQ84" i="42" s="1"/>
  <c r="AS3" i="35"/>
  <c r="AL3" i="35"/>
  <c r="AU3" i="35" s="1"/>
  <c r="Z84" i="37"/>
  <c r="AI80" i="45"/>
  <c r="AN80" i="45"/>
  <c r="AN83" i="25"/>
  <c r="AI83" i="25"/>
  <c r="X79" i="89"/>
  <c r="Y79" i="89"/>
  <c r="Z80" i="74" l="1"/>
  <c r="AF82" i="46"/>
  <c r="AO82" i="46" s="1"/>
  <c r="AG82" i="46"/>
  <c r="AP82" i="46" s="1"/>
  <c r="W83" i="46"/>
  <c r="Z83" i="41"/>
  <c r="AF83" i="41" s="1"/>
  <c r="AO83" i="41" s="1"/>
  <c r="AE82" i="78"/>
  <c r="Z79" i="75"/>
  <c r="Z85" i="77"/>
  <c r="Z84" i="30"/>
  <c r="AF84" i="30" s="1"/>
  <c r="AO84" i="30" s="1"/>
  <c r="AE85" i="77"/>
  <c r="W86" i="77"/>
  <c r="AF85" i="77"/>
  <c r="AO85" i="77" s="1"/>
  <c r="AG85" i="77"/>
  <c r="AP85" i="77" s="1"/>
  <c r="AG84" i="30"/>
  <c r="AP84" i="30" s="1"/>
  <c r="AE84" i="30"/>
  <c r="W84" i="41"/>
  <c r="AG83" i="41"/>
  <c r="AP83" i="41" s="1"/>
  <c r="Y85" i="38"/>
  <c r="X85" i="38"/>
  <c r="X85" i="42"/>
  <c r="Z85" i="42" s="1"/>
  <c r="Y85" i="42"/>
  <c r="W84" i="33"/>
  <c r="AG83" i="33"/>
  <c r="AP83" i="33" s="1"/>
  <c r="AF83" i="33"/>
  <c r="AO83" i="33" s="1"/>
  <c r="AE83" i="33"/>
  <c r="W85" i="25"/>
  <c r="AG84" i="25"/>
  <c r="AP84" i="25" s="1"/>
  <c r="AF84" i="25"/>
  <c r="AO84" i="25" s="1"/>
  <c r="AE84" i="25"/>
  <c r="AE80" i="74"/>
  <c r="W81" i="74"/>
  <c r="AF80" i="74"/>
  <c r="AO80" i="74" s="1"/>
  <c r="AG80" i="74"/>
  <c r="AP80" i="74" s="1"/>
  <c r="AI82" i="34"/>
  <c r="AN82" i="34"/>
  <c r="AX79" i="75"/>
  <c r="S79" i="75" s="1"/>
  <c r="AC79" i="75" s="1"/>
  <c r="AG79" i="75"/>
  <c r="AP79" i="75" s="1"/>
  <c r="AP81" i="75" s="1"/>
  <c r="AF79" i="75"/>
  <c r="AO79" i="75" s="1"/>
  <c r="AO81" i="75" s="1"/>
  <c r="AE79" i="75"/>
  <c r="Y84" i="85"/>
  <c r="X84" i="85"/>
  <c r="Z84" i="85" s="1"/>
  <c r="AH84" i="30"/>
  <c r="AQ84" i="30" s="1"/>
  <c r="X83" i="78"/>
  <c r="Y83" i="78"/>
  <c r="AH81" i="45"/>
  <c r="AQ81" i="45" s="1"/>
  <c r="AR78" i="75"/>
  <c r="AG83" i="93"/>
  <c r="AP83" i="93" s="1"/>
  <c r="AF83" i="93"/>
  <c r="AO83" i="93" s="1"/>
  <c r="AE83" i="93"/>
  <c r="W84" i="93"/>
  <c r="AI83" i="85"/>
  <c r="AN83" i="85"/>
  <c r="AH83" i="41"/>
  <c r="AQ83" i="41" s="1"/>
  <c r="AR80" i="45"/>
  <c r="Y84" i="86"/>
  <c r="X84" i="86"/>
  <c r="AR82" i="41"/>
  <c r="AH79" i="89"/>
  <c r="AQ79" i="89" s="1"/>
  <c r="AG84" i="37"/>
  <c r="AP84" i="37" s="1"/>
  <c r="AF84" i="37"/>
  <c r="AO84" i="37" s="1"/>
  <c r="AE84" i="37"/>
  <c r="W85" i="37"/>
  <c r="AN84" i="38"/>
  <c r="AI84" i="38"/>
  <c r="AN80" i="29"/>
  <c r="AI80" i="29"/>
  <c r="Z81" i="45"/>
  <c r="Z83" i="34"/>
  <c r="X83" i="34"/>
  <c r="Y83" i="34"/>
  <c r="AR78" i="89"/>
  <c r="AH84" i="26"/>
  <c r="AQ84" i="26" s="1"/>
  <c r="AN83" i="81"/>
  <c r="AI83" i="81"/>
  <c r="AS4" i="35"/>
  <c r="AS81" i="35" s="1"/>
  <c r="AL4" i="35"/>
  <c r="AU4" i="35" s="1"/>
  <c r="AU81" i="35" s="1"/>
  <c r="C11" i="35" s="1"/>
  <c r="AI82" i="78"/>
  <c r="AN82" i="78"/>
  <c r="AF79" i="94"/>
  <c r="AO79" i="94" s="1"/>
  <c r="AG79" i="94"/>
  <c r="AP79" i="94" s="1"/>
  <c r="W80" i="94"/>
  <c r="AE79" i="94"/>
  <c r="Z79" i="89"/>
  <c r="AG84" i="73"/>
  <c r="AP84" i="73" s="1"/>
  <c r="AF84" i="73"/>
  <c r="AO84" i="73" s="1"/>
  <c r="AE84" i="73"/>
  <c r="W85" i="73"/>
  <c r="AR83" i="26"/>
  <c r="Z84" i="26"/>
  <c r="X84" i="81"/>
  <c r="Z84" i="81" s="1"/>
  <c r="Y84" i="81"/>
  <c r="AR83" i="30"/>
  <c r="AH85" i="77"/>
  <c r="AQ85" i="77" s="1"/>
  <c r="Y83" i="46"/>
  <c r="X83" i="46"/>
  <c r="AR82" i="93"/>
  <c r="AR84" i="77"/>
  <c r="Y81" i="29"/>
  <c r="X81" i="29"/>
  <c r="Z81" i="29" s="1"/>
  <c r="AI84" i="42"/>
  <c r="AN84" i="42"/>
  <c r="AR83" i="25"/>
  <c r="AF83" i="90"/>
  <c r="AO83" i="90" s="1"/>
  <c r="AG83" i="90"/>
  <c r="AP83" i="90" s="1"/>
  <c r="AE83" i="90"/>
  <c r="W84" i="90"/>
  <c r="AN83" i="86"/>
  <c r="AI83" i="86"/>
  <c r="AH84" i="25"/>
  <c r="AQ84" i="25" s="1"/>
  <c r="AH80" i="74"/>
  <c r="AQ80" i="74" s="1"/>
  <c r="AE83" i="82"/>
  <c r="AG83" i="82"/>
  <c r="AP83" i="82" s="1"/>
  <c r="AF83" i="82"/>
  <c r="AO83" i="82" s="1"/>
  <c r="W84" i="82"/>
  <c r="AH83" i="93"/>
  <c r="AQ83" i="93" s="1"/>
  <c r="AH79" i="75"/>
  <c r="AQ79" i="75" s="1"/>
  <c r="AQ81" i="75" s="1"/>
  <c r="AZ3" i="75"/>
  <c r="AX5" i="75" s="1"/>
  <c r="S5" i="75" s="1"/>
  <c r="AC5" i="75" s="1"/>
  <c r="AB6" i="75" s="1"/>
  <c r="AX18" i="75"/>
  <c r="S18" i="75" s="1"/>
  <c r="AC18" i="75" s="1"/>
  <c r="AB19" i="75" s="1"/>
  <c r="AX24" i="75"/>
  <c r="S24" i="75" s="1"/>
  <c r="AC24" i="75" s="1"/>
  <c r="AB25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X74" i="75"/>
  <c r="S74" i="75" s="1"/>
  <c r="AC74" i="75" s="1"/>
  <c r="AB75" i="75" s="1"/>
  <c r="AX75" i="75"/>
  <c r="S75" i="75" s="1"/>
  <c r="AC75" i="75" s="1"/>
  <c r="AB76" i="75" s="1"/>
  <c r="AR79" i="74"/>
  <c r="AI82" i="46"/>
  <c r="AN82" i="46"/>
  <c r="AX23" i="75" l="1"/>
  <c r="S23" i="75" s="1"/>
  <c r="AC23" i="75" s="1"/>
  <c r="AB24" i="75" s="1"/>
  <c r="AX17" i="75"/>
  <c r="S17" i="75" s="1"/>
  <c r="AC17" i="75" s="1"/>
  <c r="AB18" i="75" s="1"/>
  <c r="AX22" i="75"/>
  <c r="S22" i="75" s="1"/>
  <c r="AC22" i="75" s="1"/>
  <c r="AB23" i="75" s="1"/>
  <c r="AX16" i="75"/>
  <c r="S16" i="75" s="1"/>
  <c r="AC16" i="75" s="1"/>
  <c r="AB17" i="75" s="1"/>
  <c r="AX21" i="75"/>
  <c r="S21" i="75" s="1"/>
  <c r="AC21" i="75" s="1"/>
  <c r="AB22" i="75" s="1"/>
  <c r="AX14" i="75"/>
  <c r="S14" i="75" s="1"/>
  <c r="AC14" i="75" s="1"/>
  <c r="AB15" i="75" s="1"/>
  <c r="AX26" i="75"/>
  <c r="S26" i="75" s="1"/>
  <c r="AC26" i="75" s="1"/>
  <c r="AB27" i="75" s="1"/>
  <c r="AX20" i="75"/>
  <c r="S20" i="75" s="1"/>
  <c r="AC20" i="75" s="1"/>
  <c r="AB21" i="75" s="1"/>
  <c r="AX13" i="75"/>
  <c r="S13" i="75" s="1"/>
  <c r="AC13" i="75" s="1"/>
  <c r="AB14" i="75" s="1"/>
  <c r="AE83" i="41"/>
  <c r="W85" i="30"/>
  <c r="AX25" i="75"/>
  <c r="S25" i="75" s="1"/>
  <c r="AC25" i="75" s="1"/>
  <c r="AB26" i="75" s="1"/>
  <c r="AX19" i="75"/>
  <c r="S19" i="75" s="1"/>
  <c r="AC19" i="75" s="1"/>
  <c r="AB20" i="75" s="1"/>
  <c r="AX10" i="75"/>
  <c r="S10" i="75" s="1"/>
  <c r="AC10" i="75" s="1"/>
  <c r="AB11" i="75" s="1"/>
  <c r="AX15" i="75"/>
  <c r="S15" i="75" s="1"/>
  <c r="AC15" i="75" s="1"/>
  <c r="AB16" i="75" s="1"/>
  <c r="AX7" i="75"/>
  <c r="S7" i="75" s="1"/>
  <c r="AC7" i="75" s="1"/>
  <c r="AB8" i="75" s="1"/>
  <c r="Z84" i="86"/>
  <c r="AX4" i="75"/>
  <c r="S4" i="75" s="1"/>
  <c r="AC4" i="75" s="1"/>
  <c r="AB5" i="75" s="1"/>
  <c r="AX3" i="75"/>
  <c r="S3" i="75" s="1"/>
  <c r="AC3" i="75" s="1"/>
  <c r="Z83" i="46"/>
  <c r="AF83" i="46" s="1"/>
  <c r="AO83" i="46" s="1"/>
  <c r="AX9" i="75"/>
  <c r="S9" i="75" s="1"/>
  <c r="AC9" i="75" s="1"/>
  <c r="AB10" i="75" s="1"/>
  <c r="AJ10" i="75" s="1"/>
  <c r="AX8" i="75"/>
  <c r="S8" i="75" s="1"/>
  <c r="AC8" i="75" s="1"/>
  <c r="AB9" i="75" s="1"/>
  <c r="AK6" i="75"/>
  <c r="AT6" i="75" s="1"/>
  <c r="AG84" i="86"/>
  <c r="AP84" i="86" s="1"/>
  <c r="W85" i="86"/>
  <c r="AE84" i="86"/>
  <c r="AF84" i="86"/>
  <c r="AO84" i="86" s="1"/>
  <c r="AG83" i="46"/>
  <c r="AP83" i="46" s="1"/>
  <c r="W84" i="46"/>
  <c r="AJ57" i="75"/>
  <c r="AK57" i="75"/>
  <c r="AT57" i="75" s="1"/>
  <c r="AJ27" i="75"/>
  <c r="AK27" i="75"/>
  <c r="AT27" i="75" s="1"/>
  <c r="AR82" i="46"/>
  <c r="AJ78" i="75"/>
  <c r="AK78" i="75"/>
  <c r="AT78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I83" i="82"/>
  <c r="AN83" i="82"/>
  <c r="AH83" i="46"/>
  <c r="AQ83" i="46" s="1"/>
  <c r="W85" i="81"/>
  <c r="AF84" i="81"/>
  <c r="AO84" i="81" s="1"/>
  <c r="AE84" i="81"/>
  <c r="AG84" i="81"/>
  <c r="AP84" i="81" s="1"/>
  <c r="AN84" i="73"/>
  <c r="AI84" i="73"/>
  <c r="X80" i="94"/>
  <c r="Y80" i="94"/>
  <c r="AH83" i="34"/>
  <c r="AQ83" i="34" s="1"/>
  <c r="AR83" i="85"/>
  <c r="AI79" i="75"/>
  <c r="AN79" i="75"/>
  <c r="AN81" i="75" s="1"/>
  <c r="AH85" i="38"/>
  <c r="AQ85" i="38" s="1"/>
  <c r="Y85" i="30"/>
  <c r="X85" i="30"/>
  <c r="AJ69" i="75"/>
  <c r="AK69" i="75"/>
  <c r="AT69" i="75" s="1"/>
  <c r="AJ45" i="75"/>
  <c r="AK45" i="75"/>
  <c r="AT45" i="75" s="1"/>
  <c r="AJ15" i="75"/>
  <c r="AK15" i="75"/>
  <c r="AT15" i="75" s="1"/>
  <c r="X84" i="90"/>
  <c r="Y84" i="90"/>
  <c r="Z84" i="90" s="1"/>
  <c r="AJ74" i="75"/>
  <c r="AK74" i="75"/>
  <c r="AT74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Y84" i="82"/>
  <c r="Z84" i="82" s="1"/>
  <c r="X84" i="82"/>
  <c r="AR83" i="81"/>
  <c r="AG81" i="45"/>
  <c r="AP81" i="45" s="1"/>
  <c r="AF81" i="45"/>
  <c r="AO81" i="45" s="1"/>
  <c r="W82" i="45"/>
  <c r="AE81" i="45"/>
  <c r="X84" i="93"/>
  <c r="Y84" i="93"/>
  <c r="AH83" i="78"/>
  <c r="AQ83" i="78" s="1"/>
  <c r="X84" i="33"/>
  <c r="Y84" i="33"/>
  <c r="Z85" i="38"/>
  <c r="AI84" i="30"/>
  <c r="AN84" i="30"/>
  <c r="AJ77" i="75"/>
  <c r="AK77" i="75"/>
  <c r="AT77" i="75" s="1"/>
  <c r="AJ33" i="75"/>
  <c r="AK33" i="75"/>
  <c r="AT33" i="75" s="1"/>
  <c r="AB4" i="75"/>
  <c r="AJ3" i="75"/>
  <c r="W82" i="29"/>
  <c r="AG81" i="29"/>
  <c r="AP81" i="29" s="1"/>
  <c r="AE81" i="29"/>
  <c r="AF81" i="29"/>
  <c r="AO81" i="29" s="1"/>
  <c r="W85" i="26"/>
  <c r="AG84" i="26"/>
  <c r="AP84" i="26" s="1"/>
  <c r="AF84" i="26"/>
  <c r="AO84" i="26" s="1"/>
  <c r="AE84" i="26"/>
  <c r="AG83" i="34"/>
  <c r="AP83" i="34" s="1"/>
  <c r="AE83" i="34"/>
  <c r="AF83" i="34"/>
  <c r="AO83" i="34" s="1"/>
  <c r="W84" i="34"/>
  <c r="Y85" i="37"/>
  <c r="X85" i="37"/>
  <c r="X84" i="41"/>
  <c r="Y84" i="41"/>
  <c r="AJ62" i="75"/>
  <c r="AK62" i="75"/>
  <c r="AT62" i="75" s="1"/>
  <c r="AJ76" i="75"/>
  <c r="AK76" i="75"/>
  <c r="AT76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X12" i="75"/>
  <c r="S12" i="75" s="1"/>
  <c r="AC12" i="75" s="1"/>
  <c r="AB13" i="75" s="1"/>
  <c r="AX6" i="75"/>
  <c r="S6" i="75" s="1"/>
  <c r="AC6" i="75" s="1"/>
  <c r="AB7" i="75" s="1"/>
  <c r="AN83" i="90"/>
  <c r="AI83" i="90"/>
  <c r="AR80" i="29"/>
  <c r="AN84" i="37"/>
  <c r="AI84" i="37"/>
  <c r="AN83" i="93"/>
  <c r="AI83" i="93"/>
  <c r="Z83" i="78"/>
  <c r="AH84" i="85"/>
  <c r="AQ84" i="85" s="1"/>
  <c r="Y81" i="74"/>
  <c r="X81" i="74"/>
  <c r="Y85" i="25"/>
  <c r="X85" i="25"/>
  <c r="AI83" i="41"/>
  <c r="AN83" i="41"/>
  <c r="AJ63" i="75"/>
  <c r="AK63" i="75"/>
  <c r="AT63" i="75" s="1"/>
  <c r="AJ39" i="75"/>
  <c r="AK39" i="75"/>
  <c r="AT39" i="75" s="1"/>
  <c r="AJ9" i="75"/>
  <c r="AK9" i="75"/>
  <c r="AT9" i="75" s="1"/>
  <c r="AJ68" i="75"/>
  <c r="AK68" i="75"/>
  <c r="AT68" i="75" s="1"/>
  <c r="AJ75" i="75"/>
  <c r="AK75" i="75"/>
  <c r="AT75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X11" i="75"/>
  <c r="S11" i="75" s="1"/>
  <c r="AC11" i="75" s="1"/>
  <c r="AB12" i="75" s="1"/>
  <c r="AR84" i="42"/>
  <c r="AF79" i="89"/>
  <c r="AO79" i="89" s="1"/>
  <c r="AE79" i="89"/>
  <c r="AG79" i="89"/>
  <c r="AP79" i="89" s="1"/>
  <c r="W80" i="89"/>
  <c r="AI80" i="74"/>
  <c r="AN80" i="74"/>
  <c r="AI83" i="33"/>
  <c r="AN83" i="33"/>
  <c r="AH85" i="42"/>
  <c r="AQ85" i="42" s="1"/>
  <c r="X86" i="77"/>
  <c r="Y86" i="77"/>
  <c r="AJ51" i="75"/>
  <c r="AK51" i="75"/>
  <c r="AT51" i="75" s="1"/>
  <c r="AJ21" i="75"/>
  <c r="AK21" i="75"/>
  <c r="AT21" i="75" s="1"/>
  <c r="AH84" i="86"/>
  <c r="AQ84" i="86" s="1"/>
  <c r="AJ79" i="75"/>
  <c r="AS79" i="75" s="1"/>
  <c r="AK79" i="75"/>
  <c r="AT79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5" i="75"/>
  <c r="AK5" i="75"/>
  <c r="AT5" i="75" s="1"/>
  <c r="AR83" i="86"/>
  <c r="AH81" i="29"/>
  <c r="AQ81" i="29" s="1"/>
  <c r="AH84" i="81"/>
  <c r="AQ84" i="81" s="1"/>
  <c r="Y85" i="73"/>
  <c r="X85" i="73"/>
  <c r="AN79" i="94"/>
  <c r="AI79" i="94"/>
  <c r="AR82" i="78"/>
  <c r="AR84" i="38"/>
  <c r="AG84" i="85"/>
  <c r="AP84" i="85" s="1"/>
  <c r="AF84" i="85"/>
  <c r="AO84" i="85" s="1"/>
  <c r="AE84" i="85"/>
  <c r="W85" i="85"/>
  <c r="AR82" i="34"/>
  <c r="AI84" i="25"/>
  <c r="AN84" i="25"/>
  <c r="AG85" i="42"/>
  <c r="AP85" i="42" s="1"/>
  <c r="AF85" i="42"/>
  <c r="AO85" i="42" s="1"/>
  <c r="AE85" i="42"/>
  <c r="W86" i="42"/>
  <c r="AI85" i="77"/>
  <c r="AN85" i="77"/>
  <c r="AE83" i="46" l="1"/>
  <c r="Z81" i="74"/>
  <c r="AK10" i="75"/>
  <c r="AT10" i="75" s="1"/>
  <c r="Z80" i="94"/>
  <c r="AG80" i="94" s="1"/>
  <c r="AP80" i="94" s="1"/>
  <c r="Z86" i="77"/>
  <c r="AG86" i="77" s="1"/>
  <c r="AP86" i="77" s="1"/>
  <c r="AJ11" i="75"/>
  <c r="AE80" i="94"/>
  <c r="AG84" i="82"/>
  <c r="AP84" i="82" s="1"/>
  <c r="AF84" i="82"/>
  <c r="AO84" i="82" s="1"/>
  <c r="W85" i="82"/>
  <c r="AE84" i="82"/>
  <c r="AE86" i="77"/>
  <c r="W87" i="77"/>
  <c r="AS18" i="75"/>
  <c r="AL18" i="75"/>
  <c r="AU18" i="75" s="1"/>
  <c r="AS9" i="75"/>
  <c r="AL9" i="75"/>
  <c r="AU9" i="75" s="1"/>
  <c r="AS73" i="75"/>
  <c r="AL73" i="75"/>
  <c r="AU73" i="75" s="1"/>
  <c r="AF84" i="90"/>
  <c r="AO84" i="90" s="1"/>
  <c r="AG84" i="90"/>
  <c r="AP84" i="90" s="1"/>
  <c r="W85" i="90"/>
  <c r="AE84" i="90"/>
  <c r="AS28" i="75"/>
  <c r="AL28" i="75"/>
  <c r="AU28" i="75" s="1"/>
  <c r="AS64" i="75"/>
  <c r="AL64" i="75"/>
  <c r="AU64" i="75" s="1"/>
  <c r="AS11" i="75"/>
  <c r="AL11" i="75"/>
  <c r="AU11" i="75" s="1"/>
  <c r="AS65" i="75"/>
  <c r="AL65" i="75"/>
  <c r="AU65" i="75" s="1"/>
  <c r="AR84" i="25"/>
  <c r="AR79" i="94"/>
  <c r="AS5" i="75"/>
  <c r="AL5" i="75"/>
  <c r="AU5" i="75" s="1"/>
  <c r="AS23" i="75"/>
  <c r="AL23" i="75"/>
  <c r="AU23" i="75" s="1"/>
  <c r="AS41" i="75"/>
  <c r="AL41" i="75"/>
  <c r="AU41" i="75" s="1"/>
  <c r="AS59" i="75"/>
  <c r="AL59" i="75"/>
  <c r="AU59" i="75" s="1"/>
  <c r="AS33" i="75"/>
  <c r="AL33" i="75"/>
  <c r="AU33" i="75" s="1"/>
  <c r="AN81" i="45"/>
  <c r="AI81" i="45"/>
  <c r="AH84" i="82"/>
  <c r="AQ84" i="82" s="1"/>
  <c r="AS14" i="75"/>
  <c r="AL14" i="75"/>
  <c r="AU14" i="75" s="1"/>
  <c r="AS32" i="75"/>
  <c r="AL32" i="75"/>
  <c r="AU32" i="75" s="1"/>
  <c r="AS50" i="75"/>
  <c r="AL50" i="75"/>
  <c r="AU50" i="75" s="1"/>
  <c r="AH84" i="90"/>
  <c r="AQ84" i="90" s="1"/>
  <c r="AN84" i="86"/>
  <c r="AI84" i="86"/>
  <c r="X86" i="42"/>
  <c r="Y86" i="42"/>
  <c r="AR83" i="33"/>
  <c r="AS36" i="75"/>
  <c r="AL36" i="75"/>
  <c r="AU36" i="75" s="1"/>
  <c r="AR83" i="41"/>
  <c r="AS37" i="75"/>
  <c r="AL37" i="75"/>
  <c r="AU37" i="75" s="1"/>
  <c r="AI84" i="81"/>
  <c r="AN84" i="81"/>
  <c r="AS47" i="75"/>
  <c r="AL47" i="75"/>
  <c r="AU47" i="75" s="1"/>
  <c r="AR83" i="90"/>
  <c r="X82" i="29"/>
  <c r="Y82" i="29"/>
  <c r="AS38" i="75"/>
  <c r="AL38" i="75"/>
  <c r="AU38" i="75" s="1"/>
  <c r="AH85" i="30"/>
  <c r="AQ85" i="30" s="1"/>
  <c r="AS51" i="75"/>
  <c r="AL51" i="75"/>
  <c r="AU51" i="75" s="1"/>
  <c r="AR80" i="74"/>
  <c r="AS24" i="75"/>
  <c r="AL24" i="75"/>
  <c r="AU24" i="75" s="1"/>
  <c r="AS42" i="75"/>
  <c r="AL42" i="75"/>
  <c r="AU42" i="75" s="1"/>
  <c r="AS60" i="75"/>
  <c r="AL60" i="75"/>
  <c r="AU60" i="75" s="1"/>
  <c r="AS75" i="75"/>
  <c r="AL75" i="75"/>
  <c r="AU75" i="75" s="1"/>
  <c r="AS39" i="75"/>
  <c r="AL39" i="75"/>
  <c r="AU39" i="75" s="1"/>
  <c r="AS25" i="75"/>
  <c r="AL25" i="75"/>
  <c r="AU25" i="75" s="1"/>
  <c r="AS43" i="75"/>
  <c r="AL43" i="75"/>
  <c r="AU43" i="75" s="1"/>
  <c r="AS61" i="75"/>
  <c r="AL61" i="75"/>
  <c r="AU61" i="75" s="1"/>
  <c r="AS76" i="75"/>
  <c r="AL76" i="75"/>
  <c r="AU76" i="75" s="1"/>
  <c r="AH85" i="37"/>
  <c r="AQ85" i="37" s="1"/>
  <c r="AN83" i="34"/>
  <c r="AI83" i="34"/>
  <c r="X85" i="26"/>
  <c r="Y85" i="26"/>
  <c r="Z85" i="26" s="1"/>
  <c r="AS3" i="75"/>
  <c r="AL3" i="75"/>
  <c r="AU3" i="75" s="1"/>
  <c r="AH84" i="93"/>
  <c r="AQ84" i="93" s="1"/>
  <c r="AS15" i="75"/>
  <c r="AL15" i="75"/>
  <c r="AU15" i="75" s="1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S27" i="75"/>
  <c r="AL27" i="75"/>
  <c r="AU27" i="75" s="1"/>
  <c r="AS21" i="75"/>
  <c r="AL21" i="75"/>
  <c r="AU21" i="75" s="1"/>
  <c r="AN79" i="89"/>
  <c r="AI79" i="89"/>
  <c r="AS72" i="75"/>
  <c r="AL72" i="75"/>
  <c r="AU72" i="75" s="1"/>
  <c r="AG81" i="74"/>
  <c r="AP81" i="74" s="1"/>
  <c r="AF81" i="74"/>
  <c r="AO81" i="74" s="1"/>
  <c r="AE81" i="74"/>
  <c r="W82" i="74"/>
  <c r="AS19" i="75"/>
  <c r="AL19" i="75"/>
  <c r="AU19" i="75" s="1"/>
  <c r="AS55" i="75"/>
  <c r="AL55" i="75"/>
  <c r="AU55" i="75" s="1"/>
  <c r="AH84" i="41"/>
  <c r="AQ84" i="41" s="1"/>
  <c r="X84" i="34"/>
  <c r="Z84" i="34" s="1"/>
  <c r="Y84" i="34"/>
  <c r="AH84" i="33"/>
  <c r="AQ84" i="33" s="1"/>
  <c r="Y82" i="45"/>
  <c r="X82" i="45"/>
  <c r="X85" i="86"/>
  <c r="Y85" i="86"/>
  <c r="AN85" i="42"/>
  <c r="AI85" i="42"/>
  <c r="AH85" i="73"/>
  <c r="AQ85" i="73" s="1"/>
  <c r="AS29" i="75"/>
  <c r="AL29" i="75"/>
  <c r="AU29" i="75" s="1"/>
  <c r="AH85" i="25"/>
  <c r="AQ85" i="25" s="1"/>
  <c r="AS77" i="75"/>
  <c r="AL77" i="75"/>
  <c r="AU77" i="75" s="1"/>
  <c r="AS20" i="75"/>
  <c r="AL20" i="75"/>
  <c r="AU20" i="75" s="1"/>
  <c r="AS56" i="75"/>
  <c r="AL56" i="75"/>
  <c r="AU56" i="75" s="1"/>
  <c r="Z85" i="73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X80" i="89"/>
  <c r="Y80" i="89"/>
  <c r="Z85" i="25"/>
  <c r="AR84" i="37"/>
  <c r="AJ7" i="75"/>
  <c r="AK7" i="75"/>
  <c r="AT7" i="75" s="1"/>
  <c r="AJ4" i="75"/>
  <c r="AK4" i="75"/>
  <c r="AT4" i="75" s="1"/>
  <c r="AR84" i="30"/>
  <c r="Z84" i="93"/>
  <c r="AS8" i="75"/>
  <c r="AL8" i="75"/>
  <c r="AU8" i="75" s="1"/>
  <c r="AS26" i="75"/>
  <c r="AL26" i="75"/>
  <c r="AU26" i="75" s="1"/>
  <c r="AS44" i="75"/>
  <c r="AL44" i="75"/>
  <c r="AU44" i="75" s="1"/>
  <c r="AS74" i="75"/>
  <c r="AL74" i="75"/>
  <c r="AU74" i="75" s="1"/>
  <c r="Z85" i="30"/>
  <c r="AR84" i="73"/>
  <c r="X85" i="81"/>
  <c r="Y85" i="81"/>
  <c r="AS54" i="75"/>
  <c r="AL54" i="75"/>
  <c r="AU54" i="75" s="1"/>
  <c r="AF83" i="78"/>
  <c r="AO83" i="78" s="1"/>
  <c r="AE83" i="78"/>
  <c r="W84" i="78"/>
  <c r="AG83" i="78"/>
  <c r="AP83" i="78" s="1"/>
  <c r="AS69" i="75"/>
  <c r="AL69" i="75"/>
  <c r="AU69" i="75" s="1"/>
  <c r="AS10" i="75"/>
  <c r="AL10" i="75"/>
  <c r="AU10" i="75" s="1"/>
  <c r="AS46" i="75"/>
  <c r="AL46" i="75"/>
  <c r="AU46" i="75" s="1"/>
  <c r="X84" i="46"/>
  <c r="Y84" i="46"/>
  <c r="AR83" i="93"/>
  <c r="Z84" i="41"/>
  <c r="Z84" i="33"/>
  <c r="AH80" i="94"/>
  <c r="AQ80" i="94" s="1"/>
  <c r="AN83" i="46"/>
  <c r="AI83" i="46"/>
  <c r="Y85" i="85"/>
  <c r="X85" i="85"/>
  <c r="Z85" i="85" s="1"/>
  <c r="AR85" i="77"/>
  <c r="AN84" i="85"/>
  <c r="AI84" i="85"/>
  <c r="AH86" i="77"/>
  <c r="AQ86" i="77" s="1"/>
  <c r="AJ12" i="75"/>
  <c r="AK12" i="75"/>
  <c r="AT12" i="75" s="1"/>
  <c r="AS30" i="75"/>
  <c r="AL30" i="75"/>
  <c r="AU30" i="75" s="1"/>
  <c r="AS48" i="75"/>
  <c r="AL48" i="75"/>
  <c r="AU48" i="75" s="1"/>
  <c r="AS66" i="75"/>
  <c r="AL66" i="75"/>
  <c r="AU66" i="75" s="1"/>
  <c r="AS68" i="75"/>
  <c r="AL68" i="75"/>
  <c r="AU68" i="75" s="1"/>
  <c r="AS63" i="75"/>
  <c r="AL63" i="75"/>
  <c r="AU63" i="75" s="1"/>
  <c r="AH81" i="74"/>
  <c r="AQ81" i="74" s="1"/>
  <c r="AJ13" i="75"/>
  <c r="AK13" i="75"/>
  <c r="AT13" i="75" s="1"/>
  <c r="AS31" i="75"/>
  <c r="AL31" i="75"/>
  <c r="AU31" i="75" s="1"/>
  <c r="AS49" i="75"/>
  <c r="AL49" i="75"/>
  <c r="AU49" i="75" s="1"/>
  <c r="AS67" i="75"/>
  <c r="AL67" i="75"/>
  <c r="AU67" i="75" s="1"/>
  <c r="AS62" i="75"/>
  <c r="AL62" i="75"/>
  <c r="AU62" i="75" s="1"/>
  <c r="Z85" i="37"/>
  <c r="AI84" i="26"/>
  <c r="AN84" i="26"/>
  <c r="AI81" i="29"/>
  <c r="AN81" i="29"/>
  <c r="AF85" i="38"/>
  <c r="AO85" i="38" s="1"/>
  <c r="W86" i="38"/>
  <c r="AG85" i="38"/>
  <c r="AP85" i="38" s="1"/>
  <c r="AE85" i="38"/>
  <c r="AS45" i="75"/>
  <c r="AL45" i="75"/>
  <c r="AU45" i="75" s="1"/>
  <c r="AL79" i="75"/>
  <c r="AU79" i="75" s="1"/>
  <c r="AR79" i="75"/>
  <c r="AR81" i="75" s="1"/>
  <c r="AR83" i="82"/>
  <c r="AS22" i="75"/>
  <c r="AL22" i="75"/>
  <c r="AU22" i="75" s="1"/>
  <c r="AS40" i="75"/>
  <c r="AL40" i="75"/>
  <c r="AU40" i="75" s="1"/>
  <c r="AS58" i="75"/>
  <c r="AL58" i="75"/>
  <c r="AU58" i="75" s="1"/>
  <c r="AS78" i="75"/>
  <c r="AL78" i="75"/>
  <c r="AU78" i="75" s="1"/>
  <c r="AS57" i="75"/>
  <c r="AL57" i="75"/>
  <c r="AU57" i="75" s="1"/>
  <c r="AJ6" i="75"/>
  <c r="Z85" i="81" l="1"/>
  <c r="AF86" i="77"/>
  <c r="AO86" i="77" s="1"/>
  <c r="W81" i="94"/>
  <c r="Z80" i="89"/>
  <c r="AF80" i="94"/>
  <c r="AO80" i="94" s="1"/>
  <c r="Z84" i="46"/>
  <c r="W85" i="46" s="1"/>
  <c r="AT81" i="75"/>
  <c r="AF84" i="46"/>
  <c r="AO84" i="46" s="1"/>
  <c r="AH85" i="86"/>
  <c r="AQ85" i="86" s="1"/>
  <c r="AI85" i="38"/>
  <c r="AN85" i="38"/>
  <c r="AR81" i="29"/>
  <c r="AS12" i="75"/>
  <c r="AL12" i="75"/>
  <c r="AU12" i="75" s="1"/>
  <c r="AR84" i="85"/>
  <c r="W86" i="85"/>
  <c r="AG85" i="85"/>
  <c r="AP85" i="85" s="1"/>
  <c r="AE85" i="85"/>
  <c r="AF85" i="85"/>
  <c r="AO85" i="85" s="1"/>
  <c r="AI83" i="78"/>
  <c r="AN83" i="78"/>
  <c r="AE85" i="81"/>
  <c r="AG85" i="81"/>
  <c r="AP85" i="81" s="1"/>
  <c r="AF85" i="81"/>
  <c r="AO85" i="81" s="1"/>
  <c r="W86" i="81"/>
  <c r="W85" i="93"/>
  <c r="AG84" i="93"/>
  <c r="AP84" i="93" s="1"/>
  <c r="AE84" i="93"/>
  <c r="AF84" i="93"/>
  <c r="AO84" i="93" s="1"/>
  <c r="AS7" i="75"/>
  <c r="AL7" i="75"/>
  <c r="AU7" i="75" s="1"/>
  <c r="AG80" i="89"/>
  <c r="AP80" i="89" s="1"/>
  <c r="AF80" i="89"/>
  <c r="AO80" i="89" s="1"/>
  <c r="W81" i="89"/>
  <c r="AE80" i="89"/>
  <c r="AH84" i="34"/>
  <c r="AQ84" i="34" s="1"/>
  <c r="AR79" i="89"/>
  <c r="AH85" i="26"/>
  <c r="AQ85" i="26" s="1"/>
  <c r="X85" i="90"/>
  <c r="Y85" i="90"/>
  <c r="AR83" i="46"/>
  <c r="AN80" i="94"/>
  <c r="AI80" i="94"/>
  <c r="AR84" i="26"/>
  <c r="AF84" i="33"/>
  <c r="AO84" i="33" s="1"/>
  <c r="W85" i="33"/>
  <c r="AG84" i="33"/>
  <c r="AP84" i="33" s="1"/>
  <c r="AE84" i="33"/>
  <c r="Z85" i="86"/>
  <c r="AR83" i="34"/>
  <c r="AH86" i="42"/>
  <c r="AQ86" i="42" s="1"/>
  <c r="AE85" i="25"/>
  <c r="W86" i="25"/>
  <c r="AG85" i="25"/>
  <c r="AP85" i="25" s="1"/>
  <c r="AF85" i="25"/>
  <c r="AO85" i="25" s="1"/>
  <c r="W86" i="73"/>
  <c r="AG85" i="73"/>
  <c r="AP85" i="73" s="1"/>
  <c r="AE85" i="73"/>
  <c r="AF85" i="73"/>
  <c r="AO85" i="73" s="1"/>
  <c r="AH82" i="45"/>
  <c r="AQ82" i="45" s="1"/>
  <c r="AH82" i="29"/>
  <c r="AQ82" i="29" s="1"/>
  <c r="Z86" i="42"/>
  <c r="AN84" i="82"/>
  <c r="AI84" i="82"/>
  <c r="Y81" i="94"/>
  <c r="X81" i="94"/>
  <c r="Z81" i="94" s="1"/>
  <c r="AS6" i="75"/>
  <c r="AL6" i="75"/>
  <c r="AU6" i="75" s="1"/>
  <c r="AF84" i="34"/>
  <c r="AO84" i="34" s="1"/>
  <c r="W85" i="34"/>
  <c r="AG84" i="34"/>
  <c r="AP84" i="34" s="1"/>
  <c r="AE84" i="34"/>
  <c r="AN81" i="74"/>
  <c r="AI81" i="74"/>
  <c r="AH85" i="85"/>
  <c r="AQ85" i="85" s="1"/>
  <c r="AS4" i="75"/>
  <c r="AL4" i="75"/>
  <c r="AU4" i="75" s="1"/>
  <c r="AR85" i="42"/>
  <c r="Z82" i="29"/>
  <c r="AR84" i="81"/>
  <c r="AR84" i="86"/>
  <c r="AR81" i="45"/>
  <c r="Y87" i="77"/>
  <c r="X87" i="77"/>
  <c r="Y85" i="82"/>
  <c r="X85" i="82"/>
  <c r="AS13" i="75"/>
  <c r="AL13" i="75"/>
  <c r="AU13" i="75" s="1"/>
  <c r="AH84" i="46"/>
  <c r="AQ84" i="46" s="1"/>
  <c r="AE85" i="26"/>
  <c r="W86" i="26"/>
  <c r="AG85" i="26"/>
  <c r="AP85" i="26" s="1"/>
  <c r="AF85" i="26"/>
  <c r="AO85" i="26" s="1"/>
  <c r="X86" i="38"/>
  <c r="Y86" i="38"/>
  <c r="W86" i="37"/>
  <c r="AG85" i="37"/>
  <c r="AP85" i="37" s="1"/>
  <c r="AF85" i="37"/>
  <c r="AO85" i="37" s="1"/>
  <c r="AE85" i="37"/>
  <c r="AE84" i="41"/>
  <c r="W85" i="41"/>
  <c r="AF84" i="41"/>
  <c r="AO84" i="41" s="1"/>
  <c r="AG84" i="41"/>
  <c r="AP84" i="41" s="1"/>
  <c r="AF85" i="30"/>
  <c r="AO85" i="30" s="1"/>
  <c r="AE85" i="30"/>
  <c r="W86" i="30"/>
  <c r="AG85" i="30"/>
  <c r="AP85" i="30" s="1"/>
  <c r="Y84" i="78"/>
  <c r="X84" i="78"/>
  <c r="AH85" i="81"/>
  <c r="AQ85" i="81" s="1"/>
  <c r="AH80" i="89"/>
  <c r="AQ80" i="89" s="1"/>
  <c r="Z82" i="45"/>
  <c r="X82" i="74"/>
  <c r="Y82" i="74"/>
  <c r="AN84" i="90"/>
  <c r="AI84" i="90"/>
  <c r="AN86" i="77"/>
  <c r="AI86" i="77"/>
  <c r="AE84" i="46" l="1"/>
  <c r="AG84" i="46"/>
  <c r="AP84" i="46" s="1"/>
  <c r="Z87" i="77"/>
  <c r="AG87" i="77" s="1"/>
  <c r="AP87" i="77" s="1"/>
  <c r="Z84" i="78"/>
  <c r="AG84" i="78" s="1"/>
  <c r="AP84" i="78" s="1"/>
  <c r="Z82" i="74"/>
  <c r="W83" i="74" s="1"/>
  <c r="AS81" i="75"/>
  <c r="AU81" i="75"/>
  <c r="C11" i="75" s="1"/>
  <c r="F28" i="97" s="1"/>
  <c r="AE84" i="78"/>
  <c r="W85" i="78"/>
  <c r="W88" i="77"/>
  <c r="AE87" i="77"/>
  <c r="AF82" i="74"/>
  <c r="AO82" i="74" s="1"/>
  <c r="AE82" i="74"/>
  <c r="W83" i="45"/>
  <c r="AG82" i="45"/>
  <c r="AP82" i="45" s="1"/>
  <c r="AF82" i="45"/>
  <c r="AO82" i="45" s="1"/>
  <c r="AE82" i="45"/>
  <c r="AR84" i="90"/>
  <c r="AR86" i="77"/>
  <c r="AH84" i="78"/>
  <c r="AQ84" i="78" s="1"/>
  <c r="AI85" i="30"/>
  <c r="AN85" i="30"/>
  <c r="AI84" i="41"/>
  <c r="AN84" i="41"/>
  <c r="X86" i="26"/>
  <c r="Y86" i="26"/>
  <c r="AH87" i="77"/>
  <c r="AQ87" i="77" s="1"/>
  <c r="Y86" i="25"/>
  <c r="X86" i="25"/>
  <c r="AN80" i="89"/>
  <c r="AI80" i="89"/>
  <c r="X86" i="81"/>
  <c r="Z86" i="81" s="1"/>
  <c r="Y86" i="81"/>
  <c r="AR83" i="78"/>
  <c r="AI85" i="37"/>
  <c r="AN85" i="37"/>
  <c r="AH86" i="38"/>
  <c r="AQ86" i="38" s="1"/>
  <c r="AI85" i="26"/>
  <c r="AN85" i="26"/>
  <c r="Y85" i="34"/>
  <c r="X85" i="34"/>
  <c r="W82" i="94"/>
  <c r="AG81" i="94"/>
  <c r="AP81" i="94" s="1"/>
  <c r="AF81" i="94"/>
  <c r="AO81" i="94" s="1"/>
  <c r="AE81" i="94"/>
  <c r="AI85" i="25"/>
  <c r="AN85" i="25"/>
  <c r="Y85" i="33"/>
  <c r="X85" i="33"/>
  <c r="Z85" i="33" s="1"/>
  <c r="AR85" i="38"/>
  <c r="Z86" i="38"/>
  <c r="AR81" i="74"/>
  <c r="AR84" i="82"/>
  <c r="Y86" i="73"/>
  <c r="X86" i="73"/>
  <c r="Z86" i="73" s="1"/>
  <c r="Y81" i="89"/>
  <c r="X81" i="89"/>
  <c r="AI84" i="93"/>
  <c r="AN84" i="93"/>
  <c r="AI85" i="85"/>
  <c r="AN85" i="85"/>
  <c r="AI84" i="46"/>
  <c r="AN84" i="46"/>
  <c r="AH85" i="82"/>
  <c r="AQ85" i="82" s="1"/>
  <c r="AF82" i="29"/>
  <c r="AO82" i="29" s="1"/>
  <c r="AE82" i="29"/>
  <c r="W83" i="29"/>
  <c r="AG82" i="29"/>
  <c r="AP82" i="29" s="1"/>
  <c r="W86" i="86"/>
  <c r="AF85" i="86"/>
  <c r="AO85" i="86" s="1"/>
  <c r="AE85" i="86"/>
  <c r="AG85" i="86"/>
  <c r="AP85" i="86" s="1"/>
  <c r="AI84" i="34"/>
  <c r="AN84" i="34"/>
  <c r="W87" i="42"/>
  <c r="AG86" i="42"/>
  <c r="AP86" i="42" s="1"/>
  <c r="AF86" i="42"/>
  <c r="AO86" i="42" s="1"/>
  <c r="AE86" i="42"/>
  <c r="AH85" i="90"/>
  <c r="AQ85" i="90" s="1"/>
  <c r="AN85" i="81"/>
  <c r="AI85" i="81"/>
  <c r="AH82" i="74"/>
  <c r="AQ82" i="74" s="1"/>
  <c r="Y86" i="30"/>
  <c r="X86" i="30"/>
  <c r="Y85" i="41"/>
  <c r="Z85" i="41" s="1"/>
  <c r="X85" i="41"/>
  <c r="Y86" i="37"/>
  <c r="X86" i="37"/>
  <c r="Z85" i="82"/>
  <c r="AH81" i="94"/>
  <c r="AQ81" i="94" s="1"/>
  <c r="AI85" i="73"/>
  <c r="AN85" i="73"/>
  <c r="AI84" i="33"/>
  <c r="AN84" i="33"/>
  <c r="AR80" i="94"/>
  <c r="Z85" i="90"/>
  <c r="Z85" i="93"/>
  <c r="Y85" i="93"/>
  <c r="X85" i="93"/>
  <c r="Y86" i="85"/>
  <c r="X86" i="85"/>
  <c r="Y85" i="46"/>
  <c r="X85" i="46"/>
  <c r="AG82" i="74" l="1"/>
  <c r="AP82" i="74" s="1"/>
  <c r="AF84" i="78"/>
  <c r="AO84" i="78" s="1"/>
  <c r="Z85" i="46"/>
  <c r="Z81" i="89"/>
  <c r="AE81" i="89" s="1"/>
  <c r="AF87" i="77"/>
  <c r="AO87" i="77" s="1"/>
  <c r="W82" i="89"/>
  <c r="AG85" i="41"/>
  <c r="AP85" i="41" s="1"/>
  <c r="AF85" i="41"/>
  <c r="AO85" i="41" s="1"/>
  <c r="AE85" i="41"/>
  <c r="W86" i="41"/>
  <c r="AF86" i="73"/>
  <c r="AO86" i="73" s="1"/>
  <c r="AE86" i="73"/>
  <c r="W87" i="73"/>
  <c r="AG86" i="73"/>
  <c r="AP86" i="73" s="1"/>
  <c r="AF85" i="33"/>
  <c r="AO85" i="33" s="1"/>
  <c r="AG85" i="33"/>
  <c r="AP85" i="33" s="1"/>
  <c r="W86" i="33"/>
  <c r="AE85" i="33"/>
  <c r="X83" i="74"/>
  <c r="Y83" i="74"/>
  <c r="AR84" i="33"/>
  <c r="AH85" i="41"/>
  <c r="AQ85" i="41" s="1"/>
  <c r="AI86" i="42"/>
  <c r="AN86" i="42"/>
  <c r="AR84" i="34"/>
  <c r="AH86" i="81"/>
  <c r="AQ86" i="81" s="1"/>
  <c r="AR85" i="30"/>
  <c r="X88" i="77"/>
  <c r="Y88" i="77"/>
  <c r="Z88" i="77" s="1"/>
  <c r="AG86" i="81"/>
  <c r="AP86" i="81" s="1"/>
  <c r="AF86" i="81"/>
  <c r="AO86" i="81" s="1"/>
  <c r="W87" i="81"/>
  <c r="AE86" i="81"/>
  <c r="AH86" i="26"/>
  <c r="AQ86" i="26" s="1"/>
  <c r="AH86" i="85"/>
  <c r="AQ86" i="85" s="1"/>
  <c r="W86" i="90"/>
  <c r="AG85" i="90"/>
  <c r="AP85" i="90" s="1"/>
  <c r="AF85" i="90"/>
  <c r="AO85" i="90" s="1"/>
  <c r="AE85" i="90"/>
  <c r="AR85" i="73"/>
  <c r="W86" i="82"/>
  <c r="AG85" i="82"/>
  <c r="AP85" i="82" s="1"/>
  <c r="AF85" i="82"/>
  <c r="AO85" i="82" s="1"/>
  <c r="AE85" i="82"/>
  <c r="AI85" i="86"/>
  <c r="AN85" i="86"/>
  <c r="X83" i="29"/>
  <c r="Y83" i="29"/>
  <c r="Z83" i="29" s="1"/>
  <c r="AF86" i="38"/>
  <c r="AO86" i="38" s="1"/>
  <c r="AE86" i="38"/>
  <c r="W87" i="38"/>
  <c r="AG86" i="38"/>
  <c r="AP86" i="38" s="1"/>
  <c r="X82" i="94"/>
  <c r="Y82" i="94"/>
  <c r="AR85" i="37"/>
  <c r="AR80" i="89"/>
  <c r="Z86" i="26"/>
  <c r="Y83" i="45"/>
  <c r="X83" i="45"/>
  <c r="Z83" i="45" s="1"/>
  <c r="AI87" i="77"/>
  <c r="AN87" i="77"/>
  <c r="Z85" i="78"/>
  <c r="X85" i="78"/>
  <c r="Y85" i="78"/>
  <c r="AH86" i="37"/>
  <c r="AQ86" i="37" s="1"/>
  <c r="AH86" i="30"/>
  <c r="AQ86" i="30" s="1"/>
  <c r="AI82" i="29"/>
  <c r="AN82" i="29"/>
  <c r="AR84" i="93"/>
  <c r="AR85" i="25"/>
  <c r="AH85" i="34"/>
  <c r="AQ85" i="34" s="1"/>
  <c r="AI82" i="74"/>
  <c r="AN82" i="74"/>
  <c r="AN84" i="78"/>
  <c r="AI84" i="78"/>
  <c r="AE85" i="46"/>
  <c r="W86" i="46"/>
  <c r="AG85" i="46"/>
  <c r="AP85" i="46" s="1"/>
  <c r="AF85" i="46"/>
  <c r="AO85" i="46" s="1"/>
  <c r="AR85" i="85"/>
  <c r="AH86" i="73"/>
  <c r="AQ86" i="73" s="1"/>
  <c r="AR85" i="26"/>
  <c r="Y87" i="42"/>
  <c r="X87" i="42"/>
  <c r="Z87" i="42" s="1"/>
  <c r="AH81" i="89"/>
  <c r="AQ81" i="89" s="1"/>
  <c r="AI81" i="94"/>
  <c r="AN81" i="94"/>
  <c r="AH86" i="25"/>
  <c r="AQ86" i="25" s="1"/>
  <c r="AR84" i="41"/>
  <c r="AI82" i="45"/>
  <c r="AN82" i="45"/>
  <c r="AE85" i="93"/>
  <c r="W86" i="93"/>
  <c r="AF85" i="93"/>
  <c r="AO85" i="93" s="1"/>
  <c r="AG85" i="93"/>
  <c r="AP85" i="93" s="1"/>
  <c r="Z86" i="85"/>
  <c r="AH85" i="46"/>
  <c r="AQ85" i="46" s="1"/>
  <c r="AH85" i="93"/>
  <c r="AQ85" i="93" s="1"/>
  <c r="Z86" i="37"/>
  <c r="Z86" i="30"/>
  <c r="AR85" i="81"/>
  <c r="Y86" i="86"/>
  <c r="X86" i="86"/>
  <c r="Z86" i="86" s="1"/>
  <c r="AR84" i="46"/>
  <c r="AH85" i="33"/>
  <c r="AQ85" i="33" s="1"/>
  <c r="Z85" i="34"/>
  <c r="Z86" i="25"/>
  <c r="AF81" i="89" l="1"/>
  <c r="AO81" i="89" s="1"/>
  <c r="AG81" i="89"/>
  <c r="AP81" i="89" s="1"/>
  <c r="Z82" i="94"/>
  <c r="AE82" i="94" s="1"/>
  <c r="AE86" i="86"/>
  <c r="AF86" i="86"/>
  <c r="AO86" i="86" s="1"/>
  <c r="AG86" i="86"/>
  <c r="AP86" i="86" s="1"/>
  <c r="W87" i="86"/>
  <c r="AG83" i="29"/>
  <c r="AP83" i="29" s="1"/>
  <c r="AF83" i="29"/>
  <c r="AO83" i="29" s="1"/>
  <c r="AE83" i="29"/>
  <c r="W84" i="29"/>
  <c r="AF82" i="94"/>
  <c r="AO82" i="94" s="1"/>
  <c r="W83" i="94"/>
  <c r="AE88" i="77"/>
  <c r="W89" i="77"/>
  <c r="AF88" i="77"/>
  <c r="AO88" i="77" s="1"/>
  <c r="AG88" i="77"/>
  <c r="AP88" i="77" s="1"/>
  <c r="AF83" i="45"/>
  <c r="AO83" i="45" s="1"/>
  <c r="AE83" i="45"/>
  <c r="W84" i="45"/>
  <c r="AG83" i="45"/>
  <c r="AP83" i="45" s="1"/>
  <c r="AG86" i="30"/>
  <c r="AP86" i="30" s="1"/>
  <c r="AF86" i="30"/>
  <c r="AO86" i="30" s="1"/>
  <c r="AE86" i="30"/>
  <c r="W87" i="30"/>
  <c r="AR82" i="74"/>
  <c r="W86" i="78"/>
  <c r="AG85" i="78"/>
  <c r="AP85" i="78" s="1"/>
  <c r="AE85" i="78"/>
  <c r="AF85" i="78"/>
  <c r="AO85" i="78" s="1"/>
  <c r="AR82" i="45"/>
  <c r="AH83" i="74"/>
  <c r="AQ83" i="74" s="1"/>
  <c r="AF85" i="34"/>
  <c r="AO85" i="34" s="1"/>
  <c r="AE85" i="34"/>
  <c r="W86" i="34"/>
  <c r="AG85" i="34"/>
  <c r="AP85" i="34" s="1"/>
  <c r="AI85" i="93"/>
  <c r="AN85" i="93"/>
  <c r="AR82" i="29"/>
  <c r="AH85" i="78"/>
  <c r="AQ85" i="78" s="1"/>
  <c r="AI86" i="38"/>
  <c r="AN86" i="38"/>
  <c r="AR85" i="86"/>
  <c r="Y86" i="90"/>
  <c r="X86" i="90"/>
  <c r="AN86" i="81"/>
  <c r="AI86" i="81"/>
  <c r="X86" i="33"/>
  <c r="Y86" i="33"/>
  <c r="AI86" i="73"/>
  <c r="AN86" i="73"/>
  <c r="AI85" i="82"/>
  <c r="AN85" i="82"/>
  <c r="AE86" i="37"/>
  <c r="W87" i="37"/>
  <c r="AF86" i="37"/>
  <c r="AO86" i="37" s="1"/>
  <c r="AG86" i="37"/>
  <c r="AP86" i="37" s="1"/>
  <c r="AF86" i="85"/>
  <c r="AO86" i="85" s="1"/>
  <c r="AE86" i="85"/>
  <c r="W87" i="85"/>
  <c r="AG86" i="85"/>
  <c r="AP86" i="85" s="1"/>
  <c r="AG86" i="26"/>
  <c r="AP86" i="26" s="1"/>
  <c r="AF86" i="26"/>
  <c r="AO86" i="26" s="1"/>
  <c r="AE86" i="26"/>
  <c r="W87" i="26"/>
  <c r="Y87" i="81"/>
  <c r="X87" i="81"/>
  <c r="Z87" i="81" s="1"/>
  <c r="Y86" i="46"/>
  <c r="X86" i="46"/>
  <c r="Z86" i="46" s="1"/>
  <c r="AI85" i="46"/>
  <c r="AN85" i="46"/>
  <c r="AR87" i="77"/>
  <c r="AH83" i="29"/>
  <c r="AQ83" i="29" s="1"/>
  <c r="AI85" i="90"/>
  <c r="AN85" i="90"/>
  <c r="Z83" i="74"/>
  <c r="X86" i="41"/>
  <c r="Z86" i="41" s="1"/>
  <c r="Y86" i="41"/>
  <c r="AI81" i="89"/>
  <c r="AN81" i="89"/>
  <c r="AH82" i="94"/>
  <c r="AQ82" i="94" s="1"/>
  <c r="AR84" i="78"/>
  <c r="AH83" i="45"/>
  <c r="AQ83" i="45" s="1"/>
  <c r="AN85" i="41"/>
  <c r="AI85" i="41"/>
  <c r="AE87" i="42"/>
  <c r="W88" i="42"/>
  <c r="AF87" i="42"/>
  <c r="AO87" i="42" s="1"/>
  <c r="AG87" i="42"/>
  <c r="AP87" i="42" s="1"/>
  <c r="AH86" i="86"/>
  <c r="AQ86" i="86" s="1"/>
  <c r="AG86" i="25"/>
  <c r="AP86" i="25" s="1"/>
  <c r="AF86" i="25"/>
  <c r="AO86" i="25" s="1"/>
  <c r="AE86" i="25"/>
  <c r="W87" i="25"/>
  <c r="X86" i="93"/>
  <c r="Y86" i="93"/>
  <c r="AR81" i="94"/>
  <c r="AH87" i="42"/>
  <c r="AQ87" i="42" s="1"/>
  <c r="X87" i="38"/>
  <c r="Y87" i="38"/>
  <c r="Y86" i="82"/>
  <c r="X86" i="82"/>
  <c r="Z86" i="82" s="1"/>
  <c r="AH88" i="77"/>
  <c r="AQ88" i="77" s="1"/>
  <c r="AR86" i="42"/>
  <c r="AI85" i="33"/>
  <c r="AN85" i="33"/>
  <c r="Y87" i="73"/>
  <c r="X87" i="73"/>
  <c r="Z87" i="73" s="1"/>
  <c r="Y82" i="89"/>
  <c r="X82" i="89"/>
  <c r="AG82" i="94" l="1"/>
  <c r="AP82" i="94" s="1"/>
  <c r="Z86" i="93"/>
  <c r="Z86" i="33"/>
  <c r="AG86" i="33" s="1"/>
  <c r="AP86" i="33" s="1"/>
  <c r="AG86" i="93"/>
  <c r="AP86" i="93" s="1"/>
  <c r="AF86" i="93"/>
  <c r="AO86" i="93" s="1"/>
  <c r="AE86" i="93"/>
  <c r="W87" i="93"/>
  <c r="AG86" i="46"/>
  <c r="AP86" i="46" s="1"/>
  <c r="AF86" i="46"/>
  <c r="AO86" i="46" s="1"/>
  <c r="AE86" i="46"/>
  <c r="W87" i="46"/>
  <c r="AE86" i="82"/>
  <c r="W87" i="82"/>
  <c r="AF86" i="82"/>
  <c r="AO86" i="82" s="1"/>
  <c r="AG86" i="82"/>
  <c r="AP86" i="82" s="1"/>
  <c r="AE83" i="74"/>
  <c r="W84" i="74"/>
  <c r="AF83" i="74"/>
  <c r="AO83" i="74" s="1"/>
  <c r="AG83" i="74"/>
  <c r="AP83" i="74" s="1"/>
  <c r="AH86" i="90"/>
  <c r="AQ86" i="90" s="1"/>
  <c r="AR86" i="38"/>
  <c r="X86" i="34"/>
  <c r="Y86" i="34"/>
  <c r="AR85" i="41"/>
  <c r="W87" i="41"/>
  <c r="AG86" i="41"/>
  <c r="AP86" i="41" s="1"/>
  <c r="AF86" i="41"/>
  <c r="AO86" i="41" s="1"/>
  <c r="AE86" i="41"/>
  <c r="AR85" i="46"/>
  <c r="W88" i="81"/>
  <c r="AG87" i="81"/>
  <c r="AP87" i="81" s="1"/>
  <c r="AF87" i="81"/>
  <c r="AO87" i="81" s="1"/>
  <c r="AE87" i="81"/>
  <c r="AI85" i="78"/>
  <c r="AN85" i="78"/>
  <c r="AN82" i="94"/>
  <c r="AI82" i="94"/>
  <c r="Y84" i="45"/>
  <c r="Z84" i="45" s="1"/>
  <c r="X84" i="45"/>
  <c r="AH82" i="89"/>
  <c r="AQ82" i="89" s="1"/>
  <c r="Y87" i="26"/>
  <c r="X87" i="26"/>
  <c r="Y87" i="85"/>
  <c r="X87" i="85"/>
  <c r="X87" i="37"/>
  <c r="Y87" i="37"/>
  <c r="AI85" i="34"/>
  <c r="AN85" i="34"/>
  <c r="AN86" i="30"/>
  <c r="AI86" i="30"/>
  <c r="AI83" i="45"/>
  <c r="AN83" i="45"/>
  <c r="AI88" i="77"/>
  <c r="AN88" i="77"/>
  <c r="AG87" i="73"/>
  <c r="AP87" i="73" s="1"/>
  <c r="AF87" i="73"/>
  <c r="AO87" i="73" s="1"/>
  <c r="AE87" i="73"/>
  <c r="W88" i="73"/>
  <c r="Y87" i="30"/>
  <c r="X87" i="30"/>
  <c r="AH87" i="38"/>
  <c r="AQ87" i="38" s="1"/>
  <c r="AR81" i="89"/>
  <c r="AR85" i="90"/>
  <c r="AN86" i="26"/>
  <c r="AI86" i="26"/>
  <c r="AI86" i="85"/>
  <c r="AN86" i="85"/>
  <c r="AI86" i="37"/>
  <c r="AN86" i="37"/>
  <c r="AH86" i="33"/>
  <c r="AQ86" i="33" s="1"/>
  <c r="Z86" i="90"/>
  <c r="X86" i="78"/>
  <c r="Z86" i="78" s="1"/>
  <c r="Y86" i="78"/>
  <c r="Y83" i="94"/>
  <c r="X83" i="94"/>
  <c r="X84" i="29"/>
  <c r="Z84" i="29" s="1"/>
  <c r="Y84" i="29"/>
  <c r="Y89" i="77"/>
  <c r="X89" i="77"/>
  <c r="X88" i="42"/>
  <c r="Z88" i="42" s="1"/>
  <c r="Y88" i="42"/>
  <c r="AH87" i="81"/>
  <c r="AQ87" i="81" s="1"/>
  <c r="AR85" i="93"/>
  <c r="AN83" i="29"/>
  <c r="AI83" i="29"/>
  <c r="AH86" i="93"/>
  <c r="AQ86" i="93" s="1"/>
  <c r="AH86" i="46"/>
  <c r="AQ86" i="46" s="1"/>
  <c r="AR86" i="73"/>
  <c r="Y87" i="86"/>
  <c r="X87" i="86"/>
  <c r="Z87" i="86" s="1"/>
  <c r="AR85" i="33"/>
  <c r="Z82" i="89"/>
  <c r="Z87" i="38"/>
  <c r="Y87" i="25"/>
  <c r="X87" i="25"/>
  <c r="Z87" i="25" s="1"/>
  <c r="AH87" i="73"/>
  <c r="AQ87" i="73" s="1"/>
  <c r="AH86" i="82"/>
  <c r="AQ86" i="82" s="1"/>
  <c r="AN86" i="25"/>
  <c r="AI86" i="25"/>
  <c r="AI87" i="42"/>
  <c r="AN87" i="42"/>
  <c r="AH86" i="41"/>
  <c r="AQ86" i="41" s="1"/>
  <c r="AR85" i="82"/>
  <c r="AR86" i="81"/>
  <c r="AN86" i="86"/>
  <c r="AI86" i="86"/>
  <c r="Z87" i="85" l="1"/>
  <c r="AF86" i="33"/>
  <c r="AO86" i="33" s="1"/>
  <c r="Z87" i="30"/>
  <c r="AE86" i="33"/>
  <c r="Z89" i="77"/>
  <c r="W90" i="77" s="1"/>
  <c r="W87" i="33"/>
  <c r="Z86" i="34"/>
  <c r="AF86" i="34" s="1"/>
  <c r="AO86" i="34" s="1"/>
  <c r="AE86" i="34"/>
  <c r="AF89" i="77"/>
  <c r="AO89" i="77" s="1"/>
  <c r="AH83" i="94"/>
  <c r="AQ83" i="94" s="1"/>
  <c r="AR85" i="34"/>
  <c r="AG87" i="38"/>
  <c r="AP87" i="38" s="1"/>
  <c r="AE87" i="38"/>
  <c r="W88" i="38"/>
  <c r="AF87" i="38"/>
  <c r="AO87" i="38" s="1"/>
  <c r="AG87" i="86"/>
  <c r="AP87" i="86" s="1"/>
  <c r="AF87" i="86"/>
  <c r="AO87" i="86" s="1"/>
  <c r="W88" i="86"/>
  <c r="AE87" i="86"/>
  <c r="AG88" i="42"/>
  <c r="AP88" i="42" s="1"/>
  <c r="AF88" i="42"/>
  <c r="AO88" i="42" s="1"/>
  <c r="AE88" i="42"/>
  <c r="W89" i="42"/>
  <c r="W85" i="29"/>
  <c r="AG84" i="29"/>
  <c r="AP84" i="29" s="1"/>
  <c r="AE84" i="29"/>
  <c r="AF84" i="29"/>
  <c r="AO84" i="29" s="1"/>
  <c r="AF86" i="78"/>
  <c r="AO86" i="78" s="1"/>
  <c r="AE86" i="78"/>
  <c r="W87" i="78"/>
  <c r="AG86" i="78"/>
  <c r="AP86" i="78" s="1"/>
  <c r="W88" i="30"/>
  <c r="AG87" i="30"/>
  <c r="AP87" i="30" s="1"/>
  <c r="AF87" i="30"/>
  <c r="AO87" i="30" s="1"/>
  <c r="AE87" i="30"/>
  <c r="AG84" i="45"/>
  <c r="AP84" i="45" s="1"/>
  <c r="AF84" i="45"/>
  <c r="AO84" i="45" s="1"/>
  <c r="W85" i="45"/>
  <c r="AE84" i="45"/>
  <c r="AI86" i="41"/>
  <c r="AN86" i="41"/>
  <c r="X84" i="74"/>
  <c r="Y84" i="74"/>
  <c r="AG87" i="85"/>
  <c r="AP87" i="85" s="1"/>
  <c r="AF87" i="85"/>
  <c r="AO87" i="85" s="1"/>
  <c r="AE87" i="85"/>
  <c r="W88" i="85"/>
  <c r="AR82" i="94"/>
  <c r="AR86" i="25"/>
  <c r="AH87" i="25"/>
  <c r="AQ87" i="25" s="1"/>
  <c r="Z83" i="94"/>
  <c r="AN87" i="73"/>
  <c r="AI87" i="73"/>
  <c r="AR83" i="45"/>
  <c r="AH87" i="37"/>
  <c r="AQ87" i="37" s="1"/>
  <c r="X88" i="81"/>
  <c r="Y88" i="81"/>
  <c r="AI83" i="74"/>
  <c r="AN83" i="74"/>
  <c r="X87" i="33"/>
  <c r="Y87" i="33"/>
  <c r="AN86" i="93"/>
  <c r="AI86" i="93"/>
  <c r="AR83" i="29"/>
  <c r="AF86" i="90"/>
  <c r="AO86" i="90" s="1"/>
  <c r="W87" i="90"/>
  <c r="AG86" i="90"/>
  <c r="AP86" i="90" s="1"/>
  <c r="AE86" i="90"/>
  <c r="AR88" i="77"/>
  <c r="X87" i="82"/>
  <c r="Y87" i="82"/>
  <c r="AR86" i="86"/>
  <c r="AR87" i="42"/>
  <c r="AH87" i="26"/>
  <c r="AQ87" i="26" s="1"/>
  <c r="AI86" i="33"/>
  <c r="AN86" i="33"/>
  <c r="AH87" i="86"/>
  <c r="AQ87" i="86" s="1"/>
  <c r="AR86" i="85"/>
  <c r="AH87" i="30"/>
  <c r="AQ87" i="30" s="1"/>
  <c r="AR86" i="30"/>
  <c r="Z87" i="37"/>
  <c r="Z87" i="26"/>
  <c r="AH84" i="45"/>
  <c r="AQ84" i="45" s="1"/>
  <c r="AR85" i="78"/>
  <c r="X87" i="41"/>
  <c r="Y87" i="41"/>
  <c r="Y87" i="46"/>
  <c r="X87" i="46"/>
  <c r="Z87" i="46" s="1"/>
  <c r="AF82" i="89"/>
  <c r="AO82" i="89" s="1"/>
  <c r="AG82" i="89"/>
  <c r="AP82" i="89" s="1"/>
  <c r="AE82" i="89"/>
  <c r="W83" i="89"/>
  <c r="AH89" i="77"/>
  <c r="AQ89" i="77" s="1"/>
  <c r="Y87" i="93"/>
  <c r="X87" i="93"/>
  <c r="AR86" i="37"/>
  <c r="Y88" i="73"/>
  <c r="X88" i="73"/>
  <c r="AH86" i="34"/>
  <c r="AQ86" i="34" s="1"/>
  <c r="AI86" i="82"/>
  <c r="AN86" i="82"/>
  <c r="W88" i="25"/>
  <c r="AG87" i="25"/>
  <c r="AP87" i="25" s="1"/>
  <c r="AF87" i="25"/>
  <c r="AO87" i="25" s="1"/>
  <c r="AE87" i="25"/>
  <c r="AH88" i="42"/>
  <c r="AQ88" i="42" s="1"/>
  <c r="AH84" i="29"/>
  <c r="AQ84" i="29" s="1"/>
  <c r="AH86" i="78"/>
  <c r="AQ86" i="78" s="1"/>
  <c r="AR86" i="26"/>
  <c r="AH87" i="85"/>
  <c r="AQ87" i="85" s="1"/>
  <c r="AI87" i="81"/>
  <c r="AN87" i="81"/>
  <c r="AN86" i="46"/>
  <c r="AI86" i="46"/>
  <c r="Z88" i="73" l="1"/>
  <c r="Z87" i="41"/>
  <c r="AE89" i="77"/>
  <c r="AG89" i="77"/>
  <c r="AP89" i="77" s="1"/>
  <c r="Z87" i="93"/>
  <c r="W88" i="93" s="1"/>
  <c r="Z87" i="82"/>
  <c r="AG86" i="34"/>
  <c r="AP86" i="34" s="1"/>
  <c r="Z88" i="81"/>
  <c r="AG88" i="81" s="1"/>
  <c r="AP88" i="81" s="1"/>
  <c r="W87" i="34"/>
  <c r="W88" i="46"/>
  <c r="AG87" i="46"/>
  <c r="AP87" i="46" s="1"/>
  <c r="AE87" i="46"/>
  <c r="AF87" i="46"/>
  <c r="AO87" i="46" s="1"/>
  <c r="AE87" i="93"/>
  <c r="AE87" i="41"/>
  <c r="W88" i="41"/>
  <c r="AF87" i="41"/>
  <c r="AO87" i="41" s="1"/>
  <c r="AG87" i="41"/>
  <c r="AP87" i="41" s="1"/>
  <c r="W89" i="73"/>
  <c r="AG88" i="73"/>
  <c r="AP88" i="73" s="1"/>
  <c r="AE88" i="73"/>
  <c r="AF88" i="73"/>
  <c r="AO88" i="73" s="1"/>
  <c r="AE88" i="81"/>
  <c r="AF88" i="81"/>
  <c r="AO88" i="81" s="1"/>
  <c r="W89" i="81"/>
  <c r="AI87" i="25"/>
  <c r="AN87" i="25"/>
  <c r="AN82" i="89"/>
  <c r="AI82" i="89"/>
  <c r="AH87" i="93"/>
  <c r="AQ87" i="93" s="1"/>
  <c r="AH87" i="82"/>
  <c r="AQ87" i="82" s="1"/>
  <c r="AG83" i="94"/>
  <c r="AP83" i="94" s="1"/>
  <c r="AF83" i="94"/>
  <c r="AO83" i="94" s="1"/>
  <c r="W84" i="94"/>
  <c r="AE83" i="94"/>
  <c r="AN87" i="85"/>
  <c r="AI87" i="85"/>
  <c r="AI84" i="29"/>
  <c r="AN84" i="29"/>
  <c r="AN88" i="42"/>
  <c r="AI88" i="42"/>
  <c r="AH88" i="73"/>
  <c r="AQ88" i="73" s="1"/>
  <c r="AH87" i="46"/>
  <c r="AQ87" i="46" s="1"/>
  <c r="AR86" i="33"/>
  <c r="AR86" i="41"/>
  <c r="AI87" i="30"/>
  <c r="AN87" i="30"/>
  <c r="AR87" i="81"/>
  <c r="Y83" i="89"/>
  <c r="X83" i="89"/>
  <c r="W88" i="26"/>
  <c r="AG87" i="26"/>
  <c r="AP87" i="26" s="1"/>
  <c r="AF87" i="26"/>
  <c r="AO87" i="26" s="1"/>
  <c r="AE87" i="26"/>
  <c r="AH87" i="33"/>
  <c r="AQ87" i="33" s="1"/>
  <c r="Y87" i="78"/>
  <c r="X87" i="78"/>
  <c r="X87" i="34"/>
  <c r="Y87" i="34"/>
  <c r="AG87" i="37"/>
  <c r="AP87" i="37" s="1"/>
  <c r="AF87" i="37"/>
  <c r="AO87" i="37" s="1"/>
  <c r="AE87" i="37"/>
  <c r="W88" i="37"/>
  <c r="Z87" i="33"/>
  <c r="AN84" i="45"/>
  <c r="AI84" i="45"/>
  <c r="AI86" i="78"/>
  <c r="AN86" i="78"/>
  <c r="Z85" i="29"/>
  <c r="X85" i="29"/>
  <c r="Y85" i="29"/>
  <c r="Y90" i="77"/>
  <c r="X90" i="77"/>
  <c r="Z90" i="77" s="1"/>
  <c r="AR86" i="82"/>
  <c r="AG87" i="82"/>
  <c r="AP87" i="82" s="1"/>
  <c r="AF87" i="82"/>
  <c r="AO87" i="82" s="1"/>
  <c r="W88" i="82"/>
  <c r="AE87" i="82"/>
  <c r="X87" i="90"/>
  <c r="Y87" i="90"/>
  <c r="AH88" i="81"/>
  <c r="AQ88" i="81" s="1"/>
  <c r="AR87" i="73"/>
  <c r="AH84" i="74"/>
  <c r="AQ84" i="74" s="1"/>
  <c r="Y85" i="45"/>
  <c r="X85" i="45"/>
  <c r="Z85" i="45" s="1"/>
  <c r="Y89" i="42"/>
  <c r="X89" i="42"/>
  <c r="AN87" i="86"/>
  <c r="AI87" i="86"/>
  <c r="X88" i="38"/>
  <c r="Y88" i="38"/>
  <c r="AN89" i="77"/>
  <c r="AI89" i="77"/>
  <c r="AN86" i="34"/>
  <c r="AI86" i="34"/>
  <c r="AR86" i="46"/>
  <c r="Y88" i="25"/>
  <c r="Z88" i="25" s="1"/>
  <c r="X88" i="25"/>
  <c r="AH87" i="41"/>
  <c r="AQ87" i="41" s="1"/>
  <c r="AI86" i="90"/>
  <c r="AN86" i="90"/>
  <c r="AR86" i="93"/>
  <c r="AR83" i="74"/>
  <c r="Y88" i="85"/>
  <c r="X88" i="85"/>
  <c r="Z84" i="74"/>
  <c r="Y88" i="30"/>
  <c r="X88" i="30"/>
  <c r="Z88" i="30" s="1"/>
  <c r="X88" i="86"/>
  <c r="Y88" i="86"/>
  <c r="AN87" i="38"/>
  <c r="AI87" i="38"/>
  <c r="AF87" i="93" l="1"/>
  <c r="AO87" i="93" s="1"/>
  <c r="AG87" i="93"/>
  <c r="AP87" i="93" s="1"/>
  <c r="Z87" i="78"/>
  <c r="AE87" i="78" s="1"/>
  <c r="W86" i="45"/>
  <c r="AG85" i="45"/>
  <c r="AP85" i="45" s="1"/>
  <c r="AE85" i="45"/>
  <c r="AF85" i="45"/>
  <c r="AO85" i="45" s="1"/>
  <c r="AF87" i="78"/>
  <c r="AO87" i="78" s="1"/>
  <c r="W88" i="78"/>
  <c r="AE88" i="25"/>
  <c r="W89" i="25"/>
  <c r="AG88" i="25"/>
  <c r="AP88" i="25" s="1"/>
  <c r="AF88" i="25"/>
  <c r="AO88" i="25" s="1"/>
  <c r="AR84" i="45"/>
  <c r="AH83" i="89"/>
  <c r="AQ83" i="89" s="1"/>
  <c r="AI87" i="41"/>
  <c r="AN87" i="41"/>
  <c r="AR87" i="38"/>
  <c r="AR89" i="77"/>
  <c r="Y88" i="82"/>
  <c r="X88" i="82"/>
  <c r="Z88" i="82" s="1"/>
  <c r="AR86" i="78"/>
  <c r="AN87" i="37"/>
  <c r="AI87" i="37"/>
  <c r="AH87" i="78"/>
  <c r="AQ87" i="78" s="1"/>
  <c r="Y88" i="26"/>
  <c r="X88" i="26"/>
  <c r="Z88" i="26" s="1"/>
  <c r="Z84" i="94"/>
  <c r="X84" i="94"/>
  <c r="Y84" i="94"/>
  <c r="X89" i="81"/>
  <c r="Y89" i="81"/>
  <c r="Y88" i="41"/>
  <c r="Z88" i="41" s="1"/>
  <c r="X88" i="41"/>
  <c r="X88" i="93"/>
  <c r="Y88" i="93"/>
  <c r="AG84" i="74"/>
  <c r="AP84" i="74" s="1"/>
  <c r="AF84" i="74"/>
  <c r="AO84" i="74" s="1"/>
  <c r="AE84" i="74"/>
  <c r="W85" i="74"/>
  <c r="AH87" i="90"/>
  <c r="AQ87" i="90" s="1"/>
  <c r="AI87" i="26"/>
  <c r="AN87" i="26"/>
  <c r="AR87" i="85"/>
  <c r="Y89" i="73"/>
  <c r="X89" i="73"/>
  <c r="AI87" i="93"/>
  <c r="AN87" i="93"/>
  <c r="AI87" i="46"/>
  <c r="AN87" i="46"/>
  <c r="AH89" i="42"/>
  <c r="AQ89" i="42" s="1"/>
  <c r="AQ91" i="42" s="1"/>
  <c r="AZ3" i="42"/>
  <c r="AX4" i="42" s="1"/>
  <c r="S4" i="42" s="1"/>
  <c r="AC4" i="42" s="1"/>
  <c r="AB5" i="42" s="1"/>
  <c r="AX11" i="42"/>
  <c r="S11" i="42" s="1"/>
  <c r="AC11" i="42" s="1"/>
  <c r="AB12" i="42" s="1"/>
  <c r="AX14" i="42"/>
  <c r="S14" i="42" s="1"/>
  <c r="AC14" i="42" s="1"/>
  <c r="AB15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8" i="42"/>
  <c r="S88" i="42" s="1"/>
  <c r="AC88" i="42" s="1"/>
  <c r="AB89" i="42" s="1"/>
  <c r="AX86" i="42"/>
  <c r="S86" i="42" s="1"/>
  <c r="AC86" i="42" s="1"/>
  <c r="AB87" i="42" s="1"/>
  <c r="AX87" i="42"/>
  <c r="S87" i="42" s="1"/>
  <c r="AC87" i="42" s="1"/>
  <c r="AB88" i="42" s="1"/>
  <c r="AX85" i="42"/>
  <c r="S85" i="42" s="1"/>
  <c r="AC85" i="42" s="1"/>
  <c r="AB86" i="42" s="1"/>
  <c r="AX84" i="42"/>
  <c r="S84" i="42" s="1"/>
  <c r="AC84" i="42" s="1"/>
  <c r="AB85" i="42" s="1"/>
  <c r="AR82" i="89"/>
  <c r="AH88" i="86"/>
  <c r="AQ88" i="86" s="1"/>
  <c r="AH88" i="85"/>
  <c r="AQ88" i="85" s="1"/>
  <c r="AH88" i="38"/>
  <c r="AQ88" i="38" s="1"/>
  <c r="Z89" i="42"/>
  <c r="Z87" i="90"/>
  <c r="AH85" i="29"/>
  <c r="AQ85" i="29" s="1"/>
  <c r="AF87" i="33"/>
  <c r="AO87" i="33" s="1"/>
  <c r="AG87" i="33"/>
  <c r="AP87" i="33" s="1"/>
  <c r="W88" i="33"/>
  <c r="AE87" i="33"/>
  <c r="Z83" i="89"/>
  <c r="AI88" i="81"/>
  <c r="AN88" i="81"/>
  <c r="AF88" i="30"/>
  <c r="AO88" i="30" s="1"/>
  <c r="AE88" i="30"/>
  <c r="W89" i="30"/>
  <c r="AG88" i="30"/>
  <c r="AP88" i="30" s="1"/>
  <c r="AR87" i="30"/>
  <c r="AR84" i="29"/>
  <c r="Z88" i="86"/>
  <c r="AR86" i="34"/>
  <c r="Z88" i="38"/>
  <c r="AH85" i="45"/>
  <c r="AQ85" i="45" s="1"/>
  <c r="AN87" i="82"/>
  <c r="AI87" i="82"/>
  <c r="AF85" i="29"/>
  <c r="AO85" i="29" s="1"/>
  <c r="AE85" i="29"/>
  <c r="W86" i="29"/>
  <c r="AG85" i="29"/>
  <c r="AP85" i="29" s="1"/>
  <c r="AH87" i="34"/>
  <c r="AQ87" i="34" s="1"/>
  <c r="AR88" i="42"/>
  <c r="AN83" i="94"/>
  <c r="AI83" i="94"/>
  <c r="AR87" i="25"/>
  <c r="W91" i="77"/>
  <c r="AG90" i="77"/>
  <c r="AP90" i="77" s="1"/>
  <c r="AF90" i="77"/>
  <c r="AO90" i="77" s="1"/>
  <c r="AE90" i="77"/>
  <c r="AH88" i="30"/>
  <c r="AQ88" i="30" s="1"/>
  <c r="Z88" i="85"/>
  <c r="AR86" i="90"/>
  <c r="AH88" i="25"/>
  <c r="AQ88" i="25" s="1"/>
  <c r="AR87" i="86"/>
  <c r="AH90" i="77"/>
  <c r="AQ90" i="77" s="1"/>
  <c r="Y88" i="37"/>
  <c r="X88" i="37"/>
  <c r="Z87" i="34"/>
  <c r="AI88" i="73"/>
  <c r="AN88" i="73"/>
  <c r="Y88" i="46"/>
  <c r="Z88" i="46" s="1"/>
  <c r="X88" i="46"/>
  <c r="Z89" i="73" l="1"/>
  <c r="Z88" i="37"/>
  <c r="AX13" i="42"/>
  <c r="S13" i="42" s="1"/>
  <c r="AC13" i="42" s="1"/>
  <c r="AB14" i="42" s="1"/>
  <c r="AX12" i="42"/>
  <c r="S12" i="42" s="1"/>
  <c r="AC12" i="42" s="1"/>
  <c r="AB13" i="42" s="1"/>
  <c r="Z89" i="81"/>
  <c r="AF89" i="81" s="1"/>
  <c r="AO89" i="81" s="1"/>
  <c r="AG87" i="78"/>
  <c r="AP87" i="78" s="1"/>
  <c r="AX7" i="42"/>
  <c r="S7" i="42" s="1"/>
  <c r="AC7" i="42" s="1"/>
  <c r="AB8" i="42" s="1"/>
  <c r="Z88" i="93"/>
  <c r="AX3" i="42"/>
  <c r="S3" i="42" s="1"/>
  <c r="AC3" i="42" s="1"/>
  <c r="AX10" i="42"/>
  <c r="S10" i="42" s="1"/>
  <c r="AC10" i="42" s="1"/>
  <c r="AB11" i="42" s="1"/>
  <c r="AX8" i="42"/>
  <c r="S8" i="42" s="1"/>
  <c r="AC8" i="42" s="1"/>
  <c r="AB9" i="42" s="1"/>
  <c r="AK5" i="42"/>
  <c r="AT5" i="42" s="1"/>
  <c r="AJ74" i="42"/>
  <c r="AK74" i="42"/>
  <c r="AT74" i="42" s="1"/>
  <c r="AE88" i="46"/>
  <c r="W89" i="46"/>
  <c r="AG88" i="46"/>
  <c r="AP88" i="46" s="1"/>
  <c r="AF88" i="46"/>
  <c r="AO88" i="46" s="1"/>
  <c r="W89" i="37"/>
  <c r="AG88" i="37"/>
  <c r="AP88" i="37" s="1"/>
  <c r="AF88" i="37"/>
  <c r="AO88" i="37" s="1"/>
  <c r="AE88" i="37"/>
  <c r="AR87" i="82"/>
  <c r="AI88" i="30"/>
  <c r="AN88" i="30"/>
  <c r="Y88" i="33"/>
  <c r="X88" i="33"/>
  <c r="AJ88" i="42"/>
  <c r="AK88" i="42"/>
  <c r="AT88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K15" i="42"/>
  <c r="AT15" i="42" s="1"/>
  <c r="AK9" i="42"/>
  <c r="AT9" i="42" s="1"/>
  <c r="AB4" i="42"/>
  <c r="AJ3" i="42"/>
  <c r="AH89" i="73"/>
  <c r="AQ89" i="73" s="1"/>
  <c r="AR87" i="26"/>
  <c r="X85" i="74"/>
  <c r="Y85" i="74"/>
  <c r="AH88" i="93"/>
  <c r="AQ88" i="93" s="1"/>
  <c r="AH89" i="81"/>
  <c r="AQ89" i="81" s="1"/>
  <c r="Y89" i="25"/>
  <c r="X89" i="25"/>
  <c r="AJ68" i="42"/>
  <c r="AK68" i="42"/>
  <c r="AT68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K8" i="42"/>
  <c r="AT8" i="42" s="1"/>
  <c r="AF89" i="73"/>
  <c r="AO89" i="73" s="1"/>
  <c r="AE89" i="73"/>
  <c r="W90" i="73"/>
  <c r="AG89" i="73"/>
  <c r="AP89" i="73" s="1"/>
  <c r="AE88" i="93"/>
  <c r="W89" i="93"/>
  <c r="AF88" i="93"/>
  <c r="AO88" i="93" s="1"/>
  <c r="AG88" i="93"/>
  <c r="AP88" i="93" s="1"/>
  <c r="AE88" i="26"/>
  <c r="W89" i="26"/>
  <c r="AG88" i="26"/>
  <c r="AP88" i="26" s="1"/>
  <c r="AF88" i="26"/>
  <c r="AO88" i="26" s="1"/>
  <c r="AR87" i="37"/>
  <c r="W89" i="82"/>
  <c r="AG88" i="82"/>
  <c r="AP88" i="82" s="1"/>
  <c r="AF88" i="82"/>
  <c r="AO88" i="82" s="1"/>
  <c r="AE88" i="82"/>
  <c r="AR87" i="41"/>
  <c r="AI88" i="25"/>
  <c r="AN88" i="25"/>
  <c r="AJ87" i="42"/>
  <c r="AK87" i="42"/>
  <c r="AT87" i="42" s="1"/>
  <c r="AR88" i="73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X6" i="42"/>
  <c r="S6" i="42" s="1"/>
  <c r="AC6" i="42" s="1"/>
  <c r="AB7" i="42" s="1"/>
  <c r="AN84" i="74"/>
  <c r="AI84" i="74"/>
  <c r="AH88" i="41"/>
  <c r="AQ88" i="41" s="1"/>
  <c r="AI85" i="45"/>
  <c r="AN85" i="45"/>
  <c r="AF87" i="34"/>
  <c r="AO87" i="34" s="1"/>
  <c r="W88" i="34"/>
  <c r="AG87" i="34"/>
  <c r="AP87" i="34" s="1"/>
  <c r="AE87" i="34"/>
  <c r="W89" i="85"/>
  <c r="AG88" i="85"/>
  <c r="AP88" i="85" s="1"/>
  <c r="AE88" i="85"/>
  <c r="AF88" i="85"/>
  <c r="AO88" i="85" s="1"/>
  <c r="AI90" i="77"/>
  <c r="AN90" i="77"/>
  <c r="Y86" i="29"/>
  <c r="X86" i="29"/>
  <c r="AR88" i="81"/>
  <c r="AF87" i="90"/>
  <c r="AO87" i="90" s="1"/>
  <c r="AG87" i="90"/>
  <c r="AP87" i="90" s="1"/>
  <c r="AE87" i="90"/>
  <c r="W88" i="90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R87" i="46"/>
  <c r="AH84" i="94"/>
  <c r="AQ84" i="94" s="1"/>
  <c r="Y88" i="78"/>
  <c r="Z88" i="78" s="1"/>
  <c r="X88" i="78"/>
  <c r="AF88" i="38"/>
  <c r="AO88" i="38" s="1"/>
  <c r="W89" i="38"/>
  <c r="AG88" i="38"/>
  <c r="AP88" i="38" s="1"/>
  <c r="AE88" i="38"/>
  <c r="AJ80" i="42"/>
  <c r="AK80" i="42"/>
  <c r="AT80" i="42" s="1"/>
  <c r="AJ56" i="42"/>
  <c r="AK56" i="42"/>
  <c r="AT56" i="42" s="1"/>
  <c r="AH88" i="46"/>
  <c r="AQ88" i="46" s="1"/>
  <c r="AH88" i="37"/>
  <c r="AQ88" i="37" s="1"/>
  <c r="AR83" i="94"/>
  <c r="AI85" i="29"/>
  <c r="AN85" i="29"/>
  <c r="W89" i="86"/>
  <c r="AG88" i="86"/>
  <c r="AP88" i="86" s="1"/>
  <c r="AF88" i="86"/>
  <c r="AO88" i="86" s="1"/>
  <c r="AE88" i="86"/>
  <c r="AG83" i="89"/>
  <c r="AP83" i="89" s="1"/>
  <c r="AF83" i="89"/>
  <c r="AO83" i="89" s="1"/>
  <c r="AE83" i="89"/>
  <c r="W84" i="89"/>
  <c r="AX89" i="42"/>
  <c r="S89" i="42" s="1"/>
  <c r="AC89" i="42" s="1"/>
  <c r="AJ89" i="42" s="1"/>
  <c r="AS89" i="42" s="1"/>
  <c r="AG89" i="42"/>
  <c r="AP89" i="42" s="1"/>
  <c r="AP91" i="42" s="1"/>
  <c r="AF89" i="42"/>
  <c r="AO89" i="42" s="1"/>
  <c r="AO91" i="42" s="1"/>
  <c r="AE89" i="42"/>
  <c r="AJ85" i="42"/>
  <c r="AK85" i="42"/>
  <c r="AT85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G88" i="41"/>
  <c r="AP88" i="41" s="1"/>
  <c r="AF88" i="41"/>
  <c r="AO88" i="41" s="1"/>
  <c r="AE88" i="41"/>
  <c r="W89" i="41"/>
  <c r="W85" i="94"/>
  <c r="AG84" i="94"/>
  <c r="AP84" i="94" s="1"/>
  <c r="AF84" i="94"/>
  <c r="AO84" i="94" s="1"/>
  <c r="AE84" i="94"/>
  <c r="AN87" i="78"/>
  <c r="AI87" i="78"/>
  <c r="X91" i="77"/>
  <c r="Y91" i="77"/>
  <c r="AJ62" i="42"/>
  <c r="AK62" i="42"/>
  <c r="AT62" i="42" s="1"/>
  <c r="Y89" i="30"/>
  <c r="X89" i="30"/>
  <c r="Z89" i="30" s="1"/>
  <c r="AN87" i="33"/>
  <c r="AI87" i="33"/>
  <c r="AJ86" i="42"/>
  <c r="AK86" i="42"/>
  <c r="AT86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R87" i="93"/>
  <c r="AH88" i="26"/>
  <c r="AQ88" i="26" s="1"/>
  <c r="AH88" i="82"/>
  <c r="AQ88" i="82" s="1"/>
  <c r="Z86" i="45"/>
  <c r="Y86" i="45"/>
  <c r="X86" i="45"/>
  <c r="AG89" i="81" l="1"/>
  <c r="AP89" i="81" s="1"/>
  <c r="Z91" i="77"/>
  <c r="Z85" i="74"/>
  <c r="AE89" i="81"/>
  <c r="W90" i="81"/>
  <c r="X90" i="81" s="1"/>
  <c r="AJ8" i="42"/>
  <c r="W89" i="78"/>
  <c r="AG88" i="78"/>
  <c r="AP88" i="78" s="1"/>
  <c r="AE88" i="78"/>
  <c r="AF88" i="78"/>
  <c r="AO88" i="78" s="1"/>
  <c r="AJ16" i="42"/>
  <c r="AK16" i="42"/>
  <c r="AT16" i="42" s="1"/>
  <c r="AS70" i="42"/>
  <c r="AL70" i="42"/>
  <c r="AU70" i="42" s="1"/>
  <c r="AS11" i="42"/>
  <c r="AL11" i="42"/>
  <c r="AU11" i="42" s="1"/>
  <c r="AS36" i="42"/>
  <c r="AL36" i="42"/>
  <c r="AU36" i="42" s="1"/>
  <c r="AS61" i="42"/>
  <c r="AL61" i="42"/>
  <c r="AU61" i="42" s="1"/>
  <c r="AF86" i="45"/>
  <c r="AO86" i="45" s="1"/>
  <c r="AE86" i="45"/>
  <c r="W87" i="45"/>
  <c r="AG86" i="45"/>
  <c r="AP86" i="45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E91" i="77"/>
  <c r="W92" i="77"/>
  <c r="AF91" i="77"/>
  <c r="AO91" i="77" s="1"/>
  <c r="AG91" i="77"/>
  <c r="AP91" i="77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X89" i="86"/>
  <c r="Y89" i="86"/>
  <c r="AS80" i="42"/>
  <c r="AL80" i="42"/>
  <c r="AU80" i="42" s="1"/>
  <c r="AH88" i="78"/>
  <c r="AQ88" i="78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R90" i="77"/>
  <c r="AI87" i="34"/>
  <c r="AN87" i="34"/>
  <c r="AR85" i="45"/>
  <c r="AR84" i="74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I88" i="26"/>
  <c r="AN88" i="26"/>
  <c r="AH85" i="74"/>
  <c r="AQ85" i="74" s="1"/>
  <c r="AJ9" i="42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Y89" i="46"/>
  <c r="X89" i="46"/>
  <c r="AR87" i="78"/>
  <c r="Y88" i="90"/>
  <c r="X88" i="90"/>
  <c r="AI88" i="82"/>
  <c r="AN88" i="82"/>
  <c r="AS86" i="42"/>
  <c r="AL86" i="42"/>
  <c r="AU86" i="42" s="1"/>
  <c r="AS65" i="42"/>
  <c r="AL65" i="42"/>
  <c r="AU65" i="42" s="1"/>
  <c r="AS18" i="42"/>
  <c r="AL18" i="42"/>
  <c r="AU18" i="42" s="1"/>
  <c r="AS72" i="42"/>
  <c r="AL72" i="42"/>
  <c r="AU72" i="42" s="1"/>
  <c r="AI88" i="85"/>
  <c r="AN88" i="85"/>
  <c r="AS43" i="42"/>
  <c r="AL43" i="42"/>
  <c r="AU43" i="42" s="1"/>
  <c r="AS87" i="42"/>
  <c r="AL87" i="42"/>
  <c r="AU87" i="42" s="1"/>
  <c r="AN89" i="81"/>
  <c r="AI89" i="81"/>
  <c r="AJ15" i="42"/>
  <c r="AS33" i="42"/>
  <c r="AL33" i="42"/>
  <c r="AU33" i="42" s="1"/>
  <c r="AS51" i="42"/>
  <c r="AL51" i="42"/>
  <c r="AU51" i="42" s="1"/>
  <c r="AS69" i="42"/>
  <c r="AL69" i="42"/>
  <c r="AU69" i="42" s="1"/>
  <c r="AS88" i="42"/>
  <c r="AL88" i="42"/>
  <c r="AU88" i="42" s="1"/>
  <c r="AG89" i="30"/>
  <c r="AP89" i="30" s="1"/>
  <c r="AP91" i="30" s="1"/>
  <c r="AF89" i="30"/>
  <c r="AO89" i="30" s="1"/>
  <c r="AO91" i="30" s="1"/>
  <c r="AE89" i="30"/>
  <c r="AX89" i="30"/>
  <c r="S89" i="30" s="1"/>
  <c r="AC89" i="30" s="1"/>
  <c r="AI88" i="38"/>
  <c r="AN88" i="38"/>
  <c r="AS47" i="42"/>
  <c r="AL47" i="42"/>
  <c r="AU47" i="42" s="1"/>
  <c r="AR87" i="33"/>
  <c r="AS62" i="42"/>
  <c r="AL62" i="42"/>
  <c r="AU62" i="42" s="1"/>
  <c r="AI84" i="94"/>
  <c r="AN84" i="94"/>
  <c r="X89" i="41"/>
  <c r="Y89" i="41"/>
  <c r="X84" i="89"/>
  <c r="Y84" i="89"/>
  <c r="AI87" i="90"/>
  <c r="AN87" i="90"/>
  <c r="X88" i="34"/>
  <c r="Y88" i="34"/>
  <c r="AK89" i="42"/>
  <c r="AT89" i="42" s="1"/>
  <c r="X89" i="93"/>
  <c r="Y89" i="93"/>
  <c r="AS20" i="42"/>
  <c r="AL20" i="42"/>
  <c r="AU20" i="42" s="1"/>
  <c r="AS38" i="42"/>
  <c r="AL38" i="42"/>
  <c r="AU38" i="42" s="1"/>
  <c r="AS68" i="42"/>
  <c r="AL68" i="42"/>
  <c r="AU68" i="42" s="1"/>
  <c r="AS3" i="42"/>
  <c r="AL3" i="42"/>
  <c r="AU3" i="42" s="1"/>
  <c r="AH88" i="33"/>
  <c r="AQ88" i="33" s="1"/>
  <c r="AS74" i="42"/>
  <c r="AL74" i="42"/>
  <c r="AU74" i="42" s="1"/>
  <c r="AJ10" i="42"/>
  <c r="AK10" i="42"/>
  <c r="AT10" i="42" s="1"/>
  <c r="X85" i="94"/>
  <c r="Y85" i="94"/>
  <c r="Y90" i="73"/>
  <c r="X90" i="73"/>
  <c r="AS14" i="42"/>
  <c r="AL14" i="42"/>
  <c r="AU14" i="42" s="1"/>
  <c r="AS50" i="42"/>
  <c r="AL50" i="42"/>
  <c r="AU50" i="42" s="1"/>
  <c r="W86" i="74"/>
  <c r="AG85" i="74"/>
  <c r="AP85" i="74" s="1"/>
  <c r="AF85" i="74"/>
  <c r="AO85" i="74" s="1"/>
  <c r="AE85" i="74"/>
  <c r="AI88" i="46"/>
  <c r="AN88" i="46"/>
  <c r="AS34" i="42"/>
  <c r="AL34" i="42"/>
  <c r="AU34" i="42" s="1"/>
  <c r="AS29" i="42"/>
  <c r="AL29" i="42"/>
  <c r="AU29" i="42" s="1"/>
  <c r="AS83" i="42"/>
  <c r="AL83" i="42"/>
  <c r="AU83" i="42" s="1"/>
  <c r="AI88" i="86"/>
  <c r="AN88" i="86"/>
  <c r="AR85" i="29"/>
  <c r="AH86" i="29"/>
  <c r="AQ86" i="29" s="1"/>
  <c r="AS22" i="42"/>
  <c r="AL22" i="42"/>
  <c r="AU22" i="42" s="1"/>
  <c r="AS53" i="42"/>
  <c r="AL53" i="42"/>
  <c r="AU53" i="42" s="1"/>
  <c r="AS85" i="42"/>
  <c r="AL85" i="42"/>
  <c r="AU85" i="42" s="1"/>
  <c r="AS56" i="42"/>
  <c r="AL56" i="42"/>
  <c r="AU56" i="42" s="1"/>
  <c r="X89" i="38"/>
  <c r="Y89" i="38"/>
  <c r="AS78" i="42"/>
  <c r="AL78" i="42"/>
  <c r="AU78" i="42" s="1"/>
  <c r="Z86" i="29"/>
  <c r="AS31" i="42"/>
  <c r="AL31" i="42"/>
  <c r="AU31" i="42" s="1"/>
  <c r="AS49" i="42"/>
  <c r="AL49" i="42"/>
  <c r="AU49" i="42" s="1"/>
  <c r="AS67" i="42"/>
  <c r="AL67" i="42"/>
  <c r="AU67" i="42" s="1"/>
  <c r="AR88" i="25"/>
  <c r="AI88" i="93"/>
  <c r="AN88" i="93"/>
  <c r="AH89" i="25"/>
  <c r="AQ89" i="25" s="1"/>
  <c r="AJ4" i="42"/>
  <c r="AK4" i="42"/>
  <c r="AT4" i="42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I88" i="37"/>
  <c r="AN88" i="37"/>
  <c r="AS32" i="42"/>
  <c r="AL32" i="42"/>
  <c r="AU32" i="42" s="1"/>
  <c r="AR88" i="30"/>
  <c r="AS52" i="42"/>
  <c r="AL52" i="42"/>
  <c r="AU52" i="42" s="1"/>
  <c r="AS54" i="42"/>
  <c r="AL54" i="42"/>
  <c r="AU54" i="42" s="1"/>
  <c r="AJ7" i="42"/>
  <c r="AK7" i="42"/>
  <c r="AT7" i="42" s="1"/>
  <c r="AS25" i="42"/>
  <c r="AL25" i="42"/>
  <c r="AU25" i="42" s="1"/>
  <c r="AS79" i="42"/>
  <c r="AL79" i="42"/>
  <c r="AU79" i="42" s="1"/>
  <c r="AI89" i="73"/>
  <c r="AN89" i="73"/>
  <c r="Y89" i="37"/>
  <c r="X89" i="37"/>
  <c r="AH86" i="45"/>
  <c r="AQ86" i="45" s="1"/>
  <c r="AS40" i="42"/>
  <c r="AL40" i="42"/>
  <c r="AU40" i="42" s="1"/>
  <c r="AS58" i="42"/>
  <c r="AL58" i="42"/>
  <c r="AU58" i="42" s="1"/>
  <c r="AS76" i="42"/>
  <c r="AL76" i="42"/>
  <c r="AU76" i="42" s="1"/>
  <c r="AN88" i="41"/>
  <c r="AI88" i="41"/>
  <c r="AS17" i="42"/>
  <c r="AL17" i="42"/>
  <c r="AU17" i="42" s="1"/>
  <c r="AS35" i="42"/>
  <c r="AL35" i="42"/>
  <c r="AU35" i="42" s="1"/>
  <c r="AS71" i="42"/>
  <c r="AL71" i="42"/>
  <c r="AU71" i="42" s="1"/>
  <c r="AI83" i="89"/>
  <c r="AN83" i="89"/>
  <c r="AJ6" i="42"/>
  <c r="AK6" i="42"/>
  <c r="AT6" i="42" s="1"/>
  <c r="AS24" i="42"/>
  <c r="AL24" i="42"/>
  <c r="AU24" i="42" s="1"/>
  <c r="AS42" i="42"/>
  <c r="AL42" i="42"/>
  <c r="AU42" i="42" s="1"/>
  <c r="AS60" i="42"/>
  <c r="AL60" i="42"/>
  <c r="AU60" i="42" s="1"/>
  <c r="AS13" i="42"/>
  <c r="AL13" i="42"/>
  <c r="AU13" i="42" s="1"/>
  <c r="AH89" i="30"/>
  <c r="AQ89" i="30" s="1"/>
  <c r="AQ91" i="30" s="1"/>
  <c r="AZ3" i="30"/>
  <c r="AX7" i="30" s="1"/>
  <c r="S7" i="30" s="1"/>
  <c r="AC7" i="30" s="1"/>
  <c r="AB8" i="30" s="1"/>
  <c r="AX6" i="30"/>
  <c r="S6" i="30" s="1"/>
  <c r="AC6" i="30" s="1"/>
  <c r="AB7" i="30" s="1"/>
  <c r="AX8" i="30"/>
  <c r="S8" i="30" s="1"/>
  <c r="AC8" i="30" s="1"/>
  <c r="AB9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5" i="30"/>
  <c r="S85" i="30" s="1"/>
  <c r="AC85" i="30" s="1"/>
  <c r="AB86" i="30" s="1"/>
  <c r="AX88" i="30"/>
  <c r="S88" i="30" s="1"/>
  <c r="AC88" i="30" s="1"/>
  <c r="AB89" i="30" s="1"/>
  <c r="AX86" i="30"/>
  <c r="S86" i="30" s="1"/>
  <c r="AC86" i="30" s="1"/>
  <c r="AB87" i="30" s="1"/>
  <c r="AX84" i="30"/>
  <c r="S84" i="30" s="1"/>
  <c r="AC84" i="30" s="1"/>
  <c r="AB85" i="30" s="1"/>
  <c r="AX87" i="30"/>
  <c r="S87" i="30" s="1"/>
  <c r="AC87" i="30" s="1"/>
  <c r="AB88" i="30" s="1"/>
  <c r="AH91" i="77"/>
  <c r="AQ91" i="77" s="1"/>
  <c r="AI89" i="42"/>
  <c r="AN89" i="42"/>
  <c r="AN91" i="42" s="1"/>
  <c r="Y89" i="85"/>
  <c r="X89" i="85"/>
  <c r="X89" i="82"/>
  <c r="Y89" i="82"/>
  <c r="X89" i="26"/>
  <c r="Y89" i="26"/>
  <c r="AS8" i="42"/>
  <c r="AL8" i="42"/>
  <c r="AU8" i="42" s="1"/>
  <c r="AS26" i="42"/>
  <c r="AL26" i="42"/>
  <c r="AU26" i="42" s="1"/>
  <c r="AS44" i="42"/>
  <c r="AL44" i="42"/>
  <c r="AU44" i="42" s="1"/>
  <c r="Z89" i="25"/>
  <c r="Z88" i="33"/>
  <c r="AJ5" i="42"/>
  <c r="Z89" i="85" l="1"/>
  <c r="Z89" i="41"/>
  <c r="Z89" i="26"/>
  <c r="AX4" i="30"/>
  <c r="S4" i="30" s="1"/>
  <c r="AC4" i="30" s="1"/>
  <c r="AB5" i="30" s="1"/>
  <c r="AJ5" i="30" s="1"/>
  <c r="Z89" i="86"/>
  <c r="AX3" i="30"/>
  <c r="S3" i="30" s="1"/>
  <c r="AC3" i="30" s="1"/>
  <c r="Y90" i="81"/>
  <c r="Z90" i="81" s="1"/>
  <c r="AX9" i="30"/>
  <c r="S9" i="30" s="1"/>
  <c r="AC9" i="30" s="1"/>
  <c r="AB10" i="30" s="1"/>
  <c r="AX5" i="30"/>
  <c r="S5" i="30" s="1"/>
  <c r="AC5" i="30" s="1"/>
  <c r="AB6" i="30" s="1"/>
  <c r="Z89" i="82"/>
  <c r="AX89" i="82" s="1"/>
  <c r="S89" i="82" s="1"/>
  <c r="AC89" i="82" s="1"/>
  <c r="AK8" i="30"/>
  <c r="AT8" i="30" s="1"/>
  <c r="AJ8" i="30"/>
  <c r="AJ60" i="30"/>
  <c r="AK60" i="30"/>
  <c r="AT60" i="30" s="1"/>
  <c r="AJ12" i="30"/>
  <c r="AK12" i="30"/>
  <c r="AT12" i="30" s="1"/>
  <c r="AG89" i="25"/>
  <c r="AP89" i="25" s="1"/>
  <c r="AF89" i="25"/>
  <c r="AO89" i="25" s="1"/>
  <c r="AE89" i="25"/>
  <c r="W90" i="25"/>
  <c r="AK82" i="30"/>
  <c r="AT82" i="30" s="1"/>
  <c r="AJ82" i="30"/>
  <c r="AG89" i="26"/>
  <c r="AP89" i="26" s="1"/>
  <c r="AP91" i="26" s="1"/>
  <c r="AF89" i="26"/>
  <c r="AO89" i="26" s="1"/>
  <c r="AO91" i="26" s="1"/>
  <c r="AE89" i="26"/>
  <c r="AX89" i="26"/>
  <c r="S89" i="26" s="1"/>
  <c r="AC89" i="26" s="1"/>
  <c r="AF89" i="85"/>
  <c r="AO89" i="85" s="1"/>
  <c r="AE89" i="85"/>
  <c r="W90" i="85"/>
  <c r="AG89" i="85"/>
  <c r="AP89" i="85" s="1"/>
  <c r="AJ86" i="30"/>
  <c r="AK86" i="30"/>
  <c r="AT86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K7" i="30"/>
  <c r="AT7" i="30" s="1"/>
  <c r="AJ7" i="30"/>
  <c r="AR88" i="41"/>
  <c r="AT91" i="42"/>
  <c r="AI85" i="74"/>
  <c r="AN85" i="74"/>
  <c r="AH90" i="81"/>
  <c r="AQ90" i="81" s="1"/>
  <c r="AH89" i="41"/>
  <c r="AQ89" i="41" s="1"/>
  <c r="AS15" i="42"/>
  <c r="AL15" i="42"/>
  <c r="AU15" i="42" s="1"/>
  <c r="AR88" i="82"/>
  <c r="AH89" i="46"/>
  <c r="AQ89" i="46" s="1"/>
  <c r="AQ91" i="46" s="1"/>
  <c r="AZ3" i="46"/>
  <c r="AX6" i="46" s="1"/>
  <c r="S6" i="46" s="1"/>
  <c r="AC6" i="46" s="1"/>
  <c r="AB7" i="46" s="1"/>
  <c r="AX13" i="46"/>
  <c r="S13" i="46" s="1"/>
  <c r="AC13" i="46" s="1"/>
  <c r="AB14" i="46" s="1"/>
  <c r="AX16" i="46"/>
  <c r="S16" i="46" s="1"/>
  <c r="AC16" i="46" s="1"/>
  <c r="AB17" i="46" s="1"/>
  <c r="AX18" i="46"/>
  <c r="S18" i="46" s="1"/>
  <c r="AC18" i="46" s="1"/>
  <c r="AB19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8" i="46"/>
  <c r="S88" i="46" s="1"/>
  <c r="AC88" i="46" s="1"/>
  <c r="AB89" i="46" s="1"/>
  <c r="AX85" i="46"/>
  <c r="S85" i="46" s="1"/>
  <c r="AC85" i="46" s="1"/>
  <c r="AB86" i="46" s="1"/>
  <c r="AX84" i="46"/>
  <c r="S84" i="46" s="1"/>
  <c r="AC84" i="46" s="1"/>
  <c r="AB85" i="46" s="1"/>
  <c r="AX87" i="46"/>
  <c r="S87" i="46" s="1"/>
  <c r="AC87" i="46" s="1"/>
  <c r="AB88" i="46" s="1"/>
  <c r="AX86" i="46"/>
  <c r="S86" i="46" s="1"/>
  <c r="AC86" i="46" s="1"/>
  <c r="AB87" i="46" s="1"/>
  <c r="AR88" i="26"/>
  <c r="AE89" i="86"/>
  <c r="AF89" i="86"/>
  <c r="AO89" i="86" s="1"/>
  <c r="AO91" i="86" s="1"/>
  <c r="AG89" i="86"/>
  <c r="AP89" i="86" s="1"/>
  <c r="AP91" i="86" s="1"/>
  <c r="AX89" i="86"/>
  <c r="S89" i="86" s="1"/>
  <c r="AC89" i="86" s="1"/>
  <c r="X92" i="77"/>
  <c r="Y92" i="77"/>
  <c r="AS16" i="42"/>
  <c r="AL16" i="42"/>
  <c r="AU16" i="42" s="1"/>
  <c r="AJ78" i="30"/>
  <c r="AK78" i="30"/>
  <c r="AT78" i="30" s="1"/>
  <c r="AJ30" i="30"/>
  <c r="AK30" i="30"/>
  <c r="AT30" i="30" s="1"/>
  <c r="AR87" i="90"/>
  <c r="W90" i="41"/>
  <c r="AG89" i="41"/>
  <c r="AP89" i="41" s="1"/>
  <c r="AF89" i="41"/>
  <c r="AO89" i="41" s="1"/>
  <c r="AE89" i="41"/>
  <c r="AN89" i="30"/>
  <c r="AN91" i="30" s="1"/>
  <c r="AI89" i="30"/>
  <c r="AR89" i="81"/>
  <c r="AH88" i="90"/>
  <c r="AQ88" i="90" s="1"/>
  <c r="AI91" i="77"/>
  <c r="AN91" i="77"/>
  <c r="AN86" i="45"/>
  <c r="AI86" i="45"/>
  <c r="AS5" i="42"/>
  <c r="AL5" i="42"/>
  <c r="AU5" i="42" s="1"/>
  <c r="AJ72" i="30"/>
  <c r="AK72" i="30"/>
  <c r="AT72" i="30" s="1"/>
  <c r="AJ42" i="30"/>
  <c r="AK42" i="30"/>
  <c r="AT42" i="30" s="1"/>
  <c r="AJ6" i="30"/>
  <c r="AK6" i="30"/>
  <c r="AT6" i="30" s="1"/>
  <c r="AH89" i="37"/>
  <c r="AQ89" i="37" s="1"/>
  <c r="AS4" i="42"/>
  <c r="AL4" i="42"/>
  <c r="AU4" i="42" s="1"/>
  <c r="AH85" i="94"/>
  <c r="AQ85" i="94" s="1"/>
  <c r="AF88" i="33"/>
  <c r="AO88" i="33" s="1"/>
  <c r="AG88" i="33"/>
  <c r="AP88" i="33" s="1"/>
  <c r="AE88" i="33"/>
  <c r="W89" i="33"/>
  <c r="AH89" i="82"/>
  <c r="AQ89" i="82" s="1"/>
  <c r="AQ91" i="82" s="1"/>
  <c r="AZ3" i="82"/>
  <c r="AX7" i="82" s="1"/>
  <c r="S7" i="82" s="1"/>
  <c r="AC7" i="82" s="1"/>
  <c r="AB8" i="82" s="1"/>
  <c r="AX73" i="82"/>
  <c r="S73" i="82" s="1"/>
  <c r="AC73" i="82" s="1"/>
  <c r="AB74" i="82" s="1"/>
  <c r="AX82" i="82"/>
  <c r="S82" i="82" s="1"/>
  <c r="AC82" i="82" s="1"/>
  <c r="AB83" i="82" s="1"/>
  <c r="AL89" i="42"/>
  <c r="AU89" i="42" s="1"/>
  <c r="AR89" i="42"/>
  <c r="AR91" i="42" s="1"/>
  <c r="AK88" i="30"/>
  <c r="AT88" i="30" s="1"/>
  <c r="AJ88" i="30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R88" i="93"/>
  <c r="Z85" i="94"/>
  <c r="AR88" i="85"/>
  <c r="Z89" i="46"/>
  <c r="AR87" i="34"/>
  <c r="AI88" i="78"/>
  <c r="AN88" i="78"/>
  <c r="AJ66" i="30"/>
  <c r="AK66" i="30"/>
  <c r="AT66" i="30" s="1"/>
  <c r="AJ36" i="30"/>
  <c r="AK36" i="30"/>
  <c r="AT36" i="30" s="1"/>
  <c r="AK85" i="30"/>
  <c r="AT85" i="30" s="1"/>
  <c r="AJ85" i="30"/>
  <c r="AK76" i="30"/>
  <c r="AT76" i="30" s="1"/>
  <c r="AJ76" i="30"/>
  <c r="AK58" i="30"/>
  <c r="AT58" i="30" s="1"/>
  <c r="AJ58" i="30"/>
  <c r="AK40" i="30"/>
  <c r="AT40" i="30" s="1"/>
  <c r="AJ40" i="30"/>
  <c r="AK22" i="30"/>
  <c r="AT22" i="30" s="1"/>
  <c r="AJ22" i="30"/>
  <c r="AK16" i="30"/>
  <c r="AT16" i="30" s="1"/>
  <c r="AJ16" i="30"/>
  <c r="AS6" i="42"/>
  <c r="AL6" i="42"/>
  <c r="AU6" i="42" s="1"/>
  <c r="Z89" i="37"/>
  <c r="AR88" i="37"/>
  <c r="AH89" i="38"/>
  <c r="AQ89" i="38" s="1"/>
  <c r="AQ91" i="38" s="1"/>
  <c r="AZ3" i="38"/>
  <c r="AX6" i="38" s="1"/>
  <c r="S6" i="38" s="1"/>
  <c r="AC6" i="38" s="1"/>
  <c r="AB7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21" i="38"/>
  <c r="S21" i="38" s="1"/>
  <c r="AC21" i="38" s="1"/>
  <c r="AB22" i="38" s="1"/>
  <c r="AX22" i="38"/>
  <c r="S22" i="38" s="1"/>
  <c r="AC22" i="38" s="1"/>
  <c r="AB23" i="38" s="1"/>
  <c r="AX26" i="38"/>
  <c r="S26" i="38" s="1"/>
  <c r="AC26" i="38" s="1"/>
  <c r="AB27" i="38" s="1"/>
  <c r="AX27" i="38"/>
  <c r="S27" i="38" s="1"/>
  <c r="AC27" i="38" s="1"/>
  <c r="AB28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7" i="38"/>
  <c r="S87" i="38" s="1"/>
  <c r="AC87" i="38" s="1"/>
  <c r="AB88" i="38" s="1"/>
  <c r="AX84" i="38"/>
  <c r="S84" i="38" s="1"/>
  <c r="AC84" i="38" s="1"/>
  <c r="AB85" i="38" s="1"/>
  <c r="AX86" i="38"/>
  <c r="S86" i="38" s="1"/>
  <c r="AC86" i="38" s="1"/>
  <c r="AB87" i="38" s="1"/>
  <c r="AX85" i="38"/>
  <c r="S85" i="38" s="1"/>
  <c r="AC85" i="38" s="1"/>
  <c r="AB86" i="38" s="1"/>
  <c r="AX88" i="38"/>
  <c r="S88" i="38" s="1"/>
  <c r="AC88" i="38" s="1"/>
  <c r="AB89" i="38" s="1"/>
  <c r="AR88" i="86"/>
  <c r="AH90" i="73"/>
  <c r="AQ90" i="73" s="1"/>
  <c r="AH89" i="93"/>
  <c r="AQ89" i="93" s="1"/>
  <c r="AH84" i="89"/>
  <c r="AQ84" i="89" s="1"/>
  <c r="AR84" i="94"/>
  <c r="Z88" i="90"/>
  <c r="AJ84" i="30"/>
  <c r="AK84" i="30"/>
  <c r="AT84" i="30" s="1"/>
  <c r="AJ48" i="30"/>
  <c r="AK48" i="30"/>
  <c r="AT48" i="30" s="1"/>
  <c r="AJ24" i="30"/>
  <c r="AK24" i="30"/>
  <c r="AT24" i="30" s="1"/>
  <c r="AK70" i="30"/>
  <c r="AT70" i="30" s="1"/>
  <c r="AJ70" i="30"/>
  <c r="AK52" i="30"/>
  <c r="AT52" i="30" s="1"/>
  <c r="AJ52" i="30"/>
  <c r="AK28" i="30"/>
  <c r="AT28" i="30" s="1"/>
  <c r="AJ28" i="30"/>
  <c r="AH89" i="85"/>
  <c r="AQ89" i="85" s="1"/>
  <c r="AJ87" i="30"/>
  <c r="AK87" i="30"/>
  <c r="AT87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K9" i="30"/>
  <c r="AT9" i="30" s="1"/>
  <c r="AJ9" i="30"/>
  <c r="AB4" i="30"/>
  <c r="AJ3" i="30"/>
  <c r="Z89" i="38"/>
  <c r="Z86" i="74"/>
  <c r="Y86" i="74"/>
  <c r="X86" i="74"/>
  <c r="AS10" i="42"/>
  <c r="AL10" i="42"/>
  <c r="AU10" i="42" s="1"/>
  <c r="Z89" i="93"/>
  <c r="AH88" i="34"/>
  <c r="AQ88" i="34" s="1"/>
  <c r="Z84" i="89"/>
  <c r="AJ54" i="30"/>
  <c r="AK54" i="30"/>
  <c r="AT54" i="30" s="1"/>
  <c r="AJ18" i="30"/>
  <c r="AK18" i="30"/>
  <c r="AT18" i="30" s="1"/>
  <c r="AK64" i="30"/>
  <c r="AT64" i="30" s="1"/>
  <c r="AJ64" i="30"/>
  <c r="AK46" i="30"/>
  <c r="AT46" i="30" s="1"/>
  <c r="AJ46" i="30"/>
  <c r="AK34" i="30"/>
  <c r="AT34" i="30" s="1"/>
  <c r="AJ34" i="30"/>
  <c r="AJ10" i="30"/>
  <c r="AK10" i="30"/>
  <c r="AT10" i="30" s="1"/>
  <c r="AJ81" i="30"/>
  <c r="AK81" i="30"/>
  <c r="AT81" i="30" s="1"/>
  <c r="AH89" i="26"/>
  <c r="AQ89" i="26" s="1"/>
  <c r="AQ91" i="26" s="1"/>
  <c r="AZ3" i="26"/>
  <c r="AX6" i="26" s="1"/>
  <c r="S6" i="26" s="1"/>
  <c r="AC6" i="26" s="1"/>
  <c r="AB7" i="26" s="1"/>
  <c r="AX40" i="26"/>
  <c r="S40" i="26" s="1"/>
  <c r="AC40" i="26" s="1"/>
  <c r="AB41" i="26" s="1"/>
  <c r="AX46" i="26"/>
  <c r="S46" i="26" s="1"/>
  <c r="AC46" i="26" s="1"/>
  <c r="AB47" i="26" s="1"/>
  <c r="AX76" i="26"/>
  <c r="S76" i="26" s="1"/>
  <c r="AC76" i="26" s="1"/>
  <c r="AB77" i="26" s="1"/>
  <c r="AJ89" i="30"/>
  <c r="AS89" i="30" s="1"/>
  <c r="AK89" i="30"/>
  <c r="AT89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X13" i="30"/>
  <c r="S13" i="30" s="1"/>
  <c r="AC13" i="30" s="1"/>
  <c r="AB14" i="30" s="1"/>
  <c r="AR83" i="89"/>
  <c r="AR89" i="73"/>
  <c r="AS7" i="42"/>
  <c r="AL7" i="42"/>
  <c r="AU7" i="42" s="1"/>
  <c r="AG86" i="29"/>
  <c r="AP86" i="29" s="1"/>
  <c r="AF86" i="29"/>
  <c r="AO86" i="29" s="1"/>
  <c r="AE86" i="29"/>
  <c r="W87" i="29"/>
  <c r="AR88" i="46"/>
  <c r="Z90" i="73"/>
  <c r="Z88" i="34"/>
  <c r="AR88" i="38"/>
  <c r="AS9" i="42"/>
  <c r="AL9" i="42"/>
  <c r="AU9" i="42" s="1"/>
  <c r="AH89" i="86"/>
  <c r="AQ89" i="86" s="1"/>
  <c r="AQ91" i="86" s="1"/>
  <c r="AZ3" i="86"/>
  <c r="AX6" i="86" s="1"/>
  <c r="S6" i="86" s="1"/>
  <c r="AC6" i="86" s="1"/>
  <c r="AB7" i="86" s="1"/>
  <c r="Y87" i="45"/>
  <c r="X87" i="45"/>
  <c r="X89" i="78"/>
  <c r="Y89" i="78"/>
  <c r="Z89" i="78" s="1"/>
  <c r="W91" i="81" l="1"/>
  <c r="AG90" i="81"/>
  <c r="AP90" i="81" s="1"/>
  <c r="AF90" i="81"/>
  <c r="AO90" i="81" s="1"/>
  <c r="AE90" i="81"/>
  <c r="AX83" i="82"/>
  <c r="S83" i="82" s="1"/>
  <c r="AC83" i="82" s="1"/>
  <c r="AB84" i="82" s="1"/>
  <c r="AK84" i="82" s="1"/>
  <c r="AT84" i="82" s="1"/>
  <c r="AX75" i="82"/>
  <c r="S75" i="82" s="1"/>
  <c r="AC75" i="82" s="1"/>
  <c r="AB76" i="82" s="1"/>
  <c r="AX65" i="82"/>
  <c r="S65" i="82" s="1"/>
  <c r="AC65" i="82" s="1"/>
  <c r="AB66" i="82" s="1"/>
  <c r="AX53" i="82"/>
  <c r="S53" i="82" s="1"/>
  <c r="AC53" i="82" s="1"/>
  <c r="AB54" i="82" s="1"/>
  <c r="AX41" i="82"/>
  <c r="S41" i="82" s="1"/>
  <c r="AC41" i="82" s="1"/>
  <c r="AB42" i="82" s="1"/>
  <c r="AX23" i="82"/>
  <c r="S23" i="82" s="1"/>
  <c r="AC23" i="82" s="1"/>
  <c r="AB24" i="82" s="1"/>
  <c r="AX5" i="82"/>
  <c r="S5" i="82" s="1"/>
  <c r="AC5" i="82" s="1"/>
  <c r="AB6" i="82" s="1"/>
  <c r="AK6" i="82" s="1"/>
  <c r="AT6" i="82" s="1"/>
  <c r="Z92" i="77"/>
  <c r="AX17" i="46"/>
  <c r="S17" i="46" s="1"/>
  <c r="AC17" i="46" s="1"/>
  <c r="AB18" i="46" s="1"/>
  <c r="AE89" i="82"/>
  <c r="AX52" i="82"/>
  <c r="S52" i="82" s="1"/>
  <c r="AC52" i="82" s="1"/>
  <c r="AB53" i="82" s="1"/>
  <c r="AX39" i="82"/>
  <c r="S39" i="82" s="1"/>
  <c r="AC39" i="82" s="1"/>
  <c r="AB40" i="82" s="1"/>
  <c r="AK5" i="30"/>
  <c r="AT5" i="30" s="1"/>
  <c r="AX81" i="82"/>
  <c r="S81" i="82" s="1"/>
  <c r="AC81" i="82" s="1"/>
  <c r="AB82" i="82" s="1"/>
  <c r="AX71" i="82"/>
  <c r="S71" i="82" s="1"/>
  <c r="AC71" i="82" s="1"/>
  <c r="AB72" i="82" s="1"/>
  <c r="AX63" i="82"/>
  <c r="S63" i="82" s="1"/>
  <c r="AC63" i="82" s="1"/>
  <c r="AB64" i="82" s="1"/>
  <c r="AX51" i="82"/>
  <c r="S51" i="82" s="1"/>
  <c r="AC51" i="82" s="1"/>
  <c r="AB52" i="82" s="1"/>
  <c r="AX35" i="82"/>
  <c r="S35" i="82" s="1"/>
  <c r="AC35" i="82" s="1"/>
  <c r="AB36" i="82" s="1"/>
  <c r="AX17" i="82"/>
  <c r="S17" i="82" s="1"/>
  <c r="AC17" i="82" s="1"/>
  <c r="AB18" i="82" s="1"/>
  <c r="AJ18" i="82" s="1"/>
  <c r="AX30" i="38"/>
  <c r="S30" i="38" s="1"/>
  <c r="AC30" i="38" s="1"/>
  <c r="AB31" i="38" s="1"/>
  <c r="AX20" i="38"/>
  <c r="S20" i="38" s="1"/>
  <c r="AC20" i="38" s="1"/>
  <c r="AB21" i="38" s="1"/>
  <c r="AX86" i="82"/>
  <c r="S86" i="82" s="1"/>
  <c r="AC86" i="82" s="1"/>
  <c r="AB87" i="82" s="1"/>
  <c r="AX79" i="82"/>
  <c r="S79" i="82" s="1"/>
  <c r="AC79" i="82" s="1"/>
  <c r="AB80" i="82" s="1"/>
  <c r="AX70" i="82"/>
  <c r="S70" i="82" s="1"/>
  <c r="AC70" i="82" s="1"/>
  <c r="AB71" i="82" s="1"/>
  <c r="AX59" i="82"/>
  <c r="S59" i="82" s="1"/>
  <c r="AC59" i="82" s="1"/>
  <c r="AB60" i="82" s="1"/>
  <c r="AJ60" i="82" s="1"/>
  <c r="AX47" i="82"/>
  <c r="S47" i="82" s="1"/>
  <c r="AC47" i="82" s="1"/>
  <c r="AB48" i="82" s="1"/>
  <c r="AX33" i="82"/>
  <c r="S33" i="82" s="1"/>
  <c r="AC33" i="82" s="1"/>
  <c r="AB34" i="82" s="1"/>
  <c r="AX15" i="82"/>
  <c r="S15" i="82" s="1"/>
  <c r="AC15" i="82" s="1"/>
  <c r="AB16" i="82" s="1"/>
  <c r="AX20" i="46"/>
  <c r="S20" i="46" s="1"/>
  <c r="AC20" i="46" s="1"/>
  <c r="AB21" i="46" s="1"/>
  <c r="AX11" i="46"/>
  <c r="S11" i="46" s="1"/>
  <c r="AC11" i="46" s="1"/>
  <c r="AB12" i="46" s="1"/>
  <c r="AF89" i="82"/>
  <c r="AO89" i="82" s="1"/>
  <c r="AO91" i="82" s="1"/>
  <c r="AX64" i="82"/>
  <c r="S64" i="82" s="1"/>
  <c r="AC64" i="82" s="1"/>
  <c r="AB65" i="82" s="1"/>
  <c r="AX21" i="82"/>
  <c r="S21" i="82" s="1"/>
  <c r="AC21" i="82" s="1"/>
  <c r="AB22" i="82" s="1"/>
  <c r="AX82" i="26"/>
  <c r="S82" i="26" s="1"/>
  <c r="AC82" i="26" s="1"/>
  <c r="AB83" i="26" s="1"/>
  <c r="AX36" i="38"/>
  <c r="S36" i="38" s="1"/>
  <c r="AC36" i="38" s="1"/>
  <c r="AB37" i="38" s="1"/>
  <c r="AX28" i="38"/>
  <c r="S28" i="38" s="1"/>
  <c r="AC28" i="38" s="1"/>
  <c r="AB29" i="38" s="1"/>
  <c r="AX15" i="38"/>
  <c r="S15" i="38" s="1"/>
  <c r="AC15" i="38" s="1"/>
  <c r="AB16" i="38" s="1"/>
  <c r="AJ16" i="38" s="1"/>
  <c r="AX88" i="82"/>
  <c r="S88" i="82" s="1"/>
  <c r="AC88" i="82" s="1"/>
  <c r="AB89" i="82" s="1"/>
  <c r="AX77" i="82"/>
  <c r="S77" i="82" s="1"/>
  <c r="AC77" i="82" s="1"/>
  <c r="AB78" i="82" s="1"/>
  <c r="AX69" i="82"/>
  <c r="S69" i="82" s="1"/>
  <c r="AC69" i="82" s="1"/>
  <c r="AB70" i="82" s="1"/>
  <c r="AX58" i="82"/>
  <c r="S58" i="82" s="1"/>
  <c r="AC58" i="82" s="1"/>
  <c r="AB59" i="82" s="1"/>
  <c r="AX46" i="82"/>
  <c r="S46" i="82" s="1"/>
  <c r="AC46" i="82" s="1"/>
  <c r="AB47" i="82" s="1"/>
  <c r="AX29" i="82"/>
  <c r="S29" i="82" s="1"/>
  <c r="AC29" i="82" s="1"/>
  <c r="AB30" i="82" s="1"/>
  <c r="AJ30" i="82" s="1"/>
  <c r="AX11" i="82"/>
  <c r="S11" i="82" s="1"/>
  <c r="AC11" i="82" s="1"/>
  <c r="AB12" i="82" s="1"/>
  <c r="AX19" i="46"/>
  <c r="S19" i="46" s="1"/>
  <c r="AC19" i="46" s="1"/>
  <c r="AB20" i="46" s="1"/>
  <c r="AX10" i="46"/>
  <c r="S10" i="46" s="1"/>
  <c r="AC10" i="46" s="1"/>
  <c r="AB11" i="46" s="1"/>
  <c r="AG89" i="82"/>
  <c r="AP89" i="82" s="1"/>
  <c r="AP91" i="82" s="1"/>
  <c r="AX87" i="82"/>
  <c r="S87" i="82" s="1"/>
  <c r="AC87" i="82" s="1"/>
  <c r="AB88" i="82" s="1"/>
  <c r="AX76" i="82"/>
  <c r="S76" i="82" s="1"/>
  <c r="AC76" i="82" s="1"/>
  <c r="AB77" i="82" s="1"/>
  <c r="AJ77" i="82" s="1"/>
  <c r="AX67" i="82"/>
  <c r="S67" i="82" s="1"/>
  <c r="AC67" i="82" s="1"/>
  <c r="AB68" i="82" s="1"/>
  <c r="AX57" i="82"/>
  <c r="S57" i="82" s="1"/>
  <c r="AC57" i="82" s="1"/>
  <c r="AB58" i="82" s="1"/>
  <c r="AX45" i="82"/>
  <c r="S45" i="82" s="1"/>
  <c r="AC45" i="82" s="1"/>
  <c r="AB46" i="82" s="1"/>
  <c r="AX27" i="82"/>
  <c r="S27" i="82" s="1"/>
  <c r="AC27" i="82" s="1"/>
  <c r="AB28" i="82" s="1"/>
  <c r="AX9" i="82"/>
  <c r="S9" i="82" s="1"/>
  <c r="AC9" i="82" s="1"/>
  <c r="AB10" i="82" s="1"/>
  <c r="AX76" i="86"/>
  <c r="S76" i="86" s="1"/>
  <c r="AC76" i="86" s="1"/>
  <c r="AB77" i="86" s="1"/>
  <c r="AK77" i="86" s="1"/>
  <c r="AT77" i="86" s="1"/>
  <c r="AX28" i="86"/>
  <c r="S28" i="86" s="1"/>
  <c r="AC28" i="86" s="1"/>
  <c r="AB29" i="86" s="1"/>
  <c r="AX34" i="26"/>
  <c r="S34" i="26" s="1"/>
  <c r="AC34" i="26" s="1"/>
  <c r="AB35" i="26" s="1"/>
  <c r="AX70" i="86"/>
  <c r="S70" i="86" s="1"/>
  <c r="AC70" i="86" s="1"/>
  <c r="AB71" i="86" s="1"/>
  <c r="AX64" i="86"/>
  <c r="S64" i="86" s="1"/>
  <c r="AC64" i="86" s="1"/>
  <c r="AB65" i="86" s="1"/>
  <c r="AX70" i="26"/>
  <c r="S70" i="26" s="1"/>
  <c r="AC70" i="26" s="1"/>
  <c r="AB71" i="26" s="1"/>
  <c r="Z87" i="45"/>
  <c r="W88" i="45" s="1"/>
  <c r="AX58" i="86"/>
  <c r="S58" i="86" s="1"/>
  <c r="AC58" i="86" s="1"/>
  <c r="AB59" i="86" s="1"/>
  <c r="AX22" i="86"/>
  <c r="S22" i="86" s="1"/>
  <c r="AC22" i="86" s="1"/>
  <c r="AB23" i="86" s="1"/>
  <c r="AX64" i="26"/>
  <c r="S64" i="26" s="1"/>
  <c r="AC64" i="26" s="1"/>
  <c r="AB65" i="26" s="1"/>
  <c r="AX28" i="26"/>
  <c r="S28" i="26" s="1"/>
  <c r="AC28" i="26" s="1"/>
  <c r="AB29" i="26" s="1"/>
  <c r="AX16" i="38"/>
  <c r="S16" i="38" s="1"/>
  <c r="AC16" i="38" s="1"/>
  <c r="AB17" i="38" s="1"/>
  <c r="AX4" i="38"/>
  <c r="S4" i="38" s="1"/>
  <c r="AC4" i="38" s="1"/>
  <c r="AB5" i="38" s="1"/>
  <c r="AK5" i="38" s="1"/>
  <c r="AT5" i="38" s="1"/>
  <c r="AX4" i="46"/>
  <c r="S4" i="46" s="1"/>
  <c r="AC4" i="46" s="1"/>
  <c r="AB5" i="46" s="1"/>
  <c r="AX34" i="86"/>
  <c r="S34" i="86" s="1"/>
  <c r="AC34" i="86" s="1"/>
  <c r="AB35" i="86" s="1"/>
  <c r="AX88" i="86"/>
  <c r="S88" i="86" s="1"/>
  <c r="AC88" i="86" s="1"/>
  <c r="AB89" i="86" s="1"/>
  <c r="AX52" i="86"/>
  <c r="S52" i="86" s="1"/>
  <c r="AC52" i="86" s="1"/>
  <c r="AB53" i="86" s="1"/>
  <c r="AX58" i="26"/>
  <c r="S58" i="26" s="1"/>
  <c r="AC58" i="26" s="1"/>
  <c r="AB59" i="26" s="1"/>
  <c r="AX22" i="26"/>
  <c r="S22" i="26" s="1"/>
  <c r="AC22" i="26" s="1"/>
  <c r="AB23" i="26" s="1"/>
  <c r="AJ23" i="26" s="1"/>
  <c r="AS91" i="42"/>
  <c r="AX9" i="46"/>
  <c r="S9" i="46" s="1"/>
  <c r="AC9" i="46" s="1"/>
  <c r="AB10" i="46" s="1"/>
  <c r="AX3" i="46"/>
  <c r="S3" i="46" s="1"/>
  <c r="AC3" i="46" s="1"/>
  <c r="AX40" i="86"/>
  <c r="S40" i="86" s="1"/>
  <c r="AC40" i="86" s="1"/>
  <c r="AB41" i="86" s="1"/>
  <c r="AX16" i="86"/>
  <c r="S16" i="86" s="1"/>
  <c r="AC16" i="86" s="1"/>
  <c r="AB17" i="86" s="1"/>
  <c r="AX82" i="86"/>
  <c r="S82" i="86" s="1"/>
  <c r="AC82" i="86" s="1"/>
  <c r="AB83" i="86" s="1"/>
  <c r="AJ83" i="86" s="1"/>
  <c r="AX46" i="86"/>
  <c r="S46" i="86" s="1"/>
  <c r="AC46" i="86" s="1"/>
  <c r="AB47" i="86" s="1"/>
  <c r="AX10" i="86"/>
  <c r="S10" i="86" s="1"/>
  <c r="AC10" i="86" s="1"/>
  <c r="AB11" i="86" s="1"/>
  <c r="AX87" i="26"/>
  <c r="S87" i="26" s="1"/>
  <c r="AC87" i="26" s="1"/>
  <c r="AB88" i="26" s="1"/>
  <c r="AX52" i="26"/>
  <c r="S52" i="26" s="1"/>
  <c r="AC52" i="26" s="1"/>
  <c r="AB53" i="26" s="1"/>
  <c r="AX16" i="26"/>
  <c r="S16" i="26" s="1"/>
  <c r="AC16" i="26" s="1"/>
  <c r="AB17" i="26" s="1"/>
  <c r="AX14" i="38"/>
  <c r="S14" i="38" s="1"/>
  <c r="AC14" i="38" s="1"/>
  <c r="AB15" i="38" s="1"/>
  <c r="AJ15" i="38" s="1"/>
  <c r="AX3" i="38"/>
  <c r="S3" i="38" s="1"/>
  <c r="AC3" i="38" s="1"/>
  <c r="AX15" i="46"/>
  <c r="S15" i="46" s="1"/>
  <c r="AC15" i="46" s="1"/>
  <c r="AB16" i="46" s="1"/>
  <c r="AX8" i="46"/>
  <c r="S8" i="46" s="1"/>
  <c r="AC8" i="46" s="1"/>
  <c r="AB9" i="46" s="1"/>
  <c r="AX10" i="26"/>
  <c r="S10" i="26" s="1"/>
  <c r="AC10" i="26" s="1"/>
  <c r="AB11" i="26" s="1"/>
  <c r="AX14" i="46"/>
  <c r="S14" i="46" s="1"/>
  <c r="AC14" i="46" s="1"/>
  <c r="AB15" i="46" s="1"/>
  <c r="AX7" i="46"/>
  <c r="S7" i="46" s="1"/>
  <c r="AC7" i="46" s="1"/>
  <c r="AB8" i="46" s="1"/>
  <c r="AK8" i="46" s="1"/>
  <c r="AT8" i="46" s="1"/>
  <c r="AX5" i="46"/>
  <c r="S5" i="46" s="1"/>
  <c r="AC5" i="46" s="1"/>
  <c r="AB6" i="46" s="1"/>
  <c r="AU91" i="42"/>
  <c r="C11" i="42" s="1"/>
  <c r="AF89" i="78"/>
  <c r="AO89" i="78" s="1"/>
  <c r="AO91" i="78" s="1"/>
  <c r="AE89" i="78"/>
  <c r="AX89" i="78"/>
  <c r="S89" i="78" s="1"/>
  <c r="AC89" i="78" s="1"/>
  <c r="AG89" i="78"/>
  <c r="AP89" i="78" s="1"/>
  <c r="AP91" i="78" s="1"/>
  <c r="AK7" i="86"/>
  <c r="AT7" i="86" s="1"/>
  <c r="AK7" i="26"/>
  <c r="AT7" i="26" s="1"/>
  <c r="AK7" i="46"/>
  <c r="AT7" i="46" s="1"/>
  <c r="AF87" i="45"/>
  <c r="AO87" i="45" s="1"/>
  <c r="AG92" i="77"/>
  <c r="AP92" i="77" s="1"/>
  <c r="AF92" i="77"/>
  <c r="AO92" i="77" s="1"/>
  <c r="AE92" i="77"/>
  <c r="W93" i="77"/>
  <c r="AK7" i="38"/>
  <c r="AT7" i="38" s="1"/>
  <c r="AK8" i="82"/>
  <c r="AT8" i="82" s="1"/>
  <c r="AJ89" i="86"/>
  <c r="AS89" i="86" s="1"/>
  <c r="AK89" i="86"/>
  <c r="AT89" i="86" s="1"/>
  <c r="AK59" i="86"/>
  <c r="AT59" i="86" s="1"/>
  <c r="AK17" i="86"/>
  <c r="AT17" i="86" s="1"/>
  <c r="AK65" i="26"/>
  <c r="AT65" i="26" s="1"/>
  <c r="AX68" i="86"/>
  <c r="S68" i="86" s="1"/>
  <c r="AC68" i="86" s="1"/>
  <c r="AB69" i="86" s="1"/>
  <c r="AX38" i="86"/>
  <c r="S38" i="86" s="1"/>
  <c r="AC38" i="86" s="1"/>
  <c r="AB39" i="86" s="1"/>
  <c r="AX78" i="86"/>
  <c r="S78" i="86" s="1"/>
  <c r="AC78" i="86" s="1"/>
  <c r="AB79" i="86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X5" i="86"/>
  <c r="S5" i="86" s="1"/>
  <c r="AC5" i="86" s="1"/>
  <c r="AB6" i="86" s="1"/>
  <c r="AJ14" i="30"/>
  <c r="AK14" i="30"/>
  <c r="AT14" i="30" s="1"/>
  <c r="AS32" i="30"/>
  <c r="AL32" i="30"/>
  <c r="AU32" i="30" s="1"/>
  <c r="AS50" i="30"/>
  <c r="AL50" i="30"/>
  <c r="AU50" i="30" s="1"/>
  <c r="AS68" i="30"/>
  <c r="AL68" i="30"/>
  <c r="AU68" i="30" s="1"/>
  <c r="AX83" i="26"/>
  <c r="S83" i="26" s="1"/>
  <c r="AC83" i="26" s="1"/>
  <c r="AB84" i="26" s="1"/>
  <c r="AX77" i="26"/>
  <c r="S77" i="26" s="1"/>
  <c r="AC77" i="26" s="1"/>
  <c r="AB78" i="26" s="1"/>
  <c r="AX71" i="26"/>
  <c r="S71" i="26" s="1"/>
  <c r="AC71" i="26" s="1"/>
  <c r="AB72" i="26" s="1"/>
  <c r="AX65" i="26"/>
  <c r="S65" i="26" s="1"/>
  <c r="AC65" i="26" s="1"/>
  <c r="AB66" i="26" s="1"/>
  <c r="AX59" i="26"/>
  <c r="S59" i="26" s="1"/>
  <c r="AC59" i="26" s="1"/>
  <c r="AB60" i="26" s="1"/>
  <c r="AX53" i="26"/>
  <c r="S53" i="26" s="1"/>
  <c r="AC53" i="26" s="1"/>
  <c r="AB54" i="26" s="1"/>
  <c r="AX47" i="26"/>
  <c r="S47" i="26" s="1"/>
  <c r="AC47" i="26" s="1"/>
  <c r="AB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81" i="30"/>
  <c r="AL81" i="30"/>
  <c r="AU81" i="30" s="1"/>
  <c r="AS54" i="30"/>
  <c r="AL54" i="30"/>
  <c r="AU54" i="30" s="1"/>
  <c r="AE86" i="74"/>
  <c r="W87" i="74"/>
  <c r="AF86" i="74"/>
  <c r="AO86" i="74" s="1"/>
  <c r="AG86" i="74"/>
  <c r="AP86" i="74" s="1"/>
  <c r="AS24" i="30"/>
  <c r="AL24" i="30"/>
  <c r="AU24" i="30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X29" i="38"/>
  <c r="S29" i="38" s="1"/>
  <c r="AC29" i="38" s="1"/>
  <c r="AB30" i="38" s="1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S16" i="30"/>
  <c r="AL16" i="30"/>
  <c r="AU16" i="30" s="1"/>
  <c r="AS58" i="30"/>
  <c r="AL58" i="30"/>
  <c r="AU58" i="30" s="1"/>
  <c r="AX85" i="82"/>
  <c r="S85" i="82" s="1"/>
  <c r="AC85" i="82" s="1"/>
  <c r="AB86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2" i="82"/>
  <c r="S42" i="82" s="1"/>
  <c r="AC42" i="82" s="1"/>
  <c r="AB43" i="82" s="1"/>
  <c r="AX36" i="82"/>
  <c r="S36" i="82" s="1"/>
  <c r="AC36" i="82" s="1"/>
  <c r="AB37" i="82" s="1"/>
  <c r="AX30" i="82"/>
  <c r="S30" i="82" s="1"/>
  <c r="AC30" i="82" s="1"/>
  <c r="AB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AX6" i="82"/>
  <c r="S6" i="82" s="1"/>
  <c r="AC6" i="82" s="1"/>
  <c r="AB7" i="82" s="1"/>
  <c r="Z89" i="33"/>
  <c r="Y89" i="33"/>
  <c r="X89" i="33"/>
  <c r="AS6" i="30"/>
  <c r="AL6" i="30"/>
  <c r="AU6" i="30" s="1"/>
  <c r="AL89" i="30"/>
  <c r="AU89" i="30" s="1"/>
  <c r="AR89" i="30"/>
  <c r="AR91" i="30" s="1"/>
  <c r="X90" i="41"/>
  <c r="Y90" i="41"/>
  <c r="Z90" i="41" s="1"/>
  <c r="AS78" i="30"/>
  <c r="AL78" i="30"/>
  <c r="AU78" i="30" s="1"/>
  <c r="AK87" i="46"/>
  <c r="AT87" i="46" s="1"/>
  <c r="AJ87" i="46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AS7" i="30"/>
  <c r="AL7" i="30"/>
  <c r="AU7" i="30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Y90" i="85"/>
  <c r="X90" i="85"/>
  <c r="Z90" i="85" s="1"/>
  <c r="AS8" i="30"/>
  <c r="AL8" i="30"/>
  <c r="AU8" i="30" s="1"/>
  <c r="AJ35" i="86"/>
  <c r="AK35" i="86"/>
  <c r="AT35" i="86" s="1"/>
  <c r="AJ83" i="26"/>
  <c r="AK83" i="26"/>
  <c r="AT83" i="26" s="1"/>
  <c r="AJ53" i="26"/>
  <c r="AK53" i="26"/>
  <c r="AT53" i="26" s="1"/>
  <c r="AJ41" i="26"/>
  <c r="AK41" i="26"/>
  <c r="AT41" i="26" s="1"/>
  <c r="AJ35" i="26"/>
  <c r="AK35" i="26"/>
  <c r="AT35" i="26" s="1"/>
  <c r="AK29" i="26"/>
  <c r="AT29" i="26" s="1"/>
  <c r="AJ17" i="26"/>
  <c r="AK17" i="26"/>
  <c r="AT17" i="26" s="1"/>
  <c r="AJ11" i="26"/>
  <c r="AK11" i="26"/>
  <c r="AT11" i="26" s="1"/>
  <c r="AS64" i="30"/>
  <c r="AL64" i="30"/>
  <c r="AU64" i="30" s="1"/>
  <c r="AE84" i="89"/>
  <c r="AG84" i="89"/>
  <c r="AP84" i="89" s="1"/>
  <c r="AF84" i="89"/>
  <c r="AO84" i="89" s="1"/>
  <c r="W85" i="89"/>
  <c r="AG89" i="93"/>
  <c r="AP89" i="93" s="1"/>
  <c r="AF89" i="93"/>
  <c r="AO89" i="93" s="1"/>
  <c r="AE89" i="93"/>
  <c r="W90" i="93"/>
  <c r="AF89" i="38"/>
  <c r="AO89" i="38" s="1"/>
  <c r="AO91" i="38" s="1"/>
  <c r="AE89" i="38"/>
  <c r="AK89" i="38" s="1"/>
  <c r="AT89" i="38" s="1"/>
  <c r="AX89" i="38"/>
  <c r="S89" i="38" s="1"/>
  <c r="AC89" i="38" s="1"/>
  <c r="AG89" i="38"/>
  <c r="AP89" i="38" s="1"/>
  <c r="AP91" i="38" s="1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52" i="30"/>
  <c r="AL52" i="30"/>
  <c r="AU52" i="30" s="1"/>
  <c r="AJ89" i="38"/>
  <c r="AS89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K11" i="38"/>
  <c r="AT11" i="38" s="1"/>
  <c r="AJ5" i="38"/>
  <c r="AE89" i="37"/>
  <c r="W90" i="37"/>
  <c r="AF89" i="37"/>
  <c r="AO89" i="37" s="1"/>
  <c r="AG89" i="37"/>
  <c r="AP89" i="37" s="1"/>
  <c r="AS36" i="30"/>
  <c r="AL36" i="30"/>
  <c r="AU36" i="30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K78" i="82"/>
  <c r="AT78" i="82" s="1"/>
  <c r="AJ78" i="82"/>
  <c r="AK72" i="82"/>
  <c r="AT72" i="82" s="1"/>
  <c r="AJ72" i="82"/>
  <c r="AK66" i="82"/>
  <c r="AT66" i="82" s="1"/>
  <c r="AJ66" i="82"/>
  <c r="AK54" i="82"/>
  <c r="AT54" i="82" s="1"/>
  <c r="AJ54" i="82"/>
  <c r="AK48" i="82"/>
  <c r="AT48" i="82" s="1"/>
  <c r="AK42" i="82"/>
  <c r="AT42" i="82" s="1"/>
  <c r="AJ42" i="82"/>
  <c r="AK36" i="82"/>
  <c r="AT36" i="82" s="1"/>
  <c r="AJ36" i="82"/>
  <c r="AK24" i="82"/>
  <c r="AT24" i="82" s="1"/>
  <c r="AJ24" i="82"/>
  <c r="AK18" i="82"/>
  <c r="AT18" i="82" s="1"/>
  <c r="AK12" i="82"/>
  <c r="AT12" i="82" s="1"/>
  <c r="AN88" i="33"/>
  <c r="AI88" i="33"/>
  <c r="AR86" i="45"/>
  <c r="X91" i="81"/>
  <c r="Y91" i="81"/>
  <c r="AJ88" i="46"/>
  <c r="AK88" i="46"/>
  <c r="AT88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K5" i="46"/>
  <c r="AT5" i="46" s="1"/>
  <c r="AJ5" i="46"/>
  <c r="AI89" i="85"/>
  <c r="AN89" i="85"/>
  <c r="AS82" i="30"/>
  <c r="AL82" i="30"/>
  <c r="AU82" i="30" s="1"/>
  <c r="AJ53" i="86"/>
  <c r="AK53" i="86"/>
  <c r="AT53" i="86" s="1"/>
  <c r="AJ11" i="86"/>
  <c r="AK11" i="86"/>
  <c r="AT11" i="86" s="1"/>
  <c r="AK88" i="26"/>
  <c r="AT88" i="26" s="1"/>
  <c r="AJ59" i="26"/>
  <c r="AK59" i="26"/>
  <c r="AT59" i="26" s="1"/>
  <c r="AJ47" i="26"/>
  <c r="AK47" i="26"/>
  <c r="AT47" i="26" s="1"/>
  <c r="AH89" i="78"/>
  <c r="AQ89" i="78" s="1"/>
  <c r="AQ91" i="78" s="1"/>
  <c r="AZ3" i="78"/>
  <c r="AX5" i="78" s="1"/>
  <c r="S5" i="78" s="1"/>
  <c r="AC5" i="78" s="1"/>
  <c r="AB6" i="78" s="1"/>
  <c r="AX13" i="78"/>
  <c r="S13" i="78" s="1"/>
  <c r="AC13" i="78" s="1"/>
  <c r="AB14" i="78" s="1"/>
  <c r="AX18" i="78"/>
  <c r="S18" i="78" s="1"/>
  <c r="AC18" i="78" s="1"/>
  <c r="AB19" i="78" s="1"/>
  <c r="AX19" i="78"/>
  <c r="S19" i="78" s="1"/>
  <c r="AC19" i="78" s="1"/>
  <c r="AB20" i="78" s="1"/>
  <c r="AX24" i="78"/>
  <c r="S24" i="78" s="1"/>
  <c r="AC24" i="78" s="1"/>
  <c r="AB25" i="78" s="1"/>
  <c r="AX25" i="78"/>
  <c r="S25" i="78" s="1"/>
  <c r="AC25" i="78" s="1"/>
  <c r="AB26" i="78" s="1"/>
  <c r="AX26" i="78"/>
  <c r="S26" i="78" s="1"/>
  <c r="AC26" i="78" s="1"/>
  <c r="AB27" i="78" s="1"/>
  <c r="AX27" i="78"/>
  <c r="S27" i="78" s="1"/>
  <c r="AC27" i="78" s="1"/>
  <c r="AB28" i="78" s="1"/>
  <c r="AX31" i="78"/>
  <c r="S31" i="78" s="1"/>
  <c r="AC31" i="78" s="1"/>
  <c r="AB32" i="78" s="1"/>
  <c r="AX32" i="78"/>
  <c r="S32" i="78" s="1"/>
  <c r="AC32" i="78" s="1"/>
  <c r="AB33" i="78" s="1"/>
  <c r="AX33" i="78"/>
  <c r="S33" i="78" s="1"/>
  <c r="AC33" i="78" s="1"/>
  <c r="AB34" i="78" s="1"/>
  <c r="AX34" i="78"/>
  <c r="S34" i="78" s="1"/>
  <c r="AC34" i="78" s="1"/>
  <c r="AB35" i="78" s="1"/>
  <c r="AX36" i="78"/>
  <c r="S36" i="78" s="1"/>
  <c r="AC36" i="78" s="1"/>
  <c r="AB37" i="78" s="1"/>
  <c r="AX37" i="78"/>
  <c r="S37" i="78" s="1"/>
  <c r="AC37" i="78" s="1"/>
  <c r="AB38" i="78" s="1"/>
  <c r="AX38" i="78"/>
  <c r="S38" i="78" s="1"/>
  <c r="AC38" i="78" s="1"/>
  <c r="AB39" i="78" s="1"/>
  <c r="AX39" i="78"/>
  <c r="S39" i="78" s="1"/>
  <c r="AC39" i="78" s="1"/>
  <c r="AB40" i="78" s="1"/>
  <c r="AX40" i="78"/>
  <c r="S40" i="78" s="1"/>
  <c r="AC40" i="78" s="1"/>
  <c r="AB41" i="78" s="1"/>
  <c r="AX42" i="78"/>
  <c r="S42" i="78" s="1"/>
  <c r="AC42" i="78" s="1"/>
  <c r="AB43" i="78" s="1"/>
  <c r="AX43" i="78"/>
  <c r="S43" i="78" s="1"/>
  <c r="AC43" i="78" s="1"/>
  <c r="AB44" i="78" s="1"/>
  <c r="AX44" i="78"/>
  <c r="S44" i="78" s="1"/>
  <c r="AC44" i="78" s="1"/>
  <c r="AB45" i="78" s="1"/>
  <c r="AX45" i="78"/>
  <c r="S45" i="78" s="1"/>
  <c r="AC45" i="78" s="1"/>
  <c r="AB46" i="78" s="1"/>
  <c r="AX46" i="78"/>
  <c r="S46" i="78" s="1"/>
  <c r="AC46" i="78" s="1"/>
  <c r="AB47" i="78" s="1"/>
  <c r="AX47" i="78"/>
  <c r="S47" i="78" s="1"/>
  <c r="AC47" i="78" s="1"/>
  <c r="AB48" i="78" s="1"/>
  <c r="AX48" i="78"/>
  <c r="S48" i="78" s="1"/>
  <c r="AC48" i="78" s="1"/>
  <c r="AB49" i="78" s="1"/>
  <c r="AX49" i="78"/>
  <c r="S49" i="78" s="1"/>
  <c r="AC49" i="78" s="1"/>
  <c r="AB50" i="78" s="1"/>
  <c r="AX50" i="78"/>
  <c r="S50" i="78" s="1"/>
  <c r="AC50" i="78" s="1"/>
  <c r="AB51" i="78" s="1"/>
  <c r="AX51" i="78"/>
  <c r="S51" i="78" s="1"/>
  <c r="AC51" i="78" s="1"/>
  <c r="AB52" i="78" s="1"/>
  <c r="AX52" i="78"/>
  <c r="S52" i="78" s="1"/>
  <c r="AC52" i="78" s="1"/>
  <c r="AB53" i="78" s="1"/>
  <c r="AX53" i="78"/>
  <c r="S53" i="78" s="1"/>
  <c r="AC53" i="78" s="1"/>
  <c r="AB54" i="78" s="1"/>
  <c r="AX54" i="78"/>
  <c r="S54" i="78" s="1"/>
  <c r="AC54" i="78" s="1"/>
  <c r="AB55" i="78" s="1"/>
  <c r="AX55" i="78"/>
  <c r="S55" i="78" s="1"/>
  <c r="AC55" i="78" s="1"/>
  <c r="AB56" i="78" s="1"/>
  <c r="AX56" i="78"/>
  <c r="S56" i="78" s="1"/>
  <c r="AC56" i="78" s="1"/>
  <c r="AB57" i="78" s="1"/>
  <c r="AX57" i="78"/>
  <c r="S57" i="78" s="1"/>
  <c r="AC57" i="78" s="1"/>
  <c r="AB58" i="78" s="1"/>
  <c r="AX58" i="78"/>
  <c r="S58" i="78" s="1"/>
  <c r="AC58" i="78" s="1"/>
  <c r="AB59" i="78" s="1"/>
  <c r="AX59" i="78"/>
  <c r="S59" i="78" s="1"/>
  <c r="AC59" i="78" s="1"/>
  <c r="AB60" i="78" s="1"/>
  <c r="AX60" i="78"/>
  <c r="S60" i="78" s="1"/>
  <c r="AC60" i="78" s="1"/>
  <c r="AB61" i="78" s="1"/>
  <c r="AX61" i="78"/>
  <c r="S61" i="78" s="1"/>
  <c r="AC61" i="78" s="1"/>
  <c r="AB62" i="78" s="1"/>
  <c r="AX62" i="78"/>
  <c r="S62" i="78" s="1"/>
  <c r="AC62" i="78" s="1"/>
  <c r="AB63" i="78" s="1"/>
  <c r="AX63" i="78"/>
  <c r="S63" i="78" s="1"/>
  <c r="AC63" i="78" s="1"/>
  <c r="AB64" i="78" s="1"/>
  <c r="AX64" i="78"/>
  <c r="S64" i="78" s="1"/>
  <c r="AC64" i="78" s="1"/>
  <c r="AB65" i="78" s="1"/>
  <c r="AX65" i="78"/>
  <c r="S65" i="78" s="1"/>
  <c r="AC65" i="78" s="1"/>
  <c r="AB66" i="78" s="1"/>
  <c r="AX66" i="78"/>
  <c r="S66" i="78" s="1"/>
  <c r="AC66" i="78" s="1"/>
  <c r="AB67" i="78" s="1"/>
  <c r="AX67" i="78"/>
  <c r="S67" i="78" s="1"/>
  <c r="AC67" i="78" s="1"/>
  <c r="AB68" i="78" s="1"/>
  <c r="AX68" i="78"/>
  <c r="S68" i="78" s="1"/>
  <c r="AC68" i="78" s="1"/>
  <c r="AB69" i="78" s="1"/>
  <c r="AX69" i="78"/>
  <c r="S69" i="78" s="1"/>
  <c r="AC69" i="78" s="1"/>
  <c r="AB70" i="78" s="1"/>
  <c r="AX70" i="78"/>
  <c r="S70" i="78" s="1"/>
  <c r="AC70" i="78" s="1"/>
  <c r="AB71" i="78" s="1"/>
  <c r="AX71" i="78"/>
  <c r="S71" i="78" s="1"/>
  <c r="AC71" i="78" s="1"/>
  <c r="AB72" i="78" s="1"/>
  <c r="AX72" i="78"/>
  <c r="S72" i="78" s="1"/>
  <c r="AC72" i="78" s="1"/>
  <c r="AB73" i="78" s="1"/>
  <c r="AX73" i="78"/>
  <c r="S73" i="78" s="1"/>
  <c r="AC73" i="78" s="1"/>
  <c r="AB74" i="78" s="1"/>
  <c r="AX74" i="78"/>
  <c r="S74" i="78" s="1"/>
  <c r="AC74" i="78" s="1"/>
  <c r="AB75" i="78" s="1"/>
  <c r="AX75" i="78"/>
  <c r="S75" i="78" s="1"/>
  <c r="AC75" i="78" s="1"/>
  <c r="AB76" i="78" s="1"/>
  <c r="AX76" i="78"/>
  <c r="S76" i="78" s="1"/>
  <c r="AC76" i="78" s="1"/>
  <c r="AB77" i="78" s="1"/>
  <c r="AX77" i="78"/>
  <c r="S77" i="78" s="1"/>
  <c r="AC77" i="78" s="1"/>
  <c r="AB78" i="78" s="1"/>
  <c r="AX78" i="78"/>
  <c r="S78" i="78" s="1"/>
  <c r="AC78" i="78" s="1"/>
  <c r="AB79" i="78" s="1"/>
  <c r="AX79" i="78"/>
  <c r="S79" i="78" s="1"/>
  <c r="AC79" i="78" s="1"/>
  <c r="AB80" i="78" s="1"/>
  <c r="AX80" i="78"/>
  <c r="S80" i="78" s="1"/>
  <c r="AC80" i="78" s="1"/>
  <c r="AB81" i="78" s="1"/>
  <c r="AX81" i="78"/>
  <c r="S81" i="78" s="1"/>
  <c r="AC81" i="78" s="1"/>
  <c r="AB82" i="78" s="1"/>
  <c r="AX82" i="78"/>
  <c r="S82" i="78" s="1"/>
  <c r="AC82" i="78" s="1"/>
  <c r="AB83" i="78" s="1"/>
  <c r="AX83" i="78"/>
  <c r="S83" i="78" s="1"/>
  <c r="AC83" i="78" s="1"/>
  <c r="AB84" i="78" s="1"/>
  <c r="AX84" i="78"/>
  <c r="S84" i="78" s="1"/>
  <c r="AC84" i="78" s="1"/>
  <c r="AB85" i="78" s="1"/>
  <c r="AX88" i="78"/>
  <c r="S88" i="78" s="1"/>
  <c r="AC88" i="78" s="1"/>
  <c r="AB89" i="78" s="1"/>
  <c r="AX87" i="78"/>
  <c r="S87" i="78" s="1"/>
  <c r="AC87" i="78" s="1"/>
  <c r="AB88" i="78" s="1"/>
  <c r="AX86" i="78"/>
  <c r="S86" i="78" s="1"/>
  <c r="AC86" i="78" s="1"/>
  <c r="AB87" i="78" s="1"/>
  <c r="AX85" i="78"/>
  <c r="S85" i="78" s="1"/>
  <c r="AC85" i="78" s="1"/>
  <c r="AB86" i="78" s="1"/>
  <c r="AX84" i="86"/>
  <c r="S84" i="86" s="1"/>
  <c r="AC84" i="86" s="1"/>
  <c r="AB85" i="86" s="1"/>
  <c r="AX81" i="86"/>
  <c r="S81" i="86" s="1"/>
  <c r="AC81" i="86" s="1"/>
  <c r="AB82" i="86" s="1"/>
  <c r="AX75" i="86"/>
  <c r="S75" i="86" s="1"/>
  <c r="AC75" i="86" s="1"/>
  <c r="AB76" i="86" s="1"/>
  <c r="AX69" i="86"/>
  <c r="S69" i="86" s="1"/>
  <c r="AC69" i="86" s="1"/>
  <c r="AB70" i="86" s="1"/>
  <c r="AX63" i="86"/>
  <c r="S63" i="86" s="1"/>
  <c r="AC63" i="86" s="1"/>
  <c r="AB64" i="86" s="1"/>
  <c r="AX57" i="86"/>
  <c r="S57" i="86" s="1"/>
  <c r="AC57" i="86" s="1"/>
  <c r="AB58" i="86" s="1"/>
  <c r="AX51" i="86"/>
  <c r="S51" i="86" s="1"/>
  <c r="AC51" i="86" s="1"/>
  <c r="AB52" i="86" s="1"/>
  <c r="AX45" i="86"/>
  <c r="S45" i="86" s="1"/>
  <c r="AC45" i="86" s="1"/>
  <c r="AB46" i="86" s="1"/>
  <c r="AX39" i="86"/>
  <c r="S39" i="86" s="1"/>
  <c r="AC39" i="86" s="1"/>
  <c r="AB40" i="86" s="1"/>
  <c r="AX33" i="86"/>
  <c r="S33" i="86" s="1"/>
  <c r="AC33" i="86" s="1"/>
  <c r="AB34" i="86" s="1"/>
  <c r="AX27" i="86"/>
  <c r="S27" i="86" s="1"/>
  <c r="AC27" i="86" s="1"/>
  <c r="AB28" i="86" s="1"/>
  <c r="AX21" i="86"/>
  <c r="S21" i="86" s="1"/>
  <c r="AC21" i="86" s="1"/>
  <c r="AB22" i="86" s="1"/>
  <c r="AX15" i="86"/>
  <c r="S15" i="86" s="1"/>
  <c r="AC15" i="86" s="1"/>
  <c r="AB16" i="86" s="1"/>
  <c r="AX9" i="86"/>
  <c r="S9" i="86" s="1"/>
  <c r="AC9" i="86" s="1"/>
  <c r="AB10" i="86" s="1"/>
  <c r="AX4" i="86"/>
  <c r="S4" i="86" s="1"/>
  <c r="AC4" i="86" s="1"/>
  <c r="AB5" i="86" s="1"/>
  <c r="Y87" i="29"/>
  <c r="X87" i="29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X86" i="26"/>
  <c r="S86" i="26" s="1"/>
  <c r="AC86" i="26" s="1"/>
  <c r="AB87" i="26" s="1"/>
  <c r="AX81" i="26"/>
  <c r="S81" i="26" s="1"/>
  <c r="AC81" i="26" s="1"/>
  <c r="AB82" i="26" s="1"/>
  <c r="AX75" i="26"/>
  <c r="S75" i="26" s="1"/>
  <c r="AC75" i="26" s="1"/>
  <c r="AB76" i="26" s="1"/>
  <c r="AX69" i="26"/>
  <c r="S69" i="26" s="1"/>
  <c r="AC69" i="26" s="1"/>
  <c r="AB70" i="26" s="1"/>
  <c r="AX63" i="26"/>
  <c r="S63" i="26" s="1"/>
  <c r="AC63" i="26" s="1"/>
  <c r="AB64" i="26" s="1"/>
  <c r="AX57" i="26"/>
  <c r="S57" i="26" s="1"/>
  <c r="AC57" i="26" s="1"/>
  <c r="AB58" i="26" s="1"/>
  <c r="AX51" i="26"/>
  <c r="S51" i="26" s="1"/>
  <c r="AC51" i="26" s="1"/>
  <c r="AB52" i="26" s="1"/>
  <c r="AX45" i="26"/>
  <c r="S45" i="26" s="1"/>
  <c r="AC45" i="26" s="1"/>
  <c r="AB46" i="26" s="1"/>
  <c r="AX39" i="26"/>
  <c r="S39" i="26" s="1"/>
  <c r="AC39" i="26" s="1"/>
  <c r="AB40" i="26" s="1"/>
  <c r="AX33" i="26"/>
  <c r="S33" i="26" s="1"/>
  <c r="AC33" i="26" s="1"/>
  <c r="AB34" i="26" s="1"/>
  <c r="AX27" i="26"/>
  <c r="S27" i="26" s="1"/>
  <c r="AC27" i="26" s="1"/>
  <c r="AB28" i="26" s="1"/>
  <c r="AX21" i="26"/>
  <c r="S21" i="26" s="1"/>
  <c r="AC21" i="26" s="1"/>
  <c r="AB22" i="26" s="1"/>
  <c r="AX15" i="26"/>
  <c r="S15" i="26" s="1"/>
  <c r="AC15" i="26" s="1"/>
  <c r="AB16" i="26" s="1"/>
  <c r="AX9" i="26"/>
  <c r="S9" i="26" s="1"/>
  <c r="AC9" i="26" s="1"/>
  <c r="AB10" i="26" s="1"/>
  <c r="AX4" i="26"/>
  <c r="S4" i="26" s="1"/>
  <c r="AC4" i="26" s="1"/>
  <c r="AB5" i="26" s="1"/>
  <c r="AS10" i="30"/>
  <c r="AL10" i="30"/>
  <c r="AU10" i="30" s="1"/>
  <c r="AS3" i="30"/>
  <c r="AL3" i="30"/>
  <c r="AU3" i="30" s="1"/>
  <c r="AS48" i="30"/>
  <c r="AL48" i="30"/>
  <c r="AU48" i="30" s="1"/>
  <c r="AJ86" i="38"/>
  <c r="AK86" i="38"/>
  <c r="AT86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K16" i="38"/>
  <c r="AT16" i="38" s="1"/>
  <c r="AJ10" i="38"/>
  <c r="AK10" i="38"/>
  <c r="AT10" i="38" s="1"/>
  <c r="AS22" i="30"/>
  <c r="AL22" i="30"/>
  <c r="AU22" i="30" s="1"/>
  <c r="AS76" i="30"/>
  <c r="AL76" i="30"/>
  <c r="AU76" i="30" s="1"/>
  <c r="AG89" i="46"/>
  <c r="AP89" i="46" s="1"/>
  <c r="AP91" i="46" s="1"/>
  <c r="AF89" i="46"/>
  <c r="AO89" i="46" s="1"/>
  <c r="AO91" i="46" s="1"/>
  <c r="AE89" i="46"/>
  <c r="AX89" i="46"/>
  <c r="S89" i="46" s="1"/>
  <c r="AC89" i="46" s="1"/>
  <c r="AJ89" i="46" s="1"/>
  <c r="AS89" i="46" s="1"/>
  <c r="AJ87" i="82"/>
  <c r="AK87" i="82"/>
  <c r="AT87" i="82" s="1"/>
  <c r="AK83" i="82"/>
  <c r="AT83" i="82" s="1"/>
  <c r="AK77" i="82"/>
  <c r="AT77" i="82" s="1"/>
  <c r="AJ71" i="82"/>
  <c r="AK71" i="82"/>
  <c r="AT71" i="82" s="1"/>
  <c r="AJ65" i="82"/>
  <c r="AK65" i="82"/>
  <c r="AT65" i="82" s="1"/>
  <c r="AK59" i="82"/>
  <c r="AT59" i="82" s="1"/>
  <c r="AJ53" i="82"/>
  <c r="AK53" i="82"/>
  <c r="AT53" i="82" s="1"/>
  <c r="AJ47" i="82"/>
  <c r="AK47" i="82"/>
  <c r="AT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10" i="82"/>
  <c r="S10" i="82" s="1"/>
  <c r="AC10" i="82" s="1"/>
  <c r="AB11" i="82" s="1"/>
  <c r="AX4" i="82"/>
  <c r="S4" i="82" s="1"/>
  <c r="AC4" i="82" s="1"/>
  <c r="AB5" i="82" s="1"/>
  <c r="AS42" i="30"/>
  <c r="AL42" i="30"/>
  <c r="AU42" i="30" s="1"/>
  <c r="AI89" i="41"/>
  <c r="AN89" i="41"/>
  <c r="AJ85" i="46"/>
  <c r="AK85" i="46"/>
  <c r="AT85" i="46" s="1"/>
  <c r="AK81" i="46"/>
  <c r="AT81" i="46" s="1"/>
  <c r="AJ81" i="46"/>
  <c r="AK75" i="46"/>
  <c r="AT75" i="46" s="1"/>
  <c r="AJ75" i="46"/>
  <c r="AK69" i="46"/>
  <c r="AT69" i="46" s="1"/>
  <c r="AJ69" i="46"/>
  <c r="AK63" i="46"/>
  <c r="AT63" i="46" s="1"/>
  <c r="AJ63" i="46"/>
  <c r="AK57" i="46"/>
  <c r="AT57" i="46" s="1"/>
  <c r="AJ57" i="46"/>
  <c r="AK51" i="46"/>
  <c r="AT51" i="46" s="1"/>
  <c r="AJ51" i="46"/>
  <c r="AK45" i="46"/>
  <c r="AT45" i="46" s="1"/>
  <c r="AJ45" i="46"/>
  <c r="AK39" i="46"/>
  <c r="AT39" i="46" s="1"/>
  <c r="AJ39" i="46"/>
  <c r="AK33" i="46"/>
  <c r="AT33" i="46" s="1"/>
  <c r="AJ33" i="46"/>
  <c r="AK27" i="46"/>
  <c r="AT27" i="46" s="1"/>
  <c r="AJ27" i="46"/>
  <c r="AJ21" i="46"/>
  <c r="AK21" i="46"/>
  <c r="AT21" i="46" s="1"/>
  <c r="AK15" i="46"/>
  <c r="AT15" i="46" s="1"/>
  <c r="AJ15" i="46"/>
  <c r="AJ9" i="46"/>
  <c r="AK9" i="46"/>
  <c r="AT9" i="46" s="1"/>
  <c r="AB4" i="46"/>
  <c r="AJ3" i="46"/>
  <c r="AR85" i="74"/>
  <c r="AJ13" i="30"/>
  <c r="AS31" i="30"/>
  <c r="AL31" i="30"/>
  <c r="AU31" i="30" s="1"/>
  <c r="AS49" i="30"/>
  <c r="AL49" i="30"/>
  <c r="AU49" i="30" s="1"/>
  <c r="AS67" i="30"/>
  <c r="AL67" i="30"/>
  <c r="AU67" i="30" s="1"/>
  <c r="AJ71" i="86"/>
  <c r="AK71" i="86"/>
  <c r="AT71" i="86" s="1"/>
  <c r="AK41" i="86"/>
  <c r="AT41" i="86" s="1"/>
  <c r="AX80" i="86"/>
  <c r="S80" i="86" s="1"/>
  <c r="AC80" i="86" s="1"/>
  <c r="AB81" i="86" s="1"/>
  <c r="AX50" i="86"/>
  <c r="S50" i="86" s="1"/>
  <c r="AC50" i="86" s="1"/>
  <c r="AB51" i="86" s="1"/>
  <c r="AX26" i="86"/>
  <c r="S26" i="86" s="1"/>
  <c r="AC26" i="86" s="1"/>
  <c r="AB27" i="86" s="1"/>
  <c r="AX20" i="86"/>
  <c r="S20" i="86" s="1"/>
  <c r="AC20" i="86" s="1"/>
  <c r="AB21" i="86" s="1"/>
  <c r="AX8" i="86"/>
  <c r="S8" i="86" s="1"/>
  <c r="AC8" i="86" s="1"/>
  <c r="AB9" i="86" s="1"/>
  <c r="AX3" i="86"/>
  <c r="S3" i="86" s="1"/>
  <c r="AC3" i="86" s="1"/>
  <c r="AF88" i="34"/>
  <c r="AO88" i="34" s="1"/>
  <c r="AE88" i="34"/>
  <c r="W89" i="34"/>
  <c r="AG88" i="34"/>
  <c r="AP88" i="34" s="1"/>
  <c r="AN86" i="29"/>
  <c r="AI86" i="29"/>
  <c r="AX84" i="26"/>
  <c r="S84" i="26" s="1"/>
  <c r="AC84" i="26" s="1"/>
  <c r="AB85" i="26" s="1"/>
  <c r="AX80" i="26"/>
  <c r="S80" i="26" s="1"/>
  <c r="AC80" i="26" s="1"/>
  <c r="AB81" i="26" s="1"/>
  <c r="AX74" i="26"/>
  <c r="S74" i="26" s="1"/>
  <c r="AC74" i="26" s="1"/>
  <c r="AB75" i="26" s="1"/>
  <c r="AX68" i="26"/>
  <c r="S68" i="26" s="1"/>
  <c r="AC68" i="26" s="1"/>
  <c r="AB69" i="26" s="1"/>
  <c r="AX62" i="26"/>
  <c r="S62" i="26" s="1"/>
  <c r="AC62" i="26" s="1"/>
  <c r="AB63" i="26" s="1"/>
  <c r="AX56" i="26"/>
  <c r="S56" i="26" s="1"/>
  <c r="AC56" i="26" s="1"/>
  <c r="AB57" i="26" s="1"/>
  <c r="AX50" i="26"/>
  <c r="S50" i="26" s="1"/>
  <c r="AC50" i="26" s="1"/>
  <c r="AB51" i="26" s="1"/>
  <c r="AX44" i="26"/>
  <c r="S44" i="26" s="1"/>
  <c r="AC44" i="26" s="1"/>
  <c r="AB45" i="26" s="1"/>
  <c r="AX38" i="26"/>
  <c r="S38" i="26" s="1"/>
  <c r="AC38" i="26" s="1"/>
  <c r="AB39" i="26" s="1"/>
  <c r="AX32" i="26"/>
  <c r="S32" i="26" s="1"/>
  <c r="AC32" i="26" s="1"/>
  <c r="AB33" i="26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S34" i="30"/>
  <c r="AL34" i="30"/>
  <c r="AU34" i="30" s="1"/>
  <c r="AJ4" i="30"/>
  <c r="AK4" i="30"/>
  <c r="AT4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S70" i="30"/>
  <c r="AL70" i="30"/>
  <c r="AU70" i="30" s="1"/>
  <c r="AJ87" i="38"/>
  <c r="AK87" i="38"/>
  <c r="AT87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9" i="38"/>
  <c r="AK9" i="38"/>
  <c r="AT9" i="38" s="1"/>
  <c r="AJ3" i="38"/>
  <c r="AB4" i="38"/>
  <c r="AS66" i="30"/>
  <c r="AL66" i="30"/>
  <c r="AU66" i="30" s="1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J89" i="82"/>
  <c r="AS89" i="82" s="1"/>
  <c r="AJ82" i="82"/>
  <c r="AK82" i="82"/>
  <c r="AT82" i="82" s="1"/>
  <c r="AK76" i="82"/>
  <c r="AT76" i="82" s="1"/>
  <c r="AJ76" i="82"/>
  <c r="AJ70" i="82"/>
  <c r="AK70" i="82"/>
  <c r="AT70" i="82" s="1"/>
  <c r="AJ64" i="82"/>
  <c r="AK64" i="82"/>
  <c r="AT64" i="82" s="1"/>
  <c r="AK58" i="82"/>
  <c r="AT58" i="82" s="1"/>
  <c r="AJ58" i="82"/>
  <c r="AJ52" i="82"/>
  <c r="AK52" i="82"/>
  <c r="AT52" i="82" s="1"/>
  <c r="AJ46" i="82"/>
  <c r="AK46" i="82"/>
  <c r="AT46" i="82" s="1"/>
  <c r="AJ40" i="82"/>
  <c r="AK40" i="82"/>
  <c r="AT40" i="82" s="1"/>
  <c r="AK34" i="82"/>
  <c r="AT34" i="82" s="1"/>
  <c r="AJ28" i="82"/>
  <c r="AK28" i="82"/>
  <c r="AT28" i="82" s="1"/>
  <c r="AK22" i="82"/>
  <c r="AT22" i="82" s="1"/>
  <c r="AJ16" i="82"/>
  <c r="AK16" i="82"/>
  <c r="AT16" i="82" s="1"/>
  <c r="AJ10" i="82"/>
  <c r="AK10" i="82"/>
  <c r="AT10" i="82" s="1"/>
  <c r="AI90" i="81"/>
  <c r="AN90" i="81"/>
  <c r="AI89" i="86"/>
  <c r="AN89" i="86"/>
  <c r="AN91" i="86" s="1"/>
  <c r="AJ86" i="46"/>
  <c r="AK86" i="46"/>
  <c r="AT86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J8" i="46"/>
  <c r="AS86" i="30"/>
  <c r="AL86" i="30"/>
  <c r="AU86" i="30" s="1"/>
  <c r="AS12" i="30"/>
  <c r="AL12" i="30"/>
  <c r="AU12" i="30" s="1"/>
  <c r="AJ65" i="86"/>
  <c r="AK65" i="86"/>
  <c r="AT65" i="86" s="1"/>
  <c r="AJ29" i="86"/>
  <c r="AK29" i="86"/>
  <c r="AT29" i="86" s="1"/>
  <c r="AJ71" i="26"/>
  <c r="AK71" i="26"/>
  <c r="AT71" i="26" s="1"/>
  <c r="AX86" i="86"/>
  <c r="S86" i="86" s="1"/>
  <c r="AC86" i="86" s="1"/>
  <c r="AB87" i="86" s="1"/>
  <c r="AX74" i="86"/>
  <c r="S74" i="86" s="1"/>
  <c r="AC74" i="86" s="1"/>
  <c r="AB75" i="86" s="1"/>
  <c r="AX56" i="86"/>
  <c r="S56" i="86" s="1"/>
  <c r="AC56" i="86" s="1"/>
  <c r="AB57" i="86" s="1"/>
  <c r="AX32" i="86"/>
  <c r="S32" i="86" s="1"/>
  <c r="AC32" i="86" s="1"/>
  <c r="AB33" i="86" s="1"/>
  <c r="AX14" i="86"/>
  <c r="S14" i="86" s="1"/>
  <c r="AC14" i="86" s="1"/>
  <c r="AB15" i="86" s="1"/>
  <c r="AH87" i="45"/>
  <c r="AQ87" i="45" s="1"/>
  <c r="AX87" i="86"/>
  <c r="S87" i="86" s="1"/>
  <c r="AC87" i="86" s="1"/>
  <c r="AB88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G90" i="73"/>
  <c r="AP90" i="73" s="1"/>
  <c r="AF90" i="73"/>
  <c r="AO90" i="73" s="1"/>
  <c r="AE90" i="73"/>
  <c r="W91" i="73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X85" i="26"/>
  <c r="S85" i="26" s="1"/>
  <c r="AC85" i="26" s="1"/>
  <c r="AB86" i="26" s="1"/>
  <c r="AX79" i="26"/>
  <c r="S79" i="26" s="1"/>
  <c r="AC79" i="26" s="1"/>
  <c r="AB80" i="26" s="1"/>
  <c r="AX73" i="26"/>
  <c r="S73" i="26" s="1"/>
  <c r="AC73" i="26" s="1"/>
  <c r="AB74" i="26" s="1"/>
  <c r="AX67" i="26"/>
  <c r="S67" i="26" s="1"/>
  <c r="AC67" i="26" s="1"/>
  <c r="AB68" i="26" s="1"/>
  <c r="AX61" i="26"/>
  <c r="S61" i="26" s="1"/>
  <c r="AC61" i="26" s="1"/>
  <c r="AB62" i="26" s="1"/>
  <c r="AX55" i="26"/>
  <c r="S55" i="26" s="1"/>
  <c r="AC55" i="26" s="1"/>
  <c r="AB56" i="26" s="1"/>
  <c r="AX49" i="26"/>
  <c r="S49" i="26" s="1"/>
  <c r="AC49" i="26" s="1"/>
  <c r="AB50" i="26" s="1"/>
  <c r="AX43" i="26"/>
  <c r="S43" i="26" s="1"/>
  <c r="AC43" i="26" s="1"/>
  <c r="AB44" i="26" s="1"/>
  <c r="AX37" i="26"/>
  <c r="S37" i="26" s="1"/>
  <c r="AC37" i="26" s="1"/>
  <c r="AB38" i="26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S18" i="30"/>
  <c r="AL18" i="30"/>
  <c r="AU18" i="30" s="1"/>
  <c r="AH86" i="74"/>
  <c r="AQ86" i="74" s="1"/>
  <c r="AS9" i="30"/>
  <c r="AL9" i="30"/>
  <c r="AU9" i="30" s="1"/>
  <c r="AS84" i="30"/>
  <c r="AL84" i="30"/>
  <c r="AU84" i="30" s="1"/>
  <c r="AJ85" i="38"/>
  <c r="AK85" i="38"/>
  <c r="AT85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X43" i="38"/>
  <c r="S43" i="38" s="1"/>
  <c r="AC43" i="38" s="1"/>
  <c r="AB44" i="38" s="1"/>
  <c r="AX37" i="38"/>
  <c r="S37" i="38" s="1"/>
  <c r="AC37" i="38" s="1"/>
  <c r="AB38" i="38" s="1"/>
  <c r="AX31" i="38"/>
  <c r="S31" i="38" s="1"/>
  <c r="AC31" i="38" s="1"/>
  <c r="AB32" i="38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7" i="38"/>
  <c r="S7" i="38" s="1"/>
  <c r="AC7" i="38" s="1"/>
  <c r="AB8" i="38" s="1"/>
  <c r="AS40" i="30"/>
  <c r="AL40" i="30"/>
  <c r="AU40" i="30" s="1"/>
  <c r="AS85" i="30"/>
  <c r="AL85" i="30"/>
  <c r="AU85" i="30" s="1"/>
  <c r="AS88" i="30"/>
  <c r="AL88" i="30"/>
  <c r="AU88" i="30" s="1"/>
  <c r="AX84" i="82"/>
  <c r="S84" i="82" s="1"/>
  <c r="AC84" i="82" s="1"/>
  <c r="AB85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8" i="82"/>
  <c r="S8" i="82" s="1"/>
  <c r="AC8" i="82" s="1"/>
  <c r="AB9" i="82" s="1"/>
  <c r="AX3" i="82"/>
  <c r="S3" i="82" s="1"/>
  <c r="AC3" i="82" s="1"/>
  <c r="AS72" i="30"/>
  <c r="AL72" i="30"/>
  <c r="AU72" i="30" s="1"/>
  <c r="AR91" i="77"/>
  <c r="AS30" i="30"/>
  <c r="AL30" i="30"/>
  <c r="AU30" i="30" s="1"/>
  <c r="AH92" i="77"/>
  <c r="AQ92" i="77" s="1"/>
  <c r="AK89" i="46"/>
  <c r="AT89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X12" i="46"/>
  <c r="S12" i="46" s="1"/>
  <c r="AC12" i="46" s="1"/>
  <c r="AB13" i="46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N89" i="26"/>
  <c r="AN91" i="26" s="1"/>
  <c r="AI89" i="26"/>
  <c r="X90" i="25"/>
  <c r="Y90" i="25"/>
  <c r="AJ47" i="86"/>
  <c r="AK47" i="86"/>
  <c r="AT47" i="86" s="1"/>
  <c r="AJ23" i="86"/>
  <c r="AK23" i="86"/>
  <c r="AT23" i="86" s="1"/>
  <c r="AJ77" i="26"/>
  <c r="AK77" i="26"/>
  <c r="AT77" i="26" s="1"/>
  <c r="AX62" i="86"/>
  <c r="S62" i="86" s="1"/>
  <c r="AC62" i="86" s="1"/>
  <c r="AB63" i="86" s="1"/>
  <c r="AX44" i="86"/>
  <c r="S44" i="86" s="1"/>
  <c r="AC44" i="86" s="1"/>
  <c r="AB45" i="86" s="1"/>
  <c r="AX85" i="86"/>
  <c r="S85" i="86" s="1"/>
  <c r="AC85" i="86" s="1"/>
  <c r="AB86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88" i="26"/>
  <c r="S88" i="26" s="1"/>
  <c r="AC88" i="26" s="1"/>
  <c r="AB89" i="26" s="1"/>
  <c r="AX78" i="26"/>
  <c r="S78" i="26" s="1"/>
  <c r="AC78" i="26" s="1"/>
  <c r="AB79" i="26" s="1"/>
  <c r="AX72" i="26"/>
  <c r="S72" i="26" s="1"/>
  <c r="AC72" i="26" s="1"/>
  <c r="AB73" i="26" s="1"/>
  <c r="AX66" i="26"/>
  <c r="S66" i="26" s="1"/>
  <c r="AC66" i="26" s="1"/>
  <c r="AB67" i="26" s="1"/>
  <c r="AX60" i="26"/>
  <c r="S60" i="26" s="1"/>
  <c r="AC60" i="26" s="1"/>
  <c r="AB61" i="26" s="1"/>
  <c r="AX54" i="26"/>
  <c r="S54" i="26" s="1"/>
  <c r="AC54" i="26" s="1"/>
  <c r="AB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S46" i="30"/>
  <c r="AL46" i="30"/>
  <c r="AU46" i="30" s="1"/>
  <c r="AS27" i="30"/>
  <c r="AL27" i="30"/>
  <c r="AU27" i="30" s="1"/>
  <c r="AS45" i="30"/>
  <c r="AL45" i="30"/>
  <c r="AU45" i="30" s="1"/>
  <c r="AS63" i="30"/>
  <c r="AL63" i="30"/>
  <c r="AU63" i="30" s="1"/>
  <c r="AS87" i="30"/>
  <c r="AL87" i="30"/>
  <c r="AU87" i="30" s="1"/>
  <c r="AS28" i="30"/>
  <c r="AL28" i="30"/>
  <c r="AU28" i="30" s="1"/>
  <c r="AG88" i="90"/>
  <c r="AP88" i="90" s="1"/>
  <c r="AF88" i="90"/>
  <c r="AO88" i="90" s="1"/>
  <c r="AE88" i="90"/>
  <c r="W89" i="90"/>
  <c r="AJ88" i="38"/>
  <c r="AK88" i="38"/>
  <c r="AT88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K43" i="38"/>
  <c r="AT43" i="38" s="1"/>
  <c r="AK37" i="38"/>
  <c r="AT37" i="38" s="1"/>
  <c r="AJ31" i="38"/>
  <c r="AK31" i="38"/>
  <c r="AT31" i="38" s="1"/>
  <c r="AX24" i="38"/>
  <c r="S24" i="38" s="1"/>
  <c r="AC24" i="38" s="1"/>
  <c r="AB25" i="38" s="1"/>
  <c r="AX18" i="38"/>
  <c r="S18" i="38" s="1"/>
  <c r="AC18" i="38" s="1"/>
  <c r="AB19" i="38" s="1"/>
  <c r="AX12" i="38"/>
  <c r="S12" i="38" s="1"/>
  <c r="AC12" i="38" s="1"/>
  <c r="AB13" i="38" s="1"/>
  <c r="AS5" i="30"/>
  <c r="AL5" i="30"/>
  <c r="AU5" i="30" s="1"/>
  <c r="AR88" i="78"/>
  <c r="AF85" i="94"/>
  <c r="AO85" i="94" s="1"/>
  <c r="AE85" i="94"/>
  <c r="AG85" i="94"/>
  <c r="AP85" i="94" s="1"/>
  <c r="W86" i="94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J88" i="82"/>
  <c r="AK88" i="82"/>
  <c r="AT88" i="82" s="1"/>
  <c r="AJ80" i="82"/>
  <c r="AK80" i="82"/>
  <c r="AT80" i="82" s="1"/>
  <c r="AJ74" i="82"/>
  <c r="AK74" i="82"/>
  <c r="AT74" i="82" s="1"/>
  <c r="AJ68" i="82"/>
  <c r="AK68" i="82"/>
  <c r="AT68" i="82" s="1"/>
  <c r="AX61" i="82"/>
  <c r="S61" i="82" s="1"/>
  <c r="AC61" i="82" s="1"/>
  <c r="AB62" i="82" s="1"/>
  <c r="AX55" i="82"/>
  <c r="S55" i="82" s="1"/>
  <c r="AC55" i="82" s="1"/>
  <c r="AB56" i="82" s="1"/>
  <c r="AX49" i="82"/>
  <c r="S49" i="82" s="1"/>
  <c r="AC49" i="82" s="1"/>
  <c r="AB50" i="82" s="1"/>
  <c r="AX43" i="82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AX19" i="82"/>
  <c r="S19" i="82" s="1"/>
  <c r="AC19" i="82" s="1"/>
  <c r="AB20" i="82" s="1"/>
  <c r="AX13" i="82"/>
  <c r="S13" i="82" s="1"/>
  <c r="AC13" i="82" s="1"/>
  <c r="AB14" i="82" s="1"/>
  <c r="AK84" i="46"/>
  <c r="AT84" i="46" s="1"/>
  <c r="AJ84" i="46"/>
  <c r="AK78" i="46"/>
  <c r="AT78" i="46" s="1"/>
  <c r="AJ78" i="46"/>
  <c r="AK72" i="46"/>
  <c r="AT72" i="46" s="1"/>
  <c r="AJ72" i="46"/>
  <c r="AK66" i="46"/>
  <c r="AT66" i="46" s="1"/>
  <c r="AJ66" i="46"/>
  <c r="AK60" i="46"/>
  <c r="AT60" i="46" s="1"/>
  <c r="AJ60" i="46"/>
  <c r="AK54" i="46"/>
  <c r="AT54" i="46" s="1"/>
  <c r="AJ54" i="46"/>
  <c r="AK48" i="46"/>
  <c r="AT48" i="46" s="1"/>
  <c r="AJ48" i="46"/>
  <c r="AK42" i="46"/>
  <c r="AT42" i="46" s="1"/>
  <c r="AJ42" i="46"/>
  <c r="AK36" i="46"/>
  <c r="AT36" i="46" s="1"/>
  <c r="AJ36" i="46"/>
  <c r="AK30" i="46"/>
  <c r="AT30" i="46" s="1"/>
  <c r="AJ30" i="46"/>
  <c r="AK24" i="46"/>
  <c r="AT24" i="46" s="1"/>
  <c r="AJ24" i="46"/>
  <c r="AK18" i="46"/>
  <c r="AT18" i="46" s="1"/>
  <c r="AJ18" i="46"/>
  <c r="AJ12" i="46"/>
  <c r="AK12" i="46"/>
  <c r="AT12" i="46" s="1"/>
  <c r="AK6" i="46"/>
  <c r="AT6" i="46" s="1"/>
  <c r="AJ6" i="46"/>
  <c r="AN89" i="25"/>
  <c r="AI89" i="25"/>
  <c r="AS60" i="30"/>
  <c r="AL60" i="30"/>
  <c r="AU60" i="30" s="1"/>
  <c r="AN89" i="82"/>
  <c r="AN91" i="82" s="1"/>
  <c r="AI89" i="82"/>
  <c r="AJ22" i="82" l="1"/>
  <c r="AJ29" i="26"/>
  <c r="AJ77" i="86"/>
  <c r="AE87" i="45"/>
  <c r="AJ59" i="82"/>
  <c r="AS59" i="82" s="1"/>
  <c r="AJ6" i="82"/>
  <c r="AK60" i="82"/>
  <c r="AT60" i="82" s="1"/>
  <c r="AG87" i="45"/>
  <c r="AP87" i="45" s="1"/>
  <c r="AJ37" i="38"/>
  <c r="AK89" i="82"/>
  <c r="AT89" i="82" s="1"/>
  <c r="AK15" i="38"/>
  <c r="AT15" i="38" s="1"/>
  <c r="AT91" i="30"/>
  <c r="AX30" i="78"/>
  <c r="S30" i="78" s="1"/>
  <c r="AC30" i="78" s="1"/>
  <c r="AB31" i="78" s="1"/>
  <c r="AX21" i="78"/>
  <c r="S21" i="78" s="1"/>
  <c r="AC21" i="78" s="1"/>
  <c r="AB22" i="78" s="1"/>
  <c r="AK83" i="86"/>
  <c r="AT83" i="86" s="1"/>
  <c r="AJ11" i="38"/>
  <c r="AJ83" i="82"/>
  <c r="AS83" i="82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0" i="78"/>
  <c r="S20" i="78" s="1"/>
  <c r="AC20" i="78" s="1"/>
  <c r="AB21" i="78" s="1"/>
  <c r="AK23" i="26"/>
  <c r="AT23" i="26" s="1"/>
  <c r="AK30" i="82"/>
  <c r="AT30" i="82" s="1"/>
  <c r="AJ48" i="82"/>
  <c r="AJ7" i="46"/>
  <c r="AJ41" i="86"/>
  <c r="AJ12" i="82"/>
  <c r="AJ43" i="38"/>
  <c r="AX23" i="78"/>
  <c r="S23" i="78" s="1"/>
  <c r="AC23" i="78" s="1"/>
  <c r="AB24" i="78" s="1"/>
  <c r="AX15" i="78"/>
  <c r="S15" i="78" s="1"/>
  <c r="AC15" i="78" s="1"/>
  <c r="AB16" i="78" s="1"/>
  <c r="AX28" i="78"/>
  <c r="S28" i="78" s="1"/>
  <c r="AC28" i="78" s="1"/>
  <c r="AB29" i="78" s="1"/>
  <c r="AX22" i="78"/>
  <c r="S22" i="78" s="1"/>
  <c r="AC22" i="78" s="1"/>
  <c r="AB23" i="78" s="1"/>
  <c r="AX14" i="78"/>
  <c r="S14" i="78" s="1"/>
  <c r="AC14" i="78" s="1"/>
  <c r="AB15" i="78" s="1"/>
  <c r="Z91" i="81"/>
  <c r="Z87" i="29"/>
  <c r="AE87" i="29" s="1"/>
  <c r="AX12" i="78"/>
  <c r="S12" i="78" s="1"/>
  <c r="AC12" i="78" s="1"/>
  <c r="AB13" i="78" s="1"/>
  <c r="AX8" i="78"/>
  <c r="S8" i="78" s="1"/>
  <c r="AC8" i="78" s="1"/>
  <c r="AB9" i="78" s="1"/>
  <c r="AK6" i="78"/>
  <c r="AT6" i="78" s="1"/>
  <c r="AG90" i="85"/>
  <c r="AP90" i="85" s="1"/>
  <c r="AF90" i="85"/>
  <c r="AO90" i="85" s="1"/>
  <c r="AE90" i="85"/>
  <c r="W91" i="85"/>
  <c r="AE90" i="41"/>
  <c r="W91" i="41"/>
  <c r="AF90" i="41"/>
  <c r="AO90" i="41" s="1"/>
  <c r="AG90" i="41"/>
  <c r="AP90" i="41" s="1"/>
  <c r="AE91" i="81"/>
  <c r="W92" i="81"/>
  <c r="AG91" i="81"/>
  <c r="AP91" i="81" s="1"/>
  <c r="AF91" i="81"/>
  <c r="AO91" i="81" s="1"/>
  <c r="AK25" i="26"/>
  <c r="AT25" i="26" s="1"/>
  <c r="AJ25" i="26"/>
  <c r="AJ14" i="82"/>
  <c r="AK14" i="82"/>
  <c r="AT14" i="82" s="1"/>
  <c r="AJ56" i="82"/>
  <c r="AK56" i="82"/>
  <c r="AT56" i="82" s="1"/>
  <c r="AJ32" i="82"/>
  <c r="AK32" i="82"/>
  <c r="AT32" i="82" s="1"/>
  <c r="X89" i="90"/>
  <c r="Y89" i="90"/>
  <c r="AK19" i="26"/>
  <c r="AT19" i="26" s="1"/>
  <c r="AJ19" i="26"/>
  <c r="AK55" i="26"/>
  <c r="AT55" i="26" s="1"/>
  <c r="AJ55" i="26"/>
  <c r="AJ13" i="86"/>
  <c r="AK13" i="86"/>
  <c r="AT13" i="86" s="1"/>
  <c r="AJ49" i="86"/>
  <c r="AK49" i="86"/>
  <c r="AT49" i="86" s="1"/>
  <c r="AJ45" i="86"/>
  <c r="AK45" i="86"/>
  <c r="AT45" i="86" s="1"/>
  <c r="AK21" i="82"/>
  <c r="AT21" i="82" s="1"/>
  <c r="AJ21" i="82"/>
  <c r="AJ57" i="82"/>
  <c r="AK57" i="82"/>
  <c r="AT57" i="82" s="1"/>
  <c r="AJ8" i="38"/>
  <c r="AK8" i="38"/>
  <c r="AT8" i="38" s="1"/>
  <c r="AJ44" i="38"/>
  <c r="AK44" i="38"/>
  <c r="AT44" i="38" s="1"/>
  <c r="AS62" i="38"/>
  <c r="AL62" i="38"/>
  <c r="AU62" i="38" s="1"/>
  <c r="AS80" i="38"/>
  <c r="AL80" i="38"/>
  <c r="AU80" i="38" s="1"/>
  <c r="AJ32" i="26"/>
  <c r="AK32" i="26"/>
  <c r="AT32" i="26" s="1"/>
  <c r="AJ68" i="26"/>
  <c r="AK68" i="26"/>
  <c r="AT68" i="26" s="1"/>
  <c r="AJ14" i="86"/>
  <c r="AK14" i="86"/>
  <c r="AT14" i="86" s="1"/>
  <c r="AJ50" i="86"/>
  <c r="AK50" i="86"/>
  <c r="AT50" i="86" s="1"/>
  <c r="AJ88" i="86"/>
  <c r="AK88" i="86"/>
  <c r="AT88" i="86" s="1"/>
  <c r="AJ15" i="86"/>
  <c r="AK15" i="86"/>
  <c r="AT15" i="86" s="1"/>
  <c r="AS71" i="26"/>
  <c r="AL71" i="26"/>
  <c r="AU71" i="26" s="1"/>
  <c r="AS14" i="46"/>
  <c r="AL14" i="46"/>
  <c r="AU14" i="46" s="1"/>
  <c r="AS32" i="46"/>
  <c r="AL32" i="46"/>
  <c r="AU32" i="46" s="1"/>
  <c r="AS50" i="46"/>
  <c r="AL50" i="46"/>
  <c r="AU50" i="46" s="1"/>
  <c r="AS68" i="46"/>
  <c r="AL68" i="46"/>
  <c r="AU68" i="46" s="1"/>
  <c r="AS86" i="46"/>
  <c r="AL86" i="46"/>
  <c r="AU86" i="46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J9" i="26"/>
  <c r="AK9" i="26"/>
  <c r="AT9" i="26" s="1"/>
  <c r="AK45" i="26"/>
  <c r="AT45" i="26" s="1"/>
  <c r="AJ45" i="26"/>
  <c r="AK81" i="26"/>
  <c r="AT81" i="26" s="1"/>
  <c r="AJ81" i="26"/>
  <c r="X89" i="34"/>
  <c r="Y89" i="34"/>
  <c r="AJ27" i="86"/>
  <c r="AK27" i="86"/>
  <c r="AT27" i="86" s="1"/>
  <c r="AS71" i="86"/>
  <c r="AL71" i="86"/>
  <c r="AU71" i="8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J29" i="82"/>
  <c r="AK29" i="82"/>
  <c r="AT29" i="82" s="1"/>
  <c r="AS53" i="82"/>
  <c r="AL53" i="82"/>
  <c r="AU53" i="82" s="1"/>
  <c r="AS71" i="82"/>
  <c r="AL71" i="82"/>
  <c r="AU71" i="82" s="1"/>
  <c r="AS87" i="82"/>
  <c r="AL87" i="82"/>
  <c r="AU87" i="82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6" i="38"/>
  <c r="AL86" i="38"/>
  <c r="AU86" i="38" s="1"/>
  <c r="AK34" i="26"/>
  <c r="AT34" i="26" s="1"/>
  <c r="AJ34" i="26"/>
  <c r="AK70" i="26"/>
  <c r="AT70" i="26" s="1"/>
  <c r="AJ70" i="26"/>
  <c r="AH87" i="29"/>
  <c r="AQ87" i="29" s="1"/>
  <c r="AJ22" i="86"/>
  <c r="AK22" i="86"/>
  <c r="AT22" i="86" s="1"/>
  <c r="AJ58" i="86"/>
  <c r="AK58" i="86"/>
  <c r="AT58" i="86" s="1"/>
  <c r="AJ86" i="78"/>
  <c r="AK86" i="78"/>
  <c r="AT86" i="78" s="1"/>
  <c r="AJ83" i="78"/>
  <c r="AK83" i="78"/>
  <c r="AT83" i="78" s="1"/>
  <c r="AJ77" i="78"/>
  <c r="AK77" i="78"/>
  <c r="AT77" i="78" s="1"/>
  <c r="AJ71" i="78"/>
  <c r="AK71" i="78"/>
  <c r="AT71" i="78" s="1"/>
  <c r="AJ65" i="78"/>
  <c r="AK65" i="78"/>
  <c r="AT65" i="78" s="1"/>
  <c r="AJ59" i="78"/>
  <c r="AK59" i="78"/>
  <c r="AT59" i="78" s="1"/>
  <c r="AJ53" i="78"/>
  <c r="AK53" i="78"/>
  <c r="AT53" i="78" s="1"/>
  <c r="AJ47" i="78"/>
  <c r="AK47" i="78"/>
  <c r="AT47" i="78" s="1"/>
  <c r="AJ41" i="78"/>
  <c r="AK41" i="78"/>
  <c r="AT41" i="78" s="1"/>
  <c r="AJ35" i="78"/>
  <c r="AK35" i="78"/>
  <c r="AT35" i="78" s="1"/>
  <c r="AJ29" i="78"/>
  <c r="AK29" i="78"/>
  <c r="AT29" i="78" s="1"/>
  <c r="AK23" i="78"/>
  <c r="AT23" i="78" s="1"/>
  <c r="AX16" i="78"/>
  <c r="S16" i="78" s="1"/>
  <c r="AC16" i="78" s="1"/>
  <c r="AB17" i="78" s="1"/>
  <c r="AX10" i="78"/>
  <c r="S10" i="78" s="1"/>
  <c r="AC10" i="78" s="1"/>
  <c r="AB11" i="78" s="1"/>
  <c r="AX3" i="78"/>
  <c r="S3" i="78" s="1"/>
  <c r="AC3" i="78" s="1"/>
  <c r="AS60" i="82"/>
  <c r="AL60" i="82"/>
  <c r="AU60" i="82" s="1"/>
  <c r="AS5" i="38"/>
  <c r="AL5" i="38"/>
  <c r="AU5" i="38" s="1"/>
  <c r="AI89" i="38"/>
  <c r="AN89" i="38"/>
  <c r="AN91" i="38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H90" i="41"/>
  <c r="AQ90" i="41" s="1"/>
  <c r="AH89" i="33"/>
  <c r="AQ89" i="33" s="1"/>
  <c r="AJ25" i="82"/>
  <c r="AK25" i="82"/>
  <c r="AT25" i="82" s="1"/>
  <c r="AJ61" i="82"/>
  <c r="AK61" i="82"/>
  <c r="AT61" i="82" s="1"/>
  <c r="AJ24" i="38"/>
  <c r="AK24" i="38"/>
  <c r="AT24" i="38" s="1"/>
  <c r="AK36" i="26"/>
  <c r="AT36" i="26" s="1"/>
  <c r="AJ36" i="26"/>
  <c r="AK72" i="26"/>
  <c r="AT72" i="26" s="1"/>
  <c r="AJ72" i="26"/>
  <c r="AJ12" i="86"/>
  <c r="AK12" i="86"/>
  <c r="AT12" i="86" s="1"/>
  <c r="AK48" i="86"/>
  <c r="AT48" i="86" s="1"/>
  <c r="AJ48" i="86"/>
  <c r="AK84" i="86"/>
  <c r="AT84" i="86" s="1"/>
  <c r="AJ84" i="86"/>
  <c r="AN92" i="77"/>
  <c r="AI92" i="77"/>
  <c r="AK61" i="26"/>
  <c r="AT61" i="26" s="1"/>
  <c r="AJ61" i="26"/>
  <c r="AS25" i="46"/>
  <c r="AL25" i="46"/>
  <c r="AU25" i="46" s="1"/>
  <c r="AK27" i="82"/>
  <c r="AT27" i="82" s="1"/>
  <c r="AJ27" i="82"/>
  <c r="AK63" i="82"/>
  <c r="AT63" i="82" s="1"/>
  <c r="AJ63" i="82"/>
  <c r="AJ14" i="38"/>
  <c r="AK14" i="38"/>
  <c r="AT14" i="38" s="1"/>
  <c r="AJ38" i="26"/>
  <c r="AK38" i="26"/>
  <c r="AT38" i="26" s="1"/>
  <c r="AJ74" i="26"/>
  <c r="AK74" i="26"/>
  <c r="AT74" i="26" s="1"/>
  <c r="Y91" i="73"/>
  <c r="X91" i="73"/>
  <c r="AJ20" i="86"/>
  <c r="AK20" i="86"/>
  <c r="AT20" i="86" s="1"/>
  <c r="AJ56" i="86"/>
  <c r="AK56" i="86"/>
  <c r="AT56" i="86" s="1"/>
  <c r="AJ33" i="86"/>
  <c r="AK33" i="86"/>
  <c r="AT33" i="86" s="1"/>
  <c r="AK15" i="26"/>
  <c r="AT15" i="26" s="1"/>
  <c r="AJ15" i="26"/>
  <c r="AK51" i="26"/>
  <c r="AT51" i="26" s="1"/>
  <c r="AJ51" i="26"/>
  <c r="AK85" i="26"/>
  <c r="AT85" i="26" s="1"/>
  <c r="AJ85" i="26"/>
  <c r="AI88" i="34"/>
  <c r="AN88" i="34"/>
  <c r="AK51" i="86"/>
  <c r="AT51" i="86" s="1"/>
  <c r="AJ51" i="86"/>
  <c r="AS13" i="30"/>
  <c r="AL13" i="30"/>
  <c r="AU13" i="30" s="1"/>
  <c r="AS9" i="46"/>
  <c r="AL9" i="46"/>
  <c r="AU9" i="46" s="1"/>
  <c r="AJ35" i="82"/>
  <c r="AK35" i="82"/>
  <c r="AT35" i="82" s="1"/>
  <c r="AJ5" i="26"/>
  <c r="AK5" i="26"/>
  <c r="AT5" i="26" s="1"/>
  <c r="AK40" i="26"/>
  <c r="AT40" i="26" s="1"/>
  <c r="AJ40" i="26"/>
  <c r="AK76" i="26"/>
  <c r="AT76" i="26" s="1"/>
  <c r="AJ76" i="26"/>
  <c r="AJ28" i="86"/>
  <c r="AK28" i="86"/>
  <c r="AT28" i="86" s="1"/>
  <c r="AJ64" i="86"/>
  <c r="AK64" i="86"/>
  <c r="AT64" i="86" s="1"/>
  <c r="AK87" i="78"/>
  <c r="AT87" i="78" s="1"/>
  <c r="AJ87" i="78"/>
  <c r="AJ82" i="78"/>
  <c r="AK82" i="78"/>
  <c r="AT82" i="78" s="1"/>
  <c r="AJ76" i="78"/>
  <c r="AK76" i="78"/>
  <c r="AT76" i="78" s="1"/>
  <c r="AJ70" i="78"/>
  <c r="AK70" i="78"/>
  <c r="AT70" i="78" s="1"/>
  <c r="AJ64" i="78"/>
  <c r="AK64" i="78"/>
  <c r="AT64" i="78" s="1"/>
  <c r="AJ58" i="78"/>
  <c r="AK58" i="78"/>
  <c r="AT58" i="78" s="1"/>
  <c r="AJ52" i="78"/>
  <c r="AK52" i="78"/>
  <c r="AT52" i="78" s="1"/>
  <c r="AJ46" i="78"/>
  <c r="AK46" i="78"/>
  <c r="AT46" i="78" s="1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X9" i="78"/>
  <c r="S9" i="78" s="1"/>
  <c r="AC9" i="78" s="1"/>
  <c r="AB10" i="78" s="1"/>
  <c r="AX4" i="78"/>
  <c r="S4" i="78" s="1"/>
  <c r="AC4" i="78" s="1"/>
  <c r="AB5" i="78" s="1"/>
  <c r="AS47" i="26"/>
  <c r="AL47" i="26"/>
  <c r="AU47" i="26" s="1"/>
  <c r="AS11" i="86"/>
  <c r="AL11" i="86"/>
  <c r="AU11" i="86" s="1"/>
  <c r="AS10" i="46"/>
  <c r="AL10" i="46"/>
  <c r="AU10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48" i="82"/>
  <c r="AL48" i="82"/>
  <c r="AU48" i="82" s="1"/>
  <c r="AS66" i="82"/>
  <c r="AL66" i="82"/>
  <c r="AU66" i="82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S29" i="26"/>
  <c r="AL29" i="26"/>
  <c r="AU29" i="26" s="1"/>
  <c r="AS53" i="26"/>
  <c r="AL53" i="26"/>
  <c r="AU53" i="26" s="1"/>
  <c r="AS77" i="86"/>
  <c r="AL77" i="86"/>
  <c r="AU77" i="86" s="1"/>
  <c r="AS87" i="46"/>
  <c r="AL87" i="46"/>
  <c r="AU87" i="46" s="1"/>
  <c r="AK31" i="82"/>
  <c r="AT31" i="82" s="1"/>
  <c r="AJ31" i="82"/>
  <c r="AJ67" i="82"/>
  <c r="AK67" i="82"/>
  <c r="AT67" i="82" s="1"/>
  <c r="AJ30" i="38"/>
  <c r="AK30" i="38"/>
  <c r="AT30" i="38" s="1"/>
  <c r="AS48" i="38"/>
  <c r="AL48" i="38"/>
  <c r="AU48" i="38" s="1"/>
  <c r="AS66" i="38"/>
  <c r="AL66" i="38"/>
  <c r="AU66" i="38" s="1"/>
  <c r="AS84" i="38"/>
  <c r="AL84" i="38"/>
  <c r="AU84" i="38" s="1"/>
  <c r="Y87" i="74"/>
  <c r="X87" i="74"/>
  <c r="AK6" i="26"/>
  <c r="AT6" i="26" s="1"/>
  <c r="AJ6" i="26"/>
  <c r="AK42" i="26"/>
  <c r="AT42" i="26" s="1"/>
  <c r="AJ42" i="26"/>
  <c r="AK78" i="26"/>
  <c r="AT78" i="26" s="1"/>
  <c r="AJ78" i="26"/>
  <c r="AJ18" i="86"/>
  <c r="AK18" i="86"/>
  <c r="AT18" i="86" s="1"/>
  <c r="AJ54" i="86"/>
  <c r="AK54" i="86"/>
  <c r="AT54" i="86" s="1"/>
  <c r="AJ79" i="86"/>
  <c r="AK79" i="86"/>
  <c r="AT79" i="86" s="1"/>
  <c r="AJ17" i="86"/>
  <c r="AJ8" i="82"/>
  <c r="AJ7" i="86"/>
  <c r="AS48" i="46"/>
  <c r="AL48" i="46"/>
  <c r="AU48" i="46" s="1"/>
  <c r="AS84" i="46"/>
  <c r="AL84" i="46"/>
  <c r="AU84" i="46" s="1"/>
  <c r="AN85" i="94"/>
  <c r="AI85" i="94"/>
  <c r="AJ19" i="86"/>
  <c r="AK19" i="86"/>
  <c r="AT19" i="86" s="1"/>
  <c r="AS43" i="46"/>
  <c r="AL43" i="46"/>
  <c r="AU43" i="46" s="1"/>
  <c r="AJ44" i="82"/>
  <c r="AK44" i="82"/>
  <c r="AT44" i="82" s="1"/>
  <c r="AJ19" i="38"/>
  <c r="AK19" i="38"/>
  <c r="AT19" i="38" s="1"/>
  <c r="AK31" i="26"/>
  <c r="AT31" i="26" s="1"/>
  <c r="AJ31" i="26"/>
  <c r="AK67" i="26"/>
  <c r="AT67" i="26" s="1"/>
  <c r="AJ67" i="26"/>
  <c r="AJ25" i="86"/>
  <c r="AK25" i="86"/>
  <c r="AT25" i="86" s="1"/>
  <c r="AJ61" i="86"/>
  <c r="AK61" i="86"/>
  <c r="AT61" i="86" s="1"/>
  <c r="AJ33" i="82"/>
  <c r="AK33" i="82"/>
  <c r="AT33" i="82" s="1"/>
  <c r="AK69" i="82"/>
  <c r="AT69" i="82" s="1"/>
  <c r="AJ69" i="82"/>
  <c r="AJ20" i="38"/>
  <c r="AK20" i="38"/>
  <c r="AT20" i="38" s="1"/>
  <c r="AS50" i="38"/>
  <c r="AL50" i="38"/>
  <c r="AU50" i="38" s="1"/>
  <c r="AS68" i="38"/>
  <c r="AL68" i="38"/>
  <c r="AU68" i="38" s="1"/>
  <c r="AS85" i="38"/>
  <c r="AL85" i="38"/>
  <c r="AU85" i="38" s="1"/>
  <c r="AK8" i="26"/>
  <c r="AT8" i="26" s="1"/>
  <c r="AJ8" i="26"/>
  <c r="AJ44" i="26"/>
  <c r="AK44" i="26"/>
  <c r="AT44" i="26" s="1"/>
  <c r="AJ80" i="26"/>
  <c r="AK80" i="26"/>
  <c r="AT80" i="26" s="1"/>
  <c r="AN90" i="73"/>
  <c r="AI90" i="73"/>
  <c r="AJ26" i="86"/>
  <c r="AK26" i="86"/>
  <c r="AT26" i="86" s="1"/>
  <c r="AJ62" i="86"/>
  <c r="AK62" i="86"/>
  <c r="AT62" i="86" s="1"/>
  <c r="AK57" i="86"/>
  <c r="AT57" i="86" s="1"/>
  <c r="AJ57" i="86"/>
  <c r="AS29" i="86"/>
  <c r="AL29" i="86"/>
  <c r="AU29" i="86" s="1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AR89" i="86"/>
  <c r="AR91" i="86" s="1"/>
  <c r="AL89" i="86"/>
  <c r="AU89" i="86" s="1"/>
  <c r="AS16" i="82"/>
  <c r="AL16" i="82"/>
  <c r="AU16" i="82" s="1"/>
  <c r="AJ34" i="82"/>
  <c r="AS52" i="82"/>
  <c r="AL52" i="82"/>
  <c r="AU52" i="82" s="1"/>
  <c r="AS70" i="82"/>
  <c r="AL70" i="82"/>
  <c r="AU70" i="82" s="1"/>
  <c r="AS15" i="38"/>
  <c r="AS33" i="38"/>
  <c r="AL33" i="38"/>
  <c r="AU33" i="38" s="1"/>
  <c r="AS51" i="38"/>
  <c r="AL51" i="38"/>
  <c r="AU51" i="38" s="1"/>
  <c r="AS69" i="38"/>
  <c r="AL69" i="38"/>
  <c r="AU69" i="38" s="1"/>
  <c r="AS87" i="38"/>
  <c r="AL87" i="38"/>
  <c r="AU87" i="38" s="1"/>
  <c r="AS4" i="30"/>
  <c r="AL4" i="30"/>
  <c r="AU4" i="30" s="1"/>
  <c r="AK21" i="26"/>
  <c r="AT21" i="26" s="1"/>
  <c r="AJ21" i="26"/>
  <c r="AK57" i="26"/>
  <c r="AT57" i="26" s="1"/>
  <c r="AJ57" i="26"/>
  <c r="AR86" i="29"/>
  <c r="AJ81" i="86"/>
  <c r="AK81" i="86"/>
  <c r="AT81" i="86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K5" i="82"/>
  <c r="AT5" i="82" s="1"/>
  <c r="AJ5" i="82"/>
  <c r="AJ41" i="82"/>
  <c r="AK41" i="82"/>
  <c r="AT41" i="82" s="1"/>
  <c r="AS77" i="82"/>
  <c r="AL77" i="82"/>
  <c r="AU77" i="82" s="1"/>
  <c r="AN89" i="46"/>
  <c r="AN91" i="46" s="1"/>
  <c r="AI89" i="46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J10" i="26"/>
  <c r="AK10" i="26"/>
  <c r="AT10" i="26" s="1"/>
  <c r="AK46" i="26"/>
  <c r="AT46" i="26" s="1"/>
  <c r="AJ46" i="26"/>
  <c r="AK82" i="26"/>
  <c r="AT82" i="26" s="1"/>
  <c r="AJ82" i="26"/>
  <c r="AJ34" i="86"/>
  <c r="AK34" i="86"/>
  <c r="AT34" i="86" s="1"/>
  <c r="AJ70" i="86"/>
  <c r="AK70" i="86"/>
  <c r="AT70" i="86" s="1"/>
  <c r="AJ88" i="78"/>
  <c r="AK88" i="78"/>
  <c r="AT88" i="78" s="1"/>
  <c r="AK81" i="78"/>
  <c r="AT81" i="78" s="1"/>
  <c r="AJ81" i="78"/>
  <c r="AK75" i="78"/>
  <c r="AT75" i="78" s="1"/>
  <c r="AJ75" i="78"/>
  <c r="AK69" i="78"/>
  <c r="AT69" i="78" s="1"/>
  <c r="AJ69" i="78"/>
  <c r="AK63" i="78"/>
  <c r="AT63" i="78" s="1"/>
  <c r="AJ63" i="78"/>
  <c r="AK57" i="78"/>
  <c r="AT57" i="78" s="1"/>
  <c r="AJ57" i="78"/>
  <c r="AK51" i="78"/>
  <c r="AT51" i="78" s="1"/>
  <c r="AJ51" i="78"/>
  <c r="AK45" i="78"/>
  <c r="AT45" i="78" s="1"/>
  <c r="AJ45" i="78"/>
  <c r="AK39" i="78"/>
  <c r="AT39" i="78" s="1"/>
  <c r="AJ39" i="78"/>
  <c r="AK33" i="78"/>
  <c r="AT33" i="78" s="1"/>
  <c r="AJ33" i="78"/>
  <c r="AK27" i="78"/>
  <c r="AT27" i="78" s="1"/>
  <c r="AJ27" i="78"/>
  <c r="AK21" i="78"/>
  <c r="AT21" i="78" s="1"/>
  <c r="AJ21" i="78"/>
  <c r="AK15" i="78"/>
  <c r="AT15" i="78" s="1"/>
  <c r="AJ15" i="78"/>
  <c r="AJ9" i="78"/>
  <c r="AK9" i="78"/>
  <c r="AT9" i="78" s="1"/>
  <c r="AS12" i="82"/>
  <c r="AL12" i="82"/>
  <c r="AU12" i="82" s="1"/>
  <c r="AS30" i="82"/>
  <c r="AJ84" i="82"/>
  <c r="AS11" i="38"/>
  <c r="AL11" i="38"/>
  <c r="AU11" i="38" s="1"/>
  <c r="X90" i="93"/>
  <c r="Y90" i="93"/>
  <c r="X85" i="89"/>
  <c r="Y85" i="89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F89" i="33"/>
  <c r="AO89" i="33" s="1"/>
  <c r="AE89" i="33"/>
  <c r="W90" i="33"/>
  <c r="AG89" i="33"/>
  <c r="AP89" i="33" s="1"/>
  <c r="AJ37" i="82"/>
  <c r="AK37" i="82"/>
  <c r="AT37" i="82" s="1"/>
  <c r="AJ73" i="82"/>
  <c r="AK73" i="82"/>
  <c r="AT73" i="82" s="1"/>
  <c r="AI86" i="74"/>
  <c r="AN86" i="74"/>
  <c r="AK12" i="26"/>
  <c r="AT12" i="26" s="1"/>
  <c r="AJ12" i="26"/>
  <c r="AK48" i="26"/>
  <c r="AT48" i="26" s="1"/>
  <c r="AJ48" i="26"/>
  <c r="AK84" i="26"/>
  <c r="AT84" i="26" s="1"/>
  <c r="AJ84" i="26"/>
  <c r="AJ24" i="86"/>
  <c r="AK24" i="86"/>
  <c r="AT24" i="86" s="1"/>
  <c r="AK60" i="86"/>
  <c r="AT60" i="86" s="1"/>
  <c r="AJ60" i="86"/>
  <c r="AK39" i="86"/>
  <c r="AT39" i="86" s="1"/>
  <c r="AJ39" i="86"/>
  <c r="AS30" i="46"/>
  <c r="AL30" i="46"/>
  <c r="AU30" i="46" s="1"/>
  <c r="AS66" i="46"/>
  <c r="AL66" i="46"/>
  <c r="AU66" i="46" s="1"/>
  <c r="AS68" i="82"/>
  <c r="AL68" i="82"/>
  <c r="AU68" i="82" s="1"/>
  <c r="AS37" i="38"/>
  <c r="AL37" i="38"/>
  <c r="AU37" i="38" s="1"/>
  <c r="AI88" i="90"/>
  <c r="AN88" i="90"/>
  <c r="AJ55" i="86"/>
  <c r="AK55" i="86"/>
  <c r="AT55" i="86" s="1"/>
  <c r="AS47" i="86"/>
  <c r="AL47" i="86"/>
  <c r="AU47" i="86" s="1"/>
  <c r="AS79" i="46"/>
  <c r="AL79" i="46"/>
  <c r="AU79" i="46" s="1"/>
  <c r="AR89" i="25"/>
  <c r="AS36" i="46"/>
  <c r="AL36" i="46"/>
  <c r="AU36" i="46" s="1"/>
  <c r="AS54" i="46"/>
  <c r="AL54" i="46"/>
  <c r="AU54" i="46" s="1"/>
  <c r="AS72" i="46"/>
  <c r="AL72" i="46"/>
  <c r="AU72" i="46" s="1"/>
  <c r="AS74" i="82"/>
  <c r="AL74" i="82"/>
  <c r="AU74" i="82" s="1"/>
  <c r="AJ25" i="38"/>
  <c r="AK25" i="38"/>
  <c r="AT25" i="38" s="1"/>
  <c r="AS43" i="38"/>
  <c r="AL43" i="38"/>
  <c r="AU43" i="38" s="1"/>
  <c r="AS61" i="38"/>
  <c r="AL61" i="38"/>
  <c r="AU61" i="38" s="1"/>
  <c r="AS79" i="38"/>
  <c r="AL79" i="38"/>
  <c r="AU79" i="38" s="1"/>
  <c r="AK37" i="26"/>
  <c r="AT37" i="26" s="1"/>
  <c r="AJ37" i="26"/>
  <c r="AK73" i="26"/>
  <c r="AT73" i="26" s="1"/>
  <c r="AJ73" i="26"/>
  <c r="AJ31" i="86"/>
  <c r="AK31" i="86"/>
  <c r="AT31" i="86" s="1"/>
  <c r="AJ67" i="86"/>
  <c r="AK67" i="86"/>
  <c r="AT67" i="86" s="1"/>
  <c r="AS77" i="26"/>
  <c r="AL77" i="26"/>
  <c r="AU77" i="26" s="1"/>
  <c r="AH90" i="25"/>
  <c r="AQ90" i="25" s="1"/>
  <c r="AJ13" i="46"/>
  <c r="AK13" i="46"/>
  <c r="AT13" i="46" s="1"/>
  <c r="AS31" i="46"/>
  <c r="AL31" i="46"/>
  <c r="AU31" i="46" s="1"/>
  <c r="AS49" i="46"/>
  <c r="AL49" i="46"/>
  <c r="AU49" i="46" s="1"/>
  <c r="AS67" i="46"/>
  <c r="AL67" i="46"/>
  <c r="AU67" i="46" s="1"/>
  <c r="AB4" i="82"/>
  <c r="AJ3" i="82"/>
  <c r="AK39" i="82"/>
  <c r="AT39" i="82" s="1"/>
  <c r="AJ39" i="82"/>
  <c r="AK75" i="82"/>
  <c r="AT75" i="82" s="1"/>
  <c r="AJ75" i="82"/>
  <c r="AJ26" i="38"/>
  <c r="AK26" i="38"/>
  <c r="AT26" i="38" s="1"/>
  <c r="AJ14" i="26"/>
  <c r="AK14" i="26"/>
  <c r="AT14" i="26" s="1"/>
  <c r="AJ50" i="26"/>
  <c r="AK50" i="26"/>
  <c r="AT50" i="26" s="1"/>
  <c r="AJ86" i="26"/>
  <c r="AK86" i="26"/>
  <c r="AT86" i="26" s="1"/>
  <c r="AJ32" i="86"/>
  <c r="AK32" i="86"/>
  <c r="AT32" i="86" s="1"/>
  <c r="AJ68" i="86"/>
  <c r="AK68" i="86"/>
  <c r="AT68" i="86" s="1"/>
  <c r="AK75" i="86"/>
  <c r="AT75" i="86" s="1"/>
  <c r="AJ75" i="86"/>
  <c r="AS22" i="82"/>
  <c r="AL22" i="82"/>
  <c r="AU22" i="82" s="1"/>
  <c r="AS58" i="82"/>
  <c r="AL58" i="82"/>
  <c r="AU58" i="82" s="1"/>
  <c r="AS76" i="82"/>
  <c r="AL76" i="82"/>
  <c r="AU76" i="82" s="1"/>
  <c r="AJ4" i="38"/>
  <c r="AK4" i="38"/>
  <c r="AT4" i="38" s="1"/>
  <c r="AK27" i="26"/>
  <c r="AT27" i="26" s="1"/>
  <c r="AJ27" i="26"/>
  <c r="AK63" i="26"/>
  <c r="AT63" i="26" s="1"/>
  <c r="AJ63" i="26"/>
  <c r="AJ3" i="86"/>
  <c r="AB4" i="86"/>
  <c r="AS85" i="46"/>
  <c r="AL85" i="46"/>
  <c r="AU85" i="46" s="1"/>
  <c r="AJ11" i="82"/>
  <c r="AK11" i="82"/>
  <c r="AT11" i="82" s="1"/>
  <c r="AK16" i="26"/>
  <c r="AT16" i="26" s="1"/>
  <c r="AJ16" i="26"/>
  <c r="AK52" i="26"/>
  <c r="AT52" i="26" s="1"/>
  <c r="AJ52" i="26"/>
  <c r="AK87" i="26"/>
  <c r="AT87" i="26" s="1"/>
  <c r="AJ87" i="26"/>
  <c r="AJ5" i="86"/>
  <c r="AK5" i="86"/>
  <c r="AT5" i="86" s="1"/>
  <c r="AJ40" i="86"/>
  <c r="AK40" i="86"/>
  <c r="AT40" i="86" s="1"/>
  <c r="AJ76" i="86"/>
  <c r="AK76" i="86"/>
  <c r="AT76" i="86" s="1"/>
  <c r="AJ89" i="78"/>
  <c r="AS89" i="78" s="1"/>
  <c r="AK89" i="78"/>
  <c r="AT89" i="78" s="1"/>
  <c r="AJ80" i="78"/>
  <c r="AK80" i="78"/>
  <c r="AT80" i="78" s="1"/>
  <c r="AJ74" i="78"/>
  <c r="AK74" i="78"/>
  <c r="AT74" i="78" s="1"/>
  <c r="AJ68" i="78"/>
  <c r="AK68" i="78"/>
  <c r="AT68" i="78" s="1"/>
  <c r="AJ62" i="78"/>
  <c r="AK62" i="78"/>
  <c r="AT62" i="78" s="1"/>
  <c r="AJ56" i="78"/>
  <c r="AK56" i="78"/>
  <c r="AT56" i="78" s="1"/>
  <c r="AJ50" i="78"/>
  <c r="AK50" i="78"/>
  <c r="AT50" i="78" s="1"/>
  <c r="AJ44" i="78"/>
  <c r="AK44" i="78"/>
  <c r="AT44" i="78" s="1"/>
  <c r="AJ38" i="78"/>
  <c r="AK38" i="78"/>
  <c r="AT38" i="78" s="1"/>
  <c r="AJ32" i="78"/>
  <c r="AK32" i="78"/>
  <c r="AT32" i="78" s="1"/>
  <c r="AJ26" i="78"/>
  <c r="AK26" i="78"/>
  <c r="AT26" i="78" s="1"/>
  <c r="AJ20" i="78"/>
  <c r="AK20" i="78"/>
  <c r="AT20" i="78" s="1"/>
  <c r="AJ14" i="78"/>
  <c r="AK14" i="78"/>
  <c r="AT14" i="78" s="1"/>
  <c r="AX7" i="78"/>
  <c r="S7" i="78" s="1"/>
  <c r="AC7" i="78" s="1"/>
  <c r="AB8" i="78" s="1"/>
  <c r="AS59" i="26"/>
  <c r="AL59" i="26"/>
  <c r="AU59" i="26" s="1"/>
  <c r="AS53" i="86"/>
  <c r="AL53" i="86"/>
  <c r="AU53" i="86" s="1"/>
  <c r="AR89" i="85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8" i="46"/>
  <c r="AL88" i="46"/>
  <c r="AU88" i="46" s="1"/>
  <c r="AR88" i="33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S11" i="26"/>
  <c r="AL11" i="26"/>
  <c r="AU11" i="26" s="1"/>
  <c r="AS35" i="26"/>
  <c r="AL35" i="26"/>
  <c r="AU35" i="26" s="1"/>
  <c r="AS83" i="26"/>
  <c r="AL83" i="26"/>
  <c r="AU83" i="26" s="1"/>
  <c r="AJ7" i="82"/>
  <c r="AK7" i="82"/>
  <c r="AT7" i="82" s="1"/>
  <c r="AJ43" i="82"/>
  <c r="AK43" i="82"/>
  <c r="AT43" i="82" s="1"/>
  <c r="AJ79" i="82"/>
  <c r="AK79" i="82"/>
  <c r="AT79" i="82" s="1"/>
  <c r="AJ6" i="38"/>
  <c r="AK6" i="38"/>
  <c r="AT6" i="38" s="1"/>
  <c r="AS36" i="38"/>
  <c r="AL36" i="38"/>
  <c r="AU36" i="38" s="1"/>
  <c r="AS54" i="38"/>
  <c r="AL54" i="38"/>
  <c r="AU54" i="38" s="1"/>
  <c r="AS72" i="38"/>
  <c r="AL72" i="38"/>
  <c r="AU72" i="38" s="1"/>
  <c r="AK18" i="26"/>
  <c r="AT18" i="26" s="1"/>
  <c r="AJ18" i="26"/>
  <c r="AK54" i="26"/>
  <c r="AT54" i="26" s="1"/>
  <c r="AJ54" i="26"/>
  <c r="AJ30" i="86"/>
  <c r="AK30" i="86"/>
  <c r="AT30" i="86" s="1"/>
  <c r="AK66" i="86"/>
  <c r="AT66" i="86" s="1"/>
  <c r="AJ66" i="86"/>
  <c r="AK69" i="86"/>
  <c r="AT69" i="86" s="1"/>
  <c r="AJ69" i="86"/>
  <c r="AJ59" i="86"/>
  <c r="AJ7" i="38"/>
  <c r="X88" i="45"/>
  <c r="Y88" i="45"/>
  <c r="AS7" i="46"/>
  <c r="AL7" i="46"/>
  <c r="AU7" i="46" s="1"/>
  <c r="AJ13" i="38"/>
  <c r="AK13" i="38"/>
  <c r="AT13" i="38" s="1"/>
  <c r="AS73" i="38"/>
  <c r="AL73" i="38"/>
  <c r="AU73" i="38" s="1"/>
  <c r="AJ63" i="86"/>
  <c r="AK63" i="86"/>
  <c r="AT63" i="86" s="1"/>
  <c r="AS61" i="46"/>
  <c r="AL61" i="46"/>
  <c r="AU61" i="46" s="1"/>
  <c r="AK43" i="26"/>
  <c r="AT43" i="26" s="1"/>
  <c r="AJ43" i="26"/>
  <c r="AK79" i="26"/>
  <c r="AT79" i="26" s="1"/>
  <c r="AJ79" i="26"/>
  <c r="AJ37" i="86"/>
  <c r="AK37" i="86"/>
  <c r="AT37" i="86" s="1"/>
  <c r="AJ73" i="86"/>
  <c r="AK73" i="86"/>
  <c r="AT73" i="86" s="1"/>
  <c r="Z90" i="25"/>
  <c r="AJ9" i="82"/>
  <c r="AK9" i="82"/>
  <c r="AT9" i="82" s="1"/>
  <c r="AK45" i="82"/>
  <c r="AT45" i="82" s="1"/>
  <c r="AJ45" i="82"/>
  <c r="AK81" i="82"/>
  <c r="AT81" i="82" s="1"/>
  <c r="AJ81" i="82"/>
  <c r="AJ32" i="38"/>
  <c r="AK32" i="38"/>
  <c r="AT32" i="38" s="1"/>
  <c r="AS56" i="38"/>
  <c r="AL56" i="38"/>
  <c r="AU56" i="38" s="1"/>
  <c r="AS74" i="38"/>
  <c r="AL74" i="38"/>
  <c r="AU74" i="38" s="1"/>
  <c r="AJ20" i="26"/>
  <c r="AK20" i="26"/>
  <c r="AT20" i="26" s="1"/>
  <c r="AJ56" i="26"/>
  <c r="AK56" i="26"/>
  <c r="AT56" i="26" s="1"/>
  <c r="AJ38" i="86"/>
  <c r="AK38" i="86"/>
  <c r="AT38" i="86" s="1"/>
  <c r="AJ74" i="86"/>
  <c r="AK74" i="86"/>
  <c r="AT74" i="86" s="1"/>
  <c r="AK87" i="86"/>
  <c r="AT87" i="86" s="1"/>
  <c r="AJ87" i="86"/>
  <c r="AS65" i="86"/>
  <c r="AL65" i="86"/>
  <c r="AU65" i="86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R90" i="81"/>
  <c r="AS40" i="82"/>
  <c r="AL40" i="82"/>
  <c r="AU40" i="82" s="1"/>
  <c r="AS3" i="38"/>
  <c r="AL3" i="38"/>
  <c r="AU3" i="38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K33" i="26"/>
  <c r="AT33" i="26" s="1"/>
  <c r="AJ33" i="26"/>
  <c r="AK69" i="26"/>
  <c r="AT69" i="26" s="1"/>
  <c r="AJ69" i="26"/>
  <c r="AJ9" i="86"/>
  <c r="AK9" i="86"/>
  <c r="AT9" i="86" s="1"/>
  <c r="AS41" i="86"/>
  <c r="AL41" i="86"/>
  <c r="AU41" i="86" s="1"/>
  <c r="AS3" i="46"/>
  <c r="AL3" i="46"/>
  <c r="AU3" i="46" s="1"/>
  <c r="AS39" i="46"/>
  <c r="AL39" i="46"/>
  <c r="AU39" i="46" s="1"/>
  <c r="AS57" i="46"/>
  <c r="AL57" i="46"/>
  <c r="AU57" i="46" s="1"/>
  <c r="AS75" i="46"/>
  <c r="AL75" i="46"/>
  <c r="AU75" i="46" s="1"/>
  <c r="AJ17" i="82"/>
  <c r="AK17" i="82"/>
  <c r="AT17" i="82" s="1"/>
  <c r="AS47" i="82"/>
  <c r="AL47" i="82"/>
  <c r="AU47" i="82" s="1"/>
  <c r="AS65" i="82"/>
  <c r="AL65" i="82"/>
  <c r="AU65" i="82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K22" i="26"/>
  <c r="AT22" i="26" s="1"/>
  <c r="AJ22" i="26"/>
  <c r="AK58" i="26"/>
  <c r="AT58" i="26" s="1"/>
  <c r="AJ58" i="26"/>
  <c r="AJ10" i="86"/>
  <c r="AK10" i="86"/>
  <c r="AT10" i="86" s="1"/>
  <c r="AJ46" i="86"/>
  <c r="AK46" i="86"/>
  <c r="AT46" i="86" s="1"/>
  <c r="AJ82" i="86"/>
  <c r="AK82" i="86"/>
  <c r="AT82" i="86" s="1"/>
  <c r="AJ85" i="78"/>
  <c r="AK85" i="78"/>
  <c r="AT85" i="78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K43" i="78"/>
  <c r="AT43" i="78" s="1"/>
  <c r="AJ37" i="78"/>
  <c r="AK37" i="78"/>
  <c r="AT37" i="78" s="1"/>
  <c r="AJ31" i="78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X6" i="78"/>
  <c r="S6" i="78" s="1"/>
  <c r="AC6" i="78" s="1"/>
  <c r="AB7" i="78" s="1"/>
  <c r="AJ88" i="26"/>
  <c r="AS5" i="46"/>
  <c r="AL5" i="46"/>
  <c r="AU5" i="46" s="1"/>
  <c r="Y90" i="37"/>
  <c r="Z90" i="37" s="1"/>
  <c r="X90" i="37"/>
  <c r="AN89" i="93"/>
  <c r="AI89" i="93"/>
  <c r="AH90" i="85"/>
  <c r="AQ90" i="85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J13" i="82"/>
  <c r="AK13" i="82"/>
  <c r="AT13" i="82" s="1"/>
  <c r="AK49" i="82"/>
  <c r="AT49" i="82" s="1"/>
  <c r="AJ49" i="82"/>
  <c r="AJ86" i="82"/>
  <c r="AK86" i="82"/>
  <c r="AT86" i="82" s="1"/>
  <c r="AJ12" i="38"/>
  <c r="AK12" i="38"/>
  <c r="AT12" i="38" s="1"/>
  <c r="AK24" i="26"/>
  <c r="AT24" i="26" s="1"/>
  <c r="AJ24" i="26"/>
  <c r="AK60" i="26"/>
  <c r="AT60" i="26" s="1"/>
  <c r="AJ60" i="26"/>
  <c r="AS14" i="30"/>
  <c r="AS91" i="30" s="1"/>
  <c r="AL14" i="30"/>
  <c r="AU14" i="30" s="1"/>
  <c r="AJ36" i="86"/>
  <c r="AK36" i="86"/>
  <c r="AT36" i="86" s="1"/>
  <c r="AJ72" i="86"/>
  <c r="AK72" i="86"/>
  <c r="AT72" i="86" s="1"/>
  <c r="AN87" i="45"/>
  <c r="AI87" i="45"/>
  <c r="AJ7" i="26"/>
  <c r="AI89" i="78"/>
  <c r="AN89" i="78"/>
  <c r="AN91" i="78" s="1"/>
  <c r="AJ38" i="82"/>
  <c r="AK38" i="82"/>
  <c r="AT38" i="82" s="1"/>
  <c r="AS88" i="82"/>
  <c r="AL88" i="82"/>
  <c r="AU88" i="82" s="1"/>
  <c r="AS55" i="38"/>
  <c r="AL55" i="38"/>
  <c r="AU55" i="38" s="1"/>
  <c r="AS12" i="46"/>
  <c r="AL12" i="46"/>
  <c r="AU12" i="46" s="1"/>
  <c r="AS18" i="46"/>
  <c r="AL18" i="46"/>
  <c r="AU18" i="46" s="1"/>
  <c r="AJ50" i="82"/>
  <c r="AK50" i="82"/>
  <c r="AT50" i="82" s="1"/>
  <c r="AJ20" i="82"/>
  <c r="AK20" i="82"/>
  <c r="AT20" i="82" s="1"/>
  <c r="X86" i="94"/>
  <c r="Z86" i="94" s="1"/>
  <c r="Y86" i="94"/>
  <c r="AR89" i="82"/>
  <c r="AR91" i="82" s="1"/>
  <c r="AL89" i="82"/>
  <c r="AU89" i="82" s="1"/>
  <c r="AS6" i="46"/>
  <c r="AL6" i="46"/>
  <c r="AU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26" i="82"/>
  <c r="AK26" i="82"/>
  <c r="AT26" i="82" s="1"/>
  <c r="AJ62" i="82"/>
  <c r="AK62" i="82"/>
  <c r="AT62" i="82" s="1"/>
  <c r="AS80" i="82"/>
  <c r="AL80" i="82"/>
  <c r="AU80" i="82" s="1"/>
  <c r="AS31" i="38"/>
  <c r="AL31" i="38"/>
  <c r="AU31" i="38" s="1"/>
  <c r="AS49" i="38"/>
  <c r="AL49" i="38"/>
  <c r="AU49" i="38" s="1"/>
  <c r="AS67" i="38"/>
  <c r="AL67" i="38"/>
  <c r="AU67" i="38" s="1"/>
  <c r="AS88" i="38"/>
  <c r="AL88" i="38"/>
  <c r="AU88" i="38" s="1"/>
  <c r="AK13" i="26"/>
  <c r="AT13" i="26" s="1"/>
  <c r="AJ13" i="26"/>
  <c r="AK49" i="26"/>
  <c r="AT49" i="26" s="1"/>
  <c r="AJ49" i="26"/>
  <c r="AJ89" i="26"/>
  <c r="AS89" i="26" s="1"/>
  <c r="AK89" i="26"/>
  <c r="AT89" i="26" s="1"/>
  <c r="AJ43" i="86"/>
  <c r="AK43" i="86"/>
  <c r="AT43" i="86" s="1"/>
  <c r="AJ86" i="86"/>
  <c r="AK86" i="86"/>
  <c r="AT86" i="86" s="1"/>
  <c r="AS23" i="86"/>
  <c r="AL23" i="86"/>
  <c r="AU23" i="86" s="1"/>
  <c r="AR89" i="26"/>
  <c r="AR91" i="26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K15" i="82"/>
  <c r="AT15" i="82" s="1"/>
  <c r="AJ15" i="82"/>
  <c r="AK51" i="82"/>
  <c r="AT51" i="82" s="1"/>
  <c r="AJ51" i="82"/>
  <c r="AK85" i="82"/>
  <c r="AT85" i="82" s="1"/>
  <c r="AJ85" i="82"/>
  <c r="AJ38" i="38"/>
  <c r="AK38" i="38"/>
  <c r="AT38" i="38" s="1"/>
  <c r="AJ26" i="26"/>
  <c r="AK26" i="26"/>
  <c r="AT26" i="26" s="1"/>
  <c r="AJ62" i="26"/>
  <c r="AK62" i="26"/>
  <c r="AT62" i="26" s="1"/>
  <c r="AJ8" i="86"/>
  <c r="AK8" i="86"/>
  <c r="AT8" i="86" s="1"/>
  <c r="AJ44" i="86"/>
  <c r="AK44" i="86"/>
  <c r="AT44" i="86" s="1"/>
  <c r="AJ80" i="86"/>
  <c r="AK80" i="86"/>
  <c r="AT80" i="86" s="1"/>
  <c r="AJ3" i="26"/>
  <c r="AB4" i="26"/>
  <c r="AK39" i="26"/>
  <c r="AT39" i="26" s="1"/>
  <c r="AJ39" i="26"/>
  <c r="AK75" i="26"/>
  <c r="AT75" i="26" s="1"/>
  <c r="AJ75" i="26"/>
  <c r="AJ21" i="86"/>
  <c r="AK21" i="86"/>
  <c r="AT21" i="86" s="1"/>
  <c r="AJ4" i="46"/>
  <c r="AK4" i="46"/>
  <c r="AT4" i="46" s="1"/>
  <c r="AT91" i="46" s="1"/>
  <c r="AS21" i="46"/>
  <c r="AL21" i="46"/>
  <c r="AU21" i="46" s="1"/>
  <c r="AR89" i="41"/>
  <c r="AJ23" i="82"/>
  <c r="AK23" i="82"/>
  <c r="AT23" i="82" s="1"/>
  <c r="AK28" i="26"/>
  <c r="AT28" i="26" s="1"/>
  <c r="AJ28" i="26"/>
  <c r="AK64" i="26"/>
  <c r="AT64" i="26" s="1"/>
  <c r="AJ64" i="26"/>
  <c r="AJ16" i="86"/>
  <c r="AK16" i="86"/>
  <c r="AT16" i="86" s="1"/>
  <c r="AJ52" i="86"/>
  <c r="AK52" i="86"/>
  <c r="AT52" i="86" s="1"/>
  <c r="AJ85" i="86"/>
  <c r="AK85" i="86"/>
  <c r="AT85" i="86" s="1"/>
  <c r="AK84" i="78"/>
  <c r="AT84" i="78" s="1"/>
  <c r="AJ84" i="78"/>
  <c r="AK78" i="78"/>
  <c r="AT78" i="78" s="1"/>
  <c r="AJ78" i="78"/>
  <c r="AK72" i="78"/>
  <c r="AT72" i="78" s="1"/>
  <c r="AJ72" i="78"/>
  <c r="AK66" i="78"/>
  <c r="AT66" i="78" s="1"/>
  <c r="AJ66" i="78"/>
  <c r="AK60" i="78"/>
  <c r="AT60" i="78" s="1"/>
  <c r="AJ60" i="78"/>
  <c r="AK54" i="78"/>
  <c r="AT54" i="78" s="1"/>
  <c r="AJ54" i="78"/>
  <c r="AK48" i="78"/>
  <c r="AT48" i="78" s="1"/>
  <c r="AJ48" i="78"/>
  <c r="AK42" i="78"/>
  <c r="AT42" i="78" s="1"/>
  <c r="AJ42" i="78"/>
  <c r="AK36" i="78"/>
  <c r="AT36" i="78" s="1"/>
  <c r="AJ36" i="78"/>
  <c r="AK30" i="78"/>
  <c r="AT30" i="78" s="1"/>
  <c r="AJ30" i="78"/>
  <c r="AK24" i="78"/>
  <c r="AT24" i="78" s="1"/>
  <c r="AJ24" i="78"/>
  <c r="AX17" i="78"/>
  <c r="S17" i="78" s="1"/>
  <c r="AC17" i="78" s="1"/>
  <c r="AB18" i="78" s="1"/>
  <c r="AX11" i="78"/>
  <c r="S11" i="78" s="1"/>
  <c r="AC11" i="78" s="1"/>
  <c r="AB12" i="78" s="1"/>
  <c r="AS23" i="26"/>
  <c r="AL23" i="26"/>
  <c r="AU23" i="26" s="1"/>
  <c r="AS83" i="86"/>
  <c r="AL83" i="86"/>
  <c r="AU83" i="8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H91" i="81"/>
  <c r="AQ91" i="81" s="1"/>
  <c r="AS6" i="82"/>
  <c r="AL6" i="82"/>
  <c r="AU6" i="82" s="1"/>
  <c r="AS24" i="82"/>
  <c r="AL24" i="82"/>
  <c r="AU24" i="82" s="1"/>
  <c r="AS42" i="82"/>
  <c r="AL42" i="82"/>
  <c r="AU42" i="82" s="1"/>
  <c r="AS78" i="82"/>
  <c r="AL78" i="82"/>
  <c r="AU78" i="82" s="1"/>
  <c r="AI89" i="37"/>
  <c r="AN89" i="37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I84" i="89"/>
  <c r="AN84" i="89"/>
  <c r="AS17" i="26"/>
  <c r="AL17" i="26"/>
  <c r="AU17" i="26" s="1"/>
  <c r="AS41" i="26"/>
  <c r="AL41" i="26"/>
  <c r="AU41" i="26" s="1"/>
  <c r="AS35" i="86"/>
  <c r="AL35" i="86"/>
  <c r="AU35" i="86" s="1"/>
  <c r="AJ19" i="82"/>
  <c r="AK19" i="82"/>
  <c r="AT19" i="82" s="1"/>
  <c r="AJ55" i="82"/>
  <c r="AK55" i="82"/>
  <c r="AT55" i="82" s="1"/>
  <c r="AJ18" i="38"/>
  <c r="AK18" i="38"/>
  <c r="AT18" i="38" s="1"/>
  <c r="AS42" i="38"/>
  <c r="AL42" i="38"/>
  <c r="AU42" i="38" s="1"/>
  <c r="AS60" i="38"/>
  <c r="AL60" i="38"/>
  <c r="AU60" i="38" s="1"/>
  <c r="AS78" i="38"/>
  <c r="AL78" i="38"/>
  <c r="AU78" i="38" s="1"/>
  <c r="AK30" i="26"/>
  <c r="AT30" i="26" s="1"/>
  <c r="AJ30" i="26"/>
  <c r="AK66" i="26"/>
  <c r="AT66" i="26" s="1"/>
  <c r="AJ66" i="26"/>
  <c r="AJ6" i="86"/>
  <c r="AK6" i="86"/>
  <c r="AT6" i="86" s="1"/>
  <c r="AK42" i="86"/>
  <c r="AT42" i="86" s="1"/>
  <c r="AJ42" i="86"/>
  <c r="AK78" i="86"/>
  <c r="AT78" i="86" s="1"/>
  <c r="AJ78" i="86"/>
  <c r="AJ65" i="26"/>
  <c r="X93" i="77"/>
  <c r="Y93" i="77"/>
  <c r="Z93" i="77" l="1"/>
  <c r="AL30" i="82"/>
  <c r="AU30" i="82" s="1"/>
  <c r="AL59" i="82"/>
  <c r="AU59" i="82" s="1"/>
  <c r="AF87" i="29"/>
  <c r="AO87" i="29" s="1"/>
  <c r="AL15" i="38"/>
  <c r="AU15" i="38" s="1"/>
  <c r="AG87" i="29"/>
  <c r="AP87" i="29" s="1"/>
  <c r="AL83" i="82"/>
  <c r="AU83" i="82" s="1"/>
  <c r="Z87" i="74"/>
  <c r="W88" i="29"/>
  <c r="AJ23" i="78"/>
  <c r="AL89" i="26"/>
  <c r="AU89" i="26" s="1"/>
  <c r="Z90" i="93"/>
  <c r="W91" i="93" s="1"/>
  <c r="AU91" i="30"/>
  <c r="C11" i="30" s="1"/>
  <c r="AF90" i="93"/>
  <c r="AO90" i="93" s="1"/>
  <c r="AE90" i="93"/>
  <c r="AG86" i="94"/>
  <c r="AP86" i="94" s="1"/>
  <c r="AF86" i="94"/>
  <c r="AO86" i="94" s="1"/>
  <c r="W87" i="94"/>
  <c r="AE86" i="94"/>
  <c r="AS65" i="26"/>
  <c r="AL65" i="26"/>
  <c r="AU65" i="26" s="1"/>
  <c r="AS18" i="38"/>
  <c r="AL18" i="38"/>
  <c r="AU18" i="38" s="1"/>
  <c r="AS36" i="78"/>
  <c r="AL36" i="78"/>
  <c r="AU36" i="78" s="1"/>
  <c r="AS72" i="78"/>
  <c r="AL72" i="78"/>
  <c r="AU72" i="78" s="1"/>
  <c r="AS66" i="26"/>
  <c r="AL66" i="26"/>
  <c r="AU66" i="26" s="1"/>
  <c r="AK18" i="78"/>
  <c r="AT18" i="78" s="1"/>
  <c r="AJ18" i="78"/>
  <c r="AS85" i="86"/>
  <c r="AL85" i="86"/>
  <c r="AU85" i="86" s="1"/>
  <c r="AS21" i="86"/>
  <c r="AL21" i="86"/>
  <c r="AU21" i="86" s="1"/>
  <c r="AS8" i="86"/>
  <c r="AL8" i="86"/>
  <c r="AU8" i="86" s="1"/>
  <c r="AS26" i="82"/>
  <c r="AL26" i="82"/>
  <c r="AU26" i="82" s="1"/>
  <c r="AS24" i="78"/>
  <c r="AL24" i="78"/>
  <c r="AU24" i="78" s="1"/>
  <c r="AS60" i="78"/>
  <c r="AL60" i="78"/>
  <c r="AU60" i="78" s="1"/>
  <c r="AS28" i="26"/>
  <c r="AL28" i="26"/>
  <c r="AU28" i="26" s="1"/>
  <c r="AS75" i="26"/>
  <c r="AL75" i="26"/>
  <c r="AU75" i="26" s="1"/>
  <c r="AS85" i="82"/>
  <c r="AL85" i="82"/>
  <c r="AU85" i="82" s="1"/>
  <c r="AS49" i="26"/>
  <c r="AL49" i="26"/>
  <c r="AU49" i="26" s="1"/>
  <c r="AS50" i="82"/>
  <c r="AL50" i="82"/>
  <c r="AU50" i="82" s="1"/>
  <c r="AL89" i="78"/>
  <c r="AU89" i="78" s="1"/>
  <c r="AR89" i="78"/>
  <c r="AR91" i="78" s="1"/>
  <c r="AS24" i="26"/>
  <c r="AL24" i="26"/>
  <c r="AU24" i="26" s="1"/>
  <c r="AS88" i="26"/>
  <c r="AL88" i="26"/>
  <c r="AU88" i="26" s="1"/>
  <c r="AS22" i="26"/>
  <c r="AL22" i="26"/>
  <c r="AU22" i="26" s="1"/>
  <c r="AS74" i="86"/>
  <c r="AL74" i="86"/>
  <c r="AU74" i="86" s="1"/>
  <c r="AS30" i="86"/>
  <c r="AL30" i="86"/>
  <c r="AU30" i="86" s="1"/>
  <c r="AH93" i="77"/>
  <c r="AQ93" i="77" s="1"/>
  <c r="AS19" i="82"/>
  <c r="AL19" i="82"/>
  <c r="AU19" i="82" s="1"/>
  <c r="AR89" i="37"/>
  <c r="AS30" i="78"/>
  <c r="AL30" i="78"/>
  <c r="AU30" i="78" s="1"/>
  <c r="AS48" i="78"/>
  <c r="AL48" i="78"/>
  <c r="AU48" i="78" s="1"/>
  <c r="AS66" i="78"/>
  <c r="AL66" i="78"/>
  <c r="AU66" i="78" s="1"/>
  <c r="AS84" i="78"/>
  <c r="AL84" i="78"/>
  <c r="AU84" i="78" s="1"/>
  <c r="AS39" i="26"/>
  <c r="AL39" i="26"/>
  <c r="AU39" i="26" s="1"/>
  <c r="AS51" i="82"/>
  <c r="AL51" i="82"/>
  <c r="AU51" i="82" s="1"/>
  <c r="AS13" i="26"/>
  <c r="AL13" i="26"/>
  <c r="AU13" i="26" s="1"/>
  <c r="AR87" i="45"/>
  <c r="AS17" i="82"/>
  <c r="AL17" i="82"/>
  <c r="AU17" i="82" s="1"/>
  <c r="AS9" i="86"/>
  <c r="AL9" i="86"/>
  <c r="AU9" i="86" s="1"/>
  <c r="AS38" i="86"/>
  <c r="AL38" i="86"/>
  <c r="AU38" i="86" s="1"/>
  <c r="AS43" i="26"/>
  <c r="AL43" i="26"/>
  <c r="AU43" i="26" s="1"/>
  <c r="AS79" i="82"/>
  <c r="AL79" i="82"/>
  <c r="AU79" i="82" s="1"/>
  <c r="AS87" i="26"/>
  <c r="AL87" i="26"/>
  <c r="AU87" i="26" s="1"/>
  <c r="AS3" i="86"/>
  <c r="AL3" i="86"/>
  <c r="AU3" i="86" s="1"/>
  <c r="AS4" i="38"/>
  <c r="AL4" i="38"/>
  <c r="AU4" i="38" s="1"/>
  <c r="AS32" i="86"/>
  <c r="AL32" i="86"/>
  <c r="AU32" i="86" s="1"/>
  <c r="AS14" i="26"/>
  <c r="AL14" i="26"/>
  <c r="AU14" i="26" s="1"/>
  <c r="AS37" i="26"/>
  <c r="AL37" i="26"/>
  <c r="AU37" i="26" s="1"/>
  <c r="AS39" i="86"/>
  <c r="AL39" i="86"/>
  <c r="AU39" i="86" s="1"/>
  <c r="AS84" i="26"/>
  <c r="AL84" i="26"/>
  <c r="AU84" i="26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S46" i="26"/>
  <c r="AL46" i="26"/>
  <c r="AU46" i="26" s="1"/>
  <c r="AL89" i="46"/>
  <c r="AU89" i="46" s="1"/>
  <c r="AR89" i="46"/>
  <c r="AR91" i="46" s="1"/>
  <c r="AS21" i="26"/>
  <c r="AL21" i="26"/>
  <c r="AU21" i="26" s="1"/>
  <c r="AS34" i="82"/>
  <c r="AL34" i="82"/>
  <c r="AU34" i="82" s="1"/>
  <c r="AS62" i="86"/>
  <c r="AL62" i="86"/>
  <c r="AU62" i="86" s="1"/>
  <c r="AS80" i="26"/>
  <c r="AL80" i="26"/>
  <c r="AU80" i="26" s="1"/>
  <c r="AS20" i="38"/>
  <c r="AL20" i="38"/>
  <c r="AU20" i="38" s="1"/>
  <c r="AS61" i="86"/>
  <c r="AL61" i="86"/>
  <c r="AU61" i="86" s="1"/>
  <c r="AS78" i="26"/>
  <c r="AL78" i="26"/>
  <c r="AU78" i="26" s="1"/>
  <c r="AH87" i="74"/>
  <c r="AQ87" i="74" s="1"/>
  <c r="AS67" i="82"/>
  <c r="AL67" i="82"/>
  <c r="AU67" i="82" s="1"/>
  <c r="AS22" i="78"/>
  <c r="AL22" i="78"/>
  <c r="AU22" i="78" s="1"/>
  <c r="AS40" i="78"/>
  <c r="AL40" i="78"/>
  <c r="AU40" i="78" s="1"/>
  <c r="AS58" i="78"/>
  <c r="AL58" i="78"/>
  <c r="AU58" i="78" s="1"/>
  <c r="AS76" i="78"/>
  <c r="AL76" i="78"/>
  <c r="AU76" i="78" s="1"/>
  <c r="AS64" i="86"/>
  <c r="AL64" i="86"/>
  <c r="AU64" i="86" s="1"/>
  <c r="AR88" i="34"/>
  <c r="AS20" i="86"/>
  <c r="AL20" i="86"/>
  <c r="AU20" i="86" s="1"/>
  <c r="AS27" i="82"/>
  <c r="AL27" i="82"/>
  <c r="AU27" i="82" s="1"/>
  <c r="AR92" i="77"/>
  <c r="AS23" i="78"/>
  <c r="AL23" i="78"/>
  <c r="AU23" i="78" s="1"/>
  <c r="AS41" i="78"/>
  <c r="AL41" i="78"/>
  <c r="AU41" i="78" s="1"/>
  <c r="AS59" i="78"/>
  <c r="AL59" i="78"/>
  <c r="AU59" i="78" s="1"/>
  <c r="AS77" i="78"/>
  <c r="AL77" i="78"/>
  <c r="AU77" i="78" s="1"/>
  <c r="AS58" i="86"/>
  <c r="AL58" i="86"/>
  <c r="AU58" i="86" s="1"/>
  <c r="AS15" i="86"/>
  <c r="AL15" i="86"/>
  <c r="AU15" i="86" s="1"/>
  <c r="AS14" i="86"/>
  <c r="AL14" i="86"/>
  <c r="AU14" i="86" s="1"/>
  <c r="AS8" i="38"/>
  <c r="AL8" i="38"/>
  <c r="AU8" i="38" s="1"/>
  <c r="AS45" i="86"/>
  <c r="AL45" i="86"/>
  <c r="AU45" i="86" s="1"/>
  <c r="AS25" i="26"/>
  <c r="AL25" i="26"/>
  <c r="AU25" i="26" s="1"/>
  <c r="AI91" i="81"/>
  <c r="AN91" i="81"/>
  <c r="AS13" i="78"/>
  <c r="AL13" i="78"/>
  <c r="AU13" i="78" s="1"/>
  <c r="AS45" i="82"/>
  <c r="AL45" i="82"/>
  <c r="AU45" i="82" s="1"/>
  <c r="AH88" i="45"/>
  <c r="AQ88" i="45" s="1"/>
  <c r="AS66" i="86"/>
  <c r="AL66" i="86"/>
  <c r="AU66" i="86" s="1"/>
  <c r="AS20" i="78"/>
  <c r="AL20" i="78"/>
  <c r="AU20" i="78" s="1"/>
  <c r="AS38" i="78"/>
  <c r="AL38" i="78"/>
  <c r="AU38" i="78" s="1"/>
  <c r="AS56" i="78"/>
  <c r="AL56" i="78"/>
  <c r="AU56" i="78" s="1"/>
  <c r="AS74" i="78"/>
  <c r="AL74" i="78"/>
  <c r="AU74" i="78" s="1"/>
  <c r="AS76" i="86"/>
  <c r="AL76" i="86"/>
  <c r="AU76" i="86" s="1"/>
  <c r="AS63" i="26"/>
  <c r="AL63" i="26"/>
  <c r="AU63" i="26" s="1"/>
  <c r="AS75" i="86"/>
  <c r="AL75" i="86"/>
  <c r="AU75" i="86" s="1"/>
  <c r="AS3" i="82"/>
  <c r="AL3" i="82"/>
  <c r="AU3" i="82" s="1"/>
  <c r="AS67" i="86"/>
  <c r="AL67" i="86"/>
  <c r="AU67" i="86" s="1"/>
  <c r="AS55" i="86"/>
  <c r="AL55" i="86"/>
  <c r="AU55" i="86" s="1"/>
  <c r="AR86" i="74"/>
  <c r="X90" i="33"/>
  <c r="Z90" i="33" s="1"/>
  <c r="Y90" i="33"/>
  <c r="AS70" i="86"/>
  <c r="AL70" i="86"/>
  <c r="AU70" i="86" s="1"/>
  <c r="AS41" i="82"/>
  <c r="AL41" i="82"/>
  <c r="AU41" i="82" s="1"/>
  <c r="AS81" i="86"/>
  <c r="AL81" i="86"/>
  <c r="AU81" i="86" s="1"/>
  <c r="AS69" i="82"/>
  <c r="AL69" i="82"/>
  <c r="AU69" i="82" s="1"/>
  <c r="AS79" i="86"/>
  <c r="AL79" i="86"/>
  <c r="AU79" i="86" s="1"/>
  <c r="AS31" i="82"/>
  <c r="AL31" i="82"/>
  <c r="AU31" i="82" s="1"/>
  <c r="AJ5" i="78"/>
  <c r="AK5" i="78"/>
  <c r="AT5" i="78" s="1"/>
  <c r="AS85" i="26"/>
  <c r="AL85" i="26"/>
  <c r="AU85" i="26" s="1"/>
  <c r="AH91" i="73"/>
  <c r="AQ91" i="73" s="1"/>
  <c r="AS38" i="26"/>
  <c r="AL38" i="26"/>
  <c r="AU38" i="26" s="1"/>
  <c r="AS12" i="86"/>
  <c r="AL12" i="86"/>
  <c r="AU12" i="86" s="1"/>
  <c r="AS24" i="38"/>
  <c r="AL24" i="38"/>
  <c r="AU24" i="38" s="1"/>
  <c r="AH89" i="34"/>
  <c r="AQ89" i="34" s="1"/>
  <c r="AQ91" i="34" s="1"/>
  <c r="AZ3" i="34"/>
  <c r="AX4" i="34" s="1"/>
  <c r="S4" i="34" s="1"/>
  <c r="AC4" i="34" s="1"/>
  <c r="AB5" i="34" s="1"/>
  <c r="AX28" i="34"/>
  <c r="S28" i="34" s="1"/>
  <c r="AC28" i="34" s="1"/>
  <c r="AB29" i="34" s="1"/>
  <c r="AX29" i="34"/>
  <c r="S29" i="34" s="1"/>
  <c r="AC29" i="34" s="1"/>
  <c r="AB30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4" i="34"/>
  <c r="S84" i="34" s="1"/>
  <c r="AC84" i="34" s="1"/>
  <c r="AB85" i="34" s="1"/>
  <c r="AX87" i="34"/>
  <c r="S87" i="34" s="1"/>
  <c r="AC87" i="34" s="1"/>
  <c r="AB88" i="34" s="1"/>
  <c r="AX88" i="34"/>
  <c r="S88" i="34" s="1"/>
  <c r="AC88" i="34" s="1"/>
  <c r="AB89" i="34" s="1"/>
  <c r="AS19" i="26"/>
  <c r="AL19" i="26"/>
  <c r="AU19" i="26" s="1"/>
  <c r="AS32" i="82"/>
  <c r="AL32" i="82"/>
  <c r="AU32" i="82" s="1"/>
  <c r="X91" i="85"/>
  <c r="Y91" i="85"/>
  <c r="Z91" i="85" s="1"/>
  <c r="W94" i="77"/>
  <c r="AG93" i="77"/>
  <c r="AP93" i="77" s="1"/>
  <c r="AF93" i="77"/>
  <c r="AO93" i="77" s="1"/>
  <c r="AE93" i="77"/>
  <c r="AG90" i="37"/>
  <c r="AP90" i="37" s="1"/>
  <c r="AF90" i="37"/>
  <c r="AO90" i="37" s="1"/>
  <c r="AE90" i="37"/>
  <c r="W91" i="37"/>
  <c r="AK12" i="78"/>
  <c r="AT12" i="78" s="1"/>
  <c r="AJ12" i="78"/>
  <c r="AS64" i="26"/>
  <c r="AL64" i="26"/>
  <c r="AU64" i="26" s="1"/>
  <c r="AS15" i="82"/>
  <c r="AL15" i="82"/>
  <c r="AU15" i="82" s="1"/>
  <c r="AS20" i="82"/>
  <c r="AL20" i="82"/>
  <c r="AU20" i="82" s="1"/>
  <c r="AS38" i="82"/>
  <c r="AL38" i="82"/>
  <c r="AU38" i="82" s="1"/>
  <c r="AS60" i="26"/>
  <c r="AL60" i="26"/>
  <c r="AU60" i="26" s="1"/>
  <c r="AS58" i="26"/>
  <c r="AL58" i="26"/>
  <c r="AU58" i="26" s="1"/>
  <c r="AS56" i="26"/>
  <c r="AL56" i="26"/>
  <c r="AU56" i="26" s="1"/>
  <c r="Z88" i="45"/>
  <c r="AS43" i="82"/>
  <c r="AL43" i="82"/>
  <c r="AU43" i="82" s="1"/>
  <c r="AS52" i="26"/>
  <c r="AL52" i="26"/>
  <c r="AU52" i="26" s="1"/>
  <c r="AS11" i="82"/>
  <c r="AL11" i="82"/>
  <c r="AU11" i="82" s="1"/>
  <c r="AS86" i="26"/>
  <c r="AL86" i="26"/>
  <c r="AU86" i="26" s="1"/>
  <c r="AS26" i="38"/>
  <c r="AL26" i="38"/>
  <c r="AU26" i="38" s="1"/>
  <c r="AJ4" i="82"/>
  <c r="AK4" i="82"/>
  <c r="AT4" i="82" s="1"/>
  <c r="AT91" i="82" s="1"/>
  <c r="AS60" i="86"/>
  <c r="AL60" i="86"/>
  <c r="AU60" i="86" s="1"/>
  <c r="AS48" i="26"/>
  <c r="AL48" i="26"/>
  <c r="AU48" i="26" s="1"/>
  <c r="AH85" i="89"/>
  <c r="AQ85" i="89" s="1"/>
  <c r="AS27" i="78"/>
  <c r="AL27" i="78"/>
  <c r="AU27" i="78" s="1"/>
  <c r="AS45" i="78"/>
  <c r="AL45" i="78"/>
  <c r="AU45" i="78" s="1"/>
  <c r="AS63" i="78"/>
  <c r="AL63" i="78"/>
  <c r="AU63" i="78" s="1"/>
  <c r="AS81" i="78"/>
  <c r="AL81" i="78"/>
  <c r="AU81" i="78" s="1"/>
  <c r="AS5" i="82"/>
  <c r="AL5" i="82"/>
  <c r="AU5" i="82" s="1"/>
  <c r="AS26" i="86"/>
  <c r="AL26" i="86"/>
  <c r="AU26" i="86" s="1"/>
  <c r="AS44" i="26"/>
  <c r="AL44" i="26"/>
  <c r="AU44" i="26" s="1"/>
  <c r="AS25" i="86"/>
  <c r="AL25" i="86"/>
  <c r="AU25" i="86" s="1"/>
  <c r="AS19" i="38"/>
  <c r="AL19" i="38"/>
  <c r="AU19" i="38" s="1"/>
  <c r="AS19" i="86"/>
  <c r="AL19" i="86"/>
  <c r="AU19" i="86" s="1"/>
  <c r="AS42" i="26"/>
  <c r="AL42" i="26"/>
  <c r="AU42" i="26" s="1"/>
  <c r="AG87" i="74"/>
  <c r="AP87" i="74" s="1"/>
  <c r="AF87" i="74"/>
  <c r="AO87" i="74" s="1"/>
  <c r="AE87" i="74"/>
  <c r="W88" i="74"/>
  <c r="AJ10" i="78"/>
  <c r="AK10" i="78"/>
  <c r="AT10" i="78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S28" i="86"/>
  <c r="AL28" i="86"/>
  <c r="AU28" i="86" s="1"/>
  <c r="AS5" i="26"/>
  <c r="AL5" i="26"/>
  <c r="AU5" i="26" s="1"/>
  <c r="AS33" i="86"/>
  <c r="AL33" i="86"/>
  <c r="AU33" i="86" s="1"/>
  <c r="AS84" i="86"/>
  <c r="AL84" i="86"/>
  <c r="AU84" i="86" s="1"/>
  <c r="AS72" i="26"/>
  <c r="AL72" i="26"/>
  <c r="AU72" i="26" s="1"/>
  <c r="AJ3" i="78"/>
  <c r="AB4" i="78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S22" i="86"/>
  <c r="AL22" i="86"/>
  <c r="AU22" i="86" s="1"/>
  <c r="AS70" i="26"/>
  <c r="AL70" i="26"/>
  <c r="AU70" i="26" s="1"/>
  <c r="Z89" i="34"/>
  <c r="AS9" i="26"/>
  <c r="AL9" i="26"/>
  <c r="AU9" i="26" s="1"/>
  <c r="AS88" i="86"/>
  <c r="AL88" i="86"/>
  <c r="AU88" i="86" s="1"/>
  <c r="AS68" i="26"/>
  <c r="AL68" i="26"/>
  <c r="AU68" i="26" s="1"/>
  <c r="AS57" i="82"/>
  <c r="AL57" i="82"/>
  <c r="AU57" i="82" s="1"/>
  <c r="AS49" i="86"/>
  <c r="AL49" i="86"/>
  <c r="AU49" i="86" s="1"/>
  <c r="AN90" i="85"/>
  <c r="AI90" i="85"/>
  <c r="AI87" i="29"/>
  <c r="AN87" i="29"/>
  <c r="AS23" i="82"/>
  <c r="AL23" i="82"/>
  <c r="AU23" i="82" s="1"/>
  <c r="AS44" i="86"/>
  <c r="AL44" i="86"/>
  <c r="AU44" i="86" s="1"/>
  <c r="AS49" i="78"/>
  <c r="AL49" i="78"/>
  <c r="AU49" i="78" s="1"/>
  <c r="AS85" i="78"/>
  <c r="AL85" i="78"/>
  <c r="AU85" i="78" s="1"/>
  <c r="AS10" i="86"/>
  <c r="AL10" i="86"/>
  <c r="AU10" i="86" s="1"/>
  <c r="AS69" i="26"/>
  <c r="AL69" i="26"/>
  <c r="AU69" i="26" s="1"/>
  <c r="AS87" i="86"/>
  <c r="AL87" i="86"/>
  <c r="AU87" i="86" s="1"/>
  <c r="AS73" i="86"/>
  <c r="AL73" i="86"/>
  <c r="AU73" i="86" s="1"/>
  <c r="AS18" i="26"/>
  <c r="AL18" i="26"/>
  <c r="AU18" i="26" s="1"/>
  <c r="AS72" i="86"/>
  <c r="AL72" i="86"/>
  <c r="AU72" i="86" s="1"/>
  <c r="AS86" i="82"/>
  <c r="AL86" i="82"/>
  <c r="AU86" i="82" s="1"/>
  <c r="AR89" i="93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S82" i="86"/>
  <c r="AL82" i="86"/>
  <c r="AU82" i="86" s="1"/>
  <c r="AS33" i="26"/>
  <c r="AL33" i="26"/>
  <c r="AU33" i="26" s="1"/>
  <c r="AS37" i="86"/>
  <c r="AL37" i="86"/>
  <c r="AU37" i="86" s="1"/>
  <c r="AS13" i="38"/>
  <c r="AL13" i="38"/>
  <c r="AU13" i="38" s="1"/>
  <c r="AS7" i="38"/>
  <c r="AL7" i="38"/>
  <c r="AU7" i="38" s="1"/>
  <c r="AJ8" i="78"/>
  <c r="AK8" i="78"/>
  <c r="AT8" i="78" s="1"/>
  <c r="AS26" i="78"/>
  <c r="AL26" i="78"/>
  <c r="AU26" i="78" s="1"/>
  <c r="AS44" i="78"/>
  <c r="AL44" i="78"/>
  <c r="AU44" i="78" s="1"/>
  <c r="AS62" i="78"/>
  <c r="AL62" i="78"/>
  <c r="AU62" i="78" s="1"/>
  <c r="AS80" i="78"/>
  <c r="AL80" i="78"/>
  <c r="AU80" i="78" s="1"/>
  <c r="AS40" i="86"/>
  <c r="AL40" i="86"/>
  <c r="AU40" i="86" s="1"/>
  <c r="AS27" i="26"/>
  <c r="AL27" i="26"/>
  <c r="AU27" i="26" s="1"/>
  <c r="AS75" i="82"/>
  <c r="AL75" i="82"/>
  <c r="AU75" i="82" s="1"/>
  <c r="AS31" i="86"/>
  <c r="AL31" i="86"/>
  <c r="AU31" i="86" s="1"/>
  <c r="AS25" i="38"/>
  <c r="AL25" i="38"/>
  <c r="AU25" i="38" s="1"/>
  <c r="AR88" i="90"/>
  <c r="AS73" i="82"/>
  <c r="AL73" i="82"/>
  <c r="AU73" i="82" s="1"/>
  <c r="AN89" i="33"/>
  <c r="AI89" i="33"/>
  <c r="Z85" i="89"/>
  <c r="AS84" i="82"/>
  <c r="AL84" i="82"/>
  <c r="AU84" i="82" s="1"/>
  <c r="AS9" i="78"/>
  <c r="AL9" i="78"/>
  <c r="AU9" i="78" s="1"/>
  <c r="AS34" i="86"/>
  <c r="AL34" i="86"/>
  <c r="AU34" i="86" s="1"/>
  <c r="AS10" i="26"/>
  <c r="AL10" i="26"/>
  <c r="AU10" i="26" s="1"/>
  <c r="AS57" i="86"/>
  <c r="AL57" i="86"/>
  <c r="AU57" i="86" s="1"/>
  <c r="AR90" i="73"/>
  <c r="AS8" i="26"/>
  <c r="AL8" i="26"/>
  <c r="AU8" i="26" s="1"/>
  <c r="AS67" i="26"/>
  <c r="AL67" i="26"/>
  <c r="AU67" i="26" s="1"/>
  <c r="AR85" i="94"/>
  <c r="AS7" i="86"/>
  <c r="AL7" i="86"/>
  <c r="AU7" i="86" s="1"/>
  <c r="AS54" i="86"/>
  <c r="AL54" i="86"/>
  <c r="AU54" i="86" s="1"/>
  <c r="AS87" i="78"/>
  <c r="AL87" i="78"/>
  <c r="AU87" i="78" s="1"/>
  <c r="AS76" i="26"/>
  <c r="AL76" i="26"/>
  <c r="AU76" i="26" s="1"/>
  <c r="AS51" i="86"/>
  <c r="AL51" i="86"/>
  <c r="AU51" i="86" s="1"/>
  <c r="AS51" i="26"/>
  <c r="AL51" i="26"/>
  <c r="AU51" i="26" s="1"/>
  <c r="Z91" i="73"/>
  <c r="AS14" i="38"/>
  <c r="AL14" i="38"/>
  <c r="AU14" i="38" s="1"/>
  <c r="AS61" i="82"/>
  <c r="AL61" i="82"/>
  <c r="AU61" i="82" s="1"/>
  <c r="AL89" i="38"/>
  <c r="AU89" i="38" s="1"/>
  <c r="AR89" i="38"/>
  <c r="AR91" i="38" s="1"/>
  <c r="AJ11" i="78"/>
  <c r="AK11" i="78"/>
  <c r="AT11" i="78" s="1"/>
  <c r="AS81" i="26"/>
  <c r="AL81" i="26"/>
  <c r="AU81" i="26" s="1"/>
  <c r="AS21" i="82"/>
  <c r="AL21" i="82"/>
  <c r="AU21" i="82" s="1"/>
  <c r="AS56" i="82"/>
  <c r="AL56" i="82"/>
  <c r="AU56" i="82" s="1"/>
  <c r="AS4" i="46"/>
  <c r="AL4" i="46"/>
  <c r="AU4" i="46" s="1"/>
  <c r="AS26" i="26"/>
  <c r="AL26" i="26"/>
  <c r="AU26" i="26" s="1"/>
  <c r="AS43" i="86"/>
  <c r="AL43" i="86"/>
  <c r="AU43" i="86" s="1"/>
  <c r="AS62" i="82"/>
  <c r="AL62" i="82"/>
  <c r="AU62" i="82" s="1"/>
  <c r="AS13" i="82"/>
  <c r="AL13" i="82"/>
  <c r="AU13" i="82" s="1"/>
  <c r="AS31" i="78"/>
  <c r="AL31" i="78"/>
  <c r="AU31" i="78" s="1"/>
  <c r="AS67" i="78"/>
  <c r="AL67" i="78"/>
  <c r="AU67" i="78" s="1"/>
  <c r="AS49" i="82"/>
  <c r="AL49" i="82"/>
  <c r="AU49" i="82" s="1"/>
  <c r="AS20" i="26"/>
  <c r="AL20" i="26"/>
  <c r="AU20" i="26" s="1"/>
  <c r="AS32" i="38"/>
  <c r="AL32" i="38"/>
  <c r="AU32" i="38" s="1"/>
  <c r="AS9" i="82"/>
  <c r="AL9" i="82"/>
  <c r="AU9" i="82" s="1"/>
  <c r="AS79" i="26"/>
  <c r="AL79" i="26"/>
  <c r="AU79" i="26" s="1"/>
  <c r="AS59" i="86"/>
  <c r="AL59" i="86"/>
  <c r="AU59" i="86" s="1"/>
  <c r="AS6" i="38"/>
  <c r="AL6" i="38"/>
  <c r="AU6" i="38" s="1"/>
  <c r="AS7" i="82"/>
  <c r="AL7" i="82"/>
  <c r="AU7" i="82" s="1"/>
  <c r="AS16" i="26"/>
  <c r="AL16" i="26"/>
  <c r="AU16" i="26" s="1"/>
  <c r="AS68" i="86"/>
  <c r="AL68" i="86"/>
  <c r="AU68" i="86" s="1"/>
  <c r="AS50" i="26"/>
  <c r="AL50" i="26"/>
  <c r="AU50" i="26" s="1"/>
  <c r="AS13" i="46"/>
  <c r="AL13" i="46"/>
  <c r="AU13" i="46" s="1"/>
  <c r="AS73" i="26"/>
  <c r="AL73" i="26"/>
  <c r="AU73" i="26" s="1"/>
  <c r="AS12" i="26"/>
  <c r="AL12" i="26"/>
  <c r="AU12" i="2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AS82" i="26"/>
  <c r="AL82" i="26"/>
  <c r="AU82" i="26" s="1"/>
  <c r="AS57" i="26"/>
  <c r="AL57" i="26"/>
  <c r="AU57" i="26" s="1"/>
  <c r="AS33" i="82"/>
  <c r="AL33" i="82"/>
  <c r="AU33" i="82" s="1"/>
  <c r="AS44" i="82"/>
  <c r="AL44" i="82"/>
  <c r="AU44" i="82" s="1"/>
  <c r="AS8" i="82"/>
  <c r="AL8" i="82"/>
  <c r="AU8" i="82" s="1"/>
  <c r="AS6" i="26"/>
  <c r="AL6" i="26"/>
  <c r="AU6" i="26" s="1"/>
  <c r="AS30" i="38"/>
  <c r="AL30" i="38"/>
  <c r="AU30" i="38" s="1"/>
  <c r="AS16" i="78"/>
  <c r="AL16" i="78"/>
  <c r="AU16" i="78" s="1"/>
  <c r="AS34" i="78"/>
  <c r="AL34" i="78"/>
  <c r="AU34" i="78" s="1"/>
  <c r="AS52" i="78"/>
  <c r="AL52" i="78"/>
  <c r="AU52" i="78" s="1"/>
  <c r="AS70" i="78"/>
  <c r="AL70" i="78"/>
  <c r="AU70" i="78" s="1"/>
  <c r="AS35" i="82"/>
  <c r="AL35" i="82"/>
  <c r="AU35" i="82" s="1"/>
  <c r="AS56" i="86"/>
  <c r="AL56" i="86"/>
  <c r="AU56" i="86" s="1"/>
  <c r="AS63" i="82"/>
  <c r="AL63" i="82"/>
  <c r="AU63" i="82" s="1"/>
  <c r="AS61" i="26"/>
  <c r="AL61" i="26"/>
  <c r="AU61" i="26" s="1"/>
  <c r="AS48" i="86"/>
  <c r="AL48" i="86"/>
  <c r="AU48" i="86" s="1"/>
  <c r="AS36" i="26"/>
  <c r="AL36" i="26"/>
  <c r="AU36" i="26" s="1"/>
  <c r="AJ17" i="78"/>
  <c r="AK17" i="78"/>
  <c r="AT17" i="78" s="1"/>
  <c r="AS35" i="78"/>
  <c r="AL35" i="78"/>
  <c r="AU35" i="78" s="1"/>
  <c r="AS53" i="78"/>
  <c r="AL53" i="78"/>
  <c r="AU53" i="78" s="1"/>
  <c r="AS71" i="78"/>
  <c r="AL71" i="78"/>
  <c r="AU71" i="78" s="1"/>
  <c r="AS86" i="78"/>
  <c r="AL86" i="78"/>
  <c r="AU86" i="78" s="1"/>
  <c r="AS34" i="26"/>
  <c r="AL34" i="26"/>
  <c r="AU34" i="26" s="1"/>
  <c r="AS50" i="86"/>
  <c r="AL50" i="86"/>
  <c r="AU50" i="86" s="1"/>
  <c r="AS32" i="26"/>
  <c r="AL32" i="26"/>
  <c r="AU32" i="26" s="1"/>
  <c r="AS44" i="38"/>
  <c r="AL44" i="38"/>
  <c r="AU44" i="38" s="1"/>
  <c r="AS13" i="86"/>
  <c r="AL13" i="86"/>
  <c r="AU13" i="86" s="1"/>
  <c r="AH89" i="90"/>
  <c r="AQ89" i="90" s="1"/>
  <c r="AQ91" i="90" s="1"/>
  <c r="AZ3" i="90"/>
  <c r="AX7" i="90" s="1"/>
  <c r="S7" i="90" s="1"/>
  <c r="AC7" i="90" s="1"/>
  <c r="AB8" i="90" s="1"/>
  <c r="AX41" i="90"/>
  <c r="S41" i="90" s="1"/>
  <c r="AC41" i="90" s="1"/>
  <c r="AB42" i="90" s="1"/>
  <c r="AX44" i="90"/>
  <c r="S44" i="90" s="1"/>
  <c r="AC44" i="90" s="1"/>
  <c r="AB45" i="90" s="1"/>
  <c r="AX59" i="90"/>
  <c r="S59" i="90" s="1"/>
  <c r="AC59" i="90" s="1"/>
  <c r="AB60" i="90" s="1"/>
  <c r="AX62" i="90"/>
  <c r="S62" i="90" s="1"/>
  <c r="AC62" i="90" s="1"/>
  <c r="AB63" i="90" s="1"/>
  <c r="Y91" i="41"/>
  <c r="X91" i="41"/>
  <c r="Z91" i="41" s="1"/>
  <c r="AS16" i="86"/>
  <c r="AL16" i="86"/>
  <c r="AU16" i="86" s="1"/>
  <c r="AS12" i="38"/>
  <c r="AL12" i="38"/>
  <c r="AU12" i="38" s="1"/>
  <c r="AS6" i="86"/>
  <c r="AL6" i="86"/>
  <c r="AU6" i="86" s="1"/>
  <c r="AR84" i="89"/>
  <c r="AS54" i="78"/>
  <c r="AL54" i="78"/>
  <c r="AU54" i="78" s="1"/>
  <c r="AJ4" i="26"/>
  <c r="AK4" i="26"/>
  <c r="AT4" i="26" s="1"/>
  <c r="AT91" i="26" s="1"/>
  <c r="AS78" i="86"/>
  <c r="AL78" i="86"/>
  <c r="AU78" i="86" s="1"/>
  <c r="AS3" i="26"/>
  <c r="AL3" i="26"/>
  <c r="AU3" i="26" s="1"/>
  <c r="AS38" i="38"/>
  <c r="AL38" i="38"/>
  <c r="AU38" i="38" s="1"/>
  <c r="AS55" i="82"/>
  <c r="AL55" i="82"/>
  <c r="AU55" i="82" s="1"/>
  <c r="AS42" i="78"/>
  <c r="AL42" i="78"/>
  <c r="AU42" i="78" s="1"/>
  <c r="AS78" i="78"/>
  <c r="AL78" i="78"/>
  <c r="AU78" i="78" s="1"/>
  <c r="AS42" i="86"/>
  <c r="AL42" i="86"/>
  <c r="AU42" i="86" s="1"/>
  <c r="AS30" i="26"/>
  <c r="AL30" i="26"/>
  <c r="AU30" i="26" s="1"/>
  <c r="AS52" i="86"/>
  <c r="AL52" i="86"/>
  <c r="AU52" i="86" s="1"/>
  <c r="AS80" i="86"/>
  <c r="AL80" i="86"/>
  <c r="AU80" i="86" s="1"/>
  <c r="AS62" i="26"/>
  <c r="AL62" i="26"/>
  <c r="AU62" i="26" s="1"/>
  <c r="AS86" i="86"/>
  <c r="AL86" i="86"/>
  <c r="AU86" i="86" s="1"/>
  <c r="AH86" i="94"/>
  <c r="AQ86" i="94" s="1"/>
  <c r="AS7" i="26"/>
  <c r="AL7" i="26"/>
  <c r="AU7" i="26" s="1"/>
  <c r="AS36" i="86"/>
  <c r="AL36" i="86"/>
  <c r="AU36" i="86" s="1"/>
  <c r="AH90" i="37"/>
  <c r="AQ90" i="37" s="1"/>
  <c r="AJ7" i="78"/>
  <c r="AK7" i="78"/>
  <c r="AT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AS46" i="86"/>
  <c r="AL46" i="86"/>
  <c r="AU46" i="86" s="1"/>
  <c r="AS81" i="82"/>
  <c r="AL81" i="82"/>
  <c r="AU81" i="82" s="1"/>
  <c r="W91" i="25"/>
  <c r="AG90" i="25"/>
  <c r="AP90" i="25" s="1"/>
  <c r="AF90" i="25"/>
  <c r="AO90" i="25" s="1"/>
  <c r="AE90" i="25"/>
  <c r="AS63" i="86"/>
  <c r="AL63" i="86"/>
  <c r="AU63" i="86" s="1"/>
  <c r="AS69" i="86"/>
  <c r="AL69" i="86"/>
  <c r="AU69" i="86" s="1"/>
  <c r="AS54" i="26"/>
  <c r="AL54" i="26"/>
  <c r="AU54" i="26" s="1"/>
  <c r="AS14" i="78"/>
  <c r="AL14" i="78"/>
  <c r="AU14" i="78" s="1"/>
  <c r="AS32" i="78"/>
  <c r="AL32" i="78"/>
  <c r="AU32" i="78" s="1"/>
  <c r="AS50" i="78"/>
  <c r="AL50" i="78"/>
  <c r="AU50" i="78" s="1"/>
  <c r="AS68" i="78"/>
  <c r="AL68" i="78"/>
  <c r="AU68" i="78" s="1"/>
  <c r="AS5" i="86"/>
  <c r="AL5" i="86"/>
  <c r="AU5" i="86" s="1"/>
  <c r="AJ4" i="86"/>
  <c r="AK4" i="86"/>
  <c r="AT4" i="86" s="1"/>
  <c r="AT91" i="86" s="1"/>
  <c r="AT91" i="38"/>
  <c r="AS39" i="82"/>
  <c r="AL39" i="82"/>
  <c r="AU39" i="82" s="1"/>
  <c r="AS24" i="86"/>
  <c r="AL24" i="86"/>
  <c r="AU24" i="86" s="1"/>
  <c r="AS37" i="82"/>
  <c r="AL37" i="82"/>
  <c r="AU37" i="82" s="1"/>
  <c r="AH90" i="93"/>
  <c r="AQ90" i="93" s="1"/>
  <c r="AS88" i="78"/>
  <c r="AL88" i="78"/>
  <c r="AU88" i="78" s="1"/>
  <c r="AS31" i="26"/>
  <c r="AL31" i="26"/>
  <c r="AU31" i="26" s="1"/>
  <c r="AS17" i="86"/>
  <c r="AL17" i="86"/>
  <c r="AU17" i="86" s="1"/>
  <c r="AS18" i="86"/>
  <c r="AL18" i="86"/>
  <c r="AU18" i="86" s="1"/>
  <c r="AS40" i="26"/>
  <c r="AL40" i="26"/>
  <c r="AU40" i="26" s="1"/>
  <c r="AS15" i="26"/>
  <c r="AL15" i="26"/>
  <c r="AU15" i="26" s="1"/>
  <c r="AS74" i="26"/>
  <c r="AL74" i="26"/>
  <c r="AU74" i="26" s="1"/>
  <c r="AS25" i="82"/>
  <c r="AL25" i="82"/>
  <c r="AU25" i="82" s="1"/>
  <c r="AS29" i="82"/>
  <c r="AL29" i="82"/>
  <c r="AU29" i="82" s="1"/>
  <c r="AS27" i="86"/>
  <c r="AL27" i="86"/>
  <c r="AU27" i="86" s="1"/>
  <c r="AS45" i="26"/>
  <c r="AL45" i="26"/>
  <c r="AU45" i="26" s="1"/>
  <c r="AS55" i="26"/>
  <c r="AL55" i="26"/>
  <c r="AU55" i="26" s="1"/>
  <c r="Z89" i="90"/>
  <c r="AS14" i="82"/>
  <c r="AL14" i="82"/>
  <c r="AU14" i="82" s="1"/>
  <c r="X92" i="81"/>
  <c r="Y92" i="81"/>
  <c r="AI90" i="41"/>
  <c r="AN90" i="41"/>
  <c r="AJ6" i="78"/>
  <c r="Y88" i="29"/>
  <c r="X88" i="29"/>
  <c r="Z88" i="29" s="1"/>
  <c r="Z92" i="81" l="1"/>
  <c r="AX80" i="90"/>
  <c r="S80" i="90" s="1"/>
  <c r="AC80" i="90" s="1"/>
  <c r="AB81" i="90" s="1"/>
  <c r="AX26" i="90"/>
  <c r="S26" i="90" s="1"/>
  <c r="AC26" i="90" s="1"/>
  <c r="AB27" i="90" s="1"/>
  <c r="AX27" i="34"/>
  <c r="S27" i="34" s="1"/>
  <c r="AC27" i="34" s="1"/>
  <c r="AB28" i="34" s="1"/>
  <c r="AX77" i="90"/>
  <c r="S77" i="90" s="1"/>
  <c r="AC77" i="90" s="1"/>
  <c r="AB78" i="90" s="1"/>
  <c r="AX23" i="90"/>
  <c r="S23" i="90" s="1"/>
  <c r="AC23" i="90" s="1"/>
  <c r="AB24" i="90" s="1"/>
  <c r="AX26" i="34"/>
  <c r="S26" i="34" s="1"/>
  <c r="AC26" i="34" s="1"/>
  <c r="AB27" i="34" s="1"/>
  <c r="AX20" i="34"/>
  <c r="S20" i="34" s="1"/>
  <c r="AC20" i="34" s="1"/>
  <c r="AB21" i="34" s="1"/>
  <c r="AG90" i="93"/>
  <c r="AP90" i="93" s="1"/>
  <c r="AX19" i="34"/>
  <c r="S19" i="34" s="1"/>
  <c r="AC19" i="34" s="1"/>
  <c r="AB20" i="34" s="1"/>
  <c r="AX15" i="34"/>
  <c r="S15" i="34" s="1"/>
  <c r="AC15" i="34" s="1"/>
  <c r="AB16" i="34" s="1"/>
  <c r="AX71" i="90"/>
  <c r="S71" i="90" s="1"/>
  <c r="AC71" i="90" s="1"/>
  <c r="AB72" i="90" s="1"/>
  <c r="AX53" i="90"/>
  <c r="S53" i="90" s="1"/>
  <c r="AC53" i="90" s="1"/>
  <c r="AB54" i="90" s="1"/>
  <c r="AX35" i="90"/>
  <c r="S35" i="90" s="1"/>
  <c r="AC35" i="90" s="1"/>
  <c r="AB36" i="90" s="1"/>
  <c r="AX17" i="90"/>
  <c r="S17" i="90" s="1"/>
  <c r="AC17" i="90" s="1"/>
  <c r="AB18" i="90" s="1"/>
  <c r="AX30" i="34"/>
  <c r="S30" i="34" s="1"/>
  <c r="AC30" i="34" s="1"/>
  <c r="AB31" i="34" s="1"/>
  <c r="AX21" i="34"/>
  <c r="S21" i="34" s="1"/>
  <c r="AC21" i="34" s="1"/>
  <c r="AB22" i="34" s="1"/>
  <c r="AX9" i="34"/>
  <c r="S9" i="34" s="1"/>
  <c r="AC9" i="34" s="1"/>
  <c r="AB10" i="34" s="1"/>
  <c r="AX85" i="90"/>
  <c r="S85" i="90" s="1"/>
  <c r="AC85" i="90" s="1"/>
  <c r="AB86" i="90" s="1"/>
  <c r="AX68" i="90"/>
  <c r="S68" i="90" s="1"/>
  <c r="AC68" i="90" s="1"/>
  <c r="AB69" i="90" s="1"/>
  <c r="AX50" i="90"/>
  <c r="S50" i="90" s="1"/>
  <c r="AC50" i="90" s="1"/>
  <c r="AB51" i="90" s="1"/>
  <c r="AX32" i="90"/>
  <c r="S32" i="90" s="1"/>
  <c r="AC32" i="90" s="1"/>
  <c r="AB33" i="90" s="1"/>
  <c r="AX14" i="90"/>
  <c r="S14" i="90" s="1"/>
  <c r="AC14" i="90" s="1"/>
  <c r="AB15" i="90" s="1"/>
  <c r="AS91" i="38"/>
  <c r="AS91" i="46"/>
  <c r="AX8" i="34"/>
  <c r="S8" i="34" s="1"/>
  <c r="AC8" i="34" s="1"/>
  <c r="AB9" i="34" s="1"/>
  <c r="AX83" i="90"/>
  <c r="S83" i="90" s="1"/>
  <c r="AC83" i="90" s="1"/>
  <c r="AB84" i="90" s="1"/>
  <c r="AX65" i="90"/>
  <c r="S65" i="90" s="1"/>
  <c r="AC65" i="90" s="1"/>
  <c r="AB66" i="90" s="1"/>
  <c r="AX47" i="90"/>
  <c r="S47" i="90" s="1"/>
  <c r="AC47" i="90" s="1"/>
  <c r="AB48" i="90" s="1"/>
  <c r="AX29" i="90"/>
  <c r="S29" i="90" s="1"/>
  <c r="AC29" i="90" s="1"/>
  <c r="AB30" i="90" s="1"/>
  <c r="AX11" i="90"/>
  <c r="S11" i="90" s="1"/>
  <c r="AC11" i="90" s="1"/>
  <c r="AB12" i="90" s="1"/>
  <c r="AX7" i="34"/>
  <c r="S7" i="34" s="1"/>
  <c r="AC7" i="34" s="1"/>
  <c r="AB8" i="34" s="1"/>
  <c r="AX5" i="90"/>
  <c r="S5" i="90" s="1"/>
  <c r="AC5" i="90" s="1"/>
  <c r="AB6" i="90" s="1"/>
  <c r="AX14" i="34"/>
  <c r="S14" i="34" s="1"/>
  <c r="AC14" i="34" s="1"/>
  <c r="AB15" i="34" s="1"/>
  <c r="AX3" i="34"/>
  <c r="S3" i="34" s="1"/>
  <c r="AC3" i="34" s="1"/>
  <c r="AX74" i="90"/>
  <c r="S74" i="90" s="1"/>
  <c r="AC74" i="90" s="1"/>
  <c r="AB75" i="90" s="1"/>
  <c r="AX56" i="90"/>
  <c r="S56" i="90" s="1"/>
  <c r="AC56" i="90" s="1"/>
  <c r="AB57" i="90" s="1"/>
  <c r="AX38" i="90"/>
  <c r="S38" i="90" s="1"/>
  <c r="AC38" i="90" s="1"/>
  <c r="AB39" i="90" s="1"/>
  <c r="AX20" i="90"/>
  <c r="S20" i="90" s="1"/>
  <c r="AC20" i="90" s="1"/>
  <c r="AB21" i="90" s="1"/>
  <c r="AX25" i="34"/>
  <c r="S25" i="34" s="1"/>
  <c r="AC25" i="34" s="1"/>
  <c r="AB26" i="34" s="1"/>
  <c r="AX13" i="34"/>
  <c r="S13" i="34" s="1"/>
  <c r="AC13" i="34" s="1"/>
  <c r="AB14" i="34" s="1"/>
  <c r="AU91" i="38"/>
  <c r="C11" i="38" s="1"/>
  <c r="AU91" i="46"/>
  <c r="C11" i="46" s="1"/>
  <c r="AK5" i="34"/>
  <c r="AT5" i="34" s="1"/>
  <c r="AK8" i="90"/>
  <c r="AT8" i="90" s="1"/>
  <c r="AF90" i="33"/>
  <c r="AO90" i="33" s="1"/>
  <c r="AG90" i="33"/>
  <c r="AP90" i="33" s="1"/>
  <c r="AE90" i="33"/>
  <c r="W91" i="33"/>
  <c r="AK84" i="90"/>
  <c r="AT84" i="90" s="1"/>
  <c r="AK54" i="90"/>
  <c r="AT54" i="90" s="1"/>
  <c r="AK30" i="90"/>
  <c r="AT30" i="90" s="1"/>
  <c r="AS17" i="78"/>
  <c r="AL17" i="78"/>
  <c r="AU17" i="78" s="1"/>
  <c r="AJ85" i="34"/>
  <c r="AK85" i="34"/>
  <c r="AT85" i="34" s="1"/>
  <c r="AJ45" i="34"/>
  <c r="AK45" i="34"/>
  <c r="AT45" i="34" s="1"/>
  <c r="AF88" i="29"/>
  <c r="AO88" i="29" s="1"/>
  <c r="AE88" i="29"/>
  <c r="W89" i="29"/>
  <c r="AG88" i="29"/>
  <c r="AP88" i="29" s="1"/>
  <c r="AK81" i="90"/>
  <c r="AT81" i="90" s="1"/>
  <c r="AK57" i="90"/>
  <c r="AT57" i="90" s="1"/>
  <c r="Y91" i="25"/>
  <c r="X91" i="25"/>
  <c r="AS4" i="26"/>
  <c r="AS91" i="26" s="1"/>
  <c r="AL4" i="26"/>
  <c r="AU4" i="26" s="1"/>
  <c r="AU91" i="26" s="1"/>
  <c r="C11" i="26" s="1"/>
  <c r="AX87" i="90"/>
  <c r="S87" i="90" s="1"/>
  <c r="AC87" i="90" s="1"/>
  <c r="AB88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F85" i="89"/>
  <c r="AO85" i="89" s="1"/>
  <c r="W86" i="89"/>
  <c r="AE85" i="89"/>
  <c r="AG85" i="89"/>
  <c r="AP85" i="89" s="1"/>
  <c r="AJ4" i="78"/>
  <c r="AK4" i="78"/>
  <c r="AT4" i="78" s="1"/>
  <c r="AT91" i="78" s="1"/>
  <c r="AN87" i="74"/>
  <c r="AI87" i="74"/>
  <c r="Y91" i="37"/>
  <c r="X91" i="37"/>
  <c r="Z91" i="37" s="1"/>
  <c r="W92" i="85"/>
  <c r="AG91" i="85"/>
  <c r="AP91" i="85" s="1"/>
  <c r="AE91" i="85"/>
  <c r="AF91" i="85"/>
  <c r="AO91" i="85" s="1"/>
  <c r="AJ88" i="34"/>
  <c r="AK88" i="34"/>
  <c r="AT88" i="34" s="1"/>
  <c r="AJ82" i="34"/>
  <c r="AK82" i="34"/>
  <c r="AT82" i="34" s="1"/>
  <c r="AJ76" i="34"/>
  <c r="AK76" i="34"/>
  <c r="AT76" i="34" s="1"/>
  <c r="AJ70" i="34"/>
  <c r="AK70" i="34"/>
  <c r="AT70" i="34" s="1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K34" i="34"/>
  <c r="AT34" i="34" s="1"/>
  <c r="AJ34" i="34"/>
  <c r="AJ28" i="34"/>
  <c r="AK28" i="34"/>
  <c r="AT28" i="34" s="1"/>
  <c r="AK22" i="34"/>
  <c r="AT22" i="34" s="1"/>
  <c r="AK16" i="34"/>
  <c r="AT16" i="34" s="1"/>
  <c r="AK10" i="34"/>
  <c r="AT10" i="34" s="1"/>
  <c r="AG91" i="41"/>
  <c r="AP91" i="41" s="1"/>
  <c r="AF91" i="41"/>
  <c r="AO91" i="41" s="1"/>
  <c r="AE91" i="41"/>
  <c r="W92" i="41"/>
  <c r="AJ60" i="90"/>
  <c r="AK60" i="90"/>
  <c r="AT60" i="90" s="1"/>
  <c r="AK24" i="90"/>
  <c r="AT24" i="90" s="1"/>
  <c r="AJ81" i="34"/>
  <c r="AK81" i="34"/>
  <c r="AT81" i="34" s="1"/>
  <c r="AJ57" i="34"/>
  <c r="AK57" i="34"/>
  <c r="AT57" i="34" s="1"/>
  <c r="AJ27" i="34"/>
  <c r="AK27" i="34"/>
  <c r="AT27" i="34" s="1"/>
  <c r="AJ3" i="34"/>
  <c r="AB4" i="34"/>
  <c r="AS7" i="78"/>
  <c r="AL7" i="78"/>
  <c r="AU7" i="78" s="1"/>
  <c r="AX88" i="90"/>
  <c r="S88" i="90" s="1"/>
  <c r="AC88" i="90" s="1"/>
  <c r="AB89" i="90" s="1"/>
  <c r="AX70" i="90"/>
  <c r="S70" i="90" s="1"/>
  <c r="AC70" i="90" s="1"/>
  <c r="AB71" i="90" s="1"/>
  <c r="AX52" i="90"/>
  <c r="S52" i="90" s="1"/>
  <c r="AC52" i="90" s="1"/>
  <c r="AB53" i="90" s="1"/>
  <c r="AX40" i="90"/>
  <c r="S40" i="90" s="1"/>
  <c r="AC40" i="90" s="1"/>
  <c r="AB41" i="90" s="1"/>
  <c r="AX28" i="90"/>
  <c r="S28" i="90" s="1"/>
  <c r="AC28" i="90" s="1"/>
  <c r="AB29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S8" i="78"/>
  <c r="AL8" i="78"/>
  <c r="AU8" i="78" s="1"/>
  <c r="AN90" i="37"/>
  <c r="AI90" i="37"/>
  <c r="AJ87" i="34"/>
  <c r="AK87" i="34"/>
  <c r="AT87" i="34" s="1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J38" i="34"/>
  <c r="AK38" i="34"/>
  <c r="AT38" i="34" s="1"/>
  <c r="AJ32" i="34"/>
  <c r="AK32" i="34"/>
  <c r="AT32" i="34" s="1"/>
  <c r="AJ26" i="34"/>
  <c r="AK26" i="34"/>
  <c r="AT26" i="34" s="1"/>
  <c r="AJ20" i="34"/>
  <c r="AK20" i="34"/>
  <c r="AT20" i="34" s="1"/>
  <c r="AJ14" i="34"/>
  <c r="AK14" i="34"/>
  <c r="AT14" i="34" s="1"/>
  <c r="AJ8" i="34"/>
  <c r="AK8" i="34"/>
  <c r="AT8" i="34" s="1"/>
  <c r="AS18" i="78"/>
  <c r="AL18" i="78"/>
  <c r="AU18" i="78" s="1"/>
  <c r="AN86" i="94"/>
  <c r="AI86" i="94"/>
  <c r="AF89" i="90"/>
  <c r="AO89" i="90" s="1"/>
  <c r="AO91" i="90" s="1"/>
  <c r="AX89" i="90"/>
  <c r="S89" i="90" s="1"/>
  <c r="AC89" i="90" s="1"/>
  <c r="AG89" i="90"/>
  <c r="AP89" i="90" s="1"/>
  <c r="AP91" i="90" s="1"/>
  <c r="AE89" i="90"/>
  <c r="AJ78" i="90"/>
  <c r="AK78" i="90"/>
  <c r="AT78" i="90" s="1"/>
  <c r="AK48" i="90"/>
  <c r="AT48" i="90" s="1"/>
  <c r="AJ48" i="90"/>
  <c r="AK12" i="90"/>
  <c r="AT12" i="90" s="1"/>
  <c r="AJ12" i="90"/>
  <c r="AR89" i="33"/>
  <c r="AJ63" i="34"/>
  <c r="AK63" i="34"/>
  <c r="AT63" i="34" s="1"/>
  <c r="AJ33" i="34"/>
  <c r="AK33" i="34"/>
  <c r="AT33" i="34" s="1"/>
  <c r="AK9" i="34"/>
  <c r="AT9" i="34" s="1"/>
  <c r="AJ9" i="34"/>
  <c r="AH90" i="33"/>
  <c r="AQ90" i="33" s="1"/>
  <c r="AR91" i="81"/>
  <c r="AI90" i="93"/>
  <c r="AN90" i="93"/>
  <c r="AH88" i="29"/>
  <c r="AQ88" i="29" s="1"/>
  <c r="AI90" i="25"/>
  <c r="AN90" i="25"/>
  <c r="AX82" i="90"/>
  <c r="S82" i="90" s="1"/>
  <c r="AC82" i="90" s="1"/>
  <c r="AB83" i="90" s="1"/>
  <c r="AX76" i="90"/>
  <c r="S76" i="90" s="1"/>
  <c r="AC76" i="90" s="1"/>
  <c r="AB77" i="90" s="1"/>
  <c r="AX64" i="90"/>
  <c r="S64" i="90" s="1"/>
  <c r="AC64" i="90" s="1"/>
  <c r="AB65" i="90" s="1"/>
  <c r="AX58" i="90"/>
  <c r="S58" i="90" s="1"/>
  <c r="AC58" i="90" s="1"/>
  <c r="AB59" i="90" s="1"/>
  <c r="AX46" i="90"/>
  <c r="S46" i="90" s="1"/>
  <c r="AC46" i="90" s="1"/>
  <c r="AB47" i="90" s="1"/>
  <c r="AX34" i="90"/>
  <c r="S34" i="90" s="1"/>
  <c r="AC34" i="90" s="1"/>
  <c r="AB35" i="90" s="1"/>
  <c r="AX22" i="90"/>
  <c r="S22" i="90" s="1"/>
  <c r="AC22" i="90" s="1"/>
  <c r="AB23" i="90" s="1"/>
  <c r="AH92" i="81"/>
  <c r="AQ92" i="81" s="1"/>
  <c r="AS4" i="86"/>
  <c r="AS91" i="86" s="1"/>
  <c r="AL4" i="86"/>
  <c r="AU4" i="86" s="1"/>
  <c r="AU91" i="86" s="1"/>
  <c r="C11" i="86" s="1"/>
  <c r="F39" i="97" s="1"/>
  <c r="AX86" i="90"/>
  <c r="S86" i="90" s="1"/>
  <c r="AC86" i="90" s="1"/>
  <c r="AB87" i="90" s="1"/>
  <c r="AX81" i="90"/>
  <c r="S81" i="90" s="1"/>
  <c r="AC81" i="90" s="1"/>
  <c r="AB82" i="90" s="1"/>
  <c r="AX75" i="90"/>
  <c r="S75" i="90" s="1"/>
  <c r="AC75" i="90" s="1"/>
  <c r="AB76" i="90" s="1"/>
  <c r="AX69" i="90"/>
  <c r="S69" i="90" s="1"/>
  <c r="AC69" i="90" s="1"/>
  <c r="AB70" i="90" s="1"/>
  <c r="AX63" i="90"/>
  <c r="S63" i="90" s="1"/>
  <c r="AC63" i="90" s="1"/>
  <c r="AB64" i="90" s="1"/>
  <c r="AX57" i="90"/>
  <c r="S57" i="90" s="1"/>
  <c r="AC57" i="90" s="1"/>
  <c r="AB58" i="90" s="1"/>
  <c r="AX51" i="90"/>
  <c r="S51" i="90" s="1"/>
  <c r="AC51" i="90" s="1"/>
  <c r="AB52" i="90" s="1"/>
  <c r="AX45" i="90"/>
  <c r="S45" i="90" s="1"/>
  <c r="AC45" i="90" s="1"/>
  <c r="AB46" i="90" s="1"/>
  <c r="AX39" i="90"/>
  <c r="S39" i="90" s="1"/>
  <c r="AC39" i="90" s="1"/>
  <c r="AB40" i="90" s="1"/>
  <c r="AX33" i="90"/>
  <c r="S33" i="90" s="1"/>
  <c r="AC33" i="90" s="1"/>
  <c r="AB34" i="90" s="1"/>
  <c r="AX27" i="90"/>
  <c r="S27" i="90" s="1"/>
  <c r="AC27" i="90" s="1"/>
  <c r="AB28" i="90" s="1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3" i="90"/>
  <c r="S3" i="90" s="1"/>
  <c r="AC3" i="90" s="1"/>
  <c r="AS10" i="78"/>
  <c r="AL10" i="78"/>
  <c r="AU10" i="78" s="1"/>
  <c r="AS12" i="78"/>
  <c r="AL12" i="78"/>
  <c r="AU12" i="78" s="1"/>
  <c r="X94" i="77"/>
  <c r="Z94" i="77" s="1"/>
  <c r="Y94" i="77"/>
  <c r="AJ86" i="34"/>
  <c r="AK86" i="34"/>
  <c r="AT86" i="34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K43" i="34"/>
  <c r="AT43" i="34" s="1"/>
  <c r="AJ43" i="34"/>
  <c r="AJ37" i="34"/>
  <c r="AK37" i="34"/>
  <c r="AT37" i="34" s="1"/>
  <c r="AJ31" i="34"/>
  <c r="AK31" i="34"/>
  <c r="AT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AR90" i="41"/>
  <c r="AK66" i="90"/>
  <c r="AT66" i="90" s="1"/>
  <c r="AJ66" i="90"/>
  <c r="AK42" i="90"/>
  <c r="AT42" i="90" s="1"/>
  <c r="AJ42" i="90"/>
  <c r="AK18" i="90"/>
  <c r="AT18" i="90" s="1"/>
  <c r="AJ18" i="90"/>
  <c r="AS3" i="78"/>
  <c r="AL3" i="78"/>
  <c r="AU3" i="78" s="1"/>
  <c r="AJ69" i="34"/>
  <c r="AK69" i="34"/>
  <c r="AT69" i="34" s="1"/>
  <c r="AJ51" i="34"/>
  <c r="AK51" i="34"/>
  <c r="AT51" i="34" s="1"/>
  <c r="AJ15" i="34"/>
  <c r="AK15" i="34"/>
  <c r="AT15" i="34" s="1"/>
  <c r="AK75" i="90"/>
  <c r="AT75" i="90" s="1"/>
  <c r="AJ75" i="90"/>
  <c r="AJ63" i="90"/>
  <c r="AK63" i="90"/>
  <c r="AT63" i="90" s="1"/>
  <c r="AK45" i="90"/>
  <c r="AT45" i="90" s="1"/>
  <c r="AK33" i="90"/>
  <c r="AT33" i="90" s="1"/>
  <c r="AK21" i="90"/>
  <c r="AT21" i="90" s="1"/>
  <c r="AJ21" i="90"/>
  <c r="AS11" i="78"/>
  <c r="AL11" i="78"/>
  <c r="AU11" i="78" s="1"/>
  <c r="AR87" i="29"/>
  <c r="X88" i="74"/>
  <c r="Y88" i="74"/>
  <c r="W89" i="45"/>
  <c r="AE88" i="45"/>
  <c r="AF88" i="45"/>
  <c r="AO88" i="45" s="1"/>
  <c r="AG88" i="45"/>
  <c r="AP88" i="45" s="1"/>
  <c r="AJ84" i="34"/>
  <c r="AK84" i="34"/>
  <c r="AT84" i="34" s="1"/>
  <c r="AJ78" i="34"/>
  <c r="AK78" i="34"/>
  <c r="AT78" i="34" s="1"/>
  <c r="AJ72" i="34"/>
  <c r="AK72" i="34"/>
  <c r="AT72" i="34" s="1"/>
  <c r="AJ66" i="34"/>
  <c r="AK66" i="34"/>
  <c r="AT66" i="34" s="1"/>
  <c r="AJ60" i="34"/>
  <c r="AK60" i="34"/>
  <c r="AT60" i="34" s="1"/>
  <c r="AJ54" i="34"/>
  <c r="AK54" i="34"/>
  <c r="AT54" i="34" s="1"/>
  <c r="AJ48" i="34"/>
  <c r="AK48" i="34"/>
  <c r="AT48" i="34" s="1"/>
  <c r="AJ42" i="34"/>
  <c r="AK42" i="34"/>
  <c r="AT42" i="34" s="1"/>
  <c r="AJ36" i="34"/>
  <c r="AK36" i="34"/>
  <c r="AT36" i="34" s="1"/>
  <c r="AJ30" i="34"/>
  <c r="AK30" i="34"/>
  <c r="AT30" i="34" s="1"/>
  <c r="AX23" i="34"/>
  <c r="S23" i="34" s="1"/>
  <c r="AC23" i="34" s="1"/>
  <c r="AB24" i="34" s="1"/>
  <c r="AX17" i="34"/>
  <c r="S17" i="34" s="1"/>
  <c r="AC17" i="34" s="1"/>
  <c r="AB18" i="34" s="1"/>
  <c r="AX11" i="34"/>
  <c r="S11" i="34" s="1"/>
  <c r="AC11" i="34" s="1"/>
  <c r="AB12" i="34" s="1"/>
  <c r="AX5" i="34"/>
  <c r="S5" i="34" s="1"/>
  <c r="AC5" i="34" s="1"/>
  <c r="AB6" i="34" s="1"/>
  <c r="X87" i="94"/>
  <c r="Y87" i="94"/>
  <c r="AJ72" i="90"/>
  <c r="AK72" i="90"/>
  <c r="AT72" i="90" s="1"/>
  <c r="AK36" i="90"/>
  <c r="AT36" i="90" s="1"/>
  <c r="AJ36" i="90"/>
  <c r="AK6" i="90"/>
  <c r="AT6" i="90" s="1"/>
  <c r="AJ6" i="90"/>
  <c r="AJ75" i="34"/>
  <c r="AK75" i="34"/>
  <c r="AT75" i="34" s="1"/>
  <c r="AJ39" i="34"/>
  <c r="AK39" i="34"/>
  <c r="AT39" i="34" s="1"/>
  <c r="AJ21" i="34"/>
  <c r="AK21" i="34"/>
  <c r="AT21" i="34" s="1"/>
  <c r="AG92" i="81"/>
  <c r="AP92" i="81" s="1"/>
  <c r="AF92" i="81"/>
  <c r="AO92" i="81" s="1"/>
  <c r="W93" i="81"/>
  <c r="AE92" i="81"/>
  <c r="AK86" i="90"/>
  <c r="AT86" i="90" s="1"/>
  <c r="AJ69" i="90"/>
  <c r="AK69" i="90"/>
  <c r="AT69" i="90" s="1"/>
  <c r="AK51" i="90"/>
  <c r="AT51" i="90" s="1"/>
  <c r="AK39" i="90"/>
  <c r="AT39" i="90" s="1"/>
  <c r="AJ39" i="90"/>
  <c r="AK27" i="90"/>
  <c r="AT27" i="90" s="1"/>
  <c r="AJ27" i="90"/>
  <c r="AK15" i="90"/>
  <c r="AT15" i="90" s="1"/>
  <c r="AX8" i="90"/>
  <c r="S8" i="90" s="1"/>
  <c r="AC8" i="90" s="1"/>
  <c r="AB9" i="90" s="1"/>
  <c r="AS6" i="78"/>
  <c r="AL6" i="78"/>
  <c r="AU6" i="78" s="1"/>
  <c r="AH91" i="41"/>
  <c r="AQ91" i="41" s="1"/>
  <c r="AX84" i="90"/>
  <c r="S84" i="90" s="1"/>
  <c r="AC84" i="90" s="1"/>
  <c r="AB85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W92" i="73"/>
  <c r="AG91" i="73"/>
  <c r="AP91" i="73" s="1"/>
  <c r="AE91" i="73"/>
  <c r="AF91" i="73"/>
  <c r="AO91" i="73" s="1"/>
  <c r="AR90" i="85"/>
  <c r="AG89" i="34"/>
  <c r="AP89" i="34" s="1"/>
  <c r="AP91" i="34" s="1"/>
  <c r="AE89" i="34"/>
  <c r="AF89" i="34"/>
  <c r="AO89" i="34" s="1"/>
  <c r="AO91" i="34" s="1"/>
  <c r="AX89" i="34"/>
  <c r="S89" i="34" s="1"/>
  <c r="AC89" i="34" s="1"/>
  <c r="AJ89" i="34" s="1"/>
  <c r="AS89" i="34" s="1"/>
  <c r="AS4" i="82"/>
  <c r="AS91" i="82" s="1"/>
  <c r="AL4" i="82"/>
  <c r="AU4" i="82" s="1"/>
  <c r="AU91" i="82" s="1"/>
  <c r="C11" i="82" s="1"/>
  <c r="F35" i="97" s="1"/>
  <c r="AI93" i="77"/>
  <c r="AN93" i="77"/>
  <c r="AH91" i="85"/>
  <c r="AQ91" i="85" s="1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J35" i="34"/>
  <c r="AK35" i="34"/>
  <c r="AT35" i="34" s="1"/>
  <c r="AJ29" i="34"/>
  <c r="AK29" i="34"/>
  <c r="AT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AS5" i="78"/>
  <c r="AL5" i="78"/>
  <c r="AU5" i="78" s="1"/>
  <c r="X91" i="93"/>
  <c r="Y91" i="93"/>
  <c r="Z91" i="93" l="1"/>
  <c r="AK89" i="34"/>
  <c r="AT89" i="34" s="1"/>
  <c r="AJ84" i="90"/>
  <c r="AJ22" i="34"/>
  <c r="Z88" i="74"/>
  <c r="AG88" i="74" s="1"/>
  <c r="AP88" i="74" s="1"/>
  <c r="AJ33" i="90"/>
  <c r="AK25" i="34"/>
  <c r="AT25" i="34" s="1"/>
  <c r="AJ25" i="34"/>
  <c r="AS38" i="34"/>
  <c r="AL38" i="34"/>
  <c r="AU38" i="34" s="1"/>
  <c r="AE91" i="93"/>
  <c r="W92" i="93"/>
  <c r="AF91" i="93"/>
  <c r="AO91" i="93" s="1"/>
  <c r="AG91" i="93"/>
  <c r="AP91" i="93" s="1"/>
  <c r="AJ14" i="90"/>
  <c r="AK14" i="90"/>
  <c r="AT14" i="90" s="1"/>
  <c r="AJ50" i="90"/>
  <c r="AK50" i="90"/>
  <c r="AT50" i="90" s="1"/>
  <c r="AJ85" i="90"/>
  <c r="AK85" i="90"/>
  <c r="AT85" i="90" s="1"/>
  <c r="AS69" i="90"/>
  <c r="AL69" i="90"/>
  <c r="AU69" i="90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S15" i="34"/>
  <c r="AL15" i="34"/>
  <c r="AU15" i="34" s="1"/>
  <c r="AJ19" i="34"/>
  <c r="AK19" i="34"/>
  <c r="AT19" i="34" s="1"/>
  <c r="AS43" i="34"/>
  <c r="AL43" i="34"/>
  <c r="AU43" i="34" s="1"/>
  <c r="AE94" i="77"/>
  <c r="W95" i="77"/>
  <c r="AF94" i="77"/>
  <c r="AO94" i="77" s="1"/>
  <c r="AG94" i="77"/>
  <c r="AP94" i="77" s="1"/>
  <c r="AJ10" i="90"/>
  <c r="AK10" i="90"/>
  <c r="AT10" i="90" s="1"/>
  <c r="AK46" i="90"/>
  <c r="AT46" i="90" s="1"/>
  <c r="AJ46" i="90"/>
  <c r="AJ82" i="90"/>
  <c r="AK82" i="90"/>
  <c r="AT82" i="90" s="1"/>
  <c r="AJ59" i="90"/>
  <c r="AK59" i="90"/>
  <c r="AT59" i="90" s="1"/>
  <c r="AR90" i="25"/>
  <c r="AS33" i="34"/>
  <c r="AL33" i="34"/>
  <c r="AU33" i="34" s="1"/>
  <c r="AR90" i="37"/>
  <c r="AJ17" i="90"/>
  <c r="AK17" i="90"/>
  <c r="AT17" i="90" s="1"/>
  <c r="AS27" i="34"/>
  <c r="AL27" i="34"/>
  <c r="AU27" i="34" s="1"/>
  <c r="AK13" i="90"/>
  <c r="AT13" i="90" s="1"/>
  <c r="AJ13" i="90"/>
  <c r="AJ49" i="90"/>
  <c r="AK49" i="90"/>
  <c r="AT49" i="90" s="1"/>
  <c r="AJ88" i="90"/>
  <c r="AK88" i="90"/>
  <c r="AT88" i="90" s="1"/>
  <c r="AJ57" i="90"/>
  <c r="Y89" i="29"/>
  <c r="X89" i="29"/>
  <c r="AS85" i="34"/>
  <c r="AL85" i="34"/>
  <c r="AU85" i="34" s="1"/>
  <c r="AJ54" i="90"/>
  <c r="AJ20" i="90"/>
  <c r="AK20" i="90"/>
  <c r="AT20" i="90" s="1"/>
  <c r="AS21" i="90"/>
  <c r="AL21" i="90"/>
  <c r="AU21" i="90" s="1"/>
  <c r="AJ52" i="90"/>
  <c r="AK52" i="90"/>
  <c r="AT52" i="90" s="1"/>
  <c r="AR90" i="93"/>
  <c r="AJ55" i="90"/>
  <c r="AK55" i="90"/>
  <c r="AT55" i="90" s="1"/>
  <c r="AJ58" i="90"/>
  <c r="AK58" i="90"/>
  <c r="AT58" i="90" s="1"/>
  <c r="AS57" i="34"/>
  <c r="AL57" i="34"/>
  <c r="AU57" i="34" s="1"/>
  <c r="AS60" i="90"/>
  <c r="AL60" i="90"/>
  <c r="AU60" i="90" s="1"/>
  <c r="AR87" i="74"/>
  <c r="AI85" i="89"/>
  <c r="AN85" i="89"/>
  <c r="AK25" i="90"/>
  <c r="AT25" i="90" s="1"/>
  <c r="AJ25" i="90"/>
  <c r="AJ61" i="90"/>
  <c r="AK61" i="90"/>
  <c r="AT61" i="90" s="1"/>
  <c r="AJ8" i="90"/>
  <c r="AS65" i="34"/>
  <c r="AL65" i="34"/>
  <c r="AU65" i="34" s="1"/>
  <c r="AJ56" i="90"/>
  <c r="AK56" i="90"/>
  <c r="AT56" i="90" s="1"/>
  <c r="AS39" i="90"/>
  <c r="AL39" i="90"/>
  <c r="AU39" i="90" s="1"/>
  <c r="AS75" i="34"/>
  <c r="AL75" i="34"/>
  <c r="AU75" i="34" s="1"/>
  <c r="AS61" i="34"/>
  <c r="AL61" i="34"/>
  <c r="AU61" i="34" s="1"/>
  <c r="AJ87" i="90"/>
  <c r="AK87" i="90"/>
  <c r="AT87" i="90" s="1"/>
  <c r="AS48" i="90"/>
  <c r="AL48" i="90"/>
  <c r="AU48" i="90" s="1"/>
  <c r="AS74" i="34"/>
  <c r="AL74" i="34"/>
  <c r="AU74" i="34" s="1"/>
  <c r="AK19" i="90"/>
  <c r="AT19" i="90" s="1"/>
  <c r="AJ19" i="90"/>
  <c r="AI91" i="73"/>
  <c r="AN91" i="73"/>
  <c r="AJ9" i="90"/>
  <c r="AK9" i="90"/>
  <c r="AT9" i="90" s="1"/>
  <c r="AJ86" i="90"/>
  <c r="AS54" i="34"/>
  <c r="AL54" i="34"/>
  <c r="AU54" i="34" s="1"/>
  <c r="AS63" i="90"/>
  <c r="AL63" i="90"/>
  <c r="AU63" i="90" s="1"/>
  <c r="AS51" i="34"/>
  <c r="AL51" i="34"/>
  <c r="AU51" i="34" s="1"/>
  <c r="AJ77" i="90"/>
  <c r="AK77" i="90"/>
  <c r="AT77" i="90" s="1"/>
  <c r="AS63" i="34"/>
  <c r="AL63" i="34"/>
  <c r="AU63" i="34" s="1"/>
  <c r="AJ11" i="34"/>
  <c r="AK11" i="34"/>
  <c r="AT11" i="34" s="1"/>
  <c r="AS35" i="34"/>
  <c r="AL35" i="34"/>
  <c r="AU35" i="34" s="1"/>
  <c r="AS53" i="34"/>
  <c r="AL53" i="34"/>
  <c r="AU53" i="34" s="1"/>
  <c r="AS71" i="34"/>
  <c r="AL71" i="34"/>
  <c r="AU71" i="34" s="1"/>
  <c r="AN89" i="34"/>
  <c r="AN91" i="34" s="1"/>
  <c r="AI89" i="34"/>
  <c r="AJ32" i="90"/>
  <c r="AK32" i="90"/>
  <c r="AT32" i="90" s="1"/>
  <c r="AJ68" i="90"/>
  <c r="AK68" i="90"/>
  <c r="AT68" i="90" s="1"/>
  <c r="AJ15" i="90"/>
  <c r="AS21" i="34"/>
  <c r="AL21" i="34"/>
  <c r="AU21" i="34" s="1"/>
  <c r="AJ18" i="34"/>
  <c r="AK18" i="34"/>
  <c r="AT18" i="34" s="1"/>
  <c r="AI88" i="45"/>
  <c r="AN88" i="45"/>
  <c r="AS33" i="90"/>
  <c r="AL33" i="90"/>
  <c r="AU33" i="90" s="1"/>
  <c r="AS75" i="90"/>
  <c r="AL75" i="90"/>
  <c r="AU75" i="90" s="1"/>
  <c r="AS42" i="90"/>
  <c r="AL42" i="90"/>
  <c r="AU42" i="90" s="1"/>
  <c r="AS31" i="34"/>
  <c r="AL31" i="34"/>
  <c r="AU31" i="34" s="1"/>
  <c r="AS49" i="34"/>
  <c r="AL49" i="34"/>
  <c r="AU49" i="34" s="1"/>
  <c r="AS67" i="34"/>
  <c r="AL67" i="34"/>
  <c r="AU67" i="34" s="1"/>
  <c r="AS86" i="34"/>
  <c r="AL86" i="34"/>
  <c r="AU86" i="34" s="1"/>
  <c r="AK28" i="90"/>
  <c r="AT28" i="90" s="1"/>
  <c r="AJ28" i="90"/>
  <c r="AJ64" i="90"/>
  <c r="AK64" i="90"/>
  <c r="AT64" i="90" s="1"/>
  <c r="AJ23" i="90"/>
  <c r="AK23" i="90"/>
  <c r="AT23" i="90" s="1"/>
  <c r="AJ83" i="90"/>
  <c r="AK83" i="90"/>
  <c r="AT83" i="90" s="1"/>
  <c r="AS9" i="34"/>
  <c r="AL9" i="34"/>
  <c r="AU9" i="34" s="1"/>
  <c r="AR86" i="94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J53" i="90"/>
  <c r="AK53" i="90"/>
  <c r="AT53" i="90" s="1"/>
  <c r="AJ4" i="34"/>
  <c r="AK4" i="34"/>
  <c r="AT4" i="34" s="1"/>
  <c r="AJ10" i="34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X86" i="89"/>
  <c r="Y86" i="89"/>
  <c r="AK31" i="90"/>
  <c r="AT31" i="90" s="1"/>
  <c r="AJ31" i="90"/>
  <c r="AJ67" i="90"/>
  <c r="AK67" i="90"/>
  <c r="AT67" i="90" s="1"/>
  <c r="AH91" i="25"/>
  <c r="AQ91" i="25" s="1"/>
  <c r="AJ81" i="90"/>
  <c r="AJ30" i="90"/>
  <c r="Y91" i="33"/>
  <c r="X91" i="33"/>
  <c r="Z91" i="33" s="1"/>
  <c r="AS29" i="34"/>
  <c r="AL29" i="34"/>
  <c r="AU29" i="34" s="1"/>
  <c r="AS83" i="34"/>
  <c r="AL83" i="34"/>
  <c r="AU83" i="34" s="1"/>
  <c r="AS72" i="90"/>
  <c r="AL72" i="90"/>
  <c r="AU72" i="90" s="1"/>
  <c r="AH88" i="74"/>
  <c r="AQ88" i="74" s="1"/>
  <c r="AS18" i="90"/>
  <c r="AL18" i="90"/>
  <c r="AU18" i="90" s="1"/>
  <c r="AS79" i="34"/>
  <c r="AL79" i="34"/>
  <c r="AU79" i="34" s="1"/>
  <c r="AJ65" i="90"/>
  <c r="AK65" i="90"/>
  <c r="AT65" i="90" s="1"/>
  <c r="AS20" i="34"/>
  <c r="AL20" i="34"/>
  <c r="AU20" i="34" s="1"/>
  <c r="AS56" i="34"/>
  <c r="AL56" i="34"/>
  <c r="AU56" i="34" s="1"/>
  <c r="AS40" i="34"/>
  <c r="AL40" i="34"/>
  <c r="AU40" i="34" s="1"/>
  <c r="AS76" i="34"/>
  <c r="AL76" i="34"/>
  <c r="AU76" i="34" s="1"/>
  <c r="AI91" i="85"/>
  <c r="AN91" i="85"/>
  <c r="AI88" i="29"/>
  <c r="AN88" i="29"/>
  <c r="AJ26" i="90"/>
  <c r="AK26" i="90"/>
  <c r="AT26" i="90" s="1"/>
  <c r="AJ12" i="34"/>
  <c r="AK12" i="34"/>
  <c r="AT12" i="34" s="1"/>
  <c r="AK22" i="90"/>
  <c r="AT22" i="90" s="1"/>
  <c r="AJ22" i="90"/>
  <c r="AJ41" i="90"/>
  <c r="AK41" i="90"/>
  <c r="AT41" i="90" s="1"/>
  <c r="AJ17" i="34"/>
  <c r="AK17" i="34"/>
  <c r="AT17" i="34" s="1"/>
  <c r="AR93" i="77"/>
  <c r="AJ38" i="90"/>
  <c r="AK38" i="90"/>
  <c r="AT38" i="90" s="1"/>
  <c r="AJ74" i="90"/>
  <c r="AK74" i="90"/>
  <c r="AT74" i="90" s="1"/>
  <c r="AJ51" i="90"/>
  <c r="AN92" i="81"/>
  <c r="AI92" i="81"/>
  <c r="AS36" i="90"/>
  <c r="AL36" i="90"/>
  <c r="AU36" i="90" s="1"/>
  <c r="AH87" i="94"/>
  <c r="AQ87" i="94" s="1"/>
  <c r="AJ24" i="34"/>
  <c r="AK24" i="34"/>
  <c r="AT24" i="34" s="1"/>
  <c r="AS42" i="34"/>
  <c r="AL42" i="34"/>
  <c r="AU42" i="34" s="1"/>
  <c r="AS60" i="34"/>
  <c r="AL60" i="34"/>
  <c r="AU60" i="34" s="1"/>
  <c r="AS78" i="34"/>
  <c r="AL78" i="34"/>
  <c r="AU78" i="34" s="1"/>
  <c r="AS69" i="34"/>
  <c r="AL69" i="34"/>
  <c r="AU69" i="34" s="1"/>
  <c r="AJ7" i="34"/>
  <c r="AK7" i="34"/>
  <c r="AT7" i="34" s="1"/>
  <c r="AK34" i="90"/>
  <c r="AT34" i="90" s="1"/>
  <c r="AJ34" i="90"/>
  <c r="AJ70" i="90"/>
  <c r="AK70" i="90"/>
  <c r="AT70" i="90" s="1"/>
  <c r="AJ35" i="90"/>
  <c r="AK35" i="90"/>
  <c r="AT35" i="90" s="1"/>
  <c r="AS78" i="90"/>
  <c r="AL78" i="90"/>
  <c r="AU78" i="90" s="1"/>
  <c r="AJ5" i="90"/>
  <c r="AK5" i="90"/>
  <c r="AT5" i="90" s="1"/>
  <c r="AJ71" i="90"/>
  <c r="AK71" i="90"/>
  <c r="AT71" i="90" s="1"/>
  <c r="AS3" i="34"/>
  <c r="AL3" i="34"/>
  <c r="AU3" i="34" s="1"/>
  <c r="AS81" i="34"/>
  <c r="AL81" i="34"/>
  <c r="AU81" i="34" s="1"/>
  <c r="X92" i="41"/>
  <c r="Y92" i="41"/>
  <c r="AJ16" i="34"/>
  <c r="AS34" i="34"/>
  <c r="AL34" i="34"/>
  <c r="AU34" i="34" s="1"/>
  <c r="X92" i="85"/>
  <c r="Y92" i="85"/>
  <c r="Z92" i="85" s="1"/>
  <c r="AK37" i="90"/>
  <c r="AT37" i="90" s="1"/>
  <c r="AJ37" i="90"/>
  <c r="AJ73" i="90"/>
  <c r="AK73" i="90"/>
  <c r="AT73" i="90" s="1"/>
  <c r="AS45" i="34"/>
  <c r="AL45" i="34"/>
  <c r="AU45" i="34" s="1"/>
  <c r="AS47" i="34"/>
  <c r="AL47" i="34"/>
  <c r="AU47" i="34" s="1"/>
  <c r="AJ6" i="34"/>
  <c r="AK6" i="34"/>
  <c r="AT6" i="34" s="1"/>
  <c r="AK16" i="90"/>
  <c r="AT16" i="90" s="1"/>
  <c r="AJ16" i="90"/>
  <c r="AJ29" i="90"/>
  <c r="AK29" i="90"/>
  <c r="AT29" i="90" s="1"/>
  <c r="AS22" i="34"/>
  <c r="AL22" i="34"/>
  <c r="AU22" i="34" s="1"/>
  <c r="AS58" i="34"/>
  <c r="AL58" i="34"/>
  <c r="AU58" i="34" s="1"/>
  <c r="W92" i="37"/>
  <c r="AG91" i="37"/>
  <c r="AP91" i="37" s="1"/>
  <c r="AF91" i="37"/>
  <c r="AO91" i="37" s="1"/>
  <c r="AE91" i="37"/>
  <c r="AS84" i="90"/>
  <c r="AL84" i="90"/>
  <c r="AU84" i="90" s="1"/>
  <c r="AJ62" i="90"/>
  <c r="AK62" i="90"/>
  <c r="AT62" i="90" s="1"/>
  <c r="AS6" i="90"/>
  <c r="AL6" i="90"/>
  <c r="AU6" i="90" s="1"/>
  <c r="AS36" i="34"/>
  <c r="AL36" i="34"/>
  <c r="AU36" i="34" s="1"/>
  <c r="AS72" i="34"/>
  <c r="AL72" i="34"/>
  <c r="AU72" i="34" s="1"/>
  <c r="AH91" i="93"/>
  <c r="AQ91" i="93" s="1"/>
  <c r="AJ23" i="34"/>
  <c r="AK23" i="34"/>
  <c r="AT23" i="34" s="1"/>
  <c r="AS41" i="34"/>
  <c r="AL41" i="34"/>
  <c r="AU41" i="34" s="1"/>
  <c r="AS59" i="34"/>
  <c r="AL59" i="34"/>
  <c r="AU59" i="34" s="1"/>
  <c r="AS77" i="34"/>
  <c r="AL77" i="34"/>
  <c r="AU77" i="34" s="1"/>
  <c r="Y92" i="73"/>
  <c r="X92" i="73"/>
  <c r="AJ44" i="90"/>
  <c r="AK44" i="90"/>
  <c r="AT44" i="90" s="1"/>
  <c r="AJ80" i="90"/>
  <c r="AK80" i="90"/>
  <c r="AT80" i="90" s="1"/>
  <c r="AS27" i="90"/>
  <c r="AL27" i="90"/>
  <c r="AU27" i="90" s="1"/>
  <c r="X93" i="81"/>
  <c r="Z93" i="81" s="1"/>
  <c r="Y93" i="81"/>
  <c r="AS39" i="34"/>
  <c r="AL39" i="34"/>
  <c r="AU39" i="34" s="1"/>
  <c r="Z87" i="94"/>
  <c r="Y89" i="45"/>
  <c r="X89" i="45"/>
  <c r="AJ45" i="90"/>
  <c r="AS66" i="90"/>
  <c r="AL66" i="90"/>
  <c r="AU66" i="90" s="1"/>
  <c r="AJ13" i="34"/>
  <c r="AK13" i="34"/>
  <c r="AT13" i="34" s="1"/>
  <c r="AS37" i="34"/>
  <c r="AL37" i="34"/>
  <c r="AU37" i="34" s="1"/>
  <c r="AS55" i="34"/>
  <c r="AL55" i="34"/>
  <c r="AU55" i="34" s="1"/>
  <c r="AS73" i="34"/>
  <c r="AL73" i="34"/>
  <c r="AU73" i="34" s="1"/>
  <c r="AH94" i="77"/>
  <c r="AQ94" i="77" s="1"/>
  <c r="AB4" i="90"/>
  <c r="AJ3" i="90"/>
  <c r="AK40" i="90"/>
  <c r="AT40" i="90" s="1"/>
  <c r="AJ40" i="90"/>
  <c r="AJ76" i="90"/>
  <c r="AK76" i="90"/>
  <c r="AT76" i="90" s="1"/>
  <c r="AJ47" i="90"/>
  <c r="AK47" i="90"/>
  <c r="AT47" i="90" s="1"/>
  <c r="AS12" i="90"/>
  <c r="AL12" i="90"/>
  <c r="AU12" i="90" s="1"/>
  <c r="AN89" i="90"/>
  <c r="AN91" i="90" s="1"/>
  <c r="AI89" i="90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S87" i="34"/>
  <c r="AL87" i="34"/>
  <c r="AU87" i="34" s="1"/>
  <c r="AJ11" i="90"/>
  <c r="AK11" i="90"/>
  <c r="AT11" i="90" s="1"/>
  <c r="AJ89" i="90"/>
  <c r="AS89" i="90" s="1"/>
  <c r="AK89" i="90"/>
  <c r="AT89" i="90" s="1"/>
  <c r="AJ24" i="90"/>
  <c r="AN91" i="41"/>
  <c r="AI91" i="41"/>
  <c r="AS52" i="34"/>
  <c r="AL52" i="34"/>
  <c r="AU52" i="34" s="1"/>
  <c r="AS70" i="34"/>
  <c r="AL70" i="34"/>
  <c r="AU70" i="34" s="1"/>
  <c r="AS88" i="34"/>
  <c r="AL88" i="34"/>
  <c r="AU88" i="34" s="1"/>
  <c r="AH91" i="37"/>
  <c r="AQ91" i="37" s="1"/>
  <c r="AS4" i="78"/>
  <c r="AS91" i="78" s="1"/>
  <c r="AL4" i="78"/>
  <c r="AU4" i="78" s="1"/>
  <c r="AU91" i="78" s="1"/>
  <c r="C11" i="78" s="1"/>
  <c r="F31" i="97" s="1"/>
  <c r="AJ7" i="90"/>
  <c r="AK7" i="90"/>
  <c r="AT7" i="90" s="1"/>
  <c r="AK43" i="90"/>
  <c r="AT43" i="90" s="1"/>
  <c r="AJ43" i="90"/>
  <c r="AJ79" i="90"/>
  <c r="AK79" i="90"/>
  <c r="AT79" i="90" s="1"/>
  <c r="Z91" i="25"/>
  <c r="AN90" i="33"/>
  <c r="AI90" i="33"/>
  <c r="AJ5" i="34"/>
  <c r="Z89" i="45" l="1"/>
  <c r="W89" i="74"/>
  <c r="AE88" i="74"/>
  <c r="AF88" i="74"/>
  <c r="AO88" i="74" s="1"/>
  <c r="Z92" i="73"/>
  <c r="W93" i="73" s="1"/>
  <c r="Z92" i="41"/>
  <c r="W93" i="41" s="1"/>
  <c r="AF91" i="33"/>
  <c r="AO91" i="33" s="1"/>
  <c r="AG91" i="33"/>
  <c r="AP91" i="33" s="1"/>
  <c r="W92" i="33"/>
  <c r="AE91" i="33"/>
  <c r="AF92" i="73"/>
  <c r="AO92" i="73" s="1"/>
  <c r="AE92" i="41"/>
  <c r="AF92" i="85"/>
  <c r="AO92" i="85" s="1"/>
  <c r="AE92" i="85"/>
  <c r="W93" i="85"/>
  <c r="AG92" i="85"/>
  <c r="AP92" i="85" s="1"/>
  <c r="AS43" i="90"/>
  <c r="AL43" i="90"/>
  <c r="AU43" i="90" s="1"/>
  <c r="AS79" i="90"/>
  <c r="AL79" i="90"/>
  <c r="AU79" i="90" s="1"/>
  <c r="AR91" i="41"/>
  <c r="AS11" i="90"/>
  <c r="AL11" i="90"/>
  <c r="AU11" i="90" s="1"/>
  <c r="AS76" i="90"/>
  <c r="AL76" i="90"/>
  <c r="AU76" i="90" s="1"/>
  <c r="AF89" i="45"/>
  <c r="AO89" i="45" s="1"/>
  <c r="AE89" i="45"/>
  <c r="W90" i="45"/>
  <c r="AG89" i="45"/>
  <c r="AP89" i="45" s="1"/>
  <c r="W94" i="81"/>
  <c r="AG93" i="81"/>
  <c r="AP93" i="81" s="1"/>
  <c r="AF93" i="81"/>
  <c r="AO93" i="81" s="1"/>
  <c r="AE93" i="81"/>
  <c r="AS44" i="90"/>
  <c r="AL44" i="90"/>
  <c r="AU44" i="90" s="1"/>
  <c r="AS62" i="90"/>
  <c r="AL62" i="90"/>
  <c r="AU62" i="90" s="1"/>
  <c r="AS37" i="90"/>
  <c r="AL37" i="90"/>
  <c r="AU37" i="90" s="1"/>
  <c r="AS5" i="90"/>
  <c r="AL5" i="90"/>
  <c r="AU5" i="90" s="1"/>
  <c r="AS70" i="90"/>
  <c r="AL70" i="90"/>
  <c r="AU70" i="90" s="1"/>
  <c r="AS51" i="90"/>
  <c r="AL51" i="90"/>
  <c r="AU51" i="90" s="1"/>
  <c r="AR88" i="29"/>
  <c r="AS65" i="90"/>
  <c r="AL65" i="90"/>
  <c r="AU65" i="90" s="1"/>
  <c r="AT91" i="34"/>
  <c r="AS28" i="90"/>
  <c r="AL28" i="90"/>
  <c r="AU28" i="90" s="1"/>
  <c r="AS68" i="90"/>
  <c r="AL68" i="90"/>
  <c r="AU68" i="90" s="1"/>
  <c r="AS11" i="34"/>
  <c r="AL11" i="34"/>
  <c r="AU11" i="34" s="1"/>
  <c r="AS61" i="90"/>
  <c r="AL61" i="90"/>
  <c r="AU61" i="90" s="1"/>
  <c r="AS58" i="90"/>
  <c r="AL58" i="90"/>
  <c r="AU58" i="90" s="1"/>
  <c r="AS52" i="90"/>
  <c r="AL52" i="90"/>
  <c r="AU52" i="90" s="1"/>
  <c r="W88" i="94"/>
  <c r="AG87" i="94"/>
  <c r="AP87" i="94" s="1"/>
  <c r="AF87" i="94"/>
  <c r="AO87" i="94" s="1"/>
  <c r="AE87" i="94"/>
  <c r="AS4" i="34"/>
  <c r="AL4" i="34"/>
  <c r="AU4" i="34" s="1"/>
  <c r="AS83" i="90"/>
  <c r="AL83" i="90"/>
  <c r="AU83" i="90" s="1"/>
  <c r="AS18" i="34"/>
  <c r="AL18" i="34"/>
  <c r="AU18" i="34" s="1"/>
  <c r="AS25" i="90"/>
  <c r="AL25" i="90"/>
  <c r="AU25" i="90" s="1"/>
  <c r="AS17" i="34"/>
  <c r="AL17" i="34"/>
  <c r="AU17" i="34" s="1"/>
  <c r="AS55" i="90"/>
  <c r="AL55" i="90"/>
  <c r="AU55" i="90" s="1"/>
  <c r="AS46" i="90"/>
  <c r="AL46" i="90"/>
  <c r="AU46" i="90" s="1"/>
  <c r="AS19" i="34"/>
  <c r="AL19" i="34"/>
  <c r="AU19" i="34" s="1"/>
  <c r="AI91" i="93"/>
  <c r="AN91" i="93"/>
  <c r="AS5" i="34"/>
  <c r="AL5" i="34"/>
  <c r="AU5" i="34" s="1"/>
  <c r="AS29" i="90"/>
  <c r="AL29" i="90"/>
  <c r="AU29" i="90" s="1"/>
  <c r="AS16" i="34"/>
  <c r="AL16" i="34"/>
  <c r="AU16" i="34" s="1"/>
  <c r="AS34" i="90"/>
  <c r="AL34" i="90"/>
  <c r="AU34" i="90" s="1"/>
  <c r="AS30" i="90"/>
  <c r="AL30" i="90"/>
  <c r="AU30" i="90" s="1"/>
  <c r="AS88" i="90"/>
  <c r="AL88" i="90"/>
  <c r="AU88" i="90" s="1"/>
  <c r="AS82" i="90"/>
  <c r="AL82" i="90"/>
  <c r="AU82" i="90" s="1"/>
  <c r="AI88" i="74"/>
  <c r="AN88" i="74"/>
  <c r="AR90" i="33"/>
  <c r="AS12" i="34"/>
  <c r="AL12" i="34"/>
  <c r="AU12" i="34" s="1"/>
  <c r="AH89" i="29"/>
  <c r="AQ89" i="29" s="1"/>
  <c r="AS3" i="90"/>
  <c r="AL3" i="90"/>
  <c r="AU3" i="90" s="1"/>
  <c r="AS45" i="90"/>
  <c r="AL45" i="90"/>
  <c r="AU45" i="90" s="1"/>
  <c r="AI91" i="37"/>
  <c r="AN91" i="37"/>
  <c r="AH92" i="85"/>
  <c r="AQ92" i="85" s="1"/>
  <c r="AH92" i="41"/>
  <c r="AQ92" i="41" s="1"/>
  <c r="AS67" i="90"/>
  <c r="AL67" i="90"/>
  <c r="AU67" i="90" s="1"/>
  <c r="AS53" i="90"/>
  <c r="AL53" i="90"/>
  <c r="AU53" i="90" s="1"/>
  <c r="AS23" i="90"/>
  <c r="AL23" i="90"/>
  <c r="AU23" i="90" s="1"/>
  <c r="AR89" i="34"/>
  <c r="AR91" i="34" s="1"/>
  <c r="AL89" i="34"/>
  <c r="AU89" i="34" s="1"/>
  <c r="AR91" i="73"/>
  <c r="AS49" i="90"/>
  <c r="AL49" i="90"/>
  <c r="AU49" i="90" s="1"/>
  <c r="AS17" i="90"/>
  <c r="AL17" i="90"/>
  <c r="AU17" i="90" s="1"/>
  <c r="X95" i="77"/>
  <c r="Y95" i="77"/>
  <c r="Z95" i="77" s="1"/>
  <c r="AS14" i="90"/>
  <c r="AL14" i="90"/>
  <c r="AU14" i="90" s="1"/>
  <c r="AS50" i="90"/>
  <c r="AL50" i="90"/>
  <c r="AU50" i="90" s="1"/>
  <c r="AS7" i="90"/>
  <c r="AL7" i="90"/>
  <c r="AU7" i="90" s="1"/>
  <c r="AS47" i="90"/>
  <c r="AL47" i="90"/>
  <c r="AU47" i="90" s="1"/>
  <c r="AJ4" i="90"/>
  <c r="AK4" i="90"/>
  <c r="AT4" i="90" s="1"/>
  <c r="AT91" i="90" s="1"/>
  <c r="AH89" i="45"/>
  <c r="AQ89" i="45" s="1"/>
  <c r="AS80" i="90"/>
  <c r="AL80" i="90"/>
  <c r="AU80" i="90" s="1"/>
  <c r="AS71" i="90"/>
  <c r="AL71" i="90"/>
  <c r="AU71" i="90" s="1"/>
  <c r="AS35" i="90"/>
  <c r="AL35" i="90"/>
  <c r="AU35" i="90" s="1"/>
  <c r="AS7" i="34"/>
  <c r="AL7" i="34"/>
  <c r="AU7" i="34" s="1"/>
  <c r="AR92" i="81"/>
  <c r="AS38" i="90"/>
  <c r="AL38" i="90"/>
  <c r="AU38" i="90" s="1"/>
  <c r="AS41" i="90"/>
  <c r="AL41" i="90"/>
  <c r="AU41" i="90" s="1"/>
  <c r="AS26" i="90"/>
  <c r="AL26" i="90"/>
  <c r="AU26" i="90" s="1"/>
  <c r="AH91" i="33"/>
  <c r="AQ91" i="33" s="1"/>
  <c r="AS31" i="90"/>
  <c r="AL31" i="90"/>
  <c r="AU31" i="90" s="1"/>
  <c r="AS15" i="90"/>
  <c r="AL15" i="90"/>
  <c r="AU15" i="90" s="1"/>
  <c r="AS77" i="90"/>
  <c r="AL77" i="90"/>
  <c r="AU77" i="90" s="1"/>
  <c r="AS19" i="90"/>
  <c r="AL19" i="90"/>
  <c r="AU19" i="90" s="1"/>
  <c r="AS8" i="90"/>
  <c r="AL8" i="90"/>
  <c r="AU8" i="90" s="1"/>
  <c r="AR85" i="89"/>
  <c r="AS20" i="90"/>
  <c r="AL20" i="90"/>
  <c r="AU20" i="90" s="1"/>
  <c r="Z89" i="29"/>
  <c r="AS13" i="90"/>
  <c r="AL13" i="90"/>
  <c r="AU13" i="90" s="1"/>
  <c r="AI94" i="77"/>
  <c r="AN94" i="77"/>
  <c r="AS40" i="90"/>
  <c r="AL40" i="90"/>
  <c r="AU40" i="90" s="1"/>
  <c r="AH92" i="73"/>
  <c r="AQ92" i="73" s="1"/>
  <c r="Z92" i="37"/>
  <c r="Y92" i="37"/>
  <c r="X92" i="37"/>
  <c r="AH86" i="89"/>
  <c r="AQ86" i="89" s="1"/>
  <c r="AS9" i="90"/>
  <c r="AL9" i="90"/>
  <c r="AU9" i="90" s="1"/>
  <c r="AS56" i="90"/>
  <c r="AL56" i="90"/>
  <c r="AU56" i="90" s="1"/>
  <c r="Y92" i="93"/>
  <c r="X92" i="93"/>
  <c r="Z92" i="93" s="1"/>
  <c r="AS24" i="90"/>
  <c r="AL24" i="90"/>
  <c r="AU24" i="90" s="1"/>
  <c r="AS16" i="90"/>
  <c r="AL16" i="90"/>
  <c r="AU16" i="90" s="1"/>
  <c r="AS24" i="34"/>
  <c r="AL24" i="34"/>
  <c r="AU24" i="34" s="1"/>
  <c r="AS74" i="90"/>
  <c r="AL74" i="90"/>
  <c r="AU74" i="90" s="1"/>
  <c r="AR91" i="85"/>
  <c r="AS81" i="90"/>
  <c r="AL81" i="90"/>
  <c r="AU81" i="90" s="1"/>
  <c r="Z86" i="89"/>
  <c r="AS32" i="90"/>
  <c r="AL32" i="90"/>
  <c r="AU32" i="90" s="1"/>
  <c r="AE91" i="25"/>
  <c r="W92" i="25"/>
  <c r="AG91" i="25"/>
  <c r="AP91" i="25" s="1"/>
  <c r="AF91" i="25"/>
  <c r="AO91" i="25" s="1"/>
  <c r="AL89" i="90"/>
  <c r="AU89" i="90" s="1"/>
  <c r="AR89" i="90"/>
  <c r="AR91" i="90" s="1"/>
  <c r="AS13" i="34"/>
  <c r="AL13" i="34"/>
  <c r="AU13" i="34" s="1"/>
  <c r="AH93" i="81"/>
  <c r="AQ93" i="81" s="1"/>
  <c r="AS23" i="34"/>
  <c r="AL23" i="34"/>
  <c r="AU23" i="34" s="1"/>
  <c r="AS6" i="34"/>
  <c r="AL6" i="34"/>
  <c r="AU6" i="34" s="1"/>
  <c r="AS73" i="90"/>
  <c r="AL73" i="90"/>
  <c r="AU73" i="90" s="1"/>
  <c r="AS22" i="90"/>
  <c r="AL22" i="90"/>
  <c r="AU22" i="90" s="1"/>
  <c r="AS10" i="34"/>
  <c r="AL10" i="34"/>
  <c r="AU10" i="34" s="1"/>
  <c r="AS64" i="90"/>
  <c r="AL64" i="90"/>
  <c r="AU64" i="90" s="1"/>
  <c r="AR88" i="45"/>
  <c r="AS86" i="90"/>
  <c r="AL86" i="90"/>
  <c r="AU86" i="90" s="1"/>
  <c r="AS87" i="90"/>
  <c r="AL87" i="90"/>
  <c r="AU87" i="90" s="1"/>
  <c r="AS54" i="90"/>
  <c r="AL54" i="90"/>
  <c r="AU54" i="90" s="1"/>
  <c r="AS57" i="90"/>
  <c r="AL57" i="90"/>
  <c r="AU57" i="90" s="1"/>
  <c r="AS59" i="90"/>
  <c r="AL59" i="90"/>
  <c r="AU59" i="90" s="1"/>
  <c r="AS10" i="90"/>
  <c r="AL10" i="90"/>
  <c r="AU10" i="90" s="1"/>
  <c r="AS85" i="90"/>
  <c r="AL85" i="90"/>
  <c r="AU85" i="90" s="1"/>
  <c r="AS25" i="34"/>
  <c r="AL25" i="34"/>
  <c r="AU25" i="34" s="1"/>
  <c r="Y89" i="74"/>
  <c r="X89" i="74"/>
  <c r="AE92" i="73" l="1"/>
  <c r="AF92" i="41"/>
  <c r="AO92" i="41" s="1"/>
  <c r="AG92" i="73"/>
  <c r="AP92" i="73" s="1"/>
  <c r="AS91" i="34"/>
  <c r="AG92" i="41"/>
  <c r="AP92" i="41" s="1"/>
  <c r="AU91" i="34"/>
  <c r="C11" i="34" s="1"/>
  <c r="X93" i="41"/>
  <c r="Y93" i="41"/>
  <c r="Z93" i="41" s="1"/>
  <c r="Y92" i="25"/>
  <c r="X92" i="25"/>
  <c r="AG95" i="77"/>
  <c r="AP95" i="77" s="1"/>
  <c r="AF95" i="77"/>
  <c r="AO95" i="77" s="1"/>
  <c r="AE95" i="77"/>
  <c r="W96" i="77"/>
  <c r="AR88" i="74"/>
  <c r="X94" i="81"/>
  <c r="Y94" i="81"/>
  <c r="Y93" i="85"/>
  <c r="Z93" i="85" s="1"/>
  <c r="X93" i="85"/>
  <c r="AI91" i="25"/>
  <c r="AN91" i="25"/>
  <c r="AG89" i="29"/>
  <c r="AP89" i="29" s="1"/>
  <c r="AF89" i="29"/>
  <c r="AO89" i="29" s="1"/>
  <c r="AE89" i="29"/>
  <c r="W90" i="29"/>
  <c r="AS4" i="90"/>
  <c r="AS91" i="90" s="1"/>
  <c r="AL4" i="90"/>
  <c r="AU4" i="90" s="1"/>
  <c r="AI92" i="85"/>
  <c r="AN92" i="85"/>
  <c r="AR91" i="37"/>
  <c r="X88" i="94"/>
  <c r="Y88" i="94"/>
  <c r="AI93" i="81"/>
  <c r="AN93" i="81"/>
  <c r="X90" i="45"/>
  <c r="Y90" i="45"/>
  <c r="AN91" i="33"/>
  <c r="AI91" i="33"/>
  <c r="AH89" i="74"/>
  <c r="AQ89" i="74" s="1"/>
  <c r="AQ91" i="74" s="1"/>
  <c r="AZ3" i="74"/>
  <c r="AX6" i="74" s="1"/>
  <c r="S6" i="74" s="1"/>
  <c r="AC6" i="74" s="1"/>
  <c r="AB7" i="74" s="1"/>
  <c r="AI92" i="41"/>
  <c r="AN92" i="41"/>
  <c r="X92" i="33"/>
  <c r="Y92" i="33"/>
  <c r="AR91" i="93"/>
  <c r="AI87" i="94"/>
  <c r="AN87" i="94"/>
  <c r="AN89" i="45"/>
  <c r="AI89" i="45"/>
  <c r="Y93" i="73"/>
  <c r="X93" i="73"/>
  <c r="AG92" i="93"/>
  <c r="AP92" i="93" s="1"/>
  <c r="W93" i="93"/>
  <c r="AF92" i="93"/>
  <c r="AO92" i="93" s="1"/>
  <c r="AE92" i="93"/>
  <c r="AE92" i="37"/>
  <c r="W93" i="37"/>
  <c r="AF92" i="37"/>
  <c r="AO92" i="37" s="1"/>
  <c r="AG92" i="37"/>
  <c r="AP92" i="37" s="1"/>
  <c r="W87" i="89"/>
  <c r="AF86" i="89"/>
  <c r="AO86" i="89" s="1"/>
  <c r="AE86" i="89"/>
  <c r="AG86" i="89"/>
  <c r="AP86" i="89" s="1"/>
  <c r="AR94" i="77"/>
  <c r="Z89" i="74"/>
  <c r="AH92" i="93"/>
  <c r="AQ92" i="93" s="1"/>
  <c r="AH92" i="37"/>
  <c r="AQ92" i="37" s="1"/>
  <c r="AH95" i="77"/>
  <c r="AQ95" i="77" s="1"/>
  <c r="AU91" i="90"/>
  <c r="C11" i="90" s="1"/>
  <c r="F43" i="97" s="1"/>
  <c r="AI92" i="73"/>
  <c r="AN92" i="73"/>
  <c r="AX76" i="74" l="1"/>
  <c r="S76" i="74" s="1"/>
  <c r="AC76" i="74" s="1"/>
  <c r="AB77" i="74" s="1"/>
  <c r="AX40" i="74"/>
  <c r="S40" i="74" s="1"/>
  <c r="AC40" i="74" s="1"/>
  <c r="AB41" i="74" s="1"/>
  <c r="Z92" i="25"/>
  <c r="AX84" i="74"/>
  <c r="S84" i="74" s="1"/>
  <c r="AC84" i="74" s="1"/>
  <c r="AB85" i="74" s="1"/>
  <c r="Z93" i="73"/>
  <c r="AX82" i="74"/>
  <c r="S82" i="74" s="1"/>
  <c r="AC82" i="74" s="1"/>
  <c r="AB83" i="74" s="1"/>
  <c r="Z88" i="94"/>
  <c r="AX58" i="74"/>
  <c r="S58" i="74" s="1"/>
  <c r="AC58" i="74" s="1"/>
  <c r="AB59" i="74" s="1"/>
  <c r="AX22" i="74"/>
  <c r="S22" i="74" s="1"/>
  <c r="AC22" i="74" s="1"/>
  <c r="AB23" i="74" s="1"/>
  <c r="AX52" i="74"/>
  <c r="S52" i="74" s="1"/>
  <c r="AC52" i="74" s="1"/>
  <c r="AB53" i="74" s="1"/>
  <c r="AX16" i="74"/>
  <c r="S16" i="74" s="1"/>
  <c r="AC16" i="74" s="1"/>
  <c r="AB17" i="74" s="1"/>
  <c r="AX46" i="74"/>
  <c r="S46" i="74" s="1"/>
  <c r="AC46" i="74" s="1"/>
  <c r="AB47" i="74" s="1"/>
  <c r="AX10" i="74"/>
  <c r="S10" i="74" s="1"/>
  <c r="AC10" i="74" s="1"/>
  <c r="AB11" i="74" s="1"/>
  <c r="AX70" i="74"/>
  <c r="S70" i="74" s="1"/>
  <c r="AC70" i="74" s="1"/>
  <c r="AB71" i="74" s="1"/>
  <c r="AX34" i="74"/>
  <c r="S34" i="74" s="1"/>
  <c r="AC34" i="74" s="1"/>
  <c r="AB35" i="74" s="1"/>
  <c r="AX64" i="74"/>
  <c r="S64" i="74" s="1"/>
  <c r="AC64" i="74" s="1"/>
  <c r="AB65" i="74" s="1"/>
  <c r="AX28" i="74"/>
  <c r="S28" i="74" s="1"/>
  <c r="AC28" i="74" s="1"/>
  <c r="AB29" i="74" s="1"/>
  <c r="AK7" i="74"/>
  <c r="AT7" i="74" s="1"/>
  <c r="AF88" i="94"/>
  <c r="AO88" i="94" s="1"/>
  <c r="AE88" i="94"/>
  <c r="AG88" i="94"/>
  <c r="AP88" i="94" s="1"/>
  <c r="W89" i="94"/>
  <c r="AE93" i="41"/>
  <c r="W94" i="41"/>
  <c r="AF93" i="41"/>
  <c r="AO93" i="41" s="1"/>
  <c r="AG93" i="41"/>
  <c r="AP93" i="41" s="1"/>
  <c r="AK85" i="74"/>
  <c r="AT85" i="74" s="1"/>
  <c r="AK65" i="74"/>
  <c r="AT65" i="74" s="1"/>
  <c r="AK41" i="74"/>
  <c r="AT41" i="74" s="1"/>
  <c r="AK23" i="74"/>
  <c r="AT23" i="74" s="1"/>
  <c r="Y96" i="77"/>
  <c r="X96" i="77"/>
  <c r="Z96" i="77" s="1"/>
  <c r="AR92" i="73"/>
  <c r="AR92" i="4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R92" i="85"/>
  <c r="AG93" i="85"/>
  <c r="AP93" i="85" s="1"/>
  <c r="AF93" i="85"/>
  <c r="AO93" i="85" s="1"/>
  <c r="AE93" i="85"/>
  <c r="W94" i="85"/>
  <c r="AH92" i="25"/>
  <c r="AQ92" i="25" s="1"/>
  <c r="AG93" i="73"/>
  <c r="AP93" i="73" s="1"/>
  <c r="AF93" i="73"/>
  <c r="AO93" i="73" s="1"/>
  <c r="AE93" i="73"/>
  <c r="W94" i="73"/>
  <c r="AJ77" i="74"/>
  <c r="AK77" i="74"/>
  <c r="AT77" i="74" s="1"/>
  <c r="AK53" i="74"/>
  <c r="AT53" i="74" s="1"/>
  <c r="AJ29" i="74"/>
  <c r="AK29" i="74"/>
  <c r="AT29" i="74" s="1"/>
  <c r="AR89" i="45"/>
  <c r="AX87" i="74"/>
  <c r="S87" i="74" s="1"/>
  <c r="AC87" i="74" s="1"/>
  <c r="AB88" i="74" s="1"/>
  <c r="AX69" i="74"/>
  <c r="S69" i="74" s="1"/>
  <c r="AC69" i="74" s="1"/>
  <c r="AB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4" i="74"/>
  <c r="S4" i="74" s="1"/>
  <c r="AC4" i="74" s="1"/>
  <c r="AB5" i="74" s="1"/>
  <c r="AH90" i="45"/>
  <c r="AQ90" i="45" s="1"/>
  <c r="AH94" i="81"/>
  <c r="AQ94" i="81" s="1"/>
  <c r="AJ83" i="74"/>
  <c r="AK83" i="74"/>
  <c r="AT83" i="74" s="1"/>
  <c r="AJ59" i="74"/>
  <c r="AK59" i="74"/>
  <c r="AT59" i="74" s="1"/>
  <c r="AJ35" i="74"/>
  <c r="AK35" i="74"/>
  <c r="AT35" i="74" s="1"/>
  <c r="AJ11" i="74"/>
  <c r="AK11" i="74"/>
  <c r="AT11" i="74" s="1"/>
  <c r="AH88" i="94"/>
  <c r="AQ88" i="94" s="1"/>
  <c r="AG92" i="25"/>
  <c r="AP92" i="25" s="1"/>
  <c r="AF92" i="25"/>
  <c r="AO92" i="25" s="1"/>
  <c r="AE92" i="25"/>
  <c r="W93" i="25"/>
  <c r="AX75" i="74"/>
  <c r="S75" i="74" s="1"/>
  <c r="AC75" i="74" s="1"/>
  <c r="AB76" i="74" s="1"/>
  <c r="AN86" i="89"/>
  <c r="AI86" i="89"/>
  <c r="Y93" i="93"/>
  <c r="X93" i="93"/>
  <c r="AH92" i="33"/>
  <c r="AQ92" i="33" s="1"/>
  <c r="AX88" i="74"/>
  <c r="S88" i="74" s="1"/>
  <c r="AC88" i="74" s="1"/>
  <c r="AB89" i="74" s="1"/>
  <c r="AX80" i="74"/>
  <c r="S80" i="74" s="1"/>
  <c r="AC80" i="74" s="1"/>
  <c r="AB81" i="74" s="1"/>
  <c r="AX74" i="74"/>
  <c r="S74" i="74" s="1"/>
  <c r="AC74" i="74" s="1"/>
  <c r="AB75" i="74" s="1"/>
  <c r="AX68" i="74"/>
  <c r="S68" i="74" s="1"/>
  <c r="AC68" i="74" s="1"/>
  <c r="AB69" i="74" s="1"/>
  <c r="AX62" i="74"/>
  <c r="S62" i="74" s="1"/>
  <c r="AC62" i="74" s="1"/>
  <c r="AB63" i="74" s="1"/>
  <c r="AX56" i="74"/>
  <c r="S56" i="74" s="1"/>
  <c r="AC56" i="74" s="1"/>
  <c r="AB57" i="74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20" i="74"/>
  <c r="S20" i="74" s="1"/>
  <c r="AC20" i="74" s="1"/>
  <c r="AB21" i="74" s="1"/>
  <c r="AX14" i="74"/>
  <c r="S14" i="74" s="1"/>
  <c r="AC14" i="74" s="1"/>
  <c r="AB15" i="74" s="1"/>
  <c r="AX8" i="74"/>
  <c r="S8" i="74" s="1"/>
  <c r="AC8" i="74" s="1"/>
  <c r="AB9" i="74" s="1"/>
  <c r="AX3" i="74"/>
  <c r="S3" i="74" s="1"/>
  <c r="AC3" i="74" s="1"/>
  <c r="Z90" i="45"/>
  <c r="AR91" i="25"/>
  <c r="Z94" i="81"/>
  <c r="AN95" i="77"/>
  <c r="AI95" i="77"/>
  <c r="AX81" i="74"/>
  <c r="S81" i="74" s="1"/>
  <c r="AC81" i="74" s="1"/>
  <c r="AB82" i="74" s="1"/>
  <c r="X93" i="37"/>
  <c r="Y93" i="37"/>
  <c r="Z92" i="33"/>
  <c r="AX85" i="74"/>
  <c r="S85" i="74" s="1"/>
  <c r="AC85" i="74" s="1"/>
  <c r="AB86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X90" i="29"/>
  <c r="Y90" i="29"/>
  <c r="AH93" i="85"/>
  <c r="AQ93" i="85" s="1"/>
  <c r="AH93" i="41"/>
  <c r="AQ93" i="41" s="1"/>
  <c r="AN92" i="93"/>
  <c r="AI92" i="93"/>
  <c r="AJ71" i="74"/>
  <c r="AK71" i="74"/>
  <c r="AT71" i="74" s="1"/>
  <c r="AJ47" i="74"/>
  <c r="AK47" i="74"/>
  <c r="AT47" i="74" s="1"/>
  <c r="AJ17" i="74"/>
  <c r="AK17" i="74"/>
  <c r="AT17" i="74" s="1"/>
  <c r="AE89" i="74"/>
  <c r="AX89" i="74"/>
  <c r="S89" i="74" s="1"/>
  <c r="AC89" i="74" s="1"/>
  <c r="AF89" i="74"/>
  <c r="AO89" i="74" s="1"/>
  <c r="AO91" i="74" s="1"/>
  <c r="AG89" i="74"/>
  <c r="AP89" i="74" s="1"/>
  <c r="AP91" i="74" s="1"/>
  <c r="X87" i="89"/>
  <c r="Y87" i="89"/>
  <c r="AI92" i="37"/>
  <c r="AN92" i="37"/>
  <c r="AH93" i="73"/>
  <c r="AQ93" i="73" s="1"/>
  <c r="AR87" i="94"/>
  <c r="AX86" i="74"/>
  <c r="S86" i="74" s="1"/>
  <c r="AC86" i="74" s="1"/>
  <c r="AB87" i="74" s="1"/>
  <c r="AX78" i="74"/>
  <c r="S78" i="74" s="1"/>
  <c r="AC78" i="74" s="1"/>
  <c r="AB79" i="74" s="1"/>
  <c r="AX72" i="74"/>
  <c r="S72" i="74" s="1"/>
  <c r="AC72" i="74" s="1"/>
  <c r="AB73" i="74" s="1"/>
  <c r="AX66" i="74"/>
  <c r="S66" i="74" s="1"/>
  <c r="AC66" i="74" s="1"/>
  <c r="AB67" i="74" s="1"/>
  <c r="AX60" i="74"/>
  <c r="S60" i="74" s="1"/>
  <c r="AC60" i="74" s="1"/>
  <c r="AB61" i="74" s="1"/>
  <c r="AX54" i="74"/>
  <c r="S54" i="74" s="1"/>
  <c r="AC54" i="74" s="1"/>
  <c r="AB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R91" i="33"/>
  <c r="AR93" i="81"/>
  <c r="AN89" i="29"/>
  <c r="AI89" i="29"/>
  <c r="Z93" i="37" l="1"/>
  <c r="AG93" i="37" s="1"/>
  <c r="AP93" i="37" s="1"/>
  <c r="AJ41" i="74"/>
  <c r="AJ65" i="74"/>
  <c r="W97" i="77"/>
  <c r="AG96" i="77"/>
  <c r="AP96" i="77" s="1"/>
  <c r="AF96" i="77"/>
  <c r="AO96" i="77" s="1"/>
  <c r="AE96" i="77"/>
  <c r="AF93" i="37"/>
  <c r="AO93" i="37" s="1"/>
  <c r="AE93" i="37"/>
  <c r="W94" i="37"/>
  <c r="AH87" i="89"/>
  <c r="AQ87" i="89" s="1"/>
  <c r="AJ37" i="74"/>
  <c r="AK37" i="74"/>
  <c r="AT37" i="74" s="1"/>
  <c r="AJ73" i="74"/>
  <c r="AK73" i="74"/>
  <c r="AT73" i="74" s="1"/>
  <c r="AI89" i="74"/>
  <c r="AN89" i="74"/>
  <c r="AN91" i="74" s="1"/>
  <c r="AS71" i="74"/>
  <c r="AL71" i="74"/>
  <c r="AU71" i="74" s="1"/>
  <c r="AJ20" i="74"/>
  <c r="AK20" i="74"/>
  <c r="AT20" i="74" s="1"/>
  <c r="AJ56" i="74"/>
  <c r="AK56" i="74"/>
  <c r="AT56" i="74" s="1"/>
  <c r="W93" i="33"/>
  <c r="AG92" i="33"/>
  <c r="AP92" i="33" s="1"/>
  <c r="AF92" i="33"/>
  <c r="AO92" i="33" s="1"/>
  <c r="AE92" i="33"/>
  <c r="AJ9" i="74"/>
  <c r="AK9" i="74"/>
  <c r="AT9" i="74" s="1"/>
  <c r="AJ45" i="74"/>
  <c r="AK45" i="74"/>
  <c r="AT45" i="74" s="1"/>
  <c r="AJ81" i="74"/>
  <c r="AK81" i="74"/>
  <c r="AT81" i="74" s="1"/>
  <c r="AJ76" i="74"/>
  <c r="AK76" i="74"/>
  <c r="AT76" i="74" s="1"/>
  <c r="AS11" i="74"/>
  <c r="AL11" i="74"/>
  <c r="AU11" i="74" s="1"/>
  <c r="AS83" i="74"/>
  <c r="AL83" i="74"/>
  <c r="AU83" i="74" s="1"/>
  <c r="AJ10" i="74"/>
  <c r="AK10" i="74"/>
  <c r="AT10" i="74" s="1"/>
  <c r="AJ46" i="74"/>
  <c r="AK46" i="74"/>
  <c r="AT46" i="74" s="1"/>
  <c r="AJ36" i="74"/>
  <c r="AK36" i="74"/>
  <c r="AT36" i="74" s="1"/>
  <c r="AJ72" i="74"/>
  <c r="AK72" i="74"/>
  <c r="AT72" i="74" s="1"/>
  <c r="AJ15" i="74"/>
  <c r="AK15" i="74"/>
  <c r="AT15" i="74" s="1"/>
  <c r="AH93" i="93"/>
  <c r="AQ93" i="93" s="1"/>
  <c r="AJ16" i="74"/>
  <c r="AK16" i="74"/>
  <c r="AT16" i="74" s="1"/>
  <c r="AS77" i="74"/>
  <c r="AL77" i="74"/>
  <c r="AU77" i="74" s="1"/>
  <c r="AS41" i="74"/>
  <c r="AL41" i="74"/>
  <c r="AU41" i="74" s="1"/>
  <c r="AR89" i="29"/>
  <c r="AJ87" i="74"/>
  <c r="AK87" i="74"/>
  <c r="AT87" i="74" s="1"/>
  <c r="Z87" i="89"/>
  <c r="AS17" i="74"/>
  <c r="AL17" i="74"/>
  <c r="AU17" i="74" s="1"/>
  <c r="AH90" i="29"/>
  <c r="AQ90" i="29" s="1"/>
  <c r="AJ32" i="74"/>
  <c r="AK32" i="74"/>
  <c r="AT32" i="74" s="1"/>
  <c r="AJ68" i="74"/>
  <c r="AK68" i="74"/>
  <c r="AT68" i="74" s="1"/>
  <c r="AH93" i="37"/>
  <c r="AQ93" i="37" s="1"/>
  <c r="AJ21" i="74"/>
  <c r="AK21" i="74"/>
  <c r="AT21" i="74" s="1"/>
  <c r="AJ57" i="74"/>
  <c r="AK57" i="74"/>
  <c r="AT57" i="74" s="1"/>
  <c r="Y93" i="25"/>
  <c r="X93" i="25"/>
  <c r="AS35" i="74"/>
  <c r="AL35" i="74"/>
  <c r="AU35" i="74" s="1"/>
  <c r="AJ22" i="74"/>
  <c r="AK22" i="74"/>
  <c r="AT22" i="74" s="1"/>
  <c r="AJ58" i="74"/>
  <c r="AK58" i="74"/>
  <c r="AT58" i="74" s="1"/>
  <c r="AN93" i="85"/>
  <c r="AI93" i="85"/>
  <c r="AJ12" i="74"/>
  <c r="AK12" i="74"/>
  <c r="AT12" i="74" s="1"/>
  <c r="AJ48" i="74"/>
  <c r="AK48" i="74"/>
  <c r="AT48" i="74" s="1"/>
  <c r="AJ84" i="74"/>
  <c r="AK84" i="74"/>
  <c r="AT84" i="74" s="1"/>
  <c r="AN88" i="94"/>
  <c r="AI88" i="94"/>
  <c r="AJ27" i="74"/>
  <c r="AK27" i="74"/>
  <c r="AT27" i="74" s="1"/>
  <c r="AJ63" i="74"/>
  <c r="AK63" i="74"/>
  <c r="AT63" i="74" s="1"/>
  <c r="Z93" i="93"/>
  <c r="AN92" i="25"/>
  <c r="AI92" i="25"/>
  <c r="AJ28" i="74"/>
  <c r="AK28" i="74"/>
  <c r="AT28" i="74" s="1"/>
  <c r="AJ64" i="74"/>
  <c r="AK64" i="74"/>
  <c r="AT64" i="74" s="1"/>
  <c r="AS29" i="74"/>
  <c r="AL29" i="74"/>
  <c r="AU29" i="74" s="1"/>
  <c r="Y94" i="73"/>
  <c r="X94" i="73"/>
  <c r="AJ18" i="74"/>
  <c r="AK18" i="74"/>
  <c r="AT18" i="74" s="1"/>
  <c r="AJ54" i="74"/>
  <c r="AK54" i="74"/>
  <c r="AT54" i="74" s="1"/>
  <c r="AS65" i="74"/>
  <c r="AL65" i="74"/>
  <c r="AU65" i="74" s="1"/>
  <c r="X94" i="41"/>
  <c r="Y94" i="41"/>
  <c r="AJ79" i="74"/>
  <c r="AK79" i="74"/>
  <c r="AT79" i="74" s="1"/>
  <c r="AR92" i="93"/>
  <c r="AJ62" i="74"/>
  <c r="AK62" i="74"/>
  <c r="AT62" i="74" s="1"/>
  <c r="AE94" i="81"/>
  <c r="W95" i="81"/>
  <c r="AF94" i="81"/>
  <c r="AO94" i="81" s="1"/>
  <c r="AG94" i="81"/>
  <c r="AP94" i="81" s="1"/>
  <c r="AJ89" i="74"/>
  <c r="AS89" i="74" s="1"/>
  <c r="AK89" i="74"/>
  <c r="AT89" i="74" s="1"/>
  <c r="AJ52" i="74"/>
  <c r="AK52" i="74"/>
  <c r="AT52" i="74" s="1"/>
  <c r="X94" i="85"/>
  <c r="Y94" i="85"/>
  <c r="AJ42" i="74"/>
  <c r="AK42" i="74"/>
  <c r="AT42" i="74" s="1"/>
  <c r="AJ13" i="74"/>
  <c r="AK13" i="74"/>
  <c r="AT13" i="74" s="1"/>
  <c r="AJ19" i="74"/>
  <c r="AK19" i="74"/>
  <c r="AT19" i="74" s="1"/>
  <c r="AJ38" i="74"/>
  <c r="AK38" i="74"/>
  <c r="AT38" i="74" s="1"/>
  <c r="AJ25" i="74"/>
  <c r="AK25" i="74"/>
  <c r="AT25" i="74" s="1"/>
  <c r="AJ61" i="74"/>
  <c r="AK61" i="74"/>
  <c r="AT61" i="74" s="1"/>
  <c r="AS47" i="74"/>
  <c r="AL47" i="74"/>
  <c r="AU47" i="74" s="1"/>
  <c r="AJ8" i="74"/>
  <c r="AK8" i="74"/>
  <c r="AT8" i="74" s="1"/>
  <c r="AJ44" i="74"/>
  <c r="AK44" i="74"/>
  <c r="AT44" i="74" s="1"/>
  <c r="AJ80" i="74"/>
  <c r="AK80" i="74"/>
  <c r="AT80" i="74" s="1"/>
  <c r="AJ82" i="74"/>
  <c r="AK82" i="74"/>
  <c r="AT82" i="74" s="1"/>
  <c r="AG90" i="45"/>
  <c r="AP90" i="45" s="1"/>
  <c r="W91" i="45"/>
  <c r="AE90" i="45"/>
  <c r="AF90" i="45"/>
  <c r="AO90" i="45" s="1"/>
  <c r="AJ33" i="74"/>
  <c r="AK33" i="74"/>
  <c r="AT33" i="74" s="1"/>
  <c r="AJ69" i="74"/>
  <c r="AK69" i="74"/>
  <c r="AT69" i="74" s="1"/>
  <c r="AR86" i="89"/>
  <c r="AS59" i="74"/>
  <c r="AL59" i="74"/>
  <c r="AU59" i="74" s="1"/>
  <c r="AJ34" i="74"/>
  <c r="AK34" i="74"/>
  <c r="AT34" i="74" s="1"/>
  <c r="AJ70" i="74"/>
  <c r="AK70" i="74"/>
  <c r="AT70" i="74" s="1"/>
  <c r="AN93" i="73"/>
  <c r="AI93" i="73"/>
  <c r="AJ24" i="74"/>
  <c r="AK24" i="74"/>
  <c r="AT24" i="74" s="1"/>
  <c r="AJ60" i="74"/>
  <c r="AK60" i="74"/>
  <c r="AT60" i="74" s="1"/>
  <c r="AI93" i="41"/>
  <c r="AN93" i="41"/>
  <c r="AJ43" i="74"/>
  <c r="AK43" i="74"/>
  <c r="AT43" i="74" s="1"/>
  <c r="AJ26" i="74"/>
  <c r="AK26" i="74"/>
  <c r="AT26" i="74" s="1"/>
  <c r="AJ51" i="74"/>
  <c r="AK51" i="74"/>
  <c r="AT51" i="74" s="1"/>
  <c r="AJ6" i="74"/>
  <c r="AK6" i="74"/>
  <c r="AT6" i="74" s="1"/>
  <c r="AJ78" i="74"/>
  <c r="AK78" i="74"/>
  <c r="AT78" i="74" s="1"/>
  <c r="AH96" i="77"/>
  <c r="AQ96" i="77" s="1"/>
  <c r="AJ49" i="74"/>
  <c r="AK49" i="74"/>
  <c r="AT49" i="74" s="1"/>
  <c r="AJ55" i="74"/>
  <c r="AK55" i="74"/>
  <c r="AT55" i="74" s="1"/>
  <c r="Z90" i="29"/>
  <c r="AJ74" i="74"/>
  <c r="AK74" i="74"/>
  <c r="AT74" i="74" s="1"/>
  <c r="AJ31" i="74"/>
  <c r="AK31" i="74"/>
  <c r="AT31" i="74" s="1"/>
  <c r="AJ67" i="74"/>
  <c r="AK67" i="74"/>
  <c r="AT67" i="74" s="1"/>
  <c r="AR92" i="37"/>
  <c r="AJ14" i="74"/>
  <c r="AK14" i="74"/>
  <c r="AT14" i="74" s="1"/>
  <c r="AJ50" i="74"/>
  <c r="AK50" i="74"/>
  <c r="AT50" i="74" s="1"/>
  <c r="AJ86" i="74"/>
  <c r="AK86" i="74"/>
  <c r="AT86" i="74" s="1"/>
  <c r="AR95" i="77"/>
  <c r="AJ3" i="74"/>
  <c r="AB4" i="74"/>
  <c r="AJ39" i="74"/>
  <c r="AK39" i="74"/>
  <c r="AT39" i="74" s="1"/>
  <c r="AJ75" i="74"/>
  <c r="AK75" i="74"/>
  <c r="AT75" i="74" s="1"/>
  <c r="AJ5" i="74"/>
  <c r="AK5" i="74"/>
  <c r="AT5" i="74" s="1"/>
  <c r="AJ40" i="74"/>
  <c r="AK40" i="74"/>
  <c r="AT40" i="74" s="1"/>
  <c r="AJ88" i="74"/>
  <c r="AK88" i="74"/>
  <c r="AT88" i="74" s="1"/>
  <c r="AJ53" i="74"/>
  <c r="AJ30" i="74"/>
  <c r="AK30" i="74"/>
  <c r="AT30" i="74" s="1"/>
  <c r="AJ66" i="74"/>
  <c r="AK66" i="74"/>
  <c r="AT66" i="74" s="1"/>
  <c r="AJ23" i="74"/>
  <c r="AJ85" i="74"/>
  <c r="X89" i="94"/>
  <c r="Y89" i="94"/>
  <c r="AJ7" i="74"/>
  <c r="Z94" i="41" l="1"/>
  <c r="Z94" i="85"/>
  <c r="AS66" i="74"/>
  <c r="AL66" i="74"/>
  <c r="AU66" i="74" s="1"/>
  <c r="AS7" i="74"/>
  <c r="AL7" i="74"/>
  <c r="AU7" i="74" s="1"/>
  <c r="AS88" i="74"/>
  <c r="AL88" i="74"/>
  <c r="AU88" i="74" s="1"/>
  <c r="AS75" i="74"/>
  <c r="AL75" i="74"/>
  <c r="AU75" i="74" s="1"/>
  <c r="AS14" i="74"/>
  <c r="AL14" i="74"/>
  <c r="AU14" i="74" s="1"/>
  <c r="AS31" i="74"/>
  <c r="AL31" i="74"/>
  <c r="AU31" i="74" s="1"/>
  <c r="AS51" i="74"/>
  <c r="AL51" i="74"/>
  <c r="AU51" i="74" s="1"/>
  <c r="AR93" i="41"/>
  <c r="AS33" i="74"/>
  <c r="AL33" i="74"/>
  <c r="AU33" i="74" s="1"/>
  <c r="W95" i="85"/>
  <c r="AG94" i="85"/>
  <c r="AP94" i="85" s="1"/>
  <c r="AE94" i="85"/>
  <c r="AF94" i="85"/>
  <c r="AO94" i="85" s="1"/>
  <c r="AG94" i="41"/>
  <c r="AP94" i="41" s="1"/>
  <c r="AF94" i="41"/>
  <c r="AO94" i="41" s="1"/>
  <c r="AE94" i="41"/>
  <c r="W95" i="41"/>
  <c r="AS18" i="74"/>
  <c r="AL18" i="74"/>
  <c r="AU18" i="74" s="1"/>
  <c r="W94" i="93"/>
  <c r="AG93" i="93"/>
  <c r="AP93" i="93" s="1"/>
  <c r="AF93" i="93"/>
  <c r="AO93" i="93" s="1"/>
  <c r="AE93" i="93"/>
  <c r="AS12" i="74"/>
  <c r="AL12" i="74"/>
  <c r="AU12" i="74" s="1"/>
  <c r="AS22" i="74"/>
  <c r="AL22" i="74"/>
  <c r="AU22" i="74" s="1"/>
  <c r="AS32" i="74"/>
  <c r="AL32" i="74"/>
  <c r="AU32" i="74" s="1"/>
  <c r="AS16" i="74"/>
  <c r="AL16" i="74"/>
  <c r="AU16" i="74" s="1"/>
  <c r="AS20" i="74"/>
  <c r="AL20" i="74"/>
  <c r="AU20" i="74" s="1"/>
  <c r="AS73" i="74"/>
  <c r="AL73" i="74"/>
  <c r="AU73" i="74" s="1"/>
  <c r="AS49" i="74"/>
  <c r="AL49" i="74"/>
  <c r="AU49" i="74" s="1"/>
  <c r="AS82" i="74"/>
  <c r="AL82" i="74"/>
  <c r="AU82" i="74" s="1"/>
  <c r="AS8" i="74"/>
  <c r="AL8" i="74"/>
  <c r="AU8" i="74" s="1"/>
  <c r="AS25" i="74"/>
  <c r="AL25" i="74"/>
  <c r="AU25" i="74" s="1"/>
  <c r="AS13" i="74"/>
  <c r="AL13" i="74"/>
  <c r="AU13" i="74" s="1"/>
  <c r="X95" i="81"/>
  <c r="Y95" i="81"/>
  <c r="AH94" i="73"/>
  <c r="AQ94" i="73" s="1"/>
  <c r="AS64" i="74"/>
  <c r="AL64" i="74"/>
  <c r="AU64" i="74" s="1"/>
  <c r="AR93" i="85"/>
  <c r="AS57" i="74"/>
  <c r="AL57" i="74"/>
  <c r="AU57" i="74" s="1"/>
  <c r="AS15" i="74"/>
  <c r="AL15" i="74"/>
  <c r="AU15" i="74" s="1"/>
  <c r="AS46" i="74"/>
  <c r="AL46" i="74"/>
  <c r="AU46" i="74" s="1"/>
  <c r="AS45" i="74"/>
  <c r="AL45" i="74"/>
  <c r="AU45" i="74" s="1"/>
  <c r="AI96" i="77"/>
  <c r="AN96" i="77"/>
  <c r="AH89" i="94"/>
  <c r="AQ89" i="94" s="1"/>
  <c r="AQ91" i="94" s="1"/>
  <c r="AX3" i="94"/>
  <c r="S3" i="94" s="1"/>
  <c r="AC3" i="94" s="1"/>
  <c r="AX5" i="94"/>
  <c r="S5" i="94" s="1"/>
  <c r="AC5" i="94" s="1"/>
  <c r="AB6" i="94" s="1"/>
  <c r="AZ3" i="94"/>
  <c r="AX6" i="94" s="1"/>
  <c r="S6" i="94" s="1"/>
  <c r="AC6" i="94" s="1"/>
  <c r="AB7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8" i="94"/>
  <c r="S88" i="94" s="1"/>
  <c r="AC88" i="94" s="1"/>
  <c r="AB89" i="94" s="1"/>
  <c r="AX86" i="94"/>
  <c r="S86" i="94" s="1"/>
  <c r="AC86" i="94" s="1"/>
  <c r="AB87" i="94" s="1"/>
  <c r="AX84" i="94"/>
  <c r="S84" i="94" s="1"/>
  <c r="AC84" i="94" s="1"/>
  <c r="AB85" i="94" s="1"/>
  <c r="AX85" i="94"/>
  <c r="S85" i="94" s="1"/>
  <c r="AC85" i="94" s="1"/>
  <c r="AB86" i="94" s="1"/>
  <c r="AX87" i="94"/>
  <c r="S87" i="94" s="1"/>
  <c r="AC87" i="94" s="1"/>
  <c r="AB88" i="94" s="1"/>
  <c r="AS40" i="74"/>
  <c r="AL40" i="74"/>
  <c r="AU40" i="74" s="1"/>
  <c r="AS39" i="74"/>
  <c r="AL39" i="74"/>
  <c r="AU39" i="74" s="1"/>
  <c r="AS86" i="74"/>
  <c r="AL86" i="74"/>
  <c r="AU86" i="74" s="1"/>
  <c r="AS74" i="74"/>
  <c r="AL74" i="74"/>
  <c r="AU74" i="74" s="1"/>
  <c r="AS78" i="74"/>
  <c r="AL78" i="74"/>
  <c r="AU78" i="74" s="1"/>
  <c r="AS26" i="74"/>
  <c r="AL26" i="74"/>
  <c r="AU26" i="74" s="1"/>
  <c r="AS60" i="74"/>
  <c r="AL60" i="74"/>
  <c r="AU60" i="74" s="1"/>
  <c r="AS70" i="74"/>
  <c r="AL70" i="74"/>
  <c r="AU70" i="74" s="1"/>
  <c r="AN90" i="45"/>
  <c r="AI90" i="45"/>
  <c r="AS52" i="74"/>
  <c r="AL52" i="74"/>
  <c r="AU52" i="74" s="1"/>
  <c r="AS63" i="74"/>
  <c r="AL63" i="74"/>
  <c r="AU63" i="74" s="1"/>
  <c r="AS84" i="74"/>
  <c r="AL84" i="74"/>
  <c r="AU84" i="74" s="1"/>
  <c r="AG87" i="89"/>
  <c r="AP87" i="89" s="1"/>
  <c r="AF87" i="89"/>
  <c r="AO87" i="89" s="1"/>
  <c r="W88" i="89"/>
  <c r="AE87" i="89"/>
  <c r="X93" i="33"/>
  <c r="Y93" i="33"/>
  <c r="AS37" i="74"/>
  <c r="AL37" i="74"/>
  <c r="AU37" i="74" s="1"/>
  <c r="Y94" i="37"/>
  <c r="X94" i="37"/>
  <c r="Z89" i="94"/>
  <c r="AS30" i="74"/>
  <c r="AL30" i="74"/>
  <c r="AU30" i="74" s="1"/>
  <c r="AJ4" i="74"/>
  <c r="AK4" i="74"/>
  <c r="AT4" i="74" s="1"/>
  <c r="AT91" i="74" s="1"/>
  <c r="W91" i="29"/>
  <c r="AG90" i="29"/>
  <c r="AP90" i="29" s="1"/>
  <c r="AE90" i="29"/>
  <c r="AF90" i="29"/>
  <c r="AO90" i="29" s="1"/>
  <c r="X91" i="45"/>
  <c r="Z91" i="45" s="1"/>
  <c r="Y91" i="45"/>
  <c r="AS80" i="74"/>
  <c r="AL80" i="74"/>
  <c r="AU80" i="74" s="1"/>
  <c r="AS38" i="74"/>
  <c r="AL38" i="74"/>
  <c r="AU38" i="74" s="1"/>
  <c r="AS42" i="74"/>
  <c r="AL42" i="74"/>
  <c r="AU42" i="74" s="1"/>
  <c r="AN94" i="81"/>
  <c r="AI94" i="81"/>
  <c r="AS79" i="74"/>
  <c r="AL79" i="74"/>
  <c r="AU79" i="74" s="1"/>
  <c r="Z94" i="73"/>
  <c r="AS28" i="74"/>
  <c r="AL28" i="74"/>
  <c r="AU28" i="74" s="1"/>
  <c r="AH93" i="25"/>
  <c r="AQ93" i="25" s="1"/>
  <c r="AS21" i="74"/>
  <c r="AL21" i="74"/>
  <c r="AU21" i="74" s="1"/>
  <c r="AS72" i="74"/>
  <c r="AL72" i="74"/>
  <c r="AU72" i="74" s="1"/>
  <c r="AS10" i="74"/>
  <c r="AL10" i="74"/>
  <c r="AU10" i="74" s="1"/>
  <c r="AS76" i="74"/>
  <c r="AL76" i="74"/>
  <c r="AU76" i="74" s="1"/>
  <c r="AS9" i="74"/>
  <c r="AL9" i="74"/>
  <c r="AU9" i="74" s="1"/>
  <c r="AS85" i="74"/>
  <c r="AL85" i="74"/>
  <c r="AU85" i="74" s="1"/>
  <c r="AS53" i="74"/>
  <c r="AL53" i="74"/>
  <c r="AU53" i="74" s="1"/>
  <c r="AS5" i="74"/>
  <c r="AL5" i="74"/>
  <c r="AU5" i="74" s="1"/>
  <c r="AS3" i="74"/>
  <c r="AL3" i="74"/>
  <c r="AU3" i="74" s="1"/>
  <c r="AS50" i="74"/>
  <c r="AL50" i="74"/>
  <c r="AU50" i="74" s="1"/>
  <c r="AS67" i="74"/>
  <c r="AL67" i="74"/>
  <c r="AU67" i="74" s="1"/>
  <c r="AS6" i="74"/>
  <c r="AL6" i="74"/>
  <c r="AU6" i="74" s="1"/>
  <c r="AS43" i="74"/>
  <c r="AL43" i="74"/>
  <c r="AU43" i="74" s="1"/>
  <c r="AS24" i="74"/>
  <c r="AL24" i="74"/>
  <c r="AU24" i="74" s="1"/>
  <c r="AS34" i="74"/>
  <c r="AL34" i="74"/>
  <c r="AU34" i="74" s="1"/>
  <c r="AS69" i="74"/>
  <c r="AL69" i="74"/>
  <c r="AU69" i="74" s="1"/>
  <c r="AS54" i="74"/>
  <c r="AL54" i="74"/>
  <c r="AU54" i="74" s="1"/>
  <c r="AR92" i="25"/>
  <c r="AS27" i="74"/>
  <c r="AL27" i="74"/>
  <c r="AU27" i="74" s="1"/>
  <c r="AS48" i="74"/>
  <c r="AL48" i="74"/>
  <c r="AU48" i="74" s="1"/>
  <c r="AS58" i="74"/>
  <c r="AL58" i="74"/>
  <c r="AU58" i="74" s="1"/>
  <c r="AS68" i="74"/>
  <c r="AL68" i="74"/>
  <c r="AU68" i="74" s="1"/>
  <c r="AS87" i="74"/>
  <c r="AL87" i="74"/>
  <c r="AU87" i="74" s="1"/>
  <c r="AS56" i="74"/>
  <c r="AL56" i="74"/>
  <c r="AU56" i="74" s="1"/>
  <c r="AR89" i="74"/>
  <c r="AR91" i="74" s="1"/>
  <c r="AL89" i="74"/>
  <c r="AU89" i="74" s="1"/>
  <c r="AN93" i="37"/>
  <c r="AI93" i="37"/>
  <c r="AS23" i="74"/>
  <c r="AL23" i="74"/>
  <c r="AU23" i="74" s="1"/>
  <c r="AS55" i="74"/>
  <c r="AL55" i="74"/>
  <c r="AU55" i="74" s="1"/>
  <c r="AR93" i="73"/>
  <c r="AS44" i="74"/>
  <c r="AL44" i="74"/>
  <c r="AU44" i="74" s="1"/>
  <c r="AS61" i="74"/>
  <c r="AL61" i="74"/>
  <c r="AU61" i="74" s="1"/>
  <c r="AS19" i="74"/>
  <c r="AL19" i="74"/>
  <c r="AU19" i="74" s="1"/>
  <c r="AH94" i="85"/>
  <c r="AQ94" i="85" s="1"/>
  <c r="AS62" i="74"/>
  <c r="AL62" i="74"/>
  <c r="AU62" i="74" s="1"/>
  <c r="AH94" i="41"/>
  <c r="AQ94" i="41" s="1"/>
  <c r="AR88" i="94"/>
  <c r="Z93" i="25"/>
  <c r="AS36" i="74"/>
  <c r="AL36" i="74"/>
  <c r="AU36" i="74" s="1"/>
  <c r="AS81" i="74"/>
  <c r="AL81" i="74"/>
  <c r="AU81" i="74" s="1"/>
  <c r="AI92" i="33"/>
  <c r="AN92" i="33"/>
  <c r="Y97" i="77"/>
  <c r="X97" i="77"/>
  <c r="Z93" i="33" l="1"/>
  <c r="AX11" i="94"/>
  <c r="S11" i="94" s="1"/>
  <c r="AC11" i="94" s="1"/>
  <c r="AB12" i="94" s="1"/>
  <c r="AX10" i="94"/>
  <c r="S10" i="94" s="1"/>
  <c r="AC10" i="94" s="1"/>
  <c r="AB11" i="94" s="1"/>
  <c r="Z94" i="37"/>
  <c r="AG94" i="37" s="1"/>
  <c r="AP94" i="37" s="1"/>
  <c r="AX9" i="94"/>
  <c r="S9" i="94" s="1"/>
  <c r="AC9" i="94" s="1"/>
  <c r="AB10" i="94" s="1"/>
  <c r="W95" i="37"/>
  <c r="AF94" i="37"/>
  <c r="AO94" i="37" s="1"/>
  <c r="AE94" i="37"/>
  <c r="AK7" i="94"/>
  <c r="AT7" i="94" s="1"/>
  <c r="AH97" i="77"/>
  <c r="AQ97" i="77" s="1"/>
  <c r="AR93" i="37"/>
  <c r="AJ71" i="94"/>
  <c r="AK71" i="94"/>
  <c r="AT71" i="94" s="1"/>
  <c r="AJ35" i="94"/>
  <c r="AK35" i="94"/>
  <c r="AT35" i="94" s="1"/>
  <c r="AJ17" i="94"/>
  <c r="AK17" i="94"/>
  <c r="AT17" i="94" s="1"/>
  <c r="AI93" i="93"/>
  <c r="AN93" i="93"/>
  <c r="AJ86" i="94"/>
  <c r="AK86" i="94"/>
  <c r="AT86" i="94" s="1"/>
  <c r="W95" i="73"/>
  <c r="AG94" i="73"/>
  <c r="AP94" i="73" s="1"/>
  <c r="AE94" i="73"/>
  <c r="AF94" i="73"/>
  <c r="AO94" i="73" s="1"/>
  <c r="AH91" i="45"/>
  <c r="AQ91" i="45" s="1"/>
  <c r="X91" i="29"/>
  <c r="Y91" i="29"/>
  <c r="AH94" i="37"/>
  <c r="AQ94" i="37" s="1"/>
  <c r="AH93" i="33"/>
  <c r="AQ93" i="33" s="1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K42" i="94"/>
  <c r="AT42" i="94" s="1"/>
  <c r="AJ42" i="94"/>
  <c r="AK36" i="94"/>
  <c r="AT36" i="94" s="1"/>
  <c r="AJ36" i="94"/>
  <c r="AJ30" i="94"/>
  <c r="AK30" i="94"/>
  <c r="AT30" i="94" s="1"/>
  <c r="AK24" i="94"/>
  <c r="AT24" i="94" s="1"/>
  <c r="AJ24" i="94"/>
  <c r="AK18" i="94"/>
  <c r="AT18" i="94" s="1"/>
  <c r="AJ18" i="94"/>
  <c r="AK12" i="94"/>
  <c r="AT12" i="94" s="1"/>
  <c r="AR96" i="77"/>
  <c r="AF93" i="33"/>
  <c r="AO93" i="33" s="1"/>
  <c r="W94" i="33"/>
  <c r="AG93" i="33"/>
  <c r="AP93" i="33" s="1"/>
  <c r="AE93" i="33"/>
  <c r="AR90" i="45"/>
  <c r="AK65" i="94"/>
  <c r="AT65" i="94" s="1"/>
  <c r="AJ65" i="94"/>
  <c r="AJ41" i="94"/>
  <c r="AK41" i="94"/>
  <c r="AT41" i="94" s="1"/>
  <c r="AJ6" i="94"/>
  <c r="AK6" i="94"/>
  <c r="AT6" i="94" s="1"/>
  <c r="AH95" i="81"/>
  <c r="AQ95" i="81" s="1"/>
  <c r="AI87" i="89"/>
  <c r="AN87" i="89"/>
  <c r="AJ82" i="94"/>
  <c r="AK82" i="94"/>
  <c r="AT82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3" i="94"/>
  <c r="AB4" i="94"/>
  <c r="Z95" i="81"/>
  <c r="AI94" i="85"/>
  <c r="AN94" i="85"/>
  <c r="AJ83" i="94"/>
  <c r="AK83" i="94"/>
  <c r="AT83" i="94" s="1"/>
  <c r="AK53" i="94"/>
  <c r="AT53" i="94" s="1"/>
  <c r="AJ53" i="94"/>
  <c r="AJ23" i="94"/>
  <c r="AK23" i="94"/>
  <c r="AT23" i="94" s="1"/>
  <c r="AJ76" i="94"/>
  <c r="AK76" i="94"/>
  <c r="AT76" i="94" s="1"/>
  <c r="AJ64" i="94"/>
  <c r="AK64" i="94"/>
  <c r="AT64" i="94" s="1"/>
  <c r="AJ52" i="94"/>
  <c r="AK52" i="94"/>
  <c r="AT52" i="94" s="1"/>
  <c r="AJ46" i="94"/>
  <c r="AK46" i="94"/>
  <c r="AT46" i="94" s="1"/>
  <c r="Z97" i="77"/>
  <c r="AR94" i="81"/>
  <c r="AI90" i="29"/>
  <c r="AN90" i="29"/>
  <c r="X88" i="89"/>
  <c r="Z88" i="89" s="1"/>
  <c r="Y88" i="89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K39" i="94"/>
  <c r="AT39" i="94" s="1"/>
  <c r="AJ39" i="94"/>
  <c r="AK33" i="94"/>
  <c r="AT33" i="94" s="1"/>
  <c r="AJ33" i="94"/>
  <c r="AK27" i="94"/>
  <c r="AT27" i="94" s="1"/>
  <c r="AJ27" i="94"/>
  <c r="AJ21" i="94"/>
  <c r="AK21" i="94"/>
  <c r="AT21" i="94" s="1"/>
  <c r="AK15" i="94"/>
  <c r="AT15" i="94" s="1"/>
  <c r="AJ15" i="94"/>
  <c r="AX8" i="94"/>
  <c r="S8" i="94" s="1"/>
  <c r="AC8" i="94" s="1"/>
  <c r="AB9" i="94" s="1"/>
  <c r="AX4" i="94"/>
  <c r="S4" i="94" s="1"/>
  <c r="AC4" i="94" s="1"/>
  <c r="AB5" i="94" s="1"/>
  <c r="Y95" i="41"/>
  <c r="X95" i="41"/>
  <c r="Z95" i="41" s="1"/>
  <c r="W92" i="45"/>
  <c r="AF91" i="45"/>
  <c r="AO91" i="45" s="1"/>
  <c r="AE91" i="45"/>
  <c r="AG91" i="45"/>
  <c r="AP91" i="45" s="1"/>
  <c r="AJ88" i="94"/>
  <c r="AK88" i="94"/>
  <c r="AT88" i="94" s="1"/>
  <c r="AJ59" i="94"/>
  <c r="AK59" i="94"/>
  <c r="AT59" i="94" s="1"/>
  <c r="AJ11" i="94"/>
  <c r="AK11" i="94"/>
  <c r="AT11" i="94" s="1"/>
  <c r="AJ87" i="94"/>
  <c r="AK87" i="94"/>
  <c r="AT87" i="94" s="1"/>
  <c r="AJ80" i="94"/>
  <c r="AK80" i="94"/>
  <c r="AT80" i="94" s="1"/>
  <c r="AK74" i="94"/>
  <c r="AT74" i="94" s="1"/>
  <c r="AJ74" i="94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X19" i="94"/>
  <c r="S19" i="94" s="1"/>
  <c r="AC19" i="94" s="1"/>
  <c r="AB20" i="94" s="1"/>
  <c r="AX13" i="94"/>
  <c r="S13" i="94" s="1"/>
  <c r="AC13" i="94" s="1"/>
  <c r="AB14" i="94" s="1"/>
  <c r="AX7" i="94"/>
  <c r="S7" i="94" s="1"/>
  <c r="AC7" i="94" s="1"/>
  <c r="AB8" i="94" s="1"/>
  <c r="AN94" i="41"/>
  <c r="AI94" i="41"/>
  <c r="AJ77" i="94"/>
  <c r="AK77" i="94"/>
  <c r="AT77" i="94" s="1"/>
  <c r="AK47" i="94"/>
  <c r="AT47" i="94" s="1"/>
  <c r="AJ47" i="94"/>
  <c r="AJ29" i="94"/>
  <c r="AK29" i="94"/>
  <c r="AT29" i="94" s="1"/>
  <c r="AS4" i="74"/>
  <c r="AS91" i="74" s="1"/>
  <c r="AL4" i="74"/>
  <c r="AU4" i="74" s="1"/>
  <c r="AU91" i="74" s="1"/>
  <c r="C11" i="74" s="1"/>
  <c r="F27" i="97" s="1"/>
  <c r="AJ70" i="94"/>
  <c r="AK70" i="94"/>
  <c r="AT70" i="94" s="1"/>
  <c r="W94" i="25"/>
  <c r="AG93" i="25"/>
  <c r="AP93" i="25" s="1"/>
  <c r="AF93" i="25"/>
  <c r="AO93" i="25" s="1"/>
  <c r="AE93" i="25"/>
  <c r="AR92" i="33"/>
  <c r="AG89" i="94"/>
  <c r="AP89" i="94" s="1"/>
  <c r="AP91" i="94" s="1"/>
  <c r="AF89" i="94"/>
  <c r="AO89" i="94" s="1"/>
  <c r="AO91" i="94" s="1"/>
  <c r="AX89" i="94"/>
  <c r="S89" i="94" s="1"/>
  <c r="AC89" i="94" s="1"/>
  <c r="AJ89" i="94" s="1"/>
  <c r="AS89" i="94" s="1"/>
  <c r="AE89" i="94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K19" i="94"/>
  <c r="AT19" i="94" s="1"/>
  <c r="AX12" i="94"/>
  <c r="S12" i="94" s="1"/>
  <c r="AC12" i="94" s="1"/>
  <c r="AB13" i="94" s="1"/>
  <c r="X94" i="93"/>
  <c r="Y94" i="93"/>
  <c r="Y95" i="85"/>
  <c r="X95" i="85"/>
  <c r="Z94" i="93" l="1"/>
  <c r="Z91" i="29"/>
  <c r="AK89" i="94"/>
  <c r="AT89" i="94" s="1"/>
  <c r="AE94" i="93"/>
  <c r="W95" i="93"/>
  <c r="AG94" i="93"/>
  <c r="AP94" i="93" s="1"/>
  <c r="AF94" i="93"/>
  <c r="AO94" i="93" s="1"/>
  <c r="AS25" i="94"/>
  <c r="AL25" i="94"/>
  <c r="AU25" i="94" s="1"/>
  <c r="W89" i="89"/>
  <c r="AE88" i="89"/>
  <c r="AG88" i="89"/>
  <c r="AP88" i="89" s="1"/>
  <c r="AF88" i="89"/>
  <c r="AO88" i="89" s="1"/>
  <c r="AI94" i="37"/>
  <c r="AN94" i="37"/>
  <c r="AJ20" i="94"/>
  <c r="AK20" i="94"/>
  <c r="AT20" i="94" s="1"/>
  <c r="AS38" i="94"/>
  <c r="AL38" i="94"/>
  <c r="AU38" i="94" s="1"/>
  <c r="AS56" i="94"/>
  <c r="AL56" i="94"/>
  <c r="AU56" i="94" s="1"/>
  <c r="AS11" i="94"/>
  <c r="AL11" i="94"/>
  <c r="AU11" i="94" s="1"/>
  <c r="AI91" i="45"/>
  <c r="AN91" i="45"/>
  <c r="W96" i="41"/>
  <c r="AG95" i="41"/>
  <c r="AP95" i="41" s="1"/>
  <c r="AF95" i="41"/>
  <c r="AO95" i="41" s="1"/>
  <c r="AE95" i="41"/>
  <c r="AS21" i="94"/>
  <c r="AL21" i="94"/>
  <c r="AU21" i="94" s="1"/>
  <c r="AS57" i="94"/>
  <c r="AL57" i="94"/>
  <c r="AU57" i="94" s="1"/>
  <c r="AS75" i="94"/>
  <c r="AL75" i="94"/>
  <c r="AU75" i="94" s="1"/>
  <c r="AH88" i="89"/>
  <c r="AQ88" i="89" s="1"/>
  <c r="AE97" i="77"/>
  <c r="W98" i="77"/>
  <c r="AF97" i="77"/>
  <c r="AO97" i="77" s="1"/>
  <c r="AG97" i="77"/>
  <c r="AP97" i="77" s="1"/>
  <c r="AS64" i="94"/>
  <c r="AL64" i="94"/>
  <c r="AU64" i="94" s="1"/>
  <c r="AJ4" i="94"/>
  <c r="AK4" i="94"/>
  <c r="AT4" i="94" s="1"/>
  <c r="X94" i="33"/>
  <c r="Y94" i="33"/>
  <c r="AS18" i="94"/>
  <c r="AL18" i="94"/>
  <c r="AU18" i="94" s="1"/>
  <c r="AS36" i="94"/>
  <c r="AL36" i="94"/>
  <c r="AU36" i="94" s="1"/>
  <c r="AF91" i="29"/>
  <c r="AO91" i="29" s="1"/>
  <c r="AE91" i="29"/>
  <c r="W92" i="29"/>
  <c r="AG91" i="29"/>
  <c r="AP91" i="29" s="1"/>
  <c r="AJ7" i="94"/>
  <c r="AJ5" i="94"/>
  <c r="AK5" i="94"/>
  <c r="AT5" i="94" s="1"/>
  <c r="AS27" i="94"/>
  <c r="AL27" i="94"/>
  <c r="AU27" i="94" s="1"/>
  <c r="AS22" i="94"/>
  <c r="AL22" i="94"/>
  <c r="AU22" i="94" s="1"/>
  <c r="AS54" i="94"/>
  <c r="AL54" i="94"/>
  <c r="AU54" i="94" s="1"/>
  <c r="AS72" i="94"/>
  <c r="AL72" i="94"/>
  <c r="AU72" i="94" s="1"/>
  <c r="AI94" i="73"/>
  <c r="AN94" i="73"/>
  <c r="AS44" i="94"/>
  <c r="AL44" i="94"/>
  <c r="AU44" i="94" s="1"/>
  <c r="AS80" i="94"/>
  <c r="AL80" i="94"/>
  <c r="AU80" i="94" s="1"/>
  <c r="AJ9" i="94"/>
  <c r="AK9" i="94"/>
  <c r="AT9" i="94" s="1"/>
  <c r="AS45" i="94"/>
  <c r="AL45" i="94"/>
  <c r="AU45" i="94" s="1"/>
  <c r="AS63" i="94"/>
  <c r="AL63" i="94"/>
  <c r="AU63" i="94" s="1"/>
  <c r="AS81" i="94"/>
  <c r="AL81" i="94"/>
  <c r="AU81" i="94" s="1"/>
  <c r="AS46" i="94"/>
  <c r="AL46" i="94"/>
  <c r="AU46" i="94" s="1"/>
  <c r="AS76" i="94"/>
  <c r="AL76" i="94"/>
  <c r="AU76" i="94" s="1"/>
  <c r="AS83" i="94"/>
  <c r="AL83" i="94"/>
  <c r="AU83" i="94" s="1"/>
  <c r="AS6" i="94"/>
  <c r="AL6" i="94"/>
  <c r="AU6" i="94" s="1"/>
  <c r="AS24" i="94"/>
  <c r="AL24" i="94"/>
  <c r="AU24" i="94" s="1"/>
  <c r="AS42" i="94"/>
  <c r="AL42" i="94"/>
  <c r="AU42" i="94" s="1"/>
  <c r="AS3" i="94"/>
  <c r="AL3" i="94"/>
  <c r="AU3" i="94" s="1"/>
  <c r="AS40" i="94"/>
  <c r="AL40" i="94"/>
  <c r="AU40" i="94" s="1"/>
  <c r="AR87" i="89"/>
  <c r="AS67" i="94"/>
  <c r="AL67" i="94"/>
  <c r="AU67" i="94" s="1"/>
  <c r="AS15" i="94"/>
  <c r="AL15" i="94"/>
  <c r="AU15" i="94" s="1"/>
  <c r="AS33" i="94"/>
  <c r="AL33" i="94"/>
  <c r="AU33" i="94" s="1"/>
  <c r="AR90" i="29"/>
  <c r="AS10" i="94"/>
  <c r="AL10" i="94"/>
  <c r="AU10" i="94" s="1"/>
  <c r="AS28" i="94"/>
  <c r="AL28" i="94"/>
  <c r="AU28" i="94" s="1"/>
  <c r="AS58" i="94"/>
  <c r="AL58" i="94"/>
  <c r="AU58" i="94" s="1"/>
  <c r="AI93" i="33"/>
  <c r="AN93" i="33"/>
  <c r="AS60" i="94"/>
  <c r="AL60" i="94"/>
  <c r="AU60" i="94" s="1"/>
  <c r="AS78" i="94"/>
  <c r="AL78" i="94"/>
  <c r="AU78" i="94" s="1"/>
  <c r="AR93" i="93"/>
  <c r="AS71" i="94"/>
  <c r="AL71" i="94"/>
  <c r="AU71" i="94" s="1"/>
  <c r="AS43" i="94"/>
  <c r="AL43" i="94"/>
  <c r="AU43" i="94" s="1"/>
  <c r="AS79" i="94"/>
  <c r="AL79" i="94"/>
  <c r="AU79" i="94" s="1"/>
  <c r="AS77" i="94"/>
  <c r="AL77" i="94"/>
  <c r="AU77" i="94" s="1"/>
  <c r="AS86" i="94"/>
  <c r="AL86" i="94"/>
  <c r="AU86" i="94" s="1"/>
  <c r="AR94" i="41"/>
  <c r="AS26" i="94"/>
  <c r="AL26" i="94"/>
  <c r="AU26" i="94" s="1"/>
  <c r="AS62" i="94"/>
  <c r="AL62" i="94"/>
  <c r="AU62" i="94" s="1"/>
  <c r="AS59" i="94"/>
  <c r="AL59" i="94"/>
  <c r="AU59" i="94" s="1"/>
  <c r="AH95" i="85"/>
  <c r="AQ95" i="85" s="1"/>
  <c r="AS31" i="94"/>
  <c r="AL31" i="94"/>
  <c r="AU31" i="94" s="1"/>
  <c r="Y94" i="25"/>
  <c r="X94" i="25"/>
  <c r="AN89" i="94"/>
  <c r="AN91" i="94" s="1"/>
  <c r="AI89" i="94"/>
  <c r="AS47" i="94"/>
  <c r="AL47" i="94"/>
  <c r="AU47" i="94" s="1"/>
  <c r="AJ8" i="94"/>
  <c r="AK8" i="94"/>
  <c r="AT8" i="94" s="1"/>
  <c r="AS32" i="94"/>
  <c r="AL32" i="94"/>
  <c r="AU32" i="94" s="1"/>
  <c r="AS50" i="94"/>
  <c r="AL50" i="94"/>
  <c r="AU50" i="94" s="1"/>
  <c r="AS68" i="94"/>
  <c r="AL68" i="94"/>
  <c r="AU68" i="94" s="1"/>
  <c r="AS87" i="94"/>
  <c r="AL87" i="94"/>
  <c r="AU87" i="94" s="1"/>
  <c r="AS88" i="94"/>
  <c r="AL88" i="94"/>
  <c r="AU88" i="94" s="1"/>
  <c r="AH95" i="41"/>
  <c r="AQ95" i="41" s="1"/>
  <c r="AS51" i="94"/>
  <c r="AL51" i="94"/>
  <c r="AU51" i="94" s="1"/>
  <c r="AS69" i="94"/>
  <c r="AL69" i="94"/>
  <c r="AU69" i="94" s="1"/>
  <c r="AS85" i="94"/>
  <c r="AL85" i="94"/>
  <c r="AU85" i="94" s="1"/>
  <c r="AS52" i="94"/>
  <c r="AL52" i="94"/>
  <c r="AU52" i="94" s="1"/>
  <c r="AS23" i="94"/>
  <c r="AL23" i="94"/>
  <c r="AU23" i="94" s="1"/>
  <c r="AR94" i="85"/>
  <c r="AS41" i="94"/>
  <c r="AL41" i="94"/>
  <c r="AU41" i="94" s="1"/>
  <c r="Y95" i="73"/>
  <c r="X95" i="73"/>
  <c r="Z95" i="73" s="1"/>
  <c r="AH94" i="93"/>
  <c r="AQ94" i="93" s="1"/>
  <c r="AS61" i="94"/>
  <c r="AL61" i="94"/>
  <c r="AU61" i="94" s="1"/>
  <c r="AS35" i="94"/>
  <c r="AL35" i="94"/>
  <c r="AU35" i="94" s="1"/>
  <c r="AJ13" i="94"/>
  <c r="AK13" i="94"/>
  <c r="AT13" i="94" s="1"/>
  <c r="AS49" i="94"/>
  <c r="AL49" i="94"/>
  <c r="AU49" i="94" s="1"/>
  <c r="AS29" i="94"/>
  <c r="AL29" i="94"/>
  <c r="AU29" i="94" s="1"/>
  <c r="Y92" i="45"/>
  <c r="X92" i="45"/>
  <c r="Z95" i="85"/>
  <c r="AJ19" i="94"/>
  <c r="AS37" i="94"/>
  <c r="AL37" i="94"/>
  <c r="AU37" i="94" s="1"/>
  <c r="AS55" i="94"/>
  <c r="AL55" i="94"/>
  <c r="AU55" i="94" s="1"/>
  <c r="AS73" i="94"/>
  <c r="AL73" i="94"/>
  <c r="AU73" i="94" s="1"/>
  <c r="AI93" i="25"/>
  <c r="AN93" i="25"/>
  <c r="AS70" i="94"/>
  <c r="AL70" i="94"/>
  <c r="AU70" i="94" s="1"/>
  <c r="AJ14" i="94"/>
  <c r="AK14" i="94"/>
  <c r="AT14" i="94" s="1"/>
  <c r="AS74" i="94"/>
  <c r="AL74" i="94"/>
  <c r="AU74" i="94" s="1"/>
  <c r="AS39" i="94"/>
  <c r="AL39" i="94"/>
  <c r="AU39" i="94" s="1"/>
  <c r="AS53" i="94"/>
  <c r="AL53" i="94"/>
  <c r="AU53" i="94" s="1"/>
  <c r="AG95" i="81"/>
  <c r="AP95" i="81" s="1"/>
  <c r="AF95" i="81"/>
  <c r="AO95" i="81" s="1"/>
  <c r="W96" i="81"/>
  <c r="AE95" i="81"/>
  <c r="AS16" i="94"/>
  <c r="AL16" i="94"/>
  <c r="AU16" i="94" s="1"/>
  <c r="AS34" i="94"/>
  <c r="AL34" i="94"/>
  <c r="AU34" i="94" s="1"/>
  <c r="AS82" i="94"/>
  <c r="AL82" i="94"/>
  <c r="AU82" i="94" s="1"/>
  <c r="AS65" i="94"/>
  <c r="AL65" i="94"/>
  <c r="AU65" i="94" s="1"/>
  <c r="AJ12" i="94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H91" i="29"/>
  <c r="AQ91" i="29" s="1"/>
  <c r="AS17" i="94"/>
  <c r="AL17" i="94"/>
  <c r="AU17" i="94" s="1"/>
  <c r="Y95" i="37"/>
  <c r="X95" i="37"/>
  <c r="Z92" i="45" l="1"/>
  <c r="AF92" i="45" s="1"/>
  <c r="AO92" i="45" s="1"/>
  <c r="AE92" i="45"/>
  <c r="AG92" i="45"/>
  <c r="AP92" i="45" s="1"/>
  <c r="W93" i="45"/>
  <c r="Z96" i="81"/>
  <c r="Y96" i="81"/>
  <c r="X96" i="81"/>
  <c r="AR93" i="33"/>
  <c r="AS12" i="94"/>
  <c r="AL12" i="94"/>
  <c r="AU12" i="94" s="1"/>
  <c r="AN95" i="81"/>
  <c r="AI95" i="81"/>
  <c r="AH92" i="45"/>
  <c r="AQ92" i="45" s="1"/>
  <c r="AH95" i="73"/>
  <c r="AQ95" i="73" s="1"/>
  <c r="AL89" i="94"/>
  <c r="AU89" i="94" s="1"/>
  <c r="AR89" i="94"/>
  <c r="AR91" i="94" s="1"/>
  <c r="AS4" i="94"/>
  <c r="AL4" i="94"/>
  <c r="AU4" i="94" s="1"/>
  <c r="X98" i="77"/>
  <c r="Y98" i="77"/>
  <c r="AR91" i="45"/>
  <c r="AS13" i="94"/>
  <c r="AL13" i="94"/>
  <c r="AU13" i="94" s="1"/>
  <c r="AH94" i="25"/>
  <c r="AQ94" i="25" s="1"/>
  <c r="AI91" i="29"/>
  <c r="AN91" i="29"/>
  <c r="AI95" i="41"/>
  <c r="AN95" i="41"/>
  <c r="AS5" i="94"/>
  <c r="AL5" i="94"/>
  <c r="AU5" i="94" s="1"/>
  <c r="AH94" i="33"/>
  <c r="AQ94" i="33" s="1"/>
  <c r="AS20" i="94"/>
  <c r="AL20" i="94"/>
  <c r="AU20" i="94" s="1"/>
  <c r="AI88" i="89"/>
  <c r="AN88" i="89"/>
  <c r="AF95" i="73"/>
  <c r="AO95" i="73" s="1"/>
  <c r="AE95" i="73"/>
  <c r="W96" i="73"/>
  <c r="AG95" i="73"/>
  <c r="AP95" i="73" s="1"/>
  <c r="Y92" i="29"/>
  <c r="X92" i="29"/>
  <c r="AI97" i="77"/>
  <c r="AN97" i="77"/>
  <c r="AH95" i="37"/>
  <c r="AQ95" i="37" s="1"/>
  <c r="AR93" i="25"/>
  <c r="AS8" i="94"/>
  <c r="AL8" i="94"/>
  <c r="AU8" i="94" s="1"/>
  <c r="AS19" i="94"/>
  <c r="AL19" i="94"/>
  <c r="AU19" i="94" s="1"/>
  <c r="Z94" i="25"/>
  <c r="AS7" i="94"/>
  <c r="AL7" i="94"/>
  <c r="AU7" i="94" s="1"/>
  <c r="Z94" i="33"/>
  <c r="X89" i="89"/>
  <c r="Z89" i="89" s="1"/>
  <c r="Y89" i="89"/>
  <c r="Y95" i="93"/>
  <c r="X95" i="93"/>
  <c r="Z95" i="37"/>
  <c r="AS14" i="94"/>
  <c r="AL14" i="94"/>
  <c r="AU14" i="94" s="1"/>
  <c r="AF95" i="85"/>
  <c r="AO95" i="85" s="1"/>
  <c r="AE95" i="85"/>
  <c r="W96" i="85"/>
  <c r="AG95" i="85"/>
  <c r="AP95" i="85" s="1"/>
  <c r="AS9" i="94"/>
  <c r="AL9" i="94"/>
  <c r="AU9" i="94" s="1"/>
  <c r="AR94" i="73"/>
  <c r="AT91" i="94"/>
  <c r="X96" i="41"/>
  <c r="Y96" i="41"/>
  <c r="AR94" i="37"/>
  <c r="AI94" i="93"/>
  <c r="AN94" i="93"/>
  <c r="Z92" i="29" l="1"/>
  <c r="AS91" i="94"/>
  <c r="Z96" i="41"/>
  <c r="AG96" i="41" s="1"/>
  <c r="AP96" i="41" s="1"/>
  <c r="Z98" i="77"/>
  <c r="AU91" i="94"/>
  <c r="C11" i="94" s="1"/>
  <c r="F47" i="97" s="1"/>
  <c r="AG92" i="29"/>
  <c r="AP92" i="29" s="1"/>
  <c r="AF92" i="29"/>
  <c r="AO92" i="29" s="1"/>
  <c r="AE92" i="29"/>
  <c r="W93" i="29"/>
  <c r="AF89" i="89"/>
  <c r="AO89" i="89" s="1"/>
  <c r="W90" i="89"/>
  <c r="AE89" i="89"/>
  <c r="AG89" i="89"/>
  <c r="AP89" i="89" s="1"/>
  <c r="X93" i="45"/>
  <c r="Y93" i="45"/>
  <c r="Z93" i="45" s="1"/>
  <c r="AE96" i="41"/>
  <c r="W97" i="41"/>
  <c r="AF96" i="41"/>
  <c r="AO96" i="41" s="1"/>
  <c r="AH89" i="89"/>
  <c r="AQ89" i="89" s="1"/>
  <c r="AR97" i="77"/>
  <c r="Y96" i="73"/>
  <c r="X96" i="73"/>
  <c r="AR91" i="29"/>
  <c r="AH98" i="77"/>
  <c r="AQ98" i="77" s="1"/>
  <c r="AQ100" i="77" s="1"/>
  <c r="AZ3" i="77"/>
  <c r="AX7" i="77" s="1"/>
  <c r="S7" i="77" s="1"/>
  <c r="AC7" i="77" s="1"/>
  <c r="AB8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6" i="77"/>
  <c r="S96" i="77" s="1"/>
  <c r="AC96" i="77" s="1"/>
  <c r="AB97" i="77" s="1"/>
  <c r="AX94" i="77"/>
  <c r="S94" i="77" s="1"/>
  <c r="AC94" i="77" s="1"/>
  <c r="AB95" i="77" s="1"/>
  <c r="AX93" i="77"/>
  <c r="S93" i="77" s="1"/>
  <c r="AC93" i="77" s="1"/>
  <c r="AB94" i="77" s="1"/>
  <c r="AX95" i="77"/>
  <c r="S95" i="77" s="1"/>
  <c r="AC95" i="77" s="1"/>
  <c r="AB96" i="77" s="1"/>
  <c r="AX97" i="77"/>
  <c r="S97" i="77" s="1"/>
  <c r="AC97" i="77" s="1"/>
  <c r="AB98" i="77" s="1"/>
  <c r="W97" i="81"/>
  <c r="AG96" i="81"/>
  <c r="AP96" i="81" s="1"/>
  <c r="AE96" i="81"/>
  <c r="AF96" i="81"/>
  <c r="AO96" i="81" s="1"/>
  <c r="AG98" i="77"/>
  <c r="AP98" i="77" s="1"/>
  <c r="AP100" i="77" s="1"/>
  <c r="AF98" i="77"/>
  <c r="AO98" i="77" s="1"/>
  <c r="AO100" i="77" s="1"/>
  <c r="AE98" i="77"/>
  <c r="AC98" i="77"/>
  <c r="Y96" i="85"/>
  <c r="X96" i="85"/>
  <c r="Z96" i="85" s="1"/>
  <c r="AH95" i="93"/>
  <c r="AQ95" i="93" s="1"/>
  <c r="AF94" i="33"/>
  <c r="AO94" i="33" s="1"/>
  <c r="AG94" i="33"/>
  <c r="AP94" i="33" s="1"/>
  <c r="W95" i="33"/>
  <c r="AE94" i="33"/>
  <c r="AR94" i="93"/>
  <c r="AI95" i="85"/>
  <c r="AN95" i="85"/>
  <c r="AE95" i="37"/>
  <c r="W96" i="37"/>
  <c r="AF95" i="37"/>
  <c r="AO95" i="37" s="1"/>
  <c r="AG95" i="37"/>
  <c r="AP95" i="37" s="1"/>
  <c r="Z95" i="93"/>
  <c r="AR88" i="89"/>
  <c r="AR95" i="41"/>
  <c r="AR95" i="81"/>
  <c r="AH96" i="81"/>
  <c r="AQ96" i="81" s="1"/>
  <c r="AN92" i="45"/>
  <c r="AI92" i="45"/>
  <c r="AH92" i="29"/>
  <c r="AQ92" i="29" s="1"/>
  <c r="AI95" i="73"/>
  <c r="AN95" i="73"/>
  <c r="AH96" i="41"/>
  <c r="AQ96" i="41" s="1"/>
  <c r="AE94" i="25"/>
  <c r="W95" i="25"/>
  <c r="AG94" i="25"/>
  <c r="AP94" i="25" s="1"/>
  <c r="AF94" i="25"/>
  <c r="AO94" i="25" s="1"/>
  <c r="AX17" i="77" l="1"/>
  <c r="S17" i="77" s="1"/>
  <c r="AC17" i="77" s="1"/>
  <c r="AB18" i="77" s="1"/>
  <c r="AX13" i="77"/>
  <c r="S13" i="77" s="1"/>
  <c r="AC13" i="77" s="1"/>
  <c r="AB14" i="77" s="1"/>
  <c r="AX12" i="77"/>
  <c r="S12" i="77" s="1"/>
  <c r="AC12" i="77" s="1"/>
  <c r="AB13" i="77" s="1"/>
  <c r="AX5" i="77"/>
  <c r="S5" i="77" s="1"/>
  <c r="AC5" i="77" s="1"/>
  <c r="AB6" i="77" s="1"/>
  <c r="AX18" i="77"/>
  <c r="S18" i="77" s="1"/>
  <c r="AC18" i="77" s="1"/>
  <c r="AB19" i="77" s="1"/>
  <c r="AX11" i="77"/>
  <c r="S11" i="77" s="1"/>
  <c r="AC11" i="77" s="1"/>
  <c r="AB12" i="77" s="1"/>
  <c r="AX16" i="77"/>
  <c r="S16" i="77" s="1"/>
  <c r="AC16" i="77" s="1"/>
  <c r="AB17" i="77" s="1"/>
  <c r="AX10" i="77"/>
  <c r="S10" i="77" s="1"/>
  <c r="AC10" i="77" s="1"/>
  <c r="AB11" i="77" s="1"/>
  <c r="AJ11" i="77" s="1"/>
  <c r="AX15" i="77"/>
  <c r="S15" i="77" s="1"/>
  <c r="AC15" i="77" s="1"/>
  <c r="AB16" i="77" s="1"/>
  <c r="AX9" i="77"/>
  <c r="S9" i="77" s="1"/>
  <c r="AC9" i="77" s="1"/>
  <c r="AB10" i="77" s="1"/>
  <c r="AX14" i="77"/>
  <c r="S14" i="77" s="1"/>
  <c r="AC14" i="77" s="1"/>
  <c r="AB15" i="77" s="1"/>
  <c r="AX8" i="77"/>
  <c r="S8" i="77" s="1"/>
  <c r="AC8" i="77" s="1"/>
  <c r="AB9" i="77" s="1"/>
  <c r="AK8" i="77"/>
  <c r="AT8" i="77" s="1"/>
  <c r="AJ94" i="77"/>
  <c r="AK94" i="77"/>
  <c r="AT94" i="77" s="1"/>
  <c r="AJ78" i="77"/>
  <c r="AK78" i="77"/>
  <c r="AT78" i="77" s="1"/>
  <c r="AJ42" i="77"/>
  <c r="AK42" i="77"/>
  <c r="AT42" i="77" s="1"/>
  <c r="AK6" i="77"/>
  <c r="AT6" i="77" s="1"/>
  <c r="AG93" i="45"/>
  <c r="AP93" i="45" s="1"/>
  <c r="W94" i="45"/>
  <c r="AE93" i="45"/>
  <c r="AF93" i="45"/>
  <c r="AO93" i="45" s="1"/>
  <c r="AJ95" i="77"/>
  <c r="AK95" i="77"/>
  <c r="AT95" i="77" s="1"/>
  <c r="AJ65" i="77"/>
  <c r="AK65" i="77"/>
  <c r="AT65" i="77" s="1"/>
  <c r="Y95" i="25"/>
  <c r="X95" i="25"/>
  <c r="AJ96" i="77"/>
  <c r="AK96" i="77"/>
  <c r="AT96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X6" i="77"/>
  <c r="S6" i="77" s="1"/>
  <c r="AC6" i="77" s="1"/>
  <c r="AB7" i="77" s="1"/>
  <c r="AH93" i="45"/>
  <c r="AQ93" i="45" s="1"/>
  <c r="AJ90" i="77"/>
  <c r="AK90" i="77"/>
  <c r="AT90" i="77" s="1"/>
  <c r="AJ60" i="77"/>
  <c r="AK60" i="77"/>
  <c r="AT60" i="77" s="1"/>
  <c r="AK30" i="77"/>
  <c r="AT30" i="77" s="1"/>
  <c r="AJ30" i="77"/>
  <c r="AI95" i="37"/>
  <c r="AN95" i="37"/>
  <c r="AJ83" i="77"/>
  <c r="AK83" i="77"/>
  <c r="AT83" i="77" s="1"/>
  <c r="AJ77" i="77"/>
  <c r="AK77" i="77"/>
  <c r="AT77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H96" i="73"/>
  <c r="AQ96" i="73" s="1"/>
  <c r="X93" i="29"/>
  <c r="Y93" i="29"/>
  <c r="AI94" i="25"/>
  <c r="AN94" i="25"/>
  <c r="AJ84" i="77"/>
  <c r="AK84" i="77"/>
  <c r="AT84" i="77" s="1"/>
  <c r="AJ54" i="77"/>
  <c r="AK54" i="77"/>
  <c r="AT54" i="77" s="1"/>
  <c r="AK24" i="77"/>
  <c r="AT24" i="77" s="1"/>
  <c r="AJ24" i="77"/>
  <c r="AG95" i="93"/>
  <c r="AP95" i="93" s="1"/>
  <c r="AF95" i="93"/>
  <c r="AO95" i="93" s="1"/>
  <c r="AE95" i="93"/>
  <c r="W96" i="93"/>
  <c r="AN98" i="77"/>
  <c r="AN100" i="77" s="1"/>
  <c r="AI98" i="77"/>
  <c r="AJ97" i="77"/>
  <c r="AK97" i="77"/>
  <c r="AT97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K10" i="77"/>
  <c r="AT10" i="77" s="1"/>
  <c r="AX4" i="77"/>
  <c r="S4" i="77" s="1"/>
  <c r="AC4" i="77" s="1"/>
  <c r="AB5" i="77" s="1"/>
  <c r="X97" i="41"/>
  <c r="Y97" i="41"/>
  <c r="AN92" i="29"/>
  <c r="AI92" i="29"/>
  <c r="X96" i="37"/>
  <c r="Y96" i="37"/>
  <c r="AI94" i="33"/>
  <c r="AN94" i="33"/>
  <c r="AI96" i="81"/>
  <c r="AN96" i="81"/>
  <c r="AJ66" i="77"/>
  <c r="AK66" i="77"/>
  <c r="AT66" i="77" s="1"/>
  <c r="AJ36" i="77"/>
  <c r="AK36" i="77"/>
  <c r="AT36" i="77" s="1"/>
  <c r="AJ18" i="77"/>
  <c r="AK18" i="77"/>
  <c r="AT18" i="77" s="1"/>
  <c r="AR95" i="73"/>
  <c r="AJ89" i="77"/>
  <c r="AK89" i="77"/>
  <c r="AT89" i="77" s="1"/>
  <c r="AJ71" i="77"/>
  <c r="AK71" i="77"/>
  <c r="AT71" i="77" s="1"/>
  <c r="AR95" i="85"/>
  <c r="X97" i="81"/>
  <c r="Y97" i="8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K33" i="77"/>
  <c r="AT33" i="77" s="1"/>
  <c r="AJ33" i="77"/>
  <c r="AK27" i="77"/>
  <c r="AT27" i="77" s="1"/>
  <c r="AJ27" i="77"/>
  <c r="AJ21" i="77"/>
  <c r="AK21" i="77"/>
  <c r="AT21" i="77" s="1"/>
  <c r="AK15" i="77"/>
  <c r="AT15" i="77" s="1"/>
  <c r="AJ15" i="77"/>
  <c r="AJ9" i="77"/>
  <c r="AK9" i="77"/>
  <c r="AT9" i="77" s="1"/>
  <c r="AX3" i="77"/>
  <c r="S3" i="77" s="1"/>
  <c r="AC3" i="77" s="1"/>
  <c r="Z96" i="73"/>
  <c r="AI96" i="41"/>
  <c r="AN96" i="41"/>
  <c r="AI89" i="89"/>
  <c r="AN89" i="89"/>
  <c r="AG96" i="85"/>
  <c r="AP96" i="85" s="1"/>
  <c r="AF96" i="85"/>
  <c r="AO96" i="85" s="1"/>
  <c r="AE96" i="85"/>
  <c r="W97" i="85"/>
  <c r="AJ72" i="77"/>
  <c r="AK72" i="77"/>
  <c r="AT72" i="77" s="1"/>
  <c r="AJ48" i="77"/>
  <c r="AK48" i="77"/>
  <c r="AT48" i="77" s="1"/>
  <c r="AK12" i="77"/>
  <c r="AT12" i="77" s="1"/>
  <c r="AJ12" i="77"/>
  <c r="AR92" i="45"/>
  <c r="X95" i="33"/>
  <c r="Y95" i="33"/>
  <c r="AJ59" i="77"/>
  <c r="AK59" i="77"/>
  <c r="AT59" i="77" s="1"/>
  <c r="AH96" i="85"/>
  <c r="AQ96" i="85" s="1"/>
  <c r="AJ98" i="77"/>
  <c r="AS98" i="77" s="1"/>
  <c r="AK98" i="77"/>
  <c r="AT98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X90" i="89"/>
  <c r="Y90" i="89"/>
  <c r="AK11" i="77" l="1"/>
  <c r="AT11" i="77" s="1"/>
  <c r="AJ10" i="77"/>
  <c r="Z97" i="41"/>
  <c r="AE97" i="41" s="1"/>
  <c r="AJ8" i="77"/>
  <c r="AG97" i="41"/>
  <c r="AP97" i="41" s="1"/>
  <c r="AF97" i="41"/>
  <c r="AO97" i="41" s="1"/>
  <c r="AS59" i="77"/>
  <c r="AL59" i="77"/>
  <c r="AU59" i="77" s="1"/>
  <c r="AS12" i="77"/>
  <c r="AL12" i="77"/>
  <c r="AU12" i="77" s="1"/>
  <c r="AR89" i="89"/>
  <c r="AS9" i="77"/>
  <c r="AL9" i="77"/>
  <c r="AU9" i="77" s="1"/>
  <c r="AS45" i="77"/>
  <c r="AL45" i="77"/>
  <c r="AU45" i="77" s="1"/>
  <c r="AS63" i="77"/>
  <c r="AL63" i="77"/>
  <c r="AU63" i="77" s="1"/>
  <c r="AS81" i="77"/>
  <c r="AL81" i="77"/>
  <c r="AU81" i="77" s="1"/>
  <c r="AH97" i="81"/>
  <c r="AQ97" i="81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24" i="77"/>
  <c r="AL24" i="77"/>
  <c r="AU24" i="77" s="1"/>
  <c r="AS65" i="77"/>
  <c r="AL65" i="77"/>
  <c r="AU65" i="77" s="1"/>
  <c r="X94" i="45"/>
  <c r="Y94" i="45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Y97" i="85"/>
  <c r="X97" i="85"/>
  <c r="AS15" i="77"/>
  <c r="AL15" i="77"/>
  <c r="AU15" i="77" s="1"/>
  <c r="AS33" i="77"/>
  <c r="AL33" i="77"/>
  <c r="AU33" i="77" s="1"/>
  <c r="Z97" i="81"/>
  <c r="AS89" i="77"/>
  <c r="AL89" i="77"/>
  <c r="AU89" i="77" s="1"/>
  <c r="AS36" i="77"/>
  <c r="AL36" i="77"/>
  <c r="AU36" i="77" s="1"/>
  <c r="AR94" i="33"/>
  <c r="Y96" i="93"/>
  <c r="X96" i="93"/>
  <c r="AR94" i="25"/>
  <c r="AS17" i="77"/>
  <c r="AL17" i="77"/>
  <c r="AU17" i="77" s="1"/>
  <c r="AS35" i="77"/>
  <c r="AL35" i="77"/>
  <c r="AU35" i="77" s="1"/>
  <c r="AS53" i="77"/>
  <c r="AL53" i="77"/>
  <c r="AU53" i="77" s="1"/>
  <c r="AR95" i="37"/>
  <c r="AS90" i="77"/>
  <c r="AL90" i="77"/>
  <c r="AU90" i="77" s="1"/>
  <c r="AJ7" i="77"/>
  <c r="AK7" i="77"/>
  <c r="AT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6" i="77"/>
  <c r="AL96" i="77"/>
  <c r="AU96" i="77" s="1"/>
  <c r="AS78" i="77"/>
  <c r="AL78" i="77"/>
  <c r="AU78" i="77" s="1"/>
  <c r="AH95" i="33"/>
  <c r="AQ95" i="33" s="1"/>
  <c r="AN96" i="85"/>
  <c r="AI96" i="85"/>
  <c r="AR96" i="41"/>
  <c r="AS51" i="77"/>
  <c r="AL51" i="77"/>
  <c r="AU51" i="77" s="1"/>
  <c r="AS69" i="77"/>
  <c r="AL69" i="77"/>
  <c r="AU69" i="77" s="1"/>
  <c r="AS87" i="77"/>
  <c r="AL87" i="77"/>
  <c r="AU87" i="77" s="1"/>
  <c r="AH97" i="41"/>
  <c r="AQ97" i="4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AN95" i="93"/>
  <c r="AI95" i="93"/>
  <c r="AS30" i="77"/>
  <c r="AL30" i="77"/>
  <c r="AU30" i="77" s="1"/>
  <c r="AH95" i="25"/>
  <c r="AQ95" i="25" s="1"/>
  <c r="AS95" i="77"/>
  <c r="AL95" i="77"/>
  <c r="AU95" i="77" s="1"/>
  <c r="AJ6" i="77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Z95" i="33"/>
  <c r="AS48" i="77"/>
  <c r="AL48" i="77"/>
  <c r="AU48" i="77" s="1"/>
  <c r="AG96" i="73"/>
  <c r="AP96" i="73" s="1"/>
  <c r="AF96" i="73"/>
  <c r="AO96" i="73" s="1"/>
  <c r="AE96" i="73"/>
  <c r="W97" i="73"/>
  <c r="AS66" i="77"/>
  <c r="AL66" i="77"/>
  <c r="AU66" i="77" s="1"/>
  <c r="AH96" i="37"/>
  <c r="AQ96" i="37" s="1"/>
  <c r="AS54" i="77"/>
  <c r="AL54" i="77"/>
  <c r="AU54" i="77" s="1"/>
  <c r="AH93" i="29"/>
  <c r="AQ93" i="29" s="1"/>
  <c r="AS23" i="77"/>
  <c r="AL23" i="77"/>
  <c r="AU23" i="77" s="1"/>
  <c r="AS41" i="77"/>
  <c r="AL41" i="77"/>
  <c r="AU41" i="77" s="1"/>
  <c r="AS77" i="77"/>
  <c r="AL77" i="77"/>
  <c r="AU77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Z95" i="25"/>
  <c r="AS94" i="77"/>
  <c r="AL94" i="77"/>
  <c r="AU94" i="77" s="1"/>
  <c r="AB4" i="77"/>
  <c r="AJ3" i="77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AS93" i="77"/>
  <c r="AL93" i="77"/>
  <c r="AU93" i="77" s="1"/>
  <c r="Z96" i="37"/>
  <c r="AJ5" i="77"/>
  <c r="AK5" i="77"/>
  <c r="AT5" i="77" s="1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7" i="77"/>
  <c r="AL97" i="77"/>
  <c r="AU97" i="77" s="1"/>
  <c r="Z93" i="29"/>
  <c r="AH90" i="89"/>
  <c r="AQ90" i="89" s="1"/>
  <c r="Z90" i="89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72" i="77"/>
  <c r="AL72" i="77"/>
  <c r="AU72" i="77" s="1"/>
  <c r="AS27" i="77"/>
  <c r="AL27" i="77"/>
  <c r="AU27" i="77" s="1"/>
  <c r="AS71" i="77"/>
  <c r="AL71" i="77"/>
  <c r="AU71" i="77" s="1"/>
  <c r="AS18" i="77"/>
  <c r="AL18" i="77"/>
  <c r="AU18" i="77" s="1"/>
  <c r="AR96" i="81"/>
  <c r="AR92" i="29"/>
  <c r="AL98" i="77"/>
  <c r="AU98" i="77" s="1"/>
  <c r="AR98" i="77"/>
  <c r="AR100" i="77" s="1"/>
  <c r="AS84" i="77"/>
  <c r="AL84" i="77"/>
  <c r="AU84" i="77" s="1"/>
  <c r="AS11" i="77"/>
  <c r="AL11" i="77"/>
  <c r="AU11" i="77" s="1"/>
  <c r="AS29" i="77"/>
  <c r="AL29" i="77"/>
  <c r="AU29" i="77" s="1"/>
  <c r="AS47" i="77"/>
  <c r="AL47" i="77"/>
  <c r="AU47" i="77" s="1"/>
  <c r="AS83" i="77"/>
  <c r="AL83" i="77"/>
  <c r="AU83" i="77" s="1"/>
  <c r="AS60" i="77"/>
  <c r="AL60" i="77"/>
  <c r="AU60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AN93" i="45"/>
  <c r="AI93" i="45"/>
  <c r="AS42" i="77"/>
  <c r="AL42" i="77"/>
  <c r="AU42" i="77" s="1"/>
  <c r="AS8" i="77"/>
  <c r="AL8" i="77"/>
  <c r="AU8" i="77" s="1"/>
  <c r="W98" i="41" l="1"/>
  <c r="Z96" i="93"/>
  <c r="AR95" i="93"/>
  <c r="W97" i="93"/>
  <c r="AG96" i="93"/>
  <c r="AP96" i="93" s="1"/>
  <c r="AE96" i="93"/>
  <c r="AF96" i="93"/>
  <c r="AO96" i="93" s="1"/>
  <c r="AH97" i="85"/>
  <c r="AQ97" i="85" s="1"/>
  <c r="AG95" i="25"/>
  <c r="AP95" i="25" s="1"/>
  <c r="AF95" i="25"/>
  <c r="AO95" i="25" s="1"/>
  <c r="AE95" i="25"/>
  <c r="W96" i="25"/>
  <c r="AR96" i="85"/>
  <c r="AE97" i="81"/>
  <c r="AF97" i="81"/>
  <c r="AO97" i="81" s="1"/>
  <c r="W98" i="81"/>
  <c r="AG97" i="81"/>
  <c r="AP97" i="81" s="1"/>
  <c r="X98" i="41"/>
  <c r="Y98" i="41"/>
  <c r="AS6" i="77"/>
  <c r="AL6" i="77"/>
  <c r="AU6" i="77" s="1"/>
  <c r="Z97" i="85"/>
  <c r="AH94" i="45"/>
  <c r="AQ94" i="45" s="1"/>
  <c r="AF90" i="89"/>
  <c r="AO90" i="89" s="1"/>
  <c r="AE90" i="89"/>
  <c r="W91" i="89"/>
  <c r="AG90" i="89"/>
  <c r="AP90" i="89" s="1"/>
  <c r="W94" i="29"/>
  <c r="AG93" i="29"/>
  <c r="AP93" i="29" s="1"/>
  <c r="AE93" i="29"/>
  <c r="AF93" i="29"/>
  <c r="AO93" i="29" s="1"/>
  <c r="AS5" i="77"/>
  <c r="AL5" i="77"/>
  <c r="AU5" i="77" s="1"/>
  <c r="AS3" i="77"/>
  <c r="AL3" i="77"/>
  <c r="AU3" i="77" s="1"/>
  <c r="Y97" i="73"/>
  <c r="X97" i="73"/>
  <c r="W96" i="33"/>
  <c r="AE95" i="33"/>
  <c r="AG95" i="33"/>
  <c r="AP95" i="33" s="1"/>
  <c r="AF95" i="33"/>
  <c r="AO95" i="33" s="1"/>
  <c r="AS7" i="77"/>
  <c r="AL7" i="77"/>
  <c r="AU7" i="77" s="1"/>
  <c r="Z94" i="45"/>
  <c r="AN97" i="41"/>
  <c r="AI97" i="41"/>
  <c r="AG96" i="37"/>
  <c r="AP96" i="37" s="1"/>
  <c r="AF96" i="37"/>
  <c r="AO96" i="37" s="1"/>
  <c r="AE96" i="37"/>
  <c r="W97" i="37"/>
  <c r="AJ4" i="77"/>
  <c r="AK4" i="77"/>
  <c r="AT4" i="77" s="1"/>
  <c r="AT100" i="77" s="1"/>
  <c r="AN96" i="73"/>
  <c r="AI96" i="73"/>
  <c r="AH96" i="93"/>
  <c r="AQ96" i="93" s="1"/>
  <c r="AR93" i="45"/>
  <c r="AR96" i="73" l="1"/>
  <c r="AH97" i="73"/>
  <c r="AQ97" i="73" s="1"/>
  <c r="Y96" i="25"/>
  <c r="X96" i="25"/>
  <c r="AI96" i="37"/>
  <c r="AN96" i="37"/>
  <c r="W95" i="45"/>
  <c r="AG94" i="45"/>
  <c r="AP94" i="45" s="1"/>
  <c r="AF94" i="45"/>
  <c r="AO94" i="45" s="1"/>
  <c r="AE94" i="45"/>
  <c r="Z96" i="33"/>
  <c r="X96" i="33"/>
  <c r="Y96" i="33"/>
  <c r="W98" i="85"/>
  <c r="AG97" i="85"/>
  <c r="AP97" i="85" s="1"/>
  <c r="AE97" i="85"/>
  <c r="AF97" i="85"/>
  <c r="AO97" i="85" s="1"/>
  <c r="AI96" i="93"/>
  <c r="AN96" i="93"/>
  <c r="Y94" i="29"/>
  <c r="X94" i="29"/>
  <c r="Z94" i="29" s="1"/>
  <c r="X91" i="89"/>
  <c r="Y91" i="89"/>
  <c r="AN95" i="25"/>
  <c r="AI95" i="25"/>
  <c r="Y97" i="93"/>
  <c r="X97" i="93"/>
  <c r="AS4" i="77"/>
  <c r="AS100" i="77" s="1"/>
  <c r="AL4" i="77"/>
  <c r="AU4" i="77" s="1"/>
  <c r="AU100" i="77" s="1"/>
  <c r="C11" i="77" s="1"/>
  <c r="F30" i="97" s="1"/>
  <c r="AR97" i="41"/>
  <c r="Z97" i="73"/>
  <c r="AI93" i="29"/>
  <c r="AN93" i="29"/>
  <c r="AN90" i="89"/>
  <c r="AI90" i="89"/>
  <c r="AH98" i="41"/>
  <c r="AQ98" i="41" s="1"/>
  <c r="AQ100" i="41" s="1"/>
  <c r="AZ3" i="41"/>
  <c r="AX3" i="41" s="1"/>
  <c r="S3" i="41" s="1"/>
  <c r="AC3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4" i="41"/>
  <c r="S94" i="41" s="1"/>
  <c r="AC94" i="41" s="1"/>
  <c r="AB95" i="41" s="1"/>
  <c r="AX97" i="41"/>
  <c r="S97" i="41" s="1"/>
  <c r="AC97" i="41" s="1"/>
  <c r="AB98" i="41" s="1"/>
  <c r="AX95" i="41"/>
  <c r="S95" i="41" s="1"/>
  <c r="AC95" i="41" s="1"/>
  <c r="AB96" i="41" s="1"/>
  <c r="AX93" i="41"/>
  <c r="S93" i="41" s="1"/>
  <c r="AC93" i="41" s="1"/>
  <c r="AB94" i="41" s="1"/>
  <c r="AX96" i="41"/>
  <c r="S96" i="41" s="1"/>
  <c r="AC96" i="41" s="1"/>
  <c r="AB97" i="41" s="1"/>
  <c r="AN97" i="81"/>
  <c r="AI97" i="81"/>
  <c r="X98" i="81"/>
  <c r="Z98" i="81" s="1"/>
  <c r="Y98" i="81"/>
  <c r="Y97" i="37"/>
  <c r="X97" i="37"/>
  <c r="AI95" i="33"/>
  <c r="AN95" i="33"/>
  <c r="Z98" i="41"/>
  <c r="AX7" i="41" l="1"/>
  <c r="S7" i="41" s="1"/>
  <c r="AC7" i="41" s="1"/>
  <c r="AB8" i="41" s="1"/>
  <c r="AX6" i="41"/>
  <c r="S6" i="41" s="1"/>
  <c r="AC6" i="41" s="1"/>
  <c r="AB7" i="41" s="1"/>
  <c r="AX5" i="41"/>
  <c r="S5" i="41" s="1"/>
  <c r="AC5" i="41" s="1"/>
  <c r="AB6" i="41" s="1"/>
  <c r="AX4" i="41"/>
  <c r="S4" i="41" s="1"/>
  <c r="AC4" i="41" s="1"/>
  <c r="AB5" i="41" s="1"/>
  <c r="AX8" i="41"/>
  <c r="S8" i="41" s="1"/>
  <c r="AC8" i="41" s="1"/>
  <c r="AB9" i="41" s="1"/>
  <c r="AG98" i="81"/>
  <c r="AP98" i="81" s="1"/>
  <c r="AP100" i="81" s="1"/>
  <c r="AF98" i="81"/>
  <c r="AO98" i="81" s="1"/>
  <c r="AO100" i="81" s="1"/>
  <c r="AE98" i="81"/>
  <c r="AC98" i="81"/>
  <c r="AJ3" i="41"/>
  <c r="AB4" i="41"/>
  <c r="AJ90" i="41"/>
  <c r="AK90" i="41"/>
  <c r="AT90" i="41" s="1"/>
  <c r="AJ72" i="41"/>
  <c r="AK72" i="41"/>
  <c r="AT72" i="41" s="1"/>
  <c r="AJ48" i="41"/>
  <c r="AK48" i="41"/>
  <c r="AT48" i="41" s="1"/>
  <c r="AJ30" i="41"/>
  <c r="AK30" i="41"/>
  <c r="AT30" i="41" s="1"/>
  <c r="AJ12" i="41"/>
  <c r="AK12" i="41"/>
  <c r="AT12" i="41" s="1"/>
  <c r="AJ95" i="41"/>
  <c r="AK95" i="41"/>
  <c r="AT95" i="41" s="1"/>
  <c r="AJ82" i="41"/>
  <c r="AK82" i="41"/>
  <c r="AT82" i="41" s="1"/>
  <c r="AJ58" i="41"/>
  <c r="AK58" i="41"/>
  <c r="AT58" i="41" s="1"/>
  <c r="AJ28" i="41"/>
  <c r="AK28" i="41"/>
  <c r="AT28" i="41" s="1"/>
  <c r="AJ94" i="41"/>
  <c r="AK94" i="41"/>
  <c r="AT94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R90" i="89"/>
  <c r="AR95" i="25"/>
  <c r="AF96" i="33"/>
  <c r="AO96" i="33" s="1"/>
  <c r="AG96" i="33"/>
  <c r="AP96" i="33" s="1"/>
  <c r="W97" i="33"/>
  <c r="AE96" i="33"/>
  <c r="AR95" i="33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Z98" i="85"/>
  <c r="X98" i="85"/>
  <c r="Y98" i="85"/>
  <c r="AH96" i="25"/>
  <c r="AQ96" i="25" s="1"/>
  <c r="AH98" i="81"/>
  <c r="AQ98" i="81" s="1"/>
  <c r="AQ100" i="81" s="1"/>
  <c r="AZ3" i="81"/>
  <c r="AX5" i="81" s="1"/>
  <c r="S5" i="81" s="1"/>
  <c r="AC5" i="81" s="1"/>
  <c r="AB6" i="81" s="1"/>
  <c r="AX21" i="81"/>
  <c r="S21" i="81" s="1"/>
  <c r="AC21" i="81" s="1"/>
  <c r="AB22" i="81" s="1"/>
  <c r="AX22" i="81"/>
  <c r="S22" i="81" s="1"/>
  <c r="AC22" i="81" s="1"/>
  <c r="AB23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4" i="81"/>
  <c r="S94" i="81" s="1"/>
  <c r="AC94" i="81" s="1"/>
  <c r="AB95" i="81" s="1"/>
  <c r="AX93" i="81"/>
  <c r="S93" i="81" s="1"/>
  <c r="AC93" i="81" s="1"/>
  <c r="AB94" i="81" s="1"/>
  <c r="AX95" i="81"/>
  <c r="S95" i="81" s="1"/>
  <c r="AC95" i="81" s="1"/>
  <c r="AB96" i="81" s="1"/>
  <c r="AX96" i="81"/>
  <c r="S96" i="81" s="1"/>
  <c r="AC96" i="81" s="1"/>
  <c r="AB97" i="81" s="1"/>
  <c r="AX97" i="81"/>
  <c r="S97" i="81" s="1"/>
  <c r="AC97" i="81" s="1"/>
  <c r="AB98" i="81" s="1"/>
  <c r="AJ54" i="41"/>
  <c r="AK54" i="41"/>
  <c r="AT54" i="41" s="1"/>
  <c r="AR97" i="81"/>
  <c r="AJ70" i="41"/>
  <c r="AK70" i="41"/>
  <c r="AT70" i="41" s="1"/>
  <c r="AJ46" i="41"/>
  <c r="AK46" i="41"/>
  <c r="AT46" i="41" s="1"/>
  <c r="AJ34" i="41"/>
  <c r="AK34" i="41"/>
  <c r="AT34" i="41" s="1"/>
  <c r="AJ10" i="41"/>
  <c r="AK10" i="41"/>
  <c r="AT10" i="41" s="1"/>
  <c r="AJ5" i="41"/>
  <c r="AK5" i="41"/>
  <c r="AT5" i="41" s="1"/>
  <c r="AR93" i="29"/>
  <c r="AH97" i="93"/>
  <c r="AQ97" i="93" s="1"/>
  <c r="AH91" i="89"/>
  <c r="AQ91" i="89" s="1"/>
  <c r="AR96" i="93"/>
  <c r="AJ96" i="41"/>
  <c r="AK96" i="41"/>
  <c r="AT96" i="41" s="1"/>
  <c r="AJ78" i="41"/>
  <c r="AK78" i="41"/>
  <c r="AT78" i="41" s="1"/>
  <c r="AJ60" i="41"/>
  <c r="AK60" i="41"/>
  <c r="AT60" i="41" s="1"/>
  <c r="AJ36" i="41"/>
  <c r="AK36" i="41"/>
  <c r="AT36" i="41" s="1"/>
  <c r="AJ6" i="41"/>
  <c r="AK6" i="41"/>
  <c r="AT6" i="41" s="1"/>
  <c r="AI94" i="45"/>
  <c r="AN94" i="45"/>
  <c r="AJ88" i="41"/>
  <c r="AK88" i="41"/>
  <c r="AT88" i="41" s="1"/>
  <c r="AJ64" i="41"/>
  <c r="AK64" i="41"/>
  <c r="AT64" i="41" s="1"/>
  <c r="AJ40" i="41"/>
  <c r="AK40" i="41"/>
  <c r="AT40" i="41" s="1"/>
  <c r="AJ16" i="41"/>
  <c r="AK16" i="41"/>
  <c r="AT16" i="41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W98" i="73"/>
  <c r="AG97" i="73"/>
  <c r="AP97" i="73" s="1"/>
  <c r="AE97" i="73"/>
  <c r="AF97" i="73"/>
  <c r="AO97" i="73" s="1"/>
  <c r="Z91" i="89"/>
  <c r="Z96" i="25"/>
  <c r="AJ84" i="41"/>
  <c r="AK84" i="41"/>
  <c r="AT84" i="41" s="1"/>
  <c r="AJ66" i="41"/>
  <c r="AK66" i="41"/>
  <c r="AT66" i="41" s="1"/>
  <c r="AJ42" i="41"/>
  <c r="AK42" i="41"/>
  <c r="AT42" i="41" s="1"/>
  <c r="AJ24" i="41"/>
  <c r="AK24" i="41"/>
  <c r="AT24" i="41" s="1"/>
  <c r="AJ18" i="41"/>
  <c r="AK18" i="41"/>
  <c r="AT18" i="41" s="1"/>
  <c r="AF94" i="29"/>
  <c r="AO94" i="29" s="1"/>
  <c r="AE94" i="29"/>
  <c r="W95" i="29"/>
  <c r="AG94" i="29"/>
  <c r="AP94" i="29" s="1"/>
  <c r="AR96" i="37"/>
  <c r="AH97" i="37"/>
  <c r="AQ97" i="37" s="1"/>
  <c r="AJ76" i="41"/>
  <c r="AK76" i="41"/>
  <c r="AT76" i="41" s="1"/>
  <c r="AJ52" i="41"/>
  <c r="AK52" i="41"/>
  <c r="AT52" i="41" s="1"/>
  <c r="AJ22" i="41"/>
  <c r="AK22" i="41"/>
  <c r="AT22" i="41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Z97" i="37"/>
  <c r="AJ97" i="41"/>
  <c r="AK97" i="41"/>
  <c r="AT97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Z97" i="93"/>
  <c r="AH94" i="29"/>
  <c r="AQ94" i="29" s="1"/>
  <c r="AI97" i="85"/>
  <c r="AN97" i="85"/>
  <c r="AH96" i="33"/>
  <c r="AQ96" i="33" s="1"/>
  <c r="Y95" i="45"/>
  <c r="X95" i="45"/>
  <c r="AX20" i="81" l="1"/>
  <c r="S20" i="81" s="1"/>
  <c r="AC20" i="81" s="1"/>
  <c r="AB21" i="81" s="1"/>
  <c r="AX25" i="81"/>
  <c r="S25" i="81" s="1"/>
  <c r="AC25" i="81" s="1"/>
  <c r="AB26" i="81" s="1"/>
  <c r="AX19" i="81"/>
  <c r="S19" i="81" s="1"/>
  <c r="AC19" i="81" s="1"/>
  <c r="AB20" i="81" s="1"/>
  <c r="AX24" i="81"/>
  <c r="S24" i="81" s="1"/>
  <c r="AC24" i="81" s="1"/>
  <c r="AB25" i="81" s="1"/>
  <c r="AX18" i="81"/>
  <c r="S18" i="81" s="1"/>
  <c r="AC18" i="81" s="1"/>
  <c r="AB19" i="81" s="1"/>
  <c r="AX23" i="81"/>
  <c r="S23" i="81" s="1"/>
  <c r="AC23" i="81" s="1"/>
  <c r="AB24" i="81" s="1"/>
  <c r="AX17" i="81"/>
  <c r="S17" i="81" s="1"/>
  <c r="AC17" i="81" s="1"/>
  <c r="AB18" i="81" s="1"/>
  <c r="AX12" i="81"/>
  <c r="S12" i="81" s="1"/>
  <c r="AC12" i="81" s="1"/>
  <c r="AB13" i="81" s="1"/>
  <c r="AX11" i="81"/>
  <c r="S11" i="81" s="1"/>
  <c r="AC11" i="81" s="1"/>
  <c r="AB12" i="81" s="1"/>
  <c r="AX4" i="81"/>
  <c r="S4" i="81" s="1"/>
  <c r="AC4" i="81" s="1"/>
  <c r="AB5" i="81" s="1"/>
  <c r="AX16" i="81"/>
  <c r="S16" i="81" s="1"/>
  <c r="AC16" i="81" s="1"/>
  <c r="AB17" i="81" s="1"/>
  <c r="AX10" i="81"/>
  <c r="S10" i="81" s="1"/>
  <c r="AC10" i="81" s="1"/>
  <c r="AB11" i="81" s="1"/>
  <c r="AX15" i="81"/>
  <c r="S15" i="81" s="1"/>
  <c r="AC15" i="81" s="1"/>
  <c r="AB16" i="81" s="1"/>
  <c r="AX9" i="81"/>
  <c r="S9" i="81" s="1"/>
  <c r="AC9" i="81" s="1"/>
  <c r="AB10" i="81" s="1"/>
  <c r="AX14" i="81"/>
  <c r="S14" i="81" s="1"/>
  <c r="AC14" i="81" s="1"/>
  <c r="AB15" i="81" s="1"/>
  <c r="AX8" i="81"/>
  <c r="S8" i="81" s="1"/>
  <c r="AC8" i="81" s="1"/>
  <c r="AB9" i="81" s="1"/>
  <c r="Z95" i="45"/>
  <c r="AF95" i="45" s="1"/>
  <c r="AO95" i="45" s="1"/>
  <c r="AX13" i="81"/>
  <c r="S13" i="81" s="1"/>
  <c r="AC13" i="81" s="1"/>
  <c r="AB14" i="81" s="1"/>
  <c r="AX7" i="81"/>
  <c r="S7" i="81" s="1"/>
  <c r="AC7" i="81" s="1"/>
  <c r="AB8" i="81" s="1"/>
  <c r="AE95" i="45"/>
  <c r="AG95" i="45"/>
  <c r="AP95" i="45" s="1"/>
  <c r="W96" i="45"/>
  <c r="AK6" i="81"/>
  <c r="AT6" i="81" s="1"/>
  <c r="W97" i="25"/>
  <c r="AG96" i="25"/>
  <c r="AP96" i="25" s="1"/>
  <c r="AF96" i="25"/>
  <c r="AO96" i="25" s="1"/>
  <c r="AE96" i="25"/>
  <c r="AS57" i="41"/>
  <c r="AL57" i="41"/>
  <c r="AU57" i="41" s="1"/>
  <c r="AS54" i="41"/>
  <c r="AL54" i="41"/>
  <c r="AU54" i="41" s="1"/>
  <c r="AJ81" i="81"/>
  <c r="AK81" i="81"/>
  <c r="AT81" i="81" s="1"/>
  <c r="AJ63" i="81"/>
  <c r="AK63" i="81"/>
  <c r="AT63" i="81" s="1"/>
  <c r="AJ45" i="81"/>
  <c r="AK45" i="81"/>
  <c r="AT45" i="81" s="1"/>
  <c r="AJ21" i="81"/>
  <c r="AK21" i="81"/>
  <c r="AT21" i="81" s="1"/>
  <c r="AS14" i="41"/>
  <c r="AL14" i="41"/>
  <c r="AU14" i="41" s="1"/>
  <c r="AS50" i="41"/>
  <c r="AL50" i="41"/>
  <c r="AU50" i="41" s="1"/>
  <c r="AS68" i="41"/>
  <c r="AL68" i="41"/>
  <c r="AU68" i="41" s="1"/>
  <c r="AS33" i="41"/>
  <c r="AL33" i="41"/>
  <c r="AU33" i="41" s="1"/>
  <c r="AS69" i="41"/>
  <c r="AL69" i="41"/>
  <c r="AU69" i="41" s="1"/>
  <c r="AS87" i="41"/>
  <c r="AL87" i="41"/>
  <c r="AU87" i="41" s="1"/>
  <c r="AR94" i="45"/>
  <c r="AJ77" i="81"/>
  <c r="AK77" i="81"/>
  <c r="AT77" i="81" s="1"/>
  <c r="AI98" i="41"/>
  <c r="AN98" i="41"/>
  <c r="AN100" i="41" s="1"/>
  <c r="AS52" i="41"/>
  <c r="AL52" i="41"/>
  <c r="AU52" i="41" s="1"/>
  <c r="X95" i="29"/>
  <c r="Y95" i="29"/>
  <c r="AS24" i="41"/>
  <c r="AL24" i="41"/>
  <c r="AU24" i="41" s="1"/>
  <c r="AS84" i="41"/>
  <c r="AL84" i="41"/>
  <c r="AU84" i="41" s="1"/>
  <c r="AJ95" i="81"/>
  <c r="AK95" i="81"/>
  <c r="AT95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K10" i="81"/>
  <c r="AT10" i="81" s="1"/>
  <c r="AJ10" i="81"/>
  <c r="AX3" i="81"/>
  <c r="S3" i="81" s="1"/>
  <c r="AC3" i="8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K4" i="41"/>
  <c r="AT4" i="41" s="1"/>
  <c r="AJ4" i="41"/>
  <c r="AR97" i="85"/>
  <c r="AS20" i="41"/>
  <c r="AL20" i="41"/>
  <c r="AU20" i="41" s="1"/>
  <c r="AS74" i="41"/>
  <c r="AL74" i="41"/>
  <c r="AU74" i="41" s="1"/>
  <c r="AI94" i="29"/>
  <c r="AN94" i="29"/>
  <c r="Y98" i="73"/>
  <c r="X98" i="73"/>
  <c r="AS75" i="41"/>
  <c r="AL75" i="41"/>
  <c r="AU75" i="41" s="1"/>
  <c r="AJ87" i="81"/>
  <c r="AK87" i="81"/>
  <c r="AT87" i="81" s="1"/>
  <c r="AK57" i="81"/>
  <c r="AT57" i="81" s="1"/>
  <c r="AJ57" i="81"/>
  <c r="AK39" i="81"/>
  <c r="AT39" i="81" s="1"/>
  <c r="AJ39" i="81"/>
  <c r="AJ27" i="81"/>
  <c r="AK27" i="81"/>
  <c r="AT27" i="81" s="1"/>
  <c r="AJ15" i="81"/>
  <c r="AK15" i="81"/>
  <c r="AT15" i="81" s="1"/>
  <c r="AJ5" i="81"/>
  <c r="AK5" i="81"/>
  <c r="AT5" i="81" s="1"/>
  <c r="AN96" i="33"/>
  <c r="AI96" i="33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28" i="41"/>
  <c r="AL28" i="41"/>
  <c r="AU28" i="41" s="1"/>
  <c r="AS95" i="41"/>
  <c r="AL95" i="41"/>
  <c r="AU95" i="41" s="1"/>
  <c r="AS48" i="41"/>
  <c r="AL48" i="41"/>
  <c r="AU48" i="41" s="1"/>
  <c r="AS3" i="41"/>
  <c r="AL3" i="41"/>
  <c r="AU3" i="41" s="1"/>
  <c r="AS76" i="41"/>
  <c r="AL76" i="41"/>
  <c r="AU76" i="41" s="1"/>
  <c r="AS42" i="41"/>
  <c r="AL42" i="41"/>
  <c r="AU42" i="41" s="1"/>
  <c r="AG91" i="89"/>
  <c r="AP91" i="89" s="1"/>
  <c r="W92" i="89"/>
  <c r="AF91" i="89"/>
  <c r="AO91" i="89" s="1"/>
  <c r="AE91" i="89"/>
  <c r="AK98" i="81"/>
  <c r="AT98" i="81" s="1"/>
  <c r="AJ98" i="81"/>
  <c r="AS98" i="81" s="1"/>
  <c r="AJ92" i="81"/>
  <c r="AK92" i="81"/>
  <c r="AT92" i="81" s="1"/>
  <c r="AK86" i="81"/>
  <c r="AT86" i="81" s="1"/>
  <c r="AJ86" i="81"/>
  <c r="AK80" i="81"/>
  <c r="AT80" i="81" s="1"/>
  <c r="AJ80" i="81"/>
  <c r="AJ74" i="81"/>
  <c r="AK74" i="81"/>
  <c r="AT74" i="81" s="1"/>
  <c r="AK68" i="81"/>
  <c r="AT68" i="81" s="1"/>
  <c r="AJ68" i="81"/>
  <c r="AK62" i="81"/>
  <c r="AT62" i="81" s="1"/>
  <c r="AJ62" i="81"/>
  <c r="AJ56" i="81"/>
  <c r="AK56" i="81"/>
  <c r="AT56" i="81" s="1"/>
  <c r="AK50" i="81"/>
  <c r="AT50" i="81" s="1"/>
  <c r="AJ50" i="81"/>
  <c r="AK44" i="81"/>
  <c r="AT44" i="81" s="1"/>
  <c r="AJ44" i="81"/>
  <c r="AJ38" i="81"/>
  <c r="AK38" i="81"/>
  <c r="AT38" i="81" s="1"/>
  <c r="AK32" i="81"/>
  <c r="AT32" i="81" s="1"/>
  <c r="AJ32" i="81"/>
  <c r="AK26" i="81"/>
  <c r="AT26" i="81" s="1"/>
  <c r="AJ26" i="81"/>
  <c r="AJ20" i="81"/>
  <c r="AK20" i="81"/>
  <c r="AT20" i="81" s="1"/>
  <c r="AJ14" i="81"/>
  <c r="AK14" i="81"/>
  <c r="AT14" i="81" s="1"/>
  <c r="AJ8" i="81"/>
  <c r="AK8" i="81"/>
  <c r="AT8" i="81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X97" i="33"/>
  <c r="Z97" i="33" s="1"/>
  <c r="Y97" i="33"/>
  <c r="AJ97" i="81"/>
  <c r="AK97" i="81"/>
  <c r="AT97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X6" i="81"/>
  <c r="S6" i="81" s="1"/>
  <c r="AC6" i="81" s="1"/>
  <c r="AB7" i="81" s="1"/>
  <c r="AH98" i="85"/>
  <c r="AQ98" i="85" s="1"/>
  <c r="AQ100" i="85" s="1"/>
  <c r="AZ3" i="85"/>
  <c r="AX5" i="85" s="1"/>
  <c r="S5" i="85" s="1"/>
  <c r="AC5" i="85" s="1"/>
  <c r="AB6" i="85" s="1"/>
  <c r="AX12" i="85"/>
  <c r="S12" i="85" s="1"/>
  <c r="AC12" i="85" s="1"/>
  <c r="AB13" i="85" s="1"/>
  <c r="AX16" i="85"/>
  <c r="S16" i="85" s="1"/>
  <c r="AC16" i="85" s="1"/>
  <c r="AB17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3" i="85"/>
  <c r="S93" i="85" s="1"/>
  <c r="AC93" i="85" s="1"/>
  <c r="AB94" i="85" s="1"/>
  <c r="AX96" i="85"/>
  <c r="S96" i="85" s="1"/>
  <c r="AC96" i="85" s="1"/>
  <c r="AB97" i="85" s="1"/>
  <c r="AX95" i="85"/>
  <c r="S95" i="85" s="1"/>
  <c r="AC95" i="85" s="1"/>
  <c r="AB96" i="85" s="1"/>
  <c r="AX97" i="85"/>
  <c r="S97" i="85" s="1"/>
  <c r="AC97" i="85" s="1"/>
  <c r="AB98" i="85" s="1"/>
  <c r="AK98" i="41"/>
  <c r="AT98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58" i="41"/>
  <c r="AL58" i="41"/>
  <c r="AU58" i="41" s="1"/>
  <c r="AS12" i="41"/>
  <c r="AL12" i="41"/>
  <c r="AU12" i="41" s="1"/>
  <c r="AS72" i="41"/>
  <c r="AL72" i="41"/>
  <c r="AU72" i="41" s="1"/>
  <c r="AN98" i="81"/>
  <c r="AN100" i="81" s="1"/>
  <c r="AI98" i="81"/>
  <c r="AE97" i="93"/>
  <c r="AF97" i="93"/>
  <c r="AO97" i="93" s="1"/>
  <c r="W98" i="93"/>
  <c r="AG97" i="93"/>
  <c r="AP97" i="93" s="1"/>
  <c r="AS38" i="41"/>
  <c r="AL38" i="41"/>
  <c r="AU38" i="41" s="1"/>
  <c r="AS92" i="41"/>
  <c r="AL92" i="41"/>
  <c r="AU92" i="41" s="1"/>
  <c r="AS21" i="41"/>
  <c r="AL21" i="41"/>
  <c r="AU21" i="41" s="1"/>
  <c r="AS39" i="41"/>
  <c r="AL39" i="41"/>
  <c r="AU39" i="41" s="1"/>
  <c r="AS93" i="41"/>
  <c r="AL93" i="41"/>
  <c r="AU93" i="41" s="1"/>
  <c r="AS6" i="41"/>
  <c r="AL6" i="41"/>
  <c r="AU6" i="41" s="1"/>
  <c r="AS5" i="41"/>
  <c r="AL5" i="41"/>
  <c r="AU5" i="41" s="1"/>
  <c r="AK93" i="81"/>
  <c r="AT93" i="81" s="1"/>
  <c r="AJ93" i="81"/>
  <c r="AJ69" i="81"/>
  <c r="AK69" i="81"/>
  <c r="AT69" i="81" s="1"/>
  <c r="AJ9" i="81"/>
  <c r="AK9" i="81"/>
  <c r="AT9" i="81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S97" i="41"/>
  <c r="AL97" i="41"/>
  <c r="AU97" i="41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S16" i="41"/>
  <c r="AL16" i="41"/>
  <c r="AU16" i="41" s="1"/>
  <c r="AS88" i="41"/>
  <c r="AL88" i="41"/>
  <c r="AU88" i="41" s="1"/>
  <c r="AS36" i="41"/>
  <c r="AL36" i="41"/>
  <c r="AU36" i="41" s="1"/>
  <c r="AS96" i="41"/>
  <c r="AL96" i="41"/>
  <c r="AU96" i="41" s="1"/>
  <c r="AS10" i="41"/>
  <c r="AL10" i="41"/>
  <c r="AU10" i="41" s="1"/>
  <c r="AS70" i="41"/>
  <c r="AL70" i="41"/>
  <c r="AU70" i="41" s="1"/>
  <c r="AH95" i="45"/>
  <c r="AQ95" i="45" s="1"/>
  <c r="AG97" i="37"/>
  <c r="AP97" i="37" s="1"/>
  <c r="AE97" i="37"/>
  <c r="W98" i="37"/>
  <c r="AF97" i="37"/>
  <c r="AO97" i="37" s="1"/>
  <c r="AS22" i="41"/>
  <c r="AL22" i="41"/>
  <c r="AU22" i="41" s="1"/>
  <c r="AS18" i="41"/>
  <c r="AL18" i="41"/>
  <c r="AU18" i="41" s="1"/>
  <c r="AS66" i="41"/>
  <c r="AL66" i="41"/>
  <c r="AU66" i="41" s="1"/>
  <c r="AI97" i="73"/>
  <c r="AN97" i="73"/>
  <c r="AJ96" i="81"/>
  <c r="AK96" i="81"/>
  <c r="AT96" i="81" s="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F98" i="85"/>
  <c r="AO98" i="85" s="1"/>
  <c r="AO100" i="85" s="1"/>
  <c r="AE98" i="85"/>
  <c r="AG98" i="85"/>
  <c r="AP98" i="85" s="1"/>
  <c r="AP100" i="85" s="1"/>
  <c r="AC98" i="85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56" i="41"/>
  <c r="AL56" i="41"/>
  <c r="AU56" i="41" s="1"/>
  <c r="AS64" i="41"/>
  <c r="AL64" i="41"/>
  <c r="AU64" i="41" s="1"/>
  <c r="AS78" i="41"/>
  <c r="AL78" i="41"/>
  <c r="AU78" i="41" s="1"/>
  <c r="AS46" i="41"/>
  <c r="AL46" i="41"/>
  <c r="AU46" i="41" s="1"/>
  <c r="AK75" i="81"/>
  <c r="AT75" i="81" s="1"/>
  <c r="AJ75" i="81"/>
  <c r="AJ51" i="81"/>
  <c r="AK51" i="81"/>
  <c r="AT51" i="81" s="1"/>
  <c r="AJ33" i="81"/>
  <c r="AK33" i="81"/>
  <c r="AT33" i="81" s="1"/>
  <c r="AS32" i="41"/>
  <c r="AL32" i="41"/>
  <c r="AU32" i="41" s="1"/>
  <c r="AS86" i="41"/>
  <c r="AL86" i="41"/>
  <c r="AU86" i="41" s="1"/>
  <c r="AS15" i="41"/>
  <c r="AL15" i="41"/>
  <c r="AU15" i="41" s="1"/>
  <c r="AS51" i="41"/>
  <c r="AL51" i="41"/>
  <c r="AU51" i="41" s="1"/>
  <c r="AS40" i="41"/>
  <c r="AL40" i="41"/>
  <c r="AU40" i="41" s="1"/>
  <c r="AS60" i="41"/>
  <c r="AL60" i="41"/>
  <c r="AU60" i="41" s="1"/>
  <c r="AS34" i="41"/>
  <c r="AL34" i="41"/>
  <c r="AU34" i="41" s="1"/>
  <c r="AJ94" i="81"/>
  <c r="AK94" i="81"/>
  <c r="AT94" i="81" s="1"/>
  <c r="AK89" i="81"/>
  <c r="AT89" i="81" s="1"/>
  <c r="AJ89" i="81"/>
  <c r="AK83" i="81"/>
  <c r="AT83" i="81" s="1"/>
  <c r="AJ83" i="81"/>
  <c r="AK71" i="81"/>
  <c r="AT71" i="81" s="1"/>
  <c r="AJ71" i="81"/>
  <c r="AK65" i="81"/>
  <c r="AT65" i="81" s="1"/>
  <c r="AJ65" i="81"/>
  <c r="AJ59" i="81"/>
  <c r="AK59" i="81"/>
  <c r="AT59" i="81" s="1"/>
  <c r="AK53" i="81"/>
  <c r="AT53" i="81" s="1"/>
  <c r="AJ53" i="81"/>
  <c r="AK47" i="81"/>
  <c r="AT47" i="81" s="1"/>
  <c r="AJ47" i="81"/>
  <c r="AJ41" i="81"/>
  <c r="AK41" i="81"/>
  <c r="AT41" i="81" s="1"/>
  <c r="AK35" i="81"/>
  <c r="AT35" i="81" s="1"/>
  <c r="AJ35" i="81"/>
  <c r="AK29" i="81"/>
  <c r="AT29" i="81" s="1"/>
  <c r="AJ29" i="81"/>
  <c r="AJ23" i="81"/>
  <c r="AK23" i="81"/>
  <c r="AT23" i="81" s="1"/>
  <c r="AK17" i="81"/>
  <c r="AT17" i="81" s="1"/>
  <c r="AJ17" i="81"/>
  <c r="AJ11" i="81"/>
  <c r="AK11" i="81"/>
  <c r="AT11" i="8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S94" i="41"/>
  <c r="AL94" i="41"/>
  <c r="AU94" i="41" s="1"/>
  <c r="AS82" i="41"/>
  <c r="AL82" i="41"/>
  <c r="AU82" i="41" s="1"/>
  <c r="AS30" i="41"/>
  <c r="AL30" i="41"/>
  <c r="AU30" i="41" s="1"/>
  <c r="AS90" i="41"/>
  <c r="AL90" i="41"/>
  <c r="AU90" i="41" s="1"/>
  <c r="AX33" i="85" l="1"/>
  <c r="S33" i="85" s="1"/>
  <c r="AC33" i="85" s="1"/>
  <c r="AB34" i="85" s="1"/>
  <c r="AX27" i="85"/>
  <c r="S27" i="85" s="1"/>
  <c r="AC27" i="85" s="1"/>
  <c r="AB28" i="85" s="1"/>
  <c r="AX21" i="85"/>
  <c r="S21" i="85" s="1"/>
  <c r="AC21" i="85" s="1"/>
  <c r="AB22" i="85" s="1"/>
  <c r="AX10" i="85"/>
  <c r="S10" i="85" s="1"/>
  <c r="AC10" i="85" s="1"/>
  <c r="AB11" i="85" s="1"/>
  <c r="AX26" i="85"/>
  <c r="S26" i="85" s="1"/>
  <c r="AC26" i="85" s="1"/>
  <c r="AB27" i="85" s="1"/>
  <c r="AX20" i="85"/>
  <c r="S20" i="85" s="1"/>
  <c r="AC20" i="85" s="1"/>
  <c r="AB21" i="85" s="1"/>
  <c r="AX9" i="85"/>
  <c r="S9" i="85" s="1"/>
  <c r="AC9" i="85" s="1"/>
  <c r="AB10" i="85" s="1"/>
  <c r="AX18" i="85"/>
  <c r="S18" i="85" s="1"/>
  <c r="AC18" i="85" s="1"/>
  <c r="AB19" i="85" s="1"/>
  <c r="AX6" i="85"/>
  <c r="S6" i="85" s="1"/>
  <c r="AC6" i="85" s="1"/>
  <c r="AB7" i="85" s="1"/>
  <c r="Z98" i="73"/>
  <c r="AX15" i="85"/>
  <c r="S15" i="85" s="1"/>
  <c r="AC15" i="85" s="1"/>
  <c r="AB16" i="85" s="1"/>
  <c r="AX4" i="85"/>
  <c r="S4" i="85" s="1"/>
  <c r="AC4" i="85" s="1"/>
  <c r="AB5" i="85" s="1"/>
  <c r="AK6" i="85"/>
  <c r="AT6" i="85" s="1"/>
  <c r="AS83" i="81"/>
  <c r="AL83" i="81"/>
  <c r="AU83" i="81" s="1"/>
  <c r="AS75" i="81"/>
  <c r="AL75" i="81"/>
  <c r="AU75" i="81" s="1"/>
  <c r="AS23" i="81"/>
  <c r="AL23" i="81"/>
  <c r="AU23" i="81" s="1"/>
  <c r="AS41" i="81"/>
  <c r="AL41" i="81"/>
  <c r="AU41" i="81" s="1"/>
  <c r="AS59" i="81"/>
  <c r="AL59" i="81"/>
  <c r="AU59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X98" i="37"/>
  <c r="Y98" i="37"/>
  <c r="AJ94" i="85"/>
  <c r="AK94" i="85"/>
  <c r="AT94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J59" i="85"/>
  <c r="AK59" i="85"/>
  <c r="AT59" i="85" s="1"/>
  <c r="AJ53" i="85"/>
  <c r="AK53" i="85"/>
  <c r="AT53" i="85" s="1"/>
  <c r="AJ47" i="85"/>
  <c r="AK47" i="85"/>
  <c r="AT47" i="85" s="1"/>
  <c r="AJ41" i="85"/>
  <c r="AK41" i="85"/>
  <c r="AT41" i="85" s="1"/>
  <c r="AJ35" i="85"/>
  <c r="AK35" i="85"/>
  <c r="AT35" i="85" s="1"/>
  <c r="AJ29" i="85"/>
  <c r="AK29" i="85"/>
  <c r="AT29" i="85" s="1"/>
  <c r="AJ23" i="85"/>
  <c r="AK23" i="85"/>
  <c r="AT23" i="85" s="1"/>
  <c r="AK17" i="85"/>
  <c r="AT17" i="85" s="1"/>
  <c r="AK11" i="85"/>
  <c r="AT11" i="8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H97" i="33"/>
  <c r="AQ97" i="33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27" i="81"/>
  <c r="AL27" i="81"/>
  <c r="AU27" i="81" s="1"/>
  <c r="AS87" i="81"/>
  <c r="AL87" i="81"/>
  <c r="AU87" i="81" s="1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I96" i="25"/>
  <c r="AN96" i="25"/>
  <c r="AJ6" i="81"/>
  <c r="AS65" i="81"/>
  <c r="AL65" i="81"/>
  <c r="AU65" i="81" s="1"/>
  <c r="AI98" i="85"/>
  <c r="AN98" i="85"/>
  <c r="AN100" i="85" s="1"/>
  <c r="AJ95" i="85"/>
  <c r="AK95" i="85"/>
  <c r="AT95" i="85" s="1"/>
  <c r="AJ76" i="85"/>
  <c r="AK76" i="85"/>
  <c r="AT76" i="85" s="1"/>
  <c r="AJ58" i="85"/>
  <c r="AK58" i="85"/>
  <c r="AT58" i="85" s="1"/>
  <c r="AJ34" i="85"/>
  <c r="AK34" i="85"/>
  <c r="AT34" i="85" s="1"/>
  <c r="AJ28" i="85"/>
  <c r="AK28" i="85"/>
  <c r="AT28" i="85" s="1"/>
  <c r="AJ10" i="85"/>
  <c r="AK10" i="85"/>
  <c r="AT10" i="85" s="1"/>
  <c r="AF97" i="33"/>
  <c r="AO97" i="33" s="1"/>
  <c r="W98" i="33"/>
  <c r="AG97" i="33"/>
  <c r="AP97" i="33" s="1"/>
  <c r="AE97" i="33"/>
  <c r="AS8" i="81"/>
  <c r="AL8" i="81"/>
  <c r="AU8" i="81" s="1"/>
  <c r="AL98" i="41"/>
  <c r="AU98" i="41" s="1"/>
  <c r="AR98" i="41"/>
  <c r="AR100" i="41" s="1"/>
  <c r="AS81" i="81"/>
  <c r="AL81" i="81"/>
  <c r="AU81" i="81" s="1"/>
  <c r="Y96" i="45"/>
  <c r="X96" i="45"/>
  <c r="AS11" i="81"/>
  <c r="AL11" i="81"/>
  <c r="AU11" i="81" s="1"/>
  <c r="AS33" i="81"/>
  <c r="AL33" i="81"/>
  <c r="AU33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S96" i="81"/>
  <c r="AL96" i="81"/>
  <c r="AU96" i="81" s="1"/>
  <c r="AS9" i="81"/>
  <c r="AL9" i="81"/>
  <c r="AU9" i="81" s="1"/>
  <c r="AL98" i="81"/>
  <c r="AU98" i="81" s="1"/>
  <c r="AR98" i="81"/>
  <c r="AR100" i="81" s="1"/>
  <c r="AK93" i="85"/>
  <c r="AT93" i="85" s="1"/>
  <c r="AJ93" i="85"/>
  <c r="AK87" i="85"/>
  <c r="AT87" i="85" s="1"/>
  <c r="AJ87" i="85"/>
  <c r="AK81" i="85"/>
  <c r="AT81" i="85" s="1"/>
  <c r="AJ81" i="85"/>
  <c r="AK75" i="85"/>
  <c r="AT75" i="85" s="1"/>
  <c r="AJ75" i="85"/>
  <c r="AK69" i="85"/>
  <c r="AT69" i="85" s="1"/>
  <c r="AJ69" i="85"/>
  <c r="AK63" i="85"/>
  <c r="AT63" i="85" s="1"/>
  <c r="AJ63" i="85"/>
  <c r="AK57" i="85"/>
  <c r="AT57" i="85" s="1"/>
  <c r="AJ57" i="85"/>
  <c r="AK51" i="85"/>
  <c r="AT51" i="85" s="1"/>
  <c r="AJ51" i="85"/>
  <c r="AK45" i="85"/>
  <c r="AT45" i="85" s="1"/>
  <c r="AJ45" i="85"/>
  <c r="AK39" i="85"/>
  <c r="AT39" i="85" s="1"/>
  <c r="AJ39" i="85"/>
  <c r="AK33" i="85"/>
  <c r="AT33" i="85" s="1"/>
  <c r="AJ33" i="85"/>
  <c r="AK27" i="85"/>
  <c r="AT27" i="85" s="1"/>
  <c r="AJ27" i="85"/>
  <c r="AK21" i="85"/>
  <c r="AT21" i="85" s="1"/>
  <c r="AJ21" i="85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N91" i="89"/>
  <c r="AI91" i="89"/>
  <c r="AS5" i="81"/>
  <c r="AL5" i="81"/>
  <c r="AU5" i="81" s="1"/>
  <c r="AS4" i="41"/>
  <c r="AS100" i="41" s="1"/>
  <c r="AL4" i="41"/>
  <c r="AU4" i="41" s="1"/>
  <c r="AB4" i="81"/>
  <c r="AJ3" i="81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95" i="81"/>
  <c r="AL95" i="81"/>
  <c r="AU95" i="81" s="1"/>
  <c r="AH95" i="29"/>
  <c r="AQ95" i="29" s="1"/>
  <c r="AS47" i="81"/>
  <c r="AL47" i="81"/>
  <c r="AU47" i="81" s="1"/>
  <c r="AS89" i="81"/>
  <c r="AL89" i="81"/>
  <c r="AU89" i="81" s="1"/>
  <c r="AI97" i="37"/>
  <c r="AN97" i="37"/>
  <c r="AN97" i="93"/>
  <c r="AI97" i="93"/>
  <c r="AJ88" i="85"/>
  <c r="AK88" i="85"/>
  <c r="AT88" i="85" s="1"/>
  <c r="AJ70" i="85"/>
  <c r="AK70" i="85"/>
  <c r="AT70" i="85" s="1"/>
  <c r="AJ52" i="85"/>
  <c r="AK52" i="85"/>
  <c r="AT52" i="85" s="1"/>
  <c r="AJ40" i="85"/>
  <c r="AK40" i="85"/>
  <c r="AT40" i="85" s="1"/>
  <c r="AJ22" i="85"/>
  <c r="AK22" i="85"/>
  <c r="AT22" i="85" s="1"/>
  <c r="AJ5" i="85"/>
  <c r="AK5" i="85"/>
  <c r="AT5" i="85" s="1"/>
  <c r="AS39" i="81"/>
  <c r="AL39" i="81"/>
  <c r="AU39" i="81" s="1"/>
  <c r="AR94" i="29"/>
  <c r="AS21" i="81"/>
  <c r="AL21" i="81"/>
  <c r="AU21" i="81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J98" i="85"/>
  <c r="AS98" i="85" s="1"/>
  <c r="AK98" i="85"/>
  <c r="AT98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J56" i="85"/>
  <c r="AK56" i="85"/>
  <c r="AT56" i="85" s="1"/>
  <c r="AJ50" i="85"/>
  <c r="AK50" i="85"/>
  <c r="AT50" i="85" s="1"/>
  <c r="AJ44" i="85"/>
  <c r="AK44" i="85"/>
  <c r="AT44" i="85" s="1"/>
  <c r="AJ38" i="85"/>
  <c r="AK38" i="85"/>
  <c r="AT38" i="85" s="1"/>
  <c r="AJ32" i="85"/>
  <c r="AK32" i="85"/>
  <c r="AT32" i="85" s="1"/>
  <c r="AJ26" i="85"/>
  <c r="AK26" i="85"/>
  <c r="AT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S14" i="81"/>
  <c r="AL14" i="81"/>
  <c r="AU14" i="81" s="1"/>
  <c r="AS57" i="81"/>
  <c r="AL57" i="81"/>
  <c r="AU57" i="81" s="1"/>
  <c r="AH98" i="73"/>
  <c r="AQ98" i="73" s="1"/>
  <c r="AQ100" i="73" s="1"/>
  <c r="AZ3" i="73"/>
  <c r="AX3" i="73" s="1"/>
  <c r="S3" i="73" s="1"/>
  <c r="AC3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6" i="73"/>
  <c r="S96" i="73" s="1"/>
  <c r="AC96" i="73" s="1"/>
  <c r="AB97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7" i="73"/>
  <c r="S97" i="73" s="1"/>
  <c r="AC97" i="73" s="1"/>
  <c r="AB98" i="73" s="1"/>
  <c r="AT100" i="41"/>
  <c r="AS10" i="81"/>
  <c r="AL10" i="81"/>
  <c r="AU10" i="81" s="1"/>
  <c r="Z95" i="29"/>
  <c r="AS77" i="81"/>
  <c r="AL77" i="81"/>
  <c r="AU77" i="81" s="1"/>
  <c r="AS45" i="81"/>
  <c r="AL45" i="81"/>
  <c r="AU45" i="81" s="1"/>
  <c r="AS29" i="81"/>
  <c r="AL29" i="81"/>
  <c r="AU29" i="81" s="1"/>
  <c r="AJ82" i="85"/>
  <c r="AK82" i="85"/>
  <c r="AT82" i="85" s="1"/>
  <c r="AJ64" i="85"/>
  <c r="AK64" i="85"/>
  <c r="AT64" i="85" s="1"/>
  <c r="AJ46" i="85"/>
  <c r="AK46" i="85"/>
  <c r="AT46" i="85" s="1"/>
  <c r="AJ16" i="85"/>
  <c r="AK16" i="85"/>
  <c r="AT16" i="85" s="1"/>
  <c r="AS94" i="81"/>
  <c r="AL94" i="81"/>
  <c r="AU94" i="81" s="1"/>
  <c r="AS51" i="81"/>
  <c r="AL51" i="81"/>
  <c r="AU51" i="81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84" i="81"/>
  <c r="AL84" i="81"/>
  <c r="AU84" i="81" s="1"/>
  <c r="AR97" i="73"/>
  <c r="AS69" i="81"/>
  <c r="AL69" i="81"/>
  <c r="AU69" i="81" s="1"/>
  <c r="AK96" i="85"/>
  <c r="AT96" i="85" s="1"/>
  <c r="AJ96" i="85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K19" i="85"/>
  <c r="AT19" i="85" s="1"/>
  <c r="AJ13" i="85"/>
  <c r="AK13" i="85"/>
  <c r="AT13" i="85" s="1"/>
  <c r="AJ7" i="85"/>
  <c r="AK7" i="85"/>
  <c r="AT7" i="85" s="1"/>
  <c r="AJ7" i="81"/>
  <c r="AK7" i="81"/>
  <c r="AT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7" i="81"/>
  <c r="AL97" i="81"/>
  <c r="AU97" i="81" s="1"/>
  <c r="Y92" i="89"/>
  <c r="X92" i="89"/>
  <c r="Z92" i="89" s="1"/>
  <c r="AS15" i="81"/>
  <c r="AL15" i="81"/>
  <c r="AU15" i="81" s="1"/>
  <c r="AF98" i="73"/>
  <c r="AO98" i="73" s="1"/>
  <c r="AO100" i="73" s="1"/>
  <c r="AE98" i="73"/>
  <c r="AG98" i="73"/>
  <c r="AP98" i="73" s="1"/>
  <c r="AP100" i="73" s="1"/>
  <c r="AC98" i="73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Y97" i="25"/>
  <c r="X97" i="25"/>
  <c r="AN95" i="45"/>
  <c r="AI95" i="45"/>
  <c r="AS93" i="81"/>
  <c r="AL93" i="81"/>
  <c r="AU93" i="81" s="1"/>
  <c r="X98" i="93"/>
  <c r="Y98" i="93"/>
  <c r="AJ97" i="85"/>
  <c r="AK97" i="85"/>
  <c r="AT97" i="85" s="1"/>
  <c r="AK90" i="85"/>
  <c r="AT90" i="85" s="1"/>
  <c r="AJ90" i="85"/>
  <c r="AK84" i="85"/>
  <c r="AT84" i="85" s="1"/>
  <c r="AJ84" i="85"/>
  <c r="AK78" i="85"/>
  <c r="AT78" i="85" s="1"/>
  <c r="AJ78" i="85"/>
  <c r="AK72" i="85"/>
  <c r="AT72" i="85" s="1"/>
  <c r="AJ72" i="85"/>
  <c r="AK66" i="85"/>
  <c r="AT66" i="85" s="1"/>
  <c r="AJ66" i="85"/>
  <c r="AK60" i="85"/>
  <c r="AT60" i="85" s="1"/>
  <c r="AJ60" i="85"/>
  <c r="AK54" i="85"/>
  <c r="AT54" i="85" s="1"/>
  <c r="AJ54" i="85"/>
  <c r="AK48" i="85"/>
  <c r="AT48" i="85" s="1"/>
  <c r="AJ48" i="85"/>
  <c r="AK42" i="85"/>
  <c r="AT42" i="85" s="1"/>
  <c r="AJ42" i="85"/>
  <c r="AK36" i="85"/>
  <c r="AT36" i="85" s="1"/>
  <c r="AJ36" i="85"/>
  <c r="AK30" i="85"/>
  <c r="AT30" i="85" s="1"/>
  <c r="AJ30" i="85"/>
  <c r="AK24" i="85"/>
  <c r="AT24" i="85" s="1"/>
  <c r="AJ24" i="85"/>
  <c r="AX17" i="85"/>
  <c r="S17" i="85" s="1"/>
  <c r="AC17" i="85" s="1"/>
  <c r="AB18" i="85" s="1"/>
  <c r="AX11" i="85"/>
  <c r="S11" i="85" s="1"/>
  <c r="AC11" i="85" s="1"/>
  <c r="AB12" i="85" s="1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U100" i="41"/>
  <c r="C11" i="41" s="1"/>
  <c r="AR96" i="33"/>
  <c r="AS63" i="81"/>
  <c r="AL63" i="81"/>
  <c r="AU63" i="81" s="1"/>
  <c r="Z97" i="25" l="1"/>
  <c r="AX7" i="73"/>
  <c r="S7" i="73" s="1"/>
  <c r="AC7" i="73" s="1"/>
  <c r="AB8" i="73" s="1"/>
  <c r="Z98" i="37"/>
  <c r="AJ6" i="85"/>
  <c r="Z96" i="45"/>
  <c r="AF96" i="45" s="1"/>
  <c r="AO96" i="45" s="1"/>
  <c r="AX6" i="73"/>
  <c r="S6" i="73" s="1"/>
  <c r="AC6" i="73" s="1"/>
  <c r="AB7" i="73" s="1"/>
  <c r="AX5" i="73"/>
  <c r="S5" i="73" s="1"/>
  <c r="AC5" i="73" s="1"/>
  <c r="AB6" i="73" s="1"/>
  <c r="AB4" i="73"/>
  <c r="AJ3" i="73"/>
  <c r="AF92" i="89"/>
  <c r="AO92" i="89" s="1"/>
  <c r="AG92" i="89"/>
  <c r="AP92" i="89" s="1"/>
  <c r="AE92" i="89"/>
  <c r="W93" i="89"/>
  <c r="AG96" i="45"/>
  <c r="AP96" i="45" s="1"/>
  <c r="AE96" i="45"/>
  <c r="AS30" i="85"/>
  <c r="AL30" i="85"/>
  <c r="AU30" i="85" s="1"/>
  <c r="AS31" i="85"/>
  <c r="AL31" i="85"/>
  <c r="AU31" i="85" s="1"/>
  <c r="AJ94" i="73"/>
  <c r="AK94" i="73"/>
  <c r="AT94" i="73" s="1"/>
  <c r="AJ67" i="73"/>
  <c r="AK67" i="73"/>
  <c r="AT67" i="73" s="1"/>
  <c r="AE97" i="25"/>
  <c r="W98" i="25"/>
  <c r="AG97" i="25"/>
  <c r="AP97" i="25" s="1"/>
  <c r="AF97" i="25"/>
  <c r="AO97" i="25" s="1"/>
  <c r="AS96" i="85"/>
  <c r="AL96" i="85"/>
  <c r="AU96" i="85" s="1"/>
  <c r="AJ88" i="73"/>
  <c r="AK88" i="73"/>
  <c r="AT88" i="73" s="1"/>
  <c r="AJ70" i="73"/>
  <c r="AK70" i="73"/>
  <c r="AT70" i="73" s="1"/>
  <c r="AJ40" i="73"/>
  <c r="AK40" i="73"/>
  <c r="AT40" i="73" s="1"/>
  <c r="AS97" i="85"/>
  <c r="AL97" i="85"/>
  <c r="AU97" i="85" s="1"/>
  <c r="AR95" i="45"/>
  <c r="AJ98" i="73"/>
  <c r="AS98" i="73" s="1"/>
  <c r="AK98" i="73"/>
  <c r="AT98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14" i="85"/>
  <c r="AK14" i="85"/>
  <c r="AT14" i="85" s="1"/>
  <c r="AR97" i="93"/>
  <c r="AJ4" i="81"/>
  <c r="AK4" i="81"/>
  <c r="AT4" i="81" s="1"/>
  <c r="AT100" i="81" s="1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H96" i="45"/>
  <c r="AQ96" i="45" s="1"/>
  <c r="AS6" i="81"/>
  <c r="AL6" i="81"/>
  <c r="AU6" i="81" s="1"/>
  <c r="AJ11" i="85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H98" i="37"/>
  <c r="AQ98" i="37" s="1"/>
  <c r="AQ100" i="37" s="1"/>
  <c r="AZ3" i="37"/>
  <c r="AX5" i="37" s="1"/>
  <c r="S5" i="37" s="1"/>
  <c r="AC5" i="37" s="1"/>
  <c r="AB6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5" i="37"/>
  <c r="S95" i="37" s="1"/>
  <c r="AC95" i="37" s="1"/>
  <c r="AB96" i="37" s="1"/>
  <c r="AX96" i="37"/>
  <c r="S96" i="37" s="1"/>
  <c r="AC96" i="37" s="1"/>
  <c r="AB97" i="37" s="1"/>
  <c r="AX94" i="37"/>
  <c r="S94" i="37" s="1"/>
  <c r="AC94" i="37" s="1"/>
  <c r="AB95" i="37" s="1"/>
  <c r="AX97" i="37"/>
  <c r="S97" i="37" s="1"/>
  <c r="AC97" i="37" s="1"/>
  <c r="AB98" i="37" s="1"/>
  <c r="AS84" i="85"/>
  <c r="AL84" i="85"/>
  <c r="AU84" i="85" s="1"/>
  <c r="AJ91" i="73"/>
  <c r="AK91" i="73"/>
  <c r="AT91" i="73" s="1"/>
  <c r="AJ79" i="73"/>
  <c r="AK79" i="73"/>
  <c r="AT79" i="73" s="1"/>
  <c r="AJ49" i="73"/>
  <c r="AK49" i="73"/>
  <c r="AT49" i="73" s="1"/>
  <c r="AJ37" i="73"/>
  <c r="AK37" i="73"/>
  <c r="AT37" i="73" s="1"/>
  <c r="AJ25" i="73"/>
  <c r="AK25" i="73"/>
  <c r="AT25" i="73" s="1"/>
  <c r="AJ13" i="73"/>
  <c r="AK13" i="73"/>
  <c r="AT13" i="73" s="1"/>
  <c r="AJ20" i="85"/>
  <c r="AK20" i="85"/>
  <c r="AT20" i="85" s="1"/>
  <c r="AS74" i="85"/>
  <c r="AL74" i="85"/>
  <c r="AU74" i="85" s="1"/>
  <c r="AS5" i="85"/>
  <c r="AL5" i="85"/>
  <c r="AU5" i="85" s="1"/>
  <c r="AB4" i="85"/>
  <c r="AJ3" i="85"/>
  <c r="AS95" i="85"/>
  <c r="AL95" i="85"/>
  <c r="AU95" i="85" s="1"/>
  <c r="AF98" i="37"/>
  <c r="AO98" i="37" s="1"/>
  <c r="AO100" i="37" s="1"/>
  <c r="AE98" i="37"/>
  <c r="AG98" i="37"/>
  <c r="AP98" i="37" s="1"/>
  <c r="AP100" i="37" s="1"/>
  <c r="AC98" i="37"/>
  <c r="AH98" i="93"/>
  <c r="AQ98" i="93" s="1"/>
  <c r="AQ100" i="93" s="1"/>
  <c r="AZ3" i="93"/>
  <c r="AX5" i="93" s="1"/>
  <c r="S5" i="93" s="1"/>
  <c r="AC5" i="93" s="1"/>
  <c r="AB6" i="93" s="1"/>
  <c r="AX33" i="93"/>
  <c r="S33" i="93" s="1"/>
  <c r="AC33" i="93" s="1"/>
  <c r="AB34" i="93" s="1"/>
  <c r="AX39" i="93"/>
  <c r="S39" i="93" s="1"/>
  <c r="AC39" i="93" s="1"/>
  <c r="AB40" i="93" s="1"/>
  <c r="AX69" i="93"/>
  <c r="S69" i="93" s="1"/>
  <c r="AC69" i="93" s="1"/>
  <c r="AB70" i="93" s="1"/>
  <c r="AX75" i="93"/>
  <c r="S75" i="93" s="1"/>
  <c r="AC75" i="93" s="1"/>
  <c r="AB76" i="93" s="1"/>
  <c r="AX94" i="93"/>
  <c r="S94" i="93" s="1"/>
  <c r="AC94" i="93" s="1"/>
  <c r="AB95" i="93" s="1"/>
  <c r="AH97" i="25"/>
  <c r="AQ97" i="25" s="1"/>
  <c r="AG95" i="29"/>
  <c r="AP95" i="29" s="1"/>
  <c r="AF95" i="29"/>
  <c r="AO95" i="29" s="1"/>
  <c r="AE95" i="29"/>
  <c r="W96" i="29"/>
  <c r="AK96" i="73"/>
  <c r="AT96" i="73" s="1"/>
  <c r="AJ96" i="73"/>
  <c r="AK90" i="73"/>
  <c r="AT90" i="73" s="1"/>
  <c r="AJ90" i="73"/>
  <c r="AK84" i="73"/>
  <c r="AT84" i="73" s="1"/>
  <c r="AJ84" i="73"/>
  <c r="AK78" i="73"/>
  <c r="AT78" i="73" s="1"/>
  <c r="AJ78" i="73"/>
  <c r="AK72" i="73"/>
  <c r="AT72" i="73" s="1"/>
  <c r="AJ72" i="73"/>
  <c r="AK66" i="73"/>
  <c r="AT66" i="73" s="1"/>
  <c r="AJ66" i="73"/>
  <c r="AK60" i="73"/>
  <c r="AT60" i="73" s="1"/>
  <c r="AJ60" i="73"/>
  <c r="AK54" i="73"/>
  <c r="AT54" i="73" s="1"/>
  <c r="AJ54" i="73"/>
  <c r="AK48" i="73"/>
  <c r="AT48" i="73" s="1"/>
  <c r="AJ48" i="73"/>
  <c r="AK42" i="73"/>
  <c r="AT42" i="73" s="1"/>
  <c r="AJ42" i="73"/>
  <c r="AK36" i="73"/>
  <c r="AT36" i="73" s="1"/>
  <c r="AJ36" i="73"/>
  <c r="AK30" i="73"/>
  <c r="AT30" i="73" s="1"/>
  <c r="AJ30" i="73"/>
  <c r="AK24" i="73"/>
  <c r="AT24" i="73" s="1"/>
  <c r="AJ24" i="73"/>
  <c r="AK18" i="73"/>
  <c r="AT18" i="73" s="1"/>
  <c r="AJ18" i="73"/>
  <c r="AK12" i="73"/>
  <c r="AT12" i="73" s="1"/>
  <c r="AJ12" i="73"/>
  <c r="AK6" i="73"/>
  <c r="AT6" i="73" s="1"/>
  <c r="AJ6" i="73"/>
  <c r="AJ9" i="85"/>
  <c r="AK9" i="85"/>
  <c r="AT9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R96" i="25"/>
  <c r="AJ17" i="85"/>
  <c r="AS35" i="85"/>
  <c r="AL35" i="85"/>
  <c r="AU35" i="85" s="1"/>
  <c r="AS53" i="85"/>
  <c r="AL53" i="85"/>
  <c r="AU53" i="85" s="1"/>
  <c r="AS71" i="85"/>
  <c r="AL71" i="85"/>
  <c r="AU71" i="85" s="1"/>
  <c r="AS89" i="85"/>
  <c r="AL89" i="85"/>
  <c r="AU89" i="85" s="1"/>
  <c r="AS49" i="85"/>
  <c r="AL49" i="85"/>
  <c r="AU49" i="85" s="1"/>
  <c r="AS85" i="85"/>
  <c r="AL85" i="85"/>
  <c r="AU85" i="85" s="1"/>
  <c r="AJ85" i="73"/>
  <c r="AK85" i="73"/>
  <c r="AT85" i="73" s="1"/>
  <c r="AJ61" i="73"/>
  <c r="AK61" i="73"/>
  <c r="AT61" i="73" s="1"/>
  <c r="AJ43" i="73"/>
  <c r="AK43" i="73"/>
  <c r="AT43" i="73" s="1"/>
  <c r="AJ31" i="73"/>
  <c r="AK31" i="73"/>
  <c r="AT31" i="73" s="1"/>
  <c r="AJ19" i="73"/>
  <c r="AK19" i="73"/>
  <c r="AT19" i="73" s="1"/>
  <c r="AJ7" i="73"/>
  <c r="AK7" i="73"/>
  <c r="AT7" i="73" s="1"/>
  <c r="AS38" i="85"/>
  <c r="AL38" i="85"/>
  <c r="AU38" i="85" s="1"/>
  <c r="AS56" i="85"/>
  <c r="AL56" i="85"/>
  <c r="AU56" i="85" s="1"/>
  <c r="AS92" i="85"/>
  <c r="AL92" i="85"/>
  <c r="AU92" i="85" s="1"/>
  <c r="AS52" i="85"/>
  <c r="AL52" i="85"/>
  <c r="AU52" i="85" s="1"/>
  <c r="AS34" i="85"/>
  <c r="AL34" i="85"/>
  <c r="AU34" i="85" s="1"/>
  <c r="AJ12" i="85"/>
  <c r="AK12" i="85"/>
  <c r="AT12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Z98" i="93"/>
  <c r="AI98" i="73"/>
  <c r="AN98" i="73"/>
  <c r="AN100" i="73" s="1"/>
  <c r="AS7" i="81"/>
  <c r="AL7" i="81"/>
  <c r="AU7" i="81" s="1"/>
  <c r="AJ19" i="85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S46" i="85"/>
  <c r="AL46" i="85"/>
  <c r="AU46" i="85" s="1"/>
  <c r="AJ95" i="73"/>
  <c r="AK95" i="73"/>
  <c r="AT95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K11" i="73"/>
  <c r="AT11" i="73" s="1"/>
  <c r="AJ11" i="73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22" i="85"/>
  <c r="AL22" i="85"/>
  <c r="AU22" i="85" s="1"/>
  <c r="AS70" i="85"/>
  <c r="AL70" i="85"/>
  <c r="AU70" i="85" s="1"/>
  <c r="AR97" i="37"/>
  <c r="AJ15" i="85"/>
  <c r="AK15" i="85"/>
  <c r="AT15" i="85" s="1"/>
  <c r="AN97" i="33"/>
  <c r="AI97" i="33"/>
  <c r="AS10" i="85"/>
  <c r="AL10" i="85"/>
  <c r="AU10" i="85" s="1"/>
  <c r="AS58" i="85"/>
  <c r="AL58" i="85"/>
  <c r="AU58" i="85" s="1"/>
  <c r="AL98" i="85"/>
  <c r="AU98" i="85" s="1"/>
  <c r="AR98" i="85"/>
  <c r="AR100" i="85" s="1"/>
  <c r="AS48" i="85"/>
  <c r="AL48" i="85"/>
  <c r="AU48" i="85" s="1"/>
  <c r="AS13" i="85"/>
  <c r="AL13" i="85"/>
  <c r="AU13" i="85" s="1"/>
  <c r="AS16" i="85"/>
  <c r="AL16" i="85"/>
  <c r="AU16" i="85" s="1"/>
  <c r="AJ73" i="73"/>
  <c r="AK73" i="73"/>
  <c r="AT73" i="73" s="1"/>
  <c r="AJ97" i="73"/>
  <c r="AK97" i="73"/>
  <c r="AT97" i="73" s="1"/>
  <c r="AJ76" i="73"/>
  <c r="AK76" i="73"/>
  <c r="AT76" i="73" s="1"/>
  <c r="AJ58" i="73"/>
  <c r="AK58" i="73"/>
  <c r="AT58" i="73" s="1"/>
  <c r="AJ52" i="73"/>
  <c r="AK52" i="73"/>
  <c r="AT52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X4" i="73"/>
  <c r="S4" i="73" s="1"/>
  <c r="AC4" i="73" s="1"/>
  <c r="AB5" i="73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S23" i="85"/>
  <c r="AL23" i="85"/>
  <c r="AU23" i="85" s="1"/>
  <c r="AS41" i="85"/>
  <c r="AL41" i="85"/>
  <c r="AU41" i="85" s="1"/>
  <c r="AS59" i="85"/>
  <c r="AL59" i="85"/>
  <c r="AU59" i="85" s="1"/>
  <c r="AS77" i="85"/>
  <c r="AL77" i="85"/>
  <c r="AU77" i="85" s="1"/>
  <c r="AS94" i="85"/>
  <c r="AL94" i="85"/>
  <c r="AU94" i="85" s="1"/>
  <c r="AS6" i="85"/>
  <c r="AL6" i="85"/>
  <c r="AU6" i="85" s="1"/>
  <c r="AS66" i="85"/>
  <c r="AL66" i="85"/>
  <c r="AU66" i="85" s="1"/>
  <c r="AH92" i="89"/>
  <c r="AQ92" i="89" s="1"/>
  <c r="AS67" i="85"/>
  <c r="AL67" i="85"/>
  <c r="AU67" i="85" s="1"/>
  <c r="AS82" i="85"/>
  <c r="AL82" i="85"/>
  <c r="AU82" i="85" s="1"/>
  <c r="AJ55" i="73"/>
  <c r="AK55" i="73"/>
  <c r="AT55" i="73" s="1"/>
  <c r="AJ18" i="85"/>
  <c r="AK18" i="85"/>
  <c r="AT18" i="85" s="1"/>
  <c r="AJ82" i="73"/>
  <c r="AK82" i="73"/>
  <c r="AT82" i="73" s="1"/>
  <c r="AJ64" i="73"/>
  <c r="AK64" i="73"/>
  <c r="AT64" i="73" s="1"/>
  <c r="AJ46" i="73"/>
  <c r="AK46" i="73"/>
  <c r="AT46" i="73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64" i="85"/>
  <c r="AL64" i="85"/>
  <c r="AU64" i="85" s="1"/>
  <c r="AK93" i="73"/>
  <c r="AT93" i="73" s="1"/>
  <c r="AJ93" i="73"/>
  <c r="AK87" i="73"/>
  <c r="AT87" i="73" s="1"/>
  <c r="AJ87" i="73"/>
  <c r="AK81" i="73"/>
  <c r="AT81" i="73" s="1"/>
  <c r="AJ81" i="73"/>
  <c r="AK75" i="73"/>
  <c r="AT75" i="73" s="1"/>
  <c r="AJ75" i="73"/>
  <c r="AK69" i="73"/>
  <c r="AT69" i="73" s="1"/>
  <c r="AJ69" i="73"/>
  <c r="AK63" i="73"/>
  <c r="AT63" i="73" s="1"/>
  <c r="AJ63" i="73"/>
  <c r="AK57" i="73"/>
  <c r="AT57" i="73" s="1"/>
  <c r="AJ57" i="73"/>
  <c r="AK51" i="73"/>
  <c r="AT51" i="73" s="1"/>
  <c r="AJ51" i="73"/>
  <c r="AK45" i="73"/>
  <c r="AT45" i="73" s="1"/>
  <c r="AJ45" i="73"/>
  <c r="AK39" i="73"/>
  <c r="AT39" i="73" s="1"/>
  <c r="AJ39" i="73"/>
  <c r="AK33" i="73"/>
  <c r="AT33" i="73" s="1"/>
  <c r="AJ33" i="73"/>
  <c r="AK27" i="73"/>
  <c r="AT27" i="73" s="1"/>
  <c r="AJ27" i="73"/>
  <c r="AK21" i="73"/>
  <c r="AT21" i="73" s="1"/>
  <c r="AJ21" i="73"/>
  <c r="AK15" i="73"/>
  <c r="AT15" i="73" s="1"/>
  <c r="AJ15" i="73"/>
  <c r="AJ9" i="73"/>
  <c r="AK9" i="73"/>
  <c r="AT9" i="73" s="1"/>
  <c r="AJ8" i="85"/>
  <c r="AK8" i="85"/>
  <c r="AT8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40" i="85"/>
  <c r="AL40" i="85"/>
  <c r="AU40" i="85" s="1"/>
  <c r="AS88" i="85"/>
  <c r="AL88" i="85"/>
  <c r="AU88" i="85" s="1"/>
  <c r="AS3" i="81"/>
  <c r="AL3" i="81"/>
  <c r="AU3" i="81" s="1"/>
  <c r="AR91" i="89"/>
  <c r="X98" i="33"/>
  <c r="Y98" i="33"/>
  <c r="AS28" i="85"/>
  <c r="AL28" i="85"/>
  <c r="AU28" i="85" s="1"/>
  <c r="AS76" i="85"/>
  <c r="AL76" i="85"/>
  <c r="AU76" i="85" s="1"/>
  <c r="AX57" i="93" l="1"/>
  <c r="S57" i="93" s="1"/>
  <c r="AC57" i="93" s="1"/>
  <c r="AB58" i="93" s="1"/>
  <c r="AX21" i="93"/>
  <c r="S21" i="93" s="1"/>
  <c r="AC21" i="93" s="1"/>
  <c r="AB22" i="93" s="1"/>
  <c r="Z98" i="33"/>
  <c r="AX87" i="93"/>
  <c r="S87" i="93" s="1"/>
  <c r="AC87" i="93" s="1"/>
  <c r="AB88" i="93" s="1"/>
  <c r="AX51" i="93"/>
  <c r="S51" i="93" s="1"/>
  <c r="AC51" i="93" s="1"/>
  <c r="AB52" i="93" s="1"/>
  <c r="AX15" i="93"/>
  <c r="S15" i="93" s="1"/>
  <c r="AC15" i="93" s="1"/>
  <c r="AB16" i="93" s="1"/>
  <c r="AX81" i="93"/>
  <c r="S81" i="93" s="1"/>
  <c r="AC81" i="93" s="1"/>
  <c r="AB82" i="93" s="1"/>
  <c r="AX45" i="93"/>
  <c r="S45" i="93" s="1"/>
  <c r="AC45" i="93" s="1"/>
  <c r="AB46" i="93" s="1"/>
  <c r="AX9" i="93"/>
  <c r="S9" i="93" s="1"/>
  <c r="AC9" i="93" s="1"/>
  <c r="AB10" i="93" s="1"/>
  <c r="AX8" i="37"/>
  <c r="S8" i="37" s="1"/>
  <c r="AC8" i="37" s="1"/>
  <c r="AB9" i="37" s="1"/>
  <c r="W97" i="45"/>
  <c r="AX63" i="93"/>
  <c r="S63" i="93" s="1"/>
  <c r="AC63" i="93" s="1"/>
  <c r="AB64" i="93" s="1"/>
  <c r="AX27" i="93"/>
  <c r="S27" i="93" s="1"/>
  <c r="AC27" i="93" s="1"/>
  <c r="AB28" i="93" s="1"/>
  <c r="AX4" i="37"/>
  <c r="S4" i="37" s="1"/>
  <c r="AC4" i="37" s="1"/>
  <c r="AB5" i="37" s="1"/>
  <c r="AX3" i="37"/>
  <c r="S3" i="37" s="1"/>
  <c r="AC3" i="37" s="1"/>
  <c r="AX7" i="37"/>
  <c r="S7" i="37" s="1"/>
  <c r="AC7" i="37" s="1"/>
  <c r="AB8" i="37" s="1"/>
  <c r="AX6" i="37"/>
  <c r="S6" i="37" s="1"/>
  <c r="AC6" i="37" s="1"/>
  <c r="AB7" i="37" s="1"/>
  <c r="AK6" i="93"/>
  <c r="AT6" i="93" s="1"/>
  <c r="AS59" i="73"/>
  <c r="AL59" i="73"/>
  <c r="AU59" i="73" s="1"/>
  <c r="AK95" i="93"/>
  <c r="AT95" i="93" s="1"/>
  <c r="AK52" i="93"/>
  <c r="AT52" i="93" s="1"/>
  <c r="AK22" i="93"/>
  <c r="AT22" i="93" s="1"/>
  <c r="AK57" i="37"/>
  <c r="AT57" i="37" s="1"/>
  <c r="AJ57" i="37"/>
  <c r="AS27" i="73"/>
  <c r="AL27" i="73"/>
  <c r="AU27" i="73" s="1"/>
  <c r="AS11" i="73"/>
  <c r="AL11" i="73"/>
  <c r="AU11" i="73" s="1"/>
  <c r="AX80" i="93"/>
  <c r="S80" i="93" s="1"/>
  <c r="AC80" i="93" s="1"/>
  <c r="AB81" i="93" s="1"/>
  <c r="AX44" i="93"/>
  <c r="S44" i="93" s="1"/>
  <c r="AC44" i="93" s="1"/>
  <c r="AB45" i="93" s="1"/>
  <c r="AS9" i="73"/>
  <c r="AL9" i="73"/>
  <c r="AU9" i="73" s="1"/>
  <c r="AS82" i="73"/>
  <c r="AL82" i="73"/>
  <c r="AU82" i="73" s="1"/>
  <c r="AS33" i="73"/>
  <c r="AL33" i="73"/>
  <c r="AU33" i="73" s="1"/>
  <c r="AS69" i="73"/>
  <c r="AL69" i="73"/>
  <c r="AU69" i="73" s="1"/>
  <c r="AL98" i="73"/>
  <c r="AU98" i="73" s="1"/>
  <c r="AR98" i="73"/>
  <c r="AR100" i="73" s="1"/>
  <c r="AH98" i="33"/>
  <c r="AQ98" i="33" s="1"/>
  <c r="AQ100" i="33" s="1"/>
  <c r="AZ3" i="33"/>
  <c r="AX3" i="33" s="1"/>
  <c r="S3" i="33" s="1"/>
  <c r="AC3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4" i="33"/>
  <c r="S94" i="33" s="1"/>
  <c r="AC94" i="33" s="1"/>
  <c r="AB95" i="33" s="1"/>
  <c r="AX95" i="33"/>
  <c r="S95" i="33" s="1"/>
  <c r="AC95" i="33" s="1"/>
  <c r="AB96" i="33" s="1"/>
  <c r="AX93" i="33"/>
  <c r="S93" i="33" s="1"/>
  <c r="AC93" i="33" s="1"/>
  <c r="AB94" i="33" s="1"/>
  <c r="AX97" i="33"/>
  <c r="S97" i="33" s="1"/>
  <c r="AC97" i="33" s="1"/>
  <c r="AB98" i="33" s="1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19" i="85"/>
  <c r="AL19" i="85"/>
  <c r="AU19" i="85" s="1"/>
  <c r="Y96" i="29"/>
  <c r="Z96" i="29" s="1"/>
  <c r="X96" i="29"/>
  <c r="AX93" i="93"/>
  <c r="S93" i="93" s="1"/>
  <c r="AC93" i="93" s="1"/>
  <c r="AB94" i="93" s="1"/>
  <c r="AX88" i="93"/>
  <c r="S88" i="93" s="1"/>
  <c r="AC88" i="93" s="1"/>
  <c r="AB89" i="93" s="1"/>
  <c r="AX82" i="93"/>
  <c r="S82" i="93" s="1"/>
  <c r="AC82" i="93" s="1"/>
  <c r="AB83" i="93" s="1"/>
  <c r="AX76" i="93"/>
  <c r="S76" i="93" s="1"/>
  <c r="AC76" i="93" s="1"/>
  <c r="AB77" i="93" s="1"/>
  <c r="AX70" i="93"/>
  <c r="S70" i="93" s="1"/>
  <c r="AC70" i="93" s="1"/>
  <c r="AB71" i="93" s="1"/>
  <c r="AX64" i="93"/>
  <c r="S64" i="93" s="1"/>
  <c r="AC64" i="93" s="1"/>
  <c r="AB65" i="93" s="1"/>
  <c r="AX58" i="93"/>
  <c r="S58" i="93" s="1"/>
  <c r="AC58" i="93" s="1"/>
  <c r="AB59" i="93" s="1"/>
  <c r="AX52" i="93"/>
  <c r="S52" i="93" s="1"/>
  <c r="AC52" i="93" s="1"/>
  <c r="AB53" i="93" s="1"/>
  <c r="AX46" i="93"/>
  <c r="S46" i="93" s="1"/>
  <c r="AC46" i="93" s="1"/>
  <c r="AB47" i="93" s="1"/>
  <c r="AX40" i="93"/>
  <c r="S40" i="93" s="1"/>
  <c r="AC40" i="93" s="1"/>
  <c r="AB41" i="93" s="1"/>
  <c r="AX34" i="93"/>
  <c r="S34" i="93" s="1"/>
  <c r="AC34" i="93" s="1"/>
  <c r="AB35" i="93" s="1"/>
  <c r="AX28" i="93"/>
  <c r="S28" i="93" s="1"/>
  <c r="AC28" i="93" s="1"/>
  <c r="AB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3" i="93"/>
  <c r="S3" i="93" s="1"/>
  <c r="AC3" i="93" s="1"/>
  <c r="AI98" i="37"/>
  <c r="AN98" i="37"/>
  <c r="AN100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J5" i="37"/>
  <c r="AK5" i="37"/>
  <c r="AT5" i="37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70" i="73"/>
  <c r="AL70" i="73"/>
  <c r="AU70" i="73" s="1"/>
  <c r="AI92" i="89"/>
  <c r="AN92" i="89"/>
  <c r="AS77" i="73"/>
  <c r="AL77" i="73"/>
  <c r="AU77" i="73" s="1"/>
  <c r="AS85" i="73"/>
  <c r="AL85" i="73"/>
  <c r="AU85" i="73" s="1"/>
  <c r="AS72" i="73"/>
  <c r="AL72" i="73"/>
  <c r="AU72" i="73" s="1"/>
  <c r="AK82" i="93"/>
  <c r="AT82" i="93" s="1"/>
  <c r="AJ40" i="93"/>
  <c r="AK40" i="93"/>
  <c r="AT40" i="93" s="1"/>
  <c r="AS13" i="73"/>
  <c r="AL13" i="73"/>
  <c r="AU13" i="73" s="1"/>
  <c r="AK87" i="37"/>
  <c r="AT87" i="37" s="1"/>
  <c r="AJ87" i="37"/>
  <c r="AK81" i="37"/>
  <c r="AT81" i="37" s="1"/>
  <c r="AJ81" i="37"/>
  <c r="AK69" i="37"/>
  <c r="AT69" i="37" s="1"/>
  <c r="AJ69" i="37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B4" i="37"/>
  <c r="AJ3" i="37"/>
  <c r="AS94" i="73"/>
  <c r="AL94" i="73"/>
  <c r="AU94" i="73" s="1"/>
  <c r="AN96" i="45"/>
  <c r="AI96" i="45"/>
  <c r="AS10" i="73"/>
  <c r="AL10" i="73"/>
  <c r="AU10" i="73" s="1"/>
  <c r="AJ70" i="93"/>
  <c r="AK70" i="93"/>
  <c r="AT70" i="93" s="1"/>
  <c r="AJ34" i="93"/>
  <c r="AK34" i="93"/>
  <c r="AT34" i="93" s="1"/>
  <c r="AS49" i="73"/>
  <c r="AL49" i="73"/>
  <c r="AU49" i="73" s="1"/>
  <c r="AK75" i="37"/>
  <c r="AT75" i="37" s="1"/>
  <c r="AJ75" i="37"/>
  <c r="AX86" i="93"/>
  <c r="S86" i="93" s="1"/>
  <c r="AC86" i="93" s="1"/>
  <c r="AB87" i="93" s="1"/>
  <c r="AX62" i="93"/>
  <c r="S62" i="93" s="1"/>
  <c r="AC62" i="93" s="1"/>
  <c r="AB63" i="93" s="1"/>
  <c r="AX56" i="93"/>
  <c r="S56" i="93" s="1"/>
  <c r="AC56" i="93" s="1"/>
  <c r="AB57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4" i="93"/>
  <c r="S4" i="93" s="1"/>
  <c r="AC4" i="93" s="1"/>
  <c r="AB5" i="93" s="1"/>
  <c r="AJ98" i="37"/>
  <c r="AS98" i="37" s="1"/>
  <c r="AK98" i="37"/>
  <c r="AT98" i="37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S14" i="85"/>
  <c r="AL14" i="85"/>
  <c r="AU14" i="85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88" i="73"/>
  <c r="AL88" i="73"/>
  <c r="AU88" i="73" s="1"/>
  <c r="Y98" i="25"/>
  <c r="X98" i="25"/>
  <c r="Z98" i="25" s="1"/>
  <c r="X97" i="45"/>
  <c r="Y97" i="45"/>
  <c r="Z97" i="45" s="1"/>
  <c r="AS28" i="73"/>
  <c r="AL28" i="73"/>
  <c r="AU28" i="73" s="1"/>
  <c r="AS95" i="73"/>
  <c r="AL95" i="73"/>
  <c r="AU95" i="73" s="1"/>
  <c r="AS31" i="73"/>
  <c r="AL31" i="73"/>
  <c r="AU31" i="73" s="1"/>
  <c r="AS36" i="73"/>
  <c r="AL36" i="73"/>
  <c r="AU36" i="73" s="1"/>
  <c r="AS90" i="73"/>
  <c r="AL90" i="73"/>
  <c r="AU90" i="73" s="1"/>
  <c r="AJ76" i="93"/>
  <c r="AK76" i="93"/>
  <c r="AT76" i="93" s="1"/>
  <c r="AK46" i="93"/>
  <c r="AT46" i="93" s="1"/>
  <c r="AK10" i="93"/>
  <c r="AT10" i="93" s="1"/>
  <c r="AK93" i="37"/>
  <c r="AT93" i="37" s="1"/>
  <c r="AJ93" i="37"/>
  <c r="AJ45" i="37"/>
  <c r="AK45" i="37"/>
  <c r="AT45" i="37" s="1"/>
  <c r="AS63" i="73"/>
  <c r="AL63" i="73"/>
  <c r="AU63" i="73" s="1"/>
  <c r="AS16" i="73"/>
  <c r="AL16" i="73"/>
  <c r="AU16" i="73" s="1"/>
  <c r="AS34" i="73"/>
  <c r="AL34" i="73"/>
  <c r="AU34" i="73" s="1"/>
  <c r="AS76" i="73"/>
  <c r="AL76" i="73"/>
  <c r="AU76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S12" i="85"/>
  <c r="AL12" i="85"/>
  <c r="AU12" i="85" s="1"/>
  <c r="AS7" i="73"/>
  <c r="AL7" i="73"/>
  <c r="AU7" i="73" s="1"/>
  <c r="AS43" i="73"/>
  <c r="AL43" i="73"/>
  <c r="AU43" i="73" s="1"/>
  <c r="AS6" i="73"/>
  <c r="AL6" i="73"/>
  <c r="AU6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6" i="73"/>
  <c r="AL96" i="73"/>
  <c r="AU96" i="73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S25" i="73"/>
  <c r="AL25" i="73"/>
  <c r="AU25" i="73" s="1"/>
  <c r="AS79" i="73"/>
  <c r="AL79" i="73"/>
  <c r="AU79" i="73" s="1"/>
  <c r="AJ95" i="37"/>
  <c r="AK95" i="37"/>
  <c r="AT95" i="37" s="1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J13" i="37"/>
  <c r="AK13" i="37"/>
  <c r="AT13" i="37" s="1"/>
  <c r="AJ7" i="37"/>
  <c r="AK7" i="37"/>
  <c r="AT7" i="37" s="1"/>
  <c r="AI97" i="25"/>
  <c r="AN97" i="25"/>
  <c r="AC98" i="33"/>
  <c r="AE98" i="33"/>
  <c r="AG98" i="33"/>
  <c r="AP98" i="33" s="1"/>
  <c r="AP100" i="33" s="1"/>
  <c r="AF98" i="33"/>
  <c r="AO98" i="33" s="1"/>
  <c r="AO100" i="33" s="1"/>
  <c r="AS55" i="73"/>
  <c r="AL55" i="73"/>
  <c r="AU55" i="73" s="1"/>
  <c r="AS58" i="73"/>
  <c r="AL58" i="73"/>
  <c r="AU58" i="73" s="1"/>
  <c r="AS23" i="73"/>
  <c r="AL23" i="73"/>
  <c r="AU23" i="73" s="1"/>
  <c r="AS54" i="73"/>
  <c r="AL54" i="73"/>
  <c r="AU54" i="73" s="1"/>
  <c r="AN95" i="29"/>
  <c r="AI95" i="29"/>
  <c r="AK58" i="93"/>
  <c r="AT58" i="93" s="1"/>
  <c r="AJ28" i="93"/>
  <c r="AK28" i="93"/>
  <c r="AT28" i="93" s="1"/>
  <c r="AK51" i="37"/>
  <c r="AT51" i="37" s="1"/>
  <c r="AJ51" i="37"/>
  <c r="AS45" i="73"/>
  <c r="AL45" i="73"/>
  <c r="AU45" i="73" s="1"/>
  <c r="AR97" i="33"/>
  <c r="AS17" i="85"/>
  <c r="AL17" i="85"/>
  <c r="AU17" i="85" s="1"/>
  <c r="AX92" i="93"/>
  <c r="S92" i="93" s="1"/>
  <c r="AC92" i="93" s="1"/>
  <c r="AB93" i="93" s="1"/>
  <c r="AX68" i="93"/>
  <c r="S68" i="93" s="1"/>
  <c r="AC68" i="93" s="1"/>
  <c r="AB69" i="93" s="1"/>
  <c r="AX50" i="93"/>
  <c r="S50" i="93" s="1"/>
  <c r="AC50" i="93" s="1"/>
  <c r="AB51" i="93" s="1"/>
  <c r="AX95" i="93"/>
  <c r="S95" i="93" s="1"/>
  <c r="AC95" i="93" s="1"/>
  <c r="AB96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X6" i="93"/>
  <c r="S6" i="93" s="1"/>
  <c r="AC6" i="93" s="1"/>
  <c r="AB7" i="93" s="1"/>
  <c r="AS3" i="85"/>
  <c r="AL3" i="85"/>
  <c r="AU3" i="85" s="1"/>
  <c r="AJ97" i="37"/>
  <c r="AK97" i="37"/>
  <c r="AT97" i="37" s="1"/>
  <c r="AK90" i="37"/>
  <c r="AT90" i="37" s="1"/>
  <c r="AJ90" i="37"/>
  <c r="AK84" i="37"/>
  <c r="AT84" i="37" s="1"/>
  <c r="AJ84" i="37"/>
  <c r="AK78" i="37"/>
  <c r="AT78" i="37" s="1"/>
  <c r="AJ78" i="37"/>
  <c r="AK72" i="37"/>
  <c r="AT72" i="37" s="1"/>
  <c r="AJ72" i="37"/>
  <c r="AK66" i="37"/>
  <c r="AT66" i="37" s="1"/>
  <c r="AJ66" i="37"/>
  <c r="AK60" i="37"/>
  <c r="AT60" i="37" s="1"/>
  <c r="AJ60" i="37"/>
  <c r="AK54" i="37"/>
  <c r="AT54" i="37" s="1"/>
  <c r="AJ54" i="37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J24" i="37"/>
  <c r="AK24" i="37"/>
  <c r="AT24" i="37" s="1"/>
  <c r="AJ18" i="37"/>
  <c r="AK18" i="37"/>
  <c r="AT18" i="37" s="1"/>
  <c r="AJ12" i="37"/>
  <c r="AK12" i="37"/>
  <c r="AT12" i="37" s="1"/>
  <c r="AJ6" i="37"/>
  <c r="AK6" i="37"/>
  <c r="AT6" i="37" s="1"/>
  <c r="AS4" i="81"/>
  <c r="AS100" i="81" s="1"/>
  <c r="AL4" i="81"/>
  <c r="AU4" i="81" s="1"/>
  <c r="AU100" i="81" s="1"/>
  <c r="C11" i="81" s="1"/>
  <c r="F34" i="97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40" i="73"/>
  <c r="AL40" i="73"/>
  <c r="AU40" i="73" s="1"/>
  <c r="AS3" i="73"/>
  <c r="AL3" i="73"/>
  <c r="AU3" i="73" s="1"/>
  <c r="AS8" i="85"/>
  <c r="AL8" i="85"/>
  <c r="AU8" i="85" s="1"/>
  <c r="AS64" i="73"/>
  <c r="AL64" i="73"/>
  <c r="AU64" i="73" s="1"/>
  <c r="AS73" i="73"/>
  <c r="AL73" i="73"/>
  <c r="AU73" i="73" s="1"/>
  <c r="AS41" i="73"/>
  <c r="AL41" i="73"/>
  <c r="AU41" i="73" s="1"/>
  <c r="AS18" i="73"/>
  <c r="AL18" i="73"/>
  <c r="AU18" i="73" s="1"/>
  <c r="AJ88" i="93"/>
  <c r="AK88" i="93"/>
  <c r="AT88" i="93" s="1"/>
  <c r="AJ64" i="93"/>
  <c r="AK64" i="93"/>
  <c r="AT64" i="93" s="1"/>
  <c r="AJ16" i="93"/>
  <c r="AK16" i="93"/>
  <c r="AT16" i="93" s="1"/>
  <c r="AK63" i="37"/>
  <c r="AT63" i="37" s="1"/>
  <c r="AJ63" i="37"/>
  <c r="AS81" i="73"/>
  <c r="AL81" i="73"/>
  <c r="AU81" i="73" s="1"/>
  <c r="AS9" i="85"/>
  <c r="AL9" i="85"/>
  <c r="AU9" i="85" s="1"/>
  <c r="AX74" i="93"/>
  <c r="S74" i="93" s="1"/>
  <c r="AC74" i="93" s="1"/>
  <c r="AB75" i="93" s="1"/>
  <c r="AX38" i="93"/>
  <c r="S38" i="93" s="1"/>
  <c r="AC38" i="93" s="1"/>
  <c r="AB39" i="93" s="1"/>
  <c r="AS15" i="73"/>
  <c r="AL15" i="73"/>
  <c r="AU15" i="73" s="1"/>
  <c r="AS51" i="73"/>
  <c r="AL51" i="73"/>
  <c r="AU51" i="73" s="1"/>
  <c r="AS87" i="73"/>
  <c r="AL87" i="73"/>
  <c r="AU87" i="73" s="1"/>
  <c r="AS46" i="73"/>
  <c r="AL46" i="73"/>
  <c r="AU46" i="73" s="1"/>
  <c r="AS18" i="85"/>
  <c r="AL18" i="85"/>
  <c r="AU18" i="85" s="1"/>
  <c r="AJ5" i="73"/>
  <c r="AK5" i="73"/>
  <c r="AT5" i="73" s="1"/>
  <c r="AS22" i="73"/>
  <c r="AL22" i="73"/>
  <c r="AU22" i="73" s="1"/>
  <c r="AS52" i="73"/>
  <c r="AL52" i="73"/>
  <c r="AU52" i="73" s="1"/>
  <c r="AS97" i="73"/>
  <c r="AL97" i="73"/>
  <c r="AU97" i="73" s="1"/>
  <c r="AS15" i="85"/>
  <c r="AL15" i="85"/>
  <c r="AU15" i="85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G98" i="93"/>
  <c r="AP98" i="93" s="1"/>
  <c r="AP100" i="93" s="1"/>
  <c r="AE98" i="93"/>
  <c r="AC98" i="93"/>
  <c r="AF98" i="93"/>
  <c r="AO98" i="93" s="1"/>
  <c r="AO100" i="93" s="1"/>
  <c r="AS19" i="73"/>
  <c r="AL19" i="73"/>
  <c r="AU19" i="73" s="1"/>
  <c r="AS61" i="73"/>
  <c r="AL61" i="73"/>
  <c r="AU61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X96" i="93"/>
  <c r="S96" i="93" s="1"/>
  <c r="AC96" i="93" s="1"/>
  <c r="AB97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J4" i="85"/>
  <c r="AK4" i="85"/>
  <c r="AT4" i="85" s="1"/>
  <c r="AT100" i="85" s="1"/>
  <c r="AS20" i="85"/>
  <c r="AL20" i="85"/>
  <c r="AU20" i="85" s="1"/>
  <c r="AS37" i="73"/>
  <c r="AL37" i="73"/>
  <c r="AU37" i="73" s="1"/>
  <c r="AS91" i="73"/>
  <c r="AL91" i="73"/>
  <c r="AU91" i="73" s="1"/>
  <c r="AJ96" i="37"/>
  <c r="AK96" i="37"/>
  <c r="AT96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J11" i="37"/>
  <c r="AS11" i="85"/>
  <c r="AL11" i="85"/>
  <c r="AU11" i="85" s="1"/>
  <c r="AS67" i="73"/>
  <c r="AL67" i="73"/>
  <c r="AU67" i="73" s="1"/>
  <c r="X93" i="89"/>
  <c r="Y93" i="89"/>
  <c r="AJ4" i="73"/>
  <c r="AK4" i="73"/>
  <c r="AT4" i="73" s="1"/>
  <c r="AT100" i="73" s="1"/>
  <c r="AX13" i="33" l="1"/>
  <c r="S13" i="33" s="1"/>
  <c r="AC13" i="33" s="1"/>
  <c r="AB14" i="33" s="1"/>
  <c r="AX7" i="33"/>
  <c r="S7" i="33" s="1"/>
  <c r="AC7" i="33" s="1"/>
  <c r="AB8" i="33" s="1"/>
  <c r="AX12" i="33"/>
  <c r="S12" i="33" s="1"/>
  <c r="AC12" i="33" s="1"/>
  <c r="AB13" i="33" s="1"/>
  <c r="AX6" i="33"/>
  <c r="S6" i="33" s="1"/>
  <c r="AC6" i="33" s="1"/>
  <c r="AB7" i="33" s="1"/>
  <c r="Z93" i="89"/>
  <c r="AX11" i="33"/>
  <c r="S11" i="33" s="1"/>
  <c r="AC11" i="33" s="1"/>
  <c r="AB12" i="33" s="1"/>
  <c r="AX5" i="33"/>
  <c r="S5" i="33" s="1"/>
  <c r="AC5" i="33" s="1"/>
  <c r="AB6" i="33" s="1"/>
  <c r="AX4" i="33"/>
  <c r="S4" i="33" s="1"/>
  <c r="AC4" i="33" s="1"/>
  <c r="AB5" i="33" s="1"/>
  <c r="AJ58" i="93"/>
  <c r="W94" i="89"/>
  <c r="AG93" i="89"/>
  <c r="AP93" i="89" s="1"/>
  <c r="AF93" i="89"/>
  <c r="AO93" i="89" s="1"/>
  <c r="AE93" i="89"/>
  <c r="W98" i="45"/>
  <c r="AG97" i="45"/>
  <c r="AP97" i="45" s="1"/>
  <c r="AF97" i="45"/>
  <c r="AO97" i="45" s="1"/>
  <c r="AE97" i="45"/>
  <c r="W97" i="29"/>
  <c r="AG96" i="29"/>
  <c r="AP96" i="29" s="1"/>
  <c r="AE96" i="29"/>
  <c r="AF96" i="29"/>
  <c r="AO96" i="29" s="1"/>
  <c r="AK36" i="93"/>
  <c r="AT36" i="93" s="1"/>
  <c r="AJ36" i="93"/>
  <c r="AS5" i="73"/>
  <c r="AL5" i="73"/>
  <c r="AU5" i="73" s="1"/>
  <c r="AJ32" i="93"/>
  <c r="AK32" i="93"/>
  <c r="AT32" i="93" s="1"/>
  <c r="AJ73" i="93"/>
  <c r="AK73" i="93"/>
  <c r="AT73" i="93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6" i="37"/>
  <c r="AL96" i="37"/>
  <c r="AU96" i="37" s="1"/>
  <c r="AK30" i="93"/>
  <c r="AT30" i="93" s="1"/>
  <c r="AJ30" i="93"/>
  <c r="AJ66" i="93"/>
  <c r="AK66" i="93"/>
  <c r="AT66" i="93" s="1"/>
  <c r="AS60" i="37"/>
  <c r="AL60" i="37"/>
  <c r="AU60" i="37" s="1"/>
  <c r="AS78" i="37"/>
  <c r="AL78" i="37"/>
  <c r="AU78" i="37" s="1"/>
  <c r="AJ19" i="93"/>
  <c r="AK19" i="93"/>
  <c r="AT19" i="93" s="1"/>
  <c r="AJ55" i="93"/>
  <c r="AK55" i="93"/>
  <c r="AT55" i="93" s="1"/>
  <c r="AJ91" i="93"/>
  <c r="AK91" i="93"/>
  <c r="AT91" i="93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J26" i="93"/>
  <c r="AK26" i="93"/>
  <c r="AT26" i="93" s="1"/>
  <c r="AJ62" i="93"/>
  <c r="AK62" i="93"/>
  <c r="AT62" i="93" s="1"/>
  <c r="AK98" i="93"/>
  <c r="AT98" i="93" s="1"/>
  <c r="AJ98" i="93"/>
  <c r="AS98" i="93" s="1"/>
  <c r="AS45" i="37"/>
  <c r="AL45" i="37"/>
  <c r="AU45" i="37" s="1"/>
  <c r="AJ46" i="93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J9" i="93"/>
  <c r="AK9" i="93"/>
  <c r="AT9" i="93" s="1"/>
  <c r="AJ63" i="93"/>
  <c r="AK63" i="93"/>
  <c r="AT63" i="93" s="1"/>
  <c r="AR96" i="45"/>
  <c r="AS69" i="37"/>
  <c r="AL69" i="37"/>
  <c r="AU69" i="37" s="1"/>
  <c r="AB4" i="93"/>
  <c r="AJ3" i="93"/>
  <c r="AJ41" i="93"/>
  <c r="AK41" i="93"/>
  <c r="AT41" i="93" s="1"/>
  <c r="AJ77" i="93"/>
  <c r="AK77" i="93"/>
  <c r="AT77" i="93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K5" i="33"/>
  <c r="AT5" i="33" s="1"/>
  <c r="AJ5" i="33"/>
  <c r="AK45" i="93"/>
  <c r="AT45" i="93" s="1"/>
  <c r="AJ45" i="93"/>
  <c r="AS57" i="37"/>
  <c r="AL57" i="37"/>
  <c r="AU57" i="37" s="1"/>
  <c r="AJ96" i="93"/>
  <c r="AK96" i="93"/>
  <c r="AT96" i="93" s="1"/>
  <c r="AS93" i="37"/>
  <c r="AL93" i="37"/>
  <c r="AU93" i="37" s="1"/>
  <c r="AJ15" i="93"/>
  <c r="AK15" i="93"/>
  <c r="AT15" i="93" s="1"/>
  <c r="AJ87" i="93"/>
  <c r="AK87" i="93"/>
  <c r="AT87" i="93" s="1"/>
  <c r="AS34" i="93"/>
  <c r="AL34" i="93"/>
  <c r="AU34" i="93" s="1"/>
  <c r="AS9" i="37"/>
  <c r="AL9" i="37"/>
  <c r="AU9" i="37" s="1"/>
  <c r="AS27" i="37"/>
  <c r="AL27" i="37"/>
  <c r="AU27" i="37" s="1"/>
  <c r="AR92" i="89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K11" i="93"/>
  <c r="AT11" i="93" s="1"/>
  <c r="AJ11" i="93"/>
  <c r="AJ47" i="93"/>
  <c r="AK47" i="93"/>
  <c r="AT47" i="93" s="1"/>
  <c r="AJ83" i="93"/>
  <c r="AK83" i="93"/>
  <c r="AT83" i="93" s="1"/>
  <c r="AJ98" i="33"/>
  <c r="AS98" i="33" s="1"/>
  <c r="AK98" i="33"/>
  <c r="AT98" i="33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K26" i="33"/>
  <c r="AT26" i="33" s="1"/>
  <c r="AJ26" i="33"/>
  <c r="AK20" i="33"/>
  <c r="AT20" i="33" s="1"/>
  <c r="AJ20" i="33"/>
  <c r="AK14" i="33"/>
  <c r="AT14" i="33" s="1"/>
  <c r="AJ14" i="33"/>
  <c r="AK8" i="33"/>
  <c r="AT8" i="33" s="1"/>
  <c r="AJ8" i="33"/>
  <c r="AJ81" i="93"/>
  <c r="AK81" i="93"/>
  <c r="AT81" i="93" s="1"/>
  <c r="AJ95" i="93"/>
  <c r="AS6" i="37"/>
  <c r="AL6" i="37"/>
  <c r="AU6" i="37" s="1"/>
  <c r="AS97" i="37"/>
  <c r="AL97" i="37"/>
  <c r="AU97" i="37" s="1"/>
  <c r="AJ68" i="93"/>
  <c r="AK68" i="93"/>
  <c r="AT68" i="93" s="1"/>
  <c r="AS88" i="37"/>
  <c r="AL88" i="37"/>
  <c r="AU88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S4" i="85"/>
  <c r="AL4" i="85"/>
  <c r="AU4" i="85" s="1"/>
  <c r="AU100" i="85" s="1"/>
  <c r="C11" i="85" s="1"/>
  <c r="F38" i="97" s="1"/>
  <c r="AK42" i="93"/>
  <c r="AT42" i="93" s="1"/>
  <c r="AJ42" i="93"/>
  <c r="AJ78" i="93"/>
  <c r="AK78" i="93"/>
  <c r="AT78" i="93" s="1"/>
  <c r="AK39" i="93"/>
  <c r="AT39" i="93" s="1"/>
  <c r="AJ39" i="93"/>
  <c r="AS63" i="37"/>
  <c r="AL63" i="37"/>
  <c r="AU63" i="37" s="1"/>
  <c r="AS66" i="37"/>
  <c r="AL66" i="37"/>
  <c r="AU66" i="37" s="1"/>
  <c r="AS84" i="37"/>
  <c r="AL84" i="37"/>
  <c r="AU84" i="37" s="1"/>
  <c r="AJ31" i="93"/>
  <c r="AK31" i="93"/>
  <c r="AT31" i="93" s="1"/>
  <c r="AJ67" i="93"/>
  <c r="AK67" i="93"/>
  <c r="AT67" i="93" s="1"/>
  <c r="AK51" i="93"/>
  <c r="AT51" i="93" s="1"/>
  <c r="AJ51" i="93"/>
  <c r="AS28" i="93"/>
  <c r="AL28" i="93"/>
  <c r="AU28" i="93" s="1"/>
  <c r="AR97" i="25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J38" i="93"/>
  <c r="AK38" i="93"/>
  <c r="AT38" i="93" s="1"/>
  <c r="AJ74" i="93"/>
  <c r="AK74" i="93"/>
  <c r="AT74" i="93" s="1"/>
  <c r="AS76" i="93"/>
  <c r="AL76" i="93"/>
  <c r="AU76" i="93" s="1"/>
  <c r="AH97" i="45"/>
  <c r="AQ97" i="45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K21" i="93"/>
  <c r="AT21" i="93" s="1"/>
  <c r="AJ21" i="93"/>
  <c r="AS75" i="37"/>
  <c r="AL75" i="37"/>
  <c r="AU75" i="37" s="1"/>
  <c r="AS81" i="37"/>
  <c r="AL81" i="37"/>
  <c r="AU81" i="37" s="1"/>
  <c r="AJ17" i="93"/>
  <c r="AK17" i="93"/>
  <c r="AT17" i="93" s="1"/>
  <c r="AJ53" i="93"/>
  <c r="AK53" i="93"/>
  <c r="AT53" i="93" s="1"/>
  <c r="AK89" i="93"/>
  <c r="AT89" i="93" s="1"/>
  <c r="AJ89" i="93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K73" i="33"/>
  <c r="AT73" i="33" s="1"/>
  <c r="AJ73" i="33"/>
  <c r="AJ67" i="33"/>
  <c r="AK67" i="33"/>
  <c r="AT67" i="33" s="1"/>
  <c r="AJ61" i="33"/>
  <c r="AK61" i="33"/>
  <c r="AT61" i="33" s="1"/>
  <c r="AK55" i="33"/>
  <c r="AT55" i="33" s="1"/>
  <c r="AJ55" i="33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K19" i="33"/>
  <c r="AT19" i="33" s="1"/>
  <c r="AJ19" i="33"/>
  <c r="AK13" i="33"/>
  <c r="AT13" i="33" s="1"/>
  <c r="AJ13" i="33"/>
  <c r="AK7" i="33"/>
  <c r="AT7" i="33" s="1"/>
  <c r="AJ7" i="33"/>
  <c r="AH93" i="89"/>
  <c r="AQ93" i="89" s="1"/>
  <c r="AJ25" i="93"/>
  <c r="AK25" i="93"/>
  <c r="AT25" i="93" s="1"/>
  <c r="AK12" i="93"/>
  <c r="AT12" i="93" s="1"/>
  <c r="AJ12" i="93"/>
  <c r="AS12" i="37"/>
  <c r="AL12" i="37"/>
  <c r="AU12" i="37" s="1"/>
  <c r="AS48" i="37"/>
  <c r="AL48" i="37"/>
  <c r="AU48" i="37" s="1"/>
  <c r="AS100" i="85"/>
  <c r="AJ69" i="93"/>
  <c r="AK69" i="93"/>
  <c r="AT69" i="93" s="1"/>
  <c r="AJ8" i="93"/>
  <c r="AK8" i="93"/>
  <c r="AT8" i="93" s="1"/>
  <c r="AJ44" i="93"/>
  <c r="AK44" i="93"/>
  <c r="AT44" i="93" s="1"/>
  <c r="AJ80" i="93"/>
  <c r="AK80" i="93"/>
  <c r="AT80" i="93" s="1"/>
  <c r="AK27" i="93"/>
  <c r="AT27" i="93" s="1"/>
  <c r="AJ27" i="93"/>
  <c r="AS70" i="93"/>
  <c r="AL70" i="93"/>
  <c r="AU70" i="93" s="1"/>
  <c r="AS15" i="37"/>
  <c r="AL15" i="37"/>
  <c r="AU15" i="37" s="1"/>
  <c r="AS33" i="37"/>
  <c r="AL33" i="37"/>
  <c r="AU33" i="37" s="1"/>
  <c r="AS40" i="93"/>
  <c r="AL40" i="93"/>
  <c r="AU40" i="93" s="1"/>
  <c r="AS5" i="37"/>
  <c r="AL5" i="37"/>
  <c r="AU5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J23" i="93"/>
  <c r="AK23" i="93"/>
  <c r="AT23" i="93" s="1"/>
  <c r="AJ59" i="93"/>
  <c r="AK59" i="93"/>
  <c r="AT59" i="93" s="1"/>
  <c r="AJ94" i="93"/>
  <c r="AK94" i="93"/>
  <c r="AT94" i="93" s="1"/>
  <c r="AJ96" i="33"/>
  <c r="AK96" i="33"/>
  <c r="AT96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J6" i="33"/>
  <c r="AK6" i="33"/>
  <c r="AT6" i="33" s="1"/>
  <c r="AJ22" i="93"/>
  <c r="AJ72" i="93"/>
  <c r="AK72" i="93"/>
  <c r="AT72" i="93" s="1"/>
  <c r="AS24" i="37"/>
  <c r="AL24" i="37"/>
  <c r="AU24" i="37" s="1"/>
  <c r="AS42" i="37"/>
  <c r="AL42" i="37"/>
  <c r="AU42" i="37" s="1"/>
  <c r="AK48" i="93"/>
  <c r="AT48" i="93" s="1"/>
  <c r="AJ48" i="93"/>
  <c r="AJ75" i="93"/>
  <c r="AK75" i="93"/>
  <c r="AT75" i="93" s="1"/>
  <c r="AS88" i="93"/>
  <c r="AL88" i="93"/>
  <c r="AU88" i="93" s="1"/>
  <c r="AS30" i="37"/>
  <c r="AL30" i="37"/>
  <c r="AU30" i="37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K18" i="93"/>
  <c r="AT18" i="93" s="1"/>
  <c r="AJ18" i="93"/>
  <c r="AK54" i="93"/>
  <c r="AT54" i="93" s="1"/>
  <c r="AJ54" i="93"/>
  <c r="AJ90" i="93"/>
  <c r="AK90" i="93"/>
  <c r="AT90" i="93" s="1"/>
  <c r="AN98" i="93"/>
  <c r="AN100" i="93" s="1"/>
  <c r="AI98" i="93"/>
  <c r="AS54" i="37"/>
  <c r="AL54" i="37"/>
  <c r="AU54" i="37" s="1"/>
  <c r="AS72" i="37"/>
  <c r="AL72" i="37"/>
  <c r="AU72" i="37" s="1"/>
  <c r="AS90" i="37"/>
  <c r="AL90" i="37"/>
  <c r="AU90" i="37" s="1"/>
  <c r="AJ7" i="93"/>
  <c r="AK7" i="93"/>
  <c r="AT7" i="93" s="1"/>
  <c r="AJ43" i="93"/>
  <c r="AK43" i="93"/>
  <c r="AT43" i="93" s="1"/>
  <c r="AJ79" i="93"/>
  <c r="AK79" i="93"/>
  <c r="AT79" i="93" s="1"/>
  <c r="AJ93" i="93"/>
  <c r="AK93" i="93"/>
  <c r="AT93" i="93" s="1"/>
  <c r="AS58" i="93"/>
  <c r="AL58" i="93"/>
  <c r="AU58" i="93" s="1"/>
  <c r="AS7" i="37"/>
  <c r="AL7" i="37"/>
  <c r="AU7" i="37" s="1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95" i="37"/>
  <c r="AL95" i="37"/>
  <c r="AU95" i="37" s="1"/>
  <c r="AJ14" i="93"/>
  <c r="AK14" i="93"/>
  <c r="AT14" i="93" s="1"/>
  <c r="AJ50" i="93"/>
  <c r="AK50" i="93"/>
  <c r="AT50" i="93" s="1"/>
  <c r="AJ86" i="93"/>
  <c r="AK86" i="93"/>
  <c r="AT86" i="93" s="1"/>
  <c r="AJ10" i="93"/>
  <c r="AH98" i="25"/>
  <c r="AQ98" i="25" s="1"/>
  <c r="AQ100" i="25" s="1"/>
  <c r="AZ3" i="25"/>
  <c r="AX3" i="25" s="1"/>
  <c r="S3" i="25" s="1"/>
  <c r="AC3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6" i="25"/>
  <c r="S16" i="25" s="1"/>
  <c r="AC16" i="25" s="1"/>
  <c r="AB17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6" i="25"/>
  <c r="S96" i="25" s="1"/>
  <c r="AC96" i="25" s="1"/>
  <c r="AB97" i="25" s="1"/>
  <c r="AX93" i="25"/>
  <c r="S93" i="25" s="1"/>
  <c r="AC93" i="25" s="1"/>
  <c r="AB94" i="25" s="1"/>
  <c r="AX97" i="25"/>
  <c r="S97" i="25" s="1"/>
  <c r="AC97" i="25" s="1"/>
  <c r="AB98" i="25" s="1"/>
  <c r="AX95" i="25"/>
  <c r="S95" i="25" s="1"/>
  <c r="AC95" i="25" s="1"/>
  <c r="AB96" i="25" s="1"/>
  <c r="AS8" i="37"/>
  <c r="AL8" i="37"/>
  <c r="AU8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K33" i="93"/>
  <c r="AT33" i="93" s="1"/>
  <c r="AJ33" i="93"/>
  <c r="AS3" i="37"/>
  <c r="AL3" i="37"/>
  <c r="AU3" i="37" s="1"/>
  <c r="AS87" i="37"/>
  <c r="AL87" i="37"/>
  <c r="AU87" i="37" s="1"/>
  <c r="AJ29" i="93"/>
  <c r="AK29" i="93"/>
  <c r="AT29" i="93" s="1"/>
  <c r="AJ65" i="93"/>
  <c r="AK65" i="93"/>
  <c r="AT65" i="93" s="1"/>
  <c r="AH96" i="29"/>
  <c r="AQ96" i="29" s="1"/>
  <c r="AJ95" i="33"/>
  <c r="AK95" i="33"/>
  <c r="AT95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K29" i="33"/>
  <c r="AT29" i="33" s="1"/>
  <c r="AJ29" i="33"/>
  <c r="AK23" i="33"/>
  <c r="AT23" i="33" s="1"/>
  <c r="AJ23" i="33"/>
  <c r="AK17" i="33"/>
  <c r="AT17" i="33" s="1"/>
  <c r="AJ17" i="33"/>
  <c r="AJ11" i="33"/>
  <c r="AK11" i="33"/>
  <c r="AT11" i="33" s="1"/>
  <c r="AJ3" i="33"/>
  <c r="AB4" i="33"/>
  <c r="AJ6" i="93"/>
  <c r="AS11" i="37"/>
  <c r="AL11" i="37"/>
  <c r="AU11" i="37" s="1"/>
  <c r="AS64" i="93"/>
  <c r="AL64" i="93"/>
  <c r="AU64" i="93" s="1"/>
  <c r="AJ61" i="93"/>
  <c r="AK61" i="93"/>
  <c r="AT61" i="93" s="1"/>
  <c r="AJ84" i="93"/>
  <c r="AK84" i="93"/>
  <c r="AT84" i="93" s="1"/>
  <c r="AJ37" i="93"/>
  <c r="AK37" i="93"/>
  <c r="AT37" i="93" s="1"/>
  <c r="AS4" i="73"/>
  <c r="AS100" i="73" s="1"/>
  <c r="AL4" i="73"/>
  <c r="AU4" i="73" s="1"/>
  <c r="AU100" i="73" s="1"/>
  <c r="C11" i="73" s="1"/>
  <c r="F26" i="97" s="1"/>
  <c r="AK24" i="93"/>
  <c r="AT24" i="93" s="1"/>
  <c r="AJ24" i="93"/>
  <c r="AJ60" i="93"/>
  <c r="AK60" i="93"/>
  <c r="AT60" i="93" s="1"/>
  <c r="AJ97" i="93"/>
  <c r="AK97" i="93"/>
  <c r="AT97" i="93" s="1"/>
  <c r="AS16" i="93"/>
  <c r="AL16" i="93"/>
  <c r="AU16" i="93" s="1"/>
  <c r="AS18" i="37"/>
  <c r="AL18" i="37"/>
  <c r="AU18" i="37" s="1"/>
  <c r="AS36" i="37"/>
  <c r="AL36" i="37"/>
  <c r="AU36" i="37" s="1"/>
  <c r="AJ13" i="93"/>
  <c r="AK13" i="93"/>
  <c r="AT13" i="93" s="1"/>
  <c r="AJ49" i="93"/>
  <c r="AK49" i="93"/>
  <c r="AT49" i="93" s="1"/>
  <c r="AJ85" i="93"/>
  <c r="AK85" i="93"/>
  <c r="AT85" i="93" s="1"/>
  <c r="AS51" i="37"/>
  <c r="AL51" i="37"/>
  <c r="AU51" i="37" s="1"/>
  <c r="AR95" i="29"/>
  <c r="AN98" i="33"/>
  <c r="AN100" i="33" s="1"/>
  <c r="AI98" i="33"/>
  <c r="AK20" i="93"/>
  <c r="AT20" i="93" s="1"/>
  <c r="AJ20" i="93"/>
  <c r="AJ56" i="93"/>
  <c r="AK56" i="93"/>
  <c r="AT56" i="93" s="1"/>
  <c r="AK92" i="93"/>
  <c r="AT92" i="93" s="1"/>
  <c r="AJ92" i="93"/>
  <c r="AG98" i="25"/>
  <c r="AP98" i="25" s="1"/>
  <c r="AP100" i="25" s="1"/>
  <c r="AF98" i="25"/>
  <c r="AO98" i="25" s="1"/>
  <c r="AO100" i="25" s="1"/>
  <c r="AE98" i="25"/>
  <c r="AC98" i="25"/>
  <c r="AJ5" i="93"/>
  <c r="AK5" i="93"/>
  <c r="AT5" i="93" s="1"/>
  <c r="AJ57" i="93"/>
  <c r="AK57" i="93"/>
  <c r="AT57" i="93" s="1"/>
  <c r="AJ4" i="37"/>
  <c r="AK4" i="37"/>
  <c r="AT4" i="37" s="1"/>
  <c r="AT100" i="37" s="1"/>
  <c r="AS21" i="37"/>
  <c r="AL21" i="37"/>
  <c r="AU21" i="37" s="1"/>
  <c r="AS39" i="37"/>
  <c r="AL39" i="37"/>
  <c r="AU39" i="37" s="1"/>
  <c r="AJ82" i="93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L98" i="37"/>
  <c r="AU98" i="37" s="1"/>
  <c r="AR98" i="37"/>
  <c r="AR100" i="37" s="1"/>
  <c r="AJ35" i="93"/>
  <c r="AK35" i="93"/>
  <c r="AT35" i="93" s="1"/>
  <c r="AJ71" i="93"/>
  <c r="AK71" i="93"/>
  <c r="AT71" i="93" s="1"/>
  <c r="AJ97" i="33"/>
  <c r="AK97" i="33"/>
  <c r="AT97" i="33" s="1"/>
  <c r="AJ88" i="33"/>
  <c r="AK88" i="33"/>
  <c r="AT88" i="33" s="1"/>
  <c r="AK82" i="33"/>
  <c r="AT82" i="33" s="1"/>
  <c r="AJ82" i="33"/>
  <c r="AJ76" i="33"/>
  <c r="AK76" i="33"/>
  <c r="AT76" i="33" s="1"/>
  <c r="AJ70" i="33"/>
  <c r="AK70" i="33"/>
  <c r="AT70" i="33" s="1"/>
  <c r="AK64" i="33"/>
  <c r="AT64" i="33" s="1"/>
  <c r="AJ64" i="33"/>
  <c r="AJ58" i="33"/>
  <c r="AK58" i="33"/>
  <c r="AT58" i="33" s="1"/>
  <c r="AJ52" i="33"/>
  <c r="AK52" i="33"/>
  <c r="AT52" i="33" s="1"/>
  <c r="AK46" i="33"/>
  <c r="AT46" i="33" s="1"/>
  <c r="AJ46" i="33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K16" i="33"/>
  <c r="AT16" i="33" s="1"/>
  <c r="AJ16" i="33"/>
  <c r="AK10" i="33"/>
  <c r="AT10" i="33" s="1"/>
  <c r="AJ10" i="33"/>
  <c r="AJ52" i="93"/>
  <c r="AX18" i="25" l="1"/>
  <c r="S18" i="25" s="1"/>
  <c r="AC18" i="25" s="1"/>
  <c r="AB19" i="25" s="1"/>
  <c r="AX10" i="25"/>
  <c r="S10" i="25" s="1"/>
  <c r="AC10" i="25" s="1"/>
  <c r="AB11" i="25" s="1"/>
  <c r="AX17" i="25"/>
  <c r="S17" i="25" s="1"/>
  <c r="AC17" i="25" s="1"/>
  <c r="AB18" i="25" s="1"/>
  <c r="AX7" i="25"/>
  <c r="S7" i="25" s="1"/>
  <c r="AC7" i="25" s="1"/>
  <c r="AB8" i="25" s="1"/>
  <c r="AX6" i="25"/>
  <c r="S6" i="25" s="1"/>
  <c r="AC6" i="25" s="1"/>
  <c r="AB7" i="25" s="1"/>
  <c r="AX5" i="25"/>
  <c r="S5" i="25" s="1"/>
  <c r="AC5" i="25" s="1"/>
  <c r="AB6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X14" i="25"/>
  <c r="S14" i="25" s="1"/>
  <c r="AC14" i="25" s="1"/>
  <c r="AB15" i="25" s="1"/>
  <c r="AX8" i="25"/>
  <c r="S8" i="25" s="1"/>
  <c r="AC8" i="25" s="1"/>
  <c r="AB9" i="25" s="1"/>
  <c r="AS37" i="93"/>
  <c r="AL37" i="93"/>
  <c r="AU37" i="93" s="1"/>
  <c r="AK33" i="25"/>
  <c r="AT33" i="25" s="1"/>
  <c r="AJ33" i="25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35" i="93"/>
  <c r="AL35" i="93"/>
  <c r="AU35" i="93" s="1"/>
  <c r="AS3" i="33"/>
  <c r="AL3" i="33"/>
  <c r="AU3" i="33" s="1"/>
  <c r="AS41" i="33"/>
  <c r="AL41" i="33"/>
  <c r="AU41" i="33" s="1"/>
  <c r="AS59" i="33"/>
  <c r="AL59" i="33"/>
  <c r="AU59" i="33" s="1"/>
  <c r="AS77" i="33"/>
  <c r="AL77" i="33"/>
  <c r="AU77" i="33" s="1"/>
  <c r="AS95" i="33"/>
  <c r="AL95" i="33"/>
  <c r="AU95" i="33" s="1"/>
  <c r="AJ95" i="25"/>
  <c r="AK95" i="25"/>
  <c r="AT95" i="25" s="1"/>
  <c r="AK88" i="25"/>
  <c r="AT88" i="25" s="1"/>
  <c r="AJ88" i="25"/>
  <c r="AK82" i="25"/>
  <c r="AT82" i="25" s="1"/>
  <c r="AJ82" i="25"/>
  <c r="AK76" i="25"/>
  <c r="AT76" i="25" s="1"/>
  <c r="AJ76" i="25"/>
  <c r="AK70" i="25"/>
  <c r="AT70" i="25" s="1"/>
  <c r="AJ70" i="25"/>
  <c r="AK64" i="25"/>
  <c r="AT64" i="25" s="1"/>
  <c r="AJ64" i="25"/>
  <c r="AK58" i="25"/>
  <c r="AT58" i="25" s="1"/>
  <c r="AJ58" i="25"/>
  <c r="AK52" i="25"/>
  <c r="AT52" i="25" s="1"/>
  <c r="AJ52" i="25"/>
  <c r="AK46" i="25"/>
  <c r="AT46" i="25" s="1"/>
  <c r="AJ46" i="25"/>
  <c r="AK40" i="25"/>
  <c r="AT40" i="25" s="1"/>
  <c r="AJ40" i="25"/>
  <c r="AK34" i="25"/>
  <c r="AT34" i="25" s="1"/>
  <c r="AJ34" i="25"/>
  <c r="AK28" i="25"/>
  <c r="AT28" i="25" s="1"/>
  <c r="AJ28" i="25"/>
  <c r="AK22" i="25"/>
  <c r="AT22" i="25" s="1"/>
  <c r="AJ22" i="25"/>
  <c r="AK16" i="25"/>
  <c r="AT16" i="25" s="1"/>
  <c r="AJ16" i="25"/>
  <c r="AJ10" i="25"/>
  <c r="AK10" i="25"/>
  <c r="AT10" i="25" s="1"/>
  <c r="AJ5" i="25"/>
  <c r="AK5" i="25"/>
  <c r="AT5" i="25" s="1"/>
  <c r="AS54" i="93"/>
  <c r="AL54" i="93"/>
  <c r="AU54" i="93" s="1"/>
  <c r="AS13" i="33"/>
  <c r="AL13" i="33"/>
  <c r="AU13" i="33" s="1"/>
  <c r="AS89" i="93"/>
  <c r="AL89" i="93"/>
  <c r="AU89" i="93" s="1"/>
  <c r="AS74" i="93"/>
  <c r="AL74" i="93"/>
  <c r="AU74" i="93" s="1"/>
  <c r="AS14" i="33"/>
  <c r="AL14" i="33"/>
  <c r="AU14" i="33" s="1"/>
  <c r="AS46" i="93"/>
  <c r="AL46" i="93"/>
  <c r="AU46" i="93" s="1"/>
  <c r="AS62" i="93"/>
  <c r="AL62" i="93"/>
  <c r="AU62" i="93" s="1"/>
  <c r="AS19" i="93"/>
  <c r="AL19" i="93"/>
  <c r="AU19" i="93" s="1"/>
  <c r="AS66" i="93"/>
  <c r="AL66" i="93"/>
  <c r="AU66" i="93" s="1"/>
  <c r="Y98" i="45"/>
  <c r="Z98" i="45"/>
  <c r="X98" i="45"/>
  <c r="AS82" i="93"/>
  <c r="AL82" i="93"/>
  <c r="AU82" i="93" s="1"/>
  <c r="AK81" i="25"/>
  <c r="AT81" i="25" s="1"/>
  <c r="AJ81" i="25"/>
  <c r="AK39" i="25"/>
  <c r="AT39" i="25" s="1"/>
  <c r="AJ39" i="25"/>
  <c r="AB4" i="25"/>
  <c r="AJ3" i="25"/>
  <c r="AS50" i="93"/>
  <c r="AL50" i="93"/>
  <c r="AU50" i="93" s="1"/>
  <c r="AS93" i="93"/>
  <c r="AL93" i="93"/>
  <c r="AU93" i="93" s="1"/>
  <c r="AS7" i="93"/>
  <c r="AL7" i="93"/>
  <c r="AU7" i="93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6" i="33"/>
  <c r="AL96" i="33"/>
  <c r="AU96" i="33" s="1"/>
  <c r="AS23" i="93"/>
  <c r="AL23" i="93"/>
  <c r="AU23" i="93" s="1"/>
  <c r="AS80" i="93"/>
  <c r="AL80" i="93"/>
  <c r="AU80" i="93" s="1"/>
  <c r="AS69" i="93"/>
  <c r="AL69" i="93"/>
  <c r="AU69" i="93" s="1"/>
  <c r="AS12" i="93"/>
  <c r="AL12" i="93"/>
  <c r="AU12" i="9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39" i="93"/>
  <c r="AL39" i="93"/>
  <c r="AU39" i="93" s="1"/>
  <c r="AS95" i="93"/>
  <c r="AL95" i="93"/>
  <c r="AU95" i="9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S83" i="93"/>
  <c r="AL83" i="93"/>
  <c r="AU83" i="93" s="1"/>
  <c r="AS15" i="93"/>
  <c r="AL15" i="93"/>
  <c r="AU15" i="93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77" i="93"/>
  <c r="AL77" i="93"/>
  <c r="AU77" i="93" s="1"/>
  <c r="AS9" i="93"/>
  <c r="AL9" i="93"/>
  <c r="AU9" i="93" s="1"/>
  <c r="AS30" i="93"/>
  <c r="AL30" i="93"/>
  <c r="AU30" i="93" s="1"/>
  <c r="AS36" i="93"/>
  <c r="AL36" i="93"/>
  <c r="AU36" i="93" s="1"/>
  <c r="X97" i="29"/>
  <c r="Z97" i="29" s="1"/>
  <c r="Y97" i="29"/>
  <c r="AI93" i="89"/>
  <c r="AN93" i="89"/>
  <c r="AS56" i="93"/>
  <c r="AL56" i="93"/>
  <c r="AU56" i="93" s="1"/>
  <c r="AS29" i="33"/>
  <c r="AL29" i="33"/>
  <c r="AU29" i="33" s="1"/>
  <c r="AK27" i="25"/>
  <c r="AT27" i="25" s="1"/>
  <c r="AJ27" i="25"/>
  <c r="AS40" i="33"/>
  <c r="AL40" i="33"/>
  <c r="AU40" i="33" s="1"/>
  <c r="AS11" i="33"/>
  <c r="AL11" i="33"/>
  <c r="AU11" i="33" s="1"/>
  <c r="AS47" i="33"/>
  <c r="AL47" i="33"/>
  <c r="AU47" i="33" s="1"/>
  <c r="AS83" i="33"/>
  <c r="AL83" i="33"/>
  <c r="AU83" i="33" s="1"/>
  <c r="AS33" i="93"/>
  <c r="AL33" i="93"/>
  <c r="AU33" i="93" s="1"/>
  <c r="AK96" i="25"/>
  <c r="AT96" i="25" s="1"/>
  <c r="AJ96" i="25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J38" i="25"/>
  <c r="AK38" i="25"/>
  <c r="AT38" i="25" s="1"/>
  <c r="AJ32" i="25"/>
  <c r="AK32" i="25"/>
  <c r="AT32" i="25" s="1"/>
  <c r="AJ26" i="25"/>
  <c r="AK26" i="25"/>
  <c r="AT26" i="25" s="1"/>
  <c r="AJ20" i="25"/>
  <c r="AK20" i="25"/>
  <c r="AT20" i="25" s="1"/>
  <c r="AJ14" i="25"/>
  <c r="AK14" i="25"/>
  <c r="AT14" i="25" s="1"/>
  <c r="AJ8" i="25"/>
  <c r="AK8" i="25"/>
  <c r="AT8" i="25" s="1"/>
  <c r="AR98" i="93"/>
  <c r="AR100" i="93" s="1"/>
  <c r="AL98" i="93"/>
  <c r="AU98" i="93" s="1"/>
  <c r="AS18" i="93"/>
  <c r="AL18" i="93"/>
  <c r="AU18" i="93" s="1"/>
  <c r="AS75" i="93"/>
  <c r="AL75" i="93"/>
  <c r="AU75" i="93" s="1"/>
  <c r="AS19" i="33"/>
  <c r="AL19" i="33"/>
  <c r="AU19" i="33" s="1"/>
  <c r="AS55" i="33"/>
  <c r="AL55" i="33"/>
  <c r="AU55" i="33" s="1"/>
  <c r="AS73" i="33"/>
  <c r="AL73" i="33"/>
  <c r="AU73" i="33" s="1"/>
  <c r="AS38" i="93"/>
  <c r="AL38" i="93"/>
  <c r="AU38" i="93" s="1"/>
  <c r="AS67" i="93"/>
  <c r="AL67" i="93"/>
  <c r="AU67" i="93" s="1"/>
  <c r="AS68" i="93"/>
  <c r="AL68" i="93"/>
  <c r="AU68" i="93" s="1"/>
  <c r="AS20" i="33"/>
  <c r="AL20" i="33"/>
  <c r="AU20" i="33" s="1"/>
  <c r="AS45" i="93"/>
  <c r="AL45" i="93"/>
  <c r="AU45" i="93" s="1"/>
  <c r="AS26" i="93"/>
  <c r="AL26" i="93"/>
  <c r="AU26" i="93" s="1"/>
  <c r="AS91" i="93"/>
  <c r="AL91" i="93"/>
  <c r="AU91" i="93" s="1"/>
  <c r="AS73" i="93"/>
  <c r="AL73" i="93"/>
  <c r="AU73" i="93" s="1"/>
  <c r="AI97" i="45"/>
  <c r="AN97" i="45"/>
  <c r="AS4" i="37"/>
  <c r="AL4" i="37"/>
  <c r="AU4" i="37" s="1"/>
  <c r="AU100" i="37" s="1"/>
  <c r="C11" i="37" s="1"/>
  <c r="AS49" i="93"/>
  <c r="AL49" i="93"/>
  <c r="AU49" i="93" s="1"/>
  <c r="AS65" i="93"/>
  <c r="AL65" i="93"/>
  <c r="AU65" i="93" s="1"/>
  <c r="AS100" i="37"/>
  <c r="AK69" i="25"/>
  <c r="AT69" i="25" s="1"/>
  <c r="AJ69" i="25"/>
  <c r="AK45" i="25"/>
  <c r="AT45" i="25" s="1"/>
  <c r="AJ45" i="25"/>
  <c r="AK9" i="25"/>
  <c r="AT9" i="25" s="1"/>
  <c r="AJ9" i="25"/>
  <c r="AS52" i="93"/>
  <c r="AL52" i="93"/>
  <c r="AU52" i="93" s="1"/>
  <c r="AS22" i="33"/>
  <c r="AL22" i="33"/>
  <c r="AU22" i="33" s="1"/>
  <c r="AS58" i="33"/>
  <c r="AL58" i="33"/>
  <c r="AU58" i="33" s="1"/>
  <c r="AS76" i="33"/>
  <c r="AL76" i="33"/>
  <c r="AU76" i="33" s="1"/>
  <c r="AS97" i="33"/>
  <c r="AL97" i="33"/>
  <c r="AU97" i="33" s="1"/>
  <c r="AS20" i="93"/>
  <c r="AL20" i="93"/>
  <c r="AU20" i="93" s="1"/>
  <c r="AS24" i="93"/>
  <c r="AL24" i="93"/>
  <c r="AU24" i="93" s="1"/>
  <c r="AS65" i="33"/>
  <c r="AL65" i="33"/>
  <c r="AU65" i="33" s="1"/>
  <c r="AJ92" i="25"/>
  <c r="AK92" i="25"/>
  <c r="AT92" i="25" s="1"/>
  <c r="AS10" i="33"/>
  <c r="AL10" i="33"/>
  <c r="AU10" i="33" s="1"/>
  <c r="AS46" i="33"/>
  <c r="AL46" i="33"/>
  <c r="AU46" i="33" s="1"/>
  <c r="AS64" i="33"/>
  <c r="AL64" i="33"/>
  <c r="AU64" i="33" s="1"/>
  <c r="AS82" i="33"/>
  <c r="AL82" i="33"/>
  <c r="AU82" i="33" s="1"/>
  <c r="AS57" i="93"/>
  <c r="AL57" i="93"/>
  <c r="AU57" i="93" s="1"/>
  <c r="AS13" i="93"/>
  <c r="AL13" i="93"/>
  <c r="AU13" i="93" s="1"/>
  <c r="AS84" i="93"/>
  <c r="AL84" i="93"/>
  <c r="AU84" i="93" s="1"/>
  <c r="AS17" i="33"/>
  <c r="AL17" i="33"/>
  <c r="AU17" i="33" s="1"/>
  <c r="AS29" i="93"/>
  <c r="AL29" i="93"/>
  <c r="AU29" i="93" s="1"/>
  <c r="AJ98" i="25"/>
  <c r="AS98" i="25" s="1"/>
  <c r="AK98" i="25"/>
  <c r="AT98" i="25" s="1"/>
  <c r="AK91" i="25"/>
  <c r="AT91" i="25" s="1"/>
  <c r="AJ91" i="25"/>
  <c r="AK85" i="25"/>
  <c r="AT85" i="25" s="1"/>
  <c r="AJ85" i="25"/>
  <c r="AK79" i="25"/>
  <c r="AT79" i="25" s="1"/>
  <c r="AJ79" i="25"/>
  <c r="AK73" i="25"/>
  <c r="AT73" i="25" s="1"/>
  <c r="AJ73" i="25"/>
  <c r="AK67" i="25"/>
  <c r="AT67" i="25" s="1"/>
  <c r="AJ67" i="25"/>
  <c r="AK61" i="25"/>
  <c r="AT61" i="25" s="1"/>
  <c r="AJ61" i="25"/>
  <c r="AK55" i="25"/>
  <c r="AT55" i="25" s="1"/>
  <c r="AJ55" i="25"/>
  <c r="AK49" i="25"/>
  <c r="AT49" i="25" s="1"/>
  <c r="AJ49" i="25"/>
  <c r="AK43" i="25"/>
  <c r="AT43" i="25" s="1"/>
  <c r="AJ43" i="25"/>
  <c r="AK37" i="25"/>
  <c r="AT37" i="25" s="1"/>
  <c r="AJ37" i="25"/>
  <c r="AK31" i="25"/>
  <c r="AT31" i="25" s="1"/>
  <c r="AJ31" i="25"/>
  <c r="AK25" i="25"/>
  <c r="AT25" i="25" s="1"/>
  <c r="AJ25" i="25"/>
  <c r="AK19" i="25"/>
  <c r="AT19" i="25" s="1"/>
  <c r="AJ19" i="25"/>
  <c r="AK13" i="25"/>
  <c r="AT13" i="25" s="1"/>
  <c r="AJ13" i="25"/>
  <c r="AJ7" i="25"/>
  <c r="AK7" i="25"/>
  <c r="AT7" i="25" s="1"/>
  <c r="AS10" i="93"/>
  <c r="AL10" i="93"/>
  <c r="AU10" i="93" s="1"/>
  <c r="AS14" i="93"/>
  <c r="AL14" i="93"/>
  <c r="AU14" i="93" s="1"/>
  <c r="AS79" i="93"/>
  <c r="AL79" i="93"/>
  <c r="AU79" i="93" s="1"/>
  <c r="AS48" i="93"/>
  <c r="AL48" i="93"/>
  <c r="AU48" i="9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94" i="93"/>
  <c r="AL94" i="93"/>
  <c r="AU94" i="93" s="1"/>
  <c r="AS44" i="93"/>
  <c r="AL44" i="93"/>
  <c r="AU44" i="93" s="1"/>
  <c r="AS37" i="33"/>
  <c r="AL37" i="33"/>
  <c r="AU37" i="33" s="1"/>
  <c r="AS91" i="33"/>
  <c r="AL91" i="33"/>
  <c r="AU91" i="33" s="1"/>
  <c r="AS53" i="93"/>
  <c r="AL53" i="93"/>
  <c r="AU53" i="93" s="1"/>
  <c r="AS81" i="93"/>
  <c r="AL81" i="93"/>
  <c r="AU81" i="9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47" i="93"/>
  <c r="AL47" i="93"/>
  <c r="AU47" i="9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41" i="93"/>
  <c r="AL41" i="93"/>
  <c r="AU41" i="93" s="1"/>
  <c r="AN98" i="25"/>
  <c r="AN100" i="25" s="1"/>
  <c r="AI98" i="25"/>
  <c r="AS60" i="93"/>
  <c r="AL60" i="93"/>
  <c r="AU60" i="93" s="1"/>
  <c r="AK87" i="25"/>
  <c r="AT87" i="25" s="1"/>
  <c r="AJ87" i="25"/>
  <c r="AK63" i="25"/>
  <c r="AT63" i="25" s="1"/>
  <c r="AJ63" i="25"/>
  <c r="AK51" i="25"/>
  <c r="AT51" i="25" s="1"/>
  <c r="AJ51" i="25"/>
  <c r="AK15" i="25"/>
  <c r="AT15" i="25" s="1"/>
  <c r="AJ15" i="25"/>
  <c r="AS71" i="93"/>
  <c r="AL71" i="93"/>
  <c r="AU71" i="93" s="1"/>
  <c r="AL98" i="33"/>
  <c r="AU98" i="33" s="1"/>
  <c r="AR98" i="33"/>
  <c r="AR100" i="33" s="1"/>
  <c r="AS6" i="93"/>
  <c r="AL6" i="93"/>
  <c r="AU6" i="93" s="1"/>
  <c r="AS35" i="33"/>
  <c r="AL35" i="33"/>
  <c r="AU35" i="33" s="1"/>
  <c r="AS71" i="33"/>
  <c r="AL71" i="33"/>
  <c r="AU71" i="33" s="1"/>
  <c r="AS89" i="33"/>
  <c r="AL89" i="33"/>
  <c r="AU89" i="33" s="1"/>
  <c r="AK94" i="25"/>
  <c r="AT94" i="25" s="1"/>
  <c r="AJ94" i="25"/>
  <c r="AK90" i="25"/>
  <c r="AT90" i="25" s="1"/>
  <c r="AJ90" i="25"/>
  <c r="AK78" i="25"/>
  <c r="AT78" i="25" s="1"/>
  <c r="AJ78" i="25"/>
  <c r="AK72" i="25"/>
  <c r="AT72" i="25" s="1"/>
  <c r="AJ72" i="25"/>
  <c r="AK66" i="25"/>
  <c r="AT66" i="25" s="1"/>
  <c r="AJ66" i="25"/>
  <c r="AK60" i="25"/>
  <c r="AT60" i="25" s="1"/>
  <c r="AJ60" i="25"/>
  <c r="AK54" i="25"/>
  <c r="AT54" i="25" s="1"/>
  <c r="AJ54" i="25"/>
  <c r="AK48" i="25"/>
  <c r="AT48" i="25" s="1"/>
  <c r="AJ48" i="25"/>
  <c r="AK42" i="25"/>
  <c r="AT42" i="25" s="1"/>
  <c r="AJ42" i="25"/>
  <c r="AK36" i="25"/>
  <c r="AT36" i="25" s="1"/>
  <c r="AJ36" i="25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J6" i="25"/>
  <c r="AK6" i="25"/>
  <c r="AT6" i="25" s="1"/>
  <c r="AS72" i="93"/>
  <c r="AL72" i="93"/>
  <c r="AU72" i="93" s="1"/>
  <c r="AS27" i="93"/>
  <c r="AL27" i="93"/>
  <c r="AU27" i="93" s="1"/>
  <c r="AS25" i="93"/>
  <c r="AL25" i="93"/>
  <c r="AU25" i="93" s="1"/>
  <c r="AS7" i="33"/>
  <c r="AL7" i="33"/>
  <c r="AU7" i="33" s="1"/>
  <c r="AS21" i="93"/>
  <c r="AL21" i="93"/>
  <c r="AU21" i="93" s="1"/>
  <c r="AS31" i="93"/>
  <c r="AL31" i="93"/>
  <c r="AU31" i="93" s="1"/>
  <c r="AS78" i="93"/>
  <c r="AL78" i="93"/>
  <c r="AU78" i="93" s="1"/>
  <c r="AS8" i="33"/>
  <c r="AL8" i="33"/>
  <c r="AU8" i="33" s="1"/>
  <c r="AS26" i="33"/>
  <c r="AL26" i="33"/>
  <c r="AU26" i="33" s="1"/>
  <c r="AS11" i="93"/>
  <c r="AL11" i="93"/>
  <c r="AU11" i="93" s="1"/>
  <c r="AS5" i="33"/>
  <c r="AL5" i="33"/>
  <c r="AU5" i="33" s="1"/>
  <c r="AS3" i="93"/>
  <c r="AL3" i="93"/>
  <c r="AU3" i="93" s="1"/>
  <c r="AS55" i="93"/>
  <c r="AL55" i="93"/>
  <c r="AU55" i="93" s="1"/>
  <c r="AS32" i="93"/>
  <c r="AL32" i="93"/>
  <c r="AU32" i="93" s="1"/>
  <c r="AI96" i="29"/>
  <c r="AN96" i="29"/>
  <c r="AK93" i="25"/>
  <c r="AT93" i="25" s="1"/>
  <c r="AJ93" i="25"/>
  <c r="AK75" i="25"/>
  <c r="AT75" i="25" s="1"/>
  <c r="AJ75" i="25"/>
  <c r="AK57" i="25"/>
  <c r="AT57" i="25" s="1"/>
  <c r="AJ57" i="25"/>
  <c r="AK21" i="25"/>
  <c r="AT21" i="25" s="1"/>
  <c r="AJ21" i="25"/>
  <c r="AS28" i="33"/>
  <c r="AL28" i="33"/>
  <c r="AU28" i="33" s="1"/>
  <c r="AS92" i="93"/>
  <c r="AL92" i="93"/>
  <c r="AU92" i="93" s="1"/>
  <c r="AS53" i="33"/>
  <c r="AL53" i="33"/>
  <c r="AU53" i="33" s="1"/>
  <c r="AK84" i="25"/>
  <c r="AT84" i="25" s="1"/>
  <c r="AJ84" i="25"/>
  <c r="AS16" i="33"/>
  <c r="AL16" i="33"/>
  <c r="AU16" i="33" s="1"/>
  <c r="AS5" i="93"/>
  <c r="AL5" i="93"/>
  <c r="AU5" i="93" s="1"/>
  <c r="AS85" i="93"/>
  <c r="AL85" i="93"/>
  <c r="AU85" i="93" s="1"/>
  <c r="AS97" i="93"/>
  <c r="AL97" i="93"/>
  <c r="AU97" i="93" s="1"/>
  <c r="AS61" i="93"/>
  <c r="AL61" i="93"/>
  <c r="AU61" i="93" s="1"/>
  <c r="AK4" i="33"/>
  <c r="AT4" i="33" s="1"/>
  <c r="AT100" i="33" s="1"/>
  <c r="AJ4" i="33"/>
  <c r="AS23" i="33"/>
  <c r="AL23" i="33"/>
  <c r="AU23" i="33" s="1"/>
  <c r="AK97" i="25"/>
  <c r="AT97" i="25" s="1"/>
  <c r="AJ97" i="25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S86" i="93"/>
  <c r="AL86" i="93"/>
  <c r="AU86" i="93" s="1"/>
  <c r="AS43" i="93"/>
  <c r="AL43" i="93"/>
  <c r="AU43" i="93" s="1"/>
  <c r="AS90" i="93"/>
  <c r="AL90" i="93"/>
  <c r="AU90" i="93" s="1"/>
  <c r="AS22" i="93"/>
  <c r="AL22" i="93"/>
  <c r="AU22" i="93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S59" i="93"/>
  <c r="AL59" i="93"/>
  <c r="AU59" i="93" s="1"/>
  <c r="AS8" i="93"/>
  <c r="AL8" i="93"/>
  <c r="AU8" i="9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S17" i="93"/>
  <c r="AL17" i="93"/>
  <c r="AU17" i="93" s="1"/>
  <c r="AS51" i="93"/>
  <c r="AL51" i="93"/>
  <c r="AU51" i="93" s="1"/>
  <c r="AS42" i="93"/>
  <c r="AL42" i="93"/>
  <c r="AU42" i="93" s="1"/>
  <c r="AS44" i="33"/>
  <c r="AL44" i="33"/>
  <c r="AU44" i="33" s="1"/>
  <c r="AS62" i="33"/>
  <c r="AL62" i="33"/>
  <c r="AU62" i="33" s="1"/>
  <c r="AS80" i="33"/>
  <c r="AL80" i="33"/>
  <c r="AU80" i="33" s="1"/>
  <c r="AS87" i="93"/>
  <c r="AL87" i="93"/>
  <c r="AU87" i="93" s="1"/>
  <c r="AS96" i="93"/>
  <c r="AL96" i="93"/>
  <c r="AU96" i="9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J4" i="93"/>
  <c r="AK4" i="93"/>
  <c r="AT4" i="93" s="1"/>
  <c r="AT100" i="93" s="1"/>
  <c r="AS63" i="93"/>
  <c r="AL63" i="93"/>
  <c r="AU63" i="93" s="1"/>
  <c r="Y94" i="89"/>
  <c r="X94" i="89"/>
  <c r="Z94" i="89" l="1"/>
  <c r="AS4" i="33"/>
  <c r="AL4" i="33"/>
  <c r="AU4" i="33" s="1"/>
  <c r="AS84" i="25"/>
  <c r="AL84" i="25"/>
  <c r="AU84" i="25" s="1"/>
  <c r="AS75" i="25"/>
  <c r="AL75" i="25"/>
  <c r="AU75" i="25" s="1"/>
  <c r="AS12" i="25"/>
  <c r="AL12" i="25"/>
  <c r="AU12" i="25" s="1"/>
  <c r="AS30" i="25"/>
  <c r="AL30" i="25"/>
  <c r="AU30" i="25" s="1"/>
  <c r="AS48" i="25"/>
  <c r="AL48" i="25"/>
  <c r="AU48" i="25" s="1"/>
  <c r="AS66" i="25"/>
  <c r="AL66" i="25"/>
  <c r="AU66" i="25" s="1"/>
  <c r="AS90" i="25"/>
  <c r="AL90" i="25"/>
  <c r="AU90" i="25" s="1"/>
  <c r="AS51" i="25"/>
  <c r="AL51" i="25"/>
  <c r="AU51" i="25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45" i="25"/>
  <c r="AL45" i="25"/>
  <c r="AU45" i="25" s="1"/>
  <c r="AR97" i="45"/>
  <c r="AS8" i="25"/>
  <c r="AL8" i="25"/>
  <c r="AU8" i="25" s="1"/>
  <c r="AS26" i="25"/>
  <c r="AL26" i="25"/>
  <c r="AU26" i="25" s="1"/>
  <c r="AS44" i="25"/>
  <c r="AL44" i="25"/>
  <c r="AU44" i="25" s="1"/>
  <c r="AS62" i="25"/>
  <c r="AL62" i="25"/>
  <c r="AU62" i="25" s="1"/>
  <c r="AS80" i="25"/>
  <c r="AL80" i="25"/>
  <c r="AU80" i="25" s="1"/>
  <c r="AH97" i="29"/>
  <c r="AQ97" i="29" s="1"/>
  <c r="AS39" i="25"/>
  <c r="AL39" i="25"/>
  <c r="AU39" i="25" s="1"/>
  <c r="AH98" i="45"/>
  <c r="AQ98" i="45" s="1"/>
  <c r="AQ100" i="45" s="1"/>
  <c r="AZ3" i="45"/>
  <c r="AX6" i="45" s="1"/>
  <c r="S6" i="45" s="1"/>
  <c r="AC6" i="45" s="1"/>
  <c r="AB7" i="45" s="1"/>
  <c r="AX14" i="45"/>
  <c r="S14" i="45" s="1"/>
  <c r="AC14" i="45" s="1"/>
  <c r="AB15" i="45" s="1"/>
  <c r="AX15" i="45"/>
  <c r="S15" i="45" s="1"/>
  <c r="AC15" i="45" s="1"/>
  <c r="AB16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7" i="45"/>
  <c r="S97" i="45" s="1"/>
  <c r="AC97" i="45" s="1"/>
  <c r="AB98" i="45" s="1"/>
  <c r="AX93" i="45"/>
  <c r="S93" i="45" s="1"/>
  <c r="AC93" i="45" s="1"/>
  <c r="AB94" i="45" s="1"/>
  <c r="AX96" i="45"/>
  <c r="S96" i="45" s="1"/>
  <c r="AC96" i="45" s="1"/>
  <c r="AB97" i="45" s="1"/>
  <c r="AX94" i="45"/>
  <c r="S94" i="45" s="1"/>
  <c r="AC94" i="45" s="1"/>
  <c r="AB95" i="45" s="1"/>
  <c r="AX95" i="45"/>
  <c r="S95" i="45" s="1"/>
  <c r="AC95" i="45" s="1"/>
  <c r="AB96" i="45" s="1"/>
  <c r="AS10" i="25"/>
  <c r="AL10" i="25"/>
  <c r="AU10" i="25" s="1"/>
  <c r="W95" i="89"/>
  <c r="AG94" i="89"/>
  <c r="AP94" i="89" s="1"/>
  <c r="AF94" i="89"/>
  <c r="AO94" i="89" s="1"/>
  <c r="AE94" i="89"/>
  <c r="AS35" i="25"/>
  <c r="AL35" i="25"/>
  <c r="AU35" i="25" s="1"/>
  <c r="AS97" i="25"/>
  <c r="AL97" i="25"/>
  <c r="AU97" i="25" s="1"/>
  <c r="AS21" i="25"/>
  <c r="AL21" i="25"/>
  <c r="AU21" i="25" s="1"/>
  <c r="AS93" i="25"/>
  <c r="AL93" i="25"/>
  <c r="AU93" i="25" s="1"/>
  <c r="AS18" i="25"/>
  <c r="AL18" i="25"/>
  <c r="AU18" i="25" s="1"/>
  <c r="AS36" i="25"/>
  <c r="AL36" i="25"/>
  <c r="AU36" i="25" s="1"/>
  <c r="AS54" i="25"/>
  <c r="AL54" i="25"/>
  <c r="AU54" i="25" s="1"/>
  <c r="AS72" i="25"/>
  <c r="AL72" i="25"/>
  <c r="AU72" i="25" s="1"/>
  <c r="AS94" i="25"/>
  <c r="AL94" i="25"/>
  <c r="AU94" i="25" s="1"/>
  <c r="AS63" i="25"/>
  <c r="AL63" i="25"/>
  <c r="AU63" i="25" s="1"/>
  <c r="AL98" i="25"/>
  <c r="AU98" i="25" s="1"/>
  <c r="AR98" i="25"/>
  <c r="AR100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69" i="25"/>
  <c r="AL69" i="25"/>
  <c r="AU69" i="25" s="1"/>
  <c r="AS14" i="25"/>
  <c r="AL14" i="25"/>
  <c r="AU14" i="25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S81" i="25"/>
  <c r="AL81" i="25"/>
  <c r="AU81" i="25" s="1"/>
  <c r="AU100" i="33"/>
  <c r="C11" i="33" s="1"/>
  <c r="AS33" i="25"/>
  <c r="AL33" i="25"/>
  <c r="AU33" i="25" s="1"/>
  <c r="AS71" i="25"/>
  <c r="AL71" i="25"/>
  <c r="AU71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7" i="25"/>
  <c r="AL7" i="25"/>
  <c r="AU7" i="25" s="1"/>
  <c r="AS96" i="25"/>
  <c r="AL96" i="25"/>
  <c r="AU96" i="25" s="1"/>
  <c r="AS27" i="25"/>
  <c r="AL27" i="25"/>
  <c r="AU27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100" i="33"/>
  <c r="AS17" i="25"/>
  <c r="AL17" i="25"/>
  <c r="AU17" i="25" s="1"/>
  <c r="AS57" i="25"/>
  <c r="AL57" i="25"/>
  <c r="AU57" i="2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15" i="25"/>
  <c r="AL15" i="25"/>
  <c r="AU15" i="25" s="1"/>
  <c r="AS87" i="25"/>
  <c r="AL87" i="25"/>
  <c r="AU87" i="25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9" i="25"/>
  <c r="AL9" i="25"/>
  <c r="AU9" i="25" s="1"/>
  <c r="AS20" i="25"/>
  <c r="AL20" i="25"/>
  <c r="AU20" i="25" s="1"/>
  <c r="AS38" i="25"/>
  <c r="AL38" i="25"/>
  <c r="AU38" i="25" s="1"/>
  <c r="AS56" i="25"/>
  <c r="AL56" i="25"/>
  <c r="AU56" i="25" s="1"/>
  <c r="AS74" i="25"/>
  <c r="AL74" i="25"/>
  <c r="AU74" i="25" s="1"/>
  <c r="AR93" i="89"/>
  <c r="AS3" i="25"/>
  <c r="AL3" i="25"/>
  <c r="AU3" i="25" s="1"/>
  <c r="AS5" i="25"/>
  <c r="AL5" i="25"/>
  <c r="AU5" i="25" s="1"/>
  <c r="AS95" i="25"/>
  <c r="AL95" i="25"/>
  <c r="AU95" i="25" s="1"/>
  <c r="AS53" i="25"/>
  <c r="AL53" i="25"/>
  <c r="AU53" i="25" s="1"/>
  <c r="AS89" i="25"/>
  <c r="AL89" i="25"/>
  <c r="AU89" i="25" s="1"/>
  <c r="AF97" i="29"/>
  <c r="AO97" i="29" s="1"/>
  <c r="AE97" i="29"/>
  <c r="W98" i="29"/>
  <c r="AG97" i="29"/>
  <c r="AP97" i="29" s="1"/>
  <c r="AF98" i="45"/>
  <c r="AO98" i="45" s="1"/>
  <c r="AO100" i="45" s="1"/>
  <c r="AE98" i="45"/>
  <c r="AG98" i="45"/>
  <c r="AP98" i="45" s="1"/>
  <c r="AP100" i="45" s="1"/>
  <c r="AC98" i="45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H94" i="89"/>
  <c r="AQ94" i="89" s="1"/>
  <c r="AS4" i="93"/>
  <c r="AS100" i="93" s="1"/>
  <c r="AL4" i="93"/>
  <c r="AU4" i="93" s="1"/>
  <c r="AU100" i="93" s="1"/>
  <c r="C11" i="93" s="1"/>
  <c r="F46" i="97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R96" i="29"/>
  <c r="AS6" i="25"/>
  <c r="AL6" i="25"/>
  <c r="AU6" i="25" s="1"/>
  <c r="AS92" i="25"/>
  <c r="AL92" i="25"/>
  <c r="AU92" i="25" s="1"/>
  <c r="AJ4" i="25"/>
  <c r="AK4" i="25"/>
  <c r="AT4" i="25" s="1"/>
  <c r="AT10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X4" i="45" l="1"/>
  <c r="S4" i="45" s="1"/>
  <c r="AC4" i="45" s="1"/>
  <c r="AB5" i="45" s="1"/>
  <c r="AX13" i="45"/>
  <c r="S13" i="45" s="1"/>
  <c r="AC13" i="45" s="1"/>
  <c r="AB14" i="45" s="1"/>
  <c r="AX12" i="45"/>
  <c r="S12" i="45" s="1"/>
  <c r="AC12" i="45" s="1"/>
  <c r="AB13" i="45" s="1"/>
  <c r="AX11" i="45"/>
  <c r="S11" i="45" s="1"/>
  <c r="AC11" i="45" s="1"/>
  <c r="AB12" i="45" s="1"/>
  <c r="AX10" i="45"/>
  <c r="S10" i="45" s="1"/>
  <c r="AC10" i="45" s="1"/>
  <c r="AB11" i="45" s="1"/>
  <c r="AX3" i="45"/>
  <c r="S3" i="45" s="1"/>
  <c r="AC3" i="45" s="1"/>
  <c r="AX9" i="45"/>
  <c r="S9" i="45" s="1"/>
  <c r="AC9" i="45" s="1"/>
  <c r="AB10" i="45" s="1"/>
  <c r="AJ10" i="45" s="1"/>
  <c r="AX8" i="45"/>
  <c r="S8" i="45" s="1"/>
  <c r="AC8" i="45" s="1"/>
  <c r="AB9" i="45" s="1"/>
  <c r="AX5" i="45"/>
  <c r="S5" i="45" s="1"/>
  <c r="AC5" i="45" s="1"/>
  <c r="AB6" i="45" s="1"/>
  <c r="AK6" i="45" s="1"/>
  <c r="AT6" i="45" s="1"/>
  <c r="AK7" i="45"/>
  <c r="AT7" i="45" s="1"/>
  <c r="AI98" i="45"/>
  <c r="AN98" i="45"/>
  <c r="AN100" i="45" s="1"/>
  <c r="AJ77" i="45"/>
  <c r="AK77" i="45"/>
  <c r="AT77" i="45" s="1"/>
  <c r="AK35" i="45"/>
  <c r="AT35" i="45" s="1"/>
  <c r="AJ35" i="45"/>
  <c r="AS4" i="25"/>
  <c r="AL4" i="25"/>
  <c r="AU4" i="25" s="1"/>
  <c r="AI97" i="29"/>
  <c r="AN97" i="29"/>
  <c r="AJ97" i="45"/>
  <c r="AK97" i="45"/>
  <c r="AT97" i="45" s="1"/>
  <c r="AK90" i="45"/>
  <c r="AT90" i="45" s="1"/>
  <c r="AJ90" i="45"/>
  <c r="AJ84" i="45"/>
  <c r="AK84" i="45"/>
  <c r="AT84" i="45" s="1"/>
  <c r="AK78" i="45"/>
  <c r="AT78" i="45" s="1"/>
  <c r="AJ78" i="45"/>
  <c r="AK72" i="45"/>
  <c r="AT72" i="45" s="1"/>
  <c r="AJ72" i="45"/>
  <c r="AJ66" i="45"/>
  <c r="AK66" i="45"/>
  <c r="AT66" i="45" s="1"/>
  <c r="AK60" i="45"/>
  <c r="AT60" i="45" s="1"/>
  <c r="AJ60" i="45"/>
  <c r="AK54" i="45"/>
  <c r="AT54" i="45" s="1"/>
  <c r="AJ54" i="45"/>
  <c r="AJ48" i="45"/>
  <c r="AK48" i="45"/>
  <c r="AT48" i="45" s="1"/>
  <c r="AK42" i="45"/>
  <c r="AT42" i="45" s="1"/>
  <c r="AJ42" i="45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J89" i="45"/>
  <c r="AK89" i="45"/>
  <c r="AT89" i="45" s="1"/>
  <c r="AJ71" i="45"/>
  <c r="AK71" i="45"/>
  <c r="AT71" i="45" s="1"/>
  <c r="AJ41" i="45"/>
  <c r="AK41" i="45"/>
  <c r="AT41" i="45" s="1"/>
  <c r="AJ5" i="45"/>
  <c r="AK5" i="45"/>
  <c r="AT5" i="45" s="1"/>
  <c r="AJ98" i="45"/>
  <c r="AS98" i="45" s="1"/>
  <c r="AK98" i="45"/>
  <c r="AT98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X95" i="89"/>
  <c r="Z95" i="89" s="1"/>
  <c r="Y95" i="89"/>
  <c r="AJ65" i="45"/>
  <c r="AK65" i="45"/>
  <c r="AT65" i="45" s="1"/>
  <c r="AJ23" i="45"/>
  <c r="AK23" i="45"/>
  <c r="AT23" i="45" s="1"/>
  <c r="AK93" i="45"/>
  <c r="AT93" i="45" s="1"/>
  <c r="AJ93" i="45"/>
  <c r="AK87" i="45"/>
  <c r="AT87" i="45" s="1"/>
  <c r="AJ87" i="45"/>
  <c r="AJ81" i="45"/>
  <c r="AK81" i="45"/>
  <c r="AT81" i="45" s="1"/>
  <c r="AK75" i="45"/>
  <c r="AT75" i="45" s="1"/>
  <c r="AJ75" i="45"/>
  <c r="AK69" i="45"/>
  <c r="AT69" i="45" s="1"/>
  <c r="AJ69" i="45"/>
  <c r="AJ63" i="45"/>
  <c r="AK63" i="45"/>
  <c r="AT63" i="45" s="1"/>
  <c r="AK57" i="45"/>
  <c r="AT57" i="45" s="1"/>
  <c r="AJ57" i="45"/>
  <c r="AK51" i="45"/>
  <c r="AT51" i="45" s="1"/>
  <c r="AJ51" i="45"/>
  <c r="AJ45" i="45"/>
  <c r="AK45" i="45"/>
  <c r="AT45" i="45" s="1"/>
  <c r="AK39" i="45"/>
  <c r="AT39" i="45" s="1"/>
  <c r="AJ39" i="45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K9" i="45"/>
  <c r="AT9" i="45" s="1"/>
  <c r="AJ3" i="45"/>
  <c r="AB4" i="45"/>
  <c r="AJ94" i="45"/>
  <c r="AK94" i="45"/>
  <c r="AT94" i="45" s="1"/>
  <c r="AJ53" i="45"/>
  <c r="AK53" i="45"/>
  <c r="AT53" i="45" s="1"/>
  <c r="AK29" i="45"/>
  <c r="AT29" i="45" s="1"/>
  <c r="AJ29" i="45"/>
  <c r="AK11" i="45"/>
  <c r="AT11" i="45" s="1"/>
  <c r="AJ11" i="45"/>
  <c r="AU100" i="25"/>
  <c r="C11" i="25" s="1"/>
  <c r="AI94" i="89"/>
  <c r="AN94" i="89"/>
  <c r="AK96" i="45"/>
  <c r="AT96" i="45" s="1"/>
  <c r="AJ96" i="45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K26" i="45"/>
  <c r="AT26" i="45" s="1"/>
  <c r="AJ26" i="45"/>
  <c r="AK20" i="45"/>
  <c r="AT20" i="45" s="1"/>
  <c r="AJ20" i="45"/>
  <c r="AJ14" i="45"/>
  <c r="AK14" i="45"/>
  <c r="AT14" i="45" s="1"/>
  <c r="AX7" i="45"/>
  <c r="S7" i="45" s="1"/>
  <c r="AC7" i="45" s="1"/>
  <c r="AB8" i="45" s="1"/>
  <c r="AJ83" i="45"/>
  <c r="AK83" i="45"/>
  <c r="AT83" i="45" s="1"/>
  <c r="AJ59" i="45"/>
  <c r="AK59" i="45"/>
  <c r="AT59" i="45" s="1"/>
  <c r="AJ47" i="45"/>
  <c r="AK47" i="45"/>
  <c r="AT47" i="45" s="1"/>
  <c r="AK17" i="45"/>
  <c r="AT17" i="45" s="1"/>
  <c r="AJ17" i="45"/>
  <c r="Y98" i="29"/>
  <c r="X98" i="29"/>
  <c r="AS100" i="25"/>
  <c r="AJ95" i="45"/>
  <c r="AK95" i="45"/>
  <c r="AT95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K10" i="45" l="1"/>
  <c r="AT10" i="45" s="1"/>
  <c r="AJ9" i="45"/>
  <c r="AS32" i="45"/>
  <c r="AL32" i="45"/>
  <c r="AU32" i="45" s="1"/>
  <c r="AR94" i="89"/>
  <c r="AS22" i="45"/>
  <c r="AL22" i="45"/>
  <c r="AU22" i="45" s="1"/>
  <c r="AS58" i="45"/>
  <c r="AL58" i="45"/>
  <c r="AU58" i="45" s="1"/>
  <c r="AS76" i="45"/>
  <c r="AL76" i="45"/>
  <c r="AU76" i="45" s="1"/>
  <c r="AS71" i="45"/>
  <c r="AL71" i="45"/>
  <c r="AU71" i="45" s="1"/>
  <c r="AS12" i="45"/>
  <c r="AL12" i="45"/>
  <c r="AU12" i="45" s="1"/>
  <c r="AS30" i="45"/>
  <c r="AL30" i="45"/>
  <c r="AU30" i="45" s="1"/>
  <c r="AS66" i="45"/>
  <c r="AL66" i="45"/>
  <c r="AU66" i="45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H98" i="29"/>
  <c r="AQ98" i="29" s="1"/>
  <c r="AQ100" i="29" s="1"/>
  <c r="AZ3" i="29"/>
  <c r="AX3" i="29" s="1"/>
  <c r="S3" i="29" s="1"/>
  <c r="AC3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6" i="29"/>
  <c r="S96" i="29" s="1"/>
  <c r="AC96" i="29" s="1"/>
  <c r="AB97" i="29" s="1"/>
  <c r="AX95" i="29"/>
  <c r="S95" i="29" s="1"/>
  <c r="AC95" i="29" s="1"/>
  <c r="AB96" i="29" s="1"/>
  <c r="AX97" i="29"/>
  <c r="S97" i="29" s="1"/>
  <c r="AC97" i="29" s="1"/>
  <c r="AB98" i="29" s="1"/>
  <c r="AX93" i="29"/>
  <c r="S93" i="29" s="1"/>
  <c r="AC93" i="29" s="1"/>
  <c r="AB94" i="29" s="1"/>
  <c r="AX94" i="29"/>
  <c r="S94" i="29" s="1"/>
  <c r="AC94" i="29" s="1"/>
  <c r="AB95" i="29" s="1"/>
  <c r="AS47" i="45"/>
  <c r="AL47" i="45"/>
  <c r="AU47" i="45" s="1"/>
  <c r="AS3" i="45"/>
  <c r="AL3" i="45"/>
  <c r="AU3" i="45" s="1"/>
  <c r="AS21" i="45"/>
  <c r="AL21" i="45"/>
  <c r="AU21" i="45" s="1"/>
  <c r="AH95" i="89"/>
  <c r="AQ95" i="89" s="1"/>
  <c r="AS86" i="45"/>
  <c r="AL86" i="45"/>
  <c r="AU86" i="45" s="1"/>
  <c r="AS77" i="45"/>
  <c r="AL77" i="45"/>
  <c r="AU77" i="4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Z98" i="29"/>
  <c r="AS59" i="45"/>
  <c r="AL59" i="45"/>
  <c r="AU59" i="45" s="1"/>
  <c r="AS20" i="45"/>
  <c r="AL20" i="45"/>
  <c r="AU20" i="45" s="1"/>
  <c r="AS53" i="45"/>
  <c r="AL53" i="45"/>
  <c r="AU53" i="45" s="1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AS81" i="45"/>
  <c r="AL81" i="45"/>
  <c r="AU81" i="45" s="1"/>
  <c r="AS23" i="45"/>
  <c r="AL23" i="45"/>
  <c r="AU23" i="45" s="1"/>
  <c r="AS10" i="45"/>
  <c r="AL10" i="45"/>
  <c r="AU10" i="45" s="1"/>
  <c r="AS54" i="45"/>
  <c r="AL54" i="45"/>
  <c r="AU54" i="45" s="1"/>
  <c r="AS72" i="45"/>
  <c r="AL72" i="45"/>
  <c r="AU72" i="45" s="1"/>
  <c r="AS90" i="45"/>
  <c r="AL90" i="45"/>
  <c r="AU90" i="45" s="1"/>
  <c r="AS50" i="45"/>
  <c r="AL50" i="45"/>
  <c r="AU50" i="45" s="1"/>
  <c r="AR97" i="29"/>
  <c r="AS17" i="45"/>
  <c r="AL17" i="45"/>
  <c r="AU17" i="45" s="1"/>
  <c r="AS38" i="45"/>
  <c r="AL38" i="45"/>
  <c r="AU38" i="45" s="1"/>
  <c r="AS56" i="45"/>
  <c r="AL56" i="45"/>
  <c r="AU56" i="45" s="1"/>
  <c r="AS74" i="45"/>
  <c r="AL74" i="45"/>
  <c r="AU74" i="45" s="1"/>
  <c r="AS92" i="45"/>
  <c r="AL92" i="45"/>
  <c r="AU92" i="45" s="1"/>
  <c r="AS11" i="45"/>
  <c r="AL11" i="45"/>
  <c r="AU11" i="45" s="1"/>
  <c r="AS51" i="45"/>
  <c r="AL51" i="45"/>
  <c r="AU51" i="45" s="1"/>
  <c r="AS69" i="45"/>
  <c r="AL69" i="45"/>
  <c r="AU69" i="45" s="1"/>
  <c r="AS87" i="45"/>
  <c r="AL87" i="45"/>
  <c r="AU87" i="45" s="1"/>
  <c r="AS28" i="45"/>
  <c r="AL28" i="45"/>
  <c r="AU28" i="45" s="1"/>
  <c r="AS46" i="45"/>
  <c r="AL46" i="45"/>
  <c r="AU46" i="45" s="1"/>
  <c r="AS64" i="45"/>
  <c r="AL64" i="45"/>
  <c r="AU64" i="45" s="1"/>
  <c r="AS82" i="45"/>
  <c r="AL82" i="45"/>
  <c r="AU82" i="45" s="1"/>
  <c r="AS5" i="45"/>
  <c r="AL5" i="45"/>
  <c r="AU5" i="45" s="1"/>
  <c r="AS89" i="45"/>
  <c r="AL89" i="45"/>
  <c r="AU89" i="45" s="1"/>
  <c r="AS18" i="45"/>
  <c r="AL18" i="45"/>
  <c r="AU18" i="45" s="1"/>
  <c r="AS36" i="45"/>
  <c r="AL36" i="45"/>
  <c r="AU36" i="45" s="1"/>
  <c r="AL98" i="45"/>
  <c r="AU98" i="45" s="1"/>
  <c r="AR98" i="45"/>
  <c r="AR100" i="45" s="1"/>
  <c r="AS68" i="45"/>
  <c r="AL68" i="45"/>
  <c r="AU68" i="45" s="1"/>
  <c r="AS84" i="45"/>
  <c r="AL84" i="45"/>
  <c r="AU84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5" i="45"/>
  <c r="AL95" i="45"/>
  <c r="AU95" i="45" s="1"/>
  <c r="AS83" i="45"/>
  <c r="AL83" i="45"/>
  <c r="AU83" i="45" s="1"/>
  <c r="AS26" i="45"/>
  <c r="AL26" i="45"/>
  <c r="AU26" i="45" s="1"/>
  <c r="AS96" i="45"/>
  <c r="AL96" i="45"/>
  <c r="AU96" i="45" s="1"/>
  <c r="AS94" i="45"/>
  <c r="AL94" i="45"/>
  <c r="AU94" i="45" s="1"/>
  <c r="AS15" i="45"/>
  <c r="AL15" i="45"/>
  <c r="AU15" i="45" s="1"/>
  <c r="AS33" i="45"/>
  <c r="AL33" i="45"/>
  <c r="AU33" i="45" s="1"/>
  <c r="AS65" i="45"/>
  <c r="AL65" i="45"/>
  <c r="AU65" i="45" s="1"/>
  <c r="AS42" i="45"/>
  <c r="AL42" i="45"/>
  <c r="AU42" i="45" s="1"/>
  <c r="AS60" i="45"/>
  <c r="AL60" i="45"/>
  <c r="AU60" i="45" s="1"/>
  <c r="AS78" i="45"/>
  <c r="AL78" i="45"/>
  <c r="AU78" i="45" s="1"/>
  <c r="AS35" i="45"/>
  <c r="AL35" i="45"/>
  <c r="AU35" i="45" s="1"/>
  <c r="AS14" i="45"/>
  <c r="AL14" i="45"/>
  <c r="AU14" i="45" s="1"/>
  <c r="AF95" i="89"/>
  <c r="AO95" i="89" s="1"/>
  <c r="W96" i="89"/>
  <c r="AG95" i="89"/>
  <c r="AP95" i="89" s="1"/>
  <c r="AE95" i="89"/>
  <c r="AS40" i="45"/>
  <c r="AL40" i="45"/>
  <c r="AU40" i="45" s="1"/>
  <c r="AS48" i="45"/>
  <c r="AL48" i="45"/>
  <c r="AU48" i="45" s="1"/>
  <c r="AJ8" i="45"/>
  <c r="AK8" i="45"/>
  <c r="AT8" i="45" s="1"/>
  <c r="AS44" i="45"/>
  <c r="AL44" i="45"/>
  <c r="AU44" i="45" s="1"/>
  <c r="AS62" i="45"/>
  <c r="AL62" i="45"/>
  <c r="AU62" i="45" s="1"/>
  <c r="AS80" i="45"/>
  <c r="AL80" i="45"/>
  <c r="AU80" i="45" s="1"/>
  <c r="AS29" i="45"/>
  <c r="AL29" i="45"/>
  <c r="AU29" i="45" s="1"/>
  <c r="AJ4" i="45"/>
  <c r="AK4" i="45"/>
  <c r="AT4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S88" i="45"/>
  <c r="AL88" i="45"/>
  <c r="AU88" i="45" s="1"/>
  <c r="AS41" i="45"/>
  <c r="AL41" i="45"/>
  <c r="AU41" i="45" s="1"/>
  <c r="AS6" i="45"/>
  <c r="AL6" i="45"/>
  <c r="AU6" i="45" s="1"/>
  <c r="AS24" i="45"/>
  <c r="AL24" i="45"/>
  <c r="AU24" i="45" s="1"/>
  <c r="AS97" i="45"/>
  <c r="AL97" i="45"/>
  <c r="AU97" i="45" s="1"/>
  <c r="AJ7" i="45"/>
  <c r="AX15" i="29" l="1"/>
  <c r="S15" i="29" s="1"/>
  <c r="AC15" i="29" s="1"/>
  <c r="AB16" i="29" s="1"/>
  <c r="AX11" i="29"/>
  <c r="S11" i="29" s="1"/>
  <c r="AC11" i="29" s="1"/>
  <c r="AB12" i="29" s="1"/>
  <c r="AX10" i="29"/>
  <c r="S10" i="29" s="1"/>
  <c r="AC10" i="29" s="1"/>
  <c r="AB11" i="29" s="1"/>
  <c r="AX9" i="29"/>
  <c r="S9" i="29" s="1"/>
  <c r="AC9" i="29" s="1"/>
  <c r="AB10" i="29" s="1"/>
  <c r="AX14" i="29"/>
  <c r="S14" i="29" s="1"/>
  <c r="AC14" i="29" s="1"/>
  <c r="AB15" i="29" s="1"/>
  <c r="AX8" i="29"/>
  <c r="S8" i="29" s="1"/>
  <c r="AC8" i="29" s="1"/>
  <c r="AB9" i="29" s="1"/>
  <c r="AX13" i="29"/>
  <c r="S13" i="29" s="1"/>
  <c r="AC13" i="29" s="1"/>
  <c r="AB14" i="29" s="1"/>
  <c r="AX7" i="29"/>
  <c r="S7" i="29" s="1"/>
  <c r="AC7" i="29" s="1"/>
  <c r="AB8" i="29" s="1"/>
  <c r="AX12" i="29"/>
  <c r="S12" i="29" s="1"/>
  <c r="AC12" i="29" s="1"/>
  <c r="AB13" i="29" s="1"/>
  <c r="AK13" i="29" s="1"/>
  <c r="AT13" i="29" s="1"/>
  <c r="AX6" i="29"/>
  <c r="S6" i="29" s="1"/>
  <c r="AC6" i="29" s="1"/>
  <c r="AB7" i="29" s="1"/>
  <c r="AK7" i="29" s="1"/>
  <c r="AT7" i="29" s="1"/>
  <c r="AJ3" i="29"/>
  <c r="AB4" i="29"/>
  <c r="AS4" i="45"/>
  <c r="AL4" i="45"/>
  <c r="AU4" i="45" s="1"/>
  <c r="AJ74" i="29"/>
  <c r="AK74" i="29"/>
  <c r="AT74" i="29" s="1"/>
  <c r="AJ50" i="29"/>
  <c r="AK50" i="29"/>
  <c r="AT50" i="29" s="1"/>
  <c r="AJ20" i="29"/>
  <c r="AK20" i="29"/>
  <c r="AT20" i="29" s="1"/>
  <c r="AK91" i="29"/>
  <c r="AT91" i="29" s="1"/>
  <c r="AJ91" i="29"/>
  <c r="AK67" i="29"/>
  <c r="AT67" i="29" s="1"/>
  <c r="AJ67" i="29"/>
  <c r="AK49" i="29"/>
  <c r="AT49" i="29" s="1"/>
  <c r="AJ49" i="29"/>
  <c r="AK25" i="29"/>
  <c r="AT25" i="29" s="1"/>
  <c r="AJ25" i="29"/>
  <c r="AJ13" i="29"/>
  <c r="AT100" i="45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X4" i="29"/>
  <c r="S4" i="29" s="1"/>
  <c r="AC4" i="29" s="1"/>
  <c r="AB5" i="29" s="1"/>
  <c r="X96" i="89"/>
  <c r="Y96" i="89"/>
  <c r="AJ80" i="29"/>
  <c r="AK80" i="29"/>
  <c r="AT80" i="29" s="1"/>
  <c r="AJ26" i="29"/>
  <c r="AK26" i="29"/>
  <c r="AT26" i="29" s="1"/>
  <c r="AJ92" i="29"/>
  <c r="AK92" i="29"/>
  <c r="AT92" i="29" s="1"/>
  <c r="AJ56" i="29"/>
  <c r="AK56" i="29"/>
  <c r="AT56" i="29" s="1"/>
  <c r="AJ32" i="29"/>
  <c r="AK32" i="29"/>
  <c r="AT32" i="29" s="1"/>
  <c r="AK85" i="29"/>
  <c r="AT85" i="29" s="1"/>
  <c r="AJ85" i="29"/>
  <c r="AK55" i="29"/>
  <c r="AT55" i="29" s="1"/>
  <c r="AJ55" i="29"/>
  <c r="AK37" i="29"/>
  <c r="AT37" i="29" s="1"/>
  <c r="AJ37" i="29"/>
  <c r="AS7" i="45"/>
  <c r="AL7" i="45"/>
  <c r="AU7" i="45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X5" i="29"/>
  <c r="S5" i="29" s="1"/>
  <c r="AC5" i="29" s="1"/>
  <c r="AB6" i="29" s="1"/>
  <c r="AJ86" i="29"/>
  <c r="AK86" i="29"/>
  <c r="AT86" i="29" s="1"/>
  <c r="AJ62" i="29"/>
  <c r="AK62" i="29"/>
  <c r="AT62" i="29" s="1"/>
  <c r="AJ38" i="29"/>
  <c r="AK38" i="29"/>
  <c r="AT38" i="29" s="1"/>
  <c r="AK8" i="29"/>
  <c r="AT8" i="29" s="1"/>
  <c r="AJ8" i="29"/>
  <c r="AK79" i="29"/>
  <c r="AT79" i="29" s="1"/>
  <c r="AJ79" i="29"/>
  <c r="AK61" i="29"/>
  <c r="AT61" i="29" s="1"/>
  <c r="AJ61" i="29"/>
  <c r="AK31" i="29"/>
  <c r="AT31" i="29" s="1"/>
  <c r="AJ31" i="29"/>
  <c r="AI95" i="89"/>
  <c r="AN95" i="89"/>
  <c r="AJ96" i="29"/>
  <c r="AK96" i="29"/>
  <c r="AT96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95" i="29"/>
  <c r="AK95" i="29"/>
  <c r="AT95" i="29" s="1"/>
  <c r="AJ68" i="29"/>
  <c r="AK68" i="29"/>
  <c r="AT68" i="29" s="1"/>
  <c r="AJ44" i="29"/>
  <c r="AK44" i="29"/>
  <c r="AT44" i="29" s="1"/>
  <c r="AJ14" i="29"/>
  <c r="AK14" i="29"/>
  <c r="AT14" i="29" s="1"/>
  <c r="AK94" i="29"/>
  <c r="AT94" i="29" s="1"/>
  <c r="AJ94" i="29"/>
  <c r="AK73" i="29"/>
  <c r="AT73" i="29" s="1"/>
  <c r="AJ73" i="29"/>
  <c r="AK43" i="29"/>
  <c r="AT43" i="29" s="1"/>
  <c r="AJ43" i="29"/>
  <c r="AK19" i="29"/>
  <c r="AT19" i="29" s="1"/>
  <c r="AJ19" i="29"/>
  <c r="AS8" i="45"/>
  <c r="AL8" i="45"/>
  <c r="AU8" i="45" s="1"/>
  <c r="AU100" i="45" s="1"/>
  <c r="C11" i="45" s="1"/>
  <c r="AG98" i="29"/>
  <c r="AP98" i="29" s="1"/>
  <c r="AP100" i="29" s="1"/>
  <c r="AF98" i="29"/>
  <c r="AO98" i="29" s="1"/>
  <c r="AO100" i="29" s="1"/>
  <c r="AE98" i="29"/>
  <c r="AC98" i="29"/>
  <c r="AJ98" i="29" s="1"/>
  <c r="AS98" i="29" s="1"/>
  <c r="AK97" i="29"/>
  <c r="AT97" i="29" s="1"/>
  <c r="AJ97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K46" i="29"/>
  <c r="AT46" i="29" s="1"/>
  <c r="AJ46" i="29"/>
  <c r="AK40" i="29"/>
  <c r="AT40" i="29" s="1"/>
  <c r="AJ40" i="29"/>
  <c r="AK34" i="29"/>
  <c r="AT34" i="29" s="1"/>
  <c r="AJ34" i="29"/>
  <c r="AK28" i="29"/>
  <c r="AT28" i="29" s="1"/>
  <c r="AJ28" i="29"/>
  <c r="AK22" i="29"/>
  <c r="AT22" i="29" s="1"/>
  <c r="AJ22" i="29"/>
  <c r="AK16" i="29"/>
  <c r="AT16" i="29" s="1"/>
  <c r="AJ16" i="29"/>
  <c r="AJ10" i="29"/>
  <c r="AK10" i="29"/>
  <c r="AT10" i="29" s="1"/>
  <c r="Z96" i="89" l="1"/>
  <c r="AJ7" i="29"/>
  <c r="AS100" i="45"/>
  <c r="AS17" i="29"/>
  <c r="AL17" i="29"/>
  <c r="AU17" i="29" s="1"/>
  <c r="AS74" i="29"/>
  <c r="AL74" i="29"/>
  <c r="AU74" i="29" s="1"/>
  <c r="AS40" i="29"/>
  <c r="AL40" i="29"/>
  <c r="AU40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19" i="29"/>
  <c r="AL19" i="29"/>
  <c r="AU19" i="29" s="1"/>
  <c r="AS94" i="29"/>
  <c r="AL94" i="29"/>
  <c r="AU94" i="29" s="1"/>
  <c r="AR95" i="89"/>
  <c r="AS62" i="29"/>
  <c r="AL62" i="29"/>
  <c r="AU62" i="29" s="1"/>
  <c r="AS92" i="29"/>
  <c r="AL92" i="29"/>
  <c r="AU92" i="29" s="1"/>
  <c r="AH96" i="89"/>
  <c r="AQ96" i="8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25" i="29"/>
  <c r="AL25" i="29"/>
  <c r="AU25" i="29" s="1"/>
  <c r="AS91" i="29"/>
  <c r="AL91" i="29"/>
  <c r="AU91" i="29" s="1"/>
  <c r="AS53" i="29"/>
  <c r="AL53" i="29"/>
  <c r="AU53" i="29" s="1"/>
  <c r="AS31" i="29"/>
  <c r="AL31" i="29"/>
  <c r="AU31" i="29" s="1"/>
  <c r="AS8" i="29"/>
  <c r="AL8" i="29"/>
  <c r="AU8" i="29" s="1"/>
  <c r="AS18" i="29"/>
  <c r="AL18" i="29"/>
  <c r="AU18" i="29" s="1"/>
  <c r="AS54" i="29"/>
  <c r="AL54" i="29"/>
  <c r="AU54" i="29" s="1"/>
  <c r="AS90" i="29"/>
  <c r="AL90" i="29"/>
  <c r="AU90" i="29" s="1"/>
  <c r="AS37" i="29"/>
  <c r="AL37" i="29"/>
  <c r="AU37" i="29" s="1"/>
  <c r="AS22" i="29"/>
  <c r="AL22" i="29"/>
  <c r="AU22" i="29" s="1"/>
  <c r="AS76" i="29"/>
  <c r="AL76" i="29"/>
  <c r="AU76" i="29" s="1"/>
  <c r="AS97" i="29"/>
  <c r="AL97" i="29"/>
  <c r="AU97" i="29" s="1"/>
  <c r="AS43" i="29"/>
  <c r="AL43" i="29"/>
  <c r="AU43" i="29" s="1"/>
  <c r="AS86" i="29"/>
  <c r="AL86" i="29"/>
  <c r="AU86" i="29" s="1"/>
  <c r="AK98" i="29"/>
  <c r="AT98" i="29" s="1"/>
  <c r="AS32" i="29"/>
  <c r="AL32" i="29"/>
  <c r="AU32" i="29" s="1"/>
  <c r="AS26" i="29"/>
  <c r="AL26" i="29"/>
  <c r="AU26" i="29" s="1"/>
  <c r="AJ5" i="29"/>
  <c r="AK5" i="29"/>
  <c r="AT5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S49" i="29"/>
  <c r="AL49" i="29"/>
  <c r="AU49" i="29" s="1"/>
  <c r="AS14" i="29"/>
  <c r="AL14" i="29"/>
  <c r="AU14" i="29" s="1"/>
  <c r="AS95" i="29"/>
  <c r="AL95" i="29"/>
  <c r="AU95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6" i="29"/>
  <c r="AL96" i="29"/>
  <c r="AU96" i="29" s="1"/>
  <c r="AS61" i="29"/>
  <c r="AL61" i="29"/>
  <c r="AU61" i="29" s="1"/>
  <c r="AJ6" i="29"/>
  <c r="AK6" i="29"/>
  <c r="AT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55" i="29"/>
  <c r="AL55" i="29"/>
  <c r="AU55" i="29" s="1"/>
  <c r="AS9" i="29"/>
  <c r="AL9" i="29"/>
  <c r="AU9" i="29" s="1"/>
  <c r="AS20" i="29"/>
  <c r="AL20" i="29"/>
  <c r="AU20" i="29" s="1"/>
  <c r="AS68" i="29"/>
  <c r="AL68" i="29"/>
  <c r="AU68" i="29" s="1"/>
  <c r="AS71" i="29"/>
  <c r="AL71" i="29"/>
  <c r="AU71" i="29" s="1"/>
  <c r="AS89" i="29"/>
  <c r="AL89" i="29"/>
  <c r="AU89" i="29" s="1"/>
  <c r="AS36" i="29"/>
  <c r="AL36" i="29"/>
  <c r="AU36" i="29" s="1"/>
  <c r="AS72" i="29"/>
  <c r="AL72" i="29"/>
  <c r="AU72" i="29" s="1"/>
  <c r="AF96" i="89"/>
  <c r="AO96" i="89" s="1"/>
  <c r="AG96" i="89"/>
  <c r="AP96" i="89" s="1"/>
  <c r="W97" i="89"/>
  <c r="AE96" i="89"/>
  <c r="AS38" i="29"/>
  <c r="AL38" i="29"/>
  <c r="AU38" i="29" s="1"/>
  <c r="AS56" i="29"/>
  <c r="AL56" i="29"/>
  <c r="AU56" i="29" s="1"/>
  <c r="AS80" i="29"/>
  <c r="AL80" i="29"/>
  <c r="AU80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13" i="29"/>
  <c r="AL13" i="29"/>
  <c r="AU13" i="29" s="1"/>
  <c r="AS67" i="29"/>
  <c r="AL67" i="29"/>
  <c r="AU67" i="29" s="1"/>
  <c r="AK4" i="29"/>
  <c r="AT4" i="29" s="1"/>
  <c r="AJ4" i="29"/>
  <c r="AS35" i="29"/>
  <c r="AL35" i="29"/>
  <c r="AU35" i="29" s="1"/>
  <c r="AS58" i="29"/>
  <c r="AL58" i="29"/>
  <c r="AU58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7" i="29"/>
  <c r="AL7" i="29"/>
  <c r="AU7" i="29" s="1"/>
  <c r="AS73" i="29"/>
  <c r="AL73" i="29"/>
  <c r="AU73" i="29" s="1"/>
  <c r="AS10" i="29"/>
  <c r="AL10" i="29"/>
  <c r="AU10" i="29" s="1"/>
  <c r="AN98" i="29"/>
  <c r="AN100" i="29" s="1"/>
  <c r="AI98" i="29"/>
  <c r="AS44" i="29"/>
  <c r="AL44" i="29"/>
  <c r="AU44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79" i="29"/>
  <c r="AL79" i="29"/>
  <c r="AU79" i="29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85" i="29"/>
  <c r="AL85" i="29"/>
  <c r="AU85" i="29" s="1"/>
  <c r="AS50" i="29"/>
  <c r="AL50" i="29"/>
  <c r="AU50" i="29" s="1"/>
  <c r="AS3" i="29"/>
  <c r="AL3" i="29"/>
  <c r="AU3" i="29" s="1"/>
  <c r="AT100" i="29" l="1"/>
  <c r="AS4" i="29"/>
  <c r="AL4" i="29"/>
  <c r="AU4" i="29" s="1"/>
  <c r="AI96" i="89"/>
  <c r="AN96" i="89"/>
  <c r="AS6" i="29"/>
  <c r="AL6" i="29"/>
  <c r="AU6" i="29" s="1"/>
  <c r="AS5" i="29"/>
  <c r="AL5" i="29"/>
  <c r="AU5" i="29" s="1"/>
  <c r="X97" i="89"/>
  <c r="Y97" i="89"/>
  <c r="AL98" i="29"/>
  <c r="AU98" i="29" s="1"/>
  <c r="AR98" i="29"/>
  <c r="AR100" i="29" s="1"/>
  <c r="Z97" i="89" l="1"/>
  <c r="AS100" i="29"/>
  <c r="AU100" i="29"/>
  <c r="C11" i="29" s="1"/>
  <c r="AH97" i="89"/>
  <c r="AQ97" i="89" s="1"/>
  <c r="W98" i="89"/>
  <c r="AE97" i="89"/>
  <c r="AF97" i="89"/>
  <c r="AO97" i="89" s="1"/>
  <c r="AG97" i="89"/>
  <c r="AP97" i="89" s="1"/>
  <c r="AR96" i="89"/>
  <c r="AI97" i="89" l="1"/>
  <c r="AN97" i="89"/>
  <c r="X98" i="89"/>
  <c r="Y98" i="89"/>
  <c r="AH98" i="89" l="1"/>
  <c r="AQ98" i="89" s="1"/>
  <c r="AQ100" i="89" s="1"/>
  <c r="AZ3" i="89"/>
  <c r="AX6" i="89" s="1"/>
  <c r="S6" i="89" s="1"/>
  <c r="AC6" i="89" s="1"/>
  <c r="AB7" i="89" s="1"/>
  <c r="AX9" i="89"/>
  <c r="S9" i="89" s="1"/>
  <c r="AC9" i="89" s="1"/>
  <c r="AB10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5" i="89"/>
  <c r="S95" i="89" s="1"/>
  <c r="AC95" i="89" s="1"/>
  <c r="AB96" i="89" s="1"/>
  <c r="AX94" i="89"/>
  <c r="S94" i="89" s="1"/>
  <c r="AC94" i="89" s="1"/>
  <c r="AB95" i="89" s="1"/>
  <c r="AX96" i="89"/>
  <c r="S96" i="89" s="1"/>
  <c r="AC96" i="89" s="1"/>
  <c r="AB97" i="89" s="1"/>
  <c r="AX93" i="89"/>
  <c r="S93" i="89" s="1"/>
  <c r="AC93" i="89" s="1"/>
  <c r="AB94" i="89" s="1"/>
  <c r="AX97" i="89"/>
  <c r="S97" i="89" s="1"/>
  <c r="AC97" i="89" s="1"/>
  <c r="AB98" i="89" s="1"/>
  <c r="Z98" i="89"/>
  <c r="AR97" i="89"/>
  <c r="AX7" i="89" l="1"/>
  <c r="S7" i="89" s="1"/>
  <c r="AC7" i="89" s="1"/>
  <c r="AB8" i="89" s="1"/>
  <c r="AX12" i="89"/>
  <c r="S12" i="89" s="1"/>
  <c r="AC12" i="89" s="1"/>
  <c r="AB13" i="89" s="1"/>
  <c r="AX5" i="89"/>
  <c r="S5" i="89" s="1"/>
  <c r="AC5" i="89" s="1"/>
  <c r="AB6" i="89" s="1"/>
  <c r="AX11" i="89"/>
  <c r="S11" i="89" s="1"/>
  <c r="AC11" i="89" s="1"/>
  <c r="AB12" i="89" s="1"/>
  <c r="AX3" i="89"/>
  <c r="S3" i="89" s="1"/>
  <c r="AC3" i="89" s="1"/>
  <c r="AX10" i="89"/>
  <c r="S10" i="89" s="1"/>
  <c r="AC10" i="89" s="1"/>
  <c r="AB11" i="89" s="1"/>
  <c r="AX4" i="89"/>
  <c r="S4" i="89" s="1"/>
  <c r="AC4" i="89" s="1"/>
  <c r="AB5" i="89" s="1"/>
  <c r="AX8" i="89"/>
  <c r="S8" i="89" s="1"/>
  <c r="AC8" i="89" s="1"/>
  <c r="AB9" i="89" s="1"/>
  <c r="AJ72" i="89"/>
  <c r="AK72" i="89"/>
  <c r="AT72" i="89" s="1"/>
  <c r="AJ94" i="89"/>
  <c r="AK94" i="89"/>
  <c r="AT94" i="89" s="1"/>
  <c r="AJ91" i="89"/>
  <c r="AK91" i="89"/>
  <c r="AT91" i="89" s="1"/>
  <c r="AJ85" i="89"/>
  <c r="AK85" i="89"/>
  <c r="AT85" i="89" s="1"/>
  <c r="AK79" i="89"/>
  <c r="AT79" i="89" s="1"/>
  <c r="AJ79" i="89"/>
  <c r="AK73" i="89"/>
  <c r="AT73" i="89" s="1"/>
  <c r="AJ73" i="89"/>
  <c r="AK67" i="89"/>
  <c r="AT67" i="89" s="1"/>
  <c r="AJ67" i="89"/>
  <c r="AK61" i="89"/>
  <c r="AT61" i="89" s="1"/>
  <c r="AJ61" i="89"/>
  <c r="AK55" i="89"/>
  <c r="AT55" i="89" s="1"/>
  <c r="AJ55" i="89"/>
  <c r="AK49" i="89"/>
  <c r="AT49" i="89" s="1"/>
  <c r="AJ49" i="89"/>
  <c r="AK43" i="89"/>
  <c r="AT43" i="89" s="1"/>
  <c r="AJ43" i="89"/>
  <c r="AK37" i="89"/>
  <c r="AT37" i="89" s="1"/>
  <c r="AJ37" i="89"/>
  <c r="AK31" i="89"/>
  <c r="AT31" i="89" s="1"/>
  <c r="AJ31" i="89"/>
  <c r="AK25" i="89"/>
  <c r="AT25" i="89" s="1"/>
  <c r="AJ25" i="89"/>
  <c r="AK19" i="89"/>
  <c r="AT19" i="89" s="1"/>
  <c r="AJ19" i="89"/>
  <c r="AJ13" i="89"/>
  <c r="AK13" i="89"/>
  <c r="AT13" i="89" s="1"/>
  <c r="AJ7" i="89"/>
  <c r="AK7" i="89"/>
  <c r="AT7" i="89" s="1"/>
  <c r="AJ78" i="89"/>
  <c r="AK78" i="89"/>
  <c r="AT78" i="89" s="1"/>
  <c r="AJ42" i="89"/>
  <c r="AK42" i="89"/>
  <c r="AT42" i="89" s="1"/>
  <c r="AJ36" i="89"/>
  <c r="AK36" i="89"/>
  <c r="AT36" i="89" s="1"/>
  <c r="AJ18" i="89"/>
  <c r="AK18" i="89"/>
  <c r="AT18" i="89" s="1"/>
  <c r="AJ12" i="89"/>
  <c r="AK12" i="89"/>
  <c r="AT12" i="89" s="1"/>
  <c r="AJ6" i="89"/>
  <c r="AK6" i="89"/>
  <c r="AT6" i="89" s="1"/>
  <c r="AJ97" i="89"/>
  <c r="AK97" i="89"/>
  <c r="AT97" i="89" s="1"/>
  <c r="AJ54" i="89"/>
  <c r="AK54" i="89"/>
  <c r="AT54" i="89" s="1"/>
  <c r="AJ95" i="89"/>
  <c r="AK95" i="89"/>
  <c r="AT95" i="89" s="1"/>
  <c r="AJ89" i="89"/>
  <c r="AK89" i="89"/>
  <c r="AT89" i="89" s="1"/>
  <c r="AJ83" i="89"/>
  <c r="AK83" i="89"/>
  <c r="AT83" i="89" s="1"/>
  <c r="AJ77" i="89"/>
  <c r="AK77" i="89"/>
  <c r="AT77" i="89" s="1"/>
  <c r="AK71" i="89"/>
  <c r="AT71" i="89" s="1"/>
  <c r="AJ71" i="89"/>
  <c r="AK65" i="89"/>
  <c r="AT65" i="89" s="1"/>
  <c r="AJ65" i="89"/>
  <c r="AJ59" i="89"/>
  <c r="AK59" i="89"/>
  <c r="AT59" i="89" s="1"/>
  <c r="AK53" i="89"/>
  <c r="AT53" i="89" s="1"/>
  <c r="AJ53" i="89"/>
  <c r="AK47" i="89"/>
  <c r="AT47" i="89" s="1"/>
  <c r="AJ47" i="89"/>
  <c r="AJ41" i="89"/>
  <c r="AK41" i="89"/>
  <c r="AT41" i="89" s="1"/>
  <c r="AK35" i="89"/>
  <c r="AT35" i="89" s="1"/>
  <c r="AJ35" i="89"/>
  <c r="AK29" i="89"/>
  <c r="AT29" i="89" s="1"/>
  <c r="AJ29" i="89"/>
  <c r="AJ23" i="89"/>
  <c r="AK23" i="89"/>
  <c r="AT23" i="89" s="1"/>
  <c r="AK17" i="89"/>
  <c r="AT17" i="89" s="1"/>
  <c r="AJ17" i="89"/>
  <c r="AJ11" i="89"/>
  <c r="AK11" i="89"/>
  <c r="AT11" i="89" s="1"/>
  <c r="AJ3" i="89"/>
  <c r="AB4" i="89"/>
  <c r="AJ48" i="89"/>
  <c r="AK48" i="89"/>
  <c r="AT48" i="89" s="1"/>
  <c r="AJ96" i="89"/>
  <c r="AK96" i="89"/>
  <c r="AT96" i="89" s="1"/>
  <c r="AJ88" i="89"/>
  <c r="AK88" i="89"/>
  <c r="AT88" i="89" s="1"/>
  <c r="AK82" i="89"/>
  <c r="AT82" i="89" s="1"/>
  <c r="AJ82" i="89"/>
  <c r="AK76" i="89"/>
  <c r="AT76" i="89" s="1"/>
  <c r="AJ76" i="89"/>
  <c r="AK70" i="89"/>
  <c r="AT70" i="89" s="1"/>
  <c r="AJ70" i="89"/>
  <c r="AK64" i="89"/>
  <c r="AT64" i="89" s="1"/>
  <c r="AJ64" i="89"/>
  <c r="AK58" i="89"/>
  <c r="AT58" i="89" s="1"/>
  <c r="AJ58" i="89"/>
  <c r="AK52" i="89"/>
  <c r="AT52" i="89" s="1"/>
  <c r="AJ52" i="89"/>
  <c r="AK46" i="89"/>
  <c r="AT46" i="89" s="1"/>
  <c r="AJ46" i="89"/>
  <c r="AK40" i="89"/>
  <c r="AT40" i="89" s="1"/>
  <c r="AJ40" i="89"/>
  <c r="AK34" i="89"/>
  <c r="AT34" i="89" s="1"/>
  <c r="AJ34" i="89"/>
  <c r="AK28" i="89"/>
  <c r="AT28" i="89" s="1"/>
  <c r="AJ28" i="89"/>
  <c r="AK22" i="89"/>
  <c r="AT22" i="89" s="1"/>
  <c r="AJ22" i="89"/>
  <c r="AK16" i="89"/>
  <c r="AT16" i="89" s="1"/>
  <c r="AJ16" i="89"/>
  <c r="AJ10" i="89"/>
  <c r="AK10" i="89"/>
  <c r="AT10" i="89" s="1"/>
  <c r="AJ5" i="89"/>
  <c r="AK5" i="89"/>
  <c r="AT5" i="89" s="1"/>
  <c r="AJ90" i="89"/>
  <c r="AK90" i="89"/>
  <c r="AT90" i="89" s="1"/>
  <c r="AJ66" i="89"/>
  <c r="AK66" i="89"/>
  <c r="AT66" i="89" s="1"/>
  <c r="AJ30" i="89"/>
  <c r="AK30" i="89"/>
  <c r="AT30" i="89" s="1"/>
  <c r="AF98" i="89"/>
  <c r="AO98" i="89" s="1"/>
  <c r="AO100" i="89" s="1"/>
  <c r="AE98" i="89"/>
  <c r="AK98" i="89" s="1"/>
  <c r="AT98" i="89" s="1"/>
  <c r="AG98" i="89"/>
  <c r="AP98" i="89" s="1"/>
  <c r="AP100" i="89" s="1"/>
  <c r="AC98" i="89"/>
  <c r="AJ98" i="89" s="1"/>
  <c r="AS98" i="89" s="1"/>
  <c r="AJ93" i="89"/>
  <c r="AK93" i="89"/>
  <c r="AT93" i="89" s="1"/>
  <c r="AK87" i="89"/>
  <c r="AT87" i="89" s="1"/>
  <c r="AJ87" i="89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J9" i="89"/>
  <c r="AJ84" i="89"/>
  <c r="AK84" i="89"/>
  <c r="AT84" i="89" s="1"/>
  <c r="AJ60" i="89"/>
  <c r="AK60" i="89"/>
  <c r="AT60" i="89" s="1"/>
  <c r="AJ24" i="89"/>
  <c r="AK24" i="89"/>
  <c r="AT24" i="89" s="1"/>
  <c r="AJ92" i="89"/>
  <c r="AK92" i="89"/>
  <c r="AT92" i="89" s="1"/>
  <c r="AJ86" i="89"/>
  <c r="AK86" i="89"/>
  <c r="AT86" i="89" s="1"/>
  <c r="AK80" i="89"/>
  <c r="AT80" i="89" s="1"/>
  <c r="AJ80" i="89"/>
  <c r="AK74" i="89"/>
  <c r="AT74" i="89" s="1"/>
  <c r="AJ74" i="89"/>
  <c r="AJ68" i="89"/>
  <c r="AK68" i="89"/>
  <c r="AT68" i="89" s="1"/>
  <c r="AK62" i="89"/>
  <c r="AT62" i="89" s="1"/>
  <c r="AJ62" i="89"/>
  <c r="AK56" i="89"/>
  <c r="AT56" i="89" s="1"/>
  <c r="AJ56" i="89"/>
  <c r="AJ50" i="89"/>
  <c r="AK50" i="89"/>
  <c r="AT50" i="89" s="1"/>
  <c r="AK44" i="89"/>
  <c r="AT44" i="89" s="1"/>
  <c r="AJ44" i="89"/>
  <c r="AK38" i="89"/>
  <c r="AT38" i="89" s="1"/>
  <c r="AJ38" i="89"/>
  <c r="AJ32" i="89"/>
  <c r="AK32" i="89"/>
  <c r="AT32" i="89" s="1"/>
  <c r="AK26" i="89"/>
  <c r="AT26" i="89" s="1"/>
  <c r="AJ26" i="89"/>
  <c r="AK20" i="89"/>
  <c r="AT20" i="89" s="1"/>
  <c r="AJ20" i="89"/>
  <c r="AJ14" i="89"/>
  <c r="AK14" i="89"/>
  <c r="AT14" i="89" s="1"/>
  <c r="AJ8" i="89"/>
  <c r="AK8" i="89"/>
  <c r="AT8" i="89" s="1"/>
  <c r="AS50" i="89" l="1"/>
  <c r="AL50" i="89"/>
  <c r="AU50" i="89" s="1"/>
  <c r="AS86" i="89"/>
  <c r="AL86" i="89"/>
  <c r="AU86" i="89" s="1"/>
  <c r="AS45" i="89"/>
  <c r="AL45" i="89"/>
  <c r="AU45" i="89" s="1"/>
  <c r="AS81" i="89"/>
  <c r="AL81" i="89"/>
  <c r="AU81" i="89" s="1"/>
  <c r="AS89" i="89"/>
  <c r="AL89" i="89"/>
  <c r="AU89" i="89" s="1"/>
  <c r="AS78" i="89"/>
  <c r="AL78" i="89"/>
  <c r="AU78" i="89" s="1"/>
  <c r="AS91" i="89"/>
  <c r="AL91" i="89"/>
  <c r="AU91" i="89" s="1"/>
  <c r="AS26" i="89"/>
  <c r="AL26" i="89"/>
  <c r="AU26" i="89" s="1"/>
  <c r="AS80" i="89"/>
  <c r="AL80" i="89"/>
  <c r="AU80" i="89" s="1"/>
  <c r="AS9" i="89"/>
  <c r="AL9" i="89"/>
  <c r="AU9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87" i="89"/>
  <c r="AL87" i="89"/>
  <c r="AU87" i="89" s="1"/>
  <c r="AN98" i="89"/>
  <c r="AN100" i="89" s="1"/>
  <c r="AI98" i="89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J4" i="89"/>
  <c r="AK4" i="89"/>
  <c r="AT4" i="89" s="1"/>
  <c r="AT100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32" i="89"/>
  <c r="AL32" i="89"/>
  <c r="AU32" i="89" s="1"/>
  <c r="AS92" i="89"/>
  <c r="AL92" i="89"/>
  <c r="AU92" i="89" s="1"/>
  <c r="AS60" i="89"/>
  <c r="AL60" i="89"/>
  <c r="AU60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90" i="89"/>
  <c r="AL90" i="89"/>
  <c r="AU90" i="89" s="1"/>
  <c r="AS88" i="89"/>
  <c r="AL88" i="89"/>
  <c r="AU88" i="89" s="1"/>
  <c r="AS3" i="89"/>
  <c r="AL3" i="89"/>
  <c r="AU3" i="89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5" i="89"/>
  <c r="AL95" i="89"/>
  <c r="AU95" i="89" s="1"/>
  <c r="AS6" i="89"/>
  <c r="AL6" i="89"/>
  <c r="AU6" i="89" s="1"/>
  <c r="AS36" i="89"/>
  <c r="AL36" i="89"/>
  <c r="AU36" i="89" s="1"/>
  <c r="AS7" i="89"/>
  <c r="AL7" i="89"/>
  <c r="AU7" i="89" s="1"/>
  <c r="AS94" i="89"/>
  <c r="AL94" i="89"/>
  <c r="AU94" i="89" s="1"/>
  <c r="AS10" i="89"/>
  <c r="AL10" i="89"/>
  <c r="AU10" i="89" s="1"/>
  <c r="AS18" i="89"/>
  <c r="AL18" i="89"/>
  <c r="AU18" i="89" s="1"/>
  <c r="AS44" i="89"/>
  <c r="AL44" i="89"/>
  <c r="AU44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29" i="89"/>
  <c r="AL29" i="89"/>
  <c r="AU29" i="89" s="1"/>
  <c r="AS47" i="89"/>
  <c r="AL47" i="89"/>
  <c r="AU47" i="89" s="1"/>
  <c r="AS65" i="89"/>
  <c r="AL65" i="89"/>
  <c r="AU65" i="89" s="1"/>
  <c r="AS31" i="89"/>
  <c r="AL31" i="89"/>
  <c r="AU31" i="89" s="1"/>
  <c r="AS49" i="89"/>
  <c r="AL49" i="89"/>
  <c r="AU49" i="89" s="1"/>
  <c r="AS67" i="89"/>
  <c r="AL67" i="89"/>
  <c r="AU67" i="89" s="1"/>
  <c r="AS14" i="89"/>
  <c r="AL14" i="89"/>
  <c r="AU14" i="89" s="1"/>
  <c r="AS68" i="89"/>
  <c r="AL68" i="89"/>
  <c r="AU68" i="89" s="1"/>
  <c r="AS24" i="89"/>
  <c r="AL24" i="89"/>
  <c r="AU24" i="89" s="1"/>
  <c r="AS27" i="89"/>
  <c r="AL27" i="89"/>
  <c r="AU27" i="89" s="1"/>
  <c r="AS63" i="89"/>
  <c r="AL63" i="89"/>
  <c r="AU63" i="89" s="1"/>
  <c r="AS66" i="89"/>
  <c r="AL66" i="89"/>
  <c r="AU66" i="89" s="1"/>
  <c r="AS48" i="89"/>
  <c r="AL48" i="89"/>
  <c r="AU48" i="89" s="1"/>
  <c r="AS97" i="89"/>
  <c r="AL97" i="89"/>
  <c r="AU97" i="89" s="1"/>
  <c r="AS62" i="89"/>
  <c r="AL62" i="89"/>
  <c r="AU62" i="89" s="1"/>
  <c r="AS8" i="89"/>
  <c r="AL8" i="89"/>
  <c r="AU8" i="89" s="1"/>
  <c r="AS84" i="89"/>
  <c r="AL84" i="89"/>
  <c r="AU84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0" i="89"/>
  <c r="AL30" i="89"/>
  <c r="AU30" i="89" s="1"/>
  <c r="AS5" i="89"/>
  <c r="AL5" i="89"/>
  <c r="AU5" i="89" s="1"/>
  <c r="AS96" i="89"/>
  <c r="AL96" i="89"/>
  <c r="AU96" i="89" s="1"/>
  <c r="AS11" i="89"/>
  <c r="AL11" i="89"/>
  <c r="AU11" i="89" s="1"/>
  <c r="AS83" i="89"/>
  <c r="AL83" i="89"/>
  <c r="AU83" i="89" s="1"/>
  <c r="AS54" i="89"/>
  <c r="AL54" i="89"/>
  <c r="AU54" i="89" s="1"/>
  <c r="AS12" i="89"/>
  <c r="AL12" i="89"/>
  <c r="AU12" i="89" s="1"/>
  <c r="AS42" i="89"/>
  <c r="AL42" i="89"/>
  <c r="AU42" i="89" s="1"/>
  <c r="AS13" i="89"/>
  <c r="AL13" i="89"/>
  <c r="AU13" i="89" s="1"/>
  <c r="AS85" i="89"/>
  <c r="AL85" i="89"/>
  <c r="AU85" i="89" s="1"/>
  <c r="AS72" i="89"/>
  <c r="AL72" i="89"/>
  <c r="AU72" i="89" s="1"/>
  <c r="AS4" i="89" l="1"/>
  <c r="AL4" i="89"/>
  <c r="AU4" i="89" s="1"/>
  <c r="AS100" i="89"/>
  <c r="AL98" i="89"/>
  <c r="AU98" i="89" s="1"/>
  <c r="AU100" i="89" s="1"/>
  <c r="C11" i="89" s="1"/>
  <c r="F42" i="97" s="1"/>
  <c r="AR98" i="89"/>
  <c r="AR100" i="89" s="1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<sst xmlns="http://schemas.openxmlformats.org/spreadsheetml/2006/main" count="5587" uniqueCount="60">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</sst>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2F5A1-45AE-429A-A99B-9D17287FDDC4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174.06481785995325</v>
      </c>
      <c r="K3">
        <v>1</v>
      </c>
      <c r="L3" s="2">
        <v>0</v>
      </c>
      <c r="O3">
        <f>$C$3</f>
        <v>174.06481785995325</v>
      </c>
      <c r="P3">
        <f>O3*B5</f>
        <v>139.2518542879626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2.3391301238009037</v>
      </c>
      <c r="AE3">
        <f t="shared" ref="AE3:AE23" si="1">$Z3*O3</f>
        <v>174.06481785995325</v>
      </c>
      <c r="AF3">
        <f t="shared" ref="AF3:AG23" si="2">-$Z3*P3</f>
        <v>-139.2518542879626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-91.004592328009352</v>
      </c>
      <c r="AJ3">
        <f t="shared" ref="AJ3:AJ23" si="5">AB3-AC3</f>
        <v>-2.3391301238009037</v>
      </c>
      <c r="AL3">
        <f t="shared" ref="AL3:AL23" si="6">SUM(AI3:AK3)</f>
        <v>-93.343722451810251</v>
      </c>
      <c r="AN3">
        <f t="shared" ref="AN3:AU23" si="7">AE3*$K3</f>
        <v>174.06481785995325</v>
      </c>
      <c r="AO3">
        <f t="shared" si="7"/>
        <v>-139.2518542879626</v>
      </c>
      <c r="AP3">
        <f t="shared" si="7"/>
        <v>-125.8175559</v>
      </c>
      <c r="AQ3">
        <f t="shared" si="7"/>
        <v>0</v>
      </c>
      <c r="AR3">
        <f t="shared" si="7"/>
        <v>-91.004592328009352</v>
      </c>
      <c r="AS3">
        <f t="shared" si="7"/>
        <v>-2.3391301238009037</v>
      </c>
      <c r="AT3">
        <f t="shared" si="7"/>
        <v>0</v>
      </c>
      <c r="AU3">
        <f t="shared" si="7"/>
        <v>-93.343722451810251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112.15771407279695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2.3391301238009037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2.3391301238009037</v>
      </c>
      <c r="AC4">
        <f t="shared" ref="AC4:AC23" si="19">AX5</f>
        <v>6.3740070072391326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-4.0348768834382289</v>
      </c>
      <c r="AK4">
        <f>G4*MAX(0, SUM(AB4:AB4, AE4:AF4))</f>
        <v>5.122694971123979E-2</v>
      </c>
      <c r="AL4">
        <f t="shared" si="6"/>
        <v>-121.07004993372699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-3.7854178473010869</v>
      </c>
      <c r="AT4">
        <f t="shared" si="7"/>
        <v>4.8059808341532777E-2</v>
      </c>
      <c r="AU4">
        <f t="shared" si="7"/>
        <v>-113.58481089570033</v>
      </c>
      <c r="AW4">
        <v>1</v>
      </c>
      <c r="AX4">
        <f>(R4*SUMPRODUCT(K5:$K$23, X5:$X$23)-$AZ$3*SUMPRODUCT(K4:$K$22, W5:$W$23))/Z4</f>
        <v>2.3391301238009037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174.06481785995325</v>
      </c>
      <c r="P5">
        <f t="shared" ref="P5:P23" si="22">O5*$C$5</f>
        <v>8.7032408929976626</v>
      </c>
      <c r="Q5" s="4">
        <f t="shared" ref="Q5:Q23" si="23">$C$8</f>
        <v>12.5</v>
      </c>
      <c r="R5">
        <f t="shared" si="0"/>
        <v>50000</v>
      </c>
      <c r="S5">
        <f t="shared" si="11"/>
        <v>6.3740070072391326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6.3740070072391326</v>
      </c>
      <c r="AC5">
        <f t="shared" si="19"/>
        <v>11.905144740560294</v>
      </c>
      <c r="AE5">
        <f t="shared" si="1"/>
        <v>169.79418921683501</v>
      </c>
      <c r="AF5">
        <f t="shared" si="2"/>
        <v>-8.48970946084175</v>
      </c>
      <c r="AG5">
        <f t="shared" si="2"/>
        <v>-12.193316210045801</v>
      </c>
      <c r="AH5">
        <f t="shared" si="3"/>
        <v>-115.81962381679681</v>
      </c>
      <c r="AI5">
        <f t="shared" si="4"/>
        <v>33.291539729150671</v>
      </c>
      <c r="AJ5">
        <f t="shared" si="5"/>
        <v>-5.5311377333211613</v>
      </c>
      <c r="AK5">
        <f t="shared" ref="AK5:AK23" si="24">G5*SUM(AB5:AB5, AE5:AF5)</f>
        <v>6.874817957292529</v>
      </c>
      <c r="AL5">
        <f t="shared" si="6"/>
        <v>34.635219953122039</v>
      </c>
      <c r="AN5">
        <f t="shared" si="7"/>
        <v>146.62789652410129</v>
      </c>
      <c r="AO5">
        <f t="shared" si="7"/>
        <v>-7.3313948262050639</v>
      </c>
      <c r="AP5">
        <f t="shared" si="7"/>
        <v>-10.529690773157361</v>
      </c>
      <c r="AQ5">
        <f t="shared" si="7"/>
        <v>-100.0174852555309</v>
      </c>
      <c r="AR5">
        <f t="shared" si="7"/>
        <v>28.74932566920798</v>
      </c>
      <c r="AS5">
        <f t="shared" si="7"/>
        <v>-4.7764831939346211</v>
      </c>
      <c r="AT5">
        <f t="shared" si="7"/>
        <v>5.9368350631634907</v>
      </c>
      <c r="AU5">
        <f t="shared" si="7"/>
        <v>29.909677538436853</v>
      </c>
      <c r="AW5">
        <v>2</v>
      </c>
      <c r="AX5">
        <f>(R5*SUMPRODUCT(K6:$K$23, X6:$X$23)-$AZ$3*SUMPRODUCT(K5:$K$22, W6:$W$23))/Z5</f>
        <v>6.3740070072391326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174.06481785995325</v>
      </c>
      <c r="P6">
        <f t="shared" si="22"/>
        <v>8.7032408929976626</v>
      </c>
      <c r="Q6" s="4">
        <f t="shared" si="23"/>
        <v>12.5</v>
      </c>
      <c r="R6">
        <f t="shared" si="0"/>
        <v>50000</v>
      </c>
      <c r="S6">
        <f t="shared" si="11"/>
        <v>11.905144740560294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11.905144740560294</v>
      </c>
      <c r="AC6">
        <f t="shared" si="19"/>
        <v>16.499555120584859</v>
      </c>
      <c r="AE6">
        <f t="shared" si="1"/>
        <v>167.69740977328834</v>
      </c>
      <c r="AF6">
        <f t="shared" si="2"/>
        <v>-8.3848704886644168</v>
      </c>
      <c r="AG6">
        <f t="shared" si="2"/>
        <v>-12.042741594413704</v>
      </c>
      <c r="AH6">
        <f t="shared" si="3"/>
        <v>-114.5658141265538</v>
      </c>
      <c r="AI6">
        <f t="shared" si="4"/>
        <v>32.703983563656422</v>
      </c>
      <c r="AJ6">
        <f t="shared" si="5"/>
        <v>-4.5944103800245646</v>
      </c>
      <c r="AK6">
        <f t="shared" si="24"/>
        <v>10.016234515473279</v>
      </c>
      <c r="AL6">
        <f t="shared" si="6"/>
        <v>38.125807699105138</v>
      </c>
      <c r="AN6">
        <f t="shared" si="7"/>
        <v>130.60713961147519</v>
      </c>
      <c r="AO6">
        <f t="shared" si="7"/>
        <v>-6.5303569805737585</v>
      </c>
      <c r="AP6">
        <f t="shared" si="7"/>
        <v>-9.3792029039260925</v>
      </c>
      <c r="AQ6">
        <f t="shared" si="7"/>
        <v>-89.226859857632249</v>
      </c>
      <c r="AR6">
        <f t="shared" si="7"/>
        <v>25.470719869343082</v>
      </c>
      <c r="AS6">
        <f t="shared" si="7"/>
        <v>-3.5782472654020681</v>
      </c>
      <c r="AT6">
        <f t="shared" si="7"/>
        <v>7.8009060575965448</v>
      </c>
      <c r="AU6">
        <f t="shared" si="7"/>
        <v>29.693378661537558</v>
      </c>
      <c r="AW6">
        <v>3</v>
      </c>
      <c r="AX6">
        <f>(R6*SUMPRODUCT(K7:$K$23, X7:$X$23)-$AZ$3*SUMPRODUCT(K6:$K$22, W7:$W$23))/Z6</f>
        <v>11.905144740560294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174.06481785995325</v>
      </c>
      <c r="P7">
        <f t="shared" si="22"/>
        <v>8.7032408929976626</v>
      </c>
      <c r="Q7" s="4">
        <f t="shared" si="23"/>
        <v>12.5</v>
      </c>
      <c r="R7">
        <f t="shared" si="0"/>
        <v>50000</v>
      </c>
      <c r="S7">
        <f t="shared" si="11"/>
        <v>16.499555120584859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16.499555120584859</v>
      </c>
      <c r="AC7">
        <f t="shared" si="19"/>
        <v>18.267104387735078</v>
      </c>
      <c r="AE7">
        <f t="shared" si="1"/>
        <v>165.62576669724783</v>
      </c>
      <c r="AF7">
        <f t="shared" si="2"/>
        <v>-8.2812883348623902</v>
      </c>
      <c r="AG7">
        <f t="shared" si="2"/>
        <v>-11.893972079879518</v>
      </c>
      <c r="AH7">
        <f t="shared" si="3"/>
        <v>-113.36839436018911</v>
      </c>
      <c r="AI7">
        <f t="shared" si="4"/>
        <v>32.082111922316813</v>
      </c>
      <c r="AJ7">
        <f t="shared" si="5"/>
        <v>-1.7675492671502191</v>
      </c>
      <c r="AK7">
        <f t="shared" si="24"/>
        <v>8.5357420440138423</v>
      </c>
      <c r="AL7">
        <f t="shared" si="6"/>
        <v>38.850304699180434</v>
      </c>
      <c r="AN7">
        <f t="shared" si="7"/>
        <v>116.76807247866167</v>
      </c>
      <c r="AO7">
        <f t="shared" si="7"/>
        <v>-5.8384036239330825</v>
      </c>
      <c r="AP7">
        <f t="shared" si="7"/>
        <v>-8.38538725934621</v>
      </c>
      <c r="AQ7">
        <f t="shared" si="7"/>
        <v>-79.926023307942415</v>
      </c>
      <c r="AR7">
        <f t="shared" si="7"/>
        <v>22.618258287439975</v>
      </c>
      <c r="AS7">
        <f t="shared" si="7"/>
        <v>-1.2461425842844518</v>
      </c>
      <c r="AT7">
        <f t="shared" si="7"/>
        <v>6.0177964185757942</v>
      </c>
      <c r="AU7">
        <f t="shared" si="7"/>
        <v>27.389912121731314</v>
      </c>
      <c r="AW7">
        <v>4</v>
      </c>
      <c r="AX7">
        <f>(R7*SUMPRODUCT(K8:$K$23, X8:$X$23)-$AZ$3*SUMPRODUCT(K7:$K$22, W8:$W$23))/Z7</f>
        <v>16.499555120584859</v>
      </c>
    </row>
    <row r="8" spans="1:52" x14ac:dyDescent="0.25">
      <c r="B8" s="4">
        <v>125.8175559</v>
      </c>
      <c r="C8" s="2"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174.06481785995325</v>
      </c>
      <c r="P8">
        <f t="shared" si="22"/>
        <v>8.7032408929976626</v>
      </c>
      <c r="Q8" s="4">
        <f t="shared" si="23"/>
        <v>12.5</v>
      </c>
      <c r="R8">
        <f t="shared" si="0"/>
        <v>50000</v>
      </c>
      <c r="S8">
        <f t="shared" si="11"/>
        <v>18.267104387735078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18.267104387735078</v>
      </c>
      <c r="AC8">
        <f t="shared" si="19"/>
        <v>18.25386934860445</v>
      </c>
      <c r="AE8">
        <f t="shared" si="1"/>
        <v>163.57881871548312</v>
      </c>
      <c r="AF8">
        <f t="shared" si="2"/>
        <v>-8.1789409357741558</v>
      </c>
      <c r="AG8">
        <f t="shared" si="2"/>
        <v>-11.746975977584768</v>
      </c>
      <c r="AH8">
        <f t="shared" si="3"/>
        <v>-112.22552598381488</v>
      </c>
      <c r="AI8">
        <f t="shared" si="4"/>
        <v>31.427375818309301</v>
      </c>
      <c r="AJ8">
        <f t="shared" si="5"/>
        <v>1.3235039130627513E-2</v>
      </c>
      <c r="AK8">
        <f t="shared" si="24"/>
        <v>3.6991067201665579</v>
      </c>
      <c r="AL8">
        <f t="shared" si="6"/>
        <v>35.13971757760649</v>
      </c>
      <c r="AN8">
        <f t="shared" si="7"/>
        <v>107.52909145331002</v>
      </c>
      <c r="AO8">
        <f t="shared" si="7"/>
        <v>-5.3764545726655006</v>
      </c>
      <c r="AP8">
        <f t="shared" si="7"/>
        <v>-7.7219145126030249</v>
      </c>
      <c r="AQ8">
        <f t="shared" si="7"/>
        <v>-73.771830250827165</v>
      </c>
      <c r="AR8">
        <f t="shared" si="7"/>
        <v>20.658892117214322</v>
      </c>
      <c r="AS8">
        <f t="shared" si="7"/>
        <v>8.7000978747786856E-3</v>
      </c>
      <c r="AT8">
        <f t="shared" si="7"/>
        <v>2.4316203523891473</v>
      </c>
      <c r="AU8">
        <f t="shared" si="7"/>
        <v>23.099212567478247</v>
      </c>
      <c r="AW8">
        <v>5</v>
      </c>
      <c r="AX8">
        <f>(R8*SUMPRODUCT(K9:$K$23, X9:$X$23)-$AZ$3*SUMPRODUCT(K8:$K$22, W9:$W$23))/Z8</f>
        <v>18.267104387735078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174.06481785995325</v>
      </c>
      <c r="P9">
        <f t="shared" si="22"/>
        <v>8.7032408929976626</v>
      </c>
      <c r="Q9" s="4">
        <f t="shared" si="23"/>
        <v>12.5</v>
      </c>
      <c r="R9">
        <f t="shared" si="0"/>
        <v>50000</v>
      </c>
      <c r="S9">
        <f t="shared" si="11"/>
        <v>18.25386934860445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18.25386934860445</v>
      </c>
      <c r="AC9">
        <f t="shared" si="19"/>
        <v>17.974660055860102</v>
      </c>
      <c r="AE9">
        <f t="shared" si="1"/>
        <v>161.55569257064954</v>
      </c>
      <c r="AF9">
        <f t="shared" si="2"/>
        <v>-8.077784628532477</v>
      </c>
      <c r="AG9">
        <f t="shared" si="2"/>
        <v>-11.60169057688555</v>
      </c>
      <c r="AH9">
        <f t="shared" si="3"/>
        <v>-111.26256369348407</v>
      </c>
      <c r="AI9">
        <f t="shared" si="4"/>
        <v>30.613653671747457</v>
      </c>
      <c r="AJ9">
        <f t="shared" si="5"/>
        <v>0.27920929274434769</v>
      </c>
      <c r="AK9">
        <f t="shared" si="24"/>
        <v>1.013217486015257</v>
      </c>
      <c r="AL9">
        <f t="shared" si="6"/>
        <v>31.906080450507062</v>
      </c>
      <c r="AN9">
        <f t="shared" si="7"/>
        <v>100.93060503533817</v>
      </c>
      <c r="AO9">
        <f t="shared" si="7"/>
        <v>-5.0465302517669084</v>
      </c>
      <c r="AP9">
        <f t="shared" si="7"/>
        <v>-7.2480618338209775</v>
      </c>
      <c r="AQ9">
        <f t="shared" si="7"/>
        <v>-69.510381792676981</v>
      </c>
      <c r="AR9">
        <f t="shared" si="7"/>
        <v>19.125631157073315</v>
      </c>
      <c r="AS9">
        <f t="shared" si="7"/>
        <v>0.174433734892085</v>
      </c>
      <c r="AT9">
        <f t="shared" si="7"/>
        <v>0.63299938410516277</v>
      </c>
      <c r="AU9">
        <f t="shared" si="7"/>
        <v>19.933064276070564</v>
      </c>
      <c r="AW9">
        <v>6</v>
      </c>
      <c r="AX9">
        <f>(R9*SUMPRODUCT(K10:$K$23, X10:$X$23)-$AZ$3*SUMPRODUCT(K9:$K$22, W10:$W$23))/Z9</f>
        <v>18.25386934860445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174.06481785995325</v>
      </c>
      <c r="P10">
        <f t="shared" si="22"/>
        <v>8.7032408929976626</v>
      </c>
      <c r="Q10" s="4">
        <f t="shared" si="23"/>
        <v>12.5</v>
      </c>
      <c r="R10">
        <f t="shared" si="0"/>
        <v>50000</v>
      </c>
      <c r="S10">
        <f t="shared" si="11"/>
        <v>17.974660055860102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17.974660055860102</v>
      </c>
      <c r="AC10">
        <f t="shared" si="19"/>
        <v>17.343431206932536</v>
      </c>
      <c r="AE10">
        <f t="shared" si="1"/>
        <v>159.55598464181196</v>
      </c>
      <c r="AF10">
        <f t="shared" si="2"/>
        <v>-7.9777992320905975</v>
      </c>
      <c r="AG10">
        <f t="shared" si="2"/>
        <v>-11.458086892822404</v>
      </c>
      <c r="AH10">
        <f t="shared" si="3"/>
        <v>-110.34711317716925</v>
      </c>
      <c r="AI10">
        <f t="shared" si="4"/>
        <v>29.772985339729715</v>
      </c>
      <c r="AJ10">
        <f t="shared" si="5"/>
        <v>0.63122884892756659</v>
      </c>
      <c r="AK10">
        <f t="shared" si="24"/>
        <v>0.69516666640888414</v>
      </c>
      <c r="AL10">
        <f t="shared" si="6"/>
        <v>31.099380855066165</v>
      </c>
      <c r="AN10">
        <f t="shared" si="7"/>
        <v>94.70907721614941</v>
      </c>
      <c r="AO10">
        <f t="shared" si="7"/>
        <v>-4.7354538608074703</v>
      </c>
      <c r="AP10">
        <f t="shared" si="7"/>
        <v>-6.8012794300245369</v>
      </c>
      <c r="AQ10">
        <f t="shared" si="7"/>
        <v>-65.499725917125076</v>
      </c>
      <c r="AR10">
        <f t="shared" si="7"/>
        <v>17.672618008192337</v>
      </c>
      <c r="AS10">
        <f t="shared" si="7"/>
        <v>0.37468417075266341</v>
      </c>
      <c r="AT10">
        <f t="shared" si="7"/>
        <v>0.4126363146754638</v>
      </c>
      <c r="AU10">
        <f t="shared" si="7"/>
        <v>18.459938493620463</v>
      </c>
      <c r="AW10">
        <v>7</v>
      </c>
      <c r="AX10">
        <f>(R10*SUMPRODUCT(K11:$K$23, X11:$X$23)-$AZ$3*SUMPRODUCT(K10:$K$22, W11:$W$23))/Z10</f>
        <v>17.974660055860102</v>
      </c>
    </row>
    <row r="11" spans="1:52" x14ac:dyDescent="0.25">
      <c r="A11" t="s">
        <v>33</v>
      </c>
      <c r="C11" s="7">
        <f>AU25</f>
        <v>96.422428578923729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174.06481785995325</v>
      </c>
      <c r="P11">
        <f t="shared" si="22"/>
        <v>8.7032408929976626</v>
      </c>
      <c r="Q11" s="4">
        <f t="shared" si="23"/>
        <v>12.5</v>
      </c>
      <c r="R11">
        <f t="shared" si="0"/>
        <v>50000</v>
      </c>
      <c r="S11">
        <f t="shared" si="11"/>
        <v>17.343431206932536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17.343431206932536</v>
      </c>
      <c r="AC11">
        <f t="shared" si="19"/>
        <v>16.427911508537189</v>
      </c>
      <c r="AE11">
        <f t="shared" si="1"/>
        <v>157.57930091401121</v>
      </c>
      <c r="AF11">
        <f t="shared" si="2"/>
        <v>-7.8789650457005607</v>
      </c>
      <c r="AG11">
        <f t="shared" si="2"/>
        <v>-11.316136630263379</v>
      </c>
      <c r="AH11">
        <f t="shared" si="3"/>
        <v>-109.47757452320366</v>
      </c>
      <c r="AI11">
        <f t="shared" si="4"/>
        <v>28.906624714843616</v>
      </c>
      <c r="AJ11">
        <f t="shared" si="5"/>
        <v>0.91551969839534664</v>
      </c>
      <c r="AK11">
        <f t="shared" si="24"/>
        <v>0.4009050409805836</v>
      </c>
      <c r="AL11">
        <f t="shared" si="6"/>
        <v>30.223049454219545</v>
      </c>
      <c r="AN11">
        <f t="shared" si="7"/>
        <v>88.95459754880487</v>
      </c>
      <c r="AO11">
        <f t="shared" si="7"/>
        <v>-4.4477298774402438</v>
      </c>
      <c r="AP11">
        <f t="shared" si="7"/>
        <v>-6.3880368418544222</v>
      </c>
      <c r="AQ11">
        <f t="shared" si="7"/>
        <v>-61.800842660452297</v>
      </c>
      <c r="AR11">
        <f t="shared" si="7"/>
        <v>16.317988169057902</v>
      </c>
      <c r="AS11">
        <f t="shared" si="7"/>
        <v>0.5168171571163509</v>
      </c>
      <c r="AT11">
        <f t="shared" si="7"/>
        <v>0.22631364886670854</v>
      </c>
      <c r="AU11">
        <f t="shared" si="7"/>
        <v>17.061118975040962</v>
      </c>
      <c r="AW11">
        <v>8</v>
      </c>
      <c r="AX11">
        <f>(R11*SUMPRODUCT(K12:$K$23, X12:$X$23)-$AZ$3*SUMPRODUCT(K11:$K$22, W12:$W$23))/Z11</f>
        <v>17.343431206932536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174.06481785995325</v>
      </c>
      <c r="P12">
        <f t="shared" si="22"/>
        <v>8.7032408929976626</v>
      </c>
      <c r="Q12" s="4">
        <f t="shared" si="23"/>
        <v>12.5</v>
      </c>
      <c r="R12">
        <f t="shared" si="0"/>
        <v>50000</v>
      </c>
      <c r="S12">
        <f t="shared" si="11"/>
        <v>16.427911508537189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16.427911508537189</v>
      </c>
      <c r="AC12">
        <f t="shared" si="19"/>
        <v>15.195535725373961</v>
      </c>
      <c r="AE12">
        <f t="shared" si="1"/>
        <v>155.6251149356965</v>
      </c>
      <c r="AF12">
        <f t="shared" si="2"/>
        <v>-7.7812557467848258</v>
      </c>
      <c r="AG12">
        <f t="shared" si="2"/>
        <v>-11.175801983496408</v>
      </c>
      <c r="AH12">
        <f t="shared" si="3"/>
        <v>-108.69312185735451</v>
      </c>
      <c r="AI12">
        <f t="shared" si="4"/>
        <v>27.974935348060754</v>
      </c>
      <c r="AJ12">
        <f t="shared" si="5"/>
        <v>1.2323757831632278</v>
      </c>
      <c r="AK12">
        <f t="shared" si="24"/>
        <v>0.37782507260413234</v>
      </c>
      <c r="AL12">
        <f t="shared" si="6"/>
        <v>29.585136203828114</v>
      </c>
      <c r="AN12">
        <f t="shared" si="7"/>
        <v>83.516918094483543</v>
      </c>
      <c r="AO12">
        <f t="shared" si="7"/>
        <v>-4.1758459047241772</v>
      </c>
      <c r="AP12">
        <f t="shared" si="7"/>
        <v>-5.9975444148683801</v>
      </c>
      <c r="AQ12">
        <f t="shared" si="7"/>
        <v>-58.330652859888723</v>
      </c>
      <c r="AR12">
        <f t="shared" si="7"/>
        <v>15.012874915002266</v>
      </c>
      <c r="AS12">
        <f t="shared" si="7"/>
        <v>0.66136000854743837</v>
      </c>
      <c r="AT12">
        <f t="shared" si="7"/>
        <v>0.20276152506463943</v>
      </c>
      <c r="AU12">
        <f t="shared" si="7"/>
        <v>15.876996448614344</v>
      </c>
      <c r="AW12">
        <v>9</v>
      </c>
      <c r="AX12">
        <f>(R12*SUMPRODUCT(K13:$K$23, X13:$X$23)-$AZ$3*SUMPRODUCT(K12:$K$22, W13:$W$23))/Z12</f>
        <v>16.427911508537189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174.06481785995325</v>
      </c>
      <c r="P13">
        <f t="shared" si="22"/>
        <v>8.7032408929976626</v>
      </c>
      <c r="Q13" s="4">
        <f t="shared" si="23"/>
        <v>12.5</v>
      </c>
      <c r="R13">
        <f t="shared" si="0"/>
        <v>50000</v>
      </c>
      <c r="S13">
        <f t="shared" si="11"/>
        <v>15.195535725373961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15.195535725373961</v>
      </c>
      <c r="AC13">
        <f t="shared" si="19"/>
        <v>15.5044188628566</v>
      </c>
      <c r="AE13">
        <f t="shared" si="1"/>
        <v>153.6930568350403</v>
      </c>
      <c r="AF13">
        <f t="shared" si="2"/>
        <v>-7.6846528417520155</v>
      </c>
      <c r="AG13">
        <f t="shared" si="2"/>
        <v>-11.037056391164054</v>
      </c>
      <c r="AH13">
        <f t="shared" si="3"/>
        <v>-107.95028998956305</v>
      </c>
      <c r="AI13">
        <f t="shared" si="4"/>
        <v>27.021057612561194</v>
      </c>
      <c r="AJ13">
        <f t="shared" si="5"/>
        <v>-0.3088831374826384</v>
      </c>
      <c r="AK13">
        <f t="shared" si="24"/>
        <v>0.32240787943732446</v>
      </c>
      <c r="AL13">
        <f t="shared" si="6"/>
        <v>27.03458235451588</v>
      </c>
      <c r="AN13">
        <f t="shared" si="7"/>
        <v>78.425473445233379</v>
      </c>
      <c r="AO13">
        <f t="shared" si="7"/>
        <v>-3.9212736722616692</v>
      </c>
      <c r="AP13">
        <f t="shared" si="7"/>
        <v>-5.631915915680036</v>
      </c>
      <c r="AQ13">
        <f t="shared" si="7"/>
        <v>-55.084157835889656</v>
      </c>
      <c r="AR13">
        <f t="shared" si="7"/>
        <v>13.788126021402023</v>
      </c>
      <c r="AS13">
        <f t="shared" si="7"/>
        <v>-0.15761483827031383</v>
      </c>
      <c r="AT13">
        <f t="shared" si="7"/>
        <v>0.16451615387209345</v>
      </c>
      <c r="AU13">
        <f t="shared" si="7"/>
        <v>13.795027337003802</v>
      </c>
      <c r="AW13">
        <v>10</v>
      </c>
      <c r="AX13">
        <f>(R13*SUMPRODUCT(K14:$K$23, X14:$X$23)-$AZ$3*SUMPRODUCT(K13:$K$22, W14:$W$23))/Z13</f>
        <v>15.195535725373961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174.06481785995325</v>
      </c>
      <c r="P14">
        <f t="shared" si="22"/>
        <v>8.7032408929976626</v>
      </c>
      <c r="Q14" s="4">
        <f t="shared" si="23"/>
        <v>12.5</v>
      </c>
      <c r="R14">
        <f t="shared" si="0"/>
        <v>50000</v>
      </c>
      <c r="S14">
        <f t="shared" si="11"/>
        <v>15.5044188628566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15.5044188628566</v>
      </c>
      <c r="AC14">
        <f t="shared" si="19"/>
        <v>15.33345922111536</v>
      </c>
      <c r="AE14">
        <f t="shared" si="1"/>
        <v>151.78262708661248</v>
      </c>
      <c r="AF14">
        <f t="shared" si="2"/>
        <v>-7.5891313543306245</v>
      </c>
      <c r="AG14">
        <f t="shared" si="2"/>
        <v>-10.899863981181692</v>
      </c>
      <c r="AH14">
        <f t="shared" si="3"/>
        <v>-107.28738428288163</v>
      </c>
      <c r="AI14">
        <f t="shared" si="4"/>
        <v>26.006247468218547</v>
      </c>
      <c r="AJ14">
        <f t="shared" si="5"/>
        <v>0.17095964174123957</v>
      </c>
      <c r="AK14">
        <f t="shared" si="24"/>
        <v>11.178854021659694</v>
      </c>
      <c r="AL14">
        <f t="shared" si="6"/>
        <v>37.356061131619484</v>
      </c>
      <c r="AN14">
        <f t="shared" si="7"/>
        <v>71.345458455963268</v>
      </c>
      <c r="AO14">
        <f t="shared" si="7"/>
        <v>-3.5672729227981641</v>
      </c>
      <c r="AP14">
        <f t="shared" si="7"/>
        <v>-5.1234835486230663</v>
      </c>
      <c r="AQ14">
        <f t="shared" si="7"/>
        <v>-50.430459434829729</v>
      </c>
      <c r="AR14">
        <f t="shared" si="7"/>
        <v>12.224242549712322</v>
      </c>
      <c r="AS14">
        <f t="shared" si="7"/>
        <v>8.0359618565145979E-2</v>
      </c>
      <c r="AT14">
        <f t="shared" si="7"/>
        <v>5.2546228807364344</v>
      </c>
      <c r="AU14">
        <f t="shared" si="7"/>
        <v>17.559225049013904</v>
      </c>
      <c r="AW14">
        <v>11</v>
      </c>
      <c r="AX14">
        <f>(R14*SUMPRODUCT(K15:$K$23, X15:$X$23)-$AZ$3*SUMPRODUCT(K14:$K$22, W15:$W$23))/Z14</f>
        <v>15.5044188628566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174.06481785995325</v>
      </c>
      <c r="P15">
        <f t="shared" si="22"/>
        <v>8.7032408929976626</v>
      </c>
      <c r="Q15" s="4">
        <f t="shared" si="23"/>
        <v>12.5</v>
      </c>
      <c r="R15">
        <f t="shared" si="0"/>
        <v>50000</v>
      </c>
      <c r="S15">
        <f t="shared" si="11"/>
        <v>15.33345922111536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15.33345922111536</v>
      </c>
      <c r="AC15">
        <f t="shared" si="19"/>
        <v>14.67934473040674</v>
      </c>
      <c r="AE15">
        <f t="shared" si="1"/>
        <v>149.89265698322023</v>
      </c>
      <c r="AF15">
        <f t="shared" si="2"/>
        <v>-7.4946328491610119</v>
      </c>
      <c r="AG15">
        <f t="shared" si="2"/>
        <v>-10.76414082596367</v>
      </c>
      <c r="AH15">
        <f t="shared" si="3"/>
        <v>-106.8980616248195</v>
      </c>
      <c r="AI15">
        <f t="shared" si="4"/>
        <v>24.735821683276058</v>
      </c>
      <c r="AJ15">
        <f t="shared" si="5"/>
        <v>0.65411449070862027</v>
      </c>
      <c r="AK15">
        <f t="shared" si="24"/>
        <v>11.041203834862221</v>
      </c>
      <c r="AL15">
        <f t="shared" si="6"/>
        <v>36.431140008846903</v>
      </c>
      <c r="AN15">
        <f t="shared" si="7"/>
        <v>64.90318244953508</v>
      </c>
      <c r="AO15">
        <f t="shared" si="7"/>
        <v>-3.2451591224767542</v>
      </c>
      <c r="AP15">
        <f t="shared" si="7"/>
        <v>-4.660848703337197</v>
      </c>
      <c r="AQ15">
        <f t="shared" si="7"/>
        <v>-46.286619616823415</v>
      </c>
      <c r="AR15">
        <f t="shared" si="7"/>
        <v>10.710555006897719</v>
      </c>
      <c r="AS15">
        <f t="shared" si="7"/>
        <v>0.28323009937770888</v>
      </c>
      <c r="AT15">
        <f t="shared" si="7"/>
        <v>4.7808163613831338</v>
      </c>
      <c r="AU15">
        <f t="shared" si="7"/>
        <v>15.774601467658563</v>
      </c>
      <c r="AW15">
        <v>12</v>
      </c>
      <c r="AX15">
        <f>(R15*SUMPRODUCT(K16:$K$23, X16:$X$23)-$AZ$3*SUMPRODUCT(K15:$K$22, W16:$W$23))/Z15</f>
        <v>15.33345922111536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174.06481785995325</v>
      </c>
      <c r="P16">
        <f t="shared" si="22"/>
        <v>8.7032408929976626</v>
      </c>
      <c r="Q16" s="4">
        <f t="shared" si="23"/>
        <v>12.5</v>
      </c>
      <c r="R16">
        <f t="shared" si="0"/>
        <v>50000</v>
      </c>
      <c r="S16">
        <f t="shared" si="11"/>
        <v>14.67934473040674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14.67934473040674</v>
      </c>
      <c r="AC16">
        <f t="shared" si="19"/>
        <v>13.614096194638147</v>
      </c>
      <c r="AE16">
        <f t="shared" si="1"/>
        <v>148.02243311148678</v>
      </c>
      <c r="AF16">
        <f t="shared" si="2"/>
        <v>-7.4011216555743387</v>
      </c>
      <c r="AG16">
        <f t="shared" si="2"/>
        <v>-10.629835693633728</v>
      </c>
      <c r="AH16">
        <f t="shared" si="3"/>
        <v>-106.65489628121878</v>
      </c>
      <c r="AI16">
        <f t="shared" si="4"/>
        <v>23.336579481059914</v>
      </c>
      <c r="AJ16">
        <f t="shared" si="5"/>
        <v>1.0652485357685926</v>
      </c>
      <c r="AK16">
        <f t="shared" si="24"/>
        <v>10.871045933042343</v>
      </c>
      <c r="AL16">
        <f t="shared" si="6"/>
        <v>35.272873949870849</v>
      </c>
      <c r="AN16">
        <f t="shared" si="7"/>
        <v>59.04111356099105</v>
      </c>
      <c r="AO16">
        <f t="shared" si="7"/>
        <v>-2.9520556780495526</v>
      </c>
      <c r="AP16">
        <f t="shared" si="7"/>
        <v>-4.2398798825973527</v>
      </c>
      <c r="AQ16">
        <f t="shared" si="7"/>
        <v>-42.541010242902843</v>
      </c>
      <c r="AR16">
        <f t="shared" si="7"/>
        <v>9.3081677574412947</v>
      </c>
      <c r="AS16">
        <f t="shared" si="7"/>
        <v>0.42489140631557609</v>
      </c>
      <c r="AT16">
        <f t="shared" si="7"/>
        <v>4.3360904422918525</v>
      </c>
      <c r="AU16">
        <f t="shared" si="7"/>
        <v>14.069149606048724</v>
      </c>
      <c r="AW16">
        <v>13</v>
      </c>
      <c r="AX16">
        <f>(R16*SUMPRODUCT(K17:$K$23, X17:$X$23)-$AZ$3*SUMPRODUCT(K16:$K$22, W17:$W$23))/Z16</f>
        <v>14.67934473040674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174.06481785995325</v>
      </c>
      <c r="P17">
        <f t="shared" si="22"/>
        <v>8.7032408929976626</v>
      </c>
      <c r="Q17" s="4">
        <f t="shared" si="23"/>
        <v>12.5</v>
      </c>
      <c r="R17">
        <f t="shared" si="0"/>
        <v>50000</v>
      </c>
      <c r="S17">
        <f t="shared" si="11"/>
        <v>13.614096194638147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13.614096194638147</v>
      </c>
      <c r="AC17">
        <f t="shared" si="19"/>
        <v>12.18581931096899</v>
      </c>
      <c r="AE17">
        <f t="shared" si="1"/>
        <v>146.1718041047632</v>
      </c>
      <c r="AF17">
        <f t="shared" si="2"/>
        <v>-7.3085902052381595</v>
      </c>
      <c r="AG17">
        <f t="shared" si="2"/>
        <v>-10.496937714200246</v>
      </c>
      <c r="AH17">
        <f t="shared" si="3"/>
        <v>-106.3984899885713</v>
      </c>
      <c r="AI17">
        <f t="shared" si="4"/>
        <v>21.967786196753508</v>
      </c>
      <c r="AJ17">
        <f t="shared" si="5"/>
        <v>1.4282768836691577</v>
      </c>
      <c r="AK17">
        <f t="shared" si="24"/>
        <v>10.673411706591423</v>
      </c>
      <c r="AL17">
        <f t="shared" si="6"/>
        <v>34.069474787014087</v>
      </c>
      <c r="AN17">
        <f t="shared" si="7"/>
        <v>53.7071337503696</v>
      </c>
      <c r="AO17">
        <f t="shared" si="7"/>
        <v>-2.6853566875184796</v>
      </c>
      <c r="AP17">
        <f t="shared" si="7"/>
        <v>-3.8568343685612394</v>
      </c>
      <c r="AQ17">
        <f t="shared" si="7"/>
        <v>-39.09343506876337</v>
      </c>
      <c r="AR17">
        <f t="shared" si="7"/>
        <v>8.0715076255265128</v>
      </c>
      <c r="AS17">
        <f t="shared" si="7"/>
        <v>0.5247842297191766</v>
      </c>
      <c r="AT17">
        <f t="shared" si="7"/>
        <v>3.9216752752659394</v>
      </c>
      <c r="AU17">
        <f t="shared" si="7"/>
        <v>12.517967130511629</v>
      </c>
      <c r="AW17">
        <v>14</v>
      </c>
      <c r="AX17">
        <f>(R17*SUMPRODUCT(K18:$K$23, X18:$X$23)-$AZ$3*SUMPRODUCT(K17:$K$22, W18:$W$23))/Z17</f>
        <v>13.614096194638147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174.06481785995325</v>
      </c>
      <c r="P18">
        <f t="shared" si="22"/>
        <v>8.7032408929976626</v>
      </c>
      <c r="Q18" s="4">
        <f t="shared" si="23"/>
        <v>12.5</v>
      </c>
      <c r="R18">
        <f t="shared" si="0"/>
        <v>50000</v>
      </c>
      <c r="S18">
        <f t="shared" si="11"/>
        <v>12.18581931096899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12.18581931096899</v>
      </c>
      <c r="AC18">
        <f t="shared" si="19"/>
        <v>10.367341587074943</v>
      </c>
      <c r="AE18">
        <f t="shared" si="1"/>
        <v>144.34048700274155</v>
      </c>
      <c r="AF18">
        <f t="shared" si="2"/>
        <v>-7.2170243501370779</v>
      </c>
      <c r="AG18">
        <f t="shared" si="2"/>
        <v>-10.365426567624446</v>
      </c>
      <c r="AH18">
        <f t="shared" si="3"/>
        <v>-106.16707773519272</v>
      </c>
      <c r="AI18">
        <f t="shared" si="4"/>
        <v>20.590958349787314</v>
      </c>
      <c r="AJ18">
        <f t="shared" si="5"/>
        <v>1.8184777238940466</v>
      </c>
      <c r="AK18">
        <f t="shared" si="24"/>
        <v>10.451649737450143</v>
      </c>
      <c r="AL18">
        <f t="shared" si="6"/>
        <v>32.861085811131503</v>
      </c>
      <c r="AN18">
        <f t="shared" si="7"/>
        <v>48.853749527898422</v>
      </c>
      <c r="AO18">
        <f t="shared" si="7"/>
        <v>-2.4426874763949211</v>
      </c>
      <c r="AP18">
        <f t="shared" si="7"/>
        <v>-3.5083015431071005</v>
      </c>
      <c r="AQ18">
        <f t="shared" si="7"/>
        <v>-35.933506471302906</v>
      </c>
      <c r="AR18">
        <f t="shared" si="7"/>
        <v>6.9692540370934974</v>
      </c>
      <c r="AS18">
        <f t="shared" si="7"/>
        <v>0.61548535057592813</v>
      </c>
      <c r="AT18">
        <f t="shared" si="7"/>
        <v>3.5374847974360542</v>
      </c>
      <c r="AU18">
        <f t="shared" si="7"/>
        <v>11.122224185105479</v>
      </c>
      <c r="AW18">
        <v>15</v>
      </c>
      <c r="AX18">
        <f>(R18*SUMPRODUCT(K19:$K$23, X19:$X$23)-$AZ$3*SUMPRODUCT(K18:$K$22, W19:$W$23))/Z18</f>
        <v>12.18581931096899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174.06481785995325</v>
      </c>
      <c r="P19">
        <f t="shared" si="22"/>
        <v>8.7032408929976626</v>
      </c>
      <c r="Q19" s="4">
        <f t="shared" si="23"/>
        <v>12.5</v>
      </c>
      <c r="R19">
        <f t="shared" si="0"/>
        <v>50000</v>
      </c>
      <c r="S19">
        <f t="shared" si="11"/>
        <v>10.367341587074943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10.367341587074943</v>
      </c>
      <c r="AC19">
        <f t="shared" si="19"/>
        <v>8.2353602113132336</v>
      </c>
      <c r="AE19">
        <f t="shared" si="1"/>
        <v>142.52755475287404</v>
      </c>
      <c r="AF19">
        <f t="shared" si="2"/>
        <v>-7.1263777376437023</v>
      </c>
      <c r="AG19">
        <f t="shared" si="2"/>
        <v>-10.235235680103587</v>
      </c>
      <c r="AH19">
        <f t="shared" si="3"/>
        <v>-106.14648737845782</v>
      </c>
      <c r="AI19">
        <f t="shared" si="4"/>
        <v>19.019453956668926</v>
      </c>
      <c r="AJ19">
        <f t="shared" si="5"/>
        <v>2.1319813757617094</v>
      </c>
      <c r="AK19">
        <f t="shared" si="24"/>
        <v>10.20379630216137</v>
      </c>
      <c r="AL19">
        <f t="shared" si="6"/>
        <v>31.355231634592009</v>
      </c>
      <c r="AN19">
        <f t="shared" si="7"/>
        <v>44.437532571556119</v>
      </c>
      <c r="AO19">
        <f t="shared" si="7"/>
        <v>-2.2218766285778062</v>
      </c>
      <c r="AP19">
        <f t="shared" si="7"/>
        <v>-3.1911627172779022</v>
      </c>
      <c r="AQ19">
        <f t="shared" si="7"/>
        <v>-33.094568965383694</v>
      </c>
      <c r="AR19">
        <f t="shared" si="7"/>
        <v>5.9299242603167199</v>
      </c>
      <c r="AS19">
        <f t="shared" si="7"/>
        <v>0.6647135144613262</v>
      </c>
      <c r="AT19">
        <f t="shared" si="7"/>
        <v>3.1813604837114942</v>
      </c>
      <c r="AU19">
        <f t="shared" si="7"/>
        <v>9.7759982584895404</v>
      </c>
      <c r="AW19">
        <v>16</v>
      </c>
      <c r="AX19">
        <f>(R19*SUMPRODUCT(K20:$K$23, X20:$X$23)-$AZ$3*SUMPRODUCT(K19:$K$22, W20:$W$23))/Z19</f>
        <v>10.367341587074943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174.06481785995325</v>
      </c>
      <c r="P20">
        <f t="shared" si="22"/>
        <v>8.7032408929976626</v>
      </c>
      <c r="Q20" s="4">
        <f t="shared" si="23"/>
        <v>12.5</v>
      </c>
      <c r="R20">
        <f t="shared" si="0"/>
        <v>50000</v>
      </c>
      <c r="S20">
        <f t="shared" si="11"/>
        <v>8.2353602113132336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8.2353602113132336</v>
      </c>
      <c r="AC20">
        <f t="shared" si="19"/>
        <v>5.7833839289800437</v>
      </c>
      <c r="AE20">
        <f t="shared" si="1"/>
        <v>140.73302024176712</v>
      </c>
      <c r="AF20">
        <f t="shared" si="2"/>
        <v>-7.0366510120883561</v>
      </c>
      <c r="AG20">
        <f t="shared" si="2"/>
        <v>-10.106365977054896</v>
      </c>
      <c r="AH20">
        <f t="shared" si="3"/>
        <v>-106.06938499062228</v>
      </c>
      <c r="AI20">
        <f t="shared" si="4"/>
        <v>17.520618262001591</v>
      </c>
      <c r="AJ20">
        <f t="shared" si="5"/>
        <v>2.4519762823331899</v>
      </c>
      <c r="AK20">
        <f t="shared" si="24"/>
        <v>9.9352210608694413</v>
      </c>
      <c r="AL20">
        <f t="shared" si="6"/>
        <v>29.907815605204224</v>
      </c>
      <c r="AN20">
        <f t="shared" si="7"/>
        <v>40.419271067077553</v>
      </c>
      <c r="AO20">
        <f t="shared" si="7"/>
        <v>-2.0209635533538775</v>
      </c>
      <c r="AP20">
        <f t="shared" si="7"/>
        <v>-2.9026019993596255</v>
      </c>
      <c r="AQ20">
        <f t="shared" si="7"/>
        <v>-30.463690870053455</v>
      </c>
      <c r="AR20">
        <f t="shared" si="7"/>
        <v>5.0320146443105944</v>
      </c>
      <c r="AS20">
        <f t="shared" si="7"/>
        <v>0.70422061457512164</v>
      </c>
      <c r="AT20">
        <f t="shared" si="7"/>
        <v>2.8534482702122772</v>
      </c>
      <c r="AU20">
        <f t="shared" si="7"/>
        <v>8.5896835290979929</v>
      </c>
      <c r="AW20">
        <v>17</v>
      </c>
      <c r="AX20">
        <f>(R20*SUMPRODUCT(K21:$K$23, X21:$X$23)-$AZ$3*SUMPRODUCT(K20:$K$22, W21:$W$23))/Z20</f>
        <v>8.2353602113132336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174.06481785995325</v>
      </c>
      <c r="P21">
        <f t="shared" si="22"/>
        <v>8.7032408929976626</v>
      </c>
      <c r="Q21" s="4">
        <f t="shared" si="23"/>
        <v>12.5</v>
      </c>
      <c r="R21">
        <f t="shared" si="0"/>
        <v>50000</v>
      </c>
      <c r="S21">
        <f t="shared" si="11"/>
        <v>5.7833839289800437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5.7833839289800437</v>
      </c>
      <c r="AC21">
        <f t="shared" si="19"/>
        <v>3.0340014334294501</v>
      </c>
      <c r="AE21">
        <f t="shared" si="1"/>
        <v>138.95612737992289</v>
      </c>
      <c r="AF21">
        <f t="shared" si="2"/>
        <v>-6.9478063689961447</v>
      </c>
      <c r="AG21">
        <f t="shared" si="2"/>
        <v>-9.9787631619304573</v>
      </c>
      <c r="AH21">
        <f t="shared" si="3"/>
        <v>-106.15662141556209</v>
      </c>
      <c r="AI21">
        <f t="shared" si="4"/>
        <v>15.872936433434205</v>
      </c>
      <c r="AJ21">
        <f t="shared" si="5"/>
        <v>2.7493824955505937</v>
      </c>
      <c r="AK21">
        <f t="shared" si="24"/>
        <v>9.645419345793476</v>
      </c>
      <c r="AL21">
        <f t="shared" si="6"/>
        <v>28.267738274778274</v>
      </c>
      <c r="AN21">
        <f t="shared" si="7"/>
        <v>36.76305026040923</v>
      </c>
      <c r="AO21">
        <f t="shared" si="7"/>
        <v>-1.8381525130204617</v>
      </c>
      <c r="AP21">
        <f t="shared" si="7"/>
        <v>-2.6400402672115191</v>
      </c>
      <c r="AQ21">
        <f t="shared" si="7"/>
        <v>-28.085420068632526</v>
      </c>
      <c r="AR21">
        <f t="shared" si="7"/>
        <v>4.1994374115447251</v>
      </c>
      <c r="AS21">
        <f t="shared" si="7"/>
        <v>0.72739280213720015</v>
      </c>
      <c r="AT21">
        <f t="shared" si="7"/>
        <v>2.5518488668198365</v>
      </c>
      <c r="AU21">
        <f t="shared" si="7"/>
        <v>7.4786790805017622</v>
      </c>
      <c r="AW21">
        <v>18</v>
      </c>
      <c r="AX21">
        <f>(R21*SUMPRODUCT(K22:$K$23, X22:$X$23)-$AZ$3*SUMPRODUCT(K21:$K$22, W22:$W$23))/Z21</f>
        <v>5.7833839289800437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174.06481785995325</v>
      </c>
      <c r="P22">
        <f t="shared" si="22"/>
        <v>8.7032408929976626</v>
      </c>
      <c r="Q22" s="4">
        <f t="shared" si="23"/>
        <v>12.5</v>
      </c>
      <c r="R22">
        <f t="shared" si="0"/>
        <v>50000</v>
      </c>
      <c r="S22">
        <f t="shared" si="11"/>
        <v>3.0340014334294501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3.0340014334294501</v>
      </c>
      <c r="AC22">
        <f t="shared" si="19"/>
        <v>3.0730456928096457</v>
      </c>
      <c r="AE22">
        <f t="shared" si="1"/>
        <v>137.1964029627382</v>
      </c>
      <c r="AF22">
        <f t="shared" si="2"/>
        <v>-6.8598201481369099</v>
      </c>
      <c r="AG22">
        <f t="shared" si="2"/>
        <v>-9.8523932528055322</v>
      </c>
      <c r="AH22">
        <f t="shared" si="3"/>
        <v>-106.32911002247646</v>
      </c>
      <c r="AI22">
        <f t="shared" si="4"/>
        <v>14.155079539319303</v>
      </c>
      <c r="AJ22">
        <f t="shared" si="5"/>
        <v>-3.9044259380195623E-2</v>
      </c>
      <c r="AK22">
        <f t="shared" si="24"/>
        <v>9.3359408973621516</v>
      </c>
      <c r="AL22">
        <f t="shared" si="6"/>
        <v>23.451976177301258</v>
      </c>
      <c r="AN22">
        <f t="shared" si="7"/>
        <v>33.436278035599848</v>
      </c>
      <c r="AO22">
        <f t="shared" si="7"/>
        <v>-1.6718139017799922</v>
      </c>
      <c r="AP22">
        <f t="shared" si="7"/>
        <v>-2.4011370050739917</v>
      </c>
      <c r="AQ22">
        <f t="shared" si="7"/>
        <v>-25.91357797445313</v>
      </c>
      <c r="AR22">
        <f t="shared" si="7"/>
        <v>3.4497491542927303</v>
      </c>
      <c r="AS22">
        <f t="shared" si="7"/>
        <v>-9.5155170553914842E-3</v>
      </c>
      <c r="AT22">
        <f t="shared" si="7"/>
        <v>2.2752718644738019</v>
      </c>
      <c r="AU22">
        <f t="shared" si="7"/>
        <v>5.7155055017111414</v>
      </c>
      <c r="AW22">
        <v>19</v>
      </c>
      <c r="AX22">
        <f>(R22*SUMPRODUCT(K23:$K$23, X23:$X$23)-$AZ$3*SUMPRODUCT(K22:$K$22, W23:$W$23))/Z22</f>
        <v>3.0340014334294501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174.06481785995325</v>
      </c>
      <c r="P23">
        <f t="shared" si="22"/>
        <v>8.7032408929976626</v>
      </c>
      <c r="Q23" s="4">
        <f t="shared" si="23"/>
        <v>12.5</v>
      </c>
      <c r="R23">
        <f t="shared" si="0"/>
        <v>50000</v>
      </c>
      <c r="S23">
        <f t="shared" si="11"/>
        <v>3.0730456928096457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3.0730456928096457</v>
      </c>
      <c r="AC23">
        <f t="shared" si="19"/>
        <v>0</v>
      </c>
      <c r="AE23">
        <f t="shared" si="1"/>
        <v>135.45326847051743</v>
      </c>
      <c r="AF23">
        <f t="shared" si="2"/>
        <v>-6.7726634235258718</v>
      </c>
      <c r="AG23">
        <f t="shared" si="2"/>
        <v>-9.7272147048333029</v>
      </c>
      <c r="AH23">
        <f t="shared" si="3"/>
        <v>-106.6184617766953</v>
      </c>
      <c r="AI23">
        <f t="shared" si="4"/>
        <v>12.33492856546296</v>
      </c>
      <c r="AJ23">
        <f t="shared" si="5"/>
        <v>3.0730456928096457</v>
      </c>
      <c r="AK23">
        <f t="shared" si="24"/>
        <v>9.2227555517860846</v>
      </c>
      <c r="AL23">
        <f t="shared" si="6"/>
        <v>24.630729810058689</v>
      </c>
      <c r="AN23">
        <f t="shared" si="7"/>
        <v>30.409274480023178</v>
      </c>
      <c r="AO23">
        <f t="shared" si="7"/>
        <v>-1.5204637240011589</v>
      </c>
      <c r="AP23">
        <f t="shared" si="7"/>
        <v>-2.1837608292912951</v>
      </c>
      <c r="AQ23">
        <f t="shared" si="7"/>
        <v>-23.935857033313873</v>
      </c>
      <c r="AR23">
        <f t="shared" si="7"/>
        <v>2.769192893416851</v>
      </c>
      <c r="AS23">
        <f t="shared" si="7"/>
        <v>0.68989911441407192</v>
      </c>
      <c r="AT23">
        <f t="shared" si="7"/>
        <v>2.0705096909305265</v>
      </c>
      <c r="AU23">
        <f t="shared" si="7"/>
        <v>5.5296016987614491</v>
      </c>
      <c r="AW23">
        <v>20</v>
      </c>
      <c r="AX23">
        <f>(R23*SUMPRODUCT(K$23:$K24, X$23:$X24)-$AZ$3*SUMPRODUCT(K$22:$K23, W$23:$W24))/Z23</f>
        <v>3.0730456928096457</v>
      </c>
    </row>
    <row r="25" spans="5:50" x14ac:dyDescent="0.25">
      <c r="AN25" s="8">
        <f t="shared" ref="AN25:AU25" si="25">SUM(AN3:AN23)</f>
        <v>1605.449733426934</v>
      </c>
      <c r="AO25" s="8">
        <f t="shared" si="25"/>
        <v>-210.82110006631171</v>
      </c>
      <c r="AP25" s="8">
        <f t="shared" si="25"/>
        <v>-228.60864064972134</v>
      </c>
      <c r="AQ25" s="8">
        <f t="shared" si="25"/>
        <v>-1118.7935583411652</v>
      </c>
      <c r="AR25" s="8">
        <f t="shared" si="25"/>
        <v>47.226434369736033</v>
      </c>
      <c r="AS25" s="8">
        <f t="shared" si="25"/>
        <v>-9.4415794507242641</v>
      </c>
      <c r="AT25" s="8">
        <f t="shared" si="25"/>
        <v>58.637573659911922</v>
      </c>
      <c r="AU25" s="9">
        <f t="shared" si="25"/>
        <v>96.422428578923729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66DB-A7AD-479B-9528-32CD72302E0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180.76490166618396</v>
      </c>
      <c r="K3">
        <v>1</v>
      </c>
      <c r="L3" s="2">
        <v>0</v>
      </c>
      <c r="O3">
        <f>$C$3</f>
        <v>180.76490166618396</v>
      </c>
      <c r="P3">
        <f>O3*B5</f>
        <v>144.61192133294716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180.76490166618396</v>
      </c>
      <c r="AF3">
        <f t="shared" ref="AF3:AG23" si="3">-$Z3*P3</f>
        <v>-144.61192133294716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-89.664575566763205</v>
      </c>
      <c r="AJ3">
        <f t="shared" ref="AJ3:AJ23" si="6">AB3-AC3</f>
        <v>0</v>
      </c>
      <c r="AL3">
        <f t="shared" ref="AL3:AL23" si="7">SUM(AI3:AK3)</f>
        <v>-89.664575566763205</v>
      </c>
      <c r="AN3">
        <f t="shared" ref="AN3:AU23" si="8">AE3*$K3</f>
        <v>180.76490166618396</v>
      </c>
      <c r="AO3">
        <f t="shared" si="8"/>
        <v>-144.61192133294716</v>
      </c>
      <c r="AP3">
        <f t="shared" si="8"/>
        <v>-125.8175559</v>
      </c>
      <c r="AQ3">
        <f t="shared" si="8"/>
        <v>0</v>
      </c>
      <c r="AR3">
        <f t="shared" si="8"/>
        <v>-89.664575566763205</v>
      </c>
      <c r="AS3">
        <f t="shared" si="8"/>
        <v>0</v>
      </c>
      <c r="AT3">
        <f t="shared" si="8"/>
        <v>0</v>
      </c>
      <c r="AU3">
        <f t="shared" si="8"/>
        <v>-89.664575566763205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122.37201064033673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9.2101545520078734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9.0958121226522053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-9.0958121226522053</v>
      </c>
      <c r="AK4">
        <f t="shared" ref="AK4:AK23" si="20">H4*SUM(AB4:AB4, AE4:AF4)</f>
        <v>0</v>
      </c>
      <c r="AL4">
        <f t="shared" si="7"/>
        <v>-129.83691212265222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-8.5334572874117693</v>
      </c>
      <c r="AT4">
        <f t="shared" si="8"/>
        <v>0</v>
      </c>
      <c r="AU4">
        <f t="shared" si="8"/>
        <v>-121.80965580509636</v>
      </c>
      <c r="AW4">
        <v>1</v>
      </c>
      <c r="AX4">
        <f>(R4*SUMPRODUCT(K5:$K$23, X5:$X$23)-$AZ$3*SUMPRODUCT(K4:$K$22, W5:$W$23))/Z4</f>
        <v>9.2101545520078734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180.76490166618396</v>
      </c>
      <c r="P5">
        <f t="shared" ref="P5:P23" si="23">O5*$C$5</f>
        <v>9.0382450833091976</v>
      </c>
      <c r="Q5" s="4">
        <f t="shared" ref="Q5:Q23" si="24">$C$8</f>
        <v>12.5</v>
      </c>
      <c r="R5">
        <f t="shared" si="0"/>
        <v>50000</v>
      </c>
      <c r="S5">
        <f t="shared" si="12"/>
        <v>19.326783392168515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9.0958121226522053</v>
      </c>
      <c r="AC5">
        <f t="shared" si="1"/>
        <v>18.849592224297112</v>
      </c>
      <c r="AE5">
        <f t="shared" si="2"/>
        <v>176.30169572104984</v>
      </c>
      <c r="AF5">
        <f t="shared" si="3"/>
        <v>-8.815084786052493</v>
      </c>
      <c r="AG5">
        <f t="shared" si="3"/>
        <v>-12.19136666576345</v>
      </c>
      <c r="AH5">
        <f t="shared" si="4"/>
        <v>-119.99964794620071</v>
      </c>
      <c r="AI5">
        <f t="shared" si="5"/>
        <v>35.295596323033195</v>
      </c>
      <c r="AJ5">
        <f t="shared" si="6"/>
        <v>-9.7537801016449066</v>
      </c>
      <c r="AK5">
        <f t="shared" si="20"/>
        <v>15.256721352180922</v>
      </c>
      <c r="AL5">
        <f t="shared" si="7"/>
        <v>40.798537573569206</v>
      </c>
      <c r="AN5">
        <f t="shared" si="8"/>
        <v>152.247535186243</v>
      </c>
      <c r="AO5">
        <f t="shared" si="8"/>
        <v>-7.6123767593121503</v>
      </c>
      <c r="AP5">
        <f t="shared" si="8"/>
        <v>-10.528007219800086</v>
      </c>
      <c r="AQ5">
        <f t="shared" si="8"/>
        <v>-103.62719739197964</v>
      </c>
      <c r="AR5">
        <f t="shared" si="8"/>
        <v>30.47995381515112</v>
      </c>
      <c r="AS5">
        <f t="shared" si="8"/>
        <v>-8.4229988438322021</v>
      </c>
      <c r="AT5">
        <f t="shared" si="8"/>
        <v>13.175132612269794</v>
      </c>
      <c r="AU5">
        <f t="shared" si="8"/>
        <v>35.232087583588708</v>
      </c>
      <c r="AW5">
        <v>2</v>
      </c>
      <c r="AX5">
        <f>(R5*SUMPRODUCT(K6:$K$23, X6:$X$23)-$AZ$3*SUMPRODUCT(K5:$K$22, W6:$W$23))/Z5</f>
        <v>19.326783392168515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180.76490166618396</v>
      </c>
      <c r="P6">
        <f t="shared" si="23"/>
        <v>9.0382450833091976</v>
      </c>
      <c r="Q6" s="4">
        <f t="shared" si="24"/>
        <v>12.5</v>
      </c>
      <c r="R6">
        <f t="shared" si="0"/>
        <v>50000</v>
      </c>
      <c r="S6">
        <f t="shared" si="12"/>
        <v>29.897822636316306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18.849592224297112</v>
      </c>
      <c r="AC6">
        <f t="shared" si="1"/>
        <v>28.796535024711375</v>
      </c>
      <c r="AE6">
        <f t="shared" si="2"/>
        <v>174.10641856393488</v>
      </c>
      <c r="AF6">
        <f t="shared" si="3"/>
        <v>-8.705320928196743</v>
      </c>
      <c r="AG6">
        <f t="shared" si="3"/>
        <v>-12.039561950295997</v>
      </c>
      <c r="AH6">
        <f t="shared" si="4"/>
        <v>-119.56419523927522</v>
      </c>
      <c r="AI6">
        <f t="shared" si="5"/>
        <v>33.797340446166913</v>
      </c>
      <c r="AJ6">
        <f t="shared" si="6"/>
        <v>-9.9469428004142628</v>
      </c>
      <c r="AK6">
        <f t="shared" si="20"/>
        <v>20.046475056771836</v>
      </c>
      <c r="AL6">
        <f t="shared" si="7"/>
        <v>43.89687270252449</v>
      </c>
      <c r="AN6">
        <f t="shared" si="8"/>
        <v>135.59864369625964</v>
      </c>
      <c r="AO6">
        <f t="shared" si="8"/>
        <v>-6.7799321848129814</v>
      </c>
      <c r="AP6">
        <f t="shared" si="8"/>
        <v>-9.3767265137197224</v>
      </c>
      <c r="AQ6">
        <f t="shared" si="8"/>
        <v>-93.119730121419423</v>
      </c>
      <c r="AR6">
        <f t="shared" si="8"/>
        <v>26.322254876307518</v>
      </c>
      <c r="AS6">
        <f t="shared" si="8"/>
        <v>-7.7469398531401596</v>
      </c>
      <c r="AT6">
        <f t="shared" si="8"/>
        <v>15.612720375331616</v>
      </c>
      <c r="AU6">
        <f t="shared" si="8"/>
        <v>34.188035398498975</v>
      </c>
      <c r="AW6">
        <v>3</v>
      </c>
      <c r="AX6">
        <f>(R6*SUMPRODUCT(K7:$K$23, X7:$X$23)-$AZ$3*SUMPRODUCT(K6:$K$22, W7:$W$23))/Z6</f>
        <v>29.897822636316306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180.76490166618396</v>
      </c>
      <c r="P7">
        <f t="shared" si="23"/>
        <v>9.0382450833091976</v>
      </c>
      <c r="Q7" s="4">
        <f t="shared" si="24"/>
        <v>12.5</v>
      </c>
      <c r="R7">
        <f t="shared" si="0"/>
        <v>50000</v>
      </c>
      <c r="S7">
        <f t="shared" si="12"/>
        <v>38.364249106505511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28.796535024711375</v>
      </c>
      <c r="AC7">
        <f t="shared" si="1"/>
        <v>36.490058173364673</v>
      </c>
      <c r="AE7">
        <f t="shared" si="2"/>
        <v>171.93407745814784</v>
      </c>
      <c r="AF7">
        <f t="shared" si="3"/>
        <v>-8.5967038729073906</v>
      </c>
      <c r="AG7">
        <f t="shared" si="3"/>
        <v>-11.889343276360703</v>
      </c>
      <c r="AH7">
        <f t="shared" si="4"/>
        <v>-119.29221772933926</v>
      </c>
      <c r="AI7">
        <f t="shared" si="5"/>
        <v>32.155812579540481</v>
      </c>
      <c r="AJ7">
        <f t="shared" si="6"/>
        <v>-7.6935231486532984</v>
      </c>
      <c r="AK7">
        <f t="shared" si="20"/>
        <v>20.116420231461955</v>
      </c>
      <c r="AL7">
        <f t="shared" si="7"/>
        <v>44.578709662349141</v>
      </c>
      <c r="AN7">
        <f t="shared" si="8"/>
        <v>121.21550419677811</v>
      </c>
      <c r="AO7">
        <f t="shared" si="8"/>
        <v>-6.0607752098389049</v>
      </c>
      <c r="AP7">
        <f t="shared" si="8"/>
        <v>-8.3821238995710239</v>
      </c>
      <c r="AQ7">
        <f t="shared" si="8"/>
        <v>-84.102386988021948</v>
      </c>
      <c r="AR7">
        <f t="shared" si="8"/>
        <v>22.670218099346229</v>
      </c>
      <c r="AS7">
        <f t="shared" si="8"/>
        <v>-5.4240224003330608</v>
      </c>
      <c r="AT7">
        <f t="shared" si="8"/>
        <v>14.182307876601653</v>
      </c>
      <c r="AU7">
        <f t="shared" si="8"/>
        <v>31.428503575614823</v>
      </c>
      <c r="AW7">
        <v>4</v>
      </c>
      <c r="AX7">
        <f>(R7*SUMPRODUCT(K8:$K$23, X8:$X$23)-$AZ$3*SUMPRODUCT(K7:$K$22, W8:$W$23))/Z7</f>
        <v>38.364249106505511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180.76490166618396</v>
      </c>
      <c r="P8">
        <f t="shared" si="23"/>
        <v>9.0382450833091976</v>
      </c>
      <c r="Q8" s="4">
        <f t="shared" si="24"/>
        <v>12.5</v>
      </c>
      <c r="R8">
        <f t="shared" si="0"/>
        <v>50000</v>
      </c>
      <c r="S8">
        <f t="shared" si="12"/>
        <v>42.928049827777642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36.490058173364673</v>
      </c>
      <c r="AC8">
        <f t="shared" si="1"/>
        <v>40.320423169603259</v>
      </c>
      <c r="AE8">
        <f t="shared" si="2"/>
        <v>169.78449658516857</v>
      </c>
      <c r="AF8">
        <f t="shared" si="3"/>
        <v>-8.4892248292584274</v>
      </c>
      <c r="AG8">
        <f t="shared" si="3"/>
        <v>-11.740698486002778</v>
      </c>
      <c r="AH8">
        <f t="shared" si="4"/>
        <v>-119.00543037727034</v>
      </c>
      <c r="AI8">
        <f t="shared" si="5"/>
        <v>30.549142892637022</v>
      </c>
      <c r="AJ8">
        <f t="shared" si="6"/>
        <v>-3.8303649962385862</v>
      </c>
      <c r="AK8">
        <f t="shared" si="20"/>
        <v>14.339436419872426</v>
      </c>
      <c r="AL8">
        <f t="shared" si="7"/>
        <v>41.058214316270863</v>
      </c>
      <c r="AN8">
        <f t="shared" si="8"/>
        <v>111.60841485483076</v>
      </c>
      <c r="AO8">
        <f t="shared" si="8"/>
        <v>-5.5804207427415369</v>
      </c>
      <c r="AP8">
        <f t="shared" si="8"/>
        <v>-7.7177879822140794</v>
      </c>
      <c r="AQ8">
        <f t="shared" si="8"/>
        <v>-78.228623405915314</v>
      </c>
      <c r="AR8">
        <f t="shared" si="8"/>
        <v>20.081582723959826</v>
      </c>
      <c r="AS8">
        <f t="shared" si="8"/>
        <v>-2.5179034254825035</v>
      </c>
      <c r="AT8">
        <f t="shared" si="8"/>
        <v>9.4260771797311023</v>
      </c>
      <c r="AU8">
        <f t="shared" si="8"/>
        <v>26.989756478208427</v>
      </c>
      <c r="AW8">
        <v>5</v>
      </c>
      <c r="AX8">
        <f>(R8*SUMPRODUCT(K9:$K$23, X9:$X$23)-$AZ$3*SUMPRODUCT(K8:$K$22, W9:$W$23))/Z8</f>
        <v>42.928049827777642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180.76490166618396</v>
      </c>
      <c r="P9">
        <f t="shared" si="23"/>
        <v>9.0382450833091976</v>
      </c>
      <c r="Q9" s="4">
        <f t="shared" si="24"/>
        <v>12.5</v>
      </c>
      <c r="R9">
        <f t="shared" si="0"/>
        <v>50000</v>
      </c>
      <c r="S9">
        <f t="shared" si="12"/>
        <v>44.949080378977442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40.320423169603259</v>
      </c>
      <c r="AC9">
        <f t="shared" si="1"/>
        <v>41.689750108186445</v>
      </c>
      <c r="AE9">
        <f t="shared" si="2"/>
        <v>167.65734727508888</v>
      </c>
      <c r="AF9">
        <f t="shared" si="3"/>
        <v>-8.3828673637544426</v>
      </c>
      <c r="AG9">
        <f t="shared" si="3"/>
        <v>-11.59360485150343</v>
      </c>
      <c r="AH9">
        <f t="shared" si="4"/>
        <v>-118.74659855728072</v>
      </c>
      <c r="AI9">
        <f t="shared" si="5"/>
        <v>28.934276502550262</v>
      </c>
      <c r="AJ9">
        <f t="shared" si="6"/>
        <v>-1.3693269385831854</v>
      </c>
      <c r="AK9">
        <f t="shared" si="20"/>
        <v>10.418853940824947</v>
      </c>
      <c r="AL9">
        <f t="shared" si="7"/>
        <v>37.983803504792021</v>
      </c>
      <c r="AN9">
        <f t="shared" si="8"/>
        <v>104.74256418847335</v>
      </c>
      <c r="AO9">
        <f t="shared" si="8"/>
        <v>-5.2371282094236662</v>
      </c>
      <c r="AP9">
        <f t="shared" si="8"/>
        <v>-7.2430103426479873</v>
      </c>
      <c r="AQ9">
        <f t="shared" si="8"/>
        <v>-74.185971707766058</v>
      </c>
      <c r="AR9">
        <f t="shared" si="8"/>
        <v>18.076453928635619</v>
      </c>
      <c r="AS9">
        <f t="shared" si="8"/>
        <v>-0.85547586843434364</v>
      </c>
      <c r="AT9">
        <f t="shared" si="8"/>
        <v>6.5090942652015489</v>
      </c>
      <c r="AU9">
        <f t="shared" si="8"/>
        <v>23.730072325402823</v>
      </c>
      <c r="AW9">
        <v>6</v>
      </c>
      <c r="AX9">
        <f>(R9*SUMPRODUCT(K10:$K$23, X10:$X$23)-$AZ$3*SUMPRODUCT(K9:$K$22, W10:$W$23))/Z9</f>
        <v>44.949080378977442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180.76490166618396</v>
      </c>
      <c r="P10">
        <f t="shared" si="23"/>
        <v>9.0382450833091976</v>
      </c>
      <c r="Q10" s="4">
        <f t="shared" si="24"/>
        <v>12.5</v>
      </c>
      <c r="R10">
        <f t="shared" si="0"/>
        <v>50000</v>
      </c>
      <c r="S10">
        <f t="shared" si="12"/>
        <v>45.99637496212555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41.689750108186445</v>
      </c>
      <c r="AC10">
        <f t="shared" si="1"/>
        <v>42.125275560804425</v>
      </c>
      <c r="AE10">
        <f t="shared" si="2"/>
        <v>165.55155271866292</v>
      </c>
      <c r="AF10">
        <f t="shared" si="3"/>
        <v>-8.2775776359331452</v>
      </c>
      <c r="AG10">
        <f t="shared" si="3"/>
        <v>-11.447987910865619</v>
      </c>
      <c r="AH10">
        <f t="shared" si="4"/>
        <v>-118.7235684911104</v>
      </c>
      <c r="AI10">
        <f t="shared" si="5"/>
        <v>27.102418680753772</v>
      </c>
      <c r="AJ10">
        <f t="shared" si="6"/>
        <v>-0.43552545261798059</v>
      </c>
      <c r="AK10">
        <f t="shared" si="20"/>
        <v>10.445595572523102</v>
      </c>
      <c r="AL10">
        <f t="shared" si="7"/>
        <v>37.112488800658895</v>
      </c>
      <c r="AN10">
        <f t="shared" si="8"/>
        <v>98.267920347103683</v>
      </c>
      <c r="AO10">
        <f t="shared" si="8"/>
        <v>-4.9133960173551836</v>
      </c>
      <c r="AP10">
        <f t="shared" si="8"/>
        <v>-6.7952848867042288</v>
      </c>
      <c r="AQ10">
        <f t="shared" si="8"/>
        <v>-70.471813644869158</v>
      </c>
      <c r="AR10">
        <f t="shared" si="8"/>
        <v>16.087425798175122</v>
      </c>
      <c r="AS10">
        <f t="shared" si="8"/>
        <v>-0.2585187501063847</v>
      </c>
      <c r="AT10">
        <f t="shared" si="8"/>
        <v>6.2002858737491238</v>
      </c>
      <c r="AU10">
        <f t="shared" si="8"/>
        <v>22.029192921817863</v>
      </c>
      <c r="AW10">
        <v>7</v>
      </c>
      <c r="AX10">
        <f>(R10*SUMPRODUCT(K11:$K$23, X11:$X$23)-$AZ$3*SUMPRODUCT(K10:$K$22, W11:$W$23))/Z10</f>
        <v>45.99637496212555</v>
      </c>
    </row>
    <row r="11" spans="1:52" x14ac:dyDescent="0.25">
      <c r="A11" t="s">
        <v>33</v>
      </c>
      <c r="C11" s="7">
        <f>AU25</f>
        <v>106.85027575234622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180.76490166618396</v>
      </c>
      <c r="P11">
        <f t="shared" si="23"/>
        <v>9.0382450833091976</v>
      </c>
      <c r="Q11" s="4">
        <f t="shared" si="24"/>
        <v>12.5</v>
      </c>
      <c r="R11">
        <f t="shared" si="0"/>
        <v>50000</v>
      </c>
      <c r="S11">
        <f t="shared" si="12"/>
        <v>46.08817632583262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42.125275560804425</v>
      </c>
      <c r="AC11">
        <f t="shared" si="1"/>
        <v>41.677901760583893</v>
      </c>
      <c r="AE11">
        <f t="shared" si="2"/>
        <v>163.46712788420831</v>
      </c>
      <c r="AF11">
        <f t="shared" si="3"/>
        <v>-8.1733563942104155</v>
      </c>
      <c r="AG11">
        <f t="shared" si="3"/>
        <v>-11.303848699157372</v>
      </c>
      <c r="AH11">
        <f t="shared" si="4"/>
        <v>-118.63733039836615</v>
      </c>
      <c r="AI11">
        <f t="shared" si="5"/>
        <v>25.352592392474349</v>
      </c>
      <c r="AJ11">
        <f t="shared" si="6"/>
        <v>0.4473738002205323</v>
      </c>
      <c r="AK11">
        <f t="shared" si="20"/>
        <v>10.16708092311632</v>
      </c>
      <c r="AL11">
        <f t="shared" si="7"/>
        <v>35.967047115811198</v>
      </c>
      <c r="AN11">
        <f t="shared" si="8"/>
        <v>92.278316308394267</v>
      </c>
      <c r="AO11">
        <f t="shared" si="8"/>
        <v>-4.6139158154197135</v>
      </c>
      <c r="AP11">
        <f t="shared" si="8"/>
        <v>-6.3811002203571681</v>
      </c>
      <c r="AQ11">
        <f t="shared" si="8"/>
        <v>-66.97158775701169</v>
      </c>
      <c r="AR11">
        <f t="shared" si="8"/>
        <v>14.311712515605679</v>
      </c>
      <c r="AS11">
        <f t="shared" si="8"/>
        <v>0.25254558258392684</v>
      </c>
      <c r="AT11">
        <f t="shared" si="8"/>
        <v>5.7393870039788197</v>
      </c>
      <c r="AU11">
        <f t="shared" si="8"/>
        <v>20.303645102168424</v>
      </c>
      <c r="AW11">
        <v>8</v>
      </c>
      <c r="AX11">
        <f>(R11*SUMPRODUCT(K12:$K$23, X12:$X$23)-$AZ$3*SUMPRODUCT(K11:$K$22, W12:$W$23))/Z11</f>
        <v>46.08817632583262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180.76490166618396</v>
      </c>
      <c r="P12">
        <f t="shared" si="23"/>
        <v>9.0382450833091976</v>
      </c>
      <c r="Q12" s="4">
        <f t="shared" si="24"/>
        <v>12.5</v>
      </c>
      <c r="R12">
        <f t="shared" si="0"/>
        <v>50000</v>
      </c>
      <c r="S12">
        <f t="shared" si="12"/>
        <v>45.277381825124912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41.677901760583893</v>
      </c>
      <c r="AC12">
        <f t="shared" si="1"/>
        <v>40.42772684165476</v>
      </c>
      <c r="AE12">
        <f t="shared" si="2"/>
        <v>161.40319454301635</v>
      </c>
      <c r="AF12">
        <f t="shared" si="3"/>
        <v>-8.0701597271508163</v>
      </c>
      <c r="AG12">
        <f t="shared" si="3"/>
        <v>-11.161126486343392</v>
      </c>
      <c r="AH12">
        <f t="shared" si="4"/>
        <v>-118.73490328963229</v>
      </c>
      <c r="AI12">
        <f t="shared" si="5"/>
        <v>23.437005039889868</v>
      </c>
      <c r="AJ12">
        <f t="shared" si="6"/>
        <v>1.2501749189291331</v>
      </c>
      <c r="AK12">
        <f t="shared" si="20"/>
        <v>10.121067608317727</v>
      </c>
      <c r="AL12">
        <f t="shared" si="7"/>
        <v>34.808247567136732</v>
      </c>
      <c r="AN12">
        <f t="shared" si="8"/>
        <v>86.617750511586223</v>
      </c>
      <c r="AO12">
        <f t="shared" si="8"/>
        <v>-4.3308875255793104</v>
      </c>
      <c r="AP12">
        <f t="shared" si="8"/>
        <v>-5.989668743295506</v>
      </c>
      <c r="AQ12">
        <f t="shared" si="8"/>
        <v>-63.719620043937248</v>
      </c>
      <c r="AR12">
        <f t="shared" si="8"/>
        <v>12.577574198774164</v>
      </c>
      <c r="AS12">
        <f t="shared" si="8"/>
        <v>0.67091199483530661</v>
      </c>
      <c r="AT12">
        <f t="shared" si="8"/>
        <v>5.4315164671323624</v>
      </c>
      <c r="AU12">
        <f t="shared" si="8"/>
        <v>18.680002660741835</v>
      </c>
      <c r="AW12">
        <v>9</v>
      </c>
      <c r="AX12">
        <f>(R12*SUMPRODUCT(K13:$K$23, X13:$X$23)-$AZ$3*SUMPRODUCT(K12:$K$22, W13:$W$23))/Z12</f>
        <v>45.277381825124912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180.76490166618396</v>
      </c>
      <c r="P13">
        <f t="shared" si="23"/>
        <v>9.0382450833091976</v>
      </c>
      <c r="Q13" s="4">
        <f t="shared" si="24"/>
        <v>12.5</v>
      </c>
      <c r="R13">
        <f t="shared" si="0"/>
        <v>50000</v>
      </c>
      <c r="S13">
        <f t="shared" si="12"/>
        <v>43.534712199011821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40.42772684165476</v>
      </c>
      <c r="AC13">
        <f t="shared" si="1"/>
        <v>38.379447431671906</v>
      </c>
      <c r="AE13">
        <f t="shared" si="2"/>
        <v>159.35920304869097</v>
      </c>
      <c r="AF13">
        <f t="shared" si="3"/>
        <v>-7.9679601524345482</v>
      </c>
      <c r="AG13">
        <f t="shared" si="3"/>
        <v>-11.019783264049885</v>
      </c>
      <c r="AH13">
        <f t="shared" si="4"/>
        <v>-118.92782972029146</v>
      </c>
      <c r="AI13">
        <f t="shared" si="5"/>
        <v>21.443629911915068</v>
      </c>
      <c r="AJ13">
        <f t="shared" si="6"/>
        <v>2.0482794099828538</v>
      </c>
      <c r="AK13">
        <f t="shared" si="20"/>
        <v>9.9170407354500085</v>
      </c>
      <c r="AL13">
        <f t="shared" si="7"/>
        <v>33.40895005734793</v>
      </c>
      <c r="AN13">
        <f t="shared" si="8"/>
        <v>81.316756946038595</v>
      </c>
      <c r="AO13">
        <f t="shared" si="8"/>
        <v>-4.0658378473019292</v>
      </c>
      <c r="AP13">
        <f t="shared" si="8"/>
        <v>-5.6231018989657846</v>
      </c>
      <c r="AQ13">
        <f t="shared" si="8"/>
        <v>-60.68570398491488</v>
      </c>
      <c r="AR13">
        <f t="shared" si="8"/>
        <v>10.94211321485599</v>
      </c>
      <c r="AS13">
        <f t="shared" si="8"/>
        <v>1.0451824290829324</v>
      </c>
      <c r="AT13">
        <f t="shared" si="8"/>
        <v>5.060401757042901</v>
      </c>
      <c r="AU13">
        <f t="shared" si="8"/>
        <v>17.047697400981825</v>
      </c>
      <c r="AW13">
        <v>10</v>
      </c>
      <c r="AX13">
        <f>(R13*SUMPRODUCT(K14:$K$23, X14:$X$23)-$AZ$3*SUMPRODUCT(K13:$K$22, W14:$W$23))/Z13</f>
        <v>43.534712199011821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2.7053950000000002E-3</v>
      </c>
      <c r="O14">
        <f t="shared" si="22"/>
        <v>180.76490166618396</v>
      </c>
      <c r="P14">
        <f t="shared" si="23"/>
        <v>9.0382450833091976</v>
      </c>
      <c r="Q14" s="4">
        <f t="shared" si="24"/>
        <v>12.5</v>
      </c>
      <c r="R14">
        <f t="shared" si="0"/>
        <v>50000</v>
      </c>
      <c r="S14">
        <f t="shared" si="12"/>
        <v>42.939881310658507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38.379447431671906</v>
      </c>
      <c r="AC14">
        <f t="shared" si="1"/>
        <v>37.374091409783489</v>
      </c>
      <c r="AE14">
        <f t="shared" si="2"/>
        <v>157.33448142707215</v>
      </c>
      <c r="AF14">
        <f t="shared" si="3"/>
        <v>-7.8667240713536071</v>
      </c>
      <c r="AG14">
        <f t="shared" si="3"/>
        <v>-10.879772564865743</v>
      </c>
      <c r="AH14">
        <f t="shared" si="4"/>
        <v>-119.25146617457695</v>
      </c>
      <c r="AI14">
        <f t="shared" si="5"/>
        <v>19.336518616275853</v>
      </c>
      <c r="AJ14">
        <f t="shared" si="6"/>
        <v>1.0053560218884172</v>
      </c>
      <c r="AK14">
        <f t="shared" si="20"/>
        <v>16.074461008066578</v>
      </c>
      <c r="AL14">
        <f t="shared" si="7"/>
        <v>36.416335646230849</v>
      </c>
      <c r="AN14">
        <f t="shared" si="8"/>
        <v>73.955108854060526</v>
      </c>
      <c r="AO14">
        <f t="shared" si="8"/>
        <v>-3.6977554427030261</v>
      </c>
      <c r="AP14">
        <f t="shared" si="8"/>
        <v>-5.114039573804571</v>
      </c>
      <c r="AQ14">
        <f t="shared" si="8"/>
        <v>-56.054178854843499</v>
      </c>
      <c r="AR14">
        <f t="shared" si="8"/>
        <v>9.0891349827094299</v>
      </c>
      <c r="AS14">
        <f t="shared" si="8"/>
        <v>0.47256782722677676</v>
      </c>
      <c r="AT14">
        <f t="shared" si="8"/>
        <v>7.5558040604909849</v>
      </c>
      <c r="AU14">
        <f t="shared" si="8"/>
        <v>17.117506870427192</v>
      </c>
      <c r="AW14">
        <v>11</v>
      </c>
      <c r="AX14">
        <f>(R14*SUMPRODUCT(K15:$K$23, X15:$X$23)-$AZ$3*SUMPRODUCT(K14:$K$22, W15:$W$23))/Z14</f>
        <v>42.939881310658507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2.7496130000000001E-3</v>
      </c>
      <c r="O15">
        <f t="shared" si="22"/>
        <v>180.76490166618396</v>
      </c>
      <c r="P15">
        <f t="shared" si="23"/>
        <v>9.0382450833091976</v>
      </c>
      <c r="Q15" s="4">
        <f t="shared" si="24"/>
        <v>12.5</v>
      </c>
      <c r="R15">
        <f t="shared" si="0"/>
        <v>50000</v>
      </c>
      <c r="S15">
        <f t="shared" si="12"/>
        <v>41.460668869442479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37.374091409783489</v>
      </c>
      <c r="AC15">
        <f t="shared" si="1"/>
        <v>35.626521479817768</v>
      </c>
      <c r="AE15">
        <f t="shared" si="2"/>
        <v>155.32852767732129</v>
      </c>
      <c r="AF15">
        <f t="shared" si="3"/>
        <v>-7.7664263838660643</v>
      </c>
      <c r="AG15">
        <f t="shared" si="3"/>
        <v>-10.741059675135686</v>
      </c>
      <c r="AH15">
        <f t="shared" si="4"/>
        <v>-119.66065632559275</v>
      </c>
      <c r="AI15">
        <f t="shared" si="5"/>
        <v>17.160385292726772</v>
      </c>
      <c r="AJ15">
        <f t="shared" si="6"/>
        <v>1.7475699299657208</v>
      </c>
      <c r="AK15">
        <f t="shared" si="20"/>
        <v>15.825359882001544</v>
      </c>
      <c r="AL15">
        <f t="shared" si="7"/>
        <v>34.733315104694036</v>
      </c>
      <c r="AN15">
        <f t="shared" si="8"/>
        <v>67.256902201602827</v>
      </c>
      <c r="AO15">
        <f t="shared" si="8"/>
        <v>-3.3628451100801415</v>
      </c>
      <c r="AP15">
        <f t="shared" si="8"/>
        <v>-4.6508546170791787</v>
      </c>
      <c r="AQ15">
        <f t="shared" si="8"/>
        <v>-51.812794341222911</v>
      </c>
      <c r="AR15">
        <f t="shared" si="8"/>
        <v>7.4304081332205927</v>
      </c>
      <c r="AS15">
        <f t="shared" si="8"/>
        <v>0.75669383871541862</v>
      </c>
      <c r="AT15">
        <f t="shared" si="8"/>
        <v>6.8523451410036706</v>
      </c>
      <c r="AU15">
        <f t="shared" si="8"/>
        <v>15.039447112939682</v>
      </c>
      <c r="AW15">
        <v>12</v>
      </c>
      <c r="AX15">
        <f>(R15*SUMPRODUCT(K16:$K$23, X16:$X$23)-$AZ$3*SUMPRODUCT(K15:$K$22, W16:$W$23))/Z15</f>
        <v>41.460668869442479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2.8010499999999998E-3</v>
      </c>
      <c r="O16">
        <f t="shared" si="22"/>
        <v>180.76490166618396</v>
      </c>
      <c r="P16">
        <f t="shared" si="23"/>
        <v>9.0382450833091976</v>
      </c>
      <c r="Q16" s="4">
        <f t="shared" si="24"/>
        <v>12.5</v>
      </c>
      <c r="R16">
        <f t="shared" si="0"/>
        <v>50000</v>
      </c>
      <c r="S16">
        <f t="shared" si="12"/>
        <v>39.08563230659756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35.626521479817768</v>
      </c>
      <c r="AC16">
        <f t="shared" si="1"/>
        <v>33.155756643010221</v>
      </c>
      <c r="AE16">
        <f t="shared" si="2"/>
        <v>153.34015942809751</v>
      </c>
      <c r="AF16">
        <f t="shared" si="3"/>
        <v>-7.6670079714048756</v>
      </c>
      <c r="AG16">
        <f t="shared" si="3"/>
        <v>-10.603562833181289</v>
      </c>
      <c r="AH16">
        <f t="shared" si="4"/>
        <v>-120.34498081215524</v>
      </c>
      <c r="AI16">
        <f t="shared" si="5"/>
        <v>14.724607811356108</v>
      </c>
      <c r="AJ16">
        <f t="shared" si="6"/>
        <v>2.4707648368075468</v>
      </c>
      <c r="AK16">
        <f t="shared" si="20"/>
        <v>15.51417561252307</v>
      </c>
      <c r="AL16">
        <f t="shared" si="7"/>
        <v>32.709548260686724</v>
      </c>
      <c r="AN16">
        <f t="shared" si="8"/>
        <v>61.16217370535994</v>
      </c>
      <c r="AO16">
        <f t="shared" si="8"/>
        <v>-3.0581086852679973</v>
      </c>
      <c r="AP16">
        <f t="shared" si="8"/>
        <v>-4.229400532238504</v>
      </c>
      <c r="AQ16">
        <f t="shared" si="8"/>
        <v>-48.001519291837418</v>
      </c>
      <c r="AR16">
        <f t="shared" si="8"/>
        <v>5.8731451960160248</v>
      </c>
      <c r="AS16">
        <f t="shared" si="8"/>
        <v>0.98550404993402063</v>
      </c>
      <c r="AT16">
        <f t="shared" si="8"/>
        <v>6.1880769346241173</v>
      </c>
      <c r="AU16">
        <f t="shared" si="8"/>
        <v>13.046726180574161</v>
      </c>
      <c r="AW16">
        <v>13</v>
      </c>
      <c r="AX16">
        <f>(R16*SUMPRODUCT(K17:$K$23, X17:$X$23)-$AZ$3*SUMPRODUCT(K16:$K$22, W17:$W$23))/Z16</f>
        <v>39.08563230659756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2.8606080000000002E-3</v>
      </c>
      <c r="O17">
        <f t="shared" si="22"/>
        <v>180.76490166618396</v>
      </c>
      <c r="P17">
        <f t="shared" si="23"/>
        <v>9.0382450833091976</v>
      </c>
      <c r="Q17" s="4">
        <f t="shared" si="24"/>
        <v>12.5</v>
      </c>
      <c r="R17">
        <f t="shared" si="0"/>
        <v>50000</v>
      </c>
      <c r="S17">
        <f t="shared" si="12"/>
        <v>35.803211681394444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33.155756643010221</v>
      </c>
      <c r="AC17">
        <f t="shared" si="1"/>
        <v>29.980734626792326</v>
      </c>
      <c r="AE17">
        <f t="shared" si="2"/>
        <v>151.36811174703524</v>
      </c>
      <c r="AF17">
        <f t="shared" si="3"/>
        <v>-7.5684055873517613</v>
      </c>
      <c r="AG17">
        <f t="shared" si="3"/>
        <v>-10.467194568180375</v>
      </c>
      <c r="AH17">
        <f t="shared" si="4"/>
        <v>-121.33054667640425</v>
      </c>
      <c r="AI17">
        <f t="shared" si="5"/>
        <v>12.001964915098881</v>
      </c>
      <c r="AJ17">
        <f t="shared" si="6"/>
        <v>3.1750220162178948</v>
      </c>
      <c r="AK17">
        <f t="shared" si="20"/>
        <v>15.142432862952109</v>
      </c>
      <c r="AL17">
        <f t="shared" si="7"/>
        <v>30.319419794268885</v>
      </c>
      <c r="AN17">
        <f t="shared" si="8"/>
        <v>55.616385615055847</v>
      </c>
      <c r="AO17">
        <f t="shared" si="8"/>
        <v>-2.7808192807527923</v>
      </c>
      <c r="AP17">
        <f t="shared" si="8"/>
        <v>-3.8459060015534607</v>
      </c>
      <c r="AQ17">
        <f t="shared" si="8"/>
        <v>-44.579841770884748</v>
      </c>
      <c r="AR17">
        <f t="shared" si="8"/>
        <v>4.40981856186486</v>
      </c>
      <c r="AS17">
        <f t="shared" si="8"/>
        <v>1.1665815656429048</v>
      </c>
      <c r="AT17">
        <f t="shared" si="8"/>
        <v>5.5637041087191452</v>
      </c>
      <c r="AU17">
        <f t="shared" si="8"/>
        <v>11.140104236226909</v>
      </c>
      <c r="AW17">
        <v>14</v>
      </c>
      <c r="AX17">
        <f>(R17*SUMPRODUCT(K18:$K$23, X18:$X$23)-$AZ$3*SUMPRODUCT(K17:$K$22, W18:$W$23))/Z17</f>
        <v>35.803211681394444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2.9228739999999998E-3</v>
      </c>
      <c r="O18">
        <f t="shared" si="22"/>
        <v>180.76490166618396</v>
      </c>
      <c r="P18">
        <f t="shared" si="23"/>
        <v>9.0382450833091976</v>
      </c>
      <c r="Q18" s="4">
        <f t="shared" si="24"/>
        <v>12.5</v>
      </c>
      <c r="R18">
        <f t="shared" si="0"/>
        <v>50000</v>
      </c>
      <c r="S18">
        <f t="shared" si="12"/>
        <v>31.711447747321284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29.980734626792326</v>
      </c>
      <c r="AC18">
        <f t="shared" si="1"/>
        <v>26.211232433435441</v>
      </c>
      <c r="AE18">
        <f t="shared" si="2"/>
        <v>149.41200071131038</v>
      </c>
      <c r="AF18">
        <f t="shared" si="3"/>
        <v>-7.4706000355655187</v>
      </c>
      <c r="AG18">
        <f t="shared" si="3"/>
        <v>-10.331928331642295</v>
      </c>
      <c r="AH18">
        <f t="shared" si="4"/>
        <v>-122.37716342510258</v>
      </c>
      <c r="AI18">
        <f t="shared" si="5"/>
        <v>9.2323089189999763</v>
      </c>
      <c r="AJ18">
        <f t="shared" si="6"/>
        <v>3.7695021933568853</v>
      </c>
      <c r="AK18">
        <f t="shared" si="20"/>
        <v>14.711720962108714</v>
      </c>
      <c r="AL18">
        <f t="shared" si="7"/>
        <v>27.713532074465576</v>
      </c>
      <c r="AN18">
        <f t="shared" si="8"/>
        <v>50.570263484519749</v>
      </c>
      <c r="AO18">
        <f t="shared" si="8"/>
        <v>-2.5285131742259872</v>
      </c>
      <c r="AP18">
        <f t="shared" si="8"/>
        <v>-3.4969636678907907</v>
      </c>
      <c r="AQ18">
        <f t="shared" si="8"/>
        <v>-41.420002204863685</v>
      </c>
      <c r="AR18">
        <f t="shared" si="8"/>
        <v>3.1247844375392795</v>
      </c>
      <c r="AS18">
        <f t="shared" si="8"/>
        <v>1.2758327190320706</v>
      </c>
      <c r="AT18">
        <f t="shared" si="8"/>
        <v>4.9793564226615139</v>
      </c>
      <c r="AU18">
        <f t="shared" si="8"/>
        <v>9.379973579232864</v>
      </c>
      <c r="AW18">
        <v>15</v>
      </c>
      <c r="AX18">
        <f>(R18*SUMPRODUCT(K19:$K$23, X19:$X$23)-$AZ$3*SUMPRODUCT(K18:$K$22, W19:$W$23))/Z18</f>
        <v>31.711447747321284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2.991456E-3</v>
      </c>
      <c r="O19">
        <f t="shared" si="22"/>
        <v>180.76490166618396</v>
      </c>
      <c r="P19">
        <f t="shared" si="23"/>
        <v>9.0382450833091976</v>
      </c>
      <c r="Q19" s="4">
        <f t="shared" si="24"/>
        <v>12.5</v>
      </c>
      <c r="R19">
        <f t="shared" si="0"/>
        <v>50000</v>
      </c>
      <c r="S19">
        <f t="shared" si="12"/>
        <v>26.844339439474449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26.211232433435441</v>
      </c>
      <c r="AC19">
        <f t="shared" si="1"/>
        <v>21.900044929930772</v>
      </c>
      <c r="AE19">
        <f t="shared" si="2"/>
        <v>147.47092127819741</v>
      </c>
      <c r="AF19">
        <f t="shared" si="3"/>
        <v>-7.3735460639098696</v>
      </c>
      <c r="AG19">
        <f t="shared" si="3"/>
        <v>-10.19770153932661</v>
      </c>
      <c r="AH19">
        <f t="shared" si="4"/>
        <v>-123.63003599704535</v>
      </c>
      <c r="AI19">
        <f t="shared" si="5"/>
        <v>6.2696376779155969</v>
      </c>
      <c r="AJ19">
        <f t="shared" si="6"/>
        <v>4.3111875035046694</v>
      </c>
      <c r="AK19">
        <f t="shared" si="20"/>
        <v>14.231360173630954</v>
      </c>
      <c r="AL19">
        <f t="shared" si="7"/>
        <v>24.81218535505122</v>
      </c>
      <c r="AN19">
        <f t="shared" si="8"/>
        <v>45.978785498845035</v>
      </c>
      <c r="AO19">
        <f t="shared" si="8"/>
        <v>-2.2989392749422515</v>
      </c>
      <c r="AP19">
        <f t="shared" si="8"/>
        <v>-3.1794602460875825</v>
      </c>
      <c r="AQ19">
        <f t="shared" si="8"/>
        <v>-38.545625517584888</v>
      </c>
      <c r="AR19">
        <f t="shared" si="8"/>
        <v>1.9547604602303175</v>
      </c>
      <c r="AS19">
        <f t="shared" si="8"/>
        <v>1.3441508586971063</v>
      </c>
      <c r="AT19">
        <f t="shared" si="8"/>
        <v>4.4370825862394847</v>
      </c>
      <c r="AU19">
        <f t="shared" si="8"/>
        <v>7.7359939051669082</v>
      </c>
      <c r="AW19">
        <v>16</v>
      </c>
      <c r="AX19">
        <f>(R19*SUMPRODUCT(K20:$K$23, X20:$X$23)-$AZ$3*SUMPRODUCT(K19:$K$22, W20:$W$23))/Z19</f>
        <v>26.844339439474449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3.0654530000000001E-3</v>
      </c>
      <c r="O20">
        <f t="shared" si="22"/>
        <v>180.76490166618396</v>
      </c>
      <c r="P20">
        <f t="shared" si="23"/>
        <v>9.0382450833091976</v>
      </c>
      <c r="Q20" s="4">
        <f t="shared" si="24"/>
        <v>12.5</v>
      </c>
      <c r="R20">
        <f t="shared" si="0"/>
        <v>50000</v>
      </c>
      <c r="S20">
        <f t="shared" si="12"/>
        <v>21.254718411119995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21.900044929930772</v>
      </c>
      <c r="AC20">
        <f t="shared" si="1"/>
        <v>17.11338777585523</v>
      </c>
      <c r="AE20">
        <f t="shared" si="2"/>
        <v>145.54414688737043</v>
      </c>
      <c r="AF20">
        <f t="shared" si="3"/>
        <v>-7.277207344368521</v>
      </c>
      <c r="AG20">
        <f t="shared" si="3"/>
        <v>-10.064463949156512</v>
      </c>
      <c r="AH20">
        <f t="shared" si="4"/>
        <v>-125.04229910733351</v>
      </c>
      <c r="AI20">
        <f t="shared" si="5"/>
        <v>3.1601764865119009</v>
      </c>
      <c r="AJ20">
        <f t="shared" si="6"/>
        <v>4.7866571540755416</v>
      </c>
      <c r="AK20">
        <f t="shared" si="20"/>
        <v>13.705809195317798</v>
      </c>
      <c r="AL20">
        <f t="shared" si="7"/>
        <v>21.65264283590524</v>
      </c>
      <c r="AN20">
        <f t="shared" si="8"/>
        <v>41.801052199128939</v>
      </c>
      <c r="AO20">
        <f t="shared" si="8"/>
        <v>-2.0900526099564467</v>
      </c>
      <c r="AP20">
        <f t="shared" si="8"/>
        <v>-2.8905675143398661</v>
      </c>
      <c r="AQ20">
        <f t="shared" si="8"/>
        <v>-35.912812599256128</v>
      </c>
      <c r="AR20">
        <f t="shared" si="8"/>
        <v>0.90761947557649736</v>
      </c>
      <c r="AS20">
        <f t="shared" si="8"/>
        <v>1.3747533640887912</v>
      </c>
      <c r="AT20">
        <f t="shared" si="8"/>
        <v>3.9363812139290877</v>
      </c>
      <c r="AU20">
        <f t="shared" si="8"/>
        <v>6.2187540535943766</v>
      </c>
      <c r="AW20">
        <v>17</v>
      </c>
      <c r="AX20">
        <f>(R20*SUMPRODUCT(K21:$K$23, X21:$X$23)-$AZ$3*SUMPRODUCT(K20:$K$22, W21:$W$23))/Z20</f>
        <v>21.254718411119995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3.1502779999999998E-3</v>
      </c>
      <c r="O21">
        <f t="shared" si="22"/>
        <v>180.76490166618396</v>
      </c>
      <c r="P21">
        <f t="shared" si="23"/>
        <v>9.0382450833091976</v>
      </c>
      <c r="Q21" s="4">
        <f t="shared" si="24"/>
        <v>12.5</v>
      </c>
      <c r="R21">
        <f t="shared" si="0"/>
        <v>50000</v>
      </c>
      <c r="S21">
        <f t="shared" si="12"/>
        <v>14.924061815318275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17.11338777585523</v>
      </c>
      <c r="AC21">
        <f t="shared" si="1"/>
        <v>11.858198007127427</v>
      </c>
      <c r="AE21">
        <f t="shared" si="2"/>
        <v>143.63020089452866</v>
      </c>
      <c r="AF21">
        <f t="shared" si="3"/>
        <v>-7.1815100447264326</v>
      </c>
      <c r="AG21">
        <f t="shared" si="3"/>
        <v>-9.9321134503041257</v>
      </c>
      <c r="AH21">
        <f t="shared" si="4"/>
        <v>-126.82343744328351</v>
      </c>
      <c r="AI21">
        <f t="shared" si="5"/>
        <v>-0.30686004378540588</v>
      </c>
      <c r="AJ21">
        <f t="shared" si="6"/>
        <v>5.2551897687278029</v>
      </c>
      <c r="AK21">
        <f t="shared" si="20"/>
        <v>13.140614192154761</v>
      </c>
      <c r="AL21">
        <f t="shared" si="7"/>
        <v>18.088943917097158</v>
      </c>
      <c r="AN21">
        <f t="shared" si="8"/>
        <v>37.999650637652664</v>
      </c>
      <c r="AO21">
        <f t="shared" si="8"/>
        <v>-1.8999825318826331</v>
      </c>
      <c r="AP21">
        <f t="shared" si="8"/>
        <v>-2.627698345156773</v>
      </c>
      <c r="AQ21">
        <f t="shared" si="8"/>
        <v>-33.553154458440588</v>
      </c>
      <c r="AR21">
        <f t="shared" si="8"/>
        <v>-8.1184697827324515E-2</v>
      </c>
      <c r="AS21">
        <f t="shared" si="8"/>
        <v>1.39034391097778</v>
      </c>
      <c r="AT21">
        <f t="shared" si="8"/>
        <v>3.4765581706088304</v>
      </c>
      <c r="AU21">
        <f t="shared" si="8"/>
        <v>4.7857173837592857</v>
      </c>
      <c r="AW21">
        <v>18</v>
      </c>
      <c r="AX21">
        <f>(R21*SUMPRODUCT(K22:$K$23, X22:$X$23)-$AZ$3*SUMPRODUCT(K21:$K$22, W22:$W$23))/Z21</f>
        <v>14.924061815318275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3.247738E-3</v>
      </c>
      <c r="O22">
        <f t="shared" si="22"/>
        <v>180.76490166618396</v>
      </c>
      <c r="P22">
        <f t="shared" si="23"/>
        <v>9.0382450833091976</v>
      </c>
      <c r="Q22" s="4">
        <f t="shared" si="24"/>
        <v>12.5</v>
      </c>
      <c r="R22">
        <f t="shared" si="0"/>
        <v>50000</v>
      </c>
      <c r="S22">
        <f t="shared" si="12"/>
        <v>7.8277402073689064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11.858198007127427</v>
      </c>
      <c r="AC22">
        <f t="shared" si="1"/>
        <v>6.1372836088174161</v>
      </c>
      <c r="AE22">
        <f t="shared" si="2"/>
        <v>141.72742562419057</v>
      </c>
      <c r="AF22">
        <f t="shared" si="3"/>
        <v>-7.0863712812095292</v>
      </c>
      <c r="AG22">
        <f t="shared" si="3"/>
        <v>-9.8005354135282197</v>
      </c>
      <c r="AH22">
        <f t="shared" si="4"/>
        <v>-129.02760909145528</v>
      </c>
      <c r="AI22">
        <f t="shared" si="5"/>
        <v>-4.1870901620024483</v>
      </c>
      <c r="AJ22">
        <f t="shared" si="6"/>
        <v>5.7209143983100113</v>
      </c>
      <c r="AK22">
        <f t="shared" si="20"/>
        <v>12.536234022103486</v>
      </c>
      <c r="AL22">
        <f t="shared" si="7"/>
        <v>14.070058258411049</v>
      </c>
      <c r="AN22">
        <f t="shared" si="8"/>
        <v>34.540538280200224</v>
      </c>
      <c r="AO22">
        <f t="shared" si="8"/>
        <v>-1.7270269140100112</v>
      </c>
      <c r="AP22">
        <f t="shared" si="8"/>
        <v>-2.3884986771371244</v>
      </c>
      <c r="AQ22">
        <f t="shared" si="8"/>
        <v>-31.445452786559592</v>
      </c>
      <c r="AR22">
        <f t="shared" si="8"/>
        <v>-1.0204400975065075</v>
      </c>
      <c r="AS22">
        <f t="shared" si="8"/>
        <v>1.3942499971497955</v>
      </c>
      <c r="AT22">
        <f t="shared" si="8"/>
        <v>3.0552186298662742</v>
      </c>
      <c r="AU22">
        <f t="shared" si="8"/>
        <v>3.4290285295095622</v>
      </c>
      <c r="AW22">
        <v>19</v>
      </c>
      <c r="AX22">
        <f>(R22*SUMPRODUCT(K23:$K$23, X23:$X$23)-$AZ$3*SUMPRODUCT(K22:$K$22, W23:$W$23))/Z22</f>
        <v>7.8277402073689064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3.3542210000000001E-3</v>
      </c>
      <c r="O23">
        <f t="shared" si="22"/>
        <v>180.76490166618396</v>
      </c>
      <c r="P23">
        <f t="shared" si="23"/>
        <v>9.0382450833091976</v>
      </c>
      <c r="Q23" s="4">
        <f t="shared" si="24"/>
        <v>12.5</v>
      </c>
      <c r="R23">
        <f t="shared" si="0"/>
        <v>50000</v>
      </c>
      <c r="S23">
        <f t="shared" si="12"/>
        <v>7.9336884360895903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6.1372836088174161</v>
      </c>
      <c r="AC23">
        <f t="shared" si="1"/>
        <v>6.1372836088174161</v>
      </c>
      <c r="AE23">
        <f t="shared" si="2"/>
        <v>139.83476626064407</v>
      </c>
      <c r="AF23">
        <f t="shared" si="3"/>
        <v>-6.9917383130322044</v>
      </c>
      <c r="AG23">
        <f t="shared" si="3"/>
        <v>-9.6696568976976387</v>
      </c>
      <c r="AH23">
        <f t="shared" si="4"/>
        <v>-131.49264678120016</v>
      </c>
      <c r="AI23">
        <f t="shared" si="5"/>
        <v>-8.3192757312859413</v>
      </c>
      <c r="AJ23">
        <f t="shared" si="6"/>
        <v>0</v>
      </c>
      <c r="AK23">
        <f t="shared" si="20"/>
        <v>11.892823220506768</v>
      </c>
      <c r="AL23">
        <f t="shared" si="7"/>
        <v>3.573547489220827</v>
      </c>
      <c r="AN23">
        <f t="shared" si="8"/>
        <v>31.392921242024912</v>
      </c>
      <c r="AO23">
        <f t="shared" si="8"/>
        <v>-1.5696460621012458</v>
      </c>
      <c r="AP23">
        <f t="shared" si="8"/>
        <v>-2.1708390949144118</v>
      </c>
      <c r="AQ23">
        <f t="shared" si="8"/>
        <v>-29.520114451461769</v>
      </c>
      <c r="AR23">
        <f t="shared" si="8"/>
        <v>-1.8676783664525134</v>
      </c>
      <c r="AS23">
        <f t="shared" si="8"/>
        <v>0</v>
      </c>
      <c r="AT23">
        <f t="shared" si="8"/>
        <v>2.6699401922036325</v>
      </c>
      <c r="AU23">
        <f t="shared" si="8"/>
        <v>0.80226182575111904</v>
      </c>
      <c r="AW23">
        <v>20</v>
      </c>
      <c r="AX23">
        <f>(R23*SUMPRODUCT(K$23:$K24, X$23:$X24)-$AZ$3*SUMPRODUCT(K$22:$K23, W$23:$W24))/Z23</f>
        <v>7.9336884360895903</v>
      </c>
    </row>
    <row r="25" spans="5:50" x14ac:dyDescent="0.25">
      <c r="AN25" s="8">
        <f t="shared" ref="AN25:AU25" si="25">SUM(AN3:AN23)</f>
        <v>1664.9320896203421</v>
      </c>
      <c r="AO25" s="8">
        <f t="shared" si="25"/>
        <v>-218.8202807306551</v>
      </c>
      <c r="AP25" s="8">
        <f t="shared" si="25"/>
        <v>-228.44859587747783</v>
      </c>
      <c r="AQ25" s="8">
        <f t="shared" si="25"/>
        <v>-1219.2343298404751</v>
      </c>
      <c r="AR25" s="8">
        <f t="shared" si="25"/>
        <v>-1.5711168282658881</v>
      </c>
      <c r="AS25" s="8">
        <f t="shared" si="25"/>
        <v>-21.629998290773599</v>
      </c>
      <c r="AT25" s="8">
        <f t="shared" si="25"/>
        <v>130.05139087138565</v>
      </c>
      <c r="AU25" s="9">
        <f t="shared" si="25"/>
        <v>106.85027575234622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7731-5A69-4621-AA03-CC0C0B57687E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220.27140663830596</v>
      </c>
      <c r="K3">
        <v>1</v>
      </c>
      <c r="L3" s="2">
        <v>0</v>
      </c>
      <c r="O3">
        <f>$C$3</f>
        <v>220.27140663830596</v>
      </c>
      <c r="P3">
        <f>O3*B5</f>
        <v>176.21712531064478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220.27140663830596</v>
      </c>
      <c r="AF3">
        <f t="shared" ref="AF3:AG23" si="3">-$Z3*P3</f>
        <v>-176.21712531064478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-81.763274572338815</v>
      </c>
      <c r="AJ3">
        <f t="shared" ref="AJ3:AJ23" si="6">AB3-AC3</f>
        <v>0</v>
      </c>
      <c r="AL3">
        <f t="shared" ref="AL3:AL23" si="7">SUM(AI3:AK3)</f>
        <v>-81.763274572338815</v>
      </c>
      <c r="AN3">
        <f t="shared" ref="AN3:AU23" si="8">AE3*$K3</f>
        <v>220.27140663830596</v>
      </c>
      <c r="AO3">
        <f t="shared" si="8"/>
        <v>-176.21712531064478</v>
      </c>
      <c r="AP3">
        <f t="shared" si="8"/>
        <v>-125.8175559</v>
      </c>
      <c r="AQ3">
        <f t="shared" si="8"/>
        <v>0</v>
      </c>
      <c r="AR3">
        <f t="shared" si="8"/>
        <v>-81.763274572338815</v>
      </c>
      <c r="AS3">
        <f t="shared" si="8"/>
        <v>0</v>
      </c>
      <c r="AT3">
        <f t="shared" si="8"/>
        <v>0</v>
      </c>
      <c r="AU3">
        <f t="shared" si="8"/>
        <v>-81.763274572338815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152.75249384699003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26.178497247868943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25.845889099828355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-25.845889099828355</v>
      </c>
      <c r="AK4">
        <f t="shared" ref="AK4:AK23" si="20">H4*SUM(AB4:AB4, AE4:AF4)</f>
        <v>0</v>
      </c>
      <c r="AL4">
        <f t="shared" si="7"/>
        <v>-161.11563909982837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-24.247949244608641</v>
      </c>
      <c r="AT4">
        <f t="shared" si="8"/>
        <v>0</v>
      </c>
      <c r="AU4">
        <f t="shared" si="8"/>
        <v>-151.15455399177065</v>
      </c>
      <c r="AW4">
        <v>1</v>
      </c>
      <c r="AX4">
        <f>(R4*SUMPRODUCT(K5:$K$23, X5:$X$23)-$AZ$3*SUMPRODUCT(K4:$K$22, W5:$W$23))/Z4</f>
        <v>26.178497247868943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220.27140663830596</v>
      </c>
      <c r="P5">
        <f t="shared" ref="P5:P23" si="23">O5*$C$5</f>
        <v>11.013570331915298</v>
      </c>
      <c r="Q5" s="4">
        <f t="shared" ref="Q5:Q23" si="24">$C$8</f>
        <v>12.5</v>
      </c>
      <c r="R5">
        <f t="shared" si="0"/>
        <v>50000</v>
      </c>
      <c r="S5">
        <f t="shared" si="12"/>
        <v>51.419405273421681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25.845889099828355</v>
      </c>
      <c r="AC5">
        <f t="shared" si="1"/>
        <v>50.118853272149863</v>
      </c>
      <c r="AE5">
        <f t="shared" si="2"/>
        <v>214.70007773624874</v>
      </c>
      <c r="AF5">
        <f t="shared" si="3"/>
        <v>-10.735003886812438</v>
      </c>
      <c r="AG5">
        <f t="shared" si="3"/>
        <v>-12.183837260865776</v>
      </c>
      <c r="AH5">
        <f t="shared" si="4"/>
        <v>-135.73390403689325</v>
      </c>
      <c r="AI5">
        <f t="shared" si="5"/>
        <v>56.047332551677272</v>
      </c>
      <c r="AJ5">
        <f t="shared" si="6"/>
        <v>-24.272964172321508</v>
      </c>
      <c r="AK5">
        <f t="shared" si="20"/>
        <v>19.855667198816466</v>
      </c>
      <c r="AL5">
        <f t="shared" si="7"/>
        <v>51.630035578172226</v>
      </c>
      <c r="AN5">
        <f t="shared" si="8"/>
        <v>185.40693840720584</v>
      </c>
      <c r="AO5">
        <f t="shared" si="8"/>
        <v>-9.2703469203602928</v>
      </c>
      <c r="AP5">
        <f t="shared" si="8"/>
        <v>-10.521505107994514</v>
      </c>
      <c r="AQ5">
        <f t="shared" si="8"/>
        <v>-117.21471110249612</v>
      </c>
      <c r="AR5">
        <f t="shared" si="8"/>
        <v>48.400375276354914</v>
      </c>
      <c r="AS5">
        <f t="shared" si="8"/>
        <v>-20.961221908761843</v>
      </c>
      <c r="AT5">
        <f t="shared" si="8"/>
        <v>17.146609839086235</v>
      </c>
      <c r="AU5">
        <f t="shared" si="8"/>
        <v>44.585763206679303</v>
      </c>
      <c r="AW5">
        <v>2</v>
      </c>
      <c r="AX5">
        <f>(R5*SUMPRODUCT(K6:$K$23, X6:$X$23)-$AZ$3*SUMPRODUCT(K5:$K$22, W6:$W$23))/Z5</f>
        <v>51.419405273421681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220.27140663830596</v>
      </c>
      <c r="P6">
        <f t="shared" si="23"/>
        <v>11.013570331915298</v>
      </c>
      <c r="Q6" s="4">
        <f t="shared" si="24"/>
        <v>12.5</v>
      </c>
      <c r="R6">
        <f t="shared" si="0"/>
        <v>50000</v>
      </c>
      <c r="S6">
        <f t="shared" si="12"/>
        <v>75.217030452204853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50.118853272149863</v>
      </c>
      <c r="AC6">
        <f t="shared" si="1"/>
        <v>72.376061254053184</v>
      </c>
      <c r="AE6">
        <f t="shared" si="2"/>
        <v>211.95169130614315</v>
      </c>
      <c r="AF6">
        <f t="shared" si="3"/>
        <v>-10.597584565307157</v>
      </c>
      <c r="AG6">
        <f t="shared" si="3"/>
        <v>-12.02787135089757</v>
      </c>
      <c r="AH6">
        <f t="shared" si="4"/>
        <v>-136.51014943819231</v>
      </c>
      <c r="AI6">
        <f t="shared" si="5"/>
        <v>52.816085951746089</v>
      </c>
      <c r="AJ6">
        <f t="shared" si="6"/>
        <v>-22.257207981903321</v>
      </c>
      <c r="AK6">
        <f t="shared" si="20"/>
        <v>27.360258049412867</v>
      </c>
      <c r="AL6">
        <f t="shared" si="7"/>
        <v>57.919136019255632</v>
      </c>
      <c r="AN6">
        <f t="shared" si="8"/>
        <v>165.07353437798366</v>
      </c>
      <c r="AO6">
        <f t="shared" si="8"/>
        <v>-8.2536767188991824</v>
      </c>
      <c r="AP6">
        <f t="shared" si="8"/>
        <v>-9.3676215683908914</v>
      </c>
      <c r="AQ6">
        <f t="shared" si="8"/>
        <v>-106.31768355969709</v>
      </c>
      <c r="AR6">
        <f t="shared" si="8"/>
        <v>41.134552530996494</v>
      </c>
      <c r="AS6">
        <f t="shared" si="8"/>
        <v>-17.334497140916007</v>
      </c>
      <c r="AT6">
        <f t="shared" si="8"/>
        <v>21.308886331021014</v>
      </c>
      <c r="AU6">
        <f t="shared" si="8"/>
        <v>45.108941721101502</v>
      </c>
      <c r="AW6">
        <v>3</v>
      </c>
      <c r="AX6">
        <f>(R6*SUMPRODUCT(K7:$K$23, X7:$X$23)-$AZ$3*SUMPRODUCT(K6:$K$22, W7:$W$23))/Z6</f>
        <v>75.217030452204853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220.27140663830596</v>
      </c>
      <c r="P7">
        <f t="shared" si="23"/>
        <v>11.013570331915298</v>
      </c>
      <c r="Q7" s="4">
        <f t="shared" si="24"/>
        <v>12.5</v>
      </c>
      <c r="R7">
        <f t="shared" si="0"/>
        <v>50000</v>
      </c>
      <c r="S7">
        <f t="shared" si="12"/>
        <v>94.562733137935155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72.376061254053184</v>
      </c>
      <c r="AC7">
        <f t="shared" si="1"/>
        <v>89.820870604847187</v>
      </c>
      <c r="AE7">
        <f t="shared" si="2"/>
        <v>209.2258636893178</v>
      </c>
      <c r="AF7">
        <f t="shared" si="3"/>
        <v>-10.461293184465891</v>
      </c>
      <c r="AG7">
        <f t="shared" si="3"/>
        <v>-11.873185612379245</v>
      </c>
      <c r="AH7">
        <f t="shared" si="4"/>
        <v>-137.62810003739361</v>
      </c>
      <c r="AI7">
        <f t="shared" si="5"/>
        <v>49.263284855079064</v>
      </c>
      <c r="AJ7">
        <f t="shared" si="6"/>
        <v>-17.444809350794003</v>
      </c>
      <c r="AK7">
        <f t="shared" si="20"/>
        <v>28.388424145157366</v>
      </c>
      <c r="AL7">
        <f t="shared" si="7"/>
        <v>60.206899649442427</v>
      </c>
      <c r="AN7">
        <f t="shared" si="8"/>
        <v>147.50664285432595</v>
      </c>
      <c r="AO7">
        <f t="shared" si="8"/>
        <v>-7.3753321427162986</v>
      </c>
      <c r="AP7">
        <f t="shared" si="8"/>
        <v>-8.3707325604304081</v>
      </c>
      <c r="AQ7">
        <f t="shared" si="8"/>
        <v>-97.029395128130858</v>
      </c>
      <c r="AR7">
        <f t="shared" si="8"/>
        <v>34.731183023048395</v>
      </c>
      <c r="AS7">
        <f t="shared" si="8"/>
        <v>-12.298791445738241</v>
      </c>
      <c r="AT7">
        <f t="shared" si="8"/>
        <v>20.01416587671444</v>
      </c>
      <c r="AU7">
        <f t="shared" si="8"/>
        <v>42.446557454024592</v>
      </c>
      <c r="AW7">
        <v>4</v>
      </c>
      <c r="AX7">
        <f>(R7*SUMPRODUCT(K8:$K$23, X8:$X$23)-$AZ$3*SUMPRODUCT(K7:$K$22, W8:$W$23))/Z7</f>
        <v>94.562733137935155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220.27140663830596</v>
      </c>
      <c r="P8">
        <f t="shared" si="23"/>
        <v>11.013570331915298</v>
      </c>
      <c r="Q8" s="4">
        <f t="shared" si="24"/>
        <v>12.5</v>
      </c>
      <c r="R8">
        <f t="shared" si="0"/>
        <v>50000</v>
      </c>
      <c r="S8">
        <f t="shared" si="12"/>
        <v>107.57714896628065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89.820870604847187</v>
      </c>
      <c r="AC8">
        <f t="shared" si="1"/>
        <v>100.86218273167185</v>
      </c>
      <c r="AE8">
        <f t="shared" si="2"/>
        <v>206.52206421531957</v>
      </c>
      <c r="AF8">
        <f t="shared" si="3"/>
        <v>-10.326103210765979</v>
      </c>
      <c r="AG8">
        <f t="shared" si="3"/>
        <v>-11.719749930731856</v>
      </c>
      <c r="AH8">
        <f t="shared" si="4"/>
        <v>-138.81530209438949</v>
      </c>
      <c r="AI8">
        <f t="shared" si="5"/>
        <v>45.660908979432236</v>
      </c>
      <c r="AJ8">
        <f t="shared" si="6"/>
        <v>-11.041312126824664</v>
      </c>
      <c r="AK8">
        <f t="shared" si="20"/>
        <v>20.736220291681562</v>
      </c>
      <c r="AL8">
        <f t="shared" si="7"/>
        <v>55.355817144289134</v>
      </c>
      <c r="AN8">
        <f t="shared" si="8"/>
        <v>135.75797957534405</v>
      </c>
      <c r="AO8">
        <f t="shared" si="8"/>
        <v>-6.7878989787672017</v>
      </c>
      <c r="AP8">
        <f t="shared" si="8"/>
        <v>-7.7040173783349815</v>
      </c>
      <c r="AQ8">
        <f t="shared" si="8"/>
        <v>-91.250709787731338</v>
      </c>
      <c r="AR8">
        <f t="shared" si="8"/>
        <v>30.015353430510512</v>
      </c>
      <c r="AS8">
        <f t="shared" si="8"/>
        <v>-7.2580439862138038</v>
      </c>
      <c r="AT8">
        <f t="shared" si="8"/>
        <v>13.631024760109474</v>
      </c>
      <c r="AU8">
        <f t="shared" si="8"/>
        <v>36.388334204406185</v>
      </c>
      <c r="AW8">
        <v>5</v>
      </c>
      <c r="AX8">
        <f>(R8*SUMPRODUCT(K9:$K$23, X9:$X$23)-$AZ$3*SUMPRODUCT(K8:$K$22, W9:$W$23))/Z8</f>
        <v>107.57714896628065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220.27140663830596</v>
      </c>
      <c r="P9">
        <f t="shared" si="23"/>
        <v>11.013570331915298</v>
      </c>
      <c r="Q9" s="4">
        <f t="shared" si="24"/>
        <v>12.5</v>
      </c>
      <c r="R9">
        <f t="shared" si="0"/>
        <v>50000</v>
      </c>
      <c r="S9">
        <f t="shared" si="12"/>
        <v>116.05282383540955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100.86218273167185</v>
      </c>
      <c r="AC9">
        <f t="shared" si="1"/>
        <v>107.39522111386952</v>
      </c>
      <c r="AE9">
        <f t="shared" si="2"/>
        <v>203.83904190503708</v>
      </c>
      <c r="AF9">
        <f t="shared" si="3"/>
        <v>-10.191952095251855</v>
      </c>
      <c r="AG9">
        <f t="shared" si="3"/>
        <v>-11.567493315175751</v>
      </c>
      <c r="AH9">
        <f t="shared" si="4"/>
        <v>-140.23646499514956</v>
      </c>
      <c r="AI9">
        <f t="shared" si="5"/>
        <v>41.843131499459929</v>
      </c>
      <c r="AJ9">
        <f t="shared" si="6"/>
        <v>-6.5330383821976739</v>
      </c>
      <c r="AK9">
        <f t="shared" si="20"/>
        <v>15.373384026664063</v>
      </c>
      <c r="AL9">
        <f t="shared" si="7"/>
        <v>50.683477143926318</v>
      </c>
      <c r="AN9">
        <f t="shared" si="8"/>
        <v>127.34678365048667</v>
      </c>
      <c r="AO9">
        <f t="shared" si="8"/>
        <v>-6.3673391825243337</v>
      </c>
      <c r="AP9">
        <f t="shared" si="8"/>
        <v>-7.2266973726868553</v>
      </c>
      <c r="AQ9">
        <f t="shared" si="8"/>
        <v>-87.611590992299753</v>
      </c>
      <c r="AR9">
        <f t="shared" si="8"/>
        <v>26.141156102975739</v>
      </c>
      <c r="AS9">
        <f t="shared" si="8"/>
        <v>-4.0814625974627576</v>
      </c>
      <c r="AT9">
        <f t="shared" si="8"/>
        <v>9.604396642187405</v>
      </c>
      <c r="AU9">
        <f t="shared" si="8"/>
        <v>31.664090147700385</v>
      </c>
      <c r="AW9">
        <v>6</v>
      </c>
      <c r="AX9">
        <f>(R9*SUMPRODUCT(K10:$K$23, X10:$X$23)-$AZ$3*SUMPRODUCT(K9:$K$22, W10:$W$23))/Z9</f>
        <v>116.05282383540955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220.27140663830596</v>
      </c>
      <c r="P10">
        <f t="shared" si="23"/>
        <v>11.013570331915298</v>
      </c>
      <c r="Q10" s="4">
        <f t="shared" si="24"/>
        <v>12.5</v>
      </c>
      <c r="R10">
        <f t="shared" si="0"/>
        <v>50000</v>
      </c>
      <c r="S10">
        <f t="shared" si="12"/>
        <v>122.09956630394041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107.39522111386952</v>
      </c>
      <c r="AC10">
        <f t="shared" si="1"/>
        <v>111.5145964152141</v>
      </c>
      <c r="AE10">
        <f t="shared" si="2"/>
        <v>201.17579248346181</v>
      </c>
      <c r="AF10">
        <f t="shared" si="3"/>
        <v>-10.058789624173091</v>
      </c>
      <c r="AG10">
        <f t="shared" si="3"/>
        <v>-11.416358774938509</v>
      </c>
      <c r="AH10">
        <f t="shared" si="4"/>
        <v>-141.83842834194181</v>
      </c>
      <c r="AI10">
        <f t="shared" si="5"/>
        <v>37.862215742408381</v>
      </c>
      <c r="AJ10">
        <f t="shared" si="6"/>
        <v>-4.1193753013445757</v>
      </c>
      <c r="AK10">
        <f t="shared" si="20"/>
        <v>15.67189175859081</v>
      </c>
      <c r="AL10">
        <f t="shared" si="7"/>
        <v>49.414732199654615</v>
      </c>
      <c r="AN10">
        <f t="shared" si="8"/>
        <v>119.41371993729223</v>
      </c>
      <c r="AO10">
        <f t="shared" si="8"/>
        <v>-5.9706859968646118</v>
      </c>
      <c r="AP10">
        <f t="shared" si="8"/>
        <v>-6.7765104967399443</v>
      </c>
      <c r="AQ10">
        <f t="shared" si="8"/>
        <v>-84.192308375088032</v>
      </c>
      <c r="AR10">
        <f t="shared" si="8"/>
        <v>22.474215068599641</v>
      </c>
      <c r="AS10">
        <f t="shared" si="8"/>
        <v>-2.4451745534532874</v>
      </c>
      <c r="AT10">
        <f t="shared" si="8"/>
        <v>9.3025053871815508</v>
      </c>
      <c r="AU10">
        <f t="shared" si="8"/>
        <v>29.331545902327903</v>
      </c>
      <c r="AW10">
        <v>7</v>
      </c>
      <c r="AX10">
        <f>(R10*SUMPRODUCT(K11:$K$23, X11:$X$23)-$AZ$3*SUMPRODUCT(K10:$K$22, W11:$W$23))/Z10</f>
        <v>122.09956630394041</v>
      </c>
    </row>
    <row r="11" spans="1:52" x14ac:dyDescent="0.25">
      <c r="A11" t="s">
        <v>33</v>
      </c>
      <c r="C11" s="7">
        <f>AU25</f>
        <v>139.170644608662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220.27140663830596</v>
      </c>
      <c r="P11">
        <f t="shared" si="23"/>
        <v>11.013570331915298</v>
      </c>
      <c r="Q11" s="4">
        <f t="shared" si="24"/>
        <v>12.5</v>
      </c>
      <c r="R11">
        <f t="shared" si="0"/>
        <v>50000</v>
      </c>
      <c r="S11">
        <f t="shared" si="12"/>
        <v>125.50295491664804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111.5145964152141</v>
      </c>
      <c r="AC11">
        <f t="shared" si="1"/>
        <v>113.11561731409654</v>
      </c>
      <c r="AE11">
        <f t="shared" si="2"/>
        <v>198.53027488543395</v>
      </c>
      <c r="AF11">
        <f t="shared" si="3"/>
        <v>-9.9265137442716984</v>
      </c>
      <c r="AG11">
        <f t="shared" si="3"/>
        <v>-11.266230483300326</v>
      </c>
      <c r="AH11">
        <f t="shared" si="4"/>
        <v>-143.85881555518293</v>
      </c>
      <c r="AI11">
        <f t="shared" si="5"/>
        <v>33.478715102679018</v>
      </c>
      <c r="AJ11">
        <f t="shared" si="6"/>
        <v>-1.6010208988824388</v>
      </c>
      <c r="AK11">
        <f t="shared" si="20"/>
        <v>15.456095414153385</v>
      </c>
      <c r="AL11">
        <f t="shared" si="7"/>
        <v>47.333789617949961</v>
      </c>
      <c r="AN11">
        <f t="shared" si="8"/>
        <v>112.07170358830497</v>
      </c>
      <c r="AO11">
        <f t="shared" si="8"/>
        <v>-5.6035851794152487</v>
      </c>
      <c r="AP11">
        <f t="shared" si="8"/>
        <v>-6.3598644791610983</v>
      </c>
      <c r="AQ11">
        <f t="shared" si="8"/>
        <v>-81.209289337703908</v>
      </c>
      <c r="AR11">
        <f t="shared" si="8"/>
        <v>18.898964592024726</v>
      </c>
      <c r="AS11">
        <f t="shared" si="8"/>
        <v>-0.90378729250124501</v>
      </c>
      <c r="AT11">
        <f t="shared" si="8"/>
        <v>8.725072006711093</v>
      </c>
      <c r="AU11">
        <f t="shared" si="8"/>
        <v>26.720249306234571</v>
      </c>
      <c r="AW11">
        <v>8</v>
      </c>
      <c r="AX11">
        <f>(R11*SUMPRODUCT(K12:$K$23, X12:$X$23)-$AZ$3*SUMPRODUCT(K11:$K$22, W12:$W$23))/Z11</f>
        <v>125.50295491664804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220.27140663830596</v>
      </c>
      <c r="P12">
        <f t="shared" si="23"/>
        <v>11.013570331915298</v>
      </c>
      <c r="Q12" s="4">
        <f t="shared" si="24"/>
        <v>12.5</v>
      </c>
      <c r="R12">
        <f t="shared" si="0"/>
        <v>50000</v>
      </c>
      <c r="S12">
        <f t="shared" si="12"/>
        <v>126.25978277919283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113.11561731409654</v>
      </c>
      <c r="AC12">
        <f t="shared" si="1"/>
        <v>112.29018237306946</v>
      </c>
      <c r="AE12">
        <f t="shared" si="2"/>
        <v>195.90019781868378</v>
      </c>
      <c r="AF12">
        <f t="shared" si="3"/>
        <v>-9.7950098909341889</v>
      </c>
      <c r="AG12">
        <f t="shared" si="3"/>
        <v>-11.116978413609951</v>
      </c>
      <c r="AH12">
        <f t="shared" si="4"/>
        <v>-146.35905942949134</v>
      </c>
      <c r="AI12">
        <f t="shared" si="5"/>
        <v>28.629150084648302</v>
      </c>
      <c r="AJ12">
        <f t="shared" si="6"/>
        <v>0.82543494102708337</v>
      </c>
      <c r="AK12">
        <f t="shared" si="20"/>
        <v>15.529559792051813</v>
      </c>
      <c r="AL12">
        <f t="shared" si="7"/>
        <v>44.984144817727199</v>
      </c>
      <c r="AN12">
        <f t="shared" si="8"/>
        <v>105.13072252300928</v>
      </c>
      <c r="AO12">
        <f t="shared" si="8"/>
        <v>-5.256536126150464</v>
      </c>
      <c r="AP12">
        <f t="shared" si="8"/>
        <v>-5.9659764814389824</v>
      </c>
      <c r="AQ12">
        <f t="shared" si="8"/>
        <v>-78.544247718686975</v>
      </c>
      <c r="AR12">
        <f t="shared" si="8"/>
        <v>15.363962196732869</v>
      </c>
      <c r="AS12">
        <f t="shared" si="8"/>
        <v>0.4429733747703159</v>
      </c>
      <c r="AT12">
        <f t="shared" si="8"/>
        <v>8.3340081305776526</v>
      </c>
      <c r="AU12">
        <f t="shared" si="8"/>
        <v>24.140943702080836</v>
      </c>
      <c r="AW12">
        <v>9</v>
      </c>
      <c r="AX12">
        <f>(R12*SUMPRODUCT(K13:$K$23, X13:$X$23)-$AZ$3*SUMPRODUCT(K12:$K$22, W13:$W$23))/Z12</f>
        <v>126.25978277919283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220.27140663830596</v>
      </c>
      <c r="P13">
        <f t="shared" si="23"/>
        <v>11.013570331915298</v>
      </c>
      <c r="Q13" s="4">
        <f t="shared" si="24"/>
        <v>12.5</v>
      </c>
      <c r="R13">
        <f t="shared" si="0"/>
        <v>50000</v>
      </c>
      <c r="S13">
        <f t="shared" si="12"/>
        <v>124.31676742621558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112.29018237306946</v>
      </c>
      <c r="AC13">
        <f t="shared" si="1"/>
        <v>109.085674267662</v>
      </c>
      <c r="AE13">
        <f t="shared" si="2"/>
        <v>193.28410328306936</v>
      </c>
      <c r="AF13">
        <f t="shared" si="3"/>
        <v>-9.6642051641534685</v>
      </c>
      <c r="AG13">
        <f t="shared" si="3"/>
        <v>-10.968519827022376</v>
      </c>
      <c r="AH13">
        <f t="shared" si="4"/>
        <v>-149.15520980590875</v>
      </c>
      <c r="AI13">
        <f t="shared" si="5"/>
        <v>23.496168485984782</v>
      </c>
      <c r="AJ13">
        <f t="shared" si="6"/>
        <v>3.2045081054074558</v>
      </c>
      <c r="AK13">
        <f t="shared" si="20"/>
        <v>15.298551161435643</v>
      </c>
      <c r="AL13">
        <f t="shared" si="7"/>
        <v>41.999227752827878</v>
      </c>
      <c r="AN13">
        <f t="shared" si="8"/>
        <v>98.627729980552743</v>
      </c>
      <c r="AO13">
        <f t="shared" si="8"/>
        <v>-4.9313864990276377</v>
      </c>
      <c r="AP13">
        <f t="shared" si="8"/>
        <v>-5.5969435323999663</v>
      </c>
      <c r="AQ13">
        <f t="shared" si="8"/>
        <v>-76.109930967191204</v>
      </c>
      <c r="AR13">
        <f t="shared" si="8"/>
        <v>11.98946898193396</v>
      </c>
      <c r="AS13">
        <f t="shared" si="8"/>
        <v>1.6351751373870165</v>
      </c>
      <c r="AT13">
        <f t="shared" si="8"/>
        <v>7.8064431963863132</v>
      </c>
      <c r="AU13">
        <f t="shared" si="8"/>
        <v>21.431087315707288</v>
      </c>
      <c r="AW13">
        <v>10</v>
      </c>
      <c r="AX13">
        <f>(R13*SUMPRODUCT(K14:$K$23, X14:$X$23)-$AZ$3*SUMPRODUCT(K13:$K$22, W14:$W$23))/Z13</f>
        <v>124.31676742621558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3.4760450000000001E-3</v>
      </c>
      <c r="O14">
        <f t="shared" si="22"/>
        <v>220.27140663830596</v>
      </c>
      <c r="P14">
        <f t="shared" si="23"/>
        <v>11.013570331915298</v>
      </c>
      <c r="Q14" s="4">
        <f t="shared" si="24"/>
        <v>12.5</v>
      </c>
      <c r="R14">
        <f t="shared" si="0"/>
        <v>50000</v>
      </c>
      <c r="S14">
        <f t="shared" si="12"/>
        <v>122.21346353878035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109.085674267662</v>
      </c>
      <c r="AC14">
        <f t="shared" si="1"/>
        <v>105.79489191027375</v>
      </c>
      <c r="AE14">
        <f t="shared" si="2"/>
        <v>190.67939800944208</v>
      </c>
      <c r="AF14">
        <f t="shared" si="3"/>
        <v>-9.5339699004721048</v>
      </c>
      <c r="AG14">
        <f t="shared" si="3"/>
        <v>-10.82070756025003</v>
      </c>
      <c r="AH14">
        <f t="shared" si="4"/>
        <v>-152.50827400848797</v>
      </c>
      <c r="AI14">
        <f t="shared" si="5"/>
        <v>17.816446540231965</v>
      </c>
      <c r="AJ14">
        <f t="shared" si="6"/>
        <v>3.2907823573882524</v>
      </c>
      <c r="AK14">
        <f t="shared" si="20"/>
        <v>24.835655892573151</v>
      </c>
      <c r="AL14">
        <f t="shared" si="7"/>
        <v>45.942884790193368</v>
      </c>
      <c r="AN14">
        <f t="shared" si="8"/>
        <v>89.628894493490066</v>
      </c>
      <c r="AO14">
        <f t="shared" si="8"/>
        <v>-4.4814447246745033</v>
      </c>
      <c r="AP14">
        <f t="shared" si="8"/>
        <v>-5.0862760549230135</v>
      </c>
      <c r="AQ14">
        <f t="shared" si="8"/>
        <v>-71.686548956978413</v>
      </c>
      <c r="AR14">
        <f t="shared" si="8"/>
        <v>8.3746247569141321</v>
      </c>
      <c r="AS14">
        <f t="shared" si="8"/>
        <v>1.5468329971168928</v>
      </c>
      <c r="AT14">
        <f t="shared" si="8"/>
        <v>11.674005712782021</v>
      </c>
      <c r="AU14">
        <f t="shared" si="8"/>
        <v>21.595463466813044</v>
      </c>
      <c r="AW14">
        <v>11</v>
      </c>
      <c r="AX14">
        <f>(R14*SUMPRODUCT(K15:$K$23, X15:$X$23)-$AZ$3*SUMPRODUCT(K14:$K$22, W15:$W$23))/Z14</f>
        <v>122.21346353878035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3.6141120000000001E-3</v>
      </c>
      <c r="O15">
        <f t="shared" si="22"/>
        <v>220.27140663830596</v>
      </c>
      <c r="P15">
        <f t="shared" si="23"/>
        <v>11.013570331915298</v>
      </c>
      <c r="Q15" s="4">
        <f t="shared" si="24"/>
        <v>12.5</v>
      </c>
      <c r="R15">
        <f t="shared" si="0"/>
        <v>50000</v>
      </c>
      <c r="S15">
        <f t="shared" si="12"/>
        <v>117.36754570969336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105.79489191027375</v>
      </c>
      <c r="AC15">
        <f t="shared" si="1"/>
        <v>100.21679747659721</v>
      </c>
      <c r="AE15">
        <f t="shared" si="2"/>
        <v>188.08346732884897</v>
      </c>
      <c r="AF15">
        <f t="shared" si="3"/>
        <v>-9.4041733664424481</v>
      </c>
      <c r="AG15">
        <f t="shared" si="3"/>
        <v>-10.673393235605539</v>
      </c>
      <c r="AH15">
        <f t="shared" si="4"/>
        <v>-156.42899616796143</v>
      </c>
      <c r="AI15">
        <f t="shared" si="5"/>
        <v>11.576904558839544</v>
      </c>
      <c r="AJ15">
        <f t="shared" si="6"/>
        <v>5.5780944336765401</v>
      </c>
      <c r="AK15">
        <f t="shared" si="20"/>
        <v>24.343025033497</v>
      </c>
      <c r="AL15">
        <f t="shared" si="7"/>
        <v>41.498024026013084</v>
      </c>
      <c r="AN15">
        <f t="shared" si="8"/>
        <v>81.439717204772705</v>
      </c>
      <c r="AO15">
        <f t="shared" si="8"/>
        <v>-4.0719858602386347</v>
      </c>
      <c r="AP15">
        <f t="shared" si="8"/>
        <v>-4.6215552013577854</v>
      </c>
      <c r="AQ15">
        <f t="shared" si="8"/>
        <v>-67.733402576374203</v>
      </c>
      <c r="AR15">
        <f t="shared" si="8"/>
        <v>5.0127735668020783</v>
      </c>
      <c r="AS15">
        <f t="shared" si="8"/>
        <v>2.4153023105739777</v>
      </c>
      <c r="AT15">
        <f t="shared" si="8"/>
        <v>10.540474943342437</v>
      </c>
      <c r="AU15">
        <f t="shared" si="8"/>
        <v>17.968550820718491</v>
      </c>
      <c r="AW15">
        <v>12</v>
      </c>
      <c r="AX15">
        <f>(R15*SUMPRODUCT(K16:$K$23, X16:$X$23)-$AZ$3*SUMPRODUCT(K15:$K$22, W16:$W$23))/Z15</f>
        <v>117.36754570969336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3.757594E-3</v>
      </c>
      <c r="O16">
        <f t="shared" si="22"/>
        <v>220.27140663830596</v>
      </c>
      <c r="P16">
        <f t="shared" si="23"/>
        <v>11.013570331915298</v>
      </c>
      <c r="Q16" s="4">
        <f t="shared" si="24"/>
        <v>12.5</v>
      </c>
      <c r="R16">
        <f t="shared" si="0"/>
        <v>50000</v>
      </c>
      <c r="S16">
        <f t="shared" si="12"/>
        <v>110.08471024983167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100.21679747659721</v>
      </c>
      <c r="AC16">
        <f t="shared" si="1"/>
        <v>92.705003173764283</v>
      </c>
      <c r="AE16">
        <f t="shared" si="2"/>
        <v>185.4958913472264</v>
      </c>
      <c r="AF16">
        <f t="shared" si="3"/>
        <v>-9.2747945673613206</v>
      </c>
      <c r="AG16">
        <f t="shared" si="3"/>
        <v>-10.526553024867733</v>
      </c>
      <c r="AH16">
        <f t="shared" si="4"/>
        <v>-160.42511352700785</v>
      </c>
      <c r="AI16">
        <f t="shared" si="5"/>
        <v>5.2694302279895169</v>
      </c>
      <c r="AJ16">
        <f t="shared" si="6"/>
        <v>7.511794302832925</v>
      </c>
      <c r="AK16">
        <f t="shared" si="20"/>
        <v>23.655343487313996</v>
      </c>
      <c r="AL16">
        <f t="shared" si="7"/>
        <v>36.436568018136441</v>
      </c>
      <c r="AN16">
        <f t="shared" si="8"/>
        <v>73.988001385439787</v>
      </c>
      <c r="AO16">
        <f t="shared" si="8"/>
        <v>-3.6994000692719893</v>
      </c>
      <c r="AP16">
        <f t="shared" si="8"/>
        <v>-4.1986839392034039</v>
      </c>
      <c r="AQ16">
        <f t="shared" si="8"/>
        <v>-63.988120899547184</v>
      </c>
      <c r="AR16">
        <f t="shared" si="8"/>
        <v>2.1017964774172135</v>
      </c>
      <c r="AS16">
        <f t="shared" si="8"/>
        <v>2.9961992324928732</v>
      </c>
      <c r="AT16">
        <f t="shared" si="8"/>
        <v>9.4353118767264359</v>
      </c>
      <c r="AU16">
        <f t="shared" si="8"/>
        <v>14.533307586636525</v>
      </c>
      <c r="AW16">
        <v>13</v>
      </c>
      <c r="AX16">
        <f>(R16*SUMPRODUCT(K17:$K$23, X17:$X$23)-$AZ$3*SUMPRODUCT(K16:$K$22, W17:$W$23))/Z16</f>
        <v>110.08471024983167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3.9119039999999999E-3</v>
      </c>
      <c r="O17">
        <f t="shared" si="22"/>
        <v>220.27140663830596</v>
      </c>
      <c r="P17">
        <f t="shared" si="23"/>
        <v>11.013570331915298</v>
      </c>
      <c r="Q17" s="4">
        <f t="shared" si="24"/>
        <v>12.5</v>
      </c>
      <c r="R17">
        <f t="shared" si="0"/>
        <v>50000</v>
      </c>
      <c r="S17">
        <f t="shared" si="12"/>
        <v>100.54474194379647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92.705003173764283</v>
      </c>
      <c r="AC17">
        <f t="shared" si="1"/>
        <v>83.493227482021325</v>
      </c>
      <c r="AE17">
        <f t="shared" si="2"/>
        <v>182.91529031440936</v>
      </c>
      <c r="AF17">
        <f t="shared" si="3"/>
        <v>-9.1457645157204688</v>
      </c>
      <c r="AG17">
        <f t="shared" si="3"/>
        <v>-10.380108629734863</v>
      </c>
      <c r="AH17">
        <f t="shared" si="4"/>
        <v>-164.71545953676872</v>
      </c>
      <c r="AI17">
        <f t="shared" si="5"/>
        <v>-1.3260423678146935</v>
      </c>
      <c r="AJ17">
        <f t="shared" si="6"/>
        <v>9.2117756917429574</v>
      </c>
      <c r="AK17">
        <f t="shared" si="20"/>
        <v>22.802758393230761</v>
      </c>
      <c r="AL17">
        <f t="shared" si="7"/>
        <v>30.688491717159025</v>
      </c>
      <c r="AN17">
        <f t="shared" si="8"/>
        <v>67.207598770983125</v>
      </c>
      <c r="AO17">
        <f t="shared" si="8"/>
        <v>-3.3603799385491562</v>
      </c>
      <c r="AP17">
        <f t="shared" si="8"/>
        <v>-3.8139084752691343</v>
      </c>
      <c r="AQ17">
        <f t="shared" si="8"/>
        <v>-60.520531098832883</v>
      </c>
      <c r="AR17">
        <f t="shared" si="8"/>
        <v>-0.48722074166805618</v>
      </c>
      <c r="AS17">
        <f t="shared" si="8"/>
        <v>3.3846340762152551</v>
      </c>
      <c r="AT17">
        <f t="shared" si="8"/>
        <v>8.3782970484846047</v>
      </c>
      <c r="AU17">
        <f t="shared" si="8"/>
        <v>11.275710383031804</v>
      </c>
      <c r="AW17">
        <v>14</v>
      </c>
      <c r="AX17">
        <f>(R17*SUMPRODUCT(K18:$K$23, X18:$X$23)-$AZ$3*SUMPRODUCT(K17:$K$22, W18:$W$23))/Z17</f>
        <v>100.54474194379647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4.0806530000000001E-3</v>
      </c>
      <c r="O18">
        <f t="shared" si="22"/>
        <v>220.27140663830596</v>
      </c>
      <c r="P18">
        <f t="shared" si="23"/>
        <v>11.013570331915298</v>
      </c>
      <c r="Q18" s="4">
        <f t="shared" si="24"/>
        <v>12.5</v>
      </c>
      <c r="R18">
        <f t="shared" si="0"/>
        <v>50000</v>
      </c>
      <c r="S18">
        <f t="shared" si="12"/>
        <v>88.863773752121659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83.493227482021325</v>
      </c>
      <c r="AC18">
        <f t="shared" si="1"/>
        <v>72.754192836854799</v>
      </c>
      <c r="AE18">
        <f t="shared" si="2"/>
        <v>180.33972358309788</v>
      </c>
      <c r="AF18">
        <f t="shared" si="3"/>
        <v>-9.0169861791548946</v>
      </c>
      <c r="AG18">
        <f t="shared" si="3"/>
        <v>-10.23394992201726</v>
      </c>
      <c r="AH18">
        <f t="shared" si="4"/>
        <v>-169.43048568101383</v>
      </c>
      <c r="AI18">
        <f t="shared" si="5"/>
        <v>-8.3416981990880856</v>
      </c>
      <c r="AJ18">
        <f t="shared" si="6"/>
        <v>10.739034645166527</v>
      </c>
      <c r="AK18">
        <f t="shared" si="20"/>
        <v>21.805111747221744</v>
      </c>
      <c r="AL18">
        <f t="shared" si="7"/>
        <v>24.202448193300185</v>
      </c>
      <c r="AN18">
        <f t="shared" si="8"/>
        <v>61.038118055481966</v>
      </c>
      <c r="AO18">
        <f t="shared" si="8"/>
        <v>-3.0519059027740987</v>
      </c>
      <c r="AP18">
        <f t="shared" si="8"/>
        <v>-3.4638017132489693</v>
      </c>
      <c r="AQ18">
        <f t="shared" si="8"/>
        <v>-57.345757117289018</v>
      </c>
      <c r="AR18">
        <f t="shared" si="8"/>
        <v>-2.8233466778301111</v>
      </c>
      <c r="AS18">
        <f t="shared" si="8"/>
        <v>3.6347536274865426</v>
      </c>
      <c r="AT18">
        <f t="shared" si="8"/>
        <v>7.3801986528310204</v>
      </c>
      <c r="AU18">
        <f t="shared" si="8"/>
        <v>8.1916056024874511</v>
      </c>
      <c r="AW18">
        <v>15</v>
      </c>
      <c r="AX18">
        <f>(R18*SUMPRODUCT(K19:$K$23, X19:$X$23)-$AZ$3*SUMPRODUCT(K18:$K$22, W19:$W$23))/Z18</f>
        <v>88.863773752121659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4.2836929999999999E-3</v>
      </c>
      <c r="O19">
        <f t="shared" si="22"/>
        <v>220.27140663830596</v>
      </c>
      <c r="P19">
        <f t="shared" si="23"/>
        <v>11.013570331915298</v>
      </c>
      <c r="Q19" s="4">
        <f t="shared" si="24"/>
        <v>12.5</v>
      </c>
      <c r="R19">
        <f t="shared" si="0"/>
        <v>50000</v>
      </c>
      <c r="S19">
        <f t="shared" si="12"/>
        <v>74.854943477120415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72.754192836854799</v>
      </c>
      <c r="AC19">
        <f t="shared" si="1"/>
        <v>60.409564176383469</v>
      </c>
      <c r="AE19">
        <f t="shared" si="2"/>
        <v>177.76380633573206</v>
      </c>
      <c r="AF19">
        <f t="shared" si="3"/>
        <v>-8.8881903167866039</v>
      </c>
      <c r="AG19">
        <f t="shared" si="3"/>
        <v>-10.087771323153792</v>
      </c>
      <c r="AH19">
        <f t="shared" si="4"/>
        <v>-175.35639857318353</v>
      </c>
      <c r="AI19">
        <f t="shared" si="5"/>
        <v>-16.568553877391849</v>
      </c>
      <c r="AJ19">
        <f t="shared" si="6"/>
        <v>12.344628660471329</v>
      </c>
      <c r="AK19">
        <f t="shared" si="20"/>
        <v>20.676746003408542</v>
      </c>
      <c r="AL19">
        <f t="shared" si="7"/>
        <v>16.452820786488022</v>
      </c>
      <c r="AN19">
        <f t="shared" si="8"/>
        <v>55.423563168430761</v>
      </c>
      <c r="AO19">
        <f t="shared" si="8"/>
        <v>-2.771178158421538</v>
      </c>
      <c r="AP19">
        <f t="shared" si="8"/>
        <v>-3.1451859784187945</v>
      </c>
      <c r="AQ19">
        <f t="shared" si="8"/>
        <v>-54.672976651691897</v>
      </c>
      <c r="AR19">
        <f t="shared" si="8"/>
        <v>-5.1657776201014647</v>
      </c>
      <c r="AS19">
        <f t="shared" si="8"/>
        <v>3.8488335756170562</v>
      </c>
      <c r="AT19">
        <f t="shared" si="8"/>
        <v>6.4466381647632396</v>
      </c>
      <c r="AU19">
        <f t="shared" si="8"/>
        <v>5.1296941202788311</v>
      </c>
      <c r="AW19">
        <v>16</v>
      </c>
      <c r="AX19">
        <f>(R19*SUMPRODUCT(K20:$K$23, X20:$X$23)-$AZ$3*SUMPRODUCT(K19:$K$22, W20:$W$23))/Z19</f>
        <v>74.854943477120415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4.5002690000000003E-3</v>
      </c>
      <c r="O20">
        <f t="shared" si="22"/>
        <v>220.27140663830596</v>
      </c>
      <c r="P20">
        <f t="shared" si="23"/>
        <v>11.013570331915298</v>
      </c>
      <c r="Q20" s="4">
        <f t="shared" si="24"/>
        <v>12.5</v>
      </c>
      <c r="R20">
        <f t="shared" si="0"/>
        <v>50000</v>
      </c>
      <c r="S20">
        <f t="shared" si="12"/>
        <v>58.706632195128634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60.409564176383469</v>
      </c>
      <c r="AC20">
        <f t="shared" si="1"/>
        <v>46.690539580746972</v>
      </c>
      <c r="AE20">
        <f t="shared" si="2"/>
        <v>175.18618332540004</v>
      </c>
      <c r="AF20">
        <f t="shared" si="3"/>
        <v>-8.7593091662700022</v>
      </c>
      <c r="AG20">
        <f t="shared" si="3"/>
        <v>-9.9414959253575752</v>
      </c>
      <c r="AH20">
        <f t="shared" si="4"/>
        <v>-181.59073825871198</v>
      </c>
      <c r="AI20">
        <f t="shared" si="5"/>
        <v>-25.105360024939529</v>
      </c>
      <c r="AJ20">
        <f t="shared" si="6"/>
        <v>13.719024595636498</v>
      </c>
      <c r="AK20">
        <f t="shared" si="20"/>
        <v>19.410847701246563</v>
      </c>
      <c r="AL20">
        <f t="shared" si="7"/>
        <v>8.0245122719435322</v>
      </c>
      <c r="AN20">
        <f t="shared" si="8"/>
        <v>50.314402539444671</v>
      </c>
      <c r="AO20">
        <f t="shared" si="8"/>
        <v>-2.5157201269722336</v>
      </c>
      <c r="AP20">
        <f t="shared" si="8"/>
        <v>-2.8552504446289091</v>
      </c>
      <c r="AQ20">
        <f t="shared" si="8"/>
        <v>-52.153824740920996</v>
      </c>
      <c r="AR20">
        <f t="shared" si="8"/>
        <v>-7.2103927730774755</v>
      </c>
      <c r="AS20">
        <f t="shared" si="8"/>
        <v>3.940176747108322</v>
      </c>
      <c r="AT20">
        <f t="shared" si="8"/>
        <v>5.5748985812328682</v>
      </c>
      <c r="AU20">
        <f t="shared" si="8"/>
        <v>2.3046825552637151</v>
      </c>
      <c r="AW20">
        <v>17</v>
      </c>
      <c r="AX20">
        <f>(R20*SUMPRODUCT(K21:$K$23, X21:$X$23)-$AZ$3*SUMPRODUCT(K20:$K$22, W21:$W$23))/Z20</f>
        <v>58.706632195128634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4.7150400000000002E-3</v>
      </c>
      <c r="O21">
        <f t="shared" si="22"/>
        <v>220.27140663830596</v>
      </c>
      <c r="P21">
        <f t="shared" si="23"/>
        <v>11.013570331915298</v>
      </c>
      <c r="Q21" s="4">
        <f t="shared" si="24"/>
        <v>12.5</v>
      </c>
      <c r="R21">
        <f t="shared" si="0"/>
        <v>50000</v>
      </c>
      <c r="S21">
        <f t="shared" si="12"/>
        <v>40.806493543482155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46.690539580746972</v>
      </c>
      <c r="AC21">
        <f t="shared" si="1"/>
        <v>31.976642186971397</v>
      </c>
      <c r="AE21">
        <f t="shared" si="2"/>
        <v>172.60831163031943</v>
      </c>
      <c r="AF21">
        <f t="shared" si="3"/>
        <v>-8.6304155815159724</v>
      </c>
      <c r="AG21">
        <f t="shared" si="3"/>
        <v>-9.7952064151561018</v>
      </c>
      <c r="AH21">
        <f t="shared" si="4"/>
        <v>-187.49820379159195</v>
      </c>
      <c r="AI21">
        <f t="shared" si="5"/>
        <v>-33.315514157944563</v>
      </c>
      <c r="AJ21">
        <f t="shared" si="6"/>
        <v>14.713897393775575</v>
      </c>
      <c r="AK21">
        <f t="shared" si="20"/>
        <v>18.027319373691892</v>
      </c>
      <c r="AL21">
        <f t="shared" si="7"/>
        <v>-0.5742973904770956</v>
      </c>
      <c r="AN21">
        <f t="shared" si="8"/>
        <v>45.666270034139274</v>
      </c>
      <c r="AO21">
        <f t="shared" si="8"/>
        <v>-2.2833135017069637</v>
      </c>
      <c r="AP21">
        <f t="shared" si="8"/>
        <v>-2.5914774147879434</v>
      </c>
      <c r="AQ21">
        <f t="shared" si="8"/>
        <v>-49.605627471759014</v>
      </c>
      <c r="AR21">
        <f t="shared" si="8"/>
        <v>-8.8141483541146375</v>
      </c>
      <c r="AS21">
        <f t="shared" si="8"/>
        <v>3.8927952269057835</v>
      </c>
      <c r="AT21">
        <f t="shared" si="8"/>
        <v>4.7694136321421414</v>
      </c>
      <c r="AU21">
        <f t="shared" si="8"/>
        <v>-0.15193949506671295</v>
      </c>
      <c r="AW21">
        <v>18</v>
      </c>
      <c r="AX21">
        <f>(R21*SUMPRODUCT(K22:$K$23, X22:$X$23)-$AZ$3*SUMPRODUCT(K21:$K$22, W22:$W$23))/Z21</f>
        <v>40.806493543482155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4.9523709999999997E-3</v>
      </c>
      <c r="O22">
        <f t="shared" si="22"/>
        <v>220.27140663830596</v>
      </c>
      <c r="P22">
        <f t="shared" si="23"/>
        <v>11.013570331915298</v>
      </c>
      <c r="Q22" s="4">
        <f t="shared" si="24"/>
        <v>12.5</v>
      </c>
      <c r="R22">
        <f t="shared" si="0"/>
        <v>50000</v>
      </c>
      <c r="S22">
        <f t="shared" si="12"/>
        <v>21.189043779306598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31.976642186971397</v>
      </c>
      <c r="AC22">
        <f t="shared" si="1"/>
        <v>16.355814171522926</v>
      </c>
      <c r="AE22">
        <f t="shared" si="2"/>
        <v>170.02740811713926</v>
      </c>
      <c r="AF22">
        <f t="shared" si="3"/>
        <v>-8.5013704058569637</v>
      </c>
      <c r="AG22">
        <f t="shared" si="3"/>
        <v>-9.6487448548151065</v>
      </c>
      <c r="AH22">
        <f t="shared" si="4"/>
        <v>-194.03798475773215</v>
      </c>
      <c r="AI22">
        <f t="shared" si="5"/>
        <v>-42.160691901264954</v>
      </c>
      <c r="AJ22">
        <f t="shared" si="6"/>
        <v>15.62082801544847</v>
      </c>
      <c r="AK22">
        <f t="shared" si="20"/>
        <v>16.558411324253367</v>
      </c>
      <c r="AL22">
        <f t="shared" si="7"/>
        <v>-9.9814525615631169</v>
      </c>
      <c r="AN22">
        <f t="shared" si="8"/>
        <v>41.437556442504636</v>
      </c>
      <c r="AO22">
        <f t="shared" si="8"/>
        <v>-2.0718778221252316</v>
      </c>
      <c r="AP22">
        <f t="shared" si="8"/>
        <v>-2.3515056422272433</v>
      </c>
      <c r="AQ22">
        <f t="shared" si="8"/>
        <v>-47.289199044009173</v>
      </c>
      <c r="AR22">
        <f t="shared" si="8"/>
        <v>-10.275026065857015</v>
      </c>
      <c r="AS22">
        <f t="shared" si="8"/>
        <v>3.8069682396314493</v>
      </c>
      <c r="AT22">
        <f t="shared" si="8"/>
        <v>4.0354676428064176</v>
      </c>
      <c r="AU22">
        <f t="shared" si="8"/>
        <v>-2.4325901834191481</v>
      </c>
      <c r="AW22">
        <v>19</v>
      </c>
      <c r="AX22">
        <f>(R22*SUMPRODUCT(K23:$K$23, X23:$X$23)-$AZ$3*SUMPRODUCT(K22:$K$22, W23:$W$23))/Z22</f>
        <v>21.189043779306598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5.2041409999999998E-3</v>
      </c>
      <c r="O23">
        <f t="shared" si="22"/>
        <v>220.27140663830596</v>
      </c>
      <c r="P23">
        <f t="shared" si="23"/>
        <v>11.013570331915298</v>
      </c>
      <c r="Q23" s="4">
        <f t="shared" si="24"/>
        <v>12.5</v>
      </c>
      <c r="R23">
        <f t="shared" si="0"/>
        <v>50000</v>
      </c>
      <c r="S23">
        <f t="shared" si="12"/>
        <v>21.516178795494504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16.355814171522926</v>
      </c>
      <c r="AC23">
        <f t="shared" si="1"/>
        <v>16.355814171522926</v>
      </c>
      <c r="AE23">
        <f t="shared" si="2"/>
        <v>167.44228743026176</v>
      </c>
      <c r="AF23">
        <f t="shared" si="3"/>
        <v>-8.3721143715130886</v>
      </c>
      <c r="AG23">
        <f t="shared" si="3"/>
        <v>-9.5020439775694747</v>
      </c>
      <c r="AH23">
        <f t="shared" si="4"/>
        <v>-200.8537147899294</v>
      </c>
      <c r="AI23">
        <f t="shared" si="5"/>
        <v>-51.285585708750205</v>
      </c>
      <c r="AJ23">
        <f t="shared" si="6"/>
        <v>0</v>
      </c>
      <c r="AK23">
        <f t="shared" si="20"/>
        <v>15.011552579268804</v>
      </c>
      <c r="AL23">
        <f t="shared" si="7"/>
        <v>-36.274033129481403</v>
      </c>
      <c r="AN23">
        <f t="shared" si="8"/>
        <v>37.590812946223139</v>
      </c>
      <c r="AO23">
        <f t="shared" si="8"/>
        <v>-1.8795406473111569</v>
      </c>
      <c r="AP23">
        <f t="shared" si="8"/>
        <v>-2.1332099749077216</v>
      </c>
      <c r="AQ23">
        <f t="shared" si="8"/>
        <v>-45.091682263161282</v>
      </c>
      <c r="AR23">
        <f t="shared" si="8"/>
        <v>-11.513619939157024</v>
      </c>
      <c r="AS23">
        <f t="shared" si="8"/>
        <v>0</v>
      </c>
      <c r="AT23">
        <f t="shared" si="8"/>
        <v>3.3700952949219092</v>
      </c>
      <c r="AU23">
        <f t="shared" si="8"/>
        <v>-8.1435246442351161</v>
      </c>
      <c r="AW23">
        <v>20</v>
      </c>
      <c r="AX23">
        <f>(R23*SUMPRODUCT(K$23:$K24, X$23:$X24)-$AZ$3*SUMPRODUCT(K$22:$K23, W$23:$W24))/Z23</f>
        <v>21.516178795494504</v>
      </c>
    </row>
    <row r="25" spans="5:50" x14ac:dyDescent="0.25">
      <c r="AN25" s="8">
        <f t="shared" ref="AN25:AU25" si="25">SUM(AN3:AN23)</f>
        <v>2020.3420965737216</v>
      </c>
      <c r="AO25" s="8">
        <f t="shared" si="25"/>
        <v>-266.22065980741559</v>
      </c>
      <c r="AP25" s="8">
        <f t="shared" si="25"/>
        <v>-227.96827971655057</v>
      </c>
      <c r="AQ25" s="8">
        <f t="shared" si="25"/>
        <v>-1516.4741425367511</v>
      </c>
      <c r="AR25" s="8">
        <f t="shared" si="25"/>
        <v>9.6790145130040628</v>
      </c>
      <c r="AS25" s="8">
        <f t="shared" si="25"/>
        <v>-57.986283624350349</v>
      </c>
      <c r="AT25" s="8">
        <f t="shared" si="25"/>
        <v>187.47791372000827</v>
      </c>
      <c r="AU25" s="9">
        <f t="shared" si="25"/>
        <v>139.170644608662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8AA32-B600-4B06-8D03-806B12DEEB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323.05594405654472</v>
      </c>
      <c r="K3">
        <v>1</v>
      </c>
      <c r="L3" s="2">
        <v>0</v>
      </c>
      <c r="O3">
        <f>$C$3</f>
        <v>323.05594405654472</v>
      </c>
      <c r="P3">
        <f>O3*B5</f>
        <v>258.4447552452358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323.05594405654472</v>
      </c>
      <c r="AF3">
        <f t="shared" ref="AF3:AG23" si="3">-$Z3*P3</f>
        <v>-258.4447552452358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-61.206367088691081</v>
      </c>
      <c r="AJ3">
        <f t="shared" ref="AJ3:AJ23" si="6">AB3-AC3</f>
        <v>0</v>
      </c>
      <c r="AL3">
        <f t="shared" ref="AL3:AL23" si="7">SUM(AI3:AK3)</f>
        <v>-61.206367088691081</v>
      </c>
      <c r="AN3">
        <f t="shared" ref="AN3:AU23" si="8">AE3*$K3</f>
        <v>323.05594405654472</v>
      </c>
      <c r="AO3">
        <f t="shared" si="8"/>
        <v>-258.4447552452358</v>
      </c>
      <c r="AP3">
        <f t="shared" si="8"/>
        <v>-125.8175559</v>
      </c>
      <c r="AQ3">
        <f t="shared" si="8"/>
        <v>0</v>
      </c>
      <c r="AR3">
        <f t="shared" si="8"/>
        <v>-61.206367088691081</v>
      </c>
      <c r="AS3">
        <f t="shared" si="8"/>
        <v>0</v>
      </c>
      <c r="AT3">
        <f t="shared" si="8"/>
        <v>0</v>
      </c>
      <c r="AU3">
        <f t="shared" si="8"/>
        <v>-61.206367088691081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231.53950502008638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69.418181097738014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68.482698565446753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-68.482698565446753</v>
      </c>
      <c r="AK4">
        <f t="shared" ref="AK4:AK23" si="20">H4*SUM(AB4:AB4, AE4:AF4)</f>
        <v>0</v>
      </c>
      <c r="AL4">
        <f t="shared" si="7"/>
        <v>-242.28494856544677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-64.248708664458903</v>
      </c>
      <c r="AT4">
        <f t="shared" si="8"/>
        <v>0</v>
      </c>
      <c r="AU4">
        <f t="shared" si="8"/>
        <v>-227.30551511909817</v>
      </c>
      <c r="AW4">
        <v>1</v>
      </c>
      <c r="AX4">
        <f>(R4*SUMPRODUCT(K5:$K$23, X5:$X$23)-$AZ$3*SUMPRODUCT(K4:$K$22, W5:$W$23))/Z4</f>
        <v>69.418181097738014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323.05594405654472</v>
      </c>
      <c r="P5">
        <f t="shared" ref="P5:P23" si="23">O5*$C$5</f>
        <v>16.152797202827237</v>
      </c>
      <c r="Q5" s="4">
        <f t="shared" ref="Q5:Q23" si="24">$C$8</f>
        <v>12.5</v>
      </c>
      <c r="R5">
        <f t="shared" si="0"/>
        <v>50000</v>
      </c>
      <c r="S5">
        <f t="shared" si="12"/>
        <v>132.39444812100072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68.482698565446753</v>
      </c>
      <c r="AC5">
        <f t="shared" si="1"/>
        <v>128.83215140160178</v>
      </c>
      <c r="AE5">
        <f t="shared" si="2"/>
        <v>314.36357707267263</v>
      </c>
      <c r="AF5">
        <f t="shared" si="3"/>
        <v>-15.718178853633631</v>
      </c>
      <c r="AG5">
        <f t="shared" si="3"/>
        <v>-12.163666342324339</v>
      </c>
      <c r="AH5">
        <f t="shared" si="4"/>
        <v>-178.270403202648</v>
      </c>
      <c r="AI5">
        <f t="shared" si="5"/>
        <v>108.21132867406666</v>
      </c>
      <c r="AJ5">
        <f t="shared" si="6"/>
        <v>-60.349452836155024</v>
      </c>
      <c r="AK5">
        <f t="shared" si="20"/>
        <v>31.719867562179573</v>
      </c>
      <c r="AL5">
        <f t="shared" si="7"/>
        <v>79.581743400091213</v>
      </c>
      <c r="AN5">
        <f t="shared" si="8"/>
        <v>271.47260022599136</v>
      </c>
      <c r="AO5">
        <f t="shared" si="8"/>
        <v>-13.573630011299567</v>
      </c>
      <c r="AP5">
        <f t="shared" si="8"/>
        <v>-10.504086258914157</v>
      </c>
      <c r="AQ5">
        <f t="shared" si="8"/>
        <v>-153.94763716399299</v>
      </c>
      <c r="AR5">
        <f t="shared" si="8"/>
        <v>93.44724679178465</v>
      </c>
      <c r="AS5">
        <f t="shared" si="8"/>
        <v>-52.115525075156725</v>
      </c>
      <c r="AT5">
        <f t="shared" si="8"/>
        <v>27.392088505018862</v>
      </c>
      <c r="AU5">
        <f t="shared" si="8"/>
        <v>68.723810221646787</v>
      </c>
      <c r="AW5">
        <v>2</v>
      </c>
      <c r="AX5">
        <f>(R5*SUMPRODUCT(K6:$K$23, X6:$X$23)-$AZ$3*SUMPRODUCT(K5:$K$22, W6:$W$23))/Z5</f>
        <v>132.39444812100072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323.05594405654472</v>
      </c>
      <c r="P6">
        <f t="shared" si="23"/>
        <v>16.152797202827237</v>
      </c>
      <c r="Q6" s="4">
        <f t="shared" si="24"/>
        <v>12.5</v>
      </c>
      <c r="R6">
        <f t="shared" si="0"/>
        <v>50000</v>
      </c>
      <c r="S6">
        <f t="shared" si="12"/>
        <v>188.61250248055171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128.83215140160178</v>
      </c>
      <c r="AC6">
        <f t="shared" si="1"/>
        <v>181.01252856589963</v>
      </c>
      <c r="AE6">
        <f t="shared" si="2"/>
        <v>310.03869061091905</v>
      </c>
      <c r="AF6">
        <f t="shared" si="3"/>
        <v>-15.501934530545954</v>
      </c>
      <c r="AG6">
        <f t="shared" si="3"/>
        <v>-11.996323559235176</v>
      </c>
      <c r="AH6">
        <f t="shared" si="4"/>
        <v>-182.82447866367954</v>
      </c>
      <c r="AI6">
        <f t="shared" si="5"/>
        <v>99.715953857458373</v>
      </c>
      <c r="AJ6">
        <f t="shared" si="6"/>
        <v>-52.180377164297852</v>
      </c>
      <c r="AK6">
        <f t="shared" si="20"/>
        <v>46.06253713403887</v>
      </c>
      <c r="AL6">
        <f t="shared" si="7"/>
        <v>93.598113827199398</v>
      </c>
      <c r="AN6">
        <f t="shared" si="8"/>
        <v>241.46626119224192</v>
      </c>
      <c r="AO6">
        <f t="shared" si="8"/>
        <v>-12.073313059612097</v>
      </c>
      <c r="AP6">
        <f t="shared" si="8"/>
        <v>-9.3430513210885966</v>
      </c>
      <c r="AQ6">
        <f t="shared" si="8"/>
        <v>-142.38849748188414</v>
      </c>
      <c r="AR6">
        <f t="shared" si="8"/>
        <v>77.661399329657073</v>
      </c>
      <c r="AS6">
        <f t="shared" si="8"/>
        <v>-40.639445859601032</v>
      </c>
      <c r="AT6">
        <f t="shared" si="8"/>
        <v>35.874711639597713</v>
      </c>
      <c r="AU6">
        <f t="shared" si="8"/>
        <v>72.896665109653753</v>
      </c>
      <c r="AW6">
        <v>3</v>
      </c>
      <c r="AX6">
        <f>(R6*SUMPRODUCT(K7:$K$23, X7:$X$23)-$AZ$3*SUMPRODUCT(K6:$K$22, W7:$W$23))/Z6</f>
        <v>188.61250248055171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323.05594405654472</v>
      </c>
      <c r="P7">
        <f t="shared" si="23"/>
        <v>16.152797202827237</v>
      </c>
      <c r="Q7" s="4">
        <f t="shared" si="24"/>
        <v>12.5</v>
      </c>
      <c r="R7">
        <f t="shared" si="0"/>
        <v>50000</v>
      </c>
      <c r="S7">
        <f t="shared" si="12"/>
        <v>234.3042905364361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181.01252856589963</v>
      </c>
      <c r="AC7">
        <f t="shared" si="1"/>
        <v>221.73493110614254</v>
      </c>
      <c r="AE7">
        <f t="shared" si="2"/>
        <v>305.72546211085427</v>
      </c>
      <c r="AF7">
        <f t="shared" si="3"/>
        <v>-15.286273105542714</v>
      </c>
      <c r="AG7">
        <f t="shared" si="3"/>
        <v>-11.829431857526156</v>
      </c>
      <c r="AH7">
        <f t="shared" si="4"/>
        <v>-187.71386446666529</v>
      </c>
      <c r="AI7">
        <f t="shared" si="5"/>
        <v>90.895892681120102</v>
      </c>
      <c r="AJ7">
        <f t="shared" si="6"/>
        <v>-40.722402540242911</v>
      </c>
      <c r="AK7">
        <f t="shared" si="20"/>
        <v>49.36099482970581</v>
      </c>
      <c r="AL7">
        <f t="shared" si="7"/>
        <v>99.534484970583009</v>
      </c>
      <c r="AN7">
        <f t="shared" si="8"/>
        <v>215.53997080410659</v>
      </c>
      <c r="AO7">
        <f t="shared" si="8"/>
        <v>-10.776998540205328</v>
      </c>
      <c r="AP7">
        <f t="shared" si="8"/>
        <v>-8.3398856594935626</v>
      </c>
      <c r="AQ7">
        <f t="shared" si="8"/>
        <v>-132.34043572072696</v>
      </c>
      <c r="AR7">
        <f t="shared" si="8"/>
        <v>64.082650883680714</v>
      </c>
      <c r="AS7">
        <f t="shared" si="8"/>
        <v>-28.709762654359594</v>
      </c>
      <c r="AT7">
        <f t="shared" si="8"/>
        <v>34.8000696801587</v>
      </c>
      <c r="AU7">
        <f t="shared" si="8"/>
        <v>70.172957909479834</v>
      </c>
      <c r="AW7">
        <v>4</v>
      </c>
      <c r="AX7">
        <f>(R7*SUMPRODUCT(K8:$K$23, X8:$X$23)-$AZ$3*SUMPRODUCT(K7:$K$22, W8:$W$23))/Z7</f>
        <v>234.3042905364361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323.05594405654472</v>
      </c>
      <c r="P8">
        <f t="shared" si="23"/>
        <v>16.152797202827237</v>
      </c>
      <c r="Q8" s="4">
        <f t="shared" si="24"/>
        <v>12.5</v>
      </c>
      <c r="R8">
        <f t="shared" si="0"/>
        <v>50000</v>
      </c>
      <c r="S8">
        <f t="shared" si="12"/>
        <v>267.18286191141488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221.73493110614254</v>
      </c>
      <c r="AC8">
        <f t="shared" si="1"/>
        <v>249.28942755669553</v>
      </c>
      <c r="AE8">
        <f t="shared" si="2"/>
        <v>301.42064796560669</v>
      </c>
      <c r="AF8">
        <f t="shared" si="3"/>
        <v>-15.071032398280336</v>
      </c>
      <c r="AG8">
        <f t="shared" si="3"/>
        <v>-11.662865732353186</v>
      </c>
      <c r="AH8">
        <f t="shared" si="4"/>
        <v>-193.08722639083874</v>
      </c>
      <c r="AI8">
        <f t="shared" si="5"/>
        <v>81.599523444134434</v>
      </c>
      <c r="AJ8">
        <f t="shared" si="6"/>
        <v>-27.554496450552989</v>
      </c>
      <c r="AK8">
        <f t="shared" si="20"/>
        <v>36.836129633826495</v>
      </c>
      <c r="AL8">
        <f t="shared" si="7"/>
        <v>90.881156627407933</v>
      </c>
      <c r="AN8">
        <f t="shared" si="8"/>
        <v>198.1398855641807</v>
      </c>
      <c r="AO8">
        <f t="shared" si="8"/>
        <v>-9.9069942782090354</v>
      </c>
      <c r="AP8">
        <f t="shared" si="8"/>
        <v>-7.6666243575408455</v>
      </c>
      <c r="AQ8">
        <f t="shared" si="8"/>
        <v>-126.92654335130771</v>
      </c>
      <c r="AR8">
        <f t="shared" si="8"/>
        <v>53.639723577123107</v>
      </c>
      <c r="AS8">
        <f t="shared" si="8"/>
        <v>-18.113041725376956</v>
      </c>
      <c r="AT8">
        <f t="shared" si="8"/>
        <v>24.214354788018767</v>
      </c>
      <c r="AU8">
        <f t="shared" si="8"/>
        <v>59.741036639764914</v>
      </c>
      <c r="AW8">
        <v>5</v>
      </c>
      <c r="AX8">
        <f>(R8*SUMPRODUCT(K9:$K$23, X9:$X$23)-$AZ$3*SUMPRODUCT(K8:$K$22, W9:$W$23))/Z8</f>
        <v>267.18286191141488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323.05594405654472</v>
      </c>
      <c r="P9">
        <f t="shared" si="23"/>
        <v>16.152797202827237</v>
      </c>
      <c r="Q9" s="4">
        <f t="shared" si="24"/>
        <v>12.5</v>
      </c>
      <c r="R9">
        <f t="shared" si="0"/>
        <v>50000</v>
      </c>
      <c r="S9">
        <f t="shared" si="12"/>
        <v>289.71421176537336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249.28942755669553</v>
      </c>
      <c r="AC9">
        <f t="shared" si="1"/>
        <v>266.45078492329526</v>
      </c>
      <c r="AE9">
        <f t="shared" si="2"/>
        <v>297.11524796620489</v>
      </c>
      <c r="AF9">
        <f t="shared" si="3"/>
        <v>-14.855762398310246</v>
      </c>
      <c r="AG9">
        <f t="shared" si="3"/>
        <v>-11.496276938732034</v>
      </c>
      <c r="AH9">
        <f t="shared" si="4"/>
        <v>-199.84054519048485</v>
      </c>
      <c r="AI9">
        <f t="shared" si="5"/>
        <v>70.922663438677802</v>
      </c>
      <c r="AJ9">
        <f t="shared" si="6"/>
        <v>-17.161357366599731</v>
      </c>
      <c r="AK9">
        <f t="shared" si="20"/>
        <v>27.74685326510361</v>
      </c>
      <c r="AL9">
        <f t="shared" si="7"/>
        <v>81.508159337181681</v>
      </c>
      <c r="AN9">
        <f t="shared" si="8"/>
        <v>185.62033479160505</v>
      </c>
      <c r="AO9">
        <f t="shared" si="8"/>
        <v>-9.2810167395802523</v>
      </c>
      <c r="AP9">
        <f t="shared" si="8"/>
        <v>-7.1822055206913245</v>
      </c>
      <c r="AQ9">
        <f t="shared" si="8"/>
        <v>-124.8487553469957</v>
      </c>
      <c r="AR9">
        <f t="shared" si="8"/>
        <v>44.308357184337794</v>
      </c>
      <c r="AS9">
        <f t="shared" si="8"/>
        <v>-10.721418445104343</v>
      </c>
      <c r="AT9">
        <f t="shared" si="8"/>
        <v>17.334620918102114</v>
      </c>
      <c r="AU9">
        <f t="shared" si="8"/>
        <v>50.921559657335571</v>
      </c>
      <c r="AW9">
        <v>6</v>
      </c>
      <c r="AX9">
        <f>(R9*SUMPRODUCT(K10:$K$23, X10:$X$23)-$AZ$3*SUMPRODUCT(K9:$K$22, W10:$W$23))/Z9</f>
        <v>289.71421176537336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323.05594405654472</v>
      </c>
      <c r="P10">
        <f t="shared" si="23"/>
        <v>16.152797202827237</v>
      </c>
      <c r="Q10" s="4">
        <f t="shared" si="24"/>
        <v>12.5</v>
      </c>
      <c r="R10">
        <f t="shared" si="0"/>
        <v>50000</v>
      </c>
      <c r="S10">
        <f t="shared" si="12"/>
        <v>305.22928910132129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266.45078492329526</v>
      </c>
      <c r="AC10">
        <f t="shared" si="1"/>
        <v>276.64951896470552</v>
      </c>
      <c r="AE10">
        <f t="shared" si="2"/>
        <v>292.80699694669318</v>
      </c>
      <c r="AF10">
        <f t="shared" si="3"/>
        <v>-14.64034984733466</v>
      </c>
      <c r="AG10">
        <f t="shared" si="3"/>
        <v>-11.329577830621922</v>
      </c>
      <c r="AH10">
        <f t="shared" si="4"/>
        <v>-206.94535489116268</v>
      </c>
      <c r="AI10">
        <f t="shared" si="5"/>
        <v>59.891714377573891</v>
      </c>
      <c r="AJ10">
        <f t="shared" si="6"/>
        <v>-10.198734041410262</v>
      </c>
      <c r="AK10">
        <f t="shared" si="20"/>
        <v>28.592415181189327</v>
      </c>
      <c r="AL10">
        <f t="shared" si="7"/>
        <v>78.285395517352953</v>
      </c>
      <c r="AN10">
        <f t="shared" si="8"/>
        <v>173.80407601449568</v>
      </c>
      <c r="AO10">
        <f t="shared" si="8"/>
        <v>-8.6902038007247846</v>
      </c>
      <c r="AP10">
        <f t="shared" si="8"/>
        <v>-6.7249991530907502</v>
      </c>
      <c r="AQ10">
        <f t="shared" si="8"/>
        <v>-122.83841085566185</v>
      </c>
      <c r="AR10">
        <f t="shared" si="8"/>
        <v>35.55046220501827</v>
      </c>
      <c r="AS10">
        <f t="shared" si="8"/>
        <v>-6.0537540600766455</v>
      </c>
      <c r="AT10">
        <f t="shared" si="8"/>
        <v>16.971856388029433</v>
      </c>
      <c r="AU10">
        <f t="shared" si="8"/>
        <v>46.468564532971058</v>
      </c>
      <c r="AW10">
        <v>7</v>
      </c>
      <c r="AX10">
        <f>(R10*SUMPRODUCT(K11:$K$23, X11:$X$23)-$AZ$3*SUMPRODUCT(K10:$K$22, W11:$W$23))/Z10</f>
        <v>305.22928910132129</v>
      </c>
    </row>
    <row r="11" spans="1:52" x14ac:dyDescent="0.25">
      <c r="A11" t="s">
        <v>33</v>
      </c>
      <c r="C11" s="7">
        <f>AU25</f>
        <v>221.50858787308232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323.05594405654472</v>
      </c>
      <c r="P11">
        <f t="shared" si="23"/>
        <v>16.152797202827237</v>
      </c>
      <c r="Q11" s="4">
        <f t="shared" si="24"/>
        <v>12.5</v>
      </c>
      <c r="R11">
        <f t="shared" si="0"/>
        <v>50000</v>
      </c>
      <c r="S11">
        <f t="shared" si="12"/>
        <v>314.20620411305657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276.64951896470552</v>
      </c>
      <c r="AC11">
        <f t="shared" si="1"/>
        <v>280.59525576347221</v>
      </c>
      <c r="AE11">
        <f t="shared" si="2"/>
        <v>288.49833027434272</v>
      </c>
      <c r="AF11">
        <f t="shared" si="3"/>
        <v>-14.424916513717138</v>
      </c>
      <c r="AG11">
        <f t="shared" si="3"/>
        <v>-11.162862639661206</v>
      </c>
      <c r="AH11">
        <f t="shared" si="4"/>
        <v>-213.67765061798238</v>
      </c>
      <c r="AI11">
        <f t="shared" si="5"/>
        <v>49.232900502981948</v>
      </c>
      <c r="AJ11">
        <f t="shared" si="6"/>
        <v>-3.9457367987666885</v>
      </c>
      <c r="AK11">
        <f t="shared" si="20"/>
        <v>28.362231035354554</v>
      </c>
      <c r="AL11">
        <f t="shared" si="7"/>
        <v>73.649394739569814</v>
      </c>
      <c r="AN11">
        <f t="shared" si="8"/>
        <v>162.85928871495892</v>
      </c>
      <c r="AO11">
        <f t="shared" si="8"/>
        <v>-8.1429644357479471</v>
      </c>
      <c r="AP11">
        <f t="shared" si="8"/>
        <v>-6.3015126215435595</v>
      </c>
      <c r="AQ11">
        <f t="shared" si="8"/>
        <v>-120.62250121460394</v>
      </c>
      <c r="AR11">
        <f t="shared" si="8"/>
        <v>27.792310443063453</v>
      </c>
      <c r="AS11">
        <f t="shared" si="8"/>
        <v>-2.2273955204264517</v>
      </c>
      <c r="AT11">
        <f t="shared" si="8"/>
        <v>16.010674198338563</v>
      </c>
      <c r="AU11">
        <f t="shared" si="8"/>
        <v>41.575589120975565</v>
      </c>
      <c r="AW11">
        <v>8</v>
      </c>
      <c r="AX11">
        <f>(R11*SUMPRODUCT(K12:$K$23, X12:$X$23)-$AZ$3*SUMPRODUCT(K11:$K$22, W12:$W$23))/Z11</f>
        <v>314.20620411305657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323.05594405654472</v>
      </c>
      <c r="P12">
        <f t="shared" si="23"/>
        <v>16.152797202827237</v>
      </c>
      <c r="Q12" s="4">
        <f t="shared" si="24"/>
        <v>12.5</v>
      </c>
      <c r="R12">
        <f t="shared" si="0"/>
        <v>50000</v>
      </c>
      <c r="S12">
        <f t="shared" si="12"/>
        <v>316.76258762962914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280.59525576347221</v>
      </c>
      <c r="AC12">
        <f t="shared" si="1"/>
        <v>278.64848090619853</v>
      </c>
      <c r="AE12">
        <f t="shared" si="2"/>
        <v>284.18459620720023</v>
      </c>
      <c r="AF12">
        <f t="shared" si="3"/>
        <v>-14.209229810360013</v>
      </c>
      <c r="AG12">
        <f t="shared" si="3"/>
        <v>-10.995951376050954</v>
      </c>
      <c r="AH12">
        <f t="shared" si="4"/>
        <v>-221.13054885456643</v>
      </c>
      <c r="AI12">
        <f t="shared" si="5"/>
        <v>37.84886616622282</v>
      </c>
      <c r="AJ12">
        <f t="shared" si="6"/>
        <v>1.9467748572736809</v>
      </c>
      <c r="AK12">
        <f t="shared" si="20"/>
        <v>28.574615290120214</v>
      </c>
      <c r="AL12">
        <f t="shared" si="7"/>
        <v>68.370256313616721</v>
      </c>
      <c r="AN12">
        <f t="shared" si="8"/>
        <v>152.50894211360088</v>
      </c>
      <c r="AO12">
        <f t="shared" si="8"/>
        <v>-7.6254471056800446</v>
      </c>
      <c r="AP12">
        <f t="shared" si="8"/>
        <v>-5.9010267772269778</v>
      </c>
      <c r="AQ12">
        <f t="shared" si="8"/>
        <v>-118.67070391887555</v>
      </c>
      <c r="AR12">
        <f t="shared" si="8"/>
        <v>20.311764311818294</v>
      </c>
      <c r="AS12">
        <f t="shared" si="8"/>
        <v>1.044745485781692</v>
      </c>
      <c r="AT12">
        <f t="shared" si="8"/>
        <v>15.33469585389493</v>
      </c>
      <c r="AU12">
        <f t="shared" si="8"/>
        <v>36.691205651494919</v>
      </c>
      <c r="AW12">
        <v>9</v>
      </c>
      <c r="AX12">
        <f>(R12*SUMPRODUCT(K13:$K$23, X13:$X$23)-$AZ$3*SUMPRODUCT(K12:$K$22, W13:$W$23))/Z12</f>
        <v>316.76258762962914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323.05594405654472</v>
      </c>
      <c r="P13">
        <f t="shared" si="23"/>
        <v>16.152797202827237</v>
      </c>
      <c r="Q13" s="4">
        <f t="shared" si="24"/>
        <v>12.5</v>
      </c>
      <c r="R13">
        <f t="shared" si="0"/>
        <v>50000</v>
      </c>
      <c r="S13">
        <f t="shared" si="12"/>
        <v>313.00149632255415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278.64848090619853</v>
      </c>
      <c r="AC13">
        <f t="shared" si="1"/>
        <v>271.15363148405356</v>
      </c>
      <c r="AE13">
        <f t="shared" si="2"/>
        <v>279.86381353643793</v>
      </c>
      <c r="AF13">
        <f t="shared" si="3"/>
        <v>-13.993190676821897</v>
      </c>
      <c r="AG13">
        <f t="shared" si="3"/>
        <v>-10.828767380900333</v>
      </c>
      <c r="AH13">
        <f t="shared" si="4"/>
        <v>-228.89792556045276</v>
      </c>
      <c r="AI13">
        <f t="shared" si="5"/>
        <v>26.143929918262955</v>
      </c>
      <c r="AJ13">
        <f t="shared" si="6"/>
        <v>7.4948494221449664</v>
      </c>
      <c r="AK13">
        <f t="shared" si="20"/>
        <v>28.151637664692611</v>
      </c>
      <c r="AL13">
        <f t="shared" si="7"/>
        <v>61.790417005100537</v>
      </c>
      <c r="AN13">
        <f t="shared" si="8"/>
        <v>142.80705016063976</v>
      </c>
      <c r="AO13">
        <f t="shared" si="8"/>
        <v>-7.1403525080319881</v>
      </c>
      <c r="AP13">
        <f t="shared" si="8"/>
        <v>-5.5256315813076382</v>
      </c>
      <c r="AQ13">
        <f t="shared" si="8"/>
        <v>-116.80051495089771</v>
      </c>
      <c r="AR13">
        <f t="shared" si="8"/>
        <v>13.340551120402447</v>
      </c>
      <c r="AS13">
        <f t="shared" si="8"/>
        <v>3.8244220424565327</v>
      </c>
      <c r="AT13">
        <f t="shared" si="8"/>
        <v>14.365030910159028</v>
      </c>
      <c r="AU13">
        <f t="shared" si="8"/>
        <v>31.530004073018009</v>
      </c>
      <c r="AW13">
        <v>10</v>
      </c>
      <c r="AX13">
        <f>(R13*SUMPRODUCT(K14:$K$23, X14:$X$23)-$AZ$3*SUMPRODUCT(K13:$K$22, W14:$W$23))/Z13</f>
        <v>313.00149632255415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5.4847869999999996E-3</v>
      </c>
      <c r="O14">
        <f t="shared" si="22"/>
        <v>323.05594405654472</v>
      </c>
      <c r="P14">
        <f t="shared" si="23"/>
        <v>16.152797202827237</v>
      </c>
      <c r="Q14" s="4">
        <f t="shared" si="24"/>
        <v>12.5</v>
      </c>
      <c r="R14">
        <f t="shared" si="0"/>
        <v>50000</v>
      </c>
      <c r="S14">
        <f t="shared" si="12"/>
        <v>306.99746022564727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271.15363148405356</v>
      </c>
      <c r="AC14">
        <f t="shared" si="1"/>
        <v>261.83411153429915</v>
      </c>
      <c r="AE14">
        <f t="shared" si="2"/>
        <v>275.53018199481846</v>
      </c>
      <c r="AF14">
        <f t="shared" si="3"/>
        <v>-13.776509099740924</v>
      </c>
      <c r="AG14">
        <f t="shared" si="3"/>
        <v>-10.661086224534543</v>
      </c>
      <c r="AH14">
        <f t="shared" si="4"/>
        <v>-237.57393022714476</v>
      </c>
      <c r="AI14">
        <f t="shared" si="5"/>
        <v>13.518656443398271</v>
      </c>
      <c r="AJ14">
        <f t="shared" si="6"/>
        <v>9.3195199497544081</v>
      </c>
      <c r="AK14">
        <f t="shared" si="20"/>
        <v>45.601943850331011</v>
      </c>
      <c r="AL14">
        <f t="shared" si="7"/>
        <v>68.44012024348369</v>
      </c>
      <c r="AN14">
        <f t="shared" si="8"/>
        <v>129.51302484478595</v>
      </c>
      <c r="AO14">
        <f t="shared" si="8"/>
        <v>-6.4756512422392971</v>
      </c>
      <c r="AP14">
        <f t="shared" si="8"/>
        <v>-5.0112460096894695</v>
      </c>
      <c r="AQ14">
        <f t="shared" si="8"/>
        <v>-111.67168005050085</v>
      </c>
      <c r="AR14">
        <f t="shared" si="8"/>
        <v>6.3544475423563274</v>
      </c>
      <c r="AS14">
        <f t="shared" si="8"/>
        <v>4.3806424764627758</v>
      </c>
      <c r="AT14">
        <f t="shared" si="8"/>
        <v>21.435204100324373</v>
      </c>
      <c r="AU14">
        <f t="shared" si="8"/>
        <v>32.170294119143477</v>
      </c>
      <c r="AW14">
        <v>11</v>
      </c>
      <c r="AX14">
        <f>(R14*SUMPRODUCT(K15:$K$23, X15:$X$23)-$AZ$3*SUMPRODUCT(K14:$K$22, W15:$W$23))/Z14</f>
        <v>306.99746022564727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5.8078460000000002E-3</v>
      </c>
      <c r="O15">
        <f t="shared" si="22"/>
        <v>323.05594405654472</v>
      </c>
      <c r="P15">
        <f t="shared" si="23"/>
        <v>16.152797202827237</v>
      </c>
      <c r="Q15" s="4">
        <f t="shared" si="24"/>
        <v>12.5</v>
      </c>
      <c r="R15">
        <f t="shared" si="0"/>
        <v>50000</v>
      </c>
      <c r="S15">
        <f t="shared" si="12"/>
        <v>294.75285402280593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261.83411153429915</v>
      </c>
      <c r="AC15">
        <f t="shared" si="1"/>
        <v>247.4168995327297</v>
      </c>
      <c r="AE15">
        <f t="shared" si="2"/>
        <v>271.17464330949235</v>
      </c>
      <c r="AF15">
        <f t="shared" si="3"/>
        <v>-13.55873216547462</v>
      </c>
      <c r="AG15">
        <f t="shared" si="3"/>
        <v>-10.492557415304377</v>
      </c>
      <c r="AH15">
        <f t="shared" si="4"/>
        <v>-247.67178793927221</v>
      </c>
      <c r="AI15">
        <f t="shared" si="5"/>
        <v>-0.54843421055886665</v>
      </c>
      <c r="AJ15">
        <f t="shared" si="6"/>
        <v>14.417212001569453</v>
      </c>
      <c r="AK15">
        <f t="shared" si="20"/>
        <v>44.45037734062894</v>
      </c>
      <c r="AL15">
        <f t="shared" si="7"/>
        <v>58.319155131639526</v>
      </c>
      <c r="AN15">
        <f t="shared" si="8"/>
        <v>117.41800902477715</v>
      </c>
      <c r="AO15">
        <f t="shared" si="8"/>
        <v>-5.8709004512388585</v>
      </c>
      <c r="AP15">
        <f t="shared" si="8"/>
        <v>-4.5432536989717711</v>
      </c>
      <c r="AQ15">
        <f t="shared" si="8"/>
        <v>-107.24132565095987</v>
      </c>
      <c r="AR15">
        <f t="shared" si="8"/>
        <v>-0.2374707763933597</v>
      </c>
      <c r="AS15">
        <f t="shared" si="8"/>
        <v>6.2426202843027774</v>
      </c>
      <c r="AT15">
        <f t="shared" si="8"/>
        <v>19.246913148070213</v>
      </c>
      <c r="AU15">
        <f t="shared" si="8"/>
        <v>25.252062655979632</v>
      </c>
      <c r="AW15">
        <v>12</v>
      </c>
      <c r="AX15">
        <f>(R15*SUMPRODUCT(K16:$K$23, X16:$X$23)-$AZ$3*SUMPRODUCT(K15:$K$22, W16:$W$23))/Z15</f>
        <v>294.75285402280593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6.1543680000000003E-3</v>
      </c>
      <c r="O16">
        <f t="shared" si="22"/>
        <v>323.05594405654472</v>
      </c>
      <c r="P16">
        <f t="shared" si="23"/>
        <v>16.152797202827237</v>
      </c>
      <c r="Q16" s="4">
        <f t="shared" si="24"/>
        <v>12.5</v>
      </c>
      <c r="R16">
        <f t="shared" si="0"/>
        <v>50000</v>
      </c>
      <c r="S16">
        <f t="shared" si="12"/>
        <v>276.74111265589454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247.4168995327297</v>
      </c>
      <c r="AC16">
        <f t="shared" si="1"/>
        <v>228.54513757903214</v>
      </c>
      <c r="AE16">
        <f t="shared" si="2"/>
        <v>266.79398832920208</v>
      </c>
      <c r="AF16">
        <f t="shared" si="3"/>
        <v>-13.339699416460105</v>
      </c>
      <c r="AG16">
        <f t="shared" si="3"/>
        <v>-10.323056781556422</v>
      </c>
      <c r="AH16">
        <f t="shared" si="4"/>
        <v>-258.30023837964791</v>
      </c>
      <c r="AI16">
        <f t="shared" si="5"/>
        <v>-15.169006248462352</v>
      </c>
      <c r="AJ16">
        <f t="shared" si="6"/>
        <v>18.871761953697558</v>
      </c>
      <c r="AK16">
        <f t="shared" si="20"/>
        <v>42.860549337655904</v>
      </c>
      <c r="AL16">
        <f t="shared" si="7"/>
        <v>46.563305042891109</v>
      </c>
      <c r="AN16">
        <f t="shared" si="8"/>
        <v>106.41504690353435</v>
      </c>
      <c r="AO16">
        <f t="shared" si="8"/>
        <v>-5.320752345176718</v>
      </c>
      <c r="AP16">
        <f t="shared" si="8"/>
        <v>-4.1175162097043962</v>
      </c>
      <c r="AQ16">
        <f t="shared" si="8"/>
        <v>-103.02717896494569</v>
      </c>
      <c r="AR16">
        <f t="shared" si="8"/>
        <v>-6.0504006162924568</v>
      </c>
      <c r="AS16">
        <f t="shared" si="8"/>
        <v>7.5273039172721408</v>
      </c>
      <c r="AT16">
        <f t="shared" si="8"/>
        <v>17.095615222221532</v>
      </c>
      <c r="AU16">
        <f t="shared" si="8"/>
        <v>18.572518523201218</v>
      </c>
      <c r="AW16">
        <v>13</v>
      </c>
      <c r="AX16">
        <f>(R16*SUMPRODUCT(K17:$K$23, X17:$X$23)-$AZ$3*SUMPRODUCT(K16:$K$22, W17:$W$23))/Z16</f>
        <v>276.74111265589454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6.5216450000000004E-3</v>
      </c>
      <c r="O17">
        <f t="shared" si="22"/>
        <v>323.05594405654472</v>
      </c>
      <c r="P17">
        <f t="shared" si="23"/>
        <v>16.152797202827237</v>
      </c>
      <c r="Q17" s="4">
        <f t="shared" si="24"/>
        <v>12.5</v>
      </c>
      <c r="R17">
        <f t="shared" si="0"/>
        <v>50000</v>
      </c>
      <c r="S17">
        <f t="shared" si="12"/>
        <v>253.47143195976076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228.54513757903214</v>
      </c>
      <c r="AC17">
        <f t="shared" si="1"/>
        <v>205.8695558856063</v>
      </c>
      <c r="AE17">
        <f t="shared" si="2"/>
        <v>262.3861127658929</v>
      </c>
      <c r="AF17">
        <f t="shared" si="3"/>
        <v>-13.119305638294644</v>
      </c>
      <c r="AG17">
        <f t="shared" si="3"/>
        <v>-10.152502902096705</v>
      </c>
      <c r="AH17">
        <f t="shared" si="4"/>
        <v>-269.29324657661419</v>
      </c>
      <c r="AI17">
        <f t="shared" si="5"/>
        <v>-30.178942351112624</v>
      </c>
      <c r="AJ17">
        <f t="shared" si="6"/>
        <v>22.675581693425841</v>
      </c>
      <c r="AK17">
        <f t="shared" si="20"/>
        <v>40.887323732435782</v>
      </c>
      <c r="AL17">
        <f t="shared" si="7"/>
        <v>33.383963074748998</v>
      </c>
      <c r="AN17">
        <f t="shared" si="8"/>
        <v>96.407143216604553</v>
      </c>
      <c r="AO17">
        <f t="shared" si="8"/>
        <v>-4.8203571608302269</v>
      </c>
      <c r="AP17">
        <f t="shared" si="8"/>
        <v>-3.7302805052137629</v>
      </c>
      <c r="AQ17">
        <f t="shared" si="8"/>
        <v>-98.944994901996864</v>
      </c>
      <c r="AR17">
        <f t="shared" si="8"/>
        <v>-11.088489351436298</v>
      </c>
      <c r="AS17">
        <f t="shared" si="8"/>
        <v>8.3315691855551854</v>
      </c>
      <c r="AT17">
        <f t="shared" si="8"/>
        <v>15.023013349542643</v>
      </c>
      <c r="AU17">
        <f t="shared" si="8"/>
        <v>12.26609318366153</v>
      </c>
      <c r="AW17">
        <v>14</v>
      </c>
      <c r="AX17">
        <f>(R17*SUMPRODUCT(K18:$K$23, X18:$X$23)-$AZ$3*SUMPRODUCT(K17:$K$22, W18:$W$23))/Z17</f>
        <v>253.47143195976076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6.9358459999999999E-3</v>
      </c>
      <c r="O18">
        <f t="shared" si="22"/>
        <v>323.05594405654472</v>
      </c>
      <c r="P18">
        <f t="shared" si="23"/>
        <v>16.152797202827237</v>
      </c>
      <c r="Q18" s="4">
        <f t="shared" si="24"/>
        <v>12.5</v>
      </c>
      <c r="R18">
        <f t="shared" si="0"/>
        <v>50000</v>
      </c>
      <c r="S18">
        <f t="shared" si="12"/>
        <v>224.97901249717867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205.8695558856063</v>
      </c>
      <c r="AC18">
        <f t="shared" si="1"/>
        <v>179.63335281047296</v>
      </c>
      <c r="AE18">
        <f t="shared" si="2"/>
        <v>257.94238196755111</v>
      </c>
      <c r="AF18">
        <f t="shared" si="3"/>
        <v>-12.897119098377555</v>
      </c>
      <c r="AG18">
        <f t="shared" si="3"/>
        <v>-9.9805616764322416</v>
      </c>
      <c r="AH18">
        <f t="shared" si="4"/>
        <v>-281.66478657398329</v>
      </c>
      <c r="AI18">
        <f t="shared" si="5"/>
        <v>-46.600085381241968</v>
      </c>
      <c r="AJ18">
        <f t="shared" si="6"/>
        <v>26.236203075133346</v>
      </c>
      <c r="AK18">
        <f t="shared" si="20"/>
        <v>38.585682870484028</v>
      </c>
      <c r="AL18">
        <f t="shared" si="7"/>
        <v>18.221800564375407</v>
      </c>
      <c r="AN18">
        <f t="shared" si="8"/>
        <v>87.303658058413617</v>
      </c>
      <c r="AO18">
        <f t="shared" si="8"/>
        <v>-4.3651829029206812</v>
      </c>
      <c r="AP18">
        <f t="shared" si="8"/>
        <v>-3.3780394566557175</v>
      </c>
      <c r="AQ18">
        <f t="shared" si="8"/>
        <v>-95.332787216195172</v>
      </c>
      <c r="AR18">
        <f t="shared" si="8"/>
        <v>-15.772351517357947</v>
      </c>
      <c r="AS18">
        <f t="shared" si="8"/>
        <v>8.87995406009194</v>
      </c>
      <c r="AT18">
        <f t="shared" si="8"/>
        <v>13.059781946570148</v>
      </c>
      <c r="AU18">
        <f t="shared" si="8"/>
        <v>6.1673844893041414</v>
      </c>
      <c r="AW18">
        <v>15</v>
      </c>
      <c r="AX18">
        <f>(R18*SUMPRODUCT(K19:$K$23, X19:$X$23)-$AZ$3*SUMPRODUCT(K18:$K$22, W19:$W$23))/Z18</f>
        <v>224.97901249717867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7.4023869999999999E-3</v>
      </c>
      <c r="O19">
        <f t="shared" si="22"/>
        <v>323.05594405654472</v>
      </c>
      <c r="P19">
        <f t="shared" si="23"/>
        <v>16.152797202827237</v>
      </c>
      <c r="Q19" s="4">
        <f t="shared" si="24"/>
        <v>12.5</v>
      </c>
      <c r="R19">
        <f t="shared" si="0"/>
        <v>50000</v>
      </c>
      <c r="S19">
        <f t="shared" si="12"/>
        <v>191.27843708411876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179.63335281047296</v>
      </c>
      <c r="AC19">
        <f t="shared" si="1"/>
        <v>150.06751433562403</v>
      </c>
      <c r="AE19">
        <f t="shared" si="2"/>
        <v>253.45356881284991</v>
      </c>
      <c r="AF19">
        <f t="shared" si="3"/>
        <v>-12.672678440642498</v>
      </c>
      <c r="AG19">
        <f t="shared" si="3"/>
        <v>-9.806876079661599</v>
      </c>
      <c r="AH19">
        <f t="shared" si="4"/>
        <v>-295.51992002528095</v>
      </c>
      <c r="AI19">
        <f t="shared" si="5"/>
        <v>-64.54590573273515</v>
      </c>
      <c r="AJ19">
        <f t="shared" si="6"/>
        <v>29.565838474848931</v>
      </c>
      <c r="AK19">
        <f t="shared" si="20"/>
        <v>35.975687617628331</v>
      </c>
      <c r="AL19">
        <f t="shared" si="7"/>
        <v>0.99562035974211227</v>
      </c>
      <c r="AN19">
        <f t="shared" si="8"/>
        <v>79.022272142580533</v>
      </c>
      <c r="AO19">
        <f t="shared" si="8"/>
        <v>-3.9511136071290269</v>
      </c>
      <c r="AP19">
        <f t="shared" si="8"/>
        <v>-3.0576078848107033</v>
      </c>
      <c r="AQ19">
        <f t="shared" si="8"/>
        <v>-92.137805173439801</v>
      </c>
      <c r="AR19">
        <f t="shared" si="8"/>
        <v>-20.124254522799014</v>
      </c>
      <c r="AS19">
        <f t="shared" si="8"/>
        <v>9.2180975988081588</v>
      </c>
      <c r="AT19">
        <f t="shared" si="8"/>
        <v>11.216573476366683</v>
      </c>
      <c r="AU19">
        <f t="shared" si="8"/>
        <v>0.31041655237583027</v>
      </c>
      <c r="AW19">
        <v>16</v>
      </c>
      <c r="AX19">
        <f>(R19*SUMPRODUCT(K20:$K$23, X20:$X$23)-$AZ$3*SUMPRODUCT(K19:$K$22, W20:$W$23))/Z19</f>
        <v>191.27843708411876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7.9366079999999995E-3</v>
      </c>
      <c r="O20">
        <f t="shared" si="22"/>
        <v>323.05594405654472</v>
      </c>
      <c r="P20">
        <f t="shared" si="23"/>
        <v>16.152797202827237</v>
      </c>
      <c r="Q20" s="4">
        <f t="shared" si="24"/>
        <v>12.5</v>
      </c>
      <c r="R20">
        <f t="shared" si="0"/>
        <v>50000</v>
      </c>
      <c r="S20">
        <f t="shared" si="12"/>
        <v>152.22693335293056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150.06751433562403</v>
      </c>
      <c r="AC20">
        <f t="shared" si="1"/>
        <v>117.28749082814971</v>
      </c>
      <c r="AE20">
        <f t="shared" si="2"/>
        <v>248.90747150285281</v>
      </c>
      <c r="AF20">
        <f t="shared" si="3"/>
        <v>-12.445373575142641</v>
      </c>
      <c r="AG20">
        <f t="shared" si="3"/>
        <v>-9.630973987716132</v>
      </c>
      <c r="AH20">
        <f t="shared" si="4"/>
        <v>-311.3333245954035</v>
      </c>
      <c r="AI20">
        <f t="shared" si="5"/>
        <v>-84.502200655409467</v>
      </c>
      <c r="AJ20">
        <f t="shared" si="6"/>
        <v>32.780023507474311</v>
      </c>
      <c r="AK20">
        <f t="shared" si="20"/>
        <v>33.076111980598043</v>
      </c>
      <c r="AL20">
        <f t="shared" si="7"/>
        <v>-18.646065167337113</v>
      </c>
      <c r="AN20">
        <f t="shared" si="8"/>
        <v>71.487548153314336</v>
      </c>
      <c r="AO20">
        <f t="shared" si="8"/>
        <v>-3.5743774076657173</v>
      </c>
      <c r="AP20">
        <f t="shared" si="8"/>
        <v>-2.766066894469593</v>
      </c>
      <c r="AQ20">
        <f t="shared" si="8"/>
        <v>-89.416584803041005</v>
      </c>
      <c r="AR20">
        <f t="shared" si="8"/>
        <v>-24.269480951861979</v>
      </c>
      <c r="AS20">
        <f t="shared" si="8"/>
        <v>9.4145968974277565</v>
      </c>
      <c r="AT20">
        <f t="shared" si="8"/>
        <v>9.4996350798988338</v>
      </c>
      <c r="AU20">
        <f t="shared" si="8"/>
        <v>-5.3552489745353888</v>
      </c>
      <c r="AW20">
        <v>17</v>
      </c>
      <c r="AX20">
        <f>(R20*SUMPRODUCT(K21:$K$23, X21:$X$23)-$AZ$3*SUMPRODUCT(K20:$K$22, W21:$W$23))/Z20</f>
        <v>152.22693335293056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8.552947E-3</v>
      </c>
      <c r="O21">
        <f t="shared" si="22"/>
        <v>323.05594405654472</v>
      </c>
      <c r="P21">
        <f t="shared" si="23"/>
        <v>16.152797202827237</v>
      </c>
      <c r="Q21" s="4">
        <f t="shared" si="24"/>
        <v>12.5</v>
      </c>
      <c r="R21">
        <f t="shared" si="0"/>
        <v>50000</v>
      </c>
      <c r="S21">
        <f t="shared" si="12"/>
        <v>107.58136267436439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117.28749082814971</v>
      </c>
      <c r="AC21">
        <f t="shared" si="1"/>
        <v>81.351228018983676</v>
      </c>
      <c r="AE21">
        <f t="shared" si="2"/>
        <v>244.28950437615637</v>
      </c>
      <c r="AF21">
        <f t="shared" si="3"/>
        <v>-12.21447521880782</v>
      </c>
      <c r="AG21">
        <f t="shared" si="3"/>
        <v>-9.452291037763656</v>
      </c>
      <c r="AH21">
        <f t="shared" si="4"/>
        <v>-329.49284030125892</v>
      </c>
      <c r="AI21">
        <f t="shared" si="5"/>
        <v>-106.87010218167401</v>
      </c>
      <c r="AJ21">
        <f t="shared" si="6"/>
        <v>35.936262809166038</v>
      </c>
      <c r="AK21">
        <f t="shared" si="20"/>
        <v>29.895649560199058</v>
      </c>
      <c r="AL21">
        <f t="shared" si="7"/>
        <v>-41.038189812308914</v>
      </c>
      <c r="AN21">
        <f t="shared" si="8"/>
        <v>64.63066794396498</v>
      </c>
      <c r="AO21">
        <f t="shared" si="8"/>
        <v>-3.2315333971982496</v>
      </c>
      <c r="AP21">
        <f t="shared" si="8"/>
        <v>-2.5007537058601774</v>
      </c>
      <c r="AQ21">
        <f t="shared" si="8"/>
        <v>-87.172563577000972</v>
      </c>
      <c r="AR21">
        <f t="shared" si="8"/>
        <v>-28.274182736094414</v>
      </c>
      <c r="AS21">
        <f t="shared" si="8"/>
        <v>9.5075090299006799</v>
      </c>
      <c r="AT21">
        <f t="shared" si="8"/>
        <v>7.9093688639165141</v>
      </c>
      <c r="AU21">
        <f t="shared" si="8"/>
        <v>-10.857304842277218</v>
      </c>
      <c r="AW21">
        <v>18</v>
      </c>
      <c r="AX21">
        <f>(R21*SUMPRODUCT(K22:$K$23, X22:$X$23)-$AZ$3*SUMPRODUCT(K21:$K$22, W22:$W$23))/Z21</f>
        <v>107.58136267436439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9.2631359999999999E-3</v>
      </c>
      <c r="O22">
        <f t="shared" si="22"/>
        <v>323.05594405654472</v>
      </c>
      <c r="P22">
        <f t="shared" si="23"/>
        <v>16.152797202827237</v>
      </c>
      <c r="Q22" s="4">
        <f t="shared" si="24"/>
        <v>12.5</v>
      </c>
      <c r="R22">
        <f t="shared" si="0"/>
        <v>50000</v>
      </c>
      <c r="S22">
        <f t="shared" si="12"/>
        <v>57.061575330507004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81.351228018983676</v>
      </c>
      <c r="AC22">
        <f t="shared" si="1"/>
        <v>42.317824132061382</v>
      </c>
      <c r="AE22">
        <f t="shared" si="2"/>
        <v>239.5837224299859</v>
      </c>
      <c r="AF22">
        <f t="shared" si="3"/>
        <v>-11.979186121499296</v>
      </c>
      <c r="AG22">
        <f t="shared" si="3"/>
        <v>-9.2702102699916349</v>
      </c>
      <c r="AH22">
        <f t="shared" si="4"/>
        <v>-350.23142957754351</v>
      </c>
      <c r="AI22">
        <f t="shared" si="5"/>
        <v>-131.89710353904852</v>
      </c>
      <c r="AJ22">
        <f t="shared" si="6"/>
        <v>39.033403886922294</v>
      </c>
      <c r="AK22">
        <f t="shared" si="20"/>
        <v>26.437962665030287</v>
      </c>
      <c r="AL22">
        <f t="shared" si="7"/>
        <v>-66.425736987095945</v>
      </c>
      <c r="AN22">
        <f t="shared" si="8"/>
        <v>58.389198134798576</v>
      </c>
      <c r="AO22">
        <f t="shared" si="8"/>
        <v>-2.9194599067399292</v>
      </c>
      <c r="AP22">
        <f t="shared" si="8"/>
        <v>-2.2592525849245275</v>
      </c>
      <c r="AQ22">
        <f t="shared" si="8"/>
        <v>-85.355265905483265</v>
      </c>
      <c r="AR22">
        <f t="shared" si="8"/>
        <v>-32.144780262349144</v>
      </c>
      <c r="AS22">
        <f t="shared" si="8"/>
        <v>9.5128714518372917</v>
      </c>
      <c r="AT22">
        <f t="shared" si="8"/>
        <v>6.4432233737414171</v>
      </c>
      <c r="AU22">
        <f t="shared" si="8"/>
        <v>-16.188685436770438</v>
      </c>
      <c r="AW22">
        <v>19</v>
      </c>
      <c r="AX22">
        <f>(R22*SUMPRODUCT(K23:$K$23, X23:$X$23)-$AZ$3*SUMPRODUCT(K22:$K$22, W23:$W$23))/Z22</f>
        <v>57.061575330507004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1.011049E-2</v>
      </c>
      <c r="O23">
        <f t="shared" si="22"/>
        <v>323.05594405654472</v>
      </c>
      <c r="P23">
        <f t="shared" si="23"/>
        <v>16.152797202827237</v>
      </c>
      <c r="Q23" s="4">
        <f t="shared" si="24"/>
        <v>12.5</v>
      </c>
      <c r="R23">
        <f t="shared" si="0"/>
        <v>50000</v>
      </c>
      <c r="S23">
        <f t="shared" si="12"/>
        <v>58.232662711642874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42.317824132061382</v>
      </c>
      <c r="AC23">
        <f t="shared" si="1"/>
        <v>42.317824132061382</v>
      </c>
      <c r="AE23">
        <f t="shared" si="2"/>
        <v>234.76557637589488</v>
      </c>
      <c r="AF23">
        <f t="shared" si="3"/>
        <v>-11.738278818794745</v>
      </c>
      <c r="AG23">
        <f t="shared" si="3"/>
        <v>-9.0837817990590697</v>
      </c>
      <c r="AH23">
        <f t="shared" si="4"/>
        <v>-374.90547293059086</v>
      </c>
      <c r="AI23">
        <f t="shared" si="5"/>
        <v>-160.9619571725498</v>
      </c>
      <c r="AJ23">
        <f t="shared" si="6"/>
        <v>0</v>
      </c>
      <c r="AK23">
        <f t="shared" si="20"/>
        <v>22.706112753184929</v>
      </c>
      <c r="AL23">
        <f t="shared" si="7"/>
        <v>-138.25584441936488</v>
      </c>
      <c r="AN23">
        <f t="shared" si="8"/>
        <v>52.704899121938197</v>
      </c>
      <c r="AO23">
        <f t="shared" si="8"/>
        <v>-2.6352449560969098</v>
      </c>
      <c r="AP23">
        <f t="shared" si="8"/>
        <v>-2.0393100673266522</v>
      </c>
      <c r="AQ23">
        <f t="shared" si="8"/>
        <v>-84.166322150363442</v>
      </c>
      <c r="AR23">
        <f t="shared" si="8"/>
        <v>-36.135978051848809</v>
      </c>
      <c r="AS23">
        <f t="shared" si="8"/>
        <v>0</v>
      </c>
      <c r="AT23">
        <f t="shared" si="8"/>
        <v>5.097524946297205</v>
      </c>
      <c r="AU23">
        <f t="shared" si="8"/>
        <v>-31.038453105551607</v>
      </c>
      <c r="AW23">
        <v>20</v>
      </c>
      <c r="AX23">
        <f>(R23*SUMPRODUCT(K$23:$K24, X$23:$X24)-$AZ$3*SUMPRODUCT(K$22:$K23, W$23:$W24))/Z23</f>
        <v>58.232662711642874</v>
      </c>
    </row>
    <row r="25" spans="5:50" x14ac:dyDescent="0.25">
      <c r="AN25" s="8">
        <f t="shared" ref="AN25:AU25" si="25">SUM(AN3:AN23)</f>
        <v>2930.5658211830782</v>
      </c>
      <c r="AO25" s="8">
        <f t="shared" si="25"/>
        <v>-388.82024910156241</v>
      </c>
      <c r="AP25" s="8">
        <f t="shared" si="25"/>
        <v>-226.70990616852421</v>
      </c>
      <c r="AQ25" s="8">
        <f t="shared" si="25"/>
        <v>-2276.9073148535122</v>
      </c>
      <c r="AR25" s="8">
        <f t="shared" si="25"/>
        <v>38.128351059478348</v>
      </c>
      <c r="AS25" s="8">
        <f t="shared" si="25"/>
        <v>-144.94471957466371</v>
      </c>
      <c r="AT25" s="8">
        <f t="shared" si="25"/>
        <v>328.32495638826765</v>
      </c>
      <c r="AU25" s="9">
        <f t="shared" si="25"/>
        <v>221.50858787308232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478D-46F5-417F-A969-10939B3C1B1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323.63531565690442</v>
      </c>
      <c r="K3">
        <v>1</v>
      </c>
      <c r="L3" s="2">
        <v>0</v>
      </c>
      <c r="O3">
        <f>$C$3</f>
        <v>323.63531565690442</v>
      </c>
      <c r="P3">
        <f>O3*B5</f>
        <v>258.90825252552355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323.63531565690442</v>
      </c>
      <c r="AF3">
        <f t="shared" ref="AF3:AG23" si="4">-$Z3*P3</f>
        <v>-258.90825252552355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-61.090492768619129</v>
      </c>
      <c r="AJ3">
        <f t="shared" ref="AJ3:AJ23" si="7">AB3-AC3</f>
        <v>0</v>
      </c>
      <c r="AL3">
        <f t="shared" ref="AL3:AL23" si="8">SUM(AI3:AK3)</f>
        <v>-61.090492768619129</v>
      </c>
      <c r="AN3">
        <f t="shared" ref="AN3:AU23" si="9">AE3*$K3</f>
        <v>323.63531565690442</v>
      </c>
      <c r="AO3">
        <f t="shared" si="9"/>
        <v>-258.90825252552355</v>
      </c>
      <c r="AP3">
        <f t="shared" si="9"/>
        <v>-125.8175559</v>
      </c>
      <c r="AQ3">
        <f t="shared" si="9"/>
        <v>0</v>
      </c>
      <c r="AR3">
        <f t="shared" si="9"/>
        <v>-61.090492768619129</v>
      </c>
      <c r="AS3">
        <f t="shared" si="9"/>
        <v>0</v>
      </c>
      <c r="AT3">
        <f t="shared" si="9"/>
        <v>0</v>
      </c>
      <c r="AU3">
        <f t="shared" si="9"/>
        <v>-61.090492768619129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224.3154281455939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4.6782602476018074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4.6205224321126934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-4.6205224321126934</v>
      </c>
      <c r="AK4">
        <f>G4*MAX(0, SUM(AB4, AE4:AF4))</f>
        <v>0</v>
      </c>
      <c r="AL4">
        <f t="shared" si="8"/>
        <v>-238.79332243211269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-4.3348554574657028</v>
      </c>
      <c r="AT4">
        <f t="shared" si="9"/>
        <v>0</v>
      </c>
      <c r="AU4">
        <f t="shared" si="9"/>
        <v>-224.02976117094724</v>
      </c>
      <c r="AW4">
        <v>1</v>
      </c>
      <c r="AX4">
        <f>(R4*SUMPRODUCT(K5:$K$23, X5:$X$23)-$AZ$3*SUMPRODUCT(K4:$K$22, W5:$W$23))/Z4</f>
        <v>4.6782602476018074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323.63531565690442</v>
      </c>
      <c r="P5">
        <f t="shared" ref="P5:P23" si="22">O5*$C$5</f>
        <v>16.181765782845222</v>
      </c>
      <c r="Q5" s="4">
        <f t="shared" ref="Q5:Q23" si="23">$C$8</f>
        <v>12.5</v>
      </c>
      <c r="R5">
        <f t="shared" si="0"/>
        <v>100000</v>
      </c>
      <c r="S5">
        <f t="shared" si="1"/>
        <v>12.748014014478265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4.6205224321126934</v>
      </c>
      <c r="AC5">
        <f t="shared" si="2"/>
        <v>12.43524527429031</v>
      </c>
      <c r="AE5">
        <f t="shared" si="3"/>
        <v>315.69501924340977</v>
      </c>
      <c r="AF5">
        <f t="shared" si="4"/>
        <v>-15.784750962170488</v>
      </c>
      <c r="AG5">
        <f t="shared" si="4"/>
        <v>-12.193316210045801</v>
      </c>
      <c r="AH5">
        <f t="shared" si="5"/>
        <v>-231.63924763359361</v>
      </c>
      <c r="AI5">
        <f t="shared" si="6"/>
        <v>56.077704437599863</v>
      </c>
      <c r="AJ5">
        <f t="shared" si="7"/>
        <v>-7.8147228421776163</v>
      </c>
      <c r="AK5">
        <f>G5*SUM(AB5, AE5:AF5)</f>
        <v>12.485762419247431</v>
      </c>
      <c r="AL5">
        <f t="shared" si="8"/>
        <v>60.748744014669676</v>
      </c>
      <c r="AN5">
        <f t="shared" si="9"/>
        <v>272.62238377123009</v>
      </c>
      <c r="AO5">
        <f t="shared" si="9"/>
        <v>-13.631119188561504</v>
      </c>
      <c r="AP5">
        <f t="shared" si="9"/>
        <v>-10.529690773157361</v>
      </c>
      <c r="AQ5">
        <f t="shared" si="9"/>
        <v>-200.0349705110618</v>
      </c>
      <c r="AR5">
        <f t="shared" si="9"/>
        <v>48.426603298449429</v>
      </c>
      <c r="AS5">
        <f t="shared" si="9"/>
        <v>-6.7485016863800844</v>
      </c>
      <c r="AT5">
        <f t="shared" si="9"/>
        <v>10.782236356133239</v>
      </c>
      <c r="AU5">
        <f t="shared" si="9"/>
        <v>52.46033796820258</v>
      </c>
      <c r="AW5">
        <v>2</v>
      </c>
      <c r="AX5">
        <f>(R5*SUMPRODUCT(K6:$K$23, X6:$X$23)-$AZ$3*SUMPRODUCT(K5:$K$22, W6:$W$23))/Z5</f>
        <v>12.748014014478265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323.63531565690442</v>
      </c>
      <c r="P6">
        <f t="shared" si="22"/>
        <v>16.181765782845222</v>
      </c>
      <c r="Q6" s="4">
        <f t="shared" si="23"/>
        <v>12.5</v>
      </c>
      <c r="R6">
        <f t="shared" si="0"/>
        <v>100000</v>
      </c>
      <c r="S6">
        <f t="shared" si="1"/>
        <v>23.810289481120588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12.43524527429031</v>
      </c>
      <c r="AC6">
        <f t="shared" si="2"/>
        <v>22.939293080745756</v>
      </c>
      <c r="AE6">
        <f t="shared" si="3"/>
        <v>311.79651818260891</v>
      </c>
      <c r="AF6">
        <f t="shared" si="4"/>
        <v>-15.589825909130445</v>
      </c>
      <c r="AG6">
        <f t="shared" si="4"/>
        <v>-12.042741594413704</v>
      </c>
      <c r="AH6">
        <f t="shared" si="5"/>
        <v>-229.13162825310761</v>
      </c>
      <c r="AI6">
        <f t="shared" si="6"/>
        <v>55.032322425957119</v>
      </c>
      <c r="AJ6">
        <f t="shared" si="7"/>
        <v>-10.504047806455446</v>
      </c>
      <c r="AK6">
        <f>G6*SUM(AB6, AE6:AF6)</f>
        <v>18.055553346544471</v>
      </c>
      <c r="AL6">
        <f t="shared" si="8"/>
        <v>62.583827966046144</v>
      </c>
      <c r="AN6">
        <f t="shared" si="9"/>
        <v>242.83530339378203</v>
      </c>
      <c r="AO6">
        <f t="shared" si="9"/>
        <v>-12.141765169689101</v>
      </c>
      <c r="AP6">
        <f t="shared" si="9"/>
        <v>-9.3792029039260925</v>
      </c>
      <c r="AQ6">
        <f t="shared" si="9"/>
        <v>-178.4537197152645</v>
      </c>
      <c r="AR6">
        <f t="shared" si="9"/>
        <v>42.8606156049023</v>
      </c>
      <c r="AS6">
        <f t="shared" si="9"/>
        <v>-8.1808278386531139</v>
      </c>
      <c r="AT6">
        <f t="shared" si="9"/>
        <v>14.062138347173175</v>
      </c>
      <c r="AU6">
        <f t="shared" si="9"/>
        <v>48.741926113422359</v>
      </c>
      <c r="AW6">
        <v>3</v>
      </c>
      <c r="AX6">
        <f>(R6*SUMPRODUCT(K7:$K$23, X7:$X$23)-$AZ$3*SUMPRODUCT(K6:$K$22, W7:$W$23))/Z6</f>
        <v>23.810289481120588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323.63531565690442</v>
      </c>
      <c r="P7">
        <f t="shared" si="22"/>
        <v>16.181765782845222</v>
      </c>
      <c r="Q7" s="4">
        <f t="shared" si="23"/>
        <v>12.5</v>
      </c>
      <c r="R7">
        <f t="shared" si="0"/>
        <v>100000</v>
      </c>
      <c r="S7">
        <f t="shared" si="1"/>
        <v>32.999110241169717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22.939293080745756</v>
      </c>
      <c r="AC7">
        <f t="shared" si="2"/>
        <v>31.399239669547111</v>
      </c>
      <c r="AE7">
        <f t="shared" si="3"/>
        <v>307.94475267889726</v>
      </c>
      <c r="AF7">
        <f t="shared" si="4"/>
        <v>-15.397237633944865</v>
      </c>
      <c r="AG7">
        <f t="shared" si="4"/>
        <v>-11.893972079879518</v>
      </c>
      <c r="AH7">
        <f t="shared" si="5"/>
        <v>-226.73678872037823</v>
      </c>
      <c r="AI7">
        <f t="shared" si="6"/>
        <v>53.91675424469463</v>
      </c>
      <c r="AJ7">
        <f t="shared" si="7"/>
        <v>-8.4599465888013547</v>
      </c>
      <c r="AK7">
        <f>G7*SUM(AB7, AE7:AF7)</f>
        <v>15.490402278971777</v>
      </c>
      <c r="AL7">
        <f t="shared" si="8"/>
        <v>60.94720993486505</v>
      </c>
      <c r="AN7">
        <f t="shared" si="9"/>
        <v>217.10459620671165</v>
      </c>
      <c r="AO7">
        <f t="shared" si="9"/>
        <v>-10.855229810335583</v>
      </c>
      <c r="AP7">
        <f t="shared" si="9"/>
        <v>-8.38538725934621</v>
      </c>
      <c r="AQ7">
        <f t="shared" si="9"/>
        <v>-159.85204661588483</v>
      </c>
      <c r="AR7">
        <f t="shared" si="9"/>
        <v>38.011932521145013</v>
      </c>
      <c r="AS7">
        <f t="shared" si="9"/>
        <v>-5.9643597499686507</v>
      </c>
      <c r="AT7">
        <f t="shared" si="9"/>
        <v>10.920911957744668</v>
      </c>
      <c r="AU7">
        <f t="shared" si="9"/>
        <v>42.968484728921034</v>
      </c>
      <c r="AW7">
        <v>4</v>
      </c>
      <c r="AX7">
        <f>(R7*SUMPRODUCT(K8:$K$23, X8:$X$23)-$AZ$3*SUMPRODUCT(K7:$K$22, W8:$W$23))/Z7</f>
        <v>32.999110241169717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323.63531565690442</v>
      </c>
      <c r="P8">
        <f t="shared" si="22"/>
        <v>16.181765782845222</v>
      </c>
      <c r="Q8" s="4">
        <f t="shared" si="23"/>
        <v>12.5</v>
      </c>
      <c r="R8">
        <f t="shared" si="0"/>
        <v>100000</v>
      </c>
      <c r="S8">
        <f t="shared" si="1"/>
        <v>36.534208775470155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31.399239669547111</v>
      </c>
      <c r="AC8">
        <f t="shared" si="2"/>
        <v>34.333317827641167</v>
      </c>
      <c r="AE8">
        <f t="shared" si="3"/>
        <v>304.1389022815776</v>
      </c>
      <c r="AF8">
        <f t="shared" si="4"/>
        <v>-15.206945114078881</v>
      </c>
      <c r="AG8">
        <f t="shared" si="4"/>
        <v>-11.746975977584768</v>
      </c>
      <c r="AH8">
        <f t="shared" si="5"/>
        <v>-224.45105196762975</v>
      </c>
      <c r="AI8">
        <f t="shared" si="6"/>
        <v>52.733929222284161</v>
      </c>
      <c r="AJ8">
        <f t="shared" si="7"/>
        <v>-2.9340781580940565</v>
      </c>
      <c r="AK8">
        <f t="shared" ref="AK8:AK23" si="24">G8*SUM(AB8:AB8, AE8:AF8)</f>
        <v>6.8230544926290753</v>
      </c>
      <c r="AL8">
        <f t="shared" si="8"/>
        <v>56.622905556819184</v>
      </c>
      <c r="AN8">
        <f t="shared" si="9"/>
        <v>199.9267392609529</v>
      </c>
      <c r="AO8">
        <f t="shared" si="9"/>
        <v>-9.9963369630476464</v>
      </c>
      <c r="AP8">
        <f t="shared" si="9"/>
        <v>-7.7219145126030249</v>
      </c>
      <c r="AQ8">
        <f t="shared" si="9"/>
        <v>-147.54366050165433</v>
      </c>
      <c r="AR8">
        <f t="shared" si="9"/>
        <v>34.664827283647888</v>
      </c>
      <c r="AS8">
        <f t="shared" si="9"/>
        <v>-1.9287262316132163</v>
      </c>
      <c r="AT8">
        <f t="shared" si="9"/>
        <v>4.4851580191744311</v>
      </c>
      <c r="AU8">
        <f t="shared" si="9"/>
        <v>37.221259071209104</v>
      </c>
      <c r="AW8">
        <v>5</v>
      </c>
      <c r="AX8">
        <f>(R8*SUMPRODUCT(K9:$K$23, X9:$X$23)-$AZ$3*SUMPRODUCT(K8:$K$22, W9:$W$23))/Z8</f>
        <v>36.534208775470155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323.63531565690442</v>
      </c>
      <c r="P9">
        <f t="shared" si="22"/>
        <v>16.181765782845222</v>
      </c>
      <c r="Q9" s="4">
        <f t="shared" si="23"/>
        <v>12.5</v>
      </c>
      <c r="R9">
        <f t="shared" si="0"/>
        <v>100000</v>
      </c>
      <c r="S9">
        <f t="shared" si="1"/>
        <v>36.5077386972089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34.333317827641167</v>
      </c>
      <c r="AC9">
        <f t="shared" si="2"/>
        <v>33.884119042144675</v>
      </c>
      <c r="AE9">
        <f t="shared" si="3"/>
        <v>300.37734336032713</v>
      </c>
      <c r="AF9">
        <f t="shared" si="4"/>
        <v>-15.018867168016357</v>
      </c>
      <c r="AG9">
        <f t="shared" si="4"/>
        <v>-11.60169057688555</v>
      </c>
      <c r="AH9">
        <f t="shared" si="5"/>
        <v>-222.52512738696814</v>
      </c>
      <c r="AI9">
        <f t="shared" si="6"/>
        <v>51.231658228457064</v>
      </c>
      <c r="AJ9">
        <f t="shared" si="7"/>
        <v>0.44919878549649184</v>
      </c>
      <c r="AK9">
        <f t="shared" si="24"/>
        <v>1.8861815847177164</v>
      </c>
      <c r="AL9">
        <f t="shared" si="8"/>
        <v>53.567038598671274</v>
      </c>
      <c r="AN9">
        <f t="shared" si="9"/>
        <v>187.65830235915311</v>
      </c>
      <c r="AO9">
        <f t="shared" si="9"/>
        <v>-9.3829151179576549</v>
      </c>
      <c r="AP9">
        <f t="shared" si="9"/>
        <v>-7.2480618338209775</v>
      </c>
      <c r="AQ9">
        <f t="shared" si="9"/>
        <v>-139.02076358535396</v>
      </c>
      <c r="AR9">
        <f t="shared" si="9"/>
        <v>32.006561822020501</v>
      </c>
      <c r="AS9">
        <f t="shared" si="9"/>
        <v>0.28063328800050419</v>
      </c>
      <c r="AT9">
        <f t="shared" si="9"/>
        <v>1.1783766051377007</v>
      </c>
      <c r="AU9">
        <f t="shared" si="9"/>
        <v>33.46557171515871</v>
      </c>
      <c r="AW9">
        <v>6</v>
      </c>
      <c r="AX9">
        <f>(R9*SUMPRODUCT(K10:$K$23, X10:$X$23)-$AZ$3*SUMPRODUCT(K9:$K$22, W10:$W$23))/Z9</f>
        <v>36.5077386972089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323.63531565690442</v>
      </c>
      <c r="P10">
        <f t="shared" si="22"/>
        <v>16.181765782845222</v>
      </c>
      <c r="Q10" s="4">
        <f t="shared" si="23"/>
        <v>12.5</v>
      </c>
      <c r="R10">
        <f t="shared" si="0"/>
        <v>100000</v>
      </c>
      <c r="S10">
        <f t="shared" si="1"/>
        <v>35.949320111720205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33.884119042144675</v>
      </c>
      <c r="AC10">
        <f t="shared" si="2"/>
        <v>32.952834686238248</v>
      </c>
      <c r="AE10">
        <f t="shared" si="3"/>
        <v>296.65932547062545</v>
      </c>
      <c r="AF10">
        <f t="shared" si="4"/>
        <v>-14.832966273531273</v>
      </c>
      <c r="AG10">
        <f t="shared" si="4"/>
        <v>-11.458086892822404</v>
      </c>
      <c r="AH10">
        <f t="shared" si="5"/>
        <v>-220.6942263543385</v>
      </c>
      <c r="AI10">
        <f t="shared" si="6"/>
        <v>49.674045949933287</v>
      </c>
      <c r="AJ10">
        <f t="shared" si="7"/>
        <v>0.93128435590642766</v>
      </c>
      <c r="AK10">
        <f t="shared" si="24"/>
        <v>1.2944129607808794</v>
      </c>
      <c r="AL10">
        <f t="shared" si="8"/>
        <v>51.899743266620597</v>
      </c>
      <c r="AN10">
        <f t="shared" si="9"/>
        <v>176.09073721654414</v>
      </c>
      <c r="AO10">
        <f t="shared" si="9"/>
        <v>-8.8045368608272074</v>
      </c>
      <c r="AP10">
        <f t="shared" si="9"/>
        <v>-6.8012794300245369</v>
      </c>
      <c r="AQ10">
        <f t="shared" si="9"/>
        <v>-130.99945183425015</v>
      </c>
      <c r="AR10">
        <f t="shared" si="9"/>
        <v>29.48546909144228</v>
      </c>
      <c r="AS10">
        <f t="shared" si="9"/>
        <v>0.55279080989495244</v>
      </c>
      <c r="AT10">
        <f t="shared" si="9"/>
        <v>0.76833631359794974</v>
      </c>
      <c r="AU10">
        <f t="shared" si="9"/>
        <v>30.806596214935183</v>
      </c>
      <c r="AW10">
        <v>7</v>
      </c>
      <c r="AX10">
        <f>(R10*SUMPRODUCT(K11:$K$23, X11:$X$23)-$AZ$3*SUMPRODUCT(K10:$K$22, W11:$W$23))/Z10</f>
        <v>35.949320111720205</v>
      </c>
    </row>
    <row r="11" spans="1:52" x14ac:dyDescent="0.25">
      <c r="A11" t="s">
        <v>33</v>
      </c>
      <c r="C11" s="7">
        <f>AU25</f>
        <v>218.34039741242944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323.63531565690442</v>
      </c>
      <c r="P11">
        <f t="shared" si="22"/>
        <v>16.181765782845222</v>
      </c>
      <c r="Q11" s="4">
        <f t="shared" si="23"/>
        <v>12.5</v>
      </c>
      <c r="R11">
        <f t="shared" si="0"/>
        <v>100000</v>
      </c>
      <c r="S11">
        <f t="shared" si="1"/>
        <v>34.686862413865072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32.952834686238248</v>
      </c>
      <c r="AC11">
        <f t="shared" si="2"/>
        <v>31.401701948035566</v>
      </c>
      <c r="AE11">
        <f t="shared" si="3"/>
        <v>292.98411602815582</v>
      </c>
      <c r="AF11">
        <f t="shared" si="4"/>
        <v>-14.64920580140779</v>
      </c>
      <c r="AG11">
        <f t="shared" si="4"/>
        <v>-11.316136630263379</v>
      </c>
      <c r="AH11">
        <f t="shared" si="5"/>
        <v>-218.95514904640731</v>
      </c>
      <c r="AI11">
        <f t="shared" si="6"/>
        <v>48.06362455007735</v>
      </c>
      <c r="AJ11">
        <f t="shared" si="7"/>
        <v>1.551132738202682</v>
      </c>
      <c r="AK11">
        <f t="shared" si="24"/>
        <v>0.74709058779116699</v>
      </c>
      <c r="AL11">
        <f t="shared" si="8"/>
        <v>50.361847876071202</v>
      </c>
      <c r="AN11">
        <f t="shared" si="9"/>
        <v>165.39154557931926</v>
      </c>
      <c r="AO11">
        <f t="shared" si="9"/>
        <v>-8.2695772789659632</v>
      </c>
      <c r="AP11">
        <f t="shared" si="9"/>
        <v>-6.3880368418544222</v>
      </c>
      <c r="AQ11">
        <f t="shared" si="9"/>
        <v>-123.60168532090459</v>
      </c>
      <c r="AR11">
        <f t="shared" si="9"/>
        <v>27.132246137594283</v>
      </c>
      <c r="AS11">
        <f t="shared" si="9"/>
        <v>0.87562508318836385</v>
      </c>
      <c r="AT11">
        <f t="shared" si="9"/>
        <v>0.4217377674858962</v>
      </c>
      <c r="AU11">
        <f t="shared" si="9"/>
        <v>28.429608988268544</v>
      </c>
      <c r="AW11">
        <v>8</v>
      </c>
      <c r="AX11">
        <f>(R11*SUMPRODUCT(K12:$K$23, X12:$X$23)-$AZ$3*SUMPRODUCT(K11:$K$22, W12:$W$23))/Z11</f>
        <v>34.686862413865072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323.63531565690442</v>
      </c>
      <c r="P12">
        <f t="shared" si="22"/>
        <v>16.181765782845222</v>
      </c>
      <c r="Q12" s="4">
        <f t="shared" si="23"/>
        <v>12.5</v>
      </c>
      <c r="R12">
        <f t="shared" si="0"/>
        <v>100000</v>
      </c>
      <c r="S12">
        <f t="shared" si="1"/>
        <v>32.855823017074378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31.401701948035566</v>
      </c>
      <c r="AC12">
        <f t="shared" si="2"/>
        <v>29.375213763490141</v>
      </c>
      <c r="AE12">
        <f t="shared" si="3"/>
        <v>289.35073621183346</v>
      </c>
      <c r="AF12">
        <f t="shared" si="4"/>
        <v>-14.467536810591673</v>
      </c>
      <c r="AG12">
        <f t="shared" si="4"/>
        <v>-11.175801983496408</v>
      </c>
      <c r="AH12">
        <f t="shared" si="5"/>
        <v>-217.38624371470902</v>
      </c>
      <c r="AI12">
        <f t="shared" si="6"/>
        <v>46.321153703036344</v>
      </c>
      <c r="AJ12">
        <f t="shared" si="7"/>
        <v>2.0264881845454248</v>
      </c>
      <c r="AK12">
        <f t="shared" si="24"/>
        <v>0.70445527310333789</v>
      </c>
      <c r="AL12">
        <f t="shared" si="8"/>
        <v>49.052097160685108</v>
      </c>
      <c r="AN12">
        <f t="shared" si="9"/>
        <v>155.28137438977856</v>
      </c>
      <c r="AO12">
        <f t="shared" si="9"/>
        <v>-7.764068719488928</v>
      </c>
      <c r="AP12">
        <f t="shared" si="9"/>
        <v>-5.9975444148683801</v>
      </c>
      <c r="AQ12">
        <f t="shared" si="9"/>
        <v>-116.66130571977745</v>
      </c>
      <c r="AR12">
        <f t="shared" si="9"/>
        <v>24.858455535643813</v>
      </c>
      <c r="AS12">
        <f t="shared" si="9"/>
        <v>1.0875240014958414</v>
      </c>
      <c r="AT12">
        <f t="shared" si="9"/>
        <v>0.37804909168618694</v>
      </c>
      <c r="AU12">
        <f t="shared" si="9"/>
        <v>26.324028628825843</v>
      </c>
      <c r="AW12">
        <v>9</v>
      </c>
      <c r="AX12">
        <f>(R12*SUMPRODUCT(K13:$K$23, X13:$X$23)-$AZ$3*SUMPRODUCT(K12:$K$22, W13:$W$23))/Z12</f>
        <v>32.855823017074378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323.63531565690442</v>
      </c>
      <c r="P13">
        <f t="shared" si="22"/>
        <v>16.181765782845222</v>
      </c>
      <c r="Q13" s="4">
        <f t="shared" si="23"/>
        <v>12.5</v>
      </c>
      <c r="R13">
        <f t="shared" si="0"/>
        <v>100000</v>
      </c>
      <c r="S13">
        <f t="shared" si="1"/>
        <v>30.391071450747923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29.375213763490141</v>
      </c>
      <c r="AC13">
        <f t="shared" si="2"/>
        <v>26.83423755118406</v>
      </c>
      <c r="AE13">
        <f t="shared" si="3"/>
        <v>285.75849832619463</v>
      </c>
      <c r="AF13">
        <f t="shared" si="4"/>
        <v>-14.287924916309732</v>
      </c>
      <c r="AG13">
        <f t="shared" si="4"/>
        <v>-11.037056391164054</v>
      </c>
      <c r="AH13">
        <f t="shared" si="5"/>
        <v>-215.90057997912609</v>
      </c>
      <c r="AI13">
        <f t="shared" si="6"/>
        <v>44.532937039594714</v>
      </c>
      <c r="AJ13">
        <f t="shared" si="7"/>
        <v>2.5409762123060808</v>
      </c>
      <c r="AK13">
        <f t="shared" si="24"/>
        <v>0.60169157434675002</v>
      </c>
      <c r="AL13">
        <f t="shared" si="8"/>
        <v>47.675604826247543</v>
      </c>
      <c r="AN13">
        <f t="shared" si="9"/>
        <v>145.8149508099402</v>
      </c>
      <c r="AO13">
        <f t="shared" si="9"/>
        <v>-7.2907475404970103</v>
      </c>
      <c r="AP13">
        <f t="shared" si="9"/>
        <v>-5.631915915680036</v>
      </c>
      <c r="AQ13">
        <f t="shared" si="9"/>
        <v>-110.16831567177931</v>
      </c>
      <c r="AR13">
        <f t="shared" si="9"/>
        <v>22.723971681983819</v>
      </c>
      <c r="AS13">
        <f t="shared" si="9"/>
        <v>1.296592484832062</v>
      </c>
      <c r="AT13">
        <f t="shared" si="9"/>
        <v>0.30702718494823628</v>
      </c>
      <c r="AU13">
        <f t="shared" si="9"/>
        <v>24.327591351764116</v>
      </c>
      <c r="AW13">
        <v>10</v>
      </c>
      <c r="AX13">
        <f>(R13*SUMPRODUCT(K14:$K$23, X14:$X$23)-$AZ$3*SUMPRODUCT(K13:$K$22, W14:$W$23))/Z13</f>
        <v>30.391071450747923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323.63531565690442</v>
      </c>
      <c r="P14">
        <f t="shared" si="22"/>
        <v>16.181765782845222</v>
      </c>
      <c r="Q14" s="4">
        <f t="shared" si="23"/>
        <v>12.5</v>
      </c>
      <c r="R14">
        <f t="shared" si="0"/>
        <v>100000</v>
      </c>
      <c r="S14">
        <f t="shared" si="1"/>
        <v>31.0088377257132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26.83423755118406</v>
      </c>
      <c r="AC14">
        <f t="shared" si="2"/>
        <v>27.039369073984744</v>
      </c>
      <c r="AE14">
        <f t="shared" si="3"/>
        <v>282.20647361336478</v>
      </c>
      <c r="AF14">
        <f t="shared" si="4"/>
        <v>-14.110323680668239</v>
      </c>
      <c r="AG14">
        <f t="shared" si="4"/>
        <v>-10.899863981181692</v>
      </c>
      <c r="AH14">
        <f t="shared" si="5"/>
        <v>-214.57476856576326</v>
      </c>
      <c r="AI14">
        <f t="shared" si="6"/>
        <v>42.621517385751616</v>
      </c>
      <c r="AJ14">
        <f t="shared" si="7"/>
        <v>-0.20513152280068425</v>
      </c>
      <c r="AK14">
        <f t="shared" si="24"/>
        <v>20.645127123871646</v>
      </c>
      <c r="AL14">
        <f t="shared" si="8"/>
        <v>63.061512986822578</v>
      </c>
      <c r="AN14">
        <f t="shared" si="9"/>
        <v>132.65121724172664</v>
      </c>
      <c r="AO14">
        <f t="shared" si="9"/>
        <v>-6.6325608620863319</v>
      </c>
      <c r="AP14">
        <f t="shared" si="9"/>
        <v>-5.1234835486230663</v>
      </c>
      <c r="AQ14">
        <f t="shared" si="9"/>
        <v>-100.86091886965946</v>
      </c>
      <c r="AR14">
        <f t="shared" si="9"/>
        <v>20.034253961357791</v>
      </c>
      <c r="AS14">
        <f t="shared" si="9"/>
        <v>-9.6422119045504087E-2</v>
      </c>
      <c r="AT14">
        <f t="shared" si="9"/>
        <v>9.7042467099594756</v>
      </c>
      <c r="AU14">
        <f t="shared" si="9"/>
        <v>29.642078552271762</v>
      </c>
      <c r="AW14">
        <v>11</v>
      </c>
      <c r="AX14">
        <f>(R14*SUMPRODUCT(K15:$K$23, X15:$X$23)-$AZ$3*SUMPRODUCT(K14:$K$22, W15:$W$23))/Z14</f>
        <v>31.0088377257132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323.63531565690442</v>
      </c>
      <c r="P15">
        <f t="shared" si="22"/>
        <v>16.181765782845222</v>
      </c>
      <c r="Q15" s="4">
        <f t="shared" si="23"/>
        <v>12.5</v>
      </c>
      <c r="R15">
        <f t="shared" si="0"/>
        <v>100000</v>
      </c>
      <c r="S15">
        <f t="shared" si="1"/>
        <v>30.66691844223072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27.039369073984744</v>
      </c>
      <c r="AC15">
        <f t="shared" si="2"/>
        <v>26.40824230484111</v>
      </c>
      <c r="AE15">
        <f t="shared" si="3"/>
        <v>278.69248911888991</v>
      </c>
      <c r="AF15">
        <f t="shared" si="4"/>
        <v>-13.934624455944498</v>
      </c>
      <c r="AG15">
        <f t="shared" si="4"/>
        <v>-10.76414082596367</v>
      </c>
      <c r="AH15">
        <f t="shared" si="5"/>
        <v>-213.79612324963901</v>
      </c>
      <c r="AI15">
        <f t="shared" si="6"/>
        <v>40.19760058734272</v>
      </c>
      <c r="AJ15">
        <f t="shared" si="7"/>
        <v>0.63112676914363419</v>
      </c>
      <c r="AK15">
        <f t="shared" si="24"/>
        <v>20.42580636158511</v>
      </c>
      <c r="AL15">
        <f t="shared" si="8"/>
        <v>61.254533718071464</v>
      </c>
      <c r="AN15">
        <f t="shared" si="9"/>
        <v>120.67321930668858</v>
      </c>
      <c r="AO15">
        <f t="shared" si="9"/>
        <v>-6.0336609653344304</v>
      </c>
      <c r="AP15">
        <f t="shared" si="9"/>
        <v>-4.660848703337197</v>
      </c>
      <c r="AQ15">
        <f t="shared" si="9"/>
        <v>-92.573239233646831</v>
      </c>
      <c r="AR15">
        <f t="shared" si="9"/>
        <v>17.405470404370128</v>
      </c>
      <c r="AS15">
        <f t="shared" si="9"/>
        <v>0.27327646777987535</v>
      </c>
      <c r="AT15">
        <f t="shared" si="9"/>
        <v>8.844328092157566</v>
      </c>
      <c r="AU15">
        <f t="shared" si="9"/>
        <v>26.523074964307568</v>
      </c>
      <c r="AW15">
        <v>12</v>
      </c>
      <c r="AX15">
        <f>(R15*SUMPRODUCT(K16:$K$23, X16:$X$23)-$AZ$3*SUMPRODUCT(K15:$K$22, W16:$W$23))/Z15</f>
        <v>30.66691844223072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323.63531565690442</v>
      </c>
      <c r="P16">
        <f t="shared" si="22"/>
        <v>16.181765782845222</v>
      </c>
      <c r="Q16" s="4">
        <f t="shared" si="23"/>
        <v>12.5</v>
      </c>
      <c r="R16">
        <f t="shared" si="0"/>
        <v>100000</v>
      </c>
      <c r="S16">
        <f t="shared" si="1"/>
        <v>29.35868946081348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26.40824230484111</v>
      </c>
      <c r="AC16">
        <f t="shared" si="2"/>
        <v>24.966243611909078</v>
      </c>
      <c r="AE16">
        <f t="shared" si="3"/>
        <v>275.21521840721448</v>
      </c>
      <c r="AF16">
        <f t="shared" si="4"/>
        <v>-13.760760920360726</v>
      </c>
      <c r="AG16">
        <f t="shared" si="4"/>
        <v>-10.629835693633728</v>
      </c>
      <c r="AH16">
        <f t="shared" si="5"/>
        <v>-213.30979256243756</v>
      </c>
      <c r="AI16">
        <f t="shared" si="6"/>
        <v>37.514829230782453</v>
      </c>
      <c r="AJ16">
        <f t="shared" si="7"/>
        <v>1.4419986929320316</v>
      </c>
      <c r="AK16">
        <f t="shared" si="24"/>
        <v>20.150388985418644</v>
      </c>
      <c r="AL16">
        <f t="shared" si="8"/>
        <v>59.107216909133129</v>
      </c>
      <c r="AN16">
        <f t="shared" si="9"/>
        <v>109.77398913214024</v>
      </c>
      <c r="AO16">
        <f t="shared" si="9"/>
        <v>-5.4886994566070122</v>
      </c>
      <c r="AP16">
        <f t="shared" si="9"/>
        <v>-4.2398798825973527</v>
      </c>
      <c r="AQ16">
        <f t="shared" si="9"/>
        <v>-85.082020485805685</v>
      </c>
      <c r="AR16">
        <f t="shared" si="9"/>
        <v>14.963389307130178</v>
      </c>
      <c r="AS16">
        <f t="shared" si="9"/>
        <v>0.57516422879008844</v>
      </c>
      <c r="AT16">
        <f t="shared" si="9"/>
        <v>8.0373047475188582</v>
      </c>
      <c r="AU16">
        <f t="shared" si="9"/>
        <v>23.575858283439125</v>
      </c>
      <c r="AW16">
        <v>13</v>
      </c>
      <c r="AX16">
        <f>(R16*SUMPRODUCT(K17:$K$23, X17:$X$23)-$AZ$3*SUMPRODUCT(K16:$K$22, W17:$W$23))/Z16</f>
        <v>29.35868946081348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323.63531565690442</v>
      </c>
      <c r="P17">
        <f t="shared" si="22"/>
        <v>16.181765782845222</v>
      </c>
      <c r="Q17" s="4">
        <f t="shared" si="23"/>
        <v>12.5</v>
      </c>
      <c r="R17">
        <f t="shared" si="0"/>
        <v>100000</v>
      </c>
      <c r="S17">
        <f t="shared" si="1"/>
        <v>27.228192389276295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24.966243611909078</v>
      </c>
      <c r="AC17">
        <f t="shared" si="2"/>
        <v>22.865011166439558</v>
      </c>
      <c r="AE17">
        <f t="shared" si="3"/>
        <v>271.77438004528494</v>
      </c>
      <c r="AF17">
        <f t="shared" si="4"/>
        <v>-13.588719002264247</v>
      </c>
      <c r="AG17">
        <f t="shared" si="4"/>
        <v>-10.496937714200246</v>
      </c>
      <c r="AH17">
        <f t="shared" si="5"/>
        <v>-212.7969799771426</v>
      </c>
      <c r="AI17">
        <f t="shared" si="6"/>
        <v>34.891743351677832</v>
      </c>
      <c r="AJ17">
        <f t="shared" si="7"/>
        <v>2.1012324454695204</v>
      </c>
      <c r="AK17">
        <f t="shared" si="24"/>
        <v>19.820633325845083</v>
      </c>
      <c r="AL17">
        <f t="shared" si="8"/>
        <v>56.813609122992432</v>
      </c>
      <c r="AN17">
        <f t="shared" si="9"/>
        <v>99.856624664457158</v>
      </c>
      <c r="AO17">
        <f t="shared" si="9"/>
        <v>-4.9928312332228577</v>
      </c>
      <c r="AP17">
        <f t="shared" si="9"/>
        <v>-3.8568343685612394</v>
      </c>
      <c r="AQ17">
        <f t="shared" si="9"/>
        <v>-78.186870137526739</v>
      </c>
      <c r="AR17">
        <f t="shared" si="9"/>
        <v>12.82008892514631</v>
      </c>
      <c r="AS17">
        <f t="shared" si="9"/>
        <v>0.77204473653869554</v>
      </c>
      <c r="AT17">
        <f t="shared" si="9"/>
        <v>7.2825905896683567</v>
      </c>
      <c r="AU17">
        <f t="shared" si="9"/>
        <v>20.87472425135336</v>
      </c>
      <c r="AW17">
        <v>14</v>
      </c>
      <c r="AX17">
        <f>(R17*SUMPRODUCT(K18:$K$23, X18:$X$23)-$AZ$3*SUMPRODUCT(K17:$K$22, W18:$W$23))/Z17</f>
        <v>27.228192389276295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323.63531565690442</v>
      </c>
      <c r="P18">
        <f t="shared" si="22"/>
        <v>16.181765782845222</v>
      </c>
      <c r="Q18" s="4">
        <f t="shared" si="23"/>
        <v>12.5</v>
      </c>
      <c r="R18">
        <f t="shared" si="0"/>
        <v>100000</v>
      </c>
      <c r="S18">
        <f t="shared" si="1"/>
        <v>24.371638621937979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22.865011166439558</v>
      </c>
      <c r="AC18">
        <f t="shared" si="2"/>
        <v>20.209794437470237</v>
      </c>
      <c r="AE18">
        <f t="shared" si="3"/>
        <v>268.36944793052805</v>
      </c>
      <c r="AF18">
        <f t="shared" si="4"/>
        <v>-13.418472396526404</v>
      </c>
      <c r="AG18">
        <f t="shared" si="4"/>
        <v>-10.365426567624446</v>
      </c>
      <c r="AH18">
        <f t="shared" si="5"/>
        <v>-212.33415547038544</v>
      </c>
      <c r="AI18">
        <f t="shared" si="6"/>
        <v>32.251393495991778</v>
      </c>
      <c r="AJ18">
        <f t="shared" si="7"/>
        <v>2.6552167289693216</v>
      </c>
      <c r="AK18">
        <f t="shared" si="24"/>
        <v>19.447119069030887</v>
      </c>
      <c r="AL18">
        <f t="shared" si="8"/>
        <v>54.353729293991989</v>
      </c>
      <c r="AN18">
        <f t="shared" si="9"/>
        <v>90.8328221858457</v>
      </c>
      <c r="AO18">
        <f t="shared" si="9"/>
        <v>-4.5416411092922848</v>
      </c>
      <c r="AP18">
        <f t="shared" si="9"/>
        <v>-3.5083015431071005</v>
      </c>
      <c r="AQ18">
        <f t="shared" si="9"/>
        <v>-71.867012942605811</v>
      </c>
      <c r="AR18">
        <f t="shared" si="9"/>
        <v>10.915866590840505</v>
      </c>
      <c r="AS18">
        <f t="shared" si="9"/>
        <v>0.89868958954592681</v>
      </c>
      <c r="AT18">
        <f t="shared" si="9"/>
        <v>6.5821080679851587</v>
      </c>
      <c r="AU18">
        <f t="shared" si="9"/>
        <v>18.396664248371589</v>
      </c>
      <c r="AW18">
        <v>15</v>
      </c>
      <c r="AX18">
        <f>(R18*SUMPRODUCT(K19:$K$23, X19:$X$23)-$AZ$3*SUMPRODUCT(K18:$K$22, W19:$W$23))/Z18</f>
        <v>24.371638621937979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323.63531565690442</v>
      </c>
      <c r="P19">
        <f t="shared" si="22"/>
        <v>16.181765782845222</v>
      </c>
      <c r="Q19" s="4">
        <f t="shared" si="23"/>
        <v>12.5</v>
      </c>
      <c r="R19">
        <f t="shared" si="0"/>
        <v>100000</v>
      </c>
      <c r="S19">
        <f t="shared" si="1"/>
        <v>20.734683174149886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20.209794437470237</v>
      </c>
      <c r="AC19">
        <f t="shared" si="2"/>
        <v>16.977949523176193</v>
      </c>
      <c r="AE19">
        <f t="shared" si="3"/>
        <v>264.9986984122508</v>
      </c>
      <c r="AF19">
        <f t="shared" si="4"/>
        <v>-13.249934920612541</v>
      </c>
      <c r="AG19">
        <f t="shared" si="4"/>
        <v>-10.235235680103587</v>
      </c>
      <c r="AH19">
        <f t="shared" si="5"/>
        <v>-212.29297475691564</v>
      </c>
      <c r="AI19">
        <f t="shared" si="6"/>
        <v>29.220553054619046</v>
      </c>
      <c r="AJ19">
        <f t="shared" si="7"/>
        <v>3.2318449142940437</v>
      </c>
      <c r="AK19">
        <f t="shared" si="24"/>
        <v>19.037099055037597</v>
      </c>
      <c r="AL19">
        <f t="shared" si="8"/>
        <v>51.48949702395069</v>
      </c>
      <c r="AN19">
        <f t="shared" si="9"/>
        <v>82.621836265502296</v>
      </c>
      <c r="AO19">
        <f t="shared" si="9"/>
        <v>-4.1310918132751153</v>
      </c>
      <c r="AP19">
        <f t="shared" si="9"/>
        <v>-3.1911627172779022</v>
      </c>
      <c r="AQ19">
        <f t="shared" si="9"/>
        <v>-66.189137930767387</v>
      </c>
      <c r="AR19">
        <f t="shared" si="9"/>
        <v>9.110443804181898</v>
      </c>
      <c r="AS19">
        <f t="shared" si="9"/>
        <v>1.0076312183575409</v>
      </c>
      <c r="AT19">
        <f t="shared" si="9"/>
        <v>5.9354256851804639</v>
      </c>
      <c r="AU19">
        <f t="shared" si="9"/>
        <v>16.053500707719905</v>
      </c>
      <c r="AW19">
        <v>16</v>
      </c>
      <c r="AX19">
        <f>(R19*SUMPRODUCT(K20:$K$23, X20:$X$23)-$AZ$3*SUMPRODUCT(K19:$K$22, W20:$W$23))/Z19</f>
        <v>20.734683174149886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323.63531565690442</v>
      </c>
      <c r="P20">
        <f t="shared" si="22"/>
        <v>16.181765782845222</v>
      </c>
      <c r="Q20" s="4">
        <f t="shared" si="23"/>
        <v>12.5</v>
      </c>
      <c r="R20">
        <f t="shared" si="0"/>
        <v>100000</v>
      </c>
      <c r="S20">
        <f t="shared" si="1"/>
        <v>16.470720422626467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16.977949523176193</v>
      </c>
      <c r="AC20">
        <f t="shared" si="2"/>
        <v>13.316730279745229</v>
      </c>
      <c r="AE20">
        <f t="shared" si="3"/>
        <v>261.66215545026881</v>
      </c>
      <c r="AF20">
        <f t="shared" si="4"/>
        <v>-13.083107772513442</v>
      </c>
      <c r="AG20">
        <f t="shared" si="4"/>
        <v>-10.106365977054896</v>
      </c>
      <c r="AH20">
        <f t="shared" si="5"/>
        <v>-212.13876998124456</v>
      </c>
      <c r="AI20">
        <f t="shared" si="6"/>
        <v>26.333911719455898</v>
      </c>
      <c r="AJ20">
        <f t="shared" si="7"/>
        <v>3.6612192434309634</v>
      </c>
      <c r="AK20">
        <f t="shared" si="24"/>
        <v>18.588989804065211</v>
      </c>
      <c r="AL20">
        <f t="shared" si="8"/>
        <v>48.584120766952068</v>
      </c>
      <c r="AN20">
        <f t="shared" si="9"/>
        <v>75.150761143129145</v>
      </c>
      <c r="AO20">
        <f t="shared" si="9"/>
        <v>-3.7575380571564572</v>
      </c>
      <c r="AP20">
        <f t="shared" si="9"/>
        <v>-2.9026019993596255</v>
      </c>
      <c r="AQ20">
        <f t="shared" si="9"/>
        <v>-60.92738174010691</v>
      </c>
      <c r="AR20">
        <f t="shared" si="9"/>
        <v>7.5632393465061405</v>
      </c>
      <c r="AS20">
        <f t="shared" si="9"/>
        <v>1.0515216171870208</v>
      </c>
      <c r="AT20">
        <f t="shared" si="9"/>
        <v>5.3388566269869902</v>
      </c>
      <c r="AU20">
        <f t="shared" si="9"/>
        <v>13.953617590680151</v>
      </c>
      <c r="AW20">
        <v>17</v>
      </c>
      <c r="AX20">
        <f>(R20*SUMPRODUCT(K21:$K$23, X21:$X$23)-$AZ$3*SUMPRODUCT(K20:$K$22, W21:$W$23))/Z20</f>
        <v>16.470720422626467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323.63531565690442</v>
      </c>
      <c r="P21">
        <f t="shared" si="22"/>
        <v>16.181765782845222</v>
      </c>
      <c r="Q21" s="4">
        <f t="shared" si="23"/>
        <v>12.5</v>
      </c>
      <c r="R21">
        <f t="shared" si="0"/>
        <v>100000</v>
      </c>
      <c r="S21">
        <f t="shared" si="1"/>
        <v>11.566767857960087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13.316730279745229</v>
      </c>
      <c r="AC21">
        <f t="shared" si="2"/>
        <v>9.2337629602890701</v>
      </c>
      <c r="AE21">
        <f t="shared" si="3"/>
        <v>258.35841326214825</v>
      </c>
      <c r="AF21">
        <f t="shared" si="4"/>
        <v>-12.917920663107413</v>
      </c>
      <c r="AG21">
        <f t="shared" si="4"/>
        <v>-9.9787631619304573</v>
      </c>
      <c r="AH21">
        <f t="shared" si="5"/>
        <v>-212.31324283112417</v>
      </c>
      <c r="AI21">
        <f t="shared" si="6"/>
        <v>23.148486605986193</v>
      </c>
      <c r="AJ21">
        <f t="shared" si="7"/>
        <v>4.0829673194561593</v>
      </c>
      <c r="AK21">
        <f t="shared" si="24"/>
        <v>18.113005601515027</v>
      </c>
      <c r="AL21">
        <f t="shared" si="8"/>
        <v>45.34445952695738</v>
      </c>
      <c r="AN21">
        <f t="shared" si="9"/>
        <v>68.352821218075064</v>
      </c>
      <c r="AO21">
        <f t="shared" si="9"/>
        <v>-3.4176410609037533</v>
      </c>
      <c r="AP21">
        <f t="shared" si="9"/>
        <v>-2.6400402672115191</v>
      </c>
      <c r="AQ21">
        <f t="shared" si="9"/>
        <v>-56.170840137265053</v>
      </c>
      <c r="AR21">
        <f t="shared" si="9"/>
        <v>6.1242997526947383</v>
      </c>
      <c r="AS21">
        <f t="shared" si="9"/>
        <v>1.080213845960007</v>
      </c>
      <c r="AT21">
        <f t="shared" si="9"/>
        <v>4.7920832844956074</v>
      </c>
      <c r="AU21">
        <f t="shared" si="9"/>
        <v>11.996596883150353</v>
      </c>
      <c r="AW21">
        <v>18</v>
      </c>
      <c r="AX21">
        <f>(R21*SUMPRODUCT(K22:$K$23, X22:$X$23)-$AZ$3*SUMPRODUCT(K21:$K$22, W22:$W$23))/Z21</f>
        <v>11.566767857960087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323.63531565690442</v>
      </c>
      <c r="P22">
        <f t="shared" si="22"/>
        <v>16.181765782845222</v>
      </c>
      <c r="Q22" s="4">
        <f t="shared" si="23"/>
        <v>12.5</v>
      </c>
      <c r="R22">
        <f t="shared" si="0"/>
        <v>100000</v>
      </c>
      <c r="S22">
        <f t="shared" si="1"/>
        <v>6.0680028668589001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9.2337629602890701</v>
      </c>
      <c r="AC22">
        <f t="shared" si="2"/>
        <v>4.7827480402756208</v>
      </c>
      <c r="AE22">
        <f t="shared" si="3"/>
        <v>255.08659202781394</v>
      </c>
      <c r="AF22">
        <f t="shared" si="4"/>
        <v>-12.754329601390697</v>
      </c>
      <c r="AG22">
        <f t="shared" si="4"/>
        <v>-9.8523932528055322</v>
      </c>
      <c r="AH22">
        <f t="shared" si="5"/>
        <v>-212.65822004495291</v>
      </c>
      <c r="AI22">
        <f t="shared" si="6"/>
        <v>19.821649128664774</v>
      </c>
      <c r="AJ22">
        <f t="shared" si="7"/>
        <v>4.4510149200134492</v>
      </c>
      <c r="AK22">
        <f t="shared" si="24"/>
        <v>17.609621777069865</v>
      </c>
      <c r="AL22">
        <f t="shared" si="8"/>
        <v>41.882285825748085</v>
      </c>
      <c r="AN22">
        <f t="shared" si="9"/>
        <v>62.16741860580764</v>
      </c>
      <c r="AO22">
        <f t="shared" si="9"/>
        <v>-3.1083709302903824</v>
      </c>
      <c r="AP22">
        <f t="shared" si="9"/>
        <v>-2.4011370050739917</v>
      </c>
      <c r="AQ22">
        <f t="shared" si="9"/>
        <v>-51.82715594890626</v>
      </c>
      <c r="AR22">
        <f t="shared" si="9"/>
        <v>4.8307547215370024</v>
      </c>
      <c r="AS22">
        <f t="shared" si="9"/>
        <v>1.0847614747348227</v>
      </c>
      <c r="AT22">
        <f t="shared" si="9"/>
        <v>4.2916592354085026</v>
      </c>
      <c r="AU22">
        <f t="shared" si="9"/>
        <v>10.207175431680326</v>
      </c>
      <c r="AW22">
        <v>19</v>
      </c>
      <c r="AX22">
        <f>(R22*SUMPRODUCT(K23:$K$23, X23:$X$23)-$AZ$3*SUMPRODUCT(K22:$K$22, W23:$W$23))/Z22</f>
        <v>6.0680028668589001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323.63531565690442</v>
      </c>
      <c r="P23">
        <f t="shared" si="22"/>
        <v>16.181765782845222</v>
      </c>
      <c r="Q23" s="4">
        <f t="shared" si="23"/>
        <v>12.5</v>
      </c>
      <c r="R23">
        <f t="shared" si="0"/>
        <v>100000</v>
      </c>
      <c r="S23">
        <f t="shared" si="1"/>
        <v>6.1460913856192914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4.7827480402756208</v>
      </c>
      <c r="AC23">
        <f t="shared" si="2"/>
        <v>4.7827480402756208</v>
      </c>
      <c r="AE23">
        <f t="shared" si="3"/>
        <v>251.84561611689668</v>
      </c>
      <c r="AF23">
        <f t="shared" si="4"/>
        <v>-12.592280805844835</v>
      </c>
      <c r="AG23">
        <f t="shared" si="4"/>
        <v>-9.7272147048333029</v>
      </c>
      <c r="AH23">
        <f t="shared" si="5"/>
        <v>-213.2369235533906</v>
      </c>
      <c r="AI23">
        <f t="shared" si="6"/>
        <v>16.289197052827944</v>
      </c>
      <c r="AJ23">
        <f t="shared" si="7"/>
        <v>0</v>
      </c>
      <c r="AK23">
        <f t="shared" si="24"/>
        <v>17.082525834592925</v>
      </c>
      <c r="AL23">
        <f t="shared" si="8"/>
        <v>33.371722887420873</v>
      </c>
      <c r="AN23">
        <f t="shared" si="9"/>
        <v>56.539370024549733</v>
      </c>
      <c r="AO23">
        <f t="shared" si="9"/>
        <v>-2.8269685012274866</v>
      </c>
      <c r="AP23">
        <f t="shared" si="9"/>
        <v>-2.1837608292912951</v>
      </c>
      <c r="AQ23">
        <f t="shared" si="9"/>
        <v>-47.871714066627746</v>
      </c>
      <c r="AR23">
        <f t="shared" si="9"/>
        <v>3.6569266274032004</v>
      </c>
      <c r="AS23">
        <f t="shared" si="9"/>
        <v>0</v>
      </c>
      <c r="AT23">
        <f t="shared" si="9"/>
        <v>3.8350290309110542</v>
      </c>
      <c r="AU23">
        <f t="shared" si="9"/>
        <v>7.4919556583142555</v>
      </c>
      <c r="AW23">
        <v>20</v>
      </c>
      <c r="AX23">
        <f>(R23*SUMPRODUCT(K$23:$K24, X$23:$X24)-$AZ$3*SUMPRODUCT(K$22:$K23, W$23:$W24))/Z23</f>
        <v>6.1460913856192914</v>
      </c>
    </row>
    <row r="25" spans="5:50" x14ac:dyDescent="0.25">
      <c r="AN25" s="8">
        <f t="shared" ref="AN25:AU25" si="25">SUM(AN3:AN23)</f>
        <v>2984.9813284322386</v>
      </c>
      <c r="AO25" s="8">
        <f t="shared" si="25"/>
        <v>-391.97555316429043</v>
      </c>
      <c r="AP25" s="8">
        <f t="shared" si="25"/>
        <v>-228.60864064972134</v>
      </c>
      <c r="AQ25" s="8">
        <f t="shared" si="25"/>
        <v>-2237.5871166823304</v>
      </c>
      <c r="AR25" s="8">
        <f t="shared" si="25"/>
        <v>126.81001793589657</v>
      </c>
      <c r="AS25" s="8">
        <f t="shared" si="25"/>
        <v>-16.417224236820569</v>
      </c>
      <c r="AT25" s="8">
        <f t="shared" si="25"/>
        <v>107.94760371335353</v>
      </c>
      <c r="AU25" s="9">
        <f t="shared" si="25"/>
        <v>218.34039741242944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2BD4-3556-4060-A8F4-B7D8A46C5D2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352.8538453457449</v>
      </c>
      <c r="K3">
        <v>1</v>
      </c>
      <c r="L3" s="2">
        <v>0</v>
      </c>
      <c r="O3">
        <f>$C$3</f>
        <v>352.8538453457449</v>
      </c>
      <c r="P3">
        <f>O3*B5</f>
        <v>282.28307627659592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352.8538453457449</v>
      </c>
      <c r="AF3">
        <f t="shared" ref="AF3:AG23" si="4">-$Z3*P3</f>
        <v>-282.28307627659592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-55.246786830851022</v>
      </c>
      <c r="AJ3">
        <f t="shared" ref="AJ3:AJ23" si="7">AB3-AC3</f>
        <v>0</v>
      </c>
      <c r="AL3">
        <f t="shared" ref="AL3:AL23" si="8">SUM(AI3:AK3)</f>
        <v>-55.246786830851022</v>
      </c>
      <c r="AN3">
        <f t="shared" ref="AN3:AU23" si="9">AE3*$K3</f>
        <v>352.8538453457449</v>
      </c>
      <c r="AO3">
        <f t="shared" si="9"/>
        <v>-282.28307627659592</v>
      </c>
      <c r="AP3">
        <f t="shared" si="9"/>
        <v>-125.8175559</v>
      </c>
      <c r="AQ3">
        <f t="shared" si="9"/>
        <v>0</v>
      </c>
      <c r="AR3">
        <f t="shared" si="9"/>
        <v>-55.246786830851022</v>
      </c>
      <c r="AS3">
        <f t="shared" si="9"/>
        <v>0</v>
      </c>
      <c r="AT3">
        <f t="shared" si="9"/>
        <v>0</v>
      </c>
      <c r="AU3">
        <f t="shared" si="9"/>
        <v>-55.246786830851022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244.74402128067345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18.420309104015747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18.191624245304411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-18.191624245304411</v>
      </c>
      <c r="AK4">
        <f>G4*MAX(0, SUM(AB4, AE4:AF4))</f>
        <v>0</v>
      </c>
      <c r="AL4">
        <f t="shared" si="8"/>
        <v>-259.67382424530444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-17.066914574823539</v>
      </c>
      <c r="AT4">
        <f t="shared" si="9"/>
        <v>0</v>
      </c>
      <c r="AU4">
        <f t="shared" si="9"/>
        <v>-243.61931161019271</v>
      </c>
      <c r="AW4">
        <v>1</v>
      </c>
      <c r="AX4">
        <f>(R4*SUMPRODUCT(K5:$K$23, X5:$X$23)-$AZ$3*SUMPRODUCT(K4:$K$22, W5:$W$23))/Z4</f>
        <v>18.420309104015747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352.8538453457449</v>
      </c>
      <c r="P5">
        <f t="shared" ref="P5:P23" si="22">O5*$C$5</f>
        <v>17.642692267287245</v>
      </c>
      <c r="Q5" s="4">
        <f t="shared" ref="Q5:Q23" si="23">$C$8</f>
        <v>12.5</v>
      </c>
      <c r="R5">
        <f t="shared" si="0"/>
        <v>100000</v>
      </c>
      <c r="S5">
        <f t="shared" si="1"/>
        <v>38.653566784337031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18.191624245304411</v>
      </c>
      <c r="AC5">
        <f t="shared" si="2"/>
        <v>37.699184448594224</v>
      </c>
      <c r="AE5">
        <f t="shared" si="3"/>
        <v>344.14164864276529</v>
      </c>
      <c r="AF5">
        <f t="shared" si="4"/>
        <v>-17.207082432138264</v>
      </c>
      <c r="AG5">
        <f t="shared" si="4"/>
        <v>-12.19136666576345</v>
      </c>
      <c r="AH5">
        <f t="shared" si="5"/>
        <v>-239.99929589240142</v>
      </c>
      <c r="AI5">
        <f t="shared" si="6"/>
        <v>74.743903652462194</v>
      </c>
      <c r="AJ5">
        <f t="shared" si="7"/>
        <v>-19.507560203289813</v>
      </c>
      <c r="AK5">
        <f>G5*SUM(AB5, AE5:AF5)</f>
        <v>14.150173808693191</v>
      </c>
      <c r="AL5">
        <f t="shared" si="8"/>
        <v>69.386517257865577</v>
      </c>
      <c r="AN5">
        <f t="shared" si="9"/>
        <v>297.18782650673802</v>
      </c>
      <c r="AO5">
        <f t="shared" si="9"/>
        <v>-14.859391325336901</v>
      </c>
      <c r="AP5">
        <f t="shared" si="9"/>
        <v>-10.528007219800086</v>
      </c>
      <c r="AQ5">
        <f t="shared" si="9"/>
        <v>-207.25439478395927</v>
      </c>
      <c r="AR5">
        <f t="shared" si="9"/>
        <v>64.546033177641803</v>
      </c>
      <c r="AS5">
        <f t="shared" si="9"/>
        <v>-16.845997687664404</v>
      </c>
      <c r="AT5">
        <f t="shared" si="9"/>
        <v>12.219559636222209</v>
      </c>
      <c r="AU5">
        <f t="shared" si="9"/>
        <v>59.919595126199617</v>
      </c>
      <c r="AW5">
        <v>2</v>
      </c>
      <c r="AX5">
        <f>(R5*SUMPRODUCT(K6:$K$23, X6:$X$23)-$AZ$3*SUMPRODUCT(K5:$K$22, W6:$W$23))/Z5</f>
        <v>38.653566784337031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352.8538453457449</v>
      </c>
      <c r="P6">
        <f t="shared" si="22"/>
        <v>17.642692267287245</v>
      </c>
      <c r="Q6" s="4">
        <f t="shared" si="23"/>
        <v>12.5</v>
      </c>
      <c r="R6">
        <f t="shared" si="0"/>
        <v>100000</v>
      </c>
      <c r="S6">
        <f t="shared" si="1"/>
        <v>59.795645272632612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37.699184448594224</v>
      </c>
      <c r="AC6">
        <f t="shared" si="2"/>
        <v>57.593070049422749</v>
      </c>
      <c r="AE6">
        <f t="shared" si="3"/>
        <v>339.8564584352207</v>
      </c>
      <c r="AF6">
        <f t="shared" si="4"/>
        <v>-16.992822921761036</v>
      </c>
      <c r="AG6">
        <f t="shared" si="4"/>
        <v>-12.039561950295997</v>
      </c>
      <c r="AH6">
        <f t="shared" si="5"/>
        <v>-239.12839047855044</v>
      </c>
      <c r="AI6">
        <f t="shared" si="6"/>
        <v>71.695683084613222</v>
      </c>
      <c r="AJ6">
        <f t="shared" si="7"/>
        <v>-19.893885600828526</v>
      </c>
      <c r="AK6">
        <f>G6*SUM(AB6, AE6:AF6)</f>
        <v>21.092924967780153</v>
      </c>
      <c r="AL6">
        <f t="shared" si="8"/>
        <v>72.894722451564846</v>
      </c>
      <c r="AN6">
        <f t="shared" si="9"/>
        <v>264.68912056971237</v>
      </c>
      <c r="AO6">
        <f t="shared" si="9"/>
        <v>-13.234456028485619</v>
      </c>
      <c r="AP6">
        <f t="shared" si="9"/>
        <v>-9.3767265137197224</v>
      </c>
      <c r="AQ6">
        <f t="shared" si="9"/>
        <v>-186.23946024283885</v>
      </c>
      <c r="AR6">
        <f t="shared" si="9"/>
        <v>55.838477784668186</v>
      </c>
      <c r="AS6">
        <f t="shared" si="9"/>
        <v>-15.493879706280319</v>
      </c>
      <c r="AT6">
        <f t="shared" si="9"/>
        <v>16.427723003030216</v>
      </c>
      <c r="AU6">
        <f t="shared" si="9"/>
        <v>56.772321081418077</v>
      </c>
      <c r="AW6">
        <v>3</v>
      </c>
      <c r="AX6">
        <f>(R6*SUMPRODUCT(K7:$K$23, X7:$X$23)-$AZ$3*SUMPRODUCT(K6:$K$22, W7:$W$23))/Z6</f>
        <v>59.795645272632612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352.8538453457449</v>
      </c>
      <c r="P7">
        <f t="shared" si="22"/>
        <v>17.642692267287245</v>
      </c>
      <c r="Q7" s="4">
        <f t="shared" si="23"/>
        <v>12.5</v>
      </c>
      <c r="R7">
        <f t="shared" si="0"/>
        <v>100000</v>
      </c>
      <c r="S7">
        <f t="shared" si="1"/>
        <v>76.728498213011022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57.593070049422749</v>
      </c>
      <c r="AC7">
        <f t="shared" si="2"/>
        <v>72.980116346729346</v>
      </c>
      <c r="AE7">
        <f t="shared" si="3"/>
        <v>335.6160394959561</v>
      </c>
      <c r="AF7">
        <f t="shared" si="4"/>
        <v>-16.780801974797807</v>
      </c>
      <c r="AG7">
        <f t="shared" si="4"/>
        <v>-11.889343276360703</v>
      </c>
      <c r="AH7">
        <f t="shared" si="5"/>
        <v>-238.58443545867851</v>
      </c>
      <c r="AI7">
        <f t="shared" si="6"/>
        <v>68.361458786119101</v>
      </c>
      <c r="AJ7">
        <f t="shared" si="7"/>
        <v>-15.387046297306597</v>
      </c>
      <c r="AK7">
        <f>G7*SUM(AB7, AE7:AF7)</f>
        <v>18.48262990171553</v>
      </c>
      <c r="AL7">
        <f t="shared" si="8"/>
        <v>71.457042390528031</v>
      </c>
      <c r="AN7">
        <f t="shared" si="9"/>
        <v>236.61317201024846</v>
      </c>
      <c r="AO7">
        <f t="shared" si="9"/>
        <v>-11.830658600512423</v>
      </c>
      <c r="AP7">
        <f t="shared" si="9"/>
        <v>-8.3821238995710239</v>
      </c>
      <c r="AQ7">
        <f t="shared" si="9"/>
        <v>-168.2047739760439</v>
      </c>
      <c r="AR7">
        <f t="shared" si="9"/>
        <v>48.195615534121124</v>
      </c>
      <c r="AS7">
        <f t="shared" si="9"/>
        <v>-10.848044800666122</v>
      </c>
      <c r="AT7">
        <f t="shared" si="9"/>
        <v>13.030466883240459</v>
      </c>
      <c r="AU7">
        <f t="shared" si="9"/>
        <v>50.378037616695458</v>
      </c>
      <c r="AW7">
        <v>4</v>
      </c>
      <c r="AX7">
        <f>(R7*SUMPRODUCT(K8:$K$23, X8:$X$23)-$AZ$3*SUMPRODUCT(K7:$K$22, W8:$W$23))/Z7</f>
        <v>76.728498213011022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352.8538453457449</v>
      </c>
      <c r="P8">
        <f t="shared" si="22"/>
        <v>17.642692267287245</v>
      </c>
      <c r="Q8" s="4">
        <f t="shared" si="23"/>
        <v>12.5</v>
      </c>
      <c r="R8">
        <f t="shared" si="0"/>
        <v>100000</v>
      </c>
      <c r="S8">
        <f t="shared" si="1"/>
        <v>85.856099655555283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72.980116346729346</v>
      </c>
      <c r="AC8">
        <f t="shared" si="2"/>
        <v>80.640846339206519</v>
      </c>
      <c r="AE8">
        <f t="shared" si="3"/>
        <v>331.42004862648366</v>
      </c>
      <c r="AF8">
        <f t="shared" si="4"/>
        <v>-16.571002431324182</v>
      </c>
      <c r="AG8">
        <f t="shared" si="4"/>
        <v>-11.740698486002778</v>
      </c>
      <c r="AH8">
        <f t="shared" si="5"/>
        <v>-238.01086075454069</v>
      </c>
      <c r="AI8">
        <f t="shared" si="6"/>
        <v>65.097486954616016</v>
      </c>
      <c r="AJ8">
        <f t="shared" si="7"/>
        <v>-7.6607299924771723</v>
      </c>
      <c r="AK8">
        <f t="shared" ref="AK8:AK23" si="24">G8*SUM(AB8:AB8, AE8:AF8)</f>
        <v>8.2607611621422325</v>
      </c>
      <c r="AL8">
        <f t="shared" si="8"/>
        <v>65.697518124281075</v>
      </c>
      <c r="AN8">
        <f t="shared" si="9"/>
        <v>217.86009336699325</v>
      </c>
      <c r="AO8">
        <f t="shared" si="9"/>
        <v>-10.893004668349661</v>
      </c>
      <c r="AP8">
        <f t="shared" si="9"/>
        <v>-7.7177879822140794</v>
      </c>
      <c r="AQ8">
        <f t="shared" si="9"/>
        <v>-156.45724681183063</v>
      </c>
      <c r="AR8">
        <f t="shared" si="9"/>
        <v>42.79205390459888</v>
      </c>
      <c r="AS8">
        <f t="shared" si="9"/>
        <v>-5.0358068509650069</v>
      </c>
      <c r="AT8">
        <f t="shared" si="9"/>
        <v>5.4302393760584522</v>
      </c>
      <c r="AU8">
        <f t="shared" si="9"/>
        <v>43.186486429692323</v>
      </c>
      <c r="AW8">
        <v>5</v>
      </c>
      <c r="AX8">
        <f>(R8*SUMPRODUCT(K9:$K$23, X9:$X$23)-$AZ$3*SUMPRODUCT(K8:$K$22, W9:$W$23))/Z8</f>
        <v>85.856099655555283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352.8538453457449</v>
      </c>
      <c r="P9">
        <f t="shared" si="22"/>
        <v>17.642692267287245</v>
      </c>
      <c r="Q9" s="4">
        <f t="shared" si="23"/>
        <v>12.5</v>
      </c>
      <c r="R9">
        <f t="shared" si="0"/>
        <v>100000</v>
      </c>
      <c r="S9">
        <f t="shared" si="1"/>
        <v>89.898160757954884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80.640846339206519</v>
      </c>
      <c r="AC9">
        <f t="shared" si="2"/>
        <v>83.37950021637289</v>
      </c>
      <c r="AE9">
        <f t="shared" si="3"/>
        <v>327.26784426176556</v>
      </c>
      <c r="AF9">
        <f t="shared" si="4"/>
        <v>-16.363392213088279</v>
      </c>
      <c r="AG9">
        <f t="shared" si="4"/>
        <v>-11.59360485150343</v>
      </c>
      <c r="AH9">
        <f t="shared" si="5"/>
        <v>-237.49319711456144</v>
      </c>
      <c r="AI9">
        <f t="shared" si="6"/>
        <v>61.817650082612431</v>
      </c>
      <c r="AJ9">
        <f t="shared" si="7"/>
        <v>-2.7386538771663709</v>
      </c>
      <c r="AK9">
        <f t="shared" si="24"/>
        <v>2.3101172604885143</v>
      </c>
      <c r="AL9">
        <f t="shared" si="8"/>
        <v>61.389113465934571</v>
      </c>
      <c r="AN9">
        <f t="shared" si="9"/>
        <v>204.4579241025875</v>
      </c>
      <c r="AO9">
        <f t="shared" si="9"/>
        <v>-10.222896205129375</v>
      </c>
      <c r="AP9">
        <f t="shared" si="9"/>
        <v>-7.2430103426479873</v>
      </c>
      <c r="AQ9">
        <f t="shared" si="9"/>
        <v>-148.37194341553212</v>
      </c>
      <c r="AR9">
        <f t="shared" si="9"/>
        <v>38.620074139278039</v>
      </c>
      <c r="AS9">
        <f t="shared" si="9"/>
        <v>-1.7109517368686873</v>
      </c>
      <c r="AT9">
        <f t="shared" si="9"/>
        <v>1.4432269707965897</v>
      </c>
      <c r="AU9">
        <f t="shared" si="9"/>
        <v>38.352349373205939</v>
      </c>
      <c r="AW9">
        <v>6</v>
      </c>
      <c r="AX9">
        <f>(R9*SUMPRODUCT(K10:$K$23, X10:$X$23)-$AZ$3*SUMPRODUCT(K9:$K$22, W10:$W$23))/Z9</f>
        <v>89.898160757954884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352.8538453457449</v>
      </c>
      <c r="P10">
        <f t="shared" si="22"/>
        <v>17.642692267287245</v>
      </c>
      <c r="Q10" s="4">
        <f t="shared" si="23"/>
        <v>12.5</v>
      </c>
      <c r="R10">
        <f t="shared" si="0"/>
        <v>100000</v>
      </c>
      <c r="S10">
        <f t="shared" si="1"/>
        <v>91.9927499242511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83.37950021637289</v>
      </c>
      <c r="AC10">
        <f t="shared" si="2"/>
        <v>84.250551121608851</v>
      </c>
      <c r="AE10">
        <f t="shared" si="3"/>
        <v>323.15732446564277</v>
      </c>
      <c r="AF10">
        <f t="shared" si="4"/>
        <v>-16.157866223282138</v>
      </c>
      <c r="AG10">
        <f t="shared" si="4"/>
        <v>-11.447987910865619</v>
      </c>
      <c r="AH10">
        <f t="shared" si="5"/>
        <v>-237.4471369822208</v>
      </c>
      <c r="AI10">
        <f t="shared" si="6"/>
        <v>58.104333349274214</v>
      </c>
      <c r="AJ10">
        <f t="shared" si="7"/>
        <v>-0.87105090523596118</v>
      </c>
      <c r="AK10">
        <f t="shared" si="24"/>
        <v>1.6005537296808074</v>
      </c>
      <c r="AL10">
        <f t="shared" si="8"/>
        <v>58.833836173719057</v>
      </c>
      <c r="AN10">
        <f t="shared" si="9"/>
        <v>191.81939219947296</v>
      </c>
      <c r="AO10">
        <f t="shared" si="9"/>
        <v>-9.5909696099736461</v>
      </c>
      <c r="AP10">
        <f t="shared" si="9"/>
        <v>-6.7952848867042288</v>
      </c>
      <c r="AQ10">
        <f t="shared" si="9"/>
        <v>-140.94362728973832</v>
      </c>
      <c r="AR10">
        <f t="shared" si="9"/>
        <v>34.489510413056749</v>
      </c>
      <c r="AS10">
        <f t="shared" si="9"/>
        <v>-0.5170375002127694</v>
      </c>
      <c r="AT10">
        <f t="shared" si="9"/>
        <v>0.95005503625096777</v>
      </c>
      <c r="AU10">
        <f t="shared" si="9"/>
        <v>34.922527949094949</v>
      </c>
      <c r="AW10">
        <v>7</v>
      </c>
      <c r="AX10">
        <f>(R10*SUMPRODUCT(K11:$K$23, X11:$X$23)-$AZ$3*SUMPRODUCT(K10:$K$22, W11:$W$23))/Z10</f>
        <v>91.9927499242511</v>
      </c>
    </row>
    <row r="11" spans="1:52" x14ac:dyDescent="0.25">
      <c r="A11" t="s">
        <v>33</v>
      </c>
      <c r="C11" s="7">
        <f>AU25</f>
        <v>241.62412030499902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352.8538453457449</v>
      </c>
      <c r="P11">
        <f t="shared" si="22"/>
        <v>17.642692267287245</v>
      </c>
      <c r="Q11" s="4">
        <f t="shared" si="23"/>
        <v>12.5</v>
      </c>
      <c r="R11">
        <f t="shared" si="0"/>
        <v>100000</v>
      </c>
      <c r="S11">
        <f t="shared" si="1"/>
        <v>92.176352651665241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84.250551121608851</v>
      </c>
      <c r="AC11">
        <f t="shared" si="2"/>
        <v>83.355803521167786</v>
      </c>
      <c r="AE11">
        <f t="shared" si="3"/>
        <v>319.08851845633399</v>
      </c>
      <c r="AF11">
        <f t="shared" si="4"/>
        <v>-15.9544259228167</v>
      </c>
      <c r="AG11">
        <f t="shared" si="4"/>
        <v>-11.303848699157372</v>
      </c>
      <c r="AH11">
        <f t="shared" si="5"/>
        <v>-237.27466079673229</v>
      </c>
      <c r="AI11">
        <f t="shared" si="6"/>
        <v>54.555583037627628</v>
      </c>
      <c r="AJ11">
        <f t="shared" si="7"/>
        <v>0.89474760044106461</v>
      </c>
      <c r="AK11">
        <f t="shared" si="24"/>
        <v>0.92972314477230267</v>
      </c>
      <c r="AL11">
        <f t="shared" si="8"/>
        <v>56.380053782840996</v>
      </c>
      <c r="AN11">
        <f t="shared" si="9"/>
        <v>180.12766002316854</v>
      </c>
      <c r="AO11">
        <f t="shared" si="9"/>
        <v>-9.0063830011584276</v>
      </c>
      <c r="AP11">
        <f t="shared" si="9"/>
        <v>-6.3811002203571681</v>
      </c>
      <c r="AQ11">
        <f t="shared" si="9"/>
        <v>-133.94317551402338</v>
      </c>
      <c r="AR11">
        <f t="shared" si="9"/>
        <v>30.79700128762957</v>
      </c>
      <c r="AS11">
        <f t="shared" si="9"/>
        <v>0.50509116516785368</v>
      </c>
      <c r="AT11">
        <f t="shared" si="9"/>
        <v>0.52483510013894119</v>
      </c>
      <c r="AU11">
        <f t="shared" si="9"/>
        <v>31.826927552936368</v>
      </c>
      <c r="AW11">
        <v>8</v>
      </c>
      <c r="AX11">
        <f>(R11*SUMPRODUCT(K12:$K$23, X12:$X$23)-$AZ$3*SUMPRODUCT(K11:$K$22, W12:$W$23))/Z11</f>
        <v>92.176352651665241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352.8538453457449</v>
      </c>
      <c r="P12">
        <f t="shared" si="22"/>
        <v>17.642692267287245</v>
      </c>
      <c r="Q12" s="4">
        <f t="shared" si="23"/>
        <v>12.5</v>
      </c>
      <c r="R12">
        <f t="shared" si="0"/>
        <v>100000</v>
      </c>
      <c r="S12">
        <f t="shared" si="1"/>
        <v>90.554763650249825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83.355803521167786</v>
      </c>
      <c r="AC12">
        <f t="shared" si="2"/>
        <v>80.85545368330952</v>
      </c>
      <c r="AE12">
        <f t="shared" si="3"/>
        <v>315.05971192772063</v>
      </c>
      <c r="AF12">
        <f t="shared" si="4"/>
        <v>-15.752985596386033</v>
      </c>
      <c r="AG12">
        <f t="shared" si="4"/>
        <v>-11.161126486343392</v>
      </c>
      <c r="AH12">
        <f t="shared" si="5"/>
        <v>-237.46980657926457</v>
      </c>
      <c r="AI12">
        <f t="shared" si="6"/>
        <v>50.675793265726611</v>
      </c>
      <c r="AJ12">
        <f t="shared" si="7"/>
        <v>2.5003498378582663</v>
      </c>
      <c r="AK12">
        <f t="shared" si="24"/>
        <v>0.8801238186607554</v>
      </c>
      <c r="AL12">
        <f t="shared" si="8"/>
        <v>54.056266922245634</v>
      </c>
      <c r="AN12">
        <f t="shared" si="9"/>
        <v>169.07821187352275</v>
      </c>
      <c r="AO12">
        <f t="shared" si="9"/>
        <v>-8.4539105936761381</v>
      </c>
      <c r="AP12">
        <f t="shared" si="9"/>
        <v>-5.989668743295506</v>
      </c>
      <c r="AQ12">
        <f t="shared" si="9"/>
        <v>-127.4392400878745</v>
      </c>
      <c r="AR12">
        <f t="shared" si="9"/>
        <v>27.195392448676611</v>
      </c>
      <c r="AS12">
        <f t="shared" si="9"/>
        <v>1.3418239896706132</v>
      </c>
      <c r="AT12">
        <f t="shared" si="9"/>
        <v>0.47232240700009365</v>
      </c>
      <c r="AU12">
        <f t="shared" si="9"/>
        <v>29.009538845347318</v>
      </c>
      <c r="AW12">
        <v>9</v>
      </c>
      <c r="AX12">
        <f>(R12*SUMPRODUCT(K13:$K$23, X13:$X$23)-$AZ$3*SUMPRODUCT(K12:$K$22, W13:$W$23))/Z12</f>
        <v>90.554763650249825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352.8538453457449</v>
      </c>
      <c r="P13">
        <f t="shared" si="22"/>
        <v>17.642692267287245</v>
      </c>
      <c r="Q13" s="4">
        <f t="shared" si="23"/>
        <v>12.5</v>
      </c>
      <c r="R13">
        <f t="shared" si="0"/>
        <v>100000</v>
      </c>
      <c r="S13">
        <f t="shared" si="1"/>
        <v>87.069424398023642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80.85545368330952</v>
      </c>
      <c r="AC13">
        <f t="shared" si="2"/>
        <v>76.758894863343812</v>
      </c>
      <c r="AE13">
        <f t="shared" si="3"/>
        <v>311.06983196773484</v>
      </c>
      <c r="AF13">
        <f t="shared" si="4"/>
        <v>-15.553491598386744</v>
      </c>
      <c r="AG13">
        <f t="shared" si="4"/>
        <v>-11.019783264049885</v>
      </c>
      <c r="AH13">
        <f t="shared" si="5"/>
        <v>-237.85565944058291</v>
      </c>
      <c r="AI13">
        <f t="shared" si="6"/>
        <v>46.640897664715311</v>
      </c>
      <c r="AJ13">
        <f t="shared" si="7"/>
        <v>4.0965588199657077</v>
      </c>
      <c r="AK13">
        <f t="shared" si="24"/>
        <v>0.75274358810531528</v>
      </c>
      <c r="AL13">
        <f t="shared" si="8"/>
        <v>51.490200072786337</v>
      </c>
      <c r="AN13">
        <f t="shared" si="9"/>
        <v>158.73065022568298</v>
      </c>
      <c r="AO13">
        <f t="shared" si="9"/>
        <v>-7.9365325112841507</v>
      </c>
      <c r="AP13">
        <f t="shared" si="9"/>
        <v>-5.6231018989657846</v>
      </c>
      <c r="AQ13">
        <f t="shared" si="9"/>
        <v>-121.37140796982976</v>
      </c>
      <c r="AR13">
        <f t="shared" si="9"/>
        <v>23.799607845603294</v>
      </c>
      <c r="AS13">
        <f t="shared" si="9"/>
        <v>2.0903648581658647</v>
      </c>
      <c r="AT13">
        <f t="shared" si="9"/>
        <v>0.38410500445303097</v>
      </c>
      <c r="AU13">
        <f t="shared" si="9"/>
        <v>26.27407770822219</v>
      </c>
      <c r="AW13">
        <v>10</v>
      </c>
      <c r="AX13">
        <f>(R13*SUMPRODUCT(K14:$K$23, X14:$X$23)-$AZ$3*SUMPRODUCT(K13:$K$22, W14:$W$23))/Z13</f>
        <v>87.069424398023642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352.8538453457449</v>
      </c>
      <c r="P14">
        <f t="shared" si="22"/>
        <v>17.642692267287245</v>
      </c>
      <c r="Q14" s="4">
        <f t="shared" si="23"/>
        <v>12.5</v>
      </c>
      <c r="R14">
        <f t="shared" si="0"/>
        <v>100000</v>
      </c>
      <c r="S14">
        <f t="shared" si="1"/>
        <v>85.879762621317013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76.758894863343812</v>
      </c>
      <c r="AC14">
        <f t="shared" si="2"/>
        <v>74.748182819566978</v>
      </c>
      <c r="AE14">
        <f t="shared" si="3"/>
        <v>307.11756688000116</v>
      </c>
      <c r="AF14">
        <f t="shared" si="4"/>
        <v>-15.355878344000059</v>
      </c>
      <c r="AG14">
        <f t="shared" si="4"/>
        <v>-10.879772564865743</v>
      </c>
      <c r="AH14">
        <f t="shared" si="5"/>
        <v>-238.50293234915389</v>
      </c>
      <c r="AI14">
        <f t="shared" si="6"/>
        <v>42.378983621981462</v>
      </c>
      <c r="AJ14">
        <f t="shared" si="7"/>
        <v>2.0107120437768344</v>
      </c>
      <c r="AK14">
        <f t="shared" si="24"/>
        <v>25.796440837954144</v>
      </c>
      <c r="AL14">
        <f t="shared" si="8"/>
        <v>70.186136503712447</v>
      </c>
      <c r="AN14">
        <f t="shared" si="9"/>
        <v>144.36068230938056</v>
      </c>
      <c r="AO14">
        <f t="shared" si="9"/>
        <v>-7.2180341154690284</v>
      </c>
      <c r="AP14">
        <f t="shared" si="9"/>
        <v>-5.114039573804571</v>
      </c>
      <c r="AQ14">
        <f t="shared" si="9"/>
        <v>-112.108357709687</v>
      </c>
      <c r="AR14">
        <f t="shared" si="9"/>
        <v>19.920250910419966</v>
      </c>
      <c r="AS14">
        <f t="shared" si="9"/>
        <v>0.94513565445355352</v>
      </c>
      <c r="AT14">
        <f t="shared" si="9"/>
        <v>12.12562289533796</v>
      </c>
      <c r="AU14">
        <f t="shared" si="9"/>
        <v>32.99100946021148</v>
      </c>
      <c r="AW14">
        <v>11</v>
      </c>
      <c r="AX14">
        <f>(R14*SUMPRODUCT(K15:$K$23, X15:$X$23)-$AZ$3*SUMPRODUCT(K14:$K$22, W15:$W$23))/Z14</f>
        <v>85.879762621317013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352.8538453457449</v>
      </c>
      <c r="P15">
        <f t="shared" si="22"/>
        <v>17.642692267287245</v>
      </c>
      <c r="Q15" s="4">
        <f t="shared" si="23"/>
        <v>12.5</v>
      </c>
      <c r="R15">
        <f t="shared" si="0"/>
        <v>100000</v>
      </c>
      <c r="S15">
        <f t="shared" si="1"/>
        <v>82.921337738884958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74.748182819566978</v>
      </c>
      <c r="AC15">
        <f t="shared" si="2"/>
        <v>71.253042959635536</v>
      </c>
      <c r="AE15">
        <f t="shared" si="3"/>
        <v>303.20193675677956</v>
      </c>
      <c r="AF15">
        <f t="shared" si="4"/>
        <v>-15.160096837838978</v>
      </c>
      <c r="AG15">
        <f t="shared" si="4"/>
        <v>-10.741059675135686</v>
      </c>
      <c r="AH15">
        <f t="shared" si="5"/>
        <v>-239.32131265118551</v>
      </c>
      <c r="AI15">
        <f t="shared" si="6"/>
        <v>37.979467592619415</v>
      </c>
      <c r="AJ15">
        <f t="shared" si="7"/>
        <v>3.4951398599314416</v>
      </c>
      <c r="AK15">
        <f t="shared" si="24"/>
        <v>25.395301591695532</v>
      </c>
      <c r="AL15">
        <f t="shared" si="8"/>
        <v>66.869909044246384</v>
      </c>
      <c r="AN15">
        <f t="shared" si="9"/>
        <v>131.28575486243201</v>
      </c>
      <c r="AO15">
        <f t="shared" si="9"/>
        <v>-6.5642877431216009</v>
      </c>
      <c r="AP15">
        <f t="shared" si="9"/>
        <v>-4.6508546170791787</v>
      </c>
      <c r="AQ15">
        <f t="shared" si="9"/>
        <v>-103.62558868244582</v>
      </c>
      <c r="AR15">
        <f t="shared" si="9"/>
        <v>16.445023819785423</v>
      </c>
      <c r="AS15">
        <f t="shared" si="9"/>
        <v>1.5133876774308372</v>
      </c>
      <c r="AT15">
        <f t="shared" si="9"/>
        <v>10.996108320044629</v>
      </c>
      <c r="AU15">
        <f t="shared" si="9"/>
        <v>28.954519817260888</v>
      </c>
      <c r="AW15">
        <v>12</v>
      </c>
      <c r="AX15">
        <f>(R15*SUMPRODUCT(K16:$K$23, X16:$X$23)-$AZ$3*SUMPRODUCT(K15:$K$22, W16:$W$23))/Z15</f>
        <v>82.921337738884958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352.8538453457449</v>
      </c>
      <c r="P16">
        <f t="shared" si="22"/>
        <v>17.642692267287245</v>
      </c>
      <c r="Q16" s="4">
        <f t="shared" si="23"/>
        <v>12.5</v>
      </c>
      <c r="R16">
        <f t="shared" si="0"/>
        <v>100000</v>
      </c>
      <c r="S16">
        <f t="shared" si="1"/>
        <v>78.17126461319512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71.253042959635536</v>
      </c>
      <c r="AC16">
        <f t="shared" si="2"/>
        <v>66.311513286020443</v>
      </c>
      <c r="AE16">
        <f t="shared" si="3"/>
        <v>299.32063360425917</v>
      </c>
      <c r="AF16">
        <f t="shared" si="4"/>
        <v>-14.966031680212959</v>
      </c>
      <c r="AG16">
        <f t="shared" si="4"/>
        <v>-10.603562833181289</v>
      </c>
      <c r="AH16">
        <f t="shared" si="5"/>
        <v>-240.68996162431048</v>
      </c>
      <c r="AI16">
        <f t="shared" si="6"/>
        <v>33.061077466554451</v>
      </c>
      <c r="AJ16">
        <f t="shared" si="7"/>
        <v>4.9415296736150935</v>
      </c>
      <c r="AK16">
        <f t="shared" si="24"/>
        <v>24.892535141857724</v>
      </c>
      <c r="AL16">
        <f t="shared" si="8"/>
        <v>62.895142282027265</v>
      </c>
      <c r="AN16">
        <f t="shared" si="9"/>
        <v>119.38881930461571</v>
      </c>
      <c r="AO16">
        <f t="shared" si="9"/>
        <v>-5.9694409652307856</v>
      </c>
      <c r="AP16">
        <f t="shared" si="9"/>
        <v>-4.229400532238504</v>
      </c>
      <c r="AQ16">
        <f t="shared" si="9"/>
        <v>-96.003038583674837</v>
      </c>
      <c r="AR16">
        <f t="shared" si="9"/>
        <v>13.186939223471583</v>
      </c>
      <c r="AS16">
        <f t="shared" si="9"/>
        <v>1.9710080998680413</v>
      </c>
      <c r="AT16">
        <f t="shared" si="9"/>
        <v>9.9287855444482123</v>
      </c>
      <c r="AU16">
        <f t="shared" si="9"/>
        <v>25.086732867787834</v>
      </c>
      <c r="AW16">
        <v>13</v>
      </c>
      <c r="AX16">
        <f>(R16*SUMPRODUCT(K17:$K$23, X17:$X$23)-$AZ$3*SUMPRODUCT(K16:$K$22, W17:$W$23))/Z16</f>
        <v>78.17126461319512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352.8538453457449</v>
      </c>
      <c r="P17">
        <f t="shared" si="22"/>
        <v>17.642692267287245</v>
      </c>
      <c r="Q17" s="4">
        <f t="shared" si="23"/>
        <v>12.5</v>
      </c>
      <c r="R17">
        <f t="shared" si="0"/>
        <v>100000</v>
      </c>
      <c r="S17">
        <f t="shared" si="1"/>
        <v>71.606423362788888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66.311513286020443</v>
      </c>
      <c r="AC17">
        <f t="shared" si="2"/>
        <v>59.961469253584653</v>
      </c>
      <c r="AE17">
        <f t="shared" si="3"/>
        <v>295.47118826916312</v>
      </c>
      <c r="AF17">
        <f t="shared" si="4"/>
        <v>-14.773559413458157</v>
      </c>
      <c r="AG17">
        <f t="shared" si="4"/>
        <v>-10.467194568180375</v>
      </c>
      <c r="AH17">
        <f t="shared" si="5"/>
        <v>-242.66109335280851</v>
      </c>
      <c r="AI17">
        <f t="shared" si="6"/>
        <v>27.569340934716081</v>
      </c>
      <c r="AJ17">
        <f t="shared" si="7"/>
        <v>6.3500440324357896</v>
      </c>
      <c r="AK17">
        <f t="shared" si="24"/>
        <v>24.290639949920781</v>
      </c>
      <c r="AL17">
        <f t="shared" si="8"/>
        <v>58.210024917072651</v>
      </c>
      <c r="AN17">
        <f t="shared" si="9"/>
        <v>108.56341771891336</v>
      </c>
      <c r="AO17">
        <f t="shared" si="9"/>
        <v>-5.4281708859456677</v>
      </c>
      <c r="AP17">
        <f t="shared" si="9"/>
        <v>-3.8459060015534607</v>
      </c>
      <c r="AQ17">
        <f t="shared" si="9"/>
        <v>-89.159683541769496</v>
      </c>
      <c r="AR17">
        <f t="shared" si="9"/>
        <v>10.129657289644731</v>
      </c>
      <c r="AS17">
        <f t="shared" si="9"/>
        <v>2.3331631312858097</v>
      </c>
      <c r="AT17">
        <f t="shared" si="9"/>
        <v>8.9249815083178206</v>
      </c>
      <c r="AU17">
        <f t="shared" si="9"/>
        <v>21.387801929248361</v>
      </c>
      <c r="AW17">
        <v>14</v>
      </c>
      <c r="AX17">
        <f>(R17*SUMPRODUCT(K18:$K$23, X18:$X$23)-$AZ$3*SUMPRODUCT(K17:$K$22, W18:$W$23))/Z17</f>
        <v>71.606423362788888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352.8538453457449</v>
      </c>
      <c r="P18">
        <f t="shared" si="22"/>
        <v>17.642692267287245</v>
      </c>
      <c r="Q18" s="4">
        <f t="shared" si="23"/>
        <v>12.5</v>
      </c>
      <c r="R18">
        <f t="shared" si="0"/>
        <v>100000</v>
      </c>
      <c r="S18">
        <f t="shared" si="1"/>
        <v>63.422895494642567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59.961469253584653</v>
      </c>
      <c r="AC18">
        <f t="shared" si="2"/>
        <v>52.422464866870882</v>
      </c>
      <c r="AE18">
        <f t="shared" si="3"/>
        <v>291.65285133253047</v>
      </c>
      <c r="AF18">
        <f t="shared" si="4"/>
        <v>-14.582642566626523</v>
      </c>
      <c r="AG18">
        <f t="shared" si="4"/>
        <v>-10.331928331642295</v>
      </c>
      <c r="AH18">
        <f t="shared" si="5"/>
        <v>-244.75432685020516</v>
      </c>
      <c r="AI18">
        <f t="shared" si="6"/>
        <v>21.983953584056479</v>
      </c>
      <c r="AJ18">
        <f t="shared" si="7"/>
        <v>7.5390043867137706</v>
      </c>
      <c r="AK18">
        <f t="shared" si="24"/>
        <v>23.592217461364204</v>
      </c>
      <c r="AL18">
        <f t="shared" si="8"/>
        <v>53.11517543213445</v>
      </c>
      <c r="AN18">
        <f t="shared" si="9"/>
        <v>98.71336617997008</v>
      </c>
      <c r="AO18">
        <f t="shared" si="9"/>
        <v>-4.9356683089985038</v>
      </c>
      <c r="AP18">
        <f t="shared" si="9"/>
        <v>-3.4969636678907907</v>
      </c>
      <c r="AQ18">
        <f t="shared" si="9"/>
        <v>-82.840004409727371</v>
      </c>
      <c r="AR18">
        <f t="shared" si="9"/>
        <v>7.4407297933534124</v>
      </c>
      <c r="AS18">
        <f t="shared" si="9"/>
        <v>2.5516654380641413</v>
      </c>
      <c r="AT18">
        <f t="shared" si="9"/>
        <v>7.985065774672818</v>
      </c>
      <c r="AU18">
        <f t="shared" si="9"/>
        <v>17.977461006090369</v>
      </c>
      <c r="AW18">
        <v>15</v>
      </c>
      <c r="AX18">
        <f>(R18*SUMPRODUCT(K19:$K$23, X19:$X$23)-$AZ$3*SUMPRODUCT(K18:$K$22, W19:$W$23))/Z18</f>
        <v>63.422895494642567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352.8538453457449</v>
      </c>
      <c r="P19">
        <f t="shared" si="22"/>
        <v>17.642692267287245</v>
      </c>
      <c r="Q19" s="4">
        <f t="shared" si="23"/>
        <v>12.5</v>
      </c>
      <c r="R19">
        <f t="shared" si="0"/>
        <v>100000</v>
      </c>
      <c r="S19">
        <f t="shared" si="1"/>
        <v>53.688678878948899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52.422464866870882</v>
      </c>
      <c r="AC19">
        <f t="shared" si="2"/>
        <v>43.800089859861544</v>
      </c>
      <c r="AE19">
        <f t="shared" si="3"/>
        <v>287.86385614716932</v>
      </c>
      <c r="AF19">
        <f t="shared" si="4"/>
        <v>-14.393192807358465</v>
      </c>
      <c r="AG19">
        <f t="shared" si="4"/>
        <v>-10.19770153932661</v>
      </c>
      <c r="AH19">
        <f t="shared" si="5"/>
        <v>-247.26007199409071</v>
      </c>
      <c r="AI19">
        <f t="shared" si="6"/>
        <v>16.012889806393559</v>
      </c>
      <c r="AJ19">
        <f t="shared" si="7"/>
        <v>8.6223750070093388</v>
      </c>
      <c r="AK19">
        <f t="shared" si="24"/>
        <v>22.812518974467725</v>
      </c>
      <c r="AL19">
        <f t="shared" si="8"/>
        <v>47.44778378787062</v>
      </c>
      <c r="AN19">
        <f t="shared" si="9"/>
        <v>89.750781916474537</v>
      </c>
      <c r="AO19">
        <f t="shared" si="9"/>
        <v>-4.4875390958237267</v>
      </c>
      <c r="AP19">
        <f t="shared" si="9"/>
        <v>-3.1794602460875825</v>
      </c>
      <c r="AQ19">
        <f t="shared" si="9"/>
        <v>-77.091251035169776</v>
      </c>
      <c r="AR19">
        <f t="shared" si="9"/>
        <v>4.9925315393934664</v>
      </c>
      <c r="AS19">
        <f t="shared" si="9"/>
        <v>2.6883017173942125</v>
      </c>
      <c r="AT19">
        <f t="shared" si="9"/>
        <v>7.1125338305624011</v>
      </c>
      <c r="AU19">
        <f t="shared" si="9"/>
        <v>14.793367087350079</v>
      </c>
      <c r="AW19">
        <v>16</v>
      </c>
      <c r="AX19">
        <f>(R19*SUMPRODUCT(K20:$K$23, X20:$X$23)-$AZ$3*SUMPRODUCT(K19:$K$22, W20:$W$23))/Z19</f>
        <v>53.688678878948899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352.8538453457449</v>
      </c>
      <c r="P20">
        <f t="shared" si="22"/>
        <v>17.642692267287245</v>
      </c>
      <c r="Q20" s="4">
        <f t="shared" si="23"/>
        <v>12.5</v>
      </c>
      <c r="R20">
        <f t="shared" si="0"/>
        <v>100000</v>
      </c>
      <c r="S20">
        <f t="shared" si="1"/>
        <v>42.509436822239991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43.800089859861544</v>
      </c>
      <c r="AC20">
        <f t="shared" si="2"/>
        <v>34.22677555171046</v>
      </c>
      <c r="AE20">
        <f t="shared" si="3"/>
        <v>284.10278446427975</v>
      </c>
      <c r="AF20">
        <f t="shared" si="4"/>
        <v>-14.205139223213987</v>
      </c>
      <c r="AG20">
        <f t="shared" si="4"/>
        <v>-10.064463949156512</v>
      </c>
      <c r="AH20">
        <f t="shared" si="5"/>
        <v>-250.08459821466701</v>
      </c>
      <c r="AI20">
        <f t="shared" si="6"/>
        <v>9.748583077242273</v>
      </c>
      <c r="AJ20">
        <f t="shared" si="7"/>
        <v>9.5733143081510832</v>
      </c>
      <c r="AK20">
        <f t="shared" si="24"/>
        <v>21.958841457064917</v>
      </c>
      <c r="AL20">
        <f t="shared" si="8"/>
        <v>41.280738842458277</v>
      </c>
      <c r="AN20">
        <f t="shared" si="9"/>
        <v>81.595829013305078</v>
      </c>
      <c r="AO20">
        <f t="shared" si="9"/>
        <v>-4.0797914506652537</v>
      </c>
      <c r="AP20">
        <f t="shared" si="9"/>
        <v>-2.8905675143398661</v>
      </c>
      <c r="AQ20">
        <f t="shared" si="9"/>
        <v>-71.825625198512256</v>
      </c>
      <c r="AR20">
        <f t="shared" si="9"/>
        <v>2.7998448497877044</v>
      </c>
      <c r="AS20">
        <f t="shared" si="9"/>
        <v>2.7495067281775825</v>
      </c>
      <c r="AT20">
        <f t="shared" si="9"/>
        <v>6.3066959242922191</v>
      </c>
      <c r="AU20">
        <f t="shared" si="9"/>
        <v>11.856047502257507</v>
      </c>
      <c r="AW20">
        <v>17</v>
      </c>
      <c r="AX20">
        <f>(R20*SUMPRODUCT(K21:$K$23, X21:$X$23)-$AZ$3*SUMPRODUCT(K20:$K$22, W21:$W$23))/Z20</f>
        <v>42.509436822239991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352.8538453457449</v>
      </c>
      <c r="P21">
        <f t="shared" si="22"/>
        <v>17.642692267287245</v>
      </c>
      <c r="Q21" s="4">
        <f t="shared" si="23"/>
        <v>12.5</v>
      </c>
      <c r="R21">
        <f t="shared" si="0"/>
        <v>100000</v>
      </c>
      <c r="S21">
        <f t="shared" si="1"/>
        <v>29.84812363063655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34.22677555171046</v>
      </c>
      <c r="AC21">
        <f t="shared" si="2"/>
        <v>23.716396014254855</v>
      </c>
      <c r="AE21">
        <f t="shared" si="3"/>
        <v>280.36675386800039</v>
      </c>
      <c r="AF21">
        <f t="shared" si="4"/>
        <v>-14.018337693400019</v>
      </c>
      <c r="AG21">
        <f t="shared" si="4"/>
        <v>-9.9321134503041257</v>
      </c>
      <c r="AH21">
        <f t="shared" si="5"/>
        <v>-253.64687488656702</v>
      </c>
      <c r="AI21">
        <f t="shared" si="6"/>
        <v>2.7694278377291823</v>
      </c>
      <c r="AJ21">
        <f t="shared" si="7"/>
        <v>10.510379537455606</v>
      </c>
      <c r="AK21">
        <f t="shared" si="24"/>
        <v>21.040263420841761</v>
      </c>
      <c r="AL21">
        <f t="shared" si="8"/>
        <v>34.320070796026549</v>
      </c>
      <c r="AN21">
        <f t="shared" si="9"/>
        <v>74.175477239777422</v>
      </c>
      <c r="AO21">
        <f t="shared" si="9"/>
        <v>-3.7087738619888708</v>
      </c>
      <c r="AP21">
        <f t="shared" si="9"/>
        <v>-2.627698345156773</v>
      </c>
      <c r="AQ21">
        <f t="shared" si="9"/>
        <v>-67.106308916881176</v>
      </c>
      <c r="AR21">
        <f t="shared" si="9"/>
        <v>0.7326961157505949</v>
      </c>
      <c r="AS21">
        <f t="shared" si="9"/>
        <v>2.78068782195556</v>
      </c>
      <c r="AT21">
        <f t="shared" si="9"/>
        <v>5.5665358283755353</v>
      </c>
      <c r="AU21">
        <f t="shared" si="9"/>
        <v>9.0799197660816908</v>
      </c>
      <c r="AW21">
        <v>18</v>
      </c>
      <c r="AX21">
        <f>(R21*SUMPRODUCT(K22:$K$23, X22:$X$23)-$AZ$3*SUMPRODUCT(K21:$K$22, W22:$W$23))/Z21</f>
        <v>29.84812363063655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352.8538453457449</v>
      </c>
      <c r="P22">
        <f t="shared" si="22"/>
        <v>17.642692267287245</v>
      </c>
      <c r="Q22" s="4">
        <f t="shared" si="23"/>
        <v>12.5</v>
      </c>
      <c r="R22">
        <f t="shared" si="0"/>
        <v>100000</v>
      </c>
      <c r="S22">
        <f t="shared" si="1"/>
        <v>15.655480414737813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23.716396014254855</v>
      </c>
      <c r="AC22">
        <f t="shared" si="2"/>
        <v>12.274567217634832</v>
      </c>
      <c r="AE22">
        <f t="shared" si="3"/>
        <v>276.65252856884661</v>
      </c>
      <c r="AF22">
        <f t="shared" si="4"/>
        <v>-13.832626428442332</v>
      </c>
      <c r="AG22">
        <f t="shared" si="4"/>
        <v>-9.8005354135282197</v>
      </c>
      <c r="AH22">
        <f t="shared" si="5"/>
        <v>-258.05521818291055</v>
      </c>
      <c r="AI22">
        <f t="shared" si="6"/>
        <v>-5.0358514560344929</v>
      </c>
      <c r="AJ22">
        <f t="shared" si="7"/>
        <v>11.441828796620023</v>
      </c>
      <c r="AK22">
        <f t="shared" si="24"/>
        <v>20.057540870826145</v>
      </c>
      <c r="AL22">
        <f t="shared" si="8"/>
        <v>26.463518211411674</v>
      </c>
      <c r="AN22">
        <f t="shared" si="9"/>
        <v>67.423275426484736</v>
      </c>
      <c r="AO22">
        <f t="shared" si="9"/>
        <v>-3.3711637713242371</v>
      </c>
      <c r="AP22">
        <f t="shared" si="9"/>
        <v>-2.3884986771371244</v>
      </c>
      <c r="AQ22">
        <f t="shared" si="9"/>
        <v>-62.890905573119184</v>
      </c>
      <c r="AR22">
        <f t="shared" si="9"/>
        <v>-1.2272925950958111</v>
      </c>
      <c r="AS22">
        <f t="shared" si="9"/>
        <v>2.7884999942995909</v>
      </c>
      <c r="AT22">
        <f t="shared" si="9"/>
        <v>4.8882441433212733</v>
      </c>
      <c r="AU22">
        <f t="shared" si="9"/>
        <v>6.4494515425250531</v>
      </c>
      <c r="AW22">
        <v>19</v>
      </c>
      <c r="AX22">
        <f>(R22*SUMPRODUCT(K23:$K$23, X23:$X$23)-$AZ$3*SUMPRODUCT(K22:$K$22, W23:$W$23))/Z22</f>
        <v>15.655480414737813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352.8538453457449</v>
      </c>
      <c r="P23">
        <f t="shared" si="22"/>
        <v>17.642692267287245</v>
      </c>
      <c r="Q23" s="4">
        <f t="shared" si="23"/>
        <v>12.5</v>
      </c>
      <c r="R23">
        <f t="shared" si="0"/>
        <v>100000</v>
      </c>
      <c r="S23">
        <f t="shared" si="1"/>
        <v>15.867376872179181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12.274567217634832</v>
      </c>
      <c r="AC23">
        <f t="shared" si="2"/>
        <v>12.274567217634832</v>
      </c>
      <c r="AE23">
        <f t="shared" si="3"/>
        <v>272.95804956212942</v>
      </c>
      <c r="AF23">
        <f t="shared" si="4"/>
        <v>-13.647902478106472</v>
      </c>
      <c r="AG23">
        <f t="shared" si="4"/>
        <v>-9.6696568976976387</v>
      </c>
      <c r="AH23">
        <f t="shared" si="5"/>
        <v>-262.98529356240033</v>
      </c>
      <c r="AI23">
        <f t="shared" si="6"/>
        <v>-13.344803376075021</v>
      </c>
      <c r="AJ23">
        <f t="shared" si="7"/>
        <v>0</v>
      </c>
      <c r="AK23">
        <f t="shared" si="24"/>
        <v>19.010930001116048</v>
      </c>
      <c r="AL23">
        <f t="shared" si="8"/>
        <v>5.6661266250410272</v>
      </c>
      <c r="AN23">
        <f t="shared" si="9"/>
        <v>61.27911378139413</v>
      </c>
      <c r="AO23">
        <f t="shared" si="9"/>
        <v>-3.0639556890697071</v>
      </c>
      <c r="AP23">
        <f t="shared" si="9"/>
        <v>-2.1708390949144118</v>
      </c>
      <c r="AQ23">
        <f t="shared" si="9"/>
        <v>-59.040228902923538</v>
      </c>
      <c r="AR23">
        <f t="shared" si="9"/>
        <v>-2.9959099055135194</v>
      </c>
      <c r="AS23">
        <f t="shared" si="9"/>
        <v>0</v>
      </c>
      <c r="AT23">
        <f t="shared" si="9"/>
        <v>4.2679559899307673</v>
      </c>
      <c r="AU23">
        <f t="shared" si="9"/>
        <v>1.2720460844172479</v>
      </c>
      <c r="AW23">
        <v>20</v>
      </c>
      <c r="AX23">
        <f>(R23*SUMPRODUCT(K$23:$K24, X$23:$X24)-$AZ$3*SUMPRODUCT(K$22:$K23, W$23:$W24))/Z23</f>
        <v>15.867376872179181</v>
      </c>
    </row>
    <row r="25" spans="5:50" x14ac:dyDescent="0.25">
      <c r="AN25" s="8">
        <f t="shared" ref="AN25:AU25" si="25">SUM(AN3:AN23)</f>
        <v>3249.9544139766199</v>
      </c>
      <c r="AO25" s="8">
        <f t="shared" si="25"/>
        <v>-427.13810470813962</v>
      </c>
      <c r="AP25" s="8">
        <f t="shared" si="25"/>
        <v>-228.44859587747783</v>
      </c>
      <c r="AQ25" s="8">
        <f t="shared" si="25"/>
        <v>-2438.4686596809502</v>
      </c>
      <c r="AR25" s="8">
        <f t="shared" si="25"/>
        <v>155.89905371005162</v>
      </c>
      <c r="AS25" s="8">
        <f t="shared" si="25"/>
        <v>-43.259996581547199</v>
      </c>
      <c r="AT25" s="8">
        <f t="shared" si="25"/>
        <v>128.98506317649461</v>
      </c>
      <c r="AU25" s="9">
        <f t="shared" si="25"/>
        <v>241.62412030499902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03C64-EDFC-425A-99F9-CC1892CD2C7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416.91664434172895</v>
      </c>
      <c r="K3">
        <v>1</v>
      </c>
      <c r="L3" s="2">
        <v>0</v>
      </c>
      <c r="O3">
        <f>$C$3</f>
        <v>416.91664434172895</v>
      </c>
      <c r="P3">
        <f>O3*B5</f>
        <v>333.5333154733832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416.91664434172895</v>
      </c>
      <c r="AF3">
        <f t="shared" ref="AF3:AG23" si="4">-$Z3*P3</f>
        <v>-333.5333154733832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-42.434227031654245</v>
      </c>
      <c r="AJ3">
        <f t="shared" ref="AJ3:AJ23" si="7">AB3-AC3</f>
        <v>0</v>
      </c>
      <c r="AL3">
        <f t="shared" ref="AL3:AL23" si="8">SUM(AI3:AK3)</f>
        <v>-42.434227031654245</v>
      </c>
      <c r="AN3">
        <f t="shared" ref="AN3:AU23" si="9">AE3*$K3</f>
        <v>416.91664434172895</v>
      </c>
      <c r="AO3">
        <f t="shared" si="9"/>
        <v>-333.5333154733832</v>
      </c>
      <c r="AP3">
        <f t="shared" si="9"/>
        <v>-125.8175559</v>
      </c>
      <c r="AQ3">
        <f t="shared" si="9"/>
        <v>0</v>
      </c>
      <c r="AR3">
        <f t="shared" si="9"/>
        <v>-42.434227031654245</v>
      </c>
      <c r="AS3">
        <f t="shared" si="9"/>
        <v>0</v>
      </c>
      <c r="AT3">
        <f t="shared" si="9"/>
        <v>0</v>
      </c>
      <c r="AU3">
        <f t="shared" si="9"/>
        <v>-42.434227031654245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305.50498769398007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52.356994495737887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51.69177819965671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-51.69177819965671</v>
      </c>
      <c r="AK4">
        <f>H4*SUM(AB4, AE4:AF4)</f>
        <v>0</v>
      </c>
      <c r="AL4">
        <f t="shared" si="8"/>
        <v>-322.23127819965674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-48.495898489217282</v>
      </c>
      <c r="AT4">
        <f t="shared" si="9"/>
        <v>0</v>
      </c>
      <c r="AU4">
        <f t="shared" si="9"/>
        <v>-302.30910798354131</v>
      </c>
      <c r="AW4">
        <v>1</v>
      </c>
      <c r="AX4">
        <f>(R4*SUMPRODUCT(K5:$K$23, X5:$X$23)-$AZ$3*SUMPRODUCT(K4:$K$22, W5:$W$23))/Z4</f>
        <v>52.356994495737887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416.91664434172895</v>
      </c>
      <c r="P5">
        <f t="shared" ref="P5:P23" si="22">O5*$C$5</f>
        <v>20.84583221708645</v>
      </c>
      <c r="Q5" s="4">
        <f t="shared" ref="Q5:Q23" si="23">$C$8</f>
        <v>12.5</v>
      </c>
      <c r="R5">
        <f t="shared" si="0"/>
        <v>100000</v>
      </c>
      <c r="S5">
        <f t="shared" si="1"/>
        <v>102.83881054684336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51.69177819965671</v>
      </c>
      <c r="AC5">
        <f t="shared" si="2"/>
        <v>100.23770654429973</v>
      </c>
      <c r="AE5">
        <f t="shared" si="3"/>
        <v>406.37156368047056</v>
      </c>
      <c r="AF5">
        <f t="shared" si="4"/>
        <v>-20.318578184023529</v>
      </c>
      <c r="AG5">
        <f t="shared" si="4"/>
        <v>-12.183837260865776</v>
      </c>
      <c r="AH5">
        <f t="shared" si="5"/>
        <v>-271.4678080737865</v>
      </c>
      <c r="AI5">
        <f t="shared" si="6"/>
        <v>102.40134016179474</v>
      </c>
      <c r="AJ5">
        <f t="shared" si="7"/>
        <v>-48.545928344643016</v>
      </c>
      <c r="AK5">
        <f>H5*SUM(AB5, AE5:AF5)</f>
        <v>37.821147583343368</v>
      </c>
      <c r="AL5">
        <f t="shared" si="8"/>
        <v>91.67655940049508</v>
      </c>
      <c r="AN5">
        <f t="shared" si="9"/>
        <v>350.92724824395469</v>
      </c>
      <c r="AO5">
        <f t="shared" si="9"/>
        <v>-17.546362412197738</v>
      </c>
      <c r="AP5">
        <f t="shared" si="9"/>
        <v>-10.521505107994514</v>
      </c>
      <c r="AQ5">
        <f t="shared" si="9"/>
        <v>-234.42942220499225</v>
      </c>
      <c r="AR5">
        <f t="shared" si="9"/>
        <v>88.429958518770192</v>
      </c>
      <c r="AS5">
        <f t="shared" si="9"/>
        <v>-41.922443817523686</v>
      </c>
      <c r="AT5">
        <f t="shared" si="9"/>
        <v>32.660925205109365</v>
      </c>
      <c r="AU5">
        <f t="shared" si="9"/>
        <v>79.168439906355857</v>
      </c>
      <c r="AW5">
        <v>2</v>
      </c>
      <c r="AX5">
        <f>(R5*SUMPRODUCT(K6:$K$23, X6:$X$23)-$AZ$3*SUMPRODUCT(K5:$K$22, W6:$W$23))/Z5</f>
        <v>102.83881054684336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416.91664434172895</v>
      </c>
      <c r="P6">
        <f t="shared" si="22"/>
        <v>20.84583221708645</v>
      </c>
      <c r="Q6" s="4">
        <f t="shared" si="23"/>
        <v>12.5</v>
      </c>
      <c r="R6">
        <f t="shared" si="0"/>
        <v>100000</v>
      </c>
      <c r="S6">
        <f t="shared" si="1"/>
        <v>150.43406090440971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100.23770654429973</v>
      </c>
      <c r="AC6">
        <f t="shared" si="2"/>
        <v>144.75212250810637</v>
      </c>
      <c r="AE6">
        <f t="shared" si="3"/>
        <v>401.16958097521865</v>
      </c>
      <c r="AF6">
        <f t="shared" si="4"/>
        <v>-20.058479048760937</v>
      </c>
      <c r="AG6">
        <f t="shared" si="4"/>
        <v>-12.02787135089757</v>
      </c>
      <c r="AH6">
        <f t="shared" si="5"/>
        <v>-273.02029887638463</v>
      </c>
      <c r="AI6">
        <f t="shared" si="6"/>
        <v>96.062931699175522</v>
      </c>
      <c r="AJ6">
        <f t="shared" si="7"/>
        <v>-44.514415963806641</v>
      </c>
      <c r="AK6">
        <f>H6*SUM(AB6, AE6:AF6)</f>
        <v>52.370750361618413</v>
      </c>
      <c r="AL6">
        <f t="shared" si="8"/>
        <v>103.91926609698729</v>
      </c>
      <c r="AN6">
        <f t="shared" si="9"/>
        <v>312.44138798053876</v>
      </c>
      <c r="AO6">
        <f t="shared" si="9"/>
        <v>-15.622069399026943</v>
      </c>
      <c r="AP6">
        <f t="shared" si="9"/>
        <v>-9.3676215683908914</v>
      </c>
      <c r="AQ6">
        <f t="shared" si="9"/>
        <v>-212.63536711939418</v>
      </c>
      <c r="AR6">
        <f t="shared" si="9"/>
        <v>74.816329893726774</v>
      </c>
      <c r="AS6">
        <f t="shared" si="9"/>
        <v>-34.668994281832013</v>
      </c>
      <c r="AT6">
        <f t="shared" si="9"/>
        <v>40.787713497093726</v>
      </c>
      <c r="AU6">
        <f t="shared" si="9"/>
        <v>80.935049108988494</v>
      </c>
      <c r="AW6">
        <v>3</v>
      </c>
      <c r="AX6">
        <f>(R6*SUMPRODUCT(K7:$K$23, X7:$X$23)-$AZ$3*SUMPRODUCT(K6:$K$22, W7:$W$23))/Z6</f>
        <v>150.43406090440971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416.91664434172895</v>
      </c>
      <c r="P7">
        <f t="shared" si="22"/>
        <v>20.84583221708645</v>
      </c>
      <c r="Q7" s="4">
        <f t="shared" si="23"/>
        <v>12.5</v>
      </c>
      <c r="R7">
        <f t="shared" si="0"/>
        <v>100000</v>
      </c>
      <c r="S7">
        <f t="shared" si="1"/>
        <v>189.12546627587031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144.75212250810637</v>
      </c>
      <c r="AC7">
        <f t="shared" si="2"/>
        <v>179.64174120969437</v>
      </c>
      <c r="AE7">
        <f t="shared" si="3"/>
        <v>396.01029625277209</v>
      </c>
      <c r="AF7">
        <f t="shared" si="4"/>
        <v>-19.800514812638607</v>
      </c>
      <c r="AG7">
        <f t="shared" si="4"/>
        <v>-11.873185612379245</v>
      </c>
      <c r="AH7">
        <f t="shared" si="5"/>
        <v>-275.25620007478722</v>
      </c>
      <c r="AI7">
        <f t="shared" si="6"/>
        <v>89.080395752967036</v>
      </c>
      <c r="AJ7">
        <f t="shared" si="7"/>
        <v>-34.889618701588006</v>
      </c>
      <c r="AK7">
        <f>H7*SUM(AB7, AE7:AF7)</f>
        <v>54.544711343380712</v>
      </c>
      <c r="AL7">
        <f t="shared" si="8"/>
        <v>108.73548839475974</v>
      </c>
      <c r="AN7">
        <f t="shared" si="9"/>
        <v>279.19181838213558</v>
      </c>
      <c r="AO7">
        <f t="shared" si="9"/>
        <v>-13.95959091910678</v>
      </c>
      <c r="AP7">
        <f t="shared" si="9"/>
        <v>-8.3707325604304081</v>
      </c>
      <c r="AQ7">
        <f t="shared" si="9"/>
        <v>-194.05879025626172</v>
      </c>
      <c r="AR7">
        <f t="shared" si="9"/>
        <v>62.802704646336672</v>
      </c>
      <c r="AS7">
        <f t="shared" si="9"/>
        <v>-24.597582891476481</v>
      </c>
      <c r="AT7">
        <f t="shared" si="9"/>
        <v>38.45464950579693</v>
      </c>
      <c r="AU7">
        <f t="shared" si="9"/>
        <v>76.659771260657124</v>
      </c>
      <c r="AW7">
        <v>4</v>
      </c>
      <c r="AX7">
        <f>(R7*SUMPRODUCT(K8:$K$23, X8:$X$23)-$AZ$3*SUMPRODUCT(K7:$K$22, W8:$W$23))/Z7</f>
        <v>189.12546627587031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416.91664434172895</v>
      </c>
      <c r="P8">
        <f t="shared" si="22"/>
        <v>20.84583221708645</v>
      </c>
      <c r="Q8" s="4">
        <f t="shared" si="23"/>
        <v>12.5</v>
      </c>
      <c r="R8">
        <f t="shared" si="0"/>
        <v>100000</v>
      </c>
      <c r="S8">
        <f t="shared" si="1"/>
        <v>215.15429793256129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179.64174120969437</v>
      </c>
      <c r="AC8">
        <f t="shared" si="2"/>
        <v>201.7243654633437</v>
      </c>
      <c r="AE8">
        <f t="shared" si="3"/>
        <v>390.89270509159485</v>
      </c>
      <c r="AF8">
        <f t="shared" si="4"/>
        <v>-19.544635254579745</v>
      </c>
      <c r="AG8">
        <f t="shared" si="4"/>
        <v>-11.719749930731856</v>
      </c>
      <c r="AH8">
        <f t="shared" si="5"/>
        <v>-277.63060418877899</v>
      </c>
      <c r="AI8">
        <f t="shared" si="6"/>
        <v>81.997715717504263</v>
      </c>
      <c r="AJ8">
        <f t="shared" si="7"/>
        <v>-22.082624253649328</v>
      </c>
      <c r="AK8">
        <f t="shared" ref="AK8:AK23" si="24">H8*SUM(AB8:AB8, AE8:AF8)</f>
        <v>39.946761300886443</v>
      </c>
      <c r="AL8">
        <f t="shared" si="8"/>
        <v>99.861852764741371</v>
      </c>
      <c r="AN8">
        <f t="shared" si="9"/>
        <v>256.95464586606278</v>
      </c>
      <c r="AO8">
        <f t="shared" si="9"/>
        <v>-12.847732293303141</v>
      </c>
      <c r="AP8">
        <f t="shared" si="9"/>
        <v>-7.7040173783349815</v>
      </c>
      <c r="AQ8">
        <f t="shared" si="9"/>
        <v>-182.50141957546268</v>
      </c>
      <c r="AR8">
        <f t="shared" si="9"/>
        <v>53.901476618961972</v>
      </c>
      <c r="AS8">
        <f t="shared" si="9"/>
        <v>-14.516087972427608</v>
      </c>
      <c r="AT8">
        <f t="shared" si="9"/>
        <v>26.259139067740378</v>
      </c>
      <c r="AU8">
        <f t="shared" si="9"/>
        <v>65.64452771427473</v>
      </c>
      <c r="AW8">
        <v>5</v>
      </c>
      <c r="AX8">
        <f>(R8*SUMPRODUCT(K9:$K$23, X9:$X$23)-$AZ$3*SUMPRODUCT(K8:$K$22, W9:$W$23))/Z8</f>
        <v>215.15429793256129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416.91664434172895</v>
      </c>
      <c r="P9">
        <f t="shared" si="22"/>
        <v>20.84583221708645</v>
      </c>
      <c r="Q9" s="4">
        <f t="shared" si="23"/>
        <v>12.5</v>
      </c>
      <c r="R9">
        <f t="shared" si="0"/>
        <v>100000</v>
      </c>
      <c r="S9">
        <f t="shared" si="1"/>
        <v>232.10564767081911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201.7243654633437</v>
      </c>
      <c r="AC9">
        <f t="shared" si="2"/>
        <v>214.79044222773905</v>
      </c>
      <c r="AE9">
        <f t="shared" si="3"/>
        <v>385.81443971267646</v>
      </c>
      <c r="AF9">
        <f t="shared" si="4"/>
        <v>-19.290721985633823</v>
      </c>
      <c r="AG9">
        <f t="shared" si="4"/>
        <v>-11.567493315175751</v>
      </c>
      <c r="AH9">
        <f t="shared" si="5"/>
        <v>-280.47292999029912</v>
      </c>
      <c r="AI9">
        <f t="shared" si="6"/>
        <v>74.483294421567791</v>
      </c>
      <c r="AJ9">
        <f t="shared" si="7"/>
        <v>-13.066076764395348</v>
      </c>
      <c r="AK9">
        <f t="shared" si="24"/>
        <v>29.662549942538167</v>
      </c>
      <c r="AL9">
        <f t="shared" si="8"/>
        <v>91.079767599710607</v>
      </c>
      <c r="AN9">
        <f t="shared" si="9"/>
        <v>241.0344334635034</v>
      </c>
      <c r="AO9">
        <f t="shared" si="9"/>
        <v>-12.05172167317517</v>
      </c>
      <c r="AP9">
        <f t="shared" si="9"/>
        <v>-7.2266973726868553</v>
      </c>
      <c r="AQ9">
        <f t="shared" si="9"/>
        <v>-175.22318198459951</v>
      </c>
      <c r="AR9">
        <f t="shared" si="9"/>
        <v>46.532832433041889</v>
      </c>
      <c r="AS9">
        <f t="shared" si="9"/>
        <v>-8.1629251949255153</v>
      </c>
      <c r="AT9">
        <f t="shared" si="9"/>
        <v>18.531436837374674</v>
      </c>
      <c r="AU9">
        <f t="shared" si="9"/>
        <v>56.901344075491046</v>
      </c>
      <c r="AW9">
        <v>6</v>
      </c>
      <c r="AX9">
        <f>(R9*SUMPRODUCT(K10:$K$23, X10:$X$23)-$AZ$3*SUMPRODUCT(K9:$K$22, W10:$W$23))/Z9</f>
        <v>232.10564767081911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416.91664434172895</v>
      </c>
      <c r="P10">
        <f t="shared" si="22"/>
        <v>20.84583221708645</v>
      </c>
      <c r="Q10" s="4">
        <f t="shared" si="23"/>
        <v>12.5</v>
      </c>
      <c r="R10">
        <f t="shared" si="0"/>
        <v>100000</v>
      </c>
      <c r="S10">
        <f t="shared" si="1"/>
        <v>244.19913260788081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214.79044222773905</v>
      </c>
      <c r="AC10">
        <f t="shared" si="2"/>
        <v>223.0291928304282</v>
      </c>
      <c r="AE10">
        <f t="shared" si="3"/>
        <v>380.77359928388915</v>
      </c>
      <c r="AF10">
        <f t="shared" si="4"/>
        <v>-19.038679964194458</v>
      </c>
      <c r="AG10">
        <f t="shared" si="4"/>
        <v>-11.416358774938509</v>
      </c>
      <c r="AH10">
        <f t="shared" si="5"/>
        <v>-283.67685668388361</v>
      </c>
      <c r="AI10">
        <f t="shared" si="6"/>
        <v>66.64170386087261</v>
      </c>
      <c r="AJ10">
        <f t="shared" si="7"/>
        <v>-8.2387506026891515</v>
      </c>
      <c r="AK10">
        <f t="shared" si="24"/>
        <v>30.267581481240271</v>
      </c>
      <c r="AL10">
        <f t="shared" si="8"/>
        <v>88.670534739423729</v>
      </c>
      <c r="AN10">
        <f t="shared" si="9"/>
        <v>226.01920133178561</v>
      </c>
      <c r="AO10">
        <f t="shared" si="9"/>
        <v>-11.300960066589282</v>
      </c>
      <c r="AP10">
        <f t="shared" si="9"/>
        <v>-6.7765104967399443</v>
      </c>
      <c r="AQ10">
        <f t="shared" si="9"/>
        <v>-168.38461675017606</v>
      </c>
      <c r="AR10">
        <f t="shared" si="9"/>
        <v>39.557114018280366</v>
      </c>
      <c r="AS10">
        <f t="shared" si="9"/>
        <v>-4.8903491069065748</v>
      </c>
      <c r="AT10">
        <f t="shared" si="9"/>
        <v>17.966199877041007</v>
      </c>
      <c r="AU10">
        <f t="shared" si="9"/>
        <v>52.632964788414796</v>
      </c>
      <c r="AW10">
        <v>7</v>
      </c>
      <c r="AX10">
        <f>(R10*SUMPRODUCT(K11:$K$23, X11:$X$23)-$AZ$3*SUMPRODUCT(K10:$K$22, W11:$W$23))/Z10</f>
        <v>244.19913260788081</v>
      </c>
    </row>
    <row r="11" spans="1:52" x14ac:dyDescent="0.25">
      <c r="A11" t="s">
        <v>33</v>
      </c>
      <c r="C11" s="7">
        <f>AU25</f>
        <v>303.88060316482176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416.91664434172895</v>
      </c>
      <c r="P11">
        <f t="shared" si="22"/>
        <v>20.84583221708645</v>
      </c>
      <c r="Q11" s="4">
        <f t="shared" si="23"/>
        <v>12.5</v>
      </c>
      <c r="R11">
        <f t="shared" si="0"/>
        <v>100000</v>
      </c>
      <c r="S11">
        <f t="shared" si="1"/>
        <v>251.00590983329607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223.0291928304282</v>
      </c>
      <c r="AC11">
        <f t="shared" si="2"/>
        <v>226.23123462819308</v>
      </c>
      <c r="AE11">
        <f t="shared" si="3"/>
        <v>375.76632059824539</v>
      </c>
      <c r="AF11">
        <f t="shared" si="4"/>
        <v>-18.788316029912274</v>
      </c>
      <c r="AG11">
        <f t="shared" si="4"/>
        <v>-11.266230483300326</v>
      </c>
      <c r="AH11">
        <f t="shared" si="5"/>
        <v>-287.71763111036586</v>
      </c>
      <c r="AI11">
        <f t="shared" si="6"/>
        <v>57.994142974666943</v>
      </c>
      <c r="AJ11">
        <f t="shared" si="7"/>
        <v>-3.2020417977648776</v>
      </c>
      <c r="AK11">
        <f t="shared" si="24"/>
        <v>29.870370666036209</v>
      </c>
      <c r="AL11">
        <f t="shared" si="8"/>
        <v>84.662471842938274</v>
      </c>
      <c r="AN11">
        <f t="shared" si="9"/>
        <v>212.12266856960022</v>
      </c>
      <c r="AO11">
        <f t="shared" si="9"/>
        <v>-10.606133428480014</v>
      </c>
      <c r="AP11">
        <f t="shared" si="9"/>
        <v>-6.3598644791610983</v>
      </c>
      <c r="AQ11">
        <f t="shared" si="9"/>
        <v>-162.41857867540782</v>
      </c>
      <c r="AR11">
        <f t="shared" si="9"/>
        <v>32.738091986551304</v>
      </c>
      <c r="AS11">
        <f t="shared" si="9"/>
        <v>-1.80757458500249</v>
      </c>
      <c r="AT11">
        <f t="shared" si="9"/>
        <v>16.862029377074233</v>
      </c>
      <c r="AU11">
        <f t="shared" si="9"/>
        <v>47.792546778623048</v>
      </c>
      <c r="AW11">
        <v>8</v>
      </c>
      <c r="AX11">
        <f>(R11*SUMPRODUCT(K12:$K$23, X12:$X$23)-$AZ$3*SUMPRODUCT(K11:$K$22, W12:$W$23))/Z11</f>
        <v>251.00590983329607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416.91664434172895</v>
      </c>
      <c r="P12">
        <f t="shared" si="22"/>
        <v>20.84583221708645</v>
      </c>
      <c r="Q12" s="4">
        <f t="shared" si="23"/>
        <v>12.5</v>
      </c>
      <c r="R12">
        <f t="shared" si="0"/>
        <v>100000</v>
      </c>
      <c r="S12">
        <f t="shared" si="1"/>
        <v>252.51956555838566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226.23123462819308</v>
      </c>
      <c r="AC12">
        <f t="shared" si="2"/>
        <v>224.58036474613891</v>
      </c>
      <c r="AE12">
        <f t="shared" si="3"/>
        <v>370.78826683373586</v>
      </c>
      <c r="AF12">
        <f t="shared" si="4"/>
        <v>-18.539413341686796</v>
      </c>
      <c r="AG12">
        <f t="shared" si="4"/>
        <v>-11.116978413609951</v>
      </c>
      <c r="AH12">
        <f t="shared" si="5"/>
        <v>-292.71811885898268</v>
      </c>
      <c r="AI12">
        <f t="shared" si="6"/>
        <v>48.413756219456445</v>
      </c>
      <c r="AJ12">
        <f t="shared" si="7"/>
        <v>1.6508698820541667</v>
      </c>
      <c r="AK12">
        <f t="shared" si="24"/>
        <v>30.023116573440568</v>
      </c>
      <c r="AL12">
        <f t="shared" si="8"/>
        <v>80.087742674951187</v>
      </c>
      <c r="AN12">
        <f t="shared" si="9"/>
        <v>198.98519158905728</v>
      </c>
      <c r="AO12">
        <f t="shared" si="9"/>
        <v>-9.9492595794528658</v>
      </c>
      <c r="AP12">
        <f t="shared" si="9"/>
        <v>-5.9659764814389824</v>
      </c>
      <c r="AQ12">
        <f t="shared" si="9"/>
        <v>-157.08849543737395</v>
      </c>
      <c r="AR12">
        <f t="shared" si="9"/>
        <v>25.98146009079149</v>
      </c>
      <c r="AS12">
        <f t="shared" si="9"/>
        <v>0.88594674954063179</v>
      </c>
      <c r="AT12">
        <f t="shared" si="9"/>
        <v>16.112040584459827</v>
      </c>
      <c r="AU12">
        <f t="shared" si="9"/>
        <v>42.97944742479195</v>
      </c>
      <c r="AW12">
        <v>9</v>
      </c>
      <c r="AX12">
        <f>(R12*SUMPRODUCT(K13:$K$23, X13:$X$23)-$AZ$3*SUMPRODUCT(K12:$K$22, W13:$W$23))/Z12</f>
        <v>252.51956555838566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416.91664434172895</v>
      </c>
      <c r="P13">
        <f t="shared" si="22"/>
        <v>20.84583221708645</v>
      </c>
      <c r="Q13" s="4">
        <f t="shared" si="23"/>
        <v>12.5</v>
      </c>
      <c r="R13">
        <f t="shared" si="0"/>
        <v>100000</v>
      </c>
      <c r="S13">
        <f t="shared" si="1"/>
        <v>248.63353485243115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224.58036474613891</v>
      </c>
      <c r="AC13">
        <f t="shared" si="2"/>
        <v>218.171348535324</v>
      </c>
      <c r="AE13">
        <f t="shared" si="3"/>
        <v>365.83667837423121</v>
      </c>
      <c r="AF13">
        <f t="shared" si="4"/>
        <v>-18.291833918711564</v>
      </c>
      <c r="AG13">
        <f t="shared" si="4"/>
        <v>-10.968519827022376</v>
      </c>
      <c r="AH13">
        <f t="shared" si="5"/>
        <v>-298.31041961181751</v>
      </c>
      <c r="AI13">
        <f t="shared" si="6"/>
        <v>38.265905016679767</v>
      </c>
      <c r="AJ13">
        <f t="shared" si="7"/>
        <v>6.4090162108149116</v>
      </c>
      <c r="AK13">
        <f t="shared" si="24"/>
        <v>29.578873315725755</v>
      </c>
      <c r="AL13">
        <f t="shared" si="8"/>
        <v>74.253794543220437</v>
      </c>
      <c r="AN13">
        <f t="shared" si="9"/>
        <v>186.67671328786693</v>
      </c>
      <c r="AO13">
        <f t="shared" si="9"/>
        <v>-9.333835664393348</v>
      </c>
      <c r="AP13">
        <f t="shared" si="9"/>
        <v>-5.5969435323999663</v>
      </c>
      <c r="AQ13">
        <f t="shared" si="9"/>
        <v>-152.21986193438241</v>
      </c>
      <c r="AR13">
        <f t="shared" si="9"/>
        <v>19.526072156691221</v>
      </c>
      <c r="AS13">
        <f t="shared" si="9"/>
        <v>3.270350274774033</v>
      </c>
      <c r="AT13">
        <f t="shared" si="9"/>
        <v>15.093311249916518</v>
      </c>
      <c r="AU13">
        <f t="shared" si="9"/>
        <v>37.88973368138177</v>
      </c>
      <c r="AW13">
        <v>10</v>
      </c>
      <c r="AX13">
        <f>(R13*SUMPRODUCT(K14:$K$23, X14:$X$23)-$AZ$3*SUMPRODUCT(K13:$K$22, W14:$W$23))/Z13</f>
        <v>248.63353485243115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416.91664434172895</v>
      </c>
      <c r="P14">
        <f t="shared" si="22"/>
        <v>20.84583221708645</v>
      </c>
      <c r="Q14" s="4">
        <f t="shared" si="23"/>
        <v>12.5</v>
      </c>
      <c r="R14">
        <f t="shared" si="0"/>
        <v>100000</v>
      </c>
      <c r="S14">
        <f t="shared" si="1"/>
        <v>244.42692707756069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218.171348535324</v>
      </c>
      <c r="AC14">
        <f t="shared" si="2"/>
        <v>211.5897838205475</v>
      </c>
      <c r="AE14">
        <f t="shared" si="3"/>
        <v>360.90664683380953</v>
      </c>
      <c r="AF14">
        <f t="shared" si="4"/>
        <v>-18.045332341690479</v>
      </c>
      <c r="AG14">
        <f t="shared" si="4"/>
        <v>-10.82070756025003</v>
      </c>
      <c r="AH14">
        <f t="shared" si="5"/>
        <v>-305.01654801697595</v>
      </c>
      <c r="AI14">
        <f t="shared" si="6"/>
        <v>27.024058914893089</v>
      </c>
      <c r="AJ14">
        <f t="shared" si="7"/>
        <v>6.5815647147765048</v>
      </c>
      <c r="AK14">
        <f t="shared" si="24"/>
        <v>48.008687040584363</v>
      </c>
      <c r="AL14">
        <f t="shared" si="8"/>
        <v>81.614310670253957</v>
      </c>
      <c r="AN14">
        <f t="shared" si="9"/>
        <v>169.64425160113521</v>
      </c>
      <c r="AO14">
        <f t="shared" si="9"/>
        <v>-8.4822125800567623</v>
      </c>
      <c r="AP14">
        <f t="shared" si="9"/>
        <v>-5.0862760549230135</v>
      </c>
      <c r="AQ14">
        <f t="shared" si="9"/>
        <v>-143.37309791395683</v>
      </c>
      <c r="AR14">
        <f t="shared" si="9"/>
        <v>12.702665052198626</v>
      </c>
      <c r="AS14">
        <f t="shared" si="9"/>
        <v>3.0936659942337856</v>
      </c>
      <c r="AT14">
        <f t="shared" si="9"/>
        <v>22.5664942854416</v>
      </c>
      <c r="AU14">
        <f t="shared" si="9"/>
        <v>38.362825331874014</v>
      </c>
      <c r="AW14">
        <v>11</v>
      </c>
      <c r="AX14">
        <f>(R14*SUMPRODUCT(K15:$K$23, X15:$X$23)-$AZ$3*SUMPRODUCT(K14:$K$22, W15:$W$23))/Z14</f>
        <v>244.42692707756069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416.91664434172895</v>
      </c>
      <c r="P15">
        <f t="shared" si="22"/>
        <v>20.84583221708645</v>
      </c>
      <c r="Q15" s="4">
        <f t="shared" si="23"/>
        <v>12.5</v>
      </c>
      <c r="R15">
        <f t="shared" si="0"/>
        <v>100000</v>
      </c>
      <c r="S15">
        <f t="shared" si="1"/>
        <v>234.73509141938672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211.5897838205475</v>
      </c>
      <c r="AC15">
        <f t="shared" si="2"/>
        <v>200.43359495319442</v>
      </c>
      <c r="AE15">
        <f t="shared" si="3"/>
        <v>355.99322332226961</v>
      </c>
      <c r="AF15">
        <f t="shared" si="4"/>
        <v>-17.799661166113484</v>
      </c>
      <c r="AG15">
        <f t="shared" si="4"/>
        <v>-10.673393235605539</v>
      </c>
      <c r="AH15">
        <f t="shared" si="5"/>
        <v>-312.85799233592286</v>
      </c>
      <c r="AI15">
        <f t="shared" si="6"/>
        <v>14.66217658462773</v>
      </c>
      <c r="AJ15">
        <f t="shared" si="7"/>
        <v>11.15618886735308</v>
      </c>
      <c r="AK15">
        <f t="shared" si="24"/>
        <v>47.046060481918481</v>
      </c>
      <c r="AL15">
        <f t="shared" si="8"/>
        <v>72.864425933899298</v>
      </c>
      <c r="AN15">
        <f t="shared" si="9"/>
        <v>154.14426289521211</v>
      </c>
      <c r="AO15">
        <f t="shared" si="9"/>
        <v>-7.7072131447606074</v>
      </c>
      <c r="AP15">
        <f t="shared" si="9"/>
        <v>-4.6215552013577854</v>
      </c>
      <c r="AQ15">
        <f t="shared" si="9"/>
        <v>-135.46680515274841</v>
      </c>
      <c r="AR15">
        <f t="shared" si="9"/>
        <v>6.348689396345307</v>
      </c>
      <c r="AS15">
        <f t="shared" si="9"/>
        <v>4.8306046211479554</v>
      </c>
      <c r="AT15">
        <f t="shared" si="9"/>
        <v>20.370838094701565</v>
      </c>
      <c r="AU15">
        <f t="shared" si="9"/>
        <v>31.550132112194831</v>
      </c>
      <c r="AW15">
        <v>12</v>
      </c>
      <c r="AX15">
        <f>(R15*SUMPRODUCT(K16:$K$23, X16:$X$23)-$AZ$3*SUMPRODUCT(K15:$K$22, W16:$W$23))/Z15</f>
        <v>234.73509141938672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416.91664434172895</v>
      </c>
      <c r="P16">
        <f t="shared" si="22"/>
        <v>20.84583221708645</v>
      </c>
      <c r="Q16" s="4">
        <f t="shared" si="23"/>
        <v>12.5</v>
      </c>
      <c r="R16">
        <f t="shared" si="0"/>
        <v>100000</v>
      </c>
      <c r="S16">
        <f t="shared" si="1"/>
        <v>220.16942049966335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200.43359495319442</v>
      </c>
      <c r="AC16">
        <f t="shared" si="2"/>
        <v>185.41000634752857</v>
      </c>
      <c r="AE16">
        <f t="shared" si="3"/>
        <v>351.09561308905052</v>
      </c>
      <c r="AF16">
        <f t="shared" si="4"/>
        <v>-17.554780654452529</v>
      </c>
      <c r="AG16">
        <f t="shared" si="4"/>
        <v>-10.526553024867733</v>
      </c>
      <c r="AH16">
        <f t="shared" si="5"/>
        <v>-320.8502270540157</v>
      </c>
      <c r="AI16">
        <f t="shared" si="6"/>
        <v>2.1640523557145457</v>
      </c>
      <c r="AJ16">
        <f t="shared" si="7"/>
        <v>15.02358860566585</v>
      </c>
      <c r="AK16">
        <f t="shared" si="24"/>
        <v>45.693259700428172</v>
      </c>
      <c r="AL16">
        <f t="shared" si="8"/>
        <v>62.880900661808568</v>
      </c>
      <c r="AN16">
        <f t="shared" si="9"/>
        <v>140.04009748673559</v>
      </c>
      <c r="AO16">
        <f t="shared" si="9"/>
        <v>-7.0020048743367811</v>
      </c>
      <c r="AP16">
        <f t="shared" si="9"/>
        <v>-4.1986839392034039</v>
      </c>
      <c r="AQ16">
        <f t="shared" si="9"/>
        <v>-127.97624179909437</v>
      </c>
      <c r="AR16">
        <f t="shared" si="9"/>
        <v>0.86316687410104254</v>
      </c>
      <c r="AS16">
        <f t="shared" si="9"/>
        <v>5.9923984649857465</v>
      </c>
      <c r="AT16">
        <f t="shared" si="9"/>
        <v>18.225487030826841</v>
      </c>
      <c r="AU16">
        <f t="shared" si="9"/>
        <v>25.081052369913628</v>
      </c>
      <c r="AW16">
        <v>13</v>
      </c>
      <c r="AX16">
        <f>(R16*SUMPRODUCT(K17:$K$23, X17:$X$23)-$AZ$3*SUMPRODUCT(K16:$K$22, W17:$W$23))/Z16</f>
        <v>220.16942049966335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416.91664434172895</v>
      </c>
      <c r="P17">
        <f t="shared" si="22"/>
        <v>20.84583221708645</v>
      </c>
      <c r="Q17" s="4">
        <f t="shared" si="23"/>
        <v>12.5</v>
      </c>
      <c r="R17">
        <f t="shared" si="0"/>
        <v>100000</v>
      </c>
      <c r="S17">
        <f t="shared" si="1"/>
        <v>201.08948388759293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185.41000634752857</v>
      </c>
      <c r="AC17">
        <f t="shared" si="2"/>
        <v>166.98645496404265</v>
      </c>
      <c r="AE17">
        <f t="shared" si="3"/>
        <v>346.21120462493451</v>
      </c>
      <c r="AF17">
        <f t="shared" si="4"/>
        <v>-17.310560231246729</v>
      </c>
      <c r="AG17">
        <f t="shared" si="4"/>
        <v>-10.380108629734863</v>
      </c>
      <c r="AH17">
        <f t="shared" si="5"/>
        <v>-329.43091907353744</v>
      </c>
      <c r="AI17">
        <f t="shared" si="6"/>
        <v>-10.910383309584518</v>
      </c>
      <c r="AJ17">
        <f t="shared" si="7"/>
        <v>18.423551383485915</v>
      </c>
      <c r="AK17">
        <f t="shared" si="24"/>
        <v>44.010591005227369</v>
      </c>
      <c r="AL17">
        <f t="shared" si="8"/>
        <v>51.523759079128766</v>
      </c>
      <c r="AN17">
        <f t="shared" si="9"/>
        <v>127.20655386685499</v>
      </c>
      <c r="AO17">
        <f t="shared" si="9"/>
        <v>-6.3603276933427511</v>
      </c>
      <c r="AP17">
        <f t="shared" si="9"/>
        <v>-3.8139084752691343</v>
      </c>
      <c r="AQ17">
        <f t="shared" si="9"/>
        <v>-121.04106219766577</v>
      </c>
      <c r="AR17">
        <f t="shared" si="9"/>
        <v>-4.008744499422658</v>
      </c>
      <c r="AS17">
        <f t="shared" si="9"/>
        <v>6.7692681524305103</v>
      </c>
      <c r="AT17">
        <f t="shared" si="9"/>
        <v>16.170578943230925</v>
      </c>
      <c r="AU17">
        <f t="shared" si="9"/>
        <v>18.931102596238777</v>
      </c>
      <c r="AW17">
        <v>14</v>
      </c>
      <c r="AX17">
        <f>(R17*SUMPRODUCT(K18:$K$23, X18:$X$23)-$AZ$3*SUMPRODUCT(K17:$K$22, W18:$W$23))/Z17</f>
        <v>201.08948388759293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416.91664434172895</v>
      </c>
      <c r="P18">
        <f t="shared" si="22"/>
        <v>20.84583221708645</v>
      </c>
      <c r="Q18" s="4">
        <f t="shared" si="23"/>
        <v>12.5</v>
      </c>
      <c r="R18">
        <f t="shared" si="0"/>
        <v>100000</v>
      </c>
      <c r="S18">
        <f t="shared" si="1"/>
        <v>177.72754750424332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166.98645496404265</v>
      </c>
      <c r="AC18">
        <f t="shared" si="2"/>
        <v>145.5083856737096</v>
      </c>
      <c r="AE18">
        <f t="shared" si="3"/>
        <v>341.33632478789877</v>
      </c>
      <c r="AF18">
        <f t="shared" si="4"/>
        <v>-17.066816239394942</v>
      </c>
      <c r="AG18">
        <f t="shared" si="4"/>
        <v>-10.23394992201726</v>
      </c>
      <c r="AH18">
        <f t="shared" si="5"/>
        <v>-338.86097136202767</v>
      </c>
      <c r="AI18">
        <f t="shared" si="6"/>
        <v>-24.825412735541079</v>
      </c>
      <c r="AJ18">
        <f t="shared" si="7"/>
        <v>21.478069290333053</v>
      </c>
      <c r="AK18">
        <f t="shared" si="24"/>
        <v>42.037755309695633</v>
      </c>
      <c r="AL18">
        <f t="shared" si="8"/>
        <v>38.690411864487608</v>
      </c>
      <c r="AN18">
        <f t="shared" si="9"/>
        <v>115.52932695623136</v>
      </c>
      <c r="AO18">
        <f t="shared" si="9"/>
        <v>-5.776466347811569</v>
      </c>
      <c r="AP18">
        <f t="shared" si="9"/>
        <v>-3.4638017132489693</v>
      </c>
      <c r="AQ18">
        <f t="shared" si="9"/>
        <v>-114.69151423457804</v>
      </c>
      <c r="AR18">
        <f t="shared" si="9"/>
        <v>-8.402455339407215</v>
      </c>
      <c r="AS18">
        <f t="shared" si="9"/>
        <v>7.2695072549730853</v>
      </c>
      <c r="AT18">
        <f t="shared" si="9"/>
        <v>14.2281768009827</v>
      </c>
      <c r="AU18">
        <f t="shared" si="9"/>
        <v>13.09522871654857</v>
      </c>
      <c r="AW18">
        <v>15</v>
      </c>
      <c r="AX18">
        <f>(R18*SUMPRODUCT(K19:$K$23, X19:$X$23)-$AZ$3*SUMPRODUCT(K18:$K$22, W19:$W$23))/Z18</f>
        <v>177.72754750424332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416.91664434172895</v>
      </c>
      <c r="P19">
        <f t="shared" si="22"/>
        <v>20.84583221708645</v>
      </c>
      <c r="Q19" s="4">
        <f t="shared" si="23"/>
        <v>12.5</v>
      </c>
      <c r="R19">
        <f t="shared" si="0"/>
        <v>100000</v>
      </c>
      <c r="S19">
        <f t="shared" si="1"/>
        <v>149.70988695424083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145.5083856737096</v>
      </c>
      <c r="AC19">
        <f t="shared" si="2"/>
        <v>120.81912835276694</v>
      </c>
      <c r="AE19">
        <f t="shared" si="3"/>
        <v>336.46078151488018</v>
      </c>
      <c r="AF19">
        <f t="shared" si="4"/>
        <v>-16.82303907574401</v>
      </c>
      <c r="AG19">
        <f t="shared" si="4"/>
        <v>-10.087771323153792</v>
      </c>
      <c r="AH19">
        <f t="shared" si="5"/>
        <v>-350.71279714636705</v>
      </c>
      <c r="AI19">
        <f t="shared" si="6"/>
        <v>-41.162826030384679</v>
      </c>
      <c r="AJ19">
        <f t="shared" si="7"/>
        <v>24.689257320942659</v>
      </c>
      <c r="AK19">
        <f t="shared" si="24"/>
        <v>39.803484474872441</v>
      </c>
      <c r="AL19">
        <f t="shared" si="8"/>
        <v>23.329915765430421</v>
      </c>
      <c r="AN19">
        <f t="shared" si="9"/>
        <v>104.90243071624171</v>
      </c>
      <c r="AO19">
        <f t="shared" si="9"/>
        <v>-5.2451215358120855</v>
      </c>
      <c r="AP19">
        <f t="shared" si="9"/>
        <v>-3.1451859784187945</v>
      </c>
      <c r="AQ19">
        <f t="shared" si="9"/>
        <v>-109.34595330338379</v>
      </c>
      <c r="AR19">
        <f t="shared" si="9"/>
        <v>-12.833830101372959</v>
      </c>
      <c r="AS19">
        <f t="shared" si="9"/>
        <v>7.6976671512341124</v>
      </c>
      <c r="AT19">
        <f t="shared" si="9"/>
        <v>12.410011810561183</v>
      </c>
      <c r="AU19">
        <f t="shared" si="9"/>
        <v>7.273848860422337</v>
      </c>
      <c r="AW19">
        <v>16</v>
      </c>
      <c r="AX19">
        <f>(R19*SUMPRODUCT(K20:$K$23, X20:$X$23)-$AZ$3*SUMPRODUCT(K19:$K$22, W20:$W$23))/Z19</f>
        <v>149.70988695424083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416.91664434172895</v>
      </c>
      <c r="P20">
        <f t="shared" si="22"/>
        <v>20.84583221708645</v>
      </c>
      <c r="Q20" s="4">
        <f t="shared" si="23"/>
        <v>12.5</v>
      </c>
      <c r="R20">
        <f t="shared" si="0"/>
        <v>100000</v>
      </c>
      <c r="S20">
        <f t="shared" si="1"/>
        <v>117.41326439025727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120.81912835276694</v>
      </c>
      <c r="AC20">
        <f t="shared" si="2"/>
        <v>93.381079161493943</v>
      </c>
      <c r="AE20">
        <f t="shared" si="3"/>
        <v>331.58200967496413</v>
      </c>
      <c r="AF20">
        <f t="shared" si="4"/>
        <v>-16.57910048374821</v>
      </c>
      <c r="AG20">
        <f t="shared" si="4"/>
        <v>-9.9414959253575752</v>
      </c>
      <c r="AH20">
        <f t="shared" si="5"/>
        <v>-363.18147651742396</v>
      </c>
      <c r="AI20">
        <f t="shared" si="6"/>
        <v>-58.120063251565625</v>
      </c>
      <c r="AJ20">
        <f t="shared" si="7"/>
        <v>27.438049191272995</v>
      </c>
      <c r="AK20">
        <f t="shared" si="24"/>
        <v>37.294163396713707</v>
      </c>
      <c r="AL20">
        <f t="shared" si="8"/>
        <v>6.6121493364210764</v>
      </c>
      <c r="AN20">
        <f t="shared" si="9"/>
        <v>95.232114730393135</v>
      </c>
      <c r="AO20">
        <f t="shared" si="9"/>
        <v>-4.761605736519658</v>
      </c>
      <c r="AP20">
        <f t="shared" si="9"/>
        <v>-2.8552504446289091</v>
      </c>
      <c r="AQ20">
        <f t="shared" si="9"/>
        <v>-104.30764948184199</v>
      </c>
      <c r="AR20">
        <f t="shared" si="9"/>
        <v>-16.692390932597426</v>
      </c>
      <c r="AS20">
        <f t="shared" si="9"/>
        <v>7.880353494216644</v>
      </c>
      <c r="AT20">
        <f t="shared" si="9"/>
        <v>10.711081855289295</v>
      </c>
      <c r="AU20">
        <f t="shared" si="9"/>
        <v>1.8990444169085119</v>
      </c>
      <c r="AW20">
        <v>17</v>
      </c>
      <c r="AX20">
        <f>(R20*SUMPRODUCT(K21:$K$23, X21:$X$23)-$AZ$3*SUMPRODUCT(K20:$K$22, W21:$W$23))/Z20</f>
        <v>117.41326439025727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416.91664434172895</v>
      </c>
      <c r="P21">
        <f t="shared" si="22"/>
        <v>20.84583221708645</v>
      </c>
      <c r="Q21" s="4">
        <f t="shared" si="23"/>
        <v>12.5</v>
      </c>
      <c r="R21">
        <f t="shared" si="0"/>
        <v>100000</v>
      </c>
      <c r="S21">
        <f t="shared" si="1"/>
        <v>81.61298708696431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93.381079161493943</v>
      </c>
      <c r="AC21">
        <f t="shared" si="2"/>
        <v>63.953284373942793</v>
      </c>
      <c r="AE21">
        <f t="shared" si="3"/>
        <v>326.70276713931668</v>
      </c>
      <c r="AF21">
        <f t="shared" si="4"/>
        <v>-16.335138356965835</v>
      </c>
      <c r="AG21">
        <f t="shared" si="4"/>
        <v>-9.7952064151561018</v>
      </c>
      <c r="AH21">
        <f t="shared" si="5"/>
        <v>-374.9964075831839</v>
      </c>
      <c r="AI21">
        <f t="shared" si="6"/>
        <v>-74.423985215989148</v>
      </c>
      <c r="AJ21">
        <f t="shared" si="7"/>
        <v>29.42779478755115</v>
      </c>
      <c r="AK21">
        <f t="shared" si="24"/>
        <v>34.54958443617069</v>
      </c>
      <c r="AL21">
        <f t="shared" si="8"/>
        <v>-10.446605992267308</v>
      </c>
      <c r="AN21">
        <f t="shared" si="9"/>
        <v>86.434405412861452</v>
      </c>
      <c r="AO21">
        <f t="shared" si="9"/>
        <v>-4.3217202706430733</v>
      </c>
      <c r="AP21">
        <f t="shared" si="9"/>
        <v>-2.5914774147879434</v>
      </c>
      <c r="AQ21">
        <f t="shared" si="9"/>
        <v>-99.211254943518028</v>
      </c>
      <c r="AR21">
        <f t="shared" si="9"/>
        <v>-19.690047216087585</v>
      </c>
      <c r="AS21">
        <f t="shared" si="9"/>
        <v>7.785590453811567</v>
      </c>
      <c r="AT21">
        <f t="shared" si="9"/>
        <v>9.1406412444875986</v>
      </c>
      <c r="AU21">
        <f t="shared" si="9"/>
        <v>-2.7638155177884207</v>
      </c>
      <c r="AW21">
        <v>18</v>
      </c>
      <c r="AX21">
        <f>(R21*SUMPRODUCT(K22:$K$23, X22:$X$23)-$AZ$3*SUMPRODUCT(K21:$K$22, W22:$W$23))/Z21</f>
        <v>81.61298708696431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416.91664434172895</v>
      </c>
      <c r="P22">
        <f t="shared" si="22"/>
        <v>20.84583221708645</v>
      </c>
      <c r="Q22" s="4">
        <f t="shared" si="23"/>
        <v>12.5</v>
      </c>
      <c r="R22">
        <f t="shared" si="0"/>
        <v>100000</v>
      </c>
      <c r="S22">
        <f t="shared" si="1"/>
        <v>42.378087558613196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63.953284373942793</v>
      </c>
      <c r="AC22">
        <f t="shared" si="2"/>
        <v>32.711628343045852</v>
      </c>
      <c r="AE22">
        <f t="shared" si="3"/>
        <v>321.81778615832297</v>
      </c>
      <c r="AF22">
        <f t="shared" si="4"/>
        <v>-16.09088930791615</v>
      </c>
      <c r="AG22">
        <f t="shared" si="4"/>
        <v>-9.6487448548151065</v>
      </c>
      <c r="AH22">
        <f t="shared" si="5"/>
        <v>-388.07596951546429</v>
      </c>
      <c r="AI22">
        <f t="shared" si="6"/>
        <v>-91.997817519872569</v>
      </c>
      <c r="AJ22">
        <f t="shared" si="7"/>
        <v>31.241656030896941</v>
      </c>
      <c r="AK22">
        <f t="shared" si="24"/>
        <v>31.63427246773005</v>
      </c>
      <c r="AL22">
        <f t="shared" si="8"/>
        <v>-29.121889021245579</v>
      </c>
      <c r="AN22">
        <f t="shared" si="9"/>
        <v>78.430547320641963</v>
      </c>
      <c r="AO22">
        <f t="shared" si="9"/>
        <v>-3.9215273660320986</v>
      </c>
      <c r="AP22">
        <f t="shared" si="9"/>
        <v>-2.3515056422272433</v>
      </c>
      <c r="AQ22">
        <f t="shared" si="9"/>
        <v>-94.578398088018346</v>
      </c>
      <c r="AR22">
        <f t="shared" si="9"/>
        <v>-22.420883775635723</v>
      </c>
      <c r="AS22">
        <f t="shared" si="9"/>
        <v>7.6139364792628985</v>
      </c>
      <c r="AT22">
        <f t="shared" si="9"/>
        <v>7.7096214393624996</v>
      </c>
      <c r="AU22">
        <f t="shared" si="9"/>
        <v>-7.0973258570103255</v>
      </c>
      <c r="AW22">
        <v>19</v>
      </c>
      <c r="AX22">
        <f>(R22*SUMPRODUCT(K23:$K$23, X23:$X$23)-$AZ$3*SUMPRODUCT(K22:$K$22, W23:$W$23))/Z22</f>
        <v>42.378087558613196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416.91664434172895</v>
      </c>
      <c r="P23">
        <f t="shared" si="22"/>
        <v>20.84583221708645</v>
      </c>
      <c r="Q23" s="4">
        <f t="shared" si="23"/>
        <v>12.5</v>
      </c>
      <c r="R23">
        <f t="shared" si="0"/>
        <v>100000</v>
      </c>
      <c r="S23">
        <f t="shared" si="1"/>
        <v>43.032357590989008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32.711628343045852</v>
      </c>
      <c r="AC23">
        <f t="shared" si="2"/>
        <v>32.711628343045852</v>
      </c>
      <c r="AE23">
        <f t="shared" si="3"/>
        <v>316.92482316126399</v>
      </c>
      <c r="AF23">
        <f t="shared" si="4"/>
        <v>-15.846241158063203</v>
      </c>
      <c r="AG23">
        <f t="shared" si="4"/>
        <v>-9.5020439775694747</v>
      </c>
      <c r="AH23">
        <f t="shared" si="5"/>
        <v>-401.7074295798588</v>
      </c>
      <c r="AI23">
        <f t="shared" si="6"/>
        <v>-110.1308915542275</v>
      </c>
      <c r="AJ23">
        <f t="shared" si="7"/>
        <v>0</v>
      </c>
      <c r="AK23">
        <f t="shared" si="24"/>
        <v>28.563095879749021</v>
      </c>
      <c r="AL23">
        <f t="shared" si="8"/>
        <v>-81.567795674478475</v>
      </c>
      <c r="AN23">
        <f t="shared" si="9"/>
        <v>71.149659553186481</v>
      </c>
      <c r="AO23">
        <f t="shared" si="9"/>
        <v>-3.5574829776593249</v>
      </c>
      <c r="AP23">
        <f t="shared" si="9"/>
        <v>-2.1332099749077216</v>
      </c>
      <c r="AQ23">
        <f t="shared" si="9"/>
        <v>-90.183364526322563</v>
      </c>
      <c r="AR23">
        <f t="shared" si="9"/>
        <v>-24.724397925703133</v>
      </c>
      <c r="AS23">
        <f t="shared" si="9"/>
        <v>0</v>
      </c>
      <c r="AT23">
        <f t="shared" si="9"/>
        <v>6.4124183374398358</v>
      </c>
      <c r="AU23">
        <f t="shared" si="9"/>
        <v>-18.311979588263295</v>
      </c>
      <c r="AW23">
        <v>20</v>
      </c>
      <c r="AX23">
        <f>(R23*SUMPRODUCT(K$23:$K24, X$23:$X24)-$AZ$3*SUMPRODUCT(K$22:$K23, W$23:$W24))/Z23</f>
        <v>43.032357590989008</v>
      </c>
    </row>
    <row r="25" spans="5:50" x14ac:dyDescent="0.25">
      <c r="AN25" s="8">
        <f t="shared" ref="AN25:AU25" si="25">SUM(AN3:AN23)</f>
        <v>3823.9836035957278</v>
      </c>
      <c r="AO25" s="8">
        <f t="shared" si="25"/>
        <v>-503.8866634360831</v>
      </c>
      <c r="AP25" s="8">
        <f t="shared" si="25"/>
        <v>-227.96827971655057</v>
      </c>
      <c r="AQ25" s="8">
        <f t="shared" si="25"/>
        <v>-3032.9482850735021</v>
      </c>
      <c r="AR25" s="8">
        <f t="shared" si="25"/>
        <v>59.1803753695919</v>
      </c>
      <c r="AS25" s="8">
        <f t="shared" si="25"/>
        <v>-115.9725672487007</v>
      </c>
      <c r="AT25" s="8">
        <f t="shared" si="25"/>
        <v>360.67279504393071</v>
      </c>
      <c r="AU25" s="9">
        <f t="shared" si="25"/>
        <v>303.88060316482176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BDE31-6BFF-4C33-A0B7-8522E625800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622.33167550439225</v>
      </c>
      <c r="K3">
        <v>1</v>
      </c>
      <c r="L3" s="2">
        <v>0</v>
      </c>
      <c r="O3">
        <f>$C$3</f>
        <v>622.33167550439225</v>
      </c>
      <c r="P3">
        <f>O3*B5</f>
        <v>497.86534040351381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622.33167550439225</v>
      </c>
      <c r="AF3">
        <f t="shared" ref="AF3:AG23" si="4">-$Z3*P3</f>
        <v>-497.86534040351381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-1.3512207991215632</v>
      </c>
      <c r="AJ3">
        <f t="shared" ref="AJ3:AJ23" si="7">AB3-AC3</f>
        <v>0</v>
      </c>
      <c r="AL3">
        <f t="shared" ref="AL3:AL23" si="8">SUM(AI3:AK3)</f>
        <v>-1.3512207991215632</v>
      </c>
      <c r="AN3">
        <f t="shared" ref="AN3:AU23" si="9">AE3*$K3</f>
        <v>622.33167550439225</v>
      </c>
      <c r="AO3">
        <f t="shared" si="9"/>
        <v>-497.86534040351381</v>
      </c>
      <c r="AP3">
        <f t="shared" si="9"/>
        <v>-125.8175559</v>
      </c>
      <c r="AQ3">
        <f t="shared" si="9"/>
        <v>0</v>
      </c>
      <c r="AR3">
        <f t="shared" si="9"/>
        <v>-1.3512207991215632</v>
      </c>
      <c r="AS3">
        <f t="shared" si="9"/>
        <v>0</v>
      </c>
      <c r="AT3">
        <f t="shared" si="9"/>
        <v>0</v>
      </c>
      <c r="AU3">
        <f t="shared" si="9"/>
        <v>-1.3512207991215632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463.07901004017276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138.83636219547603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136.96539713089351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-136.96539713089351</v>
      </c>
      <c r="AK4">
        <f>H4*SUM(AB4, AE4:AF4)</f>
        <v>0</v>
      </c>
      <c r="AL4">
        <f t="shared" si="8"/>
        <v>-484.56989713089354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-128.49741732891781</v>
      </c>
      <c r="AT4">
        <f t="shared" si="9"/>
        <v>0</v>
      </c>
      <c r="AU4">
        <f t="shared" si="9"/>
        <v>-454.61103023819635</v>
      </c>
      <c r="AW4">
        <v>1</v>
      </c>
      <c r="AX4">
        <f>(R4*SUMPRODUCT(K5:$K$23, X5:$X$23)-$AZ$3*SUMPRODUCT(K4:$K$22, W5:$W$23))/Z4</f>
        <v>138.83636219547603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622.33167550439225</v>
      </c>
      <c r="P5">
        <f t="shared" ref="P5:P23" si="22">O5*$C$5</f>
        <v>31.116583775219613</v>
      </c>
      <c r="Q5" s="4">
        <f t="shared" ref="Q5:Q23" si="23">$C$8</f>
        <v>12.5</v>
      </c>
      <c r="R5">
        <f t="shared" si="0"/>
        <v>100000</v>
      </c>
      <c r="S5">
        <f t="shared" si="1"/>
        <v>264.78889624200144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136.96539713089351</v>
      </c>
      <c r="AC5">
        <f t="shared" si="2"/>
        <v>257.66430280320355</v>
      </c>
      <c r="AE5">
        <f t="shared" si="3"/>
        <v>605.58678840760706</v>
      </c>
      <c r="AF5">
        <f t="shared" si="4"/>
        <v>-30.279339420380353</v>
      </c>
      <c r="AG5">
        <f t="shared" si="4"/>
        <v>-12.163666342324339</v>
      </c>
      <c r="AH5">
        <f t="shared" si="5"/>
        <v>-356.540806405296</v>
      </c>
      <c r="AI5">
        <f t="shared" si="6"/>
        <v>206.60297623960645</v>
      </c>
      <c r="AJ5">
        <f t="shared" si="7"/>
        <v>-120.69890567231005</v>
      </c>
      <c r="AK5">
        <f>H5*SUM(AB5, AE5:AF5)</f>
        <v>61.540373904605595</v>
      </c>
      <c r="AL5">
        <f t="shared" si="8"/>
        <v>147.44444447190199</v>
      </c>
      <c r="AN5">
        <f t="shared" si="9"/>
        <v>522.96204809221683</v>
      </c>
      <c r="AO5">
        <f t="shared" si="9"/>
        <v>-26.148102404610842</v>
      </c>
      <c r="AP5">
        <f t="shared" si="9"/>
        <v>-10.504086258914157</v>
      </c>
      <c r="AQ5">
        <f t="shared" si="9"/>
        <v>-307.89527432798599</v>
      </c>
      <c r="AR5">
        <f t="shared" si="9"/>
        <v>178.41458510070592</v>
      </c>
      <c r="AS5">
        <f t="shared" si="9"/>
        <v>-104.23105015031345</v>
      </c>
      <c r="AT5">
        <f t="shared" si="9"/>
        <v>53.143959864348133</v>
      </c>
      <c r="AU5">
        <f t="shared" si="9"/>
        <v>127.3274948147406</v>
      </c>
      <c r="AW5">
        <v>2</v>
      </c>
      <c r="AX5">
        <f>(R5*SUMPRODUCT(K6:$K$23, X6:$X$23)-$AZ$3*SUMPRODUCT(K5:$K$22, W6:$W$23))/Z5</f>
        <v>264.78889624200144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622.33167550439225</v>
      </c>
      <c r="P6">
        <f t="shared" si="22"/>
        <v>31.116583775219613</v>
      </c>
      <c r="Q6" s="4">
        <f t="shared" si="23"/>
        <v>12.5</v>
      </c>
      <c r="R6">
        <f t="shared" si="0"/>
        <v>100000</v>
      </c>
      <c r="S6">
        <f t="shared" si="1"/>
        <v>377.22500496110342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257.66430280320355</v>
      </c>
      <c r="AC6">
        <f t="shared" si="2"/>
        <v>362.02505713179926</v>
      </c>
      <c r="AE6">
        <f t="shared" si="3"/>
        <v>597.25537124093125</v>
      </c>
      <c r="AF6">
        <f t="shared" si="4"/>
        <v>-29.862768562046565</v>
      </c>
      <c r="AG6">
        <f t="shared" si="4"/>
        <v>-11.996323559235176</v>
      </c>
      <c r="AH6">
        <f t="shared" si="5"/>
        <v>-365.64895732735908</v>
      </c>
      <c r="AI6">
        <f t="shared" si="6"/>
        <v>189.74732179229045</v>
      </c>
      <c r="AJ6">
        <f t="shared" si="7"/>
        <v>-104.3607543285957</v>
      </c>
      <c r="AK6">
        <f>H6*SUM(AB6, AE6:AF6)</f>
        <v>89.766191316451213</v>
      </c>
      <c r="AL6">
        <f t="shared" si="8"/>
        <v>175.15275878014597</v>
      </c>
      <c r="AN6">
        <f t="shared" si="9"/>
        <v>465.15814263812734</v>
      </c>
      <c r="AO6">
        <f t="shared" si="9"/>
        <v>-23.257907131906368</v>
      </c>
      <c r="AP6">
        <f t="shared" si="9"/>
        <v>-9.3430513210885966</v>
      </c>
      <c r="AQ6">
        <f t="shared" si="9"/>
        <v>-284.77699496376829</v>
      </c>
      <c r="AR6">
        <f t="shared" si="9"/>
        <v>147.78018922136411</v>
      </c>
      <c r="AS6">
        <f t="shared" si="9"/>
        <v>-81.278891719202065</v>
      </c>
      <c r="AT6">
        <f t="shared" si="9"/>
        <v>69.912263388612018</v>
      </c>
      <c r="AU6">
        <f t="shared" si="9"/>
        <v>136.41356089077408</v>
      </c>
      <c r="AW6">
        <v>3</v>
      </c>
      <c r="AX6">
        <f>(R6*SUMPRODUCT(K7:$K$23, X7:$X$23)-$AZ$3*SUMPRODUCT(K6:$K$22, W7:$W$23))/Z6</f>
        <v>377.22500496110342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622.33167550439225</v>
      </c>
      <c r="P7">
        <f t="shared" si="22"/>
        <v>31.116583775219613</v>
      </c>
      <c r="Q7" s="4">
        <f t="shared" si="23"/>
        <v>12.5</v>
      </c>
      <c r="R7">
        <f t="shared" si="0"/>
        <v>100000</v>
      </c>
      <c r="S7">
        <f t="shared" si="1"/>
        <v>468.6085810728722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362.02505713179926</v>
      </c>
      <c r="AC7">
        <f t="shared" si="2"/>
        <v>443.46986221228508</v>
      </c>
      <c r="AE7">
        <f t="shared" si="3"/>
        <v>588.94641185274304</v>
      </c>
      <c r="AF7">
        <f t="shared" si="4"/>
        <v>-29.447320592637155</v>
      </c>
      <c r="AG7">
        <f t="shared" si="4"/>
        <v>-11.829431857526156</v>
      </c>
      <c r="AH7">
        <f t="shared" si="5"/>
        <v>-375.42772893333057</v>
      </c>
      <c r="AI7">
        <f t="shared" si="6"/>
        <v>172.2419304692491</v>
      </c>
      <c r="AJ7">
        <f t="shared" si="7"/>
        <v>-81.444805080485821</v>
      </c>
      <c r="AK7">
        <f>H7*SUM(AB7, AE7:AF7)</f>
        <v>96.483578336632462</v>
      </c>
      <c r="AL7">
        <f t="shared" si="8"/>
        <v>187.28070372539574</v>
      </c>
      <c r="AN7">
        <f t="shared" si="9"/>
        <v>415.21400127901455</v>
      </c>
      <c r="AO7">
        <f t="shared" si="9"/>
        <v>-20.760700063950729</v>
      </c>
      <c r="AP7">
        <f t="shared" si="9"/>
        <v>-8.3398856594935626</v>
      </c>
      <c r="AQ7">
        <f t="shared" si="9"/>
        <v>-264.68087144145392</v>
      </c>
      <c r="AR7">
        <f t="shared" si="9"/>
        <v>121.43254411411631</v>
      </c>
      <c r="AS7">
        <f t="shared" si="9"/>
        <v>-57.419525308719187</v>
      </c>
      <c r="AT7">
        <f t="shared" si="9"/>
        <v>68.022033605473652</v>
      </c>
      <c r="AU7">
        <f t="shared" si="9"/>
        <v>132.03505241087078</v>
      </c>
      <c r="AW7">
        <v>4</v>
      </c>
      <c r="AX7">
        <f>(R7*SUMPRODUCT(K8:$K$23, X8:$X$23)-$AZ$3*SUMPRODUCT(K7:$K$22, W8:$W$23))/Z7</f>
        <v>468.6085810728722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622.33167550439225</v>
      </c>
      <c r="P8">
        <f t="shared" si="22"/>
        <v>31.116583775219613</v>
      </c>
      <c r="Q8" s="4">
        <f t="shared" si="23"/>
        <v>12.5</v>
      </c>
      <c r="R8">
        <f t="shared" si="0"/>
        <v>100000</v>
      </c>
      <c r="S8">
        <f t="shared" si="1"/>
        <v>534.36572382282975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443.46986221228508</v>
      </c>
      <c r="AC8">
        <f t="shared" si="2"/>
        <v>498.57885511339106</v>
      </c>
      <c r="AE8">
        <f t="shared" si="3"/>
        <v>580.65366179184957</v>
      </c>
      <c r="AF8">
        <f t="shared" si="4"/>
        <v>-29.032683089592478</v>
      </c>
      <c r="AG8">
        <f t="shared" si="4"/>
        <v>-11.662865732353186</v>
      </c>
      <c r="AH8">
        <f t="shared" si="5"/>
        <v>-386.17445278167747</v>
      </c>
      <c r="AI8">
        <f t="shared" si="6"/>
        <v>153.78366018822635</v>
      </c>
      <c r="AJ8">
        <f t="shared" si="7"/>
        <v>-55.108992901105978</v>
      </c>
      <c r="AK8">
        <f t="shared" ref="AK8:AK23" si="24">H8*SUM(AB8:AB8, AE8:AF8)</f>
        <v>72.144085966304317</v>
      </c>
      <c r="AL8">
        <f t="shared" si="8"/>
        <v>170.81875325342469</v>
      </c>
      <c r="AN8">
        <f t="shared" si="9"/>
        <v>381.69465455129438</v>
      </c>
      <c r="AO8">
        <f t="shared" si="9"/>
        <v>-19.084732727564717</v>
      </c>
      <c r="AP8">
        <f t="shared" si="9"/>
        <v>-7.6666243575408455</v>
      </c>
      <c r="AQ8">
        <f t="shared" si="9"/>
        <v>-253.85308670261543</v>
      </c>
      <c r="AR8">
        <f t="shared" si="9"/>
        <v>101.09021076357332</v>
      </c>
      <c r="AS8">
        <f t="shared" si="9"/>
        <v>-36.226083450753912</v>
      </c>
      <c r="AT8">
        <f t="shared" si="9"/>
        <v>47.424159671792047</v>
      </c>
      <c r="AU8">
        <f t="shared" si="9"/>
        <v>112.28828698461146</v>
      </c>
      <c r="AW8">
        <v>5</v>
      </c>
      <c r="AX8">
        <f>(R8*SUMPRODUCT(K9:$K$23, X9:$X$23)-$AZ$3*SUMPRODUCT(K8:$K$22, W9:$W$23))/Z8</f>
        <v>534.36572382282975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622.33167550439225</v>
      </c>
      <c r="P9">
        <f t="shared" si="22"/>
        <v>31.116583775219613</v>
      </c>
      <c r="Q9" s="4">
        <f t="shared" si="23"/>
        <v>12.5</v>
      </c>
      <c r="R9">
        <f t="shared" si="0"/>
        <v>100000</v>
      </c>
      <c r="S9">
        <f t="shared" si="1"/>
        <v>579.42842353074673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498.57885511339106</v>
      </c>
      <c r="AC9">
        <f t="shared" si="2"/>
        <v>532.90156984659052</v>
      </c>
      <c r="AE9">
        <f t="shared" si="3"/>
        <v>572.359783147489</v>
      </c>
      <c r="AF9">
        <f t="shared" si="4"/>
        <v>-28.617989157374449</v>
      </c>
      <c r="AG9">
        <f t="shared" si="4"/>
        <v>-11.496276938732034</v>
      </c>
      <c r="AH9">
        <f t="shared" si="5"/>
        <v>-399.68109038096969</v>
      </c>
      <c r="AI9">
        <f t="shared" si="6"/>
        <v>132.56442667041273</v>
      </c>
      <c r="AJ9">
        <f t="shared" si="7"/>
        <v>-34.322714733199462</v>
      </c>
      <c r="AK9">
        <f t="shared" si="24"/>
        <v>54.409137883202987</v>
      </c>
      <c r="AL9">
        <f t="shared" si="8"/>
        <v>152.65084982041625</v>
      </c>
      <c r="AN9">
        <f t="shared" si="9"/>
        <v>357.57711964069824</v>
      </c>
      <c r="AO9">
        <f t="shared" si="9"/>
        <v>-17.878855982034914</v>
      </c>
      <c r="AP9">
        <f t="shared" si="9"/>
        <v>-7.1822055206913245</v>
      </c>
      <c r="AQ9">
        <f t="shared" si="9"/>
        <v>-249.6975106939914</v>
      </c>
      <c r="AR9">
        <f t="shared" si="9"/>
        <v>82.818547443980563</v>
      </c>
      <c r="AS9">
        <f t="shared" si="9"/>
        <v>-21.442836890208685</v>
      </c>
      <c r="AT9">
        <f t="shared" si="9"/>
        <v>33.991666394555061</v>
      </c>
      <c r="AU9">
        <f t="shared" si="9"/>
        <v>95.367376948326935</v>
      </c>
      <c r="AW9">
        <v>6</v>
      </c>
      <c r="AX9">
        <f>(R9*SUMPRODUCT(K10:$K$23, X10:$X$23)-$AZ$3*SUMPRODUCT(K9:$K$22, W10:$W$23))/Z9</f>
        <v>579.42842353074673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622.33167550439225</v>
      </c>
      <c r="P10">
        <f t="shared" si="22"/>
        <v>31.116583775219613</v>
      </c>
      <c r="Q10" s="4">
        <f t="shared" si="23"/>
        <v>12.5</v>
      </c>
      <c r="R10">
        <f t="shared" si="0"/>
        <v>100000</v>
      </c>
      <c r="S10">
        <f t="shared" si="1"/>
        <v>610.45857820264257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532.90156984659052</v>
      </c>
      <c r="AC10">
        <f t="shared" si="2"/>
        <v>553.29903792941104</v>
      </c>
      <c r="AE10">
        <f t="shared" si="3"/>
        <v>564.06041232706866</v>
      </c>
      <c r="AF10">
        <f t="shared" si="4"/>
        <v>-28.203020616353434</v>
      </c>
      <c r="AG10">
        <f t="shared" si="4"/>
        <v>-11.329577830621922</v>
      </c>
      <c r="AH10">
        <f t="shared" si="5"/>
        <v>-413.89070978232536</v>
      </c>
      <c r="AI10">
        <f t="shared" si="6"/>
        <v>110.63710409776792</v>
      </c>
      <c r="AJ10">
        <f t="shared" si="7"/>
        <v>-20.397468082820524</v>
      </c>
      <c r="AK10">
        <f t="shared" si="24"/>
        <v>56.109845481758562</v>
      </c>
      <c r="AL10">
        <f t="shared" si="8"/>
        <v>146.34948149670595</v>
      </c>
      <c r="AN10">
        <f t="shared" si="9"/>
        <v>334.81439925668684</v>
      </c>
      <c r="AO10">
        <f t="shared" si="9"/>
        <v>-16.740719962834341</v>
      </c>
      <c r="AP10">
        <f t="shared" si="9"/>
        <v>-6.7249991530907502</v>
      </c>
      <c r="AQ10">
        <f t="shared" si="9"/>
        <v>-245.6768217113237</v>
      </c>
      <c r="AR10">
        <f t="shared" si="9"/>
        <v>65.671858429438018</v>
      </c>
      <c r="AS10">
        <f t="shared" si="9"/>
        <v>-12.107508120153291</v>
      </c>
      <c r="AT10">
        <f t="shared" si="9"/>
        <v>33.305624356540186</v>
      </c>
      <c r="AU10">
        <f t="shared" si="9"/>
        <v>86.869974665824913</v>
      </c>
      <c r="AW10">
        <v>7</v>
      </c>
      <c r="AX10">
        <f>(R10*SUMPRODUCT(K11:$K$23, X11:$X$23)-$AZ$3*SUMPRODUCT(K10:$K$22, W11:$W$23))/Z10</f>
        <v>610.45857820264257</v>
      </c>
    </row>
    <row r="11" spans="1:52" x14ac:dyDescent="0.25">
      <c r="A11" t="s">
        <v>33</v>
      </c>
      <c r="C11" s="7">
        <f>AU25</f>
        <v>468.43070333686137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622.33167550439225</v>
      </c>
      <c r="P11">
        <f t="shared" si="22"/>
        <v>31.116583775219613</v>
      </c>
      <c r="Q11" s="4">
        <f t="shared" si="23"/>
        <v>12.5</v>
      </c>
      <c r="R11">
        <f t="shared" si="0"/>
        <v>100000</v>
      </c>
      <c r="S11">
        <f t="shared" si="1"/>
        <v>628.41240822611314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553.29903792941104</v>
      </c>
      <c r="AC11">
        <f t="shared" si="2"/>
        <v>561.19051152694442</v>
      </c>
      <c r="AE11">
        <f t="shared" si="3"/>
        <v>555.76024079725937</v>
      </c>
      <c r="AF11">
        <f t="shared" si="4"/>
        <v>-27.788012039862966</v>
      </c>
      <c r="AG11">
        <f t="shared" si="4"/>
        <v>-11.162862639661206</v>
      </c>
      <c r="AH11">
        <f t="shared" si="5"/>
        <v>-427.35530123596476</v>
      </c>
      <c r="AI11">
        <f t="shared" si="6"/>
        <v>89.454064881770421</v>
      </c>
      <c r="AJ11">
        <f t="shared" si="7"/>
        <v>-7.891473597533377</v>
      </c>
      <c r="AK11">
        <f t="shared" si="24"/>
        <v>55.685470234370598</v>
      </c>
      <c r="AL11">
        <f t="shared" si="8"/>
        <v>137.24806151860764</v>
      </c>
      <c r="AN11">
        <f t="shared" si="9"/>
        <v>313.73047263818233</v>
      </c>
      <c r="AO11">
        <f t="shared" si="9"/>
        <v>-15.686523631909115</v>
      </c>
      <c r="AP11">
        <f t="shared" si="9"/>
        <v>-6.3015126215435595</v>
      </c>
      <c r="AQ11">
        <f t="shared" si="9"/>
        <v>-241.24500242920789</v>
      </c>
      <c r="AR11">
        <f t="shared" si="9"/>
        <v>50.497433955521736</v>
      </c>
      <c r="AS11">
        <f t="shared" si="9"/>
        <v>-4.4547910408529034</v>
      </c>
      <c r="AT11">
        <f t="shared" si="9"/>
        <v>31.434830369741469</v>
      </c>
      <c r="AU11">
        <f t="shared" si="9"/>
        <v>77.477473284410294</v>
      </c>
      <c r="AW11">
        <v>8</v>
      </c>
      <c r="AX11">
        <f>(R11*SUMPRODUCT(K12:$K$23, X12:$X$23)-$AZ$3*SUMPRODUCT(K11:$K$22, W12:$W$23))/Z11</f>
        <v>628.41240822611314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622.33167550439225</v>
      </c>
      <c r="P12">
        <f t="shared" si="22"/>
        <v>31.116583775219613</v>
      </c>
      <c r="Q12" s="4">
        <f t="shared" si="23"/>
        <v>12.5</v>
      </c>
      <c r="R12">
        <f t="shared" si="0"/>
        <v>100000</v>
      </c>
      <c r="S12">
        <f t="shared" si="1"/>
        <v>633.52517525925828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561.19051152694442</v>
      </c>
      <c r="AC12">
        <f t="shared" si="2"/>
        <v>557.29696181239706</v>
      </c>
      <c r="AE12">
        <f t="shared" si="3"/>
        <v>547.45030748980946</v>
      </c>
      <c r="AF12">
        <f t="shared" si="4"/>
        <v>-27.372515374490472</v>
      </c>
      <c r="AG12">
        <f t="shared" si="4"/>
        <v>-10.995951376050954</v>
      </c>
      <c r="AH12">
        <f t="shared" si="5"/>
        <v>-442.26109770913286</v>
      </c>
      <c r="AI12">
        <f t="shared" si="6"/>
        <v>66.820743030135191</v>
      </c>
      <c r="AJ12">
        <f t="shared" si="7"/>
        <v>3.8935497145473619</v>
      </c>
      <c r="AK12">
        <f t="shared" si="24"/>
        <v>56.117824959033484</v>
      </c>
      <c r="AL12">
        <f t="shared" si="8"/>
        <v>126.83211770371604</v>
      </c>
      <c r="AN12">
        <f t="shared" si="9"/>
        <v>293.79167051743593</v>
      </c>
      <c r="AO12">
        <f t="shared" si="9"/>
        <v>-14.689583525871797</v>
      </c>
      <c r="AP12">
        <f t="shared" si="9"/>
        <v>-5.9010267772269778</v>
      </c>
      <c r="AQ12">
        <f t="shared" si="9"/>
        <v>-237.34140783775109</v>
      </c>
      <c r="AR12">
        <f t="shared" si="9"/>
        <v>35.859652376586091</v>
      </c>
      <c r="AS12">
        <f t="shared" si="9"/>
        <v>2.089490971563384</v>
      </c>
      <c r="AT12">
        <f t="shared" si="9"/>
        <v>30.115883240829866</v>
      </c>
      <c r="AU12">
        <f t="shared" si="9"/>
        <v>68.065026588979336</v>
      </c>
      <c r="AW12">
        <v>9</v>
      </c>
      <c r="AX12">
        <f>(R12*SUMPRODUCT(K13:$K$23, X13:$X$23)-$AZ$3*SUMPRODUCT(K12:$K$22, W13:$W$23))/Z12</f>
        <v>633.52517525925828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622.33167550439225</v>
      </c>
      <c r="P13">
        <f t="shared" si="22"/>
        <v>31.116583775219613</v>
      </c>
      <c r="Q13" s="4">
        <f t="shared" si="23"/>
        <v>12.5</v>
      </c>
      <c r="R13">
        <f t="shared" si="0"/>
        <v>100000</v>
      </c>
      <c r="S13">
        <f t="shared" si="1"/>
        <v>626.00299264510829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557.29696181239706</v>
      </c>
      <c r="AC13">
        <f t="shared" si="2"/>
        <v>542.30726296810712</v>
      </c>
      <c r="AE13">
        <f t="shared" si="3"/>
        <v>539.12679582424107</v>
      </c>
      <c r="AF13">
        <f t="shared" si="4"/>
        <v>-26.956339791212052</v>
      </c>
      <c r="AG13">
        <f t="shared" si="4"/>
        <v>-10.828767380900333</v>
      </c>
      <c r="AH13">
        <f t="shared" si="5"/>
        <v>-457.79585112090552</v>
      </c>
      <c r="AI13">
        <f t="shared" si="6"/>
        <v>43.545837531223185</v>
      </c>
      <c r="AJ13">
        <f t="shared" si="7"/>
        <v>14.989698844289933</v>
      </c>
      <c r="AK13">
        <f t="shared" si="24"/>
        <v>55.291465502608531</v>
      </c>
      <c r="AL13">
        <f t="shared" si="8"/>
        <v>113.82700187812165</v>
      </c>
      <c r="AN13">
        <f t="shared" si="9"/>
        <v>275.10204481721337</v>
      </c>
      <c r="AO13">
        <f t="shared" si="9"/>
        <v>-13.755102240860667</v>
      </c>
      <c r="AP13">
        <f t="shared" si="9"/>
        <v>-5.5256315813076382</v>
      </c>
      <c r="AQ13">
        <f t="shared" si="9"/>
        <v>-233.60102990179541</v>
      </c>
      <c r="AR13">
        <f t="shared" si="9"/>
        <v>22.220281093249657</v>
      </c>
      <c r="AS13">
        <f t="shared" si="9"/>
        <v>7.6488440849130654</v>
      </c>
      <c r="AT13">
        <f t="shared" si="9"/>
        <v>28.21376221423585</v>
      </c>
      <c r="AU13">
        <f t="shared" si="9"/>
        <v>58.082887392398575</v>
      </c>
      <c r="AW13">
        <v>10</v>
      </c>
      <c r="AX13">
        <f>(R13*SUMPRODUCT(K14:$K$23, X14:$X$23)-$AZ$3*SUMPRODUCT(K13:$K$22, W14:$W$23))/Z13</f>
        <v>626.00299264510829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622.33167550439225</v>
      </c>
      <c r="P14">
        <f t="shared" si="22"/>
        <v>31.116583775219613</v>
      </c>
      <c r="Q14" s="4">
        <f t="shared" si="23"/>
        <v>12.5</v>
      </c>
      <c r="R14">
        <f t="shared" si="0"/>
        <v>100000</v>
      </c>
      <c r="S14">
        <f t="shared" si="1"/>
        <v>613.99492045129455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542.30726296810712</v>
      </c>
      <c r="AC14">
        <f t="shared" si="2"/>
        <v>523.66822306859831</v>
      </c>
      <c r="AE14">
        <f t="shared" si="3"/>
        <v>530.77853222491012</v>
      </c>
      <c r="AF14">
        <f t="shared" si="4"/>
        <v>-26.538926611245511</v>
      </c>
      <c r="AG14">
        <f t="shared" si="4"/>
        <v>-10.661086224534543</v>
      </c>
      <c r="AH14">
        <f t="shared" si="5"/>
        <v>-475.14786045428951</v>
      </c>
      <c r="AI14">
        <f t="shared" si="6"/>
        <v>18.430658934840551</v>
      </c>
      <c r="AJ14">
        <f t="shared" si="7"/>
        <v>18.639039899508816</v>
      </c>
      <c r="AK14">
        <f t="shared" si="24"/>
        <v>89.555108638279393</v>
      </c>
      <c r="AL14">
        <f t="shared" si="8"/>
        <v>126.62480747262876</v>
      </c>
      <c r="AN14">
        <f t="shared" si="9"/>
        <v>249.49257004597976</v>
      </c>
      <c r="AO14">
        <f t="shared" si="9"/>
        <v>-12.474628502298991</v>
      </c>
      <c r="AP14">
        <f t="shared" si="9"/>
        <v>-5.0112460096894695</v>
      </c>
      <c r="AQ14">
        <f t="shared" si="9"/>
        <v>-223.34336010100171</v>
      </c>
      <c r="AR14">
        <f t="shared" si="9"/>
        <v>8.6633354329895873</v>
      </c>
      <c r="AS14">
        <f t="shared" si="9"/>
        <v>8.7612849529255517</v>
      </c>
      <c r="AT14">
        <f t="shared" si="9"/>
        <v>42.095399226590359</v>
      </c>
      <c r="AU14">
        <f t="shared" si="9"/>
        <v>59.5200196125055</v>
      </c>
      <c r="AW14">
        <v>11</v>
      </c>
      <c r="AX14">
        <f>(R14*SUMPRODUCT(K15:$K$23, X15:$X$23)-$AZ$3*SUMPRODUCT(K14:$K$22, W15:$W$23))/Z14</f>
        <v>613.99492045129455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622.33167550439225</v>
      </c>
      <c r="P15">
        <f t="shared" si="22"/>
        <v>31.116583775219613</v>
      </c>
      <c r="Q15" s="4">
        <f t="shared" si="23"/>
        <v>12.5</v>
      </c>
      <c r="R15">
        <f t="shared" si="0"/>
        <v>100000</v>
      </c>
      <c r="S15">
        <f t="shared" si="1"/>
        <v>589.50570804561187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523.66822306859831</v>
      </c>
      <c r="AC15">
        <f t="shared" si="2"/>
        <v>494.8337990654594</v>
      </c>
      <c r="AE15">
        <f t="shared" si="3"/>
        <v>522.38806692739274</v>
      </c>
      <c r="AF15">
        <f t="shared" si="4"/>
        <v>-26.119403346369637</v>
      </c>
      <c r="AG15">
        <f t="shared" si="4"/>
        <v>-10.492557415304377</v>
      </c>
      <c r="AH15">
        <f t="shared" si="5"/>
        <v>-495.34357587854441</v>
      </c>
      <c r="AI15">
        <f t="shared" si="6"/>
        <v>-9.5674697128256412</v>
      </c>
      <c r="AJ15">
        <f t="shared" si="7"/>
        <v>28.834424003138906</v>
      </c>
      <c r="AK15">
        <f t="shared" si="24"/>
        <v>87.278039264381405</v>
      </c>
      <c r="AL15">
        <f t="shared" si="8"/>
        <v>106.54499355469467</v>
      </c>
      <c r="AN15">
        <f t="shared" si="9"/>
        <v>226.19285493781044</v>
      </c>
      <c r="AO15">
        <f t="shared" si="9"/>
        <v>-11.309642746890521</v>
      </c>
      <c r="AP15">
        <f t="shared" si="9"/>
        <v>-4.5432536989717711</v>
      </c>
      <c r="AQ15">
        <f t="shared" si="9"/>
        <v>-214.48265130191973</v>
      </c>
      <c r="AR15">
        <f t="shared" si="9"/>
        <v>-4.1426928099715852</v>
      </c>
      <c r="AS15">
        <f t="shared" si="9"/>
        <v>12.485240568605555</v>
      </c>
      <c r="AT15">
        <f t="shared" si="9"/>
        <v>37.791194180032178</v>
      </c>
      <c r="AU15">
        <f t="shared" si="9"/>
        <v>46.133741938666155</v>
      </c>
      <c r="AW15">
        <v>12</v>
      </c>
      <c r="AX15">
        <f>(R15*SUMPRODUCT(K16:$K$23, X16:$X$23)-$AZ$3*SUMPRODUCT(K15:$K$22, W16:$W$23))/Z15</f>
        <v>589.50570804561187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622.33167550439225</v>
      </c>
      <c r="P16">
        <f t="shared" si="22"/>
        <v>31.116583775219613</v>
      </c>
      <c r="Q16" s="4">
        <f t="shared" si="23"/>
        <v>12.5</v>
      </c>
      <c r="R16">
        <f t="shared" si="0"/>
        <v>100000</v>
      </c>
      <c r="S16">
        <f t="shared" si="1"/>
        <v>553.48222531178908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494.8337990654594</v>
      </c>
      <c r="AC16">
        <f t="shared" si="2"/>
        <v>457.09027515806429</v>
      </c>
      <c r="AE16">
        <f t="shared" si="3"/>
        <v>513.94921785543897</v>
      </c>
      <c r="AF16">
        <f t="shared" si="4"/>
        <v>-25.69746089277195</v>
      </c>
      <c r="AG16">
        <f t="shared" si="4"/>
        <v>-10.323056781556422</v>
      </c>
      <c r="AH16">
        <f t="shared" si="5"/>
        <v>-516.60047675929582</v>
      </c>
      <c r="AI16">
        <f t="shared" si="6"/>
        <v>-38.671776578185245</v>
      </c>
      <c r="AJ16">
        <f t="shared" si="7"/>
        <v>37.743523907395115</v>
      </c>
      <c r="AK16">
        <f t="shared" si="24"/>
        <v>84.124597200438842</v>
      </c>
      <c r="AL16">
        <f t="shared" si="8"/>
        <v>83.196344529648712</v>
      </c>
      <c r="AN16">
        <f t="shared" si="9"/>
        <v>204.9968609361465</v>
      </c>
      <c r="AO16">
        <f t="shared" si="9"/>
        <v>-10.249843046807326</v>
      </c>
      <c r="AP16">
        <f t="shared" si="9"/>
        <v>-4.1175162097043962</v>
      </c>
      <c r="AQ16">
        <f t="shared" si="9"/>
        <v>-206.05435792989138</v>
      </c>
      <c r="AR16">
        <f t="shared" si="9"/>
        <v>-15.424856250256617</v>
      </c>
      <c r="AS16">
        <f t="shared" si="9"/>
        <v>15.054607834544282</v>
      </c>
      <c r="AT16">
        <f t="shared" si="9"/>
        <v>33.554440311374044</v>
      </c>
      <c r="AU16">
        <f t="shared" si="9"/>
        <v>33.184191895661705</v>
      </c>
      <c r="AW16">
        <v>13</v>
      </c>
      <c r="AX16">
        <f>(R16*SUMPRODUCT(K17:$K$23, X17:$X$23)-$AZ$3*SUMPRODUCT(K16:$K$22, W17:$W$23))/Z16</f>
        <v>553.48222531178908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622.33167550439225</v>
      </c>
      <c r="P17">
        <f t="shared" si="22"/>
        <v>31.116583775219613</v>
      </c>
      <c r="Q17" s="4">
        <f t="shared" si="23"/>
        <v>12.5</v>
      </c>
      <c r="R17">
        <f t="shared" si="0"/>
        <v>100000</v>
      </c>
      <c r="S17">
        <f t="shared" si="1"/>
        <v>506.94286391952153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457.09027515806429</v>
      </c>
      <c r="AC17">
        <f t="shared" si="2"/>
        <v>411.73911177121261</v>
      </c>
      <c r="AE17">
        <f t="shared" si="3"/>
        <v>505.45793133000376</v>
      </c>
      <c r="AF17">
        <f t="shared" si="4"/>
        <v>-25.27289656650019</v>
      </c>
      <c r="AG17">
        <f t="shared" si="4"/>
        <v>-10.152502902096705</v>
      </c>
      <c r="AH17">
        <f t="shared" si="5"/>
        <v>-538.58649315322839</v>
      </c>
      <c r="AI17">
        <f t="shared" si="6"/>
        <v>-68.553961291821565</v>
      </c>
      <c r="AJ17">
        <f t="shared" si="7"/>
        <v>45.351163386851681</v>
      </c>
      <c r="AK17">
        <f t="shared" si="24"/>
        <v>80.204522820608403</v>
      </c>
      <c r="AL17">
        <f t="shared" si="8"/>
        <v>57.001724915638519</v>
      </c>
      <c r="AN17">
        <f t="shared" si="9"/>
        <v>185.71773735288414</v>
      </c>
      <c r="AO17">
        <f t="shared" si="9"/>
        <v>-9.2858868676442086</v>
      </c>
      <c r="AP17">
        <f t="shared" si="9"/>
        <v>-3.7302805052137629</v>
      </c>
      <c r="AQ17">
        <f t="shared" si="9"/>
        <v>-197.88998980399373</v>
      </c>
      <c r="AR17">
        <f t="shared" si="9"/>
        <v>-25.188419823967568</v>
      </c>
      <c r="AS17">
        <f t="shared" si="9"/>
        <v>16.663138371110371</v>
      </c>
      <c r="AT17">
        <f t="shared" si="9"/>
        <v>29.469124096078794</v>
      </c>
      <c r="AU17">
        <f t="shared" si="9"/>
        <v>20.943842643221597</v>
      </c>
      <c r="AW17">
        <v>14</v>
      </c>
      <c r="AX17">
        <f>(R17*SUMPRODUCT(K18:$K$23, X18:$X$23)-$AZ$3*SUMPRODUCT(K17:$K$22, W18:$W$23))/Z17</f>
        <v>506.94286391952153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622.33167550439225</v>
      </c>
      <c r="P18">
        <f t="shared" si="22"/>
        <v>31.116583775219613</v>
      </c>
      <c r="Q18" s="4">
        <f t="shared" si="23"/>
        <v>12.5</v>
      </c>
      <c r="R18">
        <f t="shared" si="0"/>
        <v>100000</v>
      </c>
      <c r="S18">
        <f t="shared" si="1"/>
        <v>449.95802499435734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411.73911177121261</v>
      </c>
      <c r="AC18">
        <f t="shared" si="2"/>
        <v>359.26670562094591</v>
      </c>
      <c r="AE18">
        <f t="shared" si="3"/>
        <v>496.89757364552025</v>
      </c>
      <c r="AF18">
        <f t="shared" si="4"/>
        <v>-24.844878682276015</v>
      </c>
      <c r="AG18">
        <f t="shared" si="4"/>
        <v>-9.9805616764322416</v>
      </c>
      <c r="AH18">
        <f t="shared" si="5"/>
        <v>-563.32957314796658</v>
      </c>
      <c r="AI18">
        <f t="shared" si="6"/>
        <v>-101.25743986115458</v>
      </c>
      <c r="AJ18">
        <f t="shared" si="7"/>
        <v>52.472406150266693</v>
      </c>
      <c r="AK18">
        <f t="shared" si="24"/>
        <v>75.627832485880958</v>
      </c>
      <c r="AL18">
        <f t="shared" si="8"/>
        <v>26.842798774993071</v>
      </c>
      <c r="AN18">
        <f t="shared" si="9"/>
        <v>168.18087639843995</v>
      </c>
      <c r="AO18">
        <f t="shared" si="9"/>
        <v>-8.4090438199219992</v>
      </c>
      <c r="AP18">
        <f t="shared" si="9"/>
        <v>-3.3780394566557175</v>
      </c>
      <c r="AQ18">
        <f t="shared" si="9"/>
        <v>-190.66557443239034</v>
      </c>
      <c r="AR18">
        <f t="shared" si="9"/>
        <v>-34.271781310528105</v>
      </c>
      <c r="AS18">
        <f t="shared" si="9"/>
        <v>17.75990812018388</v>
      </c>
      <c r="AT18">
        <f t="shared" si="9"/>
        <v>25.597136758537552</v>
      </c>
      <c r="AU18">
        <f t="shared" si="9"/>
        <v>9.0852635681933247</v>
      </c>
      <c r="AW18">
        <v>15</v>
      </c>
      <c r="AX18">
        <f>(R18*SUMPRODUCT(K19:$K$23, X19:$X$23)-$AZ$3*SUMPRODUCT(K18:$K$22, W19:$W$23))/Z18</f>
        <v>449.95802499435734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622.33167550439225</v>
      </c>
      <c r="P19">
        <f t="shared" si="22"/>
        <v>31.116583775219613</v>
      </c>
      <c r="Q19" s="4">
        <f t="shared" si="23"/>
        <v>12.5</v>
      </c>
      <c r="R19">
        <f t="shared" si="0"/>
        <v>100000</v>
      </c>
      <c r="S19">
        <f t="shared" si="1"/>
        <v>382.55687416823753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359.26670562094591</v>
      </c>
      <c r="AC19">
        <f t="shared" si="2"/>
        <v>300.13502867124805</v>
      </c>
      <c r="AE19">
        <f t="shared" si="3"/>
        <v>488.25036976957989</v>
      </c>
      <c r="AF19">
        <f t="shared" si="4"/>
        <v>-24.412518488478995</v>
      </c>
      <c r="AG19">
        <f t="shared" si="4"/>
        <v>-9.806876079661599</v>
      </c>
      <c r="AH19">
        <f t="shared" si="5"/>
        <v>-591.03984005056191</v>
      </c>
      <c r="AI19">
        <f t="shared" si="6"/>
        <v>-137.00886484912263</v>
      </c>
      <c r="AJ19">
        <f t="shared" si="7"/>
        <v>59.131676949697862</v>
      </c>
      <c r="AK19">
        <f t="shared" si="24"/>
        <v>70.434703143221967</v>
      </c>
      <c r="AL19">
        <f t="shared" si="8"/>
        <v>-7.442484756202802</v>
      </c>
      <c r="AN19">
        <f t="shared" si="9"/>
        <v>152.22769903917487</v>
      </c>
      <c r="AO19">
        <f t="shared" si="9"/>
        <v>-7.6113849519587431</v>
      </c>
      <c r="AP19">
        <f t="shared" si="9"/>
        <v>-3.0576078848107033</v>
      </c>
      <c r="AQ19">
        <f t="shared" si="9"/>
        <v>-184.2756103468796</v>
      </c>
      <c r="AR19">
        <f t="shared" si="9"/>
        <v>-42.716904144474192</v>
      </c>
      <c r="AS19">
        <f t="shared" si="9"/>
        <v>18.436195197616318</v>
      </c>
      <c r="AT19">
        <f t="shared" si="9"/>
        <v>21.960275825413316</v>
      </c>
      <c r="AU19">
        <f t="shared" si="9"/>
        <v>-2.3204331214445602</v>
      </c>
      <c r="AW19">
        <v>16</v>
      </c>
      <c r="AX19">
        <f>(R19*SUMPRODUCT(K20:$K$23, X20:$X$23)-$AZ$3*SUMPRODUCT(K19:$K$22, W20:$W$23))/Z19</f>
        <v>382.55687416823753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622.33167550439225</v>
      </c>
      <c r="P20">
        <f t="shared" si="22"/>
        <v>31.116583775219613</v>
      </c>
      <c r="Q20" s="4">
        <f t="shared" si="23"/>
        <v>12.5</v>
      </c>
      <c r="R20">
        <f t="shared" si="0"/>
        <v>100000</v>
      </c>
      <c r="S20">
        <f t="shared" si="1"/>
        <v>304.45386670586112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300.13502867124805</v>
      </c>
      <c r="AC20">
        <f t="shared" si="2"/>
        <v>234.57498165629943</v>
      </c>
      <c r="AE20">
        <f t="shared" si="3"/>
        <v>479.49281428116791</v>
      </c>
      <c r="AF20">
        <f t="shared" si="4"/>
        <v>-23.974640714058395</v>
      </c>
      <c r="AG20">
        <f t="shared" si="4"/>
        <v>-9.630973987716132</v>
      </c>
      <c r="AH20">
        <f t="shared" si="5"/>
        <v>-622.66664919080699</v>
      </c>
      <c r="AI20">
        <f t="shared" si="6"/>
        <v>-176.77944961141361</v>
      </c>
      <c r="AJ20">
        <f t="shared" si="7"/>
        <v>65.560047014948623</v>
      </c>
      <c r="AK20">
        <f t="shared" si="24"/>
        <v>64.662755821940735</v>
      </c>
      <c r="AL20">
        <f t="shared" si="8"/>
        <v>-46.556646774524253</v>
      </c>
      <c r="AN20">
        <f t="shared" si="9"/>
        <v>137.71288359939945</v>
      </c>
      <c r="AO20">
        <f t="shared" si="9"/>
        <v>-6.8856441799699715</v>
      </c>
      <c r="AP20">
        <f t="shared" si="9"/>
        <v>-2.766066894469593</v>
      </c>
      <c r="AQ20">
        <f t="shared" si="9"/>
        <v>-178.83316960608201</v>
      </c>
      <c r="AR20">
        <f t="shared" si="9"/>
        <v>-50.771997081122144</v>
      </c>
      <c r="AS20">
        <f t="shared" si="9"/>
        <v>18.829193794855513</v>
      </c>
      <c r="AT20">
        <f t="shared" si="9"/>
        <v>18.571486997303793</v>
      </c>
      <c r="AU20">
        <f t="shared" si="9"/>
        <v>-13.371316288962838</v>
      </c>
      <c r="AW20">
        <v>17</v>
      </c>
      <c r="AX20">
        <f>(R20*SUMPRODUCT(K21:$K$23, X21:$X$23)-$AZ$3*SUMPRODUCT(K20:$K$22, W21:$W$23))/Z20</f>
        <v>304.45386670586112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622.33167550439225</v>
      </c>
      <c r="P21">
        <f t="shared" si="22"/>
        <v>31.116583775219613</v>
      </c>
      <c r="Q21" s="4">
        <f t="shared" si="23"/>
        <v>12.5</v>
      </c>
      <c r="R21">
        <f t="shared" si="0"/>
        <v>100000</v>
      </c>
      <c r="S21">
        <f t="shared" si="1"/>
        <v>215.16272534872877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234.57498165629943</v>
      </c>
      <c r="AC21">
        <f t="shared" si="2"/>
        <v>162.70245603796735</v>
      </c>
      <c r="AE21">
        <f t="shared" si="3"/>
        <v>470.59680951092855</v>
      </c>
      <c r="AF21">
        <f t="shared" si="4"/>
        <v>-23.529840475546429</v>
      </c>
      <c r="AG21">
        <f t="shared" si="4"/>
        <v>-9.452291037763656</v>
      </c>
      <c r="AH21">
        <f t="shared" si="5"/>
        <v>-658.98568060251785</v>
      </c>
      <c r="AI21">
        <f t="shared" si="6"/>
        <v>-221.37100260489939</v>
      </c>
      <c r="AJ21">
        <f t="shared" si="7"/>
        <v>71.872525618332077</v>
      </c>
      <c r="AK21">
        <f t="shared" si="24"/>
        <v>58.329465004588585</v>
      </c>
      <c r="AL21">
        <f t="shared" si="8"/>
        <v>-91.169011981978727</v>
      </c>
      <c r="AN21">
        <f t="shared" si="9"/>
        <v>124.50385950334258</v>
      </c>
      <c r="AO21">
        <f t="shared" si="9"/>
        <v>-6.2251929751671291</v>
      </c>
      <c r="AP21">
        <f t="shared" si="9"/>
        <v>-2.5007537058601774</v>
      </c>
      <c r="AQ21">
        <f t="shared" si="9"/>
        <v>-174.34512715400194</v>
      </c>
      <c r="AR21">
        <f t="shared" si="9"/>
        <v>-58.567214331686671</v>
      </c>
      <c r="AS21">
        <f t="shared" si="9"/>
        <v>19.01501805980136</v>
      </c>
      <c r="AT21">
        <f t="shared" si="9"/>
        <v>15.431986297110214</v>
      </c>
      <c r="AU21">
        <f t="shared" si="9"/>
        <v>-24.120209974775101</v>
      </c>
      <c r="AW21">
        <v>18</v>
      </c>
      <c r="AX21">
        <f>(R21*SUMPRODUCT(K22:$K$23, X22:$X$23)-$AZ$3*SUMPRODUCT(K21:$K$22, W22:$W$23))/Z21</f>
        <v>215.16272534872877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622.33167550439225</v>
      </c>
      <c r="P22">
        <f t="shared" si="22"/>
        <v>31.116583775219613</v>
      </c>
      <c r="Q22" s="4">
        <f t="shared" si="23"/>
        <v>12.5</v>
      </c>
      <c r="R22">
        <f t="shared" si="0"/>
        <v>100000</v>
      </c>
      <c r="S22">
        <f t="shared" si="1"/>
        <v>114.12315066101401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162.70245603796735</v>
      </c>
      <c r="AC22">
        <f t="shared" si="2"/>
        <v>84.635648264122764</v>
      </c>
      <c r="AE22">
        <f t="shared" si="3"/>
        <v>461.53163916815345</v>
      </c>
      <c r="AF22">
        <f t="shared" si="4"/>
        <v>-23.076581958407672</v>
      </c>
      <c r="AG22">
        <f t="shared" si="4"/>
        <v>-9.2702102699916349</v>
      </c>
      <c r="AH22">
        <f t="shared" si="5"/>
        <v>-700.46285915508702</v>
      </c>
      <c r="AI22">
        <f t="shared" si="6"/>
        <v>-271.27801221533292</v>
      </c>
      <c r="AJ22">
        <f t="shared" si="7"/>
        <v>78.066807773844587</v>
      </c>
      <c r="AK22">
        <f t="shared" si="24"/>
        <v>51.442250723633315</v>
      </c>
      <c r="AL22">
        <f t="shared" si="8"/>
        <v>-141.76895371785503</v>
      </c>
      <c r="AN22">
        <f t="shared" si="9"/>
        <v>112.48035572509683</v>
      </c>
      <c r="AO22">
        <f t="shared" si="9"/>
        <v>-5.6240177862548419</v>
      </c>
      <c r="AP22">
        <f t="shared" si="9"/>
        <v>-2.2592525849245275</v>
      </c>
      <c r="AQ22">
        <f t="shared" si="9"/>
        <v>-170.71053181096653</v>
      </c>
      <c r="AR22">
        <f t="shared" si="9"/>
        <v>-66.113446457049079</v>
      </c>
      <c r="AS22">
        <f t="shared" si="9"/>
        <v>19.025742903674583</v>
      </c>
      <c r="AT22">
        <f t="shared" si="9"/>
        <v>12.537044418282552</v>
      </c>
      <c r="AU22">
        <f t="shared" si="9"/>
        <v>-34.550659135091948</v>
      </c>
      <c r="AW22">
        <v>19</v>
      </c>
      <c r="AX22">
        <f>(R22*SUMPRODUCT(K23:$K$23, X23:$X$23)-$AZ$3*SUMPRODUCT(K22:$K$22, W23:$W$23))/Z22</f>
        <v>114.12315066101401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622.33167550439225</v>
      </c>
      <c r="P23">
        <f t="shared" si="22"/>
        <v>31.116583775219613</v>
      </c>
      <c r="Q23" s="4">
        <f t="shared" si="23"/>
        <v>12.5</v>
      </c>
      <c r="R23">
        <f t="shared" si="0"/>
        <v>100000</v>
      </c>
      <c r="S23">
        <f t="shared" si="1"/>
        <v>116.46532542328575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84.635648264122764</v>
      </c>
      <c r="AC23">
        <f t="shared" si="2"/>
        <v>84.635648264122764</v>
      </c>
      <c r="AE23">
        <f t="shared" si="3"/>
        <v>452.25001175397864</v>
      </c>
      <c r="AF23">
        <f t="shared" si="4"/>
        <v>-22.612500587698932</v>
      </c>
      <c r="AG23">
        <f t="shared" si="4"/>
        <v>-9.0837817990590697</v>
      </c>
      <c r="AH23">
        <f t="shared" si="5"/>
        <v>-749.81094586118172</v>
      </c>
      <c r="AI23">
        <f t="shared" si="6"/>
        <v>-329.2572164939611</v>
      </c>
      <c r="AJ23">
        <f t="shared" si="7"/>
        <v>0</v>
      </c>
      <c r="AK23">
        <f t="shared" si="24"/>
        <v>44.007382798778401</v>
      </c>
      <c r="AL23">
        <f t="shared" si="8"/>
        <v>-285.2498336951827</v>
      </c>
      <c r="AN23">
        <f t="shared" si="9"/>
        <v>101.53018008578962</v>
      </c>
      <c r="AO23">
        <f t="shared" si="9"/>
        <v>-5.0765090042894814</v>
      </c>
      <c r="AP23">
        <f t="shared" si="9"/>
        <v>-2.0393100673266522</v>
      </c>
      <c r="AQ23">
        <f t="shared" si="9"/>
        <v>-168.33264430072688</v>
      </c>
      <c r="AR23">
        <f t="shared" si="9"/>
        <v>-73.91828328655339</v>
      </c>
      <c r="AS23">
        <f t="shared" si="9"/>
        <v>0</v>
      </c>
      <c r="AT23">
        <f t="shared" si="9"/>
        <v>9.8796625418218014</v>
      </c>
      <c r="AU23">
        <f t="shared" si="9"/>
        <v>-64.038620744731588</v>
      </c>
      <c r="AW23">
        <v>20</v>
      </c>
      <c r="AX23">
        <f>(R23*SUMPRODUCT(K$23:$K24, X$23:$X24)-$AZ$3*SUMPRODUCT(K$22:$K23, W$23:$W24))/Z23</f>
        <v>116.46532542328575</v>
      </c>
    </row>
    <row r="25" spans="5:50" x14ac:dyDescent="0.25">
      <c r="AN25" s="8">
        <f t="shared" ref="AN25:AU25" si="25">SUM(AN3:AN23)</f>
        <v>5645.4121065593272</v>
      </c>
      <c r="AO25" s="8">
        <f t="shared" si="25"/>
        <v>-749.01936195626047</v>
      </c>
      <c r="AP25" s="8">
        <f t="shared" si="25"/>
        <v>-226.70990616852421</v>
      </c>
      <c r="AQ25" s="8">
        <f t="shared" si="25"/>
        <v>-4553.8146297070243</v>
      </c>
      <c r="AR25" s="8">
        <f t="shared" si="25"/>
        <v>115.86820872751582</v>
      </c>
      <c r="AS25" s="8">
        <f t="shared" si="25"/>
        <v>-289.88943914932742</v>
      </c>
      <c r="AT25" s="8">
        <f t="shared" si="25"/>
        <v>642.45193375867279</v>
      </c>
      <c r="AU25" s="9">
        <f t="shared" si="25"/>
        <v>468.43070333686137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3A33-52AD-4170-8BED-F7734F6815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772.50360188967113</v>
      </c>
      <c r="K3">
        <v>1</v>
      </c>
      <c r="L3" s="2">
        <v>0</v>
      </c>
      <c r="O3">
        <f>$C$3</f>
        <v>772.50360188967113</v>
      </c>
      <c r="P3">
        <f>O3*B5</f>
        <v>618.00288151173697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772.50360188967113</v>
      </c>
      <c r="AF3">
        <f t="shared" ref="AF3:AG23" si="4">-$Z3*P3</f>
        <v>-618.00288151173697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28.683164477934156</v>
      </c>
      <c r="AJ3">
        <f t="shared" ref="AJ3:AJ23" si="7">AB3-AC3</f>
        <v>0</v>
      </c>
      <c r="AL3">
        <f t="shared" ref="AL3:AL23" si="8">SUM(AI3:AK3)</f>
        <v>28.683164477934156</v>
      </c>
      <c r="AN3">
        <f t="shared" ref="AN3:AU23" si="9">AE3*$K3</f>
        <v>772.50360188967113</v>
      </c>
      <c r="AO3">
        <f t="shared" si="9"/>
        <v>-618.00288151173697</v>
      </c>
      <c r="AP3">
        <f t="shared" si="9"/>
        <v>-125.8175559</v>
      </c>
      <c r="AQ3">
        <f t="shared" si="9"/>
        <v>0</v>
      </c>
      <c r="AR3">
        <f t="shared" si="9"/>
        <v>28.683164477934156</v>
      </c>
      <c r="AS3">
        <f t="shared" si="9"/>
        <v>0</v>
      </c>
      <c r="AT3">
        <f t="shared" si="9"/>
        <v>0</v>
      </c>
      <c r="AU3">
        <f t="shared" si="9"/>
        <v>28.683164477934156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560.78857036398472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11.695650619005095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11.551306080282302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-11.551306080282302</v>
      </c>
      <c r="AK4">
        <f>G4*MAX(0, SUM(AB4, AE4:AF4))</f>
        <v>0</v>
      </c>
      <c r="AL4">
        <f t="shared" si="8"/>
        <v>-596.98330608028232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-10.83713864366479</v>
      </c>
      <c r="AT4">
        <f t="shared" si="9"/>
        <v>0</v>
      </c>
      <c r="AU4">
        <f t="shared" si="9"/>
        <v>-560.07440292736862</v>
      </c>
      <c r="AW4">
        <v>1</v>
      </c>
      <c r="AX4">
        <f>(R4*SUMPRODUCT(K5:$K$23, X5:$X$23)-$AZ$3*SUMPRODUCT(K4:$K$22, W5:$W$23))/Z4</f>
        <v>11.695650619005095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772.50360188967113</v>
      </c>
      <c r="P5">
        <f t="shared" ref="P5:P23" si="22">O5*$C$5</f>
        <v>38.625180094483561</v>
      </c>
      <c r="Q5" s="4">
        <f t="shared" ref="Q5:Q23" si="23">$C$8</f>
        <v>12.5</v>
      </c>
      <c r="R5">
        <f t="shared" si="0"/>
        <v>250000</v>
      </c>
      <c r="S5">
        <f t="shared" si="1"/>
        <v>31.87003503619578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11.551306080282302</v>
      </c>
      <c r="AC5">
        <f t="shared" si="2"/>
        <v>31.088113185725888</v>
      </c>
      <c r="AE5">
        <f t="shared" si="3"/>
        <v>753.55045529920756</v>
      </c>
      <c r="AF5">
        <f t="shared" si="4"/>
        <v>-37.677522764960379</v>
      </c>
      <c r="AG5">
        <f t="shared" si="4"/>
        <v>-12.193316210045801</v>
      </c>
      <c r="AH5">
        <f t="shared" si="5"/>
        <v>-579.09811908398399</v>
      </c>
      <c r="AI5">
        <f t="shared" si="6"/>
        <v>124.58149724021735</v>
      </c>
      <c r="AJ5">
        <f t="shared" si="7"/>
        <v>-19.536807105443586</v>
      </c>
      <c r="AK5">
        <f>G5*SUM(AB5, AE5:AF5)</f>
        <v>29.82439378319571</v>
      </c>
      <c r="AL5">
        <f t="shared" si="8"/>
        <v>134.86908391796948</v>
      </c>
      <c r="AN5">
        <f t="shared" si="9"/>
        <v>650.73792392387975</v>
      </c>
      <c r="AO5">
        <f t="shared" si="9"/>
        <v>-32.536896196193986</v>
      </c>
      <c r="AP5">
        <f t="shared" si="9"/>
        <v>-10.529690773157361</v>
      </c>
      <c r="AQ5">
        <f t="shared" si="9"/>
        <v>-500.08742627765446</v>
      </c>
      <c r="AR5">
        <f t="shared" si="9"/>
        <v>107.58391067687388</v>
      </c>
      <c r="AS5">
        <f t="shared" si="9"/>
        <v>-16.871254215949818</v>
      </c>
      <c r="AT5">
        <f t="shared" si="9"/>
        <v>25.755228407444704</v>
      </c>
      <c r="AU5">
        <f t="shared" si="9"/>
        <v>116.46788486836877</v>
      </c>
      <c r="AW5">
        <v>2</v>
      </c>
      <c r="AX5">
        <f>(R5*SUMPRODUCT(K6:$K$23, X6:$X$23)-$AZ$3*SUMPRODUCT(K5:$K$22, W6:$W$23))/Z5</f>
        <v>31.87003503619578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772.50360188967113</v>
      </c>
      <c r="P6">
        <f t="shared" si="22"/>
        <v>38.625180094483561</v>
      </c>
      <c r="Q6" s="4">
        <f t="shared" si="23"/>
        <v>12.5</v>
      </c>
      <c r="R6">
        <f t="shared" si="0"/>
        <v>250000</v>
      </c>
      <c r="S6">
        <f t="shared" si="1"/>
        <v>59.52572370280123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31.088113185725888</v>
      </c>
      <c r="AC6">
        <f t="shared" si="2"/>
        <v>57.348232701864163</v>
      </c>
      <c r="AE6">
        <f t="shared" si="3"/>
        <v>744.2449006648917</v>
      </c>
      <c r="AF6">
        <f t="shared" si="4"/>
        <v>-37.212245033244592</v>
      </c>
      <c r="AG6">
        <f t="shared" si="4"/>
        <v>-12.042741594413704</v>
      </c>
      <c r="AH6">
        <f t="shared" si="5"/>
        <v>-572.829070632769</v>
      </c>
      <c r="AI6">
        <f t="shared" si="6"/>
        <v>122.16084340446446</v>
      </c>
      <c r="AJ6">
        <f t="shared" si="7"/>
        <v>-26.260119516138275</v>
      </c>
      <c r="AK6">
        <f>G6*SUM(AB6, AE6:AF6)</f>
        <v>43.180064975816322</v>
      </c>
      <c r="AL6">
        <f t="shared" si="8"/>
        <v>139.08078886414251</v>
      </c>
      <c r="AN6">
        <f t="shared" si="9"/>
        <v>579.63744209095751</v>
      </c>
      <c r="AO6">
        <f t="shared" si="9"/>
        <v>-28.981872104547879</v>
      </c>
      <c r="AP6">
        <f t="shared" si="9"/>
        <v>-9.3792029039260925</v>
      </c>
      <c r="AQ6">
        <f t="shared" si="9"/>
        <v>-446.13429928816123</v>
      </c>
      <c r="AR6">
        <f t="shared" si="9"/>
        <v>95.142067794322301</v>
      </c>
      <c r="AS6">
        <f t="shared" si="9"/>
        <v>-20.452069596632519</v>
      </c>
      <c r="AT6">
        <f t="shared" si="9"/>
        <v>33.62976674686432</v>
      </c>
      <c r="AU6">
        <f t="shared" si="9"/>
        <v>108.31976494455409</v>
      </c>
      <c r="AW6">
        <v>3</v>
      </c>
      <c r="AX6">
        <f>(R6*SUMPRODUCT(K7:$K$23, X7:$X$23)-$AZ$3*SUMPRODUCT(K6:$K$22, W7:$W$23))/Z6</f>
        <v>59.52572370280123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772.50360188967113</v>
      </c>
      <c r="P7">
        <f t="shared" si="22"/>
        <v>38.625180094483561</v>
      </c>
      <c r="Q7" s="4">
        <f t="shared" si="23"/>
        <v>12.5</v>
      </c>
      <c r="R7">
        <f t="shared" si="0"/>
        <v>250000</v>
      </c>
      <c r="S7">
        <f t="shared" si="1"/>
        <v>82.497775602924065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57.348232701864163</v>
      </c>
      <c r="AC7">
        <f t="shared" si="2"/>
        <v>78.498099173867558</v>
      </c>
      <c r="AE7">
        <f t="shared" si="3"/>
        <v>735.05090179856893</v>
      </c>
      <c r="AF7">
        <f t="shared" si="4"/>
        <v>-36.752545089928446</v>
      </c>
      <c r="AG7">
        <f t="shared" si="4"/>
        <v>-11.893972079879518</v>
      </c>
      <c r="AH7">
        <f t="shared" si="5"/>
        <v>-566.84197180094554</v>
      </c>
      <c r="AI7">
        <f t="shared" si="6"/>
        <v>119.56241282781548</v>
      </c>
      <c r="AJ7">
        <f t="shared" si="7"/>
        <v>-21.149866472003396</v>
      </c>
      <c r="AK7">
        <f>G7*SUM(AB7, AE7:AF7)</f>
        <v>37.102247540055778</v>
      </c>
      <c r="AL7">
        <f t="shared" si="8"/>
        <v>135.51479389586785</v>
      </c>
      <c r="AN7">
        <f t="shared" si="9"/>
        <v>518.21934888677652</v>
      </c>
      <c r="AO7">
        <f t="shared" si="9"/>
        <v>-25.910967444338826</v>
      </c>
      <c r="AP7">
        <f t="shared" si="9"/>
        <v>-8.38538725934621</v>
      </c>
      <c r="AQ7">
        <f t="shared" si="9"/>
        <v>-399.63011653971205</v>
      </c>
      <c r="AR7">
        <f t="shared" si="9"/>
        <v>84.29287764337947</v>
      </c>
      <c r="AS7">
        <f t="shared" si="9"/>
        <v>-14.910899374921634</v>
      </c>
      <c r="AT7">
        <f t="shared" si="9"/>
        <v>26.157511698030195</v>
      </c>
      <c r="AU7">
        <f t="shared" si="9"/>
        <v>95.539489966488034</v>
      </c>
      <c r="AW7">
        <v>4</v>
      </c>
      <c r="AX7">
        <f>(R7*SUMPRODUCT(K8:$K$23, X8:$X$23)-$AZ$3*SUMPRODUCT(K7:$K$22, W8:$W$23))/Z7</f>
        <v>82.497775602924065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772.50360188967113</v>
      </c>
      <c r="P8">
        <f t="shared" si="22"/>
        <v>38.625180094483561</v>
      </c>
      <c r="Q8" s="4">
        <f t="shared" si="23"/>
        <v>12.5</v>
      </c>
      <c r="R8">
        <f t="shared" si="0"/>
        <v>250000</v>
      </c>
      <c r="S8">
        <f t="shared" si="1"/>
        <v>91.335521938675157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78.498099173867558</v>
      </c>
      <c r="AC8">
        <f t="shared" si="2"/>
        <v>85.833294569102691</v>
      </c>
      <c r="AE8">
        <f t="shared" si="3"/>
        <v>725.96650031965396</v>
      </c>
      <c r="AF8">
        <f t="shared" si="4"/>
        <v>-36.298325015982698</v>
      </c>
      <c r="AG8">
        <f t="shared" si="4"/>
        <v>-11.746975977584768</v>
      </c>
      <c r="AH8">
        <f t="shared" si="5"/>
        <v>-561.12762991907437</v>
      </c>
      <c r="AI8">
        <f t="shared" si="6"/>
        <v>116.79356940701211</v>
      </c>
      <c r="AJ8">
        <f t="shared" si="7"/>
        <v>-7.3351953952351323</v>
      </c>
      <c r="AK8">
        <f t="shared" ref="AK8:AK23" si="24">G8*SUM(AB8:AB8, AE8:AF8)</f>
        <v>16.361941646371577</v>
      </c>
      <c r="AL8">
        <f t="shared" si="8"/>
        <v>125.82031565814856</v>
      </c>
      <c r="AN8">
        <f t="shared" si="9"/>
        <v>477.21654195759692</v>
      </c>
      <c r="AO8">
        <f t="shared" si="9"/>
        <v>-23.860827097879845</v>
      </c>
      <c r="AP8">
        <f t="shared" si="9"/>
        <v>-7.7219145126030249</v>
      </c>
      <c r="AQ8">
        <f t="shared" si="9"/>
        <v>-368.85915125413578</v>
      </c>
      <c r="AR8">
        <f t="shared" si="9"/>
        <v>76.774649092978237</v>
      </c>
      <c r="AS8">
        <f t="shared" si="9"/>
        <v>-4.8218155790330348</v>
      </c>
      <c r="AT8">
        <f t="shared" si="9"/>
        <v>10.755577852084594</v>
      </c>
      <c r="AU8">
        <f t="shared" si="9"/>
        <v>82.708411366029793</v>
      </c>
      <c r="AW8">
        <v>5</v>
      </c>
      <c r="AX8">
        <f>(R8*SUMPRODUCT(K9:$K$23, X9:$X$23)-$AZ$3*SUMPRODUCT(K8:$K$22, W9:$W$23))/Z8</f>
        <v>91.335521938675157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772.50360188967113</v>
      </c>
      <c r="P9">
        <f t="shared" si="22"/>
        <v>38.625180094483561</v>
      </c>
      <c r="Q9" s="4">
        <f t="shared" si="23"/>
        <v>12.5</v>
      </c>
      <c r="R9">
        <f t="shared" si="0"/>
        <v>250000</v>
      </c>
      <c r="S9">
        <f t="shared" si="1"/>
        <v>91.269346743023092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85.833294569102691</v>
      </c>
      <c r="AC9">
        <f t="shared" si="2"/>
        <v>84.710297605362484</v>
      </c>
      <c r="AE9">
        <f t="shared" si="3"/>
        <v>716.98782069228355</v>
      </c>
      <c r="AF9">
        <f t="shared" si="4"/>
        <v>-35.849391034614186</v>
      </c>
      <c r="AG9">
        <f t="shared" si="4"/>
        <v>-11.60169057688555</v>
      </c>
      <c r="AH9">
        <f t="shared" si="5"/>
        <v>-556.31281846742036</v>
      </c>
      <c r="AI9">
        <f t="shared" si="6"/>
        <v>113.22392061336348</v>
      </c>
      <c r="AJ9">
        <f t="shared" si="7"/>
        <v>1.1229969637402064</v>
      </c>
      <c r="AK9">
        <f t="shared" si="24"/>
        <v>4.5251331729379549</v>
      </c>
      <c r="AL9">
        <f t="shared" si="8"/>
        <v>118.87205075004164</v>
      </c>
      <c r="AN9">
        <f t="shared" si="9"/>
        <v>447.93230986766082</v>
      </c>
      <c r="AO9">
        <f t="shared" si="9"/>
        <v>-22.396615493383045</v>
      </c>
      <c r="AP9">
        <f t="shared" si="9"/>
        <v>-7.2480618338209775</v>
      </c>
      <c r="AQ9">
        <f t="shared" si="9"/>
        <v>-347.5519089633849</v>
      </c>
      <c r="AR9">
        <f t="shared" si="9"/>
        <v>70.735723577071894</v>
      </c>
      <c r="AS9">
        <f t="shared" si="9"/>
        <v>0.70158322000062123</v>
      </c>
      <c r="AT9">
        <f t="shared" si="9"/>
        <v>2.827040147844857</v>
      </c>
      <c r="AU9">
        <f t="shared" si="9"/>
        <v>74.264346944917364</v>
      </c>
      <c r="AW9">
        <v>6</v>
      </c>
      <c r="AX9">
        <f>(R9*SUMPRODUCT(K10:$K$23, X10:$X$23)-$AZ$3*SUMPRODUCT(K9:$K$22, W10:$W$23))/Z9</f>
        <v>91.269346743023092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772.50360188967113</v>
      </c>
      <c r="P10">
        <f t="shared" si="22"/>
        <v>38.625180094483561</v>
      </c>
      <c r="Q10" s="4">
        <f t="shared" si="23"/>
        <v>12.5</v>
      </c>
      <c r="R10">
        <f t="shared" si="0"/>
        <v>250000</v>
      </c>
      <c r="S10">
        <f t="shared" si="1"/>
        <v>89.873300279300381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84.710297605362484</v>
      </c>
      <c r="AC10">
        <f t="shared" si="2"/>
        <v>82.382086715595506</v>
      </c>
      <c r="AE10">
        <f t="shared" si="3"/>
        <v>708.11307163761103</v>
      </c>
      <c r="AF10">
        <f t="shared" si="4"/>
        <v>-35.40565358188055</v>
      </c>
      <c r="AG10">
        <f t="shared" si="4"/>
        <v>-11.458086892822404</v>
      </c>
      <c r="AH10">
        <f t="shared" si="5"/>
        <v>-551.7355658858462</v>
      </c>
      <c r="AI10">
        <f t="shared" si="6"/>
        <v>109.51376527706191</v>
      </c>
      <c r="AJ10">
        <f t="shared" si="7"/>
        <v>2.3282108897669787</v>
      </c>
      <c r="AK10">
        <f t="shared" si="24"/>
        <v>3.1054126342104813</v>
      </c>
      <c r="AL10">
        <f t="shared" si="8"/>
        <v>114.94738880103937</v>
      </c>
      <c r="AN10">
        <f t="shared" si="9"/>
        <v>420.32102857216671</v>
      </c>
      <c r="AO10">
        <f t="shared" si="9"/>
        <v>-21.016051428608336</v>
      </c>
      <c r="AP10">
        <f t="shared" si="9"/>
        <v>-6.8012794300245369</v>
      </c>
      <c r="AQ10">
        <f t="shared" si="9"/>
        <v>-327.49862958562534</v>
      </c>
      <c r="AR10">
        <f t="shared" si="9"/>
        <v>65.005068127908558</v>
      </c>
      <c r="AS10">
        <f t="shared" si="9"/>
        <v>1.3819770247379211</v>
      </c>
      <c r="AT10">
        <f t="shared" si="9"/>
        <v>1.8433076366373669</v>
      </c>
      <c r="AU10">
        <f t="shared" si="9"/>
        <v>68.230352789283842</v>
      </c>
      <c r="AW10">
        <v>7</v>
      </c>
      <c r="AX10">
        <f>(R10*SUMPRODUCT(K11:$K$23, X11:$X$23)-$AZ$3*SUMPRODUCT(K10:$K$22, W11:$W$23))/Z10</f>
        <v>89.873300279300381</v>
      </c>
    </row>
    <row r="11" spans="1:52" x14ac:dyDescent="0.25">
      <c r="A11" t="s">
        <v>33</v>
      </c>
      <c r="C11" s="7">
        <f>AU25</f>
        <v>584.25095236241498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772.50360188967113</v>
      </c>
      <c r="P11">
        <f t="shared" si="22"/>
        <v>38.625180094483561</v>
      </c>
      <c r="Q11" s="4">
        <f t="shared" si="23"/>
        <v>12.5</v>
      </c>
      <c r="R11">
        <f t="shared" si="0"/>
        <v>250000</v>
      </c>
      <c r="S11">
        <f t="shared" si="1"/>
        <v>86.71715603466275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82.382086715595506</v>
      </c>
      <c r="AC11">
        <f t="shared" si="2"/>
        <v>78.504254870088971</v>
      </c>
      <c r="AE11">
        <f t="shared" si="3"/>
        <v>699.34050450832854</v>
      </c>
      <c r="AF11">
        <f t="shared" si="4"/>
        <v>-34.967025225416428</v>
      </c>
      <c r="AG11">
        <f t="shared" si="4"/>
        <v>-11.316136630263379</v>
      </c>
      <c r="AH11">
        <f t="shared" si="5"/>
        <v>-547.38787261601829</v>
      </c>
      <c r="AI11">
        <f t="shared" si="6"/>
        <v>105.6694700366304</v>
      </c>
      <c r="AJ11">
        <f t="shared" si="7"/>
        <v>3.8778318455065346</v>
      </c>
      <c r="AK11">
        <f t="shared" si="24"/>
        <v>1.7922133583964179</v>
      </c>
      <c r="AL11">
        <f t="shared" si="8"/>
        <v>111.33951524053336</v>
      </c>
      <c r="AN11">
        <f t="shared" si="9"/>
        <v>394.78251754691684</v>
      </c>
      <c r="AO11">
        <f t="shared" si="9"/>
        <v>-19.739125877345842</v>
      </c>
      <c r="AP11">
        <f t="shared" si="9"/>
        <v>-6.3880368418544222</v>
      </c>
      <c r="AQ11">
        <f t="shared" si="9"/>
        <v>-309.00421330226152</v>
      </c>
      <c r="AR11">
        <f t="shared" si="9"/>
        <v>59.651141525455053</v>
      </c>
      <c r="AS11">
        <f t="shared" si="9"/>
        <v>2.1890627079708134</v>
      </c>
      <c r="AT11">
        <f t="shared" si="9"/>
        <v>1.0117167489195908</v>
      </c>
      <c r="AU11">
        <f t="shared" si="9"/>
        <v>62.851920982345462</v>
      </c>
      <c r="AW11">
        <v>8</v>
      </c>
      <c r="AX11">
        <f>(R11*SUMPRODUCT(K12:$K$23, X12:$X$23)-$AZ$3*SUMPRODUCT(K11:$K$22, W12:$W$23))/Z11</f>
        <v>86.71715603466275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772.50360188967113</v>
      </c>
      <c r="P12">
        <f t="shared" si="22"/>
        <v>38.625180094483561</v>
      </c>
      <c r="Q12" s="4">
        <f t="shared" si="23"/>
        <v>12.5</v>
      </c>
      <c r="R12">
        <f t="shared" si="0"/>
        <v>250000</v>
      </c>
      <c r="S12">
        <f t="shared" si="1"/>
        <v>82.139557542685935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78.504254870088971</v>
      </c>
      <c r="AC12">
        <f t="shared" si="2"/>
        <v>73.438034408725343</v>
      </c>
      <c r="AE12">
        <f t="shared" si="3"/>
        <v>690.66778290053639</v>
      </c>
      <c r="AF12">
        <f t="shared" si="4"/>
        <v>-34.533389145026824</v>
      </c>
      <c r="AG12">
        <f t="shared" si="4"/>
        <v>-11.175801983496408</v>
      </c>
      <c r="AH12">
        <f t="shared" si="5"/>
        <v>-543.46560928677252</v>
      </c>
      <c r="AI12">
        <f t="shared" si="6"/>
        <v>101.49298248524065</v>
      </c>
      <c r="AJ12">
        <f t="shared" si="7"/>
        <v>5.0662204613636277</v>
      </c>
      <c r="AK12">
        <f t="shared" si="24"/>
        <v>1.6896688918388767</v>
      </c>
      <c r="AL12">
        <f t="shared" si="8"/>
        <v>108.24887183844315</v>
      </c>
      <c r="AN12">
        <f t="shared" si="9"/>
        <v>370.64997303832826</v>
      </c>
      <c r="AO12">
        <f t="shared" si="9"/>
        <v>-18.532498651916413</v>
      </c>
      <c r="AP12">
        <f t="shared" si="9"/>
        <v>-5.9975444148683801</v>
      </c>
      <c r="AQ12">
        <f t="shared" si="9"/>
        <v>-291.65326429944355</v>
      </c>
      <c r="AR12">
        <f t="shared" si="9"/>
        <v>54.466665672099857</v>
      </c>
      <c r="AS12">
        <f t="shared" si="9"/>
        <v>2.7188100037396388</v>
      </c>
      <c r="AT12">
        <f t="shared" si="9"/>
        <v>0.90676841270004926</v>
      </c>
      <c r="AU12">
        <f t="shared" si="9"/>
        <v>58.092244088539552</v>
      </c>
      <c r="AW12">
        <v>9</v>
      </c>
      <c r="AX12">
        <f>(R12*SUMPRODUCT(K13:$K$23, X13:$X$23)-$AZ$3*SUMPRODUCT(K12:$K$22, W13:$W$23))/Z12</f>
        <v>82.139557542685935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772.50360188967113</v>
      </c>
      <c r="P13">
        <f t="shared" si="22"/>
        <v>38.625180094483561</v>
      </c>
      <c r="Q13" s="4">
        <f t="shared" si="23"/>
        <v>12.5</v>
      </c>
      <c r="R13">
        <f t="shared" si="0"/>
        <v>250000</v>
      </c>
      <c r="S13">
        <f t="shared" si="1"/>
        <v>75.977678626869931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73.438034408725343</v>
      </c>
      <c r="AC13">
        <f t="shared" si="2"/>
        <v>67.085593877960264</v>
      </c>
      <c r="AE13">
        <f t="shared" si="3"/>
        <v>682.09326531469173</v>
      </c>
      <c r="AF13">
        <f t="shared" si="4"/>
        <v>-34.104663265734587</v>
      </c>
      <c r="AG13">
        <f t="shared" si="4"/>
        <v>-11.037056391164054</v>
      </c>
      <c r="AH13">
        <f t="shared" si="5"/>
        <v>-539.75144994781522</v>
      </c>
      <c r="AI13">
        <f t="shared" si="6"/>
        <v>97.200095709977859</v>
      </c>
      <c r="AJ13">
        <f t="shared" si="7"/>
        <v>6.3524405307650795</v>
      </c>
      <c r="AK13">
        <f t="shared" si="24"/>
        <v>1.4428532729153649</v>
      </c>
      <c r="AL13">
        <f t="shared" si="8"/>
        <v>104.99538951365831</v>
      </c>
      <c r="AN13">
        <f t="shared" si="9"/>
        <v>348.05402643220748</v>
      </c>
      <c r="AO13">
        <f t="shared" si="9"/>
        <v>-17.402701321610373</v>
      </c>
      <c r="AP13">
        <f t="shared" si="9"/>
        <v>-5.631915915680036</v>
      </c>
      <c r="AQ13">
        <f t="shared" si="9"/>
        <v>-275.42078917944826</v>
      </c>
      <c r="AR13">
        <f t="shared" si="9"/>
        <v>49.598620015468789</v>
      </c>
      <c r="AS13">
        <f t="shared" si="9"/>
        <v>3.2414812120800924</v>
      </c>
      <c r="AT13">
        <f t="shared" si="9"/>
        <v>0.73624959624456898</v>
      </c>
      <c r="AU13">
        <f t="shared" si="9"/>
        <v>53.576350823793447</v>
      </c>
      <c r="AW13">
        <v>10</v>
      </c>
      <c r="AX13">
        <f>(R13*SUMPRODUCT(K14:$K$23, X14:$X$23)-$AZ$3*SUMPRODUCT(K13:$K$22, W14:$W$23))/Z13</f>
        <v>75.977678626869931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772.50360188967113</v>
      </c>
      <c r="P14">
        <f t="shared" si="22"/>
        <v>38.625180094483561</v>
      </c>
      <c r="Q14" s="4">
        <f t="shared" si="23"/>
        <v>12.5</v>
      </c>
      <c r="R14">
        <f t="shared" si="0"/>
        <v>250000</v>
      </c>
      <c r="S14">
        <f t="shared" si="1"/>
        <v>77.522094314283265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67.085593877960264</v>
      </c>
      <c r="AC14">
        <f t="shared" si="2"/>
        <v>67.598422684962088</v>
      </c>
      <c r="AE14">
        <f t="shared" si="3"/>
        <v>673.61473484562782</v>
      </c>
      <c r="AF14">
        <f t="shared" si="4"/>
        <v>-33.68073674228139</v>
      </c>
      <c r="AG14">
        <f t="shared" si="4"/>
        <v>-10.899863981181692</v>
      </c>
      <c r="AH14">
        <f t="shared" si="5"/>
        <v>-536.43692141440818</v>
      </c>
      <c r="AI14">
        <f t="shared" si="6"/>
        <v>92.597212707756512</v>
      </c>
      <c r="AJ14">
        <f t="shared" si="7"/>
        <v>-0.51282880700182432</v>
      </c>
      <c r="AK14">
        <f t="shared" si="24"/>
        <v>49.491371438691473</v>
      </c>
      <c r="AL14">
        <f t="shared" si="8"/>
        <v>141.57575533944618</v>
      </c>
      <c r="AN14">
        <f t="shared" si="9"/>
        <v>316.63275964270343</v>
      </c>
      <c r="AO14">
        <f t="shared" si="9"/>
        <v>-15.83163798213517</v>
      </c>
      <c r="AP14">
        <f t="shared" si="9"/>
        <v>-5.1234835486230663</v>
      </c>
      <c r="AQ14">
        <f t="shared" si="9"/>
        <v>-252.15229717414866</v>
      </c>
      <c r="AR14">
        <f t="shared" si="9"/>
        <v>43.525340937796521</v>
      </c>
      <c r="AS14">
        <f t="shared" si="9"/>
        <v>-0.24105529761381364</v>
      </c>
      <c r="AT14">
        <f t="shared" si="9"/>
        <v>23.263430424701415</v>
      </c>
      <c r="AU14">
        <f t="shared" si="9"/>
        <v>66.547716064884128</v>
      </c>
      <c r="AW14">
        <v>11</v>
      </c>
      <c r="AX14">
        <f>(R14*SUMPRODUCT(K15:$K$23, X15:$X$23)-$AZ$3*SUMPRODUCT(K14:$K$22, W15:$W$23))/Z14</f>
        <v>77.522094314283265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772.50360188967113</v>
      </c>
      <c r="P15">
        <f t="shared" si="22"/>
        <v>38.625180094483561</v>
      </c>
      <c r="Q15" s="4">
        <f t="shared" si="23"/>
        <v>12.5</v>
      </c>
      <c r="R15">
        <f t="shared" si="0"/>
        <v>250000</v>
      </c>
      <c r="S15">
        <f t="shared" si="1"/>
        <v>76.667296105577137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67.598422684962088</v>
      </c>
      <c r="AC15">
        <f t="shared" si="2"/>
        <v>66.02060576210306</v>
      </c>
      <c r="AE15">
        <f t="shared" si="3"/>
        <v>665.22700474436749</v>
      </c>
      <c r="AF15">
        <f t="shared" si="4"/>
        <v>-33.26135023721838</v>
      </c>
      <c r="AG15">
        <f t="shared" si="4"/>
        <v>-10.76414082596367</v>
      </c>
      <c r="AH15">
        <f t="shared" si="5"/>
        <v>-534.49030812409751</v>
      </c>
      <c r="AI15">
        <f t="shared" si="6"/>
        <v>86.711205557087965</v>
      </c>
      <c r="AJ15">
        <f t="shared" si="7"/>
        <v>1.5778169228590286</v>
      </c>
      <c r="AK15">
        <f t="shared" si="24"/>
        <v>48.969485403447791</v>
      </c>
      <c r="AL15">
        <f t="shared" si="8"/>
        <v>137.25850788339477</v>
      </c>
      <c r="AN15">
        <f t="shared" si="9"/>
        <v>288.04179289526303</v>
      </c>
      <c r="AO15">
        <f t="shared" si="9"/>
        <v>-14.402089644763153</v>
      </c>
      <c r="AP15">
        <f t="shared" si="9"/>
        <v>-4.660848703337197</v>
      </c>
      <c r="AQ15">
        <f t="shared" si="9"/>
        <v>-231.43309808411706</v>
      </c>
      <c r="AR15">
        <f t="shared" si="9"/>
        <v>37.545756463045613</v>
      </c>
      <c r="AS15">
        <f t="shared" si="9"/>
        <v>0.68319116944966385</v>
      </c>
      <c r="AT15">
        <f t="shared" si="9"/>
        <v>21.203676748191938</v>
      </c>
      <c r="AU15">
        <f t="shared" si="9"/>
        <v>59.432624380687209</v>
      </c>
      <c r="AW15">
        <v>12</v>
      </c>
      <c r="AX15">
        <f>(R15*SUMPRODUCT(K16:$K$23, X16:$X$23)-$AZ$3*SUMPRODUCT(K15:$K$22, W16:$W$23))/Z15</f>
        <v>76.667296105577137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772.50360188967113</v>
      </c>
      <c r="P16">
        <f t="shared" si="22"/>
        <v>38.625180094483561</v>
      </c>
      <c r="Q16" s="4">
        <f t="shared" si="23"/>
        <v>12.5</v>
      </c>
      <c r="R16">
        <f t="shared" si="0"/>
        <v>250000</v>
      </c>
      <c r="S16">
        <f t="shared" si="1"/>
        <v>73.396723652033927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66.02060576210306</v>
      </c>
      <c r="AC16">
        <f t="shared" si="2"/>
        <v>62.415609029772888</v>
      </c>
      <c r="AE16">
        <f t="shared" si="3"/>
        <v>656.92690886619562</v>
      </c>
      <c r="AF16">
        <f t="shared" si="4"/>
        <v>-32.846345443309787</v>
      </c>
      <c r="AG16">
        <f t="shared" si="4"/>
        <v>-10.629835693633728</v>
      </c>
      <c r="AH16">
        <f t="shared" si="5"/>
        <v>-533.27448140609397</v>
      </c>
      <c r="AI16">
        <f t="shared" si="6"/>
        <v>80.176246323158125</v>
      </c>
      <c r="AJ16">
        <f t="shared" si="7"/>
        <v>3.6049967323301715</v>
      </c>
      <c r="AK16">
        <f t="shared" si="24"/>
        <v>48.307081842949223</v>
      </c>
      <c r="AL16">
        <f t="shared" si="8"/>
        <v>132.08832489843752</v>
      </c>
      <c r="AN16">
        <f t="shared" si="9"/>
        <v>262.02579847088083</v>
      </c>
      <c r="AO16">
        <f t="shared" si="9"/>
        <v>-13.101289923544044</v>
      </c>
      <c r="AP16">
        <f t="shared" si="9"/>
        <v>-4.2398798825973527</v>
      </c>
      <c r="AQ16">
        <f t="shared" si="9"/>
        <v>-212.70505121451424</v>
      </c>
      <c r="AR16">
        <f t="shared" si="9"/>
        <v>31.979577450225197</v>
      </c>
      <c r="AS16">
        <f t="shared" si="9"/>
        <v>1.4379105719752581</v>
      </c>
      <c r="AT16">
        <f t="shared" si="9"/>
        <v>19.268051773892413</v>
      </c>
      <c r="AU16">
        <f t="shared" si="9"/>
        <v>52.685539796092868</v>
      </c>
      <c r="AW16">
        <v>13</v>
      </c>
      <c r="AX16">
        <f>(R16*SUMPRODUCT(K17:$K$23, X17:$X$23)-$AZ$3*SUMPRODUCT(K16:$K$22, W17:$W$23))/Z16</f>
        <v>73.396723652033927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772.50360188967113</v>
      </c>
      <c r="P17">
        <f t="shared" si="22"/>
        <v>38.625180094483561</v>
      </c>
      <c r="Q17" s="4">
        <f t="shared" si="23"/>
        <v>12.5</v>
      </c>
      <c r="R17">
        <f t="shared" si="0"/>
        <v>250000</v>
      </c>
      <c r="S17">
        <f t="shared" si="1"/>
        <v>68.070480973190811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62.415609029772888</v>
      </c>
      <c r="AC17">
        <f t="shared" si="2"/>
        <v>57.162527916098959</v>
      </c>
      <c r="AE17">
        <f t="shared" si="3"/>
        <v>648.71377544249776</v>
      </c>
      <c r="AF17">
        <f t="shared" si="4"/>
        <v>-32.435688772124891</v>
      </c>
      <c r="AG17">
        <f t="shared" si="4"/>
        <v>-10.496937714200246</v>
      </c>
      <c r="AH17">
        <f t="shared" si="5"/>
        <v>-531.99244994285652</v>
      </c>
      <c r="AI17">
        <f t="shared" si="6"/>
        <v>73.788699013316091</v>
      </c>
      <c r="AJ17">
        <f t="shared" si="7"/>
        <v>5.2530811136739288</v>
      </c>
      <c r="AK17">
        <f t="shared" si="24"/>
        <v>47.508558699010209</v>
      </c>
      <c r="AL17">
        <f t="shared" si="8"/>
        <v>126.55033882600023</v>
      </c>
      <c r="AN17">
        <f t="shared" si="9"/>
        <v>238.35347532843466</v>
      </c>
      <c r="AO17">
        <f t="shared" si="9"/>
        <v>-11.917673766421734</v>
      </c>
      <c r="AP17">
        <f t="shared" si="9"/>
        <v>-3.8568343685612394</v>
      </c>
      <c r="AQ17">
        <f t="shared" si="9"/>
        <v>-195.46717534381688</v>
      </c>
      <c r="AR17">
        <f t="shared" si="9"/>
        <v>27.111791849634795</v>
      </c>
      <c r="AS17">
        <f t="shared" si="9"/>
        <v>1.9301118413467859</v>
      </c>
      <c r="AT17">
        <f t="shared" si="9"/>
        <v>17.455818733045799</v>
      </c>
      <c r="AU17">
        <f t="shared" si="9"/>
        <v>46.49772242402738</v>
      </c>
      <c r="AW17">
        <v>14</v>
      </c>
      <c r="AX17">
        <f>(R17*SUMPRODUCT(K18:$K$23, X18:$X$23)-$AZ$3*SUMPRODUCT(K17:$K$22, W18:$W$23))/Z17</f>
        <v>68.070480973190811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772.50360188967113</v>
      </c>
      <c r="P18">
        <f t="shared" si="22"/>
        <v>38.625180094483561</v>
      </c>
      <c r="Q18" s="4">
        <f t="shared" si="23"/>
        <v>12.5</v>
      </c>
      <c r="R18">
        <f t="shared" si="0"/>
        <v>250000</v>
      </c>
      <c r="S18">
        <f t="shared" si="1"/>
        <v>60.929096554844946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57.162527916098959</v>
      </c>
      <c r="AC18">
        <f t="shared" si="2"/>
        <v>50.524486093675591</v>
      </c>
      <c r="AE18">
        <f t="shared" si="3"/>
        <v>640.58634868902197</v>
      </c>
      <c r="AF18">
        <f t="shared" si="4"/>
        <v>-32.029317434451102</v>
      </c>
      <c r="AG18">
        <f t="shared" si="4"/>
        <v>-10.365426567624446</v>
      </c>
      <c r="AH18">
        <f t="shared" si="5"/>
        <v>-530.8353886759636</v>
      </c>
      <c r="AI18">
        <f t="shared" si="6"/>
        <v>67.356216010982848</v>
      </c>
      <c r="AJ18">
        <f t="shared" si="7"/>
        <v>6.6380418224233679</v>
      </c>
      <c r="AK18">
        <f t="shared" si="24"/>
        <v>46.600369141946892</v>
      </c>
      <c r="AL18">
        <f t="shared" si="8"/>
        <v>120.59462697535309</v>
      </c>
      <c r="AN18">
        <f t="shared" si="9"/>
        <v>216.81404628522608</v>
      </c>
      <c r="AO18">
        <f t="shared" si="9"/>
        <v>-10.840702314261305</v>
      </c>
      <c r="AP18">
        <f t="shared" si="9"/>
        <v>-3.5083015431071005</v>
      </c>
      <c r="AQ18">
        <f t="shared" si="9"/>
        <v>-179.66753235651453</v>
      </c>
      <c r="AR18">
        <f t="shared" si="9"/>
        <v>22.797510071343162</v>
      </c>
      <c r="AS18">
        <f t="shared" si="9"/>
        <v>2.2467239738648388</v>
      </c>
      <c r="AT18">
        <f t="shared" si="9"/>
        <v>15.772447559533585</v>
      </c>
      <c r="AU18">
        <f t="shared" si="9"/>
        <v>40.816681604741582</v>
      </c>
      <c r="AW18">
        <v>15</v>
      </c>
      <c r="AX18">
        <f>(R18*SUMPRODUCT(K19:$K$23, X19:$X$23)-$AZ$3*SUMPRODUCT(K18:$K$22, W19:$W$23))/Z18</f>
        <v>60.929096554844946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772.50360188967113</v>
      </c>
      <c r="P19">
        <f t="shared" si="22"/>
        <v>38.625180094483561</v>
      </c>
      <c r="Q19" s="4">
        <f t="shared" si="23"/>
        <v>12.5</v>
      </c>
      <c r="R19">
        <f t="shared" si="0"/>
        <v>250000</v>
      </c>
      <c r="S19">
        <f t="shared" si="1"/>
        <v>51.836707935374733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50.524486093675591</v>
      </c>
      <c r="AC19">
        <f t="shared" si="2"/>
        <v>42.444873807940496</v>
      </c>
      <c r="AE19">
        <f t="shared" si="3"/>
        <v>632.54051432557594</v>
      </c>
      <c r="AF19">
        <f t="shared" si="4"/>
        <v>-31.627025716278798</v>
      </c>
      <c r="AG19">
        <f t="shared" si="4"/>
        <v>-10.235235680103587</v>
      </c>
      <c r="AH19">
        <f t="shared" si="5"/>
        <v>-530.73243689228912</v>
      </c>
      <c r="AI19">
        <f t="shared" si="6"/>
        <v>59.945816036904375</v>
      </c>
      <c r="AJ19">
        <f t="shared" si="7"/>
        <v>8.0796122857350952</v>
      </c>
      <c r="AK19">
        <f t="shared" si="24"/>
        <v>45.600658229208094</v>
      </c>
      <c r="AL19">
        <f t="shared" si="8"/>
        <v>113.62608655184756</v>
      </c>
      <c r="AN19">
        <f t="shared" si="9"/>
        <v>197.21477546505679</v>
      </c>
      <c r="AO19">
        <f t="shared" si="9"/>
        <v>-9.8607387732528409</v>
      </c>
      <c r="AP19">
        <f t="shared" si="9"/>
        <v>-3.1911627172779022</v>
      </c>
      <c r="AQ19">
        <f t="shared" si="9"/>
        <v>-165.47284482691848</v>
      </c>
      <c r="AR19">
        <f t="shared" si="9"/>
        <v>18.690029147607568</v>
      </c>
      <c r="AS19">
        <f t="shared" si="9"/>
        <v>2.5190780458938478</v>
      </c>
      <c r="AT19">
        <f t="shared" si="9"/>
        <v>14.217466502237679</v>
      </c>
      <c r="AU19">
        <f t="shared" si="9"/>
        <v>35.426573695739094</v>
      </c>
      <c r="AW19">
        <v>16</v>
      </c>
      <c r="AX19">
        <f>(R19*SUMPRODUCT(K20:$K$23, X20:$X$23)-$AZ$3*SUMPRODUCT(K19:$K$22, W20:$W$23))/Z19</f>
        <v>51.836707935374733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772.50360188967113</v>
      </c>
      <c r="P20">
        <f t="shared" si="22"/>
        <v>38.625180094483561</v>
      </c>
      <c r="Q20" s="4">
        <f t="shared" si="23"/>
        <v>12.5</v>
      </c>
      <c r="R20">
        <f t="shared" si="0"/>
        <v>250000</v>
      </c>
      <c r="S20">
        <f t="shared" si="1"/>
        <v>41.17680105656617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42.444873807940496</v>
      </c>
      <c r="AC20">
        <f t="shared" si="2"/>
        <v>33.291825699363073</v>
      </c>
      <c r="AE20">
        <f t="shared" si="3"/>
        <v>624.57632954321059</v>
      </c>
      <c r="AF20">
        <f t="shared" si="4"/>
        <v>-31.228816477160532</v>
      </c>
      <c r="AG20">
        <f t="shared" si="4"/>
        <v>-10.106365977054896</v>
      </c>
      <c r="AH20">
        <f t="shared" si="5"/>
        <v>-530.3469249531114</v>
      </c>
      <c r="AI20">
        <f t="shared" si="6"/>
        <v>52.894222135883751</v>
      </c>
      <c r="AJ20">
        <f t="shared" si="7"/>
        <v>9.1530481085774227</v>
      </c>
      <c r="AK20">
        <f t="shared" si="24"/>
        <v>44.505467081179347</v>
      </c>
      <c r="AL20">
        <f t="shared" si="8"/>
        <v>106.55273732564052</v>
      </c>
      <c r="AN20">
        <f t="shared" si="9"/>
        <v>179.38163994859772</v>
      </c>
      <c r="AO20">
        <f t="shared" si="9"/>
        <v>-8.9690819974298872</v>
      </c>
      <c r="AP20">
        <f t="shared" si="9"/>
        <v>-2.9026019993596255</v>
      </c>
      <c r="AQ20">
        <f t="shared" si="9"/>
        <v>-152.31845435026727</v>
      </c>
      <c r="AR20">
        <f t="shared" si="9"/>
        <v>15.191501601540942</v>
      </c>
      <c r="AS20">
        <f t="shared" si="9"/>
        <v>2.6288040429675563</v>
      </c>
      <c r="AT20">
        <f t="shared" si="9"/>
        <v>12.782206584004006</v>
      </c>
      <c r="AU20">
        <f t="shared" si="9"/>
        <v>30.602512228512506</v>
      </c>
      <c r="AW20">
        <v>17</v>
      </c>
      <c r="AX20">
        <f>(R20*SUMPRODUCT(K21:$K$23, X21:$X$23)-$AZ$3*SUMPRODUCT(K20:$K$22, W21:$W$23))/Z20</f>
        <v>41.17680105656617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772.50360188967113</v>
      </c>
      <c r="P21">
        <f t="shared" si="22"/>
        <v>38.625180094483561</v>
      </c>
      <c r="Q21" s="4">
        <f t="shared" si="23"/>
        <v>12.5</v>
      </c>
      <c r="R21">
        <f t="shared" si="0"/>
        <v>250000</v>
      </c>
      <c r="S21">
        <f t="shared" si="1"/>
        <v>28.916919644900226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33.291825699363073</v>
      </c>
      <c r="AC21">
        <f t="shared" si="2"/>
        <v>23.084407400722682</v>
      </c>
      <c r="AE21">
        <f t="shared" si="3"/>
        <v>616.6904387996193</v>
      </c>
      <c r="AF21">
        <f t="shared" si="4"/>
        <v>-30.83452193998097</v>
      </c>
      <c r="AG21">
        <f t="shared" si="4"/>
        <v>-9.9787631619304573</v>
      </c>
      <c r="AH21">
        <f t="shared" si="5"/>
        <v>-530.78310707781043</v>
      </c>
      <c r="AI21">
        <f t="shared" si="6"/>
        <v>45.094046619897426</v>
      </c>
      <c r="AJ21">
        <f t="shared" si="7"/>
        <v>10.207418298640391</v>
      </c>
      <c r="AK21">
        <f t="shared" si="24"/>
        <v>43.340341979130109</v>
      </c>
      <c r="AL21">
        <f t="shared" si="8"/>
        <v>98.641806897667919</v>
      </c>
      <c r="AN21">
        <f t="shared" si="9"/>
        <v>163.15524924437346</v>
      </c>
      <c r="AO21">
        <f t="shared" si="9"/>
        <v>-8.157762462218674</v>
      </c>
      <c r="AP21">
        <f t="shared" si="9"/>
        <v>-2.6400402672115191</v>
      </c>
      <c r="AQ21">
        <f t="shared" si="9"/>
        <v>-140.42710034316264</v>
      </c>
      <c r="AR21">
        <f t="shared" si="9"/>
        <v>11.93034617178064</v>
      </c>
      <c r="AS21">
        <f t="shared" si="9"/>
        <v>2.7005346149000156</v>
      </c>
      <c r="AT21">
        <f t="shared" si="9"/>
        <v>11.466375758484876</v>
      </c>
      <c r="AU21">
        <f t="shared" si="9"/>
        <v>26.097256545165529</v>
      </c>
      <c r="AW21">
        <v>18</v>
      </c>
      <c r="AX21">
        <f>(R21*SUMPRODUCT(K22:$K$23, X22:$X$23)-$AZ$3*SUMPRODUCT(K21:$K$22, W22:$W$23))/Z21</f>
        <v>28.916919644900226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772.50360188967113</v>
      </c>
      <c r="P22">
        <f t="shared" si="22"/>
        <v>38.625180094483561</v>
      </c>
      <c r="Q22" s="4">
        <f t="shared" si="23"/>
        <v>12.5</v>
      </c>
      <c r="R22">
        <f t="shared" si="0"/>
        <v>250000</v>
      </c>
      <c r="S22">
        <f t="shared" si="1"/>
        <v>15.17000716714726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23.084407400722682</v>
      </c>
      <c r="AC22">
        <f t="shared" si="2"/>
        <v>11.956870100689059</v>
      </c>
      <c r="AE22">
        <f t="shared" si="3"/>
        <v>608.88074200206142</v>
      </c>
      <c r="AF22">
        <f t="shared" si="4"/>
        <v>-30.444037100103074</v>
      </c>
      <c r="AG22">
        <f t="shared" si="4"/>
        <v>-9.8523932528055322</v>
      </c>
      <c r="AH22">
        <f t="shared" si="5"/>
        <v>-531.64555011238224</v>
      </c>
      <c r="AI22">
        <f t="shared" si="6"/>
        <v>36.938761536770585</v>
      </c>
      <c r="AJ22">
        <f t="shared" si="7"/>
        <v>11.127537300033623</v>
      </c>
      <c r="AK22">
        <f t="shared" si="24"/>
        <v>42.106477861187685</v>
      </c>
      <c r="AL22">
        <f t="shared" si="8"/>
        <v>90.172776697991893</v>
      </c>
      <c r="AN22">
        <f t="shared" si="9"/>
        <v>148.39095880401891</v>
      </c>
      <c r="AO22">
        <f t="shared" si="9"/>
        <v>-7.4195479402009461</v>
      </c>
      <c r="AP22">
        <f t="shared" si="9"/>
        <v>-2.4011370050739917</v>
      </c>
      <c r="AQ22">
        <f t="shared" si="9"/>
        <v>-129.56788987226565</v>
      </c>
      <c r="AR22">
        <f t="shared" si="9"/>
        <v>9.0023839864783319</v>
      </c>
      <c r="AS22">
        <f t="shared" si="9"/>
        <v>2.711903686837057</v>
      </c>
      <c r="AT22">
        <f t="shared" si="9"/>
        <v>10.261813505772993</v>
      </c>
      <c r="AU22">
        <f t="shared" si="9"/>
        <v>21.976101179088381</v>
      </c>
      <c r="AW22">
        <v>19</v>
      </c>
      <c r="AX22">
        <f>(R22*SUMPRODUCT(K23:$K$23, X23:$X$23)-$AZ$3*SUMPRODUCT(K22:$K$22, W23:$W$23))/Z22</f>
        <v>15.17000716714726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772.50360188967113</v>
      </c>
      <c r="P23">
        <f t="shared" si="22"/>
        <v>38.625180094483561</v>
      </c>
      <c r="Q23" s="4">
        <f t="shared" si="23"/>
        <v>12.5</v>
      </c>
      <c r="R23">
        <f t="shared" si="0"/>
        <v>250000</v>
      </c>
      <c r="S23">
        <f t="shared" si="1"/>
        <v>15.365228464048236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11.956870100689059</v>
      </c>
      <c r="AC23">
        <f t="shared" si="2"/>
        <v>11.956870100689059</v>
      </c>
      <c r="AE23">
        <f t="shared" si="3"/>
        <v>601.14467166703207</v>
      </c>
      <c r="AF23">
        <f t="shared" si="4"/>
        <v>-30.057233583351607</v>
      </c>
      <c r="AG23">
        <f t="shared" si="4"/>
        <v>-9.7272147048333029</v>
      </c>
      <c r="AH23">
        <f t="shared" si="5"/>
        <v>-533.09230888347656</v>
      </c>
      <c r="AI23">
        <f t="shared" si="6"/>
        <v>28.267914495370633</v>
      </c>
      <c r="AJ23">
        <f t="shared" si="7"/>
        <v>0</v>
      </c>
      <c r="AK23">
        <f t="shared" si="24"/>
        <v>40.813101572905865</v>
      </c>
      <c r="AL23">
        <f t="shared" si="8"/>
        <v>69.081016068276497</v>
      </c>
      <c r="AN23">
        <f t="shared" si="9"/>
        <v>134.95704850344805</v>
      </c>
      <c r="AO23">
        <f t="shared" si="9"/>
        <v>-6.747852425172403</v>
      </c>
      <c r="AP23">
        <f t="shared" si="9"/>
        <v>-2.1837608292912951</v>
      </c>
      <c r="AQ23">
        <f t="shared" si="9"/>
        <v>-119.67928516656939</v>
      </c>
      <c r="AR23">
        <f t="shared" si="9"/>
        <v>6.3461500824149715</v>
      </c>
      <c r="AS23">
        <f t="shared" si="9"/>
        <v>0</v>
      </c>
      <c r="AT23">
        <f t="shared" si="9"/>
        <v>9.1625460361755362</v>
      </c>
      <c r="AU23">
        <f t="shared" si="9"/>
        <v>15.508696118590507</v>
      </c>
      <c r="AW23">
        <v>20</v>
      </c>
      <c r="AX23">
        <f>(R23*SUMPRODUCT(K$23:$K24, X$23:$X24)-$AZ$3*SUMPRODUCT(K$22:$K23, W$23:$W24))/Z23</f>
        <v>15.365228464048236</v>
      </c>
    </row>
    <row r="25" spans="5:50" x14ac:dyDescent="0.25">
      <c r="AN25" s="8">
        <f t="shared" ref="AN25:AU25" si="25">SUM(AN3:AN23)</f>
        <v>7125.0222587941644</v>
      </c>
      <c r="AO25" s="8">
        <f t="shared" si="25"/>
        <v>-935.62881435696136</v>
      </c>
      <c r="AP25" s="8">
        <f t="shared" si="25"/>
        <v>-228.60864064972134</v>
      </c>
      <c r="AQ25" s="8">
        <f t="shared" si="25"/>
        <v>-5593.9677917058252</v>
      </c>
      <c r="AR25" s="8">
        <f t="shared" si="25"/>
        <v>366.817012081656</v>
      </c>
      <c r="AS25" s="8">
        <f t="shared" si="25"/>
        <v>-41.043060592051511</v>
      </c>
      <c r="AT25" s="8">
        <f t="shared" si="25"/>
        <v>258.47700087281044</v>
      </c>
      <c r="AU25" s="9">
        <f t="shared" si="25"/>
        <v>584.25095236241498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62589-7210-4CB3-9889-1ABC6B142CA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845.51946855160611</v>
      </c>
      <c r="K3">
        <v>1</v>
      </c>
      <c r="L3" s="2">
        <v>0</v>
      </c>
      <c r="O3">
        <f>$C$3</f>
        <v>845.51946855160611</v>
      </c>
      <c r="P3">
        <f>O3*B5</f>
        <v>676.41557484128498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845.51946855160611</v>
      </c>
      <c r="AF3">
        <f t="shared" ref="AF3:AG23" si="4">-$Z3*P3</f>
        <v>-676.41557484128498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43.286337810321129</v>
      </c>
      <c r="AJ3">
        <f t="shared" ref="AJ3:AJ23" si="7">AB3-AC3</f>
        <v>0</v>
      </c>
      <c r="AL3">
        <f t="shared" ref="AL3:AL23" si="8">SUM(AI3:AK3)</f>
        <v>43.286337810321129</v>
      </c>
      <c r="AN3">
        <f t="shared" ref="AN3:AU23" si="9">AE3*$K3</f>
        <v>845.51946855160611</v>
      </c>
      <c r="AO3">
        <f t="shared" si="9"/>
        <v>-676.41557484128498</v>
      </c>
      <c r="AP3">
        <f t="shared" si="9"/>
        <v>-125.8175559</v>
      </c>
      <c r="AQ3">
        <f t="shared" si="9"/>
        <v>0</v>
      </c>
      <c r="AR3">
        <f t="shared" si="9"/>
        <v>43.286337810321129</v>
      </c>
      <c r="AS3">
        <f t="shared" si="9"/>
        <v>0</v>
      </c>
      <c r="AT3">
        <f t="shared" si="9"/>
        <v>0</v>
      </c>
      <c r="AU3">
        <f t="shared" si="9"/>
        <v>43.286337810321129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611.86005320168363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46.050772760038441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45.479060613260117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-45.479060613260117</v>
      </c>
      <c r="AK4">
        <f>G4*MAX(0, SUM(AB4, AE4:AF4))</f>
        <v>0</v>
      </c>
      <c r="AL4">
        <f t="shared" si="8"/>
        <v>-649.18456061326015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-42.667286437057989</v>
      </c>
      <c r="AT4">
        <f t="shared" si="9"/>
        <v>0</v>
      </c>
      <c r="AU4">
        <f t="shared" si="9"/>
        <v>-609.04827902548084</v>
      </c>
      <c r="AW4">
        <v>1</v>
      </c>
      <c r="AX4">
        <f>(R4*SUMPRODUCT(K5:$K$23, X5:$X$23)-$AZ$3*SUMPRODUCT(K4:$K$22, W5:$W$23))/Z4</f>
        <v>46.050772760038441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845.51946855160611</v>
      </c>
      <c r="P5">
        <f t="shared" ref="P5:P23" si="22">O5*$C$5</f>
        <v>42.275973427580311</v>
      </c>
      <c r="Q5" s="4">
        <f t="shared" ref="Q5:Q23" si="23">$C$8</f>
        <v>12.5</v>
      </c>
      <c r="R5">
        <f t="shared" si="0"/>
        <v>250000</v>
      </c>
      <c r="S5">
        <f t="shared" si="1"/>
        <v>96.633916960842811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45.479060613260117</v>
      </c>
      <c r="AC5">
        <f t="shared" si="2"/>
        <v>94.247961121485787</v>
      </c>
      <c r="AE5">
        <f t="shared" si="3"/>
        <v>824.64302913232632</v>
      </c>
      <c r="AF5">
        <f t="shared" si="4"/>
        <v>-41.232151456616322</v>
      </c>
      <c r="AG5">
        <f t="shared" si="4"/>
        <v>-12.19136666576345</v>
      </c>
      <c r="AH5">
        <f t="shared" si="5"/>
        <v>-599.99823973100354</v>
      </c>
      <c r="AI5">
        <f t="shared" si="6"/>
        <v>171.22127127894305</v>
      </c>
      <c r="AJ5">
        <f t="shared" si="7"/>
        <v>-48.76890050822567</v>
      </c>
      <c r="AK5">
        <f>G5*SUM(AB5, AE5:AF5)</f>
        <v>33.984487469847778</v>
      </c>
      <c r="AL5">
        <f t="shared" si="8"/>
        <v>156.43685824056516</v>
      </c>
      <c r="AN5">
        <f t="shared" si="9"/>
        <v>712.13080555142733</v>
      </c>
      <c r="AO5">
        <f t="shared" si="9"/>
        <v>-35.606540277571369</v>
      </c>
      <c r="AP5">
        <f t="shared" si="9"/>
        <v>-10.528007219800086</v>
      </c>
      <c r="AQ5">
        <f t="shared" si="9"/>
        <v>-518.13598695989822</v>
      </c>
      <c r="AR5">
        <f t="shared" si="9"/>
        <v>147.86027109415772</v>
      </c>
      <c r="AS5">
        <f t="shared" si="9"/>
        <v>-42.114994219161993</v>
      </c>
      <c r="AT5">
        <f t="shared" si="9"/>
        <v>29.347729360689968</v>
      </c>
      <c r="AU5">
        <f t="shared" si="9"/>
        <v>135.09300623568572</v>
      </c>
      <c r="AW5">
        <v>2</v>
      </c>
      <c r="AX5">
        <f>(R5*SUMPRODUCT(K6:$K$23, X6:$X$23)-$AZ$3*SUMPRODUCT(K5:$K$22, W6:$W$23))/Z5</f>
        <v>96.633916960842811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845.51946855160611</v>
      </c>
      <c r="P6">
        <f t="shared" si="22"/>
        <v>42.275973427580311</v>
      </c>
      <c r="Q6" s="4">
        <f t="shared" si="23"/>
        <v>12.5</v>
      </c>
      <c r="R6">
        <f t="shared" si="0"/>
        <v>250000</v>
      </c>
      <c r="S6">
        <f t="shared" si="1"/>
        <v>149.48911318158153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94.247961121485787</v>
      </c>
      <c r="AC6">
        <f t="shared" si="2"/>
        <v>143.98267512355687</v>
      </c>
      <c r="AE6">
        <f t="shared" si="3"/>
        <v>814.3747217446728</v>
      </c>
      <c r="AF6">
        <f t="shared" si="4"/>
        <v>-40.718736087233644</v>
      </c>
      <c r="AG6">
        <f t="shared" si="4"/>
        <v>-12.039561950295997</v>
      </c>
      <c r="AH6">
        <f t="shared" si="5"/>
        <v>-597.82097619637614</v>
      </c>
      <c r="AI6">
        <f t="shared" si="6"/>
        <v>163.79544751076696</v>
      </c>
      <c r="AJ6">
        <f t="shared" si="7"/>
        <v>-49.734714002071087</v>
      </c>
      <c r="AK6">
        <f>G6*SUM(AB6, AE6:AF6)</f>
        <v>50.772380886567113</v>
      </c>
      <c r="AL6">
        <f t="shared" si="8"/>
        <v>164.83311439526298</v>
      </c>
      <c r="AN6">
        <f t="shared" si="9"/>
        <v>634.25638549072437</v>
      </c>
      <c r="AO6">
        <f t="shared" si="9"/>
        <v>-31.712819274536219</v>
      </c>
      <c r="AP6">
        <f t="shared" si="9"/>
        <v>-9.3767265137197224</v>
      </c>
      <c r="AQ6">
        <f t="shared" si="9"/>
        <v>-465.59865060709717</v>
      </c>
      <c r="AR6">
        <f t="shared" si="9"/>
        <v>127.56818909537118</v>
      </c>
      <c r="AS6">
        <f t="shared" si="9"/>
        <v>-38.73469926570062</v>
      </c>
      <c r="AT6">
        <f t="shared" si="9"/>
        <v>39.542861442068144</v>
      </c>
      <c r="AU6">
        <f t="shared" si="9"/>
        <v>128.37635127173871</v>
      </c>
      <c r="AW6">
        <v>3</v>
      </c>
      <c r="AX6">
        <f>(R6*SUMPRODUCT(K7:$K$23, X7:$X$23)-$AZ$3*SUMPRODUCT(K6:$K$22, W7:$W$23))/Z6</f>
        <v>149.48911318158153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845.51946855160611</v>
      </c>
      <c r="P7">
        <f t="shared" si="22"/>
        <v>42.275973427580311</v>
      </c>
      <c r="Q7" s="4">
        <f t="shared" si="23"/>
        <v>12.5</v>
      </c>
      <c r="R7">
        <f t="shared" si="0"/>
        <v>250000</v>
      </c>
      <c r="S7">
        <f t="shared" si="1"/>
        <v>191.82124553252743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143.98267512355687</v>
      </c>
      <c r="AC7">
        <f t="shared" si="2"/>
        <v>182.45029086682325</v>
      </c>
      <c r="AE7">
        <f t="shared" si="3"/>
        <v>804.21369667648901</v>
      </c>
      <c r="AF7">
        <f t="shared" si="4"/>
        <v>-40.210684833824459</v>
      </c>
      <c r="AG7">
        <f t="shared" si="4"/>
        <v>-11.889343276360703</v>
      </c>
      <c r="AH7">
        <f t="shared" si="5"/>
        <v>-596.46108864669623</v>
      </c>
      <c r="AI7">
        <f t="shared" si="6"/>
        <v>155.65257991960766</v>
      </c>
      <c r="AJ7">
        <f t="shared" si="7"/>
        <v>-38.467615743266379</v>
      </c>
      <c r="AK7">
        <f>G7*SUM(AB7, AE7:AF7)</f>
        <v>44.58209723004147</v>
      </c>
      <c r="AL7">
        <f t="shared" si="8"/>
        <v>161.76706140638277</v>
      </c>
      <c r="AN7">
        <f t="shared" si="9"/>
        <v>566.97991559192053</v>
      </c>
      <c r="AO7">
        <f t="shared" si="9"/>
        <v>-28.348995779596034</v>
      </c>
      <c r="AP7">
        <f t="shared" si="9"/>
        <v>-8.3821238995710239</v>
      </c>
      <c r="AQ7">
        <f t="shared" si="9"/>
        <v>-420.51193494010971</v>
      </c>
      <c r="AR7">
        <f t="shared" si="9"/>
        <v>109.73686097264383</v>
      </c>
      <c r="AS7">
        <f t="shared" si="9"/>
        <v>-27.120112001665223</v>
      </c>
      <c r="AT7">
        <f t="shared" si="9"/>
        <v>31.430891849841185</v>
      </c>
      <c r="AU7">
        <f t="shared" si="9"/>
        <v>114.04764082081979</v>
      </c>
      <c r="AW7">
        <v>4</v>
      </c>
      <c r="AX7">
        <f>(R7*SUMPRODUCT(K8:$K$23, X8:$X$23)-$AZ$3*SUMPRODUCT(K7:$K$22, W8:$W$23))/Z7</f>
        <v>191.82124553252743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845.51946855160611</v>
      </c>
      <c r="P8">
        <f t="shared" si="22"/>
        <v>42.275973427580311</v>
      </c>
      <c r="Q8" s="4">
        <f t="shared" si="23"/>
        <v>12.5</v>
      </c>
      <c r="R8">
        <f t="shared" si="0"/>
        <v>250000</v>
      </c>
      <c r="S8">
        <f t="shared" si="1"/>
        <v>214.64024913888807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182.45029086682325</v>
      </c>
      <c r="AC8">
        <f t="shared" si="2"/>
        <v>201.60211584801618</v>
      </c>
      <c r="AE8">
        <f t="shared" si="3"/>
        <v>794.15913154477721</v>
      </c>
      <c r="AF8">
        <f t="shared" si="4"/>
        <v>-39.707956577238868</v>
      </c>
      <c r="AG8">
        <f t="shared" si="4"/>
        <v>-11.740698486002778</v>
      </c>
      <c r="AH8">
        <f t="shared" si="5"/>
        <v>-595.0271518863517</v>
      </c>
      <c r="AI8">
        <f t="shared" si="6"/>
        <v>147.68332459518388</v>
      </c>
      <c r="AJ8">
        <f t="shared" si="7"/>
        <v>-19.151824981192931</v>
      </c>
      <c r="AK8">
        <f t="shared" ref="AK8:AK23" si="24">G8*SUM(AB8:AB8, AE8:AF8)</f>
        <v>19.956001222271901</v>
      </c>
      <c r="AL8">
        <f t="shared" si="8"/>
        <v>148.48750083626285</v>
      </c>
      <c r="AN8">
        <f t="shared" si="9"/>
        <v>522.04319944924964</v>
      </c>
      <c r="AO8">
        <f t="shared" si="9"/>
        <v>-26.102159972462488</v>
      </c>
      <c r="AP8">
        <f t="shared" si="9"/>
        <v>-7.7177879822140794</v>
      </c>
      <c r="AQ8">
        <f t="shared" si="9"/>
        <v>-391.14311702957656</v>
      </c>
      <c r="AR8">
        <f t="shared" si="9"/>
        <v>97.080134464996547</v>
      </c>
      <c r="AS8">
        <f t="shared" si="9"/>
        <v>-12.589517127412519</v>
      </c>
      <c r="AT8">
        <f t="shared" si="9"/>
        <v>13.118145107798922</v>
      </c>
      <c r="AU8">
        <f t="shared" si="9"/>
        <v>97.608762445382965</v>
      </c>
      <c r="AW8">
        <v>5</v>
      </c>
      <c r="AX8">
        <f>(R8*SUMPRODUCT(K9:$K$23, X9:$X$23)-$AZ$3*SUMPRODUCT(K8:$K$22, W9:$W$23))/Z8</f>
        <v>214.64024913888807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845.51946855160611</v>
      </c>
      <c r="P9">
        <f t="shared" si="22"/>
        <v>42.275973427580311</v>
      </c>
      <c r="Q9" s="4">
        <f t="shared" si="23"/>
        <v>12.5</v>
      </c>
      <c r="R9">
        <f t="shared" si="0"/>
        <v>250000</v>
      </c>
      <c r="S9">
        <f t="shared" si="1"/>
        <v>224.7454018948865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201.60211584801618</v>
      </c>
      <c r="AC9">
        <f t="shared" si="2"/>
        <v>208.44875054093154</v>
      </c>
      <c r="AE9">
        <f t="shared" si="3"/>
        <v>784.20948901124029</v>
      </c>
      <c r="AF9">
        <f t="shared" si="4"/>
        <v>-39.210474450562018</v>
      </c>
      <c r="AG9">
        <f t="shared" si="4"/>
        <v>-11.59360485150343</v>
      </c>
      <c r="AH9">
        <f t="shared" si="5"/>
        <v>-593.73299278640354</v>
      </c>
      <c r="AI9">
        <f t="shared" si="6"/>
        <v>139.67241692277128</v>
      </c>
      <c r="AJ9">
        <f t="shared" si="7"/>
        <v>-6.8466346929153588</v>
      </c>
      <c r="AK9">
        <f t="shared" si="24"/>
        <v>5.5849466694112966</v>
      </c>
      <c r="AL9">
        <f t="shared" si="8"/>
        <v>138.41072889926721</v>
      </c>
      <c r="AN9">
        <f t="shared" si="9"/>
        <v>489.92850045036101</v>
      </c>
      <c r="AO9">
        <f t="shared" si="9"/>
        <v>-24.496425022518054</v>
      </c>
      <c r="AP9">
        <f t="shared" si="9"/>
        <v>-7.2430103426479873</v>
      </c>
      <c r="AQ9">
        <f t="shared" si="9"/>
        <v>-370.92985853883027</v>
      </c>
      <c r="AR9">
        <f t="shared" si="9"/>
        <v>87.259206546364737</v>
      </c>
      <c r="AS9">
        <f t="shared" si="9"/>
        <v>-4.2773793421713631</v>
      </c>
      <c r="AT9">
        <f t="shared" si="9"/>
        <v>3.48915001052824</v>
      </c>
      <c r="AU9">
        <f t="shared" si="9"/>
        <v>86.470977214721614</v>
      </c>
      <c r="AW9">
        <v>6</v>
      </c>
      <c r="AX9">
        <f>(R9*SUMPRODUCT(K10:$K$23, X10:$X$23)-$AZ$3*SUMPRODUCT(K9:$K$22, W10:$W$23))/Z9</f>
        <v>224.7454018948865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845.51946855160611</v>
      </c>
      <c r="P10">
        <f t="shared" si="22"/>
        <v>42.275973427580311</v>
      </c>
      <c r="Q10" s="4">
        <f t="shared" si="23"/>
        <v>12.5</v>
      </c>
      <c r="R10">
        <f t="shared" si="0"/>
        <v>250000</v>
      </c>
      <c r="S10">
        <f t="shared" si="1"/>
        <v>229.98187481062763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208.44875054093154</v>
      </c>
      <c r="AC10">
        <f t="shared" si="2"/>
        <v>210.62637780402201</v>
      </c>
      <c r="AE10">
        <f t="shared" si="3"/>
        <v>774.35973235042479</v>
      </c>
      <c r="AF10">
        <f t="shared" si="4"/>
        <v>-38.717986617521241</v>
      </c>
      <c r="AG10">
        <f t="shared" si="4"/>
        <v>-11.447987910865619</v>
      </c>
      <c r="AH10">
        <f t="shared" si="5"/>
        <v>-593.61784245555202</v>
      </c>
      <c r="AI10">
        <f t="shared" si="6"/>
        <v>130.5759153664859</v>
      </c>
      <c r="AJ10">
        <f t="shared" si="7"/>
        <v>-2.1776272630904714</v>
      </c>
      <c r="AK10">
        <f t="shared" si="24"/>
        <v>3.8707710347227242</v>
      </c>
      <c r="AL10">
        <f t="shared" si="8"/>
        <v>132.26905913811817</v>
      </c>
      <c r="AN10">
        <f t="shared" si="9"/>
        <v>459.64365328503368</v>
      </c>
      <c r="AO10">
        <f t="shared" si="9"/>
        <v>-22.982182664251685</v>
      </c>
      <c r="AP10">
        <f t="shared" si="9"/>
        <v>-6.7952848867042288</v>
      </c>
      <c r="AQ10">
        <f t="shared" si="9"/>
        <v>-352.35906822434583</v>
      </c>
      <c r="AR10">
        <f t="shared" si="9"/>
        <v>77.507117509731941</v>
      </c>
      <c r="AS10">
        <f t="shared" si="9"/>
        <v>-1.2925937505322611</v>
      </c>
      <c r="AT10">
        <f t="shared" si="9"/>
        <v>2.2976082886302565</v>
      </c>
      <c r="AU10">
        <f t="shared" si="9"/>
        <v>78.512132047829937</v>
      </c>
      <c r="AW10">
        <v>7</v>
      </c>
      <c r="AX10">
        <f>(R10*SUMPRODUCT(K11:$K$23, X11:$X$23)-$AZ$3*SUMPRODUCT(K10:$K$22, W11:$W$23))/Z10</f>
        <v>229.98187481062763</v>
      </c>
    </row>
    <row r="11" spans="1:52" x14ac:dyDescent="0.25">
      <c r="A11" t="s">
        <v>33</v>
      </c>
      <c r="C11" s="7">
        <f>AU25</f>
        <v>642.43579798861924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845.51946855160611</v>
      </c>
      <c r="P11">
        <f t="shared" si="22"/>
        <v>42.275973427580311</v>
      </c>
      <c r="Q11" s="4">
        <f t="shared" si="23"/>
        <v>12.5</v>
      </c>
      <c r="R11">
        <f t="shared" si="0"/>
        <v>250000</v>
      </c>
      <c r="S11">
        <f t="shared" si="1"/>
        <v>230.44088162916304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210.62637780402201</v>
      </c>
      <c r="AC11">
        <f t="shared" si="2"/>
        <v>208.38950880291941</v>
      </c>
      <c r="AE11">
        <f t="shared" si="3"/>
        <v>764.60993157594442</v>
      </c>
      <c r="AF11">
        <f t="shared" si="4"/>
        <v>-38.230496578797229</v>
      </c>
      <c r="AG11">
        <f t="shared" si="4"/>
        <v>-11.303848699157372</v>
      </c>
      <c r="AH11">
        <f t="shared" si="5"/>
        <v>-593.18665199183079</v>
      </c>
      <c r="AI11">
        <f t="shared" si="6"/>
        <v>121.88893430615906</v>
      </c>
      <c r="AJ11">
        <f t="shared" si="7"/>
        <v>2.2368690011026047</v>
      </c>
      <c r="AK11">
        <f t="shared" si="24"/>
        <v>2.248813950722806</v>
      </c>
      <c r="AL11">
        <f t="shared" si="8"/>
        <v>126.37461725798447</v>
      </c>
      <c r="AN11">
        <f t="shared" si="9"/>
        <v>431.62755736727433</v>
      </c>
      <c r="AO11">
        <f t="shared" si="9"/>
        <v>-21.581377868363724</v>
      </c>
      <c r="AP11">
        <f t="shared" si="9"/>
        <v>-6.3811002203571681</v>
      </c>
      <c r="AQ11">
        <f t="shared" si="9"/>
        <v>-334.85793878505848</v>
      </c>
      <c r="AR11">
        <f t="shared" si="9"/>
        <v>68.807140493494998</v>
      </c>
      <c r="AS11">
        <f t="shared" si="9"/>
        <v>1.2627279129196023</v>
      </c>
      <c r="AT11">
        <f t="shared" si="9"/>
        <v>1.2694709190126778</v>
      </c>
      <c r="AU11">
        <f t="shared" si="9"/>
        <v>71.339339325427275</v>
      </c>
      <c r="AW11">
        <v>8</v>
      </c>
      <c r="AX11">
        <f>(R11*SUMPRODUCT(K12:$K$23, X12:$X$23)-$AZ$3*SUMPRODUCT(K11:$K$22, W12:$W$23))/Z11</f>
        <v>230.44088162916304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845.51946855160611</v>
      </c>
      <c r="P12">
        <f t="shared" si="22"/>
        <v>42.275973427580311</v>
      </c>
      <c r="Q12" s="4">
        <f t="shared" si="23"/>
        <v>12.5</v>
      </c>
      <c r="R12">
        <f t="shared" si="0"/>
        <v>250000</v>
      </c>
      <c r="S12">
        <f t="shared" si="1"/>
        <v>226.3869091256245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208.38950880291941</v>
      </c>
      <c r="AC12">
        <f t="shared" si="2"/>
        <v>202.13863420827374</v>
      </c>
      <c r="AE12">
        <f t="shared" si="3"/>
        <v>754.95597881362551</v>
      </c>
      <c r="AF12">
        <f t="shared" si="4"/>
        <v>-37.747798940681278</v>
      </c>
      <c r="AG12">
        <f t="shared" si="4"/>
        <v>-11.161126486343392</v>
      </c>
      <c r="AH12">
        <f t="shared" si="5"/>
        <v>-593.6745164481614</v>
      </c>
      <c r="AI12">
        <f t="shared" si="6"/>
        <v>112.37253693843945</v>
      </c>
      <c r="AJ12">
        <f t="shared" si="7"/>
        <v>6.2508745946456656</v>
      </c>
      <c r="AK12">
        <f t="shared" si="24"/>
        <v>2.1288746839544865</v>
      </c>
      <c r="AL12">
        <f t="shared" si="8"/>
        <v>120.75228621703961</v>
      </c>
      <c r="AN12">
        <f t="shared" si="9"/>
        <v>405.15052261051056</v>
      </c>
      <c r="AO12">
        <f t="shared" si="9"/>
        <v>-20.25752613052553</v>
      </c>
      <c r="AP12">
        <f t="shared" si="9"/>
        <v>-5.989668743295506</v>
      </c>
      <c r="AQ12">
        <f t="shared" si="9"/>
        <v>-318.59810021968622</v>
      </c>
      <c r="AR12">
        <f t="shared" si="9"/>
        <v>60.305227517003352</v>
      </c>
      <c r="AS12">
        <f t="shared" si="9"/>
        <v>3.3545599741765333</v>
      </c>
      <c r="AT12">
        <f t="shared" si="9"/>
        <v>1.1424701770450818</v>
      </c>
      <c r="AU12">
        <f t="shared" si="9"/>
        <v>64.802257668224968</v>
      </c>
      <c r="AW12">
        <v>9</v>
      </c>
      <c r="AX12">
        <f>(R12*SUMPRODUCT(K13:$K$23, X13:$X$23)-$AZ$3*SUMPRODUCT(K12:$K$22, W13:$W$23))/Z12</f>
        <v>226.3869091256245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845.51946855160611</v>
      </c>
      <c r="P13">
        <f t="shared" si="22"/>
        <v>42.275973427580311</v>
      </c>
      <c r="Q13" s="4">
        <f t="shared" si="23"/>
        <v>12.5</v>
      </c>
      <c r="R13">
        <f t="shared" si="0"/>
        <v>250000</v>
      </c>
      <c r="S13">
        <f t="shared" si="1"/>
        <v>217.67356099505886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202.13863420827374</v>
      </c>
      <c r="AC13">
        <f t="shared" si="2"/>
        <v>191.8972371583593</v>
      </c>
      <c r="AE13">
        <f t="shared" si="3"/>
        <v>745.39530311786734</v>
      </c>
      <c r="AF13">
        <f t="shared" si="4"/>
        <v>-37.269765155893374</v>
      </c>
      <c r="AG13">
        <f t="shared" si="4"/>
        <v>-11.019783264049885</v>
      </c>
      <c r="AH13">
        <f t="shared" si="5"/>
        <v>-594.63914860145735</v>
      </c>
      <c r="AI13">
        <f t="shared" si="6"/>
        <v>102.46660609646665</v>
      </c>
      <c r="AJ13">
        <f t="shared" si="7"/>
        <v>10.24139704991444</v>
      </c>
      <c r="AK13">
        <f t="shared" si="24"/>
        <v>1.8205283443404954</v>
      </c>
      <c r="AL13">
        <f t="shared" si="8"/>
        <v>114.52853149072159</v>
      </c>
      <c r="AN13">
        <f t="shared" si="9"/>
        <v>380.3553703380062</v>
      </c>
      <c r="AO13">
        <f t="shared" si="9"/>
        <v>-19.017768516900315</v>
      </c>
      <c r="AP13">
        <f t="shared" si="9"/>
        <v>-5.6231018989657846</v>
      </c>
      <c r="AQ13">
        <f t="shared" si="9"/>
        <v>-303.42851992457446</v>
      </c>
      <c r="AR13">
        <f t="shared" si="9"/>
        <v>52.285979997565626</v>
      </c>
      <c r="AS13">
        <f t="shared" si="9"/>
        <v>5.2259121454147488</v>
      </c>
      <c r="AT13">
        <f t="shared" si="9"/>
        <v>0.92896712620279487</v>
      </c>
      <c r="AU13">
        <f t="shared" si="9"/>
        <v>58.440859269183171</v>
      </c>
      <c r="AW13">
        <v>10</v>
      </c>
      <c r="AX13">
        <f>(R13*SUMPRODUCT(K14:$K$23, X14:$X$23)-$AZ$3*SUMPRODUCT(K13:$K$22, W14:$W$23))/Z13</f>
        <v>217.67356099505886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845.51946855160611</v>
      </c>
      <c r="P14">
        <f t="shared" si="22"/>
        <v>42.275973427580311</v>
      </c>
      <c r="Q14" s="4">
        <f t="shared" si="23"/>
        <v>12.5</v>
      </c>
      <c r="R14">
        <f t="shared" si="0"/>
        <v>250000</v>
      </c>
      <c r="S14">
        <f t="shared" si="1"/>
        <v>214.69940655329273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191.8972371583593</v>
      </c>
      <c r="AC14">
        <f t="shared" si="2"/>
        <v>186.87045704891761</v>
      </c>
      <c r="AE14">
        <f t="shared" si="3"/>
        <v>735.92476136061009</v>
      </c>
      <c r="AF14">
        <f t="shared" si="4"/>
        <v>-36.796238068030512</v>
      </c>
      <c r="AG14">
        <f t="shared" si="4"/>
        <v>-10.879772564865743</v>
      </c>
      <c r="AH14">
        <f t="shared" si="5"/>
        <v>-596.25733087288472</v>
      </c>
      <c r="AI14">
        <f t="shared" si="6"/>
        <v>91.991419854829019</v>
      </c>
      <c r="AJ14">
        <f t="shared" si="7"/>
        <v>5.0267801094416882</v>
      </c>
      <c r="AK14">
        <f t="shared" si="24"/>
        <v>62.371803231565721</v>
      </c>
      <c r="AL14">
        <f t="shared" si="8"/>
        <v>159.39000319583641</v>
      </c>
      <c r="AN14">
        <f t="shared" si="9"/>
        <v>345.92160180760982</v>
      </c>
      <c r="AO14">
        <f t="shared" si="9"/>
        <v>-17.296080090380496</v>
      </c>
      <c r="AP14">
        <f t="shared" si="9"/>
        <v>-5.114039573804571</v>
      </c>
      <c r="AQ14">
        <f t="shared" si="9"/>
        <v>-280.27089427421748</v>
      </c>
      <c r="AR14">
        <f t="shared" si="9"/>
        <v>43.240587869207218</v>
      </c>
      <c r="AS14">
        <f t="shared" si="9"/>
        <v>2.3628391361336969</v>
      </c>
      <c r="AT14">
        <f t="shared" si="9"/>
        <v>29.317880324616425</v>
      </c>
      <c r="AU14">
        <f t="shared" si="9"/>
        <v>74.92130732995733</v>
      </c>
      <c r="AW14">
        <v>11</v>
      </c>
      <c r="AX14">
        <f>(R14*SUMPRODUCT(K15:$K$23, X15:$X$23)-$AZ$3*SUMPRODUCT(K14:$K$22, W15:$W$23))/Z14</f>
        <v>214.69940655329273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845.51946855160611</v>
      </c>
      <c r="P15">
        <f t="shared" si="22"/>
        <v>42.275973427580311</v>
      </c>
      <c r="Q15" s="4">
        <f t="shared" si="23"/>
        <v>12.5</v>
      </c>
      <c r="R15">
        <f t="shared" si="0"/>
        <v>250000</v>
      </c>
      <c r="S15">
        <f t="shared" si="1"/>
        <v>207.30334434721235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186.87045704891761</v>
      </c>
      <c r="AC15">
        <f t="shared" si="2"/>
        <v>178.13260739908878</v>
      </c>
      <c r="AE15">
        <f t="shared" si="3"/>
        <v>726.54200545614503</v>
      </c>
      <c r="AF15">
        <f t="shared" si="4"/>
        <v>-36.327100272807257</v>
      </c>
      <c r="AG15">
        <f t="shared" si="4"/>
        <v>-10.741059675135686</v>
      </c>
      <c r="AH15">
        <f t="shared" si="5"/>
        <v>-598.30328162796377</v>
      </c>
      <c r="AI15">
        <f t="shared" si="6"/>
        <v>81.170563880238319</v>
      </c>
      <c r="AJ15">
        <f t="shared" si="7"/>
        <v>8.7378496498288314</v>
      </c>
      <c r="AK15">
        <f t="shared" si="24"/>
        <v>61.395975356257885</v>
      </c>
      <c r="AL15">
        <f t="shared" si="8"/>
        <v>151.30438888632503</v>
      </c>
      <c r="AN15">
        <f t="shared" si="9"/>
        <v>314.59104993148566</v>
      </c>
      <c r="AO15">
        <f t="shared" si="9"/>
        <v>-15.729552496574286</v>
      </c>
      <c r="AP15">
        <f t="shared" si="9"/>
        <v>-4.6508546170791787</v>
      </c>
      <c r="AQ15">
        <f t="shared" si="9"/>
        <v>-259.06397170611456</v>
      </c>
      <c r="AR15">
        <f t="shared" si="9"/>
        <v>35.146671111717652</v>
      </c>
      <c r="AS15">
        <f t="shared" si="9"/>
        <v>3.7834691935771914</v>
      </c>
      <c r="AT15">
        <f t="shared" si="9"/>
        <v>26.584318874676054</v>
      </c>
      <c r="AU15">
        <f t="shared" si="9"/>
        <v>65.514459179970899</v>
      </c>
      <c r="AW15">
        <v>12</v>
      </c>
      <c r="AX15">
        <f>(R15*SUMPRODUCT(K16:$K$23, X16:$X$23)-$AZ$3*SUMPRODUCT(K15:$K$22, W16:$W$23))/Z15</f>
        <v>207.30334434721235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845.51946855160611</v>
      </c>
      <c r="P16">
        <f t="shared" si="22"/>
        <v>42.275973427580311</v>
      </c>
      <c r="Q16" s="4">
        <f t="shared" si="23"/>
        <v>12.5</v>
      </c>
      <c r="R16">
        <f t="shared" si="0"/>
        <v>250000</v>
      </c>
      <c r="S16">
        <f t="shared" si="1"/>
        <v>195.42816153298782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178.13260739908878</v>
      </c>
      <c r="AC16">
        <f t="shared" si="2"/>
        <v>165.77878321505113</v>
      </c>
      <c r="AE16">
        <f t="shared" si="3"/>
        <v>717.24150491720059</v>
      </c>
      <c r="AF16">
        <f t="shared" si="4"/>
        <v>-35.862075245860034</v>
      </c>
      <c r="AG16">
        <f t="shared" si="4"/>
        <v>-10.603562833181289</v>
      </c>
      <c r="AH16">
        <f t="shared" si="5"/>
        <v>-601.72490406077623</v>
      </c>
      <c r="AI16">
        <f t="shared" si="6"/>
        <v>69.050962777383006</v>
      </c>
      <c r="AJ16">
        <f t="shared" si="7"/>
        <v>12.353824184037649</v>
      </c>
      <c r="AK16">
        <f t="shared" si="24"/>
        <v>60.165842594930055</v>
      </c>
      <c r="AL16">
        <f t="shared" si="8"/>
        <v>141.5706295563507</v>
      </c>
      <c r="AN16">
        <f t="shared" si="9"/>
        <v>286.08323922481441</v>
      </c>
      <c r="AO16">
        <f t="shared" si="9"/>
        <v>-14.304161961240723</v>
      </c>
      <c r="AP16">
        <f t="shared" si="9"/>
        <v>-4.229400532238504</v>
      </c>
      <c r="AQ16">
        <f t="shared" si="9"/>
        <v>-240.00759645918711</v>
      </c>
      <c r="AR16">
        <f t="shared" si="9"/>
        <v>27.542080272148063</v>
      </c>
      <c r="AS16">
        <f t="shared" si="9"/>
        <v>4.927520249670069</v>
      </c>
      <c r="AT16">
        <f t="shared" si="9"/>
        <v>23.998108060178325</v>
      </c>
      <c r="AU16">
        <f t="shared" si="9"/>
        <v>56.467708581996455</v>
      </c>
      <c r="AW16">
        <v>13</v>
      </c>
      <c r="AX16">
        <f>(R16*SUMPRODUCT(K17:$K$23, X17:$X$23)-$AZ$3*SUMPRODUCT(K16:$K$22, W17:$W$23))/Z16</f>
        <v>195.42816153298782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845.51946855160611</v>
      </c>
      <c r="P17">
        <f t="shared" si="22"/>
        <v>42.275973427580311</v>
      </c>
      <c r="Q17" s="4">
        <f t="shared" si="23"/>
        <v>12.5</v>
      </c>
      <c r="R17">
        <f t="shared" si="0"/>
        <v>250000</v>
      </c>
      <c r="S17">
        <f t="shared" si="1"/>
        <v>179.01605840697212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165.77878321505113</v>
      </c>
      <c r="AC17">
        <f t="shared" si="2"/>
        <v>149.90367313396155</v>
      </c>
      <c r="AE17">
        <f t="shared" si="3"/>
        <v>708.01734308113032</v>
      </c>
      <c r="AF17">
        <f t="shared" si="4"/>
        <v>-35.40086715405652</v>
      </c>
      <c r="AG17">
        <f t="shared" si="4"/>
        <v>-10.467194568180375</v>
      </c>
      <c r="AH17">
        <f t="shared" si="5"/>
        <v>-606.65273338202132</v>
      </c>
      <c r="AI17">
        <f t="shared" si="6"/>
        <v>55.49654797687208</v>
      </c>
      <c r="AJ17">
        <f t="shared" si="7"/>
        <v>15.875110081089588</v>
      </c>
      <c r="AK17">
        <f t="shared" si="24"/>
        <v>58.687668139948748</v>
      </c>
      <c r="AL17">
        <f t="shared" si="8"/>
        <v>130.05932619791042</v>
      </c>
      <c r="AN17">
        <f t="shared" si="9"/>
        <v>260.14307188263314</v>
      </c>
      <c r="AO17">
        <f t="shared" si="9"/>
        <v>-13.00715359413166</v>
      </c>
      <c r="AP17">
        <f t="shared" si="9"/>
        <v>-3.8459060015534607</v>
      </c>
      <c r="AQ17">
        <f t="shared" si="9"/>
        <v>-222.89920885442376</v>
      </c>
      <c r="AR17">
        <f t="shared" si="9"/>
        <v>20.39080343252428</v>
      </c>
      <c r="AS17">
        <f t="shared" si="9"/>
        <v>5.8329078282145659</v>
      </c>
      <c r="AT17">
        <f t="shared" si="9"/>
        <v>21.563299855220311</v>
      </c>
      <c r="AU17">
        <f t="shared" si="9"/>
        <v>47.78701111595916</v>
      </c>
      <c r="AW17">
        <v>14</v>
      </c>
      <c r="AX17">
        <f>(R17*SUMPRODUCT(K18:$K$23, X18:$X$23)-$AZ$3*SUMPRODUCT(K17:$K$22, W18:$W$23))/Z17</f>
        <v>179.01605840697212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845.51946855160611</v>
      </c>
      <c r="P18">
        <f t="shared" si="22"/>
        <v>42.275973427580311</v>
      </c>
      <c r="Q18" s="4">
        <f t="shared" si="23"/>
        <v>12.5</v>
      </c>
      <c r="R18">
        <f t="shared" si="0"/>
        <v>250000</v>
      </c>
      <c r="S18">
        <f t="shared" si="1"/>
        <v>158.55723873660634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149.90367313396155</v>
      </c>
      <c r="AC18">
        <f t="shared" si="2"/>
        <v>131.05616216717715</v>
      </c>
      <c r="AE18">
        <f t="shared" si="3"/>
        <v>698.86772416667804</v>
      </c>
      <c r="AF18">
        <f t="shared" si="4"/>
        <v>-34.943386208333912</v>
      </c>
      <c r="AG18">
        <f t="shared" si="4"/>
        <v>-10.331928331642295</v>
      </c>
      <c r="AH18">
        <f t="shared" si="5"/>
        <v>-611.88581712551297</v>
      </c>
      <c r="AI18">
        <f t="shared" si="6"/>
        <v>41.706592501188879</v>
      </c>
      <c r="AJ18">
        <f t="shared" si="7"/>
        <v>18.847510966784398</v>
      </c>
      <c r="AK18">
        <f t="shared" si="24"/>
        <v>56.967960776461403</v>
      </c>
      <c r="AL18">
        <f t="shared" si="8"/>
        <v>117.52206424443469</v>
      </c>
      <c r="AN18">
        <f t="shared" si="9"/>
        <v>236.54006896154371</v>
      </c>
      <c r="AO18">
        <f t="shared" si="9"/>
        <v>-11.827003448077189</v>
      </c>
      <c r="AP18">
        <f t="shared" si="9"/>
        <v>-3.4969636678907907</v>
      </c>
      <c r="AQ18">
        <f t="shared" si="9"/>
        <v>-207.10001102431843</v>
      </c>
      <c r="AR18">
        <f t="shared" si="9"/>
        <v>14.116090821257297</v>
      </c>
      <c r="AS18">
        <f t="shared" si="9"/>
        <v>6.3791635951603434</v>
      </c>
      <c r="AT18">
        <f t="shared" si="9"/>
        <v>19.281481895204674</v>
      </c>
      <c r="AU18">
        <f t="shared" si="9"/>
        <v>39.776736311622315</v>
      </c>
      <c r="AW18">
        <v>15</v>
      </c>
      <c r="AX18">
        <f>(R18*SUMPRODUCT(K19:$K$23, X19:$X$23)-$AZ$3*SUMPRODUCT(K18:$K$22, W19:$W$23))/Z18</f>
        <v>158.55723873660634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845.51946855160611</v>
      </c>
      <c r="P19">
        <f t="shared" si="22"/>
        <v>42.275973427580311</v>
      </c>
      <c r="Q19" s="4">
        <f t="shared" si="23"/>
        <v>12.5</v>
      </c>
      <c r="R19">
        <f t="shared" si="0"/>
        <v>250000</v>
      </c>
      <c r="S19">
        <f t="shared" si="1"/>
        <v>134.22169719737229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131.05616216717715</v>
      </c>
      <c r="AC19">
        <f t="shared" si="2"/>
        <v>109.50022464965389</v>
      </c>
      <c r="AE19">
        <f t="shared" si="3"/>
        <v>689.78841487834654</v>
      </c>
      <c r="AF19">
        <f t="shared" si="4"/>
        <v>-34.489420743917329</v>
      </c>
      <c r="AG19">
        <f t="shared" si="4"/>
        <v>-10.19770153932661</v>
      </c>
      <c r="AH19">
        <f t="shared" si="5"/>
        <v>-618.15017998522671</v>
      </c>
      <c r="AI19">
        <f t="shared" si="6"/>
        <v>26.95111260987585</v>
      </c>
      <c r="AJ19">
        <f t="shared" si="7"/>
        <v>21.555937517523262</v>
      </c>
      <c r="AK19">
        <f t="shared" si="24"/>
        <v>55.044860941112454</v>
      </c>
      <c r="AL19">
        <f t="shared" si="8"/>
        <v>103.55191106851157</v>
      </c>
      <c r="AN19">
        <f t="shared" si="9"/>
        <v>215.06364300423454</v>
      </c>
      <c r="AO19">
        <f t="shared" si="9"/>
        <v>-10.753182150211726</v>
      </c>
      <c r="AP19">
        <f t="shared" si="9"/>
        <v>-3.1794602460875825</v>
      </c>
      <c r="AQ19">
        <f t="shared" si="9"/>
        <v>-192.72812758792443</v>
      </c>
      <c r="AR19">
        <f t="shared" si="9"/>
        <v>8.4028730200107837</v>
      </c>
      <c r="AS19">
        <f t="shared" si="9"/>
        <v>6.7207542934855047</v>
      </c>
      <c r="AT19">
        <f t="shared" si="9"/>
        <v>17.161999342573704</v>
      </c>
      <c r="AU19">
        <f t="shared" si="9"/>
        <v>32.285626656069994</v>
      </c>
      <c r="AW19">
        <v>16</v>
      </c>
      <c r="AX19">
        <f>(R19*SUMPRODUCT(K20:$K$23, X20:$X$23)-$AZ$3*SUMPRODUCT(K19:$K$22, W20:$W$23))/Z19</f>
        <v>134.22169719737229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845.51946855160611</v>
      </c>
      <c r="P20">
        <f t="shared" si="22"/>
        <v>42.275973427580311</v>
      </c>
      <c r="Q20" s="4">
        <f t="shared" si="23"/>
        <v>12.5</v>
      </c>
      <c r="R20">
        <f t="shared" si="0"/>
        <v>250000</v>
      </c>
      <c r="S20">
        <f t="shared" si="1"/>
        <v>106.27359205560001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109.50022464965389</v>
      </c>
      <c r="AC20">
        <f t="shared" si="2"/>
        <v>85.566938879276165</v>
      </c>
      <c r="AE20">
        <f t="shared" si="3"/>
        <v>680.77601676380903</v>
      </c>
      <c r="AF20">
        <f t="shared" si="4"/>
        <v>-34.038800838190454</v>
      </c>
      <c r="AG20">
        <f t="shared" si="4"/>
        <v>-10.064463949156512</v>
      </c>
      <c r="AH20">
        <f t="shared" si="5"/>
        <v>-625.2114955366676</v>
      </c>
      <c r="AI20">
        <f t="shared" si="6"/>
        <v>11.461256439794397</v>
      </c>
      <c r="AJ20">
        <f t="shared" si="7"/>
        <v>23.933285770377722</v>
      </c>
      <c r="AK20">
        <f t="shared" si="24"/>
        <v>52.936620840269079</v>
      </c>
      <c r="AL20">
        <f t="shared" si="8"/>
        <v>88.331163050441205</v>
      </c>
      <c r="AN20">
        <f t="shared" si="9"/>
        <v>195.52248868297445</v>
      </c>
      <c r="AO20">
        <f t="shared" si="9"/>
        <v>-9.7761244341487235</v>
      </c>
      <c r="AP20">
        <f t="shared" si="9"/>
        <v>-2.8905675143398661</v>
      </c>
      <c r="AQ20">
        <f t="shared" si="9"/>
        <v>-179.56406299628068</v>
      </c>
      <c r="AR20">
        <f t="shared" si="9"/>
        <v>3.2917337382051843</v>
      </c>
      <c r="AS20">
        <f t="shared" si="9"/>
        <v>6.8737668204439606</v>
      </c>
      <c r="AT20">
        <f t="shared" si="9"/>
        <v>15.203678734686379</v>
      </c>
      <c r="AU20">
        <f t="shared" si="9"/>
        <v>25.369179293335527</v>
      </c>
      <c r="AW20">
        <v>17</v>
      </c>
      <c r="AX20">
        <f>(R20*SUMPRODUCT(K21:$K$23, X21:$X$23)-$AZ$3*SUMPRODUCT(K20:$K$22, W21:$W$23))/Z20</f>
        <v>106.27359205560001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845.51946855160611</v>
      </c>
      <c r="P21">
        <f t="shared" si="22"/>
        <v>42.275973427580311</v>
      </c>
      <c r="Q21" s="4">
        <f t="shared" si="23"/>
        <v>12.5</v>
      </c>
      <c r="R21">
        <f t="shared" si="0"/>
        <v>250000</v>
      </c>
      <c r="S21">
        <f t="shared" si="1"/>
        <v>74.620309076591397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85.566938879276165</v>
      </c>
      <c r="AC21">
        <f t="shared" si="2"/>
        <v>59.290990035637151</v>
      </c>
      <c r="AE21">
        <f t="shared" si="3"/>
        <v>671.82362288763227</v>
      </c>
      <c r="AF21">
        <f t="shared" si="4"/>
        <v>-33.591181144381615</v>
      </c>
      <c r="AG21">
        <f t="shared" si="4"/>
        <v>-9.9321134503041257</v>
      </c>
      <c r="AH21">
        <f t="shared" si="5"/>
        <v>-634.11718721641751</v>
      </c>
      <c r="AI21">
        <f t="shared" si="6"/>
        <v>-5.8168589234709316</v>
      </c>
      <c r="AJ21">
        <f t="shared" si="7"/>
        <v>26.275948843639014</v>
      </c>
      <c r="AK21">
        <f t="shared" si="24"/>
        <v>50.665956643576877</v>
      </c>
      <c r="AL21">
        <f t="shared" si="8"/>
        <v>71.125046563744959</v>
      </c>
      <c r="AN21">
        <f t="shared" si="9"/>
        <v>177.74160866487117</v>
      </c>
      <c r="AO21">
        <f t="shared" si="9"/>
        <v>-8.8870804332435576</v>
      </c>
      <c r="AP21">
        <f t="shared" si="9"/>
        <v>-2.627698345156773</v>
      </c>
      <c r="AQ21">
        <f t="shared" si="9"/>
        <v>-167.76577229220291</v>
      </c>
      <c r="AR21">
        <f t="shared" si="9"/>
        <v>-1.5389424057320793</v>
      </c>
      <c r="AS21">
        <f t="shared" si="9"/>
        <v>6.9517195548888999</v>
      </c>
      <c r="AT21">
        <f t="shared" si="9"/>
        <v>13.404483456039772</v>
      </c>
      <c r="AU21">
        <f t="shared" si="9"/>
        <v>18.817260605196594</v>
      </c>
      <c r="AW21">
        <v>18</v>
      </c>
      <c r="AX21">
        <f>(R21*SUMPRODUCT(K22:$K$23, X22:$X$23)-$AZ$3*SUMPRODUCT(K21:$K$22, W22:$W$23))/Z21</f>
        <v>74.620309076591397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845.51946855160611</v>
      </c>
      <c r="P22">
        <f t="shared" si="22"/>
        <v>42.275973427580311</v>
      </c>
      <c r="Q22" s="4">
        <f t="shared" si="23"/>
        <v>12.5</v>
      </c>
      <c r="R22">
        <f t="shared" si="0"/>
        <v>250000</v>
      </c>
      <c r="S22">
        <f t="shared" si="1"/>
        <v>39.138701036844523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59.290990035637151</v>
      </c>
      <c r="AC22">
        <f t="shared" si="2"/>
        <v>30.686418044087073</v>
      </c>
      <c r="AE22">
        <f t="shared" si="3"/>
        <v>662.92347954940612</v>
      </c>
      <c r="AF22">
        <f t="shared" si="4"/>
        <v>-33.146173977470312</v>
      </c>
      <c r="AG22">
        <f t="shared" si="4"/>
        <v>-9.8005354135282197</v>
      </c>
      <c r="AH22">
        <f t="shared" si="5"/>
        <v>-645.13804545727635</v>
      </c>
      <c r="AI22">
        <f t="shared" si="6"/>
        <v>-25.161275298868759</v>
      </c>
      <c r="AJ22">
        <f t="shared" si="7"/>
        <v>28.604571991550078</v>
      </c>
      <c r="AK22">
        <f t="shared" si="24"/>
        <v>48.234780692530109</v>
      </c>
      <c r="AL22">
        <f t="shared" si="8"/>
        <v>51.678077385211424</v>
      </c>
      <c r="AN22">
        <f t="shared" si="9"/>
        <v>161.56177057033568</v>
      </c>
      <c r="AO22">
        <f t="shared" si="9"/>
        <v>-8.0780885285167852</v>
      </c>
      <c r="AP22">
        <f t="shared" si="9"/>
        <v>-2.3884986771371244</v>
      </c>
      <c r="AQ22">
        <f t="shared" si="9"/>
        <v>-157.22726393279797</v>
      </c>
      <c r="AR22">
        <f t="shared" si="9"/>
        <v>-6.132080568116197</v>
      </c>
      <c r="AS22">
        <f t="shared" si="9"/>
        <v>6.9712499857489822</v>
      </c>
      <c r="AT22">
        <f t="shared" si="9"/>
        <v>11.755348561577415</v>
      </c>
      <c r="AU22">
        <f t="shared" si="9"/>
        <v>12.594517979210199</v>
      </c>
      <c r="AW22">
        <v>19</v>
      </c>
      <c r="AX22">
        <f>(R22*SUMPRODUCT(K23:$K$23, X23:$X$23)-$AZ$3*SUMPRODUCT(K22:$K$22, W23:$W$23))/Z22</f>
        <v>39.138701036844523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845.51946855160611</v>
      </c>
      <c r="P23">
        <f t="shared" si="22"/>
        <v>42.275973427580311</v>
      </c>
      <c r="Q23" s="4">
        <f t="shared" si="23"/>
        <v>12.5</v>
      </c>
      <c r="R23">
        <f t="shared" si="0"/>
        <v>250000</v>
      </c>
      <c r="S23">
        <f t="shared" si="1"/>
        <v>39.668442180447947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30.686418044087073</v>
      </c>
      <c r="AC23">
        <f t="shared" si="2"/>
        <v>30.686418044087077</v>
      </c>
      <c r="AE23">
        <f t="shared" si="3"/>
        <v>654.07065289741433</v>
      </c>
      <c r="AF23">
        <f t="shared" si="4"/>
        <v>-32.70353264487072</v>
      </c>
      <c r="AG23">
        <f t="shared" si="4"/>
        <v>-9.6696568976976387</v>
      </c>
      <c r="AH23">
        <f t="shared" si="5"/>
        <v>-657.46323390600082</v>
      </c>
      <c r="AI23">
        <f t="shared" si="6"/>
        <v>-45.765770551154901</v>
      </c>
      <c r="AJ23">
        <f t="shared" si="7"/>
        <v>0</v>
      </c>
      <c r="AK23">
        <f t="shared" si="24"/>
        <v>45.64374768076415</v>
      </c>
      <c r="AL23">
        <f t="shared" si="8"/>
        <v>-0.12202287039075088</v>
      </c>
      <c r="AN23">
        <f t="shared" si="9"/>
        <v>146.83893742744664</v>
      </c>
      <c r="AO23">
        <f t="shared" si="9"/>
        <v>-7.3419468713723326</v>
      </c>
      <c r="AP23">
        <f t="shared" si="9"/>
        <v>-2.1708390949144118</v>
      </c>
      <c r="AQ23">
        <f t="shared" si="9"/>
        <v>-147.60057225730884</v>
      </c>
      <c r="AR23">
        <f t="shared" si="9"/>
        <v>-10.274420796148949</v>
      </c>
      <c r="AS23">
        <f t="shared" si="9"/>
        <v>0</v>
      </c>
      <c r="AT23">
        <f t="shared" si="9"/>
        <v>10.247026647595344</v>
      </c>
      <c r="AU23">
        <f t="shared" si="9"/>
        <v>-2.7394148553604572E-2</v>
      </c>
      <c r="AW23">
        <v>20</v>
      </c>
      <c r="AX23">
        <f>(R23*SUMPRODUCT(K$23:$K24, X$23:$X24)-$AZ$3*SUMPRODUCT(K$22:$K23, W$23:$W24))/Z23</f>
        <v>39.668442180447947</v>
      </c>
    </row>
    <row r="25" spans="5:50" x14ac:dyDescent="0.25">
      <c r="AN25" s="8">
        <f t="shared" ref="AN25:AU25" si="25">SUM(AN3:AN23)</f>
        <v>7787.6428588440631</v>
      </c>
      <c r="AO25" s="8">
        <f t="shared" si="25"/>
        <v>-1023.5217443559079</v>
      </c>
      <c r="AP25" s="8">
        <f t="shared" si="25"/>
        <v>-228.44859587747783</v>
      </c>
      <c r="AQ25" s="8">
        <f t="shared" si="25"/>
        <v>-6096.1716492023761</v>
      </c>
      <c r="AR25" s="8">
        <f t="shared" si="25"/>
        <v>439.50086940830136</v>
      </c>
      <c r="AS25" s="8">
        <f t="shared" si="25"/>
        <v>-108.14999145386788</v>
      </c>
      <c r="AT25" s="8">
        <f t="shared" si="25"/>
        <v>311.0849200341857</v>
      </c>
      <c r="AU25" s="9">
        <f t="shared" si="25"/>
        <v>642.43579798861924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4E34-F14C-4A56-88F5-8AF90410C7C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1006.8523574519985</v>
      </c>
      <c r="K3">
        <v>1</v>
      </c>
      <c r="L3" s="2">
        <v>0</v>
      </c>
      <c r="O3">
        <f>$C$3</f>
        <v>1006.8523574519985</v>
      </c>
      <c r="P3">
        <f>O3*B5</f>
        <v>805.48188596159889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1006.8523574519985</v>
      </c>
      <c r="AF3">
        <f t="shared" ref="AF3:AG23" si="4">-$Z3*P3</f>
        <v>-805.48188596159889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75.552915590399607</v>
      </c>
      <c r="AJ3">
        <f t="shared" ref="AJ3:AJ23" si="7">AB3-AC3</f>
        <v>0</v>
      </c>
      <c r="AL3">
        <f t="shared" ref="AL3:AL23" si="8">SUM(AI3:AK3)</f>
        <v>75.552915590399607</v>
      </c>
      <c r="AN3">
        <f t="shared" ref="AN3:AU23" si="9">AE3*$K3</f>
        <v>1006.8523574519985</v>
      </c>
      <c r="AO3">
        <f t="shared" si="9"/>
        <v>-805.48188596159889</v>
      </c>
      <c r="AP3">
        <f t="shared" si="9"/>
        <v>-125.8175559</v>
      </c>
      <c r="AQ3">
        <f t="shared" si="9"/>
        <v>0</v>
      </c>
      <c r="AR3">
        <f t="shared" si="9"/>
        <v>75.552915590399607</v>
      </c>
      <c r="AS3">
        <f t="shared" si="9"/>
        <v>0</v>
      </c>
      <c r="AT3">
        <f t="shared" si="9"/>
        <v>0</v>
      </c>
      <c r="AU3">
        <f t="shared" si="9"/>
        <v>75.552915590399607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763.76246923495012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130.8924862393454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129.22944549914246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-129.22944549914246</v>
      </c>
      <c r="AK4">
        <f>H4*SUM(AB4, AE4:AF4)</f>
        <v>0</v>
      </c>
      <c r="AL4">
        <f t="shared" si="8"/>
        <v>-805.57819549914245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-121.23974622304385</v>
      </c>
      <c r="AT4">
        <f t="shared" si="9"/>
        <v>0</v>
      </c>
      <c r="AU4">
        <f t="shared" si="9"/>
        <v>-755.77276995885393</v>
      </c>
      <c r="AW4">
        <v>1</v>
      </c>
      <c r="AX4">
        <f>(R4*SUMPRODUCT(K5:$K$23, X5:$X$23)-$AZ$3*SUMPRODUCT(K4:$K$22, W5:$W$23))/Z4</f>
        <v>130.8924862393454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1006.8523574519985</v>
      </c>
      <c r="P5">
        <f t="shared" ref="P5:P23" si="22">O5*$C$5</f>
        <v>50.342617872599931</v>
      </c>
      <c r="Q5" s="4">
        <f t="shared" ref="Q5:Q23" si="23">$C$8</f>
        <v>12.5</v>
      </c>
      <c r="R5">
        <f t="shared" si="0"/>
        <v>250000</v>
      </c>
      <c r="S5">
        <f t="shared" si="1"/>
        <v>257.09702636710841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129.22944549914246</v>
      </c>
      <c r="AC5">
        <f t="shared" si="2"/>
        <v>250.59426636074932</v>
      </c>
      <c r="AE5">
        <f t="shared" si="3"/>
        <v>981.3860215131366</v>
      </c>
      <c r="AF5">
        <f t="shared" si="4"/>
        <v>-49.069301075656831</v>
      </c>
      <c r="AG5">
        <f t="shared" si="4"/>
        <v>-12.183837260865776</v>
      </c>
      <c r="AH5">
        <f t="shared" si="5"/>
        <v>-678.66952018446625</v>
      </c>
      <c r="AI5">
        <f t="shared" si="6"/>
        <v>241.46336299214772</v>
      </c>
      <c r="AJ5">
        <f t="shared" si="7"/>
        <v>-121.36482086160686</v>
      </c>
      <c r="AK5">
        <f>H5*SUM(AB5, AE5:AF5)</f>
        <v>91.717588736924185</v>
      </c>
      <c r="AL5">
        <f t="shared" si="8"/>
        <v>211.81613086746506</v>
      </c>
      <c r="AN5">
        <f t="shared" si="9"/>
        <v>847.48817775420173</v>
      </c>
      <c r="AO5">
        <f t="shared" si="9"/>
        <v>-42.374408887710089</v>
      </c>
      <c r="AP5">
        <f t="shared" si="9"/>
        <v>-10.521505107994514</v>
      </c>
      <c r="AQ5">
        <f t="shared" si="9"/>
        <v>-586.07355551248065</v>
      </c>
      <c r="AR5">
        <f t="shared" si="9"/>
        <v>208.51870824601653</v>
      </c>
      <c r="AS5">
        <f t="shared" si="9"/>
        <v>-104.80610954380863</v>
      </c>
      <c r="AT5">
        <f t="shared" si="9"/>
        <v>79.203871303178843</v>
      </c>
      <c r="AU5">
        <f t="shared" si="9"/>
        <v>182.91647000538677</v>
      </c>
      <c r="AW5">
        <v>2</v>
      </c>
      <c r="AX5">
        <f>(R5*SUMPRODUCT(K6:$K$23, X6:$X$23)-$AZ$3*SUMPRODUCT(K5:$K$22, W6:$W$23))/Z5</f>
        <v>257.09702636710841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1006.8523574519985</v>
      </c>
      <c r="P6">
        <f t="shared" si="22"/>
        <v>50.342617872599931</v>
      </c>
      <c r="Q6" s="4">
        <f t="shared" si="23"/>
        <v>12.5</v>
      </c>
      <c r="R6">
        <f t="shared" si="0"/>
        <v>250000</v>
      </c>
      <c r="S6">
        <f t="shared" si="1"/>
        <v>376.08515226102566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250.59426636074932</v>
      </c>
      <c r="AC6">
        <f t="shared" si="2"/>
        <v>361.88030627026728</v>
      </c>
      <c r="AE6">
        <f t="shared" si="3"/>
        <v>968.82324998244576</v>
      </c>
      <c r="AF6">
        <f t="shared" si="4"/>
        <v>-48.441162499122299</v>
      </c>
      <c r="AG6">
        <f t="shared" si="4"/>
        <v>-12.02787135089757</v>
      </c>
      <c r="AH6">
        <f t="shared" si="5"/>
        <v>-682.5507471909616</v>
      </c>
      <c r="AI6">
        <f t="shared" si="6"/>
        <v>225.80346894146419</v>
      </c>
      <c r="AJ6">
        <f t="shared" si="7"/>
        <v>-111.28603990951797</v>
      </c>
      <c r="AK6">
        <f>H6*SUM(AB6, AE6:AF6)</f>
        <v>127.40222729823512</v>
      </c>
      <c r="AL6">
        <f t="shared" si="8"/>
        <v>241.91965633018134</v>
      </c>
      <c r="AN6">
        <f t="shared" si="9"/>
        <v>754.54494878820458</v>
      </c>
      <c r="AO6">
        <f t="shared" si="9"/>
        <v>-37.727247439410242</v>
      </c>
      <c r="AP6">
        <f t="shared" si="9"/>
        <v>-9.3676215683908914</v>
      </c>
      <c r="AQ6">
        <f t="shared" si="9"/>
        <v>-531.58841779848547</v>
      </c>
      <c r="AR6">
        <f t="shared" si="9"/>
        <v>175.86166198191793</v>
      </c>
      <c r="AS6">
        <f t="shared" si="9"/>
        <v>-86.672485704581092</v>
      </c>
      <c r="AT6">
        <f t="shared" si="9"/>
        <v>99.224194995311919</v>
      </c>
      <c r="AU6">
        <f t="shared" si="9"/>
        <v>188.41337127264873</v>
      </c>
      <c r="AW6">
        <v>3</v>
      </c>
      <c r="AX6">
        <f>(R6*SUMPRODUCT(K7:$K$23, X7:$X$23)-$AZ$3*SUMPRODUCT(K6:$K$22, W7:$W$23))/Z6</f>
        <v>376.08515226102566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1006.8523574519985</v>
      </c>
      <c r="P7">
        <f t="shared" si="22"/>
        <v>50.342617872599931</v>
      </c>
      <c r="Q7" s="4">
        <f t="shared" si="23"/>
        <v>12.5</v>
      </c>
      <c r="R7">
        <f t="shared" si="0"/>
        <v>250000</v>
      </c>
      <c r="S7">
        <f t="shared" si="1"/>
        <v>472.81366568967672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361.88030627026728</v>
      </c>
      <c r="AC7">
        <f t="shared" si="2"/>
        <v>449.10435302423684</v>
      </c>
      <c r="AE7">
        <f t="shared" si="3"/>
        <v>956.36359394313558</v>
      </c>
      <c r="AF7">
        <f t="shared" si="4"/>
        <v>-47.818179697156779</v>
      </c>
      <c r="AG7">
        <f t="shared" si="4"/>
        <v>-11.873185612379245</v>
      </c>
      <c r="AH7">
        <f t="shared" si="5"/>
        <v>-688.14050018696798</v>
      </c>
      <c r="AI7">
        <f t="shared" si="6"/>
        <v>208.53172844663163</v>
      </c>
      <c r="AJ7">
        <f t="shared" si="7"/>
        <v>-87.22404675396956</v>
      </c>
      <c r="AK7">
        <f>H7*SUM(AB7, AE7:AF7)</f>
        <v>133.01357293805097</v>
      </c>
      <c r="AL7">
        <f t="shared" si="8"/>
        <v>254.32125463071304</v>
      </c>
      <c r="AN7">
        <f t="shared" si="9"/>
        <v>674.24734496556482</v>
      </c>
      <c r="AO7">
        <f t="shared" si="9"/>
        <v>-33.712367248278241</v>
      </c>
      <c r="AP7">
        <f t="shared" si="9"/>
        <v>-8.3707325604304081</v>
      </c>
      <c r="AQ7">
        <f t="shared" si="9"/>
        <v>-485.14697564065426</v>
      </c>
      <c r="AR7">
        <f t="shared" si="9"/>
        <v>147.01726951620199</v>
      </c>
      <c r="AS7">
        <f t="shared" si="9"/>
        <v>-61.493957228690881</v>
      </c>
      <c r="AT7">
        <f t="shared" si="9"/>
        <v>93.776100393044544</v>
      </c>
      <c r="AU7">
        <f t="shared" si="9"/>
        <v>179.29941268055566</v>
      </c>
      <c r="AW7">
        <v>4</v>
      </c>
      <c r="AX7">
        <f>(R7*SUMPRODUCT(K8:$K$23, X8:$X$23)-$AZ$3*SUMPRODUCT(K7:$K$22, W8:$W$23))/Z7</f>
        <v>472.81366568967672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1006.8523574519985</v>
      </c>
      <c r="P8">
        <f t="shared" si="22"/>
        <v>50.342617872599931</v>
      </c>
      <c r="Q8" s="4">
        <f t="shared" si="23"/>
        <v>12.5</v>
      </c>
      <c r="R8">
        <f t="shared" si="0"/>
        <v>250000</v>
      </c>
      <c r="S8">
        <f t="shared" si="1"/>
        <v>537.88574483140292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449.10435302423684</v>
      </c>
      <c r="AC8">
        <f t="shared" si="2"/>
        <v>504.31091365835897</v>
      </c>
      <c r="AE8">
        <f t="shared" si="3"/>
        <v>944.00462772042124</v>
      </c>
      <c r="AF8">
        <f t="shared" si="4"/>
        <v>-47.200231386021066</v>
      </c>
      <c r="AG8">
        <f t="shared" si="4"/>
        <v>-11.719749930731856</v>
      </c>
      <c r="AH8">
        <f t="shared" si="5"/>
        <v>-694.07651047194747</v>
      </c>
      <c r="AI8">
        <f t="shared" si="6"/>
        <v>191.00813593172086</v>
      </c>
      <c r="AJ8">
        <f t="shared" si="7"/>
        <v>-55.206560634122127</v>
      </c>
      <c r="AK8">
        <f t="shared" ref="AK8:AK23" si="24">H8*SUM(AB8:AB8, AE8:AF8)</f>
        <v>97.578384328501201</v>
      </c>
      <c r="AL8">
        <f t="shared" si="8"/>
        <v>233.37995962609995</v>
      </c>
      <c r="AN8">
        <f t="shared" si="9"/>
        <v>620.54464473821929</v>
      </c>
      <c r="AO8">
        <f t="shared" si="9"/>
        <v>-31.027232236910969</v>
      </c>
      <c r="AP8">
        <f t="shared" si="9"/>
        <v>-7.7040173783349815</v>
      </c>
      <c r="AQ8">
        <f t="shared" si="9"/>
        <v>-456.25354893865671</v>
      </c>
      <c r="AR8">
        <f t="shared" si="9"/>
        <v>125.55984618431668</v>
      </c>
      <c r="AS8">
        <f t="shared" si="9"/>
        <v>-36.290219931068236</v>
      </c>
      <c r="AT8">
        <f t="shared" si="9"/>
        <v>64.143481990633163</v>
      </c>
      <c r="AU8">
        <f t="shared" si="9"/>
        <v>153.41310824388162</v>
      </c>
      <c r="AW8">
        <v>5</v>
      </c>
      <c r="AX8">
        <f>(R8*SUMPRODUCT(K9:$K$23, X9:$X$23)-$AZ$3*SUMPRODUCT(K8:$K$22, W9:$W$23))/Z8</f>
        <v>537.88574483140292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1006.8523574519985</v>
      </c>
      <c r="P9">
        <f t="shared" si="22"/>
        <v>50.342617872599931</v>
      </c>
      <c r="Q9" s="4">
        <f t="shared" si="23"/>
        <v>12.5</v>
      </c>
      <c r="R9">
        <f t="shared" si="0"/>
        <v>250000</v>
      </c>
      <c r="S9">
        <f t="shared" si="1"/>
        <v>580.26411917704866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504.31091365835897</v>
      </c>
      <c r="AC9">
        <f t="shared" si="2"/>
        <v>536.97610556934842</v>
      </c>
      <c r="AE9">
        <f t="shared" si="3"/>
        <v>931.74063313559498</v>
      </c>
      <c r="AF9">
        <f t="shared" si="4"/>
        <v>-46.587031656779757</v>
      </c>
      <c r="AG9">
        <f t="shared" si="4"/>
        <v>-11.567493315175751</v>
      </c>
      <c r="AH9">
        <f t="shared" si="5"/>
        <v>-701.18232497574786</v>
      </c>
      <c r="AI9">
        <f t="shared" si="6"/>
        <v>172.40378318789158</v>
      </c>
      <c r="AJ9">
        <f t="shared" si="7"/>
        <v>-32.665191910989449</v>
      </c>
      <c r="AK9">
        <f t="shared" si="24"/>
        <v>72.530047690160501</v>
      </c>
      <c r="AL9">
        <f t="shared" si="8"/>
        <v>212.26863896706263</v>
      </c>
      <c r="AN9">
        <f t="shared" si="9"/>
        <v>582.09738290255382</v>
      </c>
      <c r="AO9">
        <f t="shared" si="9"/>
        <v>-29.104869145127697</v>
      </c>
      <c r="AP9">
        <f t="shared" si="9"/>
        <v>-7.2266973726868553</v>
      </c>
      <c r="AQ9">
        <f t="shared" si="9"/>
        <v>-438.05795496149881</v>
      </c>
      <c r="AR9">
        <f t="shared" si="9"/>
        <v>107.70786142324046</v>
      </c>
      <c r="AS9">
        <f t="shared" si="9"/>
        <v>-20.407312987314466</v>
      </c>
      <c r="AT9">
        <f t="shared" si="9"/>
        <v>45.312557422936486</v>
      </c>
      <c r="AU9">
        <f t="shared" si="9"/>
        <v>132.6131058588625</v>
      </c>
      <c r="AW9">
        <v>6</v>
      </c>
      <c r="AX9">
        <f>(R9*SUMPRODUCT(K10:$K$23, X10:$X$23)-$AZ$3*SUMPRODUCT(K9:$K$22, W10:$W$23))/Z9</f>
        <v>580.26411917704866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1006.8523574519985</v>
      </c>
      <c r="P10">
        <f t="shared" si="22"/>
        <v>50.342617872599931</v>
      </c>
      <c r="Q10" s="4">
        <f t="shared" si="23"/>
        <v>12.5</v>
      </c>
      <c r="R10">
        <f t="shared" si="0"/>
        <v>250000</v>
      </c>
      <c r="S10">
        <f t="shared" si="1"/>
        <v>610.49783151970234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536.97610556934842</v>
      </c>
      <c r="AC10">
        <f t="shared" si="2"/>
        <v>557.57298207607073</v>
      </c>
      <c r="AE10">
        <f t="shared" si="3"/>
        <v>919.56701968517166</v>
      </c>
      <c r="AF10">
        <f t="shared" si="4"/>
        <v>-45.97835098425859</v>
      </c>
      <c r="AG10">
        <f t="shared" si="4"/>
        <v>-11.416358774938509</v>
      </c>
      <c r="AH10">
        <f t="shared" si="5"/>
        <v>-709.19214170970906</v>
      </c>
      <c r="AI10">
        <f t="shared" si="6"/>
        <v>152.9801682162655</v>
      </c>
      <c r="AJ10">
        <f t="shared" si="7"/>
        <v>-20.59687650672231</v>
      </c>
      <c r="AK10">
        <f t="shared" si="24"/>
        <v>74.05465064918873</v>
      </c>
      <c r="AL10">
        <f t="shared" si="8"/>
        <v>206.4379423587319</v>
      </c>
      <c r="AN10">
        <f t="shared" si="9"/>
        <v>545.83564551526604</v>
      </c>
      <c r="AO10">
        <f t="shared" si="9"/>
        <v>-27.291782275763307</v>
      </c>
      <c r="AP10">
        <f t="shared" si="9"/>
        <v>-6.7765104967399443</v>
      </c>
      <c r="AQ10">
        <f t="shared" si="9"/>
        <v>-420.96154187544016</v>
      </c>
      <c r="AR10">
        <f t="shared" si="9"/>
        <v>90.805810867322649</v>
      </c>
      <c r="AS10">
        <f t="shared" si="9"/>
        <v>-12.2258727672661</v>
      </c>
      <c r="AT10">
        <f t="shared" si="9"/>
        <v>43.95728334661942</v>
      </c>
      <c r="AU10">
        <f t="shared" si="9"/>
        <v>122.53722144667596</v>
      </c>
      <c r="AW10">
        <v>7</v>
      </c>
      <c r="AX10">
        <f>(R10*SUMPRODUCT(K11:$K$23, X11:$X$23)-$AZ$3*SUMPRODUCT(K10:$K$22, W11:$W$23))/Z10</f>
        <v>610.49783151970234</v>
      </c>
    </row>
    <row r="11" spans="1:52" x14ac:dyDescent="0.25">
      <c r="A11" t="s">
        <v>33</v>
      </c>
      <c r="C11" s="7">
        <f>AU25</f>
        <v>798.01047883330648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1006.8523574519985</v>
      </c>
      <c r="P11">
        <f t="shared" si="22"/>
        <v>50.342617872599931</v>
      </c>
      <c r="Q11" s="4">
        <f t="shared" si="23"/>
        <v>12.5</v>
      </c>
      <c r="R11">
        <f t="shared" si="0"/>
        <v>250000</v>
      </c>
      <c r="S11">
        <f t="shared" si="1"/>
        <v>627.51477458324086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557.57298207607073</v>
      </c>
      <c r="AC11">
        <f t="shared" si="2"/>
        <v>565.57808657048326</v>
      </c>
      <c r="AE11">
        <f t="shared" si="3"/>
        <v>907.47445773668016</v>
      </c>
      <c r="AF11">
        <f t="shared" si="4"/>
        <v>-45.373722886834017</v>
      </c>
      <c r="AG11">
        <f t="shared" si="4"/>
        <v>-11.266230483300326</v>
      </c>
      <c r="AH11">
        <f t="shared" si="5"/>
        <v>-719.29407777591462</v>
      </c>
      <c r="AI11">
        <f t="shared" si="6"/>
        <v>131.54042659063123</v>
      </c>
      <c r="AJ11">
        <f t="shared" si="7"/>
        <v>-8.0051044944125351</v>
      </c>
      <c r="AK11">
        <f t="shared" si="24"/>
        <v>73.113196421684719</v>
      </c>
      <c r="AL11">
        <f t="shared" si="8"/>
        <v>196.64851851790343</v>
      </c>
      <c r="AN11">
        <f t="shared" si="9"/>
        <v>512.2755635134863</v>
      </c>
      <c r="AO11">
        <f t="shared" si="9"/>
        <v>-25.613778175674319</v>
      </c>
      <c r="AP11">
        <f t="shared" si="9"/>
        <v>-6.3598644791610983</v>
      </c>
      <c r="AQ11">
        <f t="shared" si="9"/>
        <v>-406.04644668851955</v>
      </c>
      <c r="AR11">
        <f t="shared" si="9"/>
        <v>74.255474170131322</v>
      </c>
      <c r="AS11">
        <f t="shared" si="9"/>
        <v>-4.5189364625064172</v>
      </c>
      <c r="AT11">
        <f t="shared" si="9"/>
        <v>41.272901488163669</v>
      </c>
      <c r="AU11">
        <f t="shared" si="9"/>
        <v>111.00943919578859</v>
      </c>
      <c r="AW11">
        <v>8</v>
      </c>
      <c r="AX11">
        <f>(R11*SUMPRODUCT(K12:$K$23, X12:$X$23)-$AZ$3*SUMPRODUCT(K11:$K$22, W12:$W$23))/Z11</f>
        <v>627.51477458324086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1006.8523574519985</v>
      </c>
      <c r="P12">
        <f t="shared" si="22"/>
        <v>50.342617872599931</v>
      </c>
      <c r="Q12" s="4">
        <f t="shared" si="23"/>
        <v>12.5</v>
      </c>
      <c r="R12">
        <f t="shared" si="0"/>
        <v>250000</v>
      </c>
      <c r="S12">
        <f t="shared" si="1"/>
        <v>631.29891389596412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565.57808657048326</v>
      </c>
      <c r="AC12">
        <f t="shared" si="2"/>
        <v>561.45091186534728</v>
      </c>
      <c r="AE12">
        <f t="shared" si="3"/>
        <v>895.45247387889265</v>
      </c>
      <c r="AF12">
        <f t="shared" si="4"/>
        <v>-44.772623693944638</v>
      </c>
      <c r="AG12">
        <f t="shared" si="4"/>
        <v>-11.116978413609951</v>
      </c>
      <c r="AH12">
        <f t="shared" si="5"/>
        <v>-731.79529714745672</v>
      </c>
      <c r="AI12">
        <f t="shared" si="6"/>
        <v>107.76757462388139</v>
      </c>
      <c r="AJ12">
        <f t="shared" si="7"/>
        <v>4.1271747051359853</v>
      </c>
      <c r="AK12">
        <f t="shared" si="24"/>
        <v>73.503786917606888</v>
      </c>
      <c r="AL12">
        <f t="shared" si="8"/>
        <v>185.39853624662425</v>
      </c>
      <c r="AN12">
        <f t="shared" si="9"/>
        <v>480.54859878720151</v>
      </c>
      <c r="AO12">
        <f t="shared" si="9"/>
        <v>-24.027429939360079</v>
      </c>
      <c r="AP12">
        <f t="shared" si="9"/>
        <v>-5.9659764814389824</v>
      </c>
      <c r="AQ12">
        <f t="shared" si="9"/>
        <v>-392.72123859343486</v>
      </c>
      <c r="AR12">
        <f t="shared" si="9"/>
        <v>57.833953772967625</v>
      </c>
      <c r="AS12">
        <f t="shared" si="9"/>
        <v>2.2148668738518849</v>
      </c>
      <c r="AT12">
        <f t="shared" si="9"/>
        <v>39.446137946106383</v>
      </c>
      <c r="AU12">
        <f t="shared" si="9"/>
        <v>99.494958592925883</v>
      </c>
      <c r="AW12">
        <v>9</v>
      </c>
      <c r="AX12">
        <f>(R12*SUMPRODUCT(K13:$K$23, X13:$X$23)-$AZ$3*SUMPRODUCT(K12:$K$22, W13:$W$23))/Z12</f>
        <v>631.29891389596412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1006.8523574519985</v>
      </c>
      <c r="P13">
        <f t="shared" si="22"/>
        <v>50.342617872599931</v>
      </c>
      <c r="Q13" s="4">
        <f t="shared" si="23"/>
        <v>12.5</v>
      </c>
      <c r="R13">
        <f t="shared" si="0"/>
        <v>250000</v>
      </c>
      <c r="S13">
        <f t="shared" si="1"/>
        <v>621.58383713107753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561.45091186534728</v>
      </c>
      <c r="AC13">
        <f t="shared" si="2"/>
        <v>545.42837133830972</v>
      </c>
      <c r="AE13">
        <f t="shared" si="3"/>
        <v>883.49440364771726</v>
      </c>
      <c r="AF13">
        <f t="shared" si="4"/>
        <v>-44.174720182385869</v>
      </c>
      <c r="AG13">
        <f t="shared" si="4"/>
        <v>-10.968519827022376</v>
      </c>
      <c r="AH13">
        <f t="shared" si="5"/>
        <v>-745.77604902954374</v>
      </c>
      <c r="AI13">
        <f t="shared" si="6"/>
        <v>82.575114608765261</v>
      </c>
      <c r="AJ13">
        <f t="shared" si="7"/>
        <v>16.022540527037563</v>
      </c>
      <c r="AK13">
        <f t="shared" si="24"/>
        <v>72.419839778596085</v>
      </c>
      <c r="AL13">
        <f t="shared" si="8"/>
        <v>171.01749491439892</v>
      </c>
      <c r="AN13">
        <f t="shared" si="9"/>
        <v>450.82366320980969</v>
      </c>
      <c r="AO13">
        <f t="shared" si="9"/>
        <v>-22.541183160490487</v>
      </c>
      <c r="AP13">
        <f t="shared" si="9"/>
        <v>-5.5969435323999663</v>
      </c>
      <c r="AQ13">
        <f t="shared" si="9"/>
        <v>-380.54965483595595</v>
      </c>
      <c r="AR13">
        <f t="shared" si="9"/>
        <v>42.13588168096328</v>
      </c>
      <c r="AS13">
        <f t="shared" si="9"/>
        <v>8.1758756869352265</v>
      </c>
      <c r="AT13">
        <f t="shared" si="9"/>
        <v>36.953915410507129</v>
      </c>
      <c r="AU13">
        <f t="shared" si="9"/>
        <v>87.265672778405644</v>
      </c>
      <c r="AW13">
        <v>10</v>
      </c>
      <c r="AX13">
        <f>(R13*SUMPRODUCT(K14:$K$23, X14:$X$23)-$AZ$3*SUMPRODUCT(K13:$K$22, W14:$W$23))/Z13</f>
        <v>621.58383713107753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1006.8523574519985</v>
      </c>
      <c r="P14">
        <f t="shared" si="22"/>
        <v>50.342617872599931</v>
      </c>
      <c r="Q14" s="4">
        <f t="shared" si="23"/>
        <v>12.5</v>
      </c>
      <c r="R14">
        <f t="shared" si="0"/>
        <v>250000</v>
      </c>
      <c r="S14">
        <f t="shared" si="1"/>
        <v>611.0673176939016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545.42837133830972</v>
      </c>
      <c r="AC14">
        <f t="shared" si="2"/>
        <v>528.97445955136868</v>
      </c>
      <c r="AE14">
        <f t="shared" si="3"/>
        <v>871.58839330691251</v>
      </c>
      <c r="AF14">
        <f t="shared" si="4"/>
        <v>-43.579419665345625</v>
      </c>
      <c r="AG14">
        <f t="shared" si="4"/>
        <v>-10.82070756025003</v>
      </c>
      <c r="AH14">
        <f t="shared" si="5"/>
        <v>-762.54137004243989</v>
      </c>
      <c r="AI14">
        <f t="shared" si="6"/>
        <v>54.646896038876889</v>
      </c>
      <c r="AJ14">
        <f t="shared" si="7"/>
        <v>16.453911786941035</v>
      </c>
      <c r="AK14">
        <f t="shared" si="24"/>
        <v>117.52778048461803</v>
      </c>
      <c r="AL14">
        <f t="shared" si="8"/>
        <v>188.62858831043596</v>
      </c>
      <c r="AN14">
        <f t="shared" si="9"/>
        <v>409.69032292407093</v>
      </c>
      <c r="AO14">
        <f t="shared" si="9"/>
        <v>-20.484516146203546</v>
      </c>
      <c r="AP14">
        <f t="shared" si="9"/>
        <v>-5.0862760549230135</v>
      </c>
      <c r="AQ14">
        <f t="shared" si="9"/>
        <v>-358.43274478489207</v>
      </c>
      <c r="AR14">
        <f t="shared" si="9"/>
        <v>25.68678593805231</v>
      </c>
      <c r="AS14">
        <f t="shared" si="9"/>
        <v>7.7341649855843571</v>
      </c>
      <c r="AT14">
        <f t="shared" si="9"/>
        <v>55.243960003420355</v>
      </c>
      <c r="AU14">
        <f t="shared" si="9"/>
        <v>88.664910927057022</v>
      </c>
      <c r="AW14">
        <v>11</v>
      </c>
      <c r="AX14">
        <f>(R14*SUMPRODUCT(K15:$K$23, X15:$X$23)-$AZ$3*SUMPRODUCT(K14:$K$22, W15:$W$23))/Z14</f>
        <v>611.0673176939016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1006.8523574519985</v>
      </c>
      <c r="P15">
        <f t="shared" si="22"/>
        <v>50.342617872599931</v>
      </c>
      <c r="Q15" s="4">
        <f t="shared" si="23"/>
        <v>12.5</v>
      </c>
      <c r="R15">
        <f t="shared" si="0"/>
        <v>250000</v>
      </c>
      <c r="S15">
        <f t="shared" si="1"/>
        <v>586.83772854846688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528.97445955136868</v>
      </c>
      <c r="AC15">
        <f t="shared" si="2"/>
        <v>501.08398738298609</v>
      </c>
      <c r="AE15">
        <f t="shared" si="3"/>
        <v>859.72249130253215</v>
      </c>
      <c r="AF15">
        <f t="shared" si="4"/>
        <v>-42.986124565126609</v>
      </c>
      <c r="AG15">
        <f t="shared" si="4"/>
        <v>-10.673393235605539</v>
      </c>
      <c r="AH15">
        <f t="shared" si="5"/>
        <v>-782.1449808398072</v>
      </c>
      <c r="AI15">
        <f t="shared" si="6"/>
        <v>23.917992661992798</v>
      </c>
      <c r="AJ15">
        <f t="shared" si="7"/>
        <v>27.890472168382587</v>
      </c>
      <c r="AK15">
        <f t="shared" si="24"/>
        <v>115.15516682718301</v>
      </c>
      <c r="AL15">
        <f t="shared" si="8"/>
        <v>166.96363165755838</v>
      </c>
      <c r="AN15">
        <f t="shared" si="9"/>
        <v>372.25789996653054</v>
      </c>
      <c r="AO15">
        <f t="shared" si="9"/>
        <v>-18.612894998326528</v>
      </c>
      <c r="AP15">
        <f t="shared" si="9"/>
        <v>-4.6215552013577854</v>
      </c>
      <c r="AQ15">
        <f t="shared" si="9"/>
        <v>-338.66701288187102</v>
      </c>
      <c r="AR15">
        <f t="shared" si="9"/>
        <v>10.356436884975215</v>
      </c>
      <c r="AS15">
        <f t="shared" si="9"/>
        <v>12.076511552869841</v>
      </c>
      <c r="AT15">
        <f t="shared" si="9"/>
        <v>49.861927548778986</v>
      </c>
      <c r="AU15">
        <f t="shared" si="9"/>
        <v>72.294875986624035</v>
      </c>
      <c r="AW15">
        <v>12</v>
      </c>
      <c r="AX15">
        <f>(R15*SUMPRODUCT(K16:$K$23, X16:$X$23)-$AZ$3*SUMPRODUCT(K15:$K$22, W16:$W$23))/Z15</f>
        <v>586.83772854846688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1006.8523574519985</v>
      </c>
      <c r="P16">
        <f t="shared" si="22"/>
        <v>50.342617872599931</v>
      </c>
      <c r="Q16" s="4">
        <f t="shared" si="23"/>
        <v>12.5</v>
      </c>
      <c r="R16">
        <f t="shared" si="0"/>
        <v>250000</v>
      </c>
      <c r="S16">
        <f t="shared" si="1"/>
        <v>550.42355124915855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501.08398738298609</v>
      </c>
      <c r="AC16">
        <f t="shared" si="2"/>
        <v>463.52501586882153</v>
      </c>
      <c r="AE16">
        <f t="shared" si="3"/>
        <v>847.89477831452336</v>
      </c>
      <c r="AF16">
        <f t="shared" si="4"/>
        <v>-42.394738915726172</v>
      </c>
      <c r="AG16">
        <f t="shared" si="4"/>
        <v>-10.526553024867733</v>
      </c>
      <c r="AH16">
        <f t="shared" si="5"/>
        <v>-802.12556763503926</v>
      </c>
      <c r="AI16">
        <f t="shared" si="6"/>
        <v>-7.1520812611098563</v>
      </c>
      <c r="AJ16">
        <f t="shared" si="7"/>
        <v>37.558971514164568</v>
      </c>
      <c r="AK16">
        <f t="shared" si="24"/>
        <v>111.80700833977079</v>
      </c>
      <c r="AL16">
        <f t="shared" si="8"/>
        <v>142.2138985928255</v>
      </c>
      <c r="AN16">
        <f t="shared" si="9"/>
        <v>338.19638579062325</v>
      </c>
      <c r="AO16">
        <f t="shared" si="9"/>
        <v>-16.909819289531164</v>
      </c>
      <c r="AP16">
        <f t="shared" si="9"/>
        <v>-4.1986839392034039</v>
      </c>
      <c r="AQ16">
        <f t="shared" si="9"/>
        <v>-319.94060449773593</v>
      </c>
      <c r="AR16">
        <f t="shared" si="9"/>
        <v>-2.8527219358472666</v>
      </c>
      <c r="AS16">
        <f t="shared" si="9"/>
        <v>14.980996162464344</v>
      </c>
      <c r="AT16">
        <f t="shared" si="9"/>
        <v>44.596012493128086</v>
      </c>
      <c r="AU16">
        <f t="shared" si="9"/>
        <v>56.724286719745159</v>
      </c>
      <c r="AW16">
        <v>13</v>
      </c>
      <c r="AX16">
        <f>(R16*SUMPRODUCT(K17:$K$23, X17:$X$23)-$AZ$3*SUMPRODUCT(K16:$K$22, W17:$W$23))/Z16</f>
        <v>550.42355124915855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1006.8523574519985</v>
      </c>
      <c r="P17">
        <f t="shared" si="22"/>
        <v>50.342617872599931</v>
      </c>
      <c r="Q17" s="4">
        <f t="shared" si="23"/>
        <v>12.5</v>
      </c>
      <c r="R17">
        <f t="shared" si="0"/>
        <v>250000</v>
      </c>
      <c r="S17">
        <f t="shared" si="1"/>
        <v>502.72370971898221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463.52501586882153</v>
      </c>
      <c r="AC17">
        <f t="shared" si="2"/>
        <v>417.46613741010651</v>
      </c>
      <c r="AE17">
        <f t="shared" si="3"/>
        <v>836.09894755651044</v>
      </c>
      <c r="AF17">
        <f t="shared" si="4"/>
        <v>-41.804947377825528</v>
      </c>
      <c r="AG17">
        <f t="shared" si="4"/>
        <v>-10.380108629734863</v>
      </c>
      <c r="AH17">
        <f t="shared" si="5"/>
        <v>-823.57729768384365</v>
      </c>
      <c r="AI17">
        <f t="shared" si="6"/>
        <v>-39.663406134893648</v>
      </c>
      <c r="AJ17">
        <f t="shared" si="7"/>
        <v>46.058878458715014</v>
      </c>
      <c r="AK17">
        <f t="shared" si="24"/>
        <v>107.63408884121723</v>
      </c>
      <c r="AL17">
        <f t="shared" si="8"/>
        <v>114.0295611650386</v>
      </c>
      <c r="AN17">
        <f t="shared" si="9"/>
        <v>307.20341915447079</v>
      </c>
      <c r="AO17">
        <f t="shared" si="9"/>
        <v>-15.360170957723541</v>
      </c>
      <c r="AP17">
        <f t="shared" si="9"/>
        <v>-3.8139084752691343</v>
      </c>
      <c r="AQ17">
        <f t="shared" si="9"/>
        <v>-302.60265549416442</v>
      </c>
      <c r="AR17">
        <f t="shared" si="9"/>
        <v>-14.573315772686339</v>
      </c>
      <c r="AS17">
        <f t="shared" si="9"/>
        <v>16.923170381076361</v>
      </c>
      <c r="AT17">
        <f t="shared" si="9"/>
        <v>39.547424627469901</v>
      </c>
      <c r="AU17">
        <f t="shared" si="9"/>
        <v>41.897279235859919</v>
      </c>
      <c r="AW17">
        <v>14</v>
      </c>
      <c r="AX17">
        <f>(R17*SUMPRODUCT(K18:$K$23, X18:$X$23)-$AZ$3*SUMPRODUCT(K17:$K$22, W18:$W$23))/Z17</f>
        <v>502.72370971898221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1006.8523574519985</v>
      </c>
      <c r="P18">
        <f t="shared" si="22"/>
        <v>50.342617872599931</v>
      </c>
      <c r="Q18" s="4">
        <f t="shared" si="23"/>
        <v>12.5</v>
      </c>
      <c r="R18">
        <f t="shared" si="0"/>
        <v>250000</v>
      </c>
      <c r="S18">
        <f t="shared" si="1"/>
        <v>444.31886876060821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417.46613741010651</v>
      </c>
      <c r="AC18">
        <f t="shared" si="2"/>
        <v>363.77096418427391</v>
      </c>
      <c r="AE18">
        <f t="shared" si="3"/>
        <v>824.32612840230195</v>
      </c>
      <c r="AF18">
        <f t="shared" si="4"/>
        <v>-41.216306420115103</v>
      </c>
      <c r="AG18">
        <f t="shared" si="4"/>
        <v>-10.23394992201726</v>
      </c>
      <c r="AH18">
        <f t="shared" si="5"/>
        <v>-847.15242840506926</v>
      </c>
      <c r="AI18">
        <f t="shared" si="6"/>
        <v>-74.276556344899632</v>
      </c>
      <c r="AJ18">
        <f t="shared" si="7"/>
        <v>53.695173225832605</v>
      </c>
      <c r="AK18">
        <f t="shared" si="24"/>
        <v>102.73568599711733</v>
      </c>
      <c r="AL18">
        <f t="shared" si="8"/>
        <v>82.154302878050302</v>
      </c>
      <c r="AN18">
        <f t="shared" si="9"/>
        <v>279.00295365847967</v>
      </c>
      <c r="AO18">
        <f t="shared" si="9"/>
        <v>-13.950147682923987</v>
      </c>
      <c r="AP18">
        <f t="shared" si="9"/>
        <v>-3.4638017132489693</v>
      </c>
      <c r="AQ18">
        <f t="shared" si="9"/>
        <v>-286.72878558644516</v>
      </c>
      <c r="AR18">
        <f t="shared" si="9"/>
        <v>-25.139781324138383</v>
      </c>
      <c r="AS18">
        <f t="shared" si="9"/>
        <v>18.173768137432702</v>
      </c>
      <c r="AT18">
        <f t="shared" si="9"/>
        <v>34.772111245437749</v>
      </c>
      <c r="AU18">
        <f t="shared" si="9"/>
        <v>27.806098058732072</v>
      </c>
      <c r="AW18">
        <v>15</v>
      </c>
      <c r="AX18">
        <f>(R18*SUMPRODUCT(K19:$K$23, X19:$X$23)-$AZ$3*SUMPRODUCT(K18:$K$22, W19:$W$23))/Z18</f>
        <v>444.31886876060821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1006.8523574519985</v>
      </c>
      <c r="P19">
        <f t="shared" si="22"/>
        <v>50.342617872599931</v>
      </c>
      <c r="Q19" s="4">
        <f t="shared" si="23"/>
        <v>12.5</v>
      </c>
      <c r="R19">
        <f t="shared" si="0"/>
        <v>250000</v>
      </c>
      <c r="S19">
        <f t="shared" si="1"/>
        <v>374.27471738560212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363.77096418427391</v>
      </c>
      <c r="AC19">
        <f t="shared" si="2"/>
        <v>302.04782088191735</v>
      </c>
      <c r="AE19">
        <f t="shared" si="3"/>
        <v>812.5517070523249</v>
      </c>
      <c r="AF19">
        <f t="shared" si="4"/>
        <v>-40.627585352616251</v>
      </c>
      <c r="AG19">
        <f t="shared" si="4"/>
        <v>-10.087771323153792</v>
      </c>
      <c r="AH19">
        <f t="shared" si="5"/>
        <v>-876.78199286591757</v>
      </c>
      <c r="AI19">
        <f t="shared" si="6"/>
        <v>-114.94564248936274</v>
      </c>
      <c r="AJ19">
        <f t="shared" si="7"/>
        <v>61.723143302356561</v>
      </c>
      <c r="AK19">
        <f t="shared" si="24"/>
        <v>97.183699889264162</v>
      </c>
      <c r="AL19">
        <f t="shared" si="8"/>
        <v>43.961200702257983</v>
      </c>
      <c r="AN19">
        <f t="shared" si="9"/>
        <v>253.33903335967469</v>
      </c>
      <c r="AO19">
        <f t="shared" si="9"/>
        <v>-12.666951667983737</v>
      </c>
      <c r="AP19">
        <f t="shared" si="9"/>
        <v>-3.1451859784187945</v>
      </c>
      <c r="AQ19">
        <f t="shared" si="9"/>
        <v>-273.36488325845943</v>
      </c>
      <c r="AR19">
        <f t="shared" si="9"/>
        <v>-35.83798754518731</v>
      </c>
      <c r="AS19">
        <f t="shared" si="9"/>
        <v>19.244167878085253</v>
      </c>
      <c r="AT19">
        <f t="shared" si="9"/>
        <v>30.300132747955022</v>
      </c>
      <c r="AU19">
        <f t="shared" si="9"/>
        <v>13.706313080852969</v>
      </c>
      <c r="AW19">
        <v>16</v>
      </c>
      <c r="AX19">
        <f>(R19*SUMPRODUCT(K20:$K$23, X20:$X$23)-$AZ$3*SUMPRODUCT(K19:$K$22, W20:$W$23))/Z19</f>
        <v>374.27471738560212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1006.8523574519985</v>
      </c>
      <c r="P20">
        <f t="shared" si="22"/>
        <v>50.342617872599931</v>
      </c>
      <c r="Q20" s="4">
        <f t="shared" si="23"/>
        <v>12.5</v>
      </c>
      <c r="R20">
        <f t="shared" si="0"/>
        <v>250000</v>
      </c>
      <c r="S20">
        <f t="shared" si="1"/>
        <v>293.53316097564311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302.04782088191735</v>
      </c>
      <c r="AC20">
        <f t="shared" si="2"/>
        <v>233.45269790373482</v>
      </c>
      <c r="AE20">
        <f t="shared" si="3"/>
        <v>800.76948872365699</v>
      </c>
      <c r="AF20">
        <f t="shared" si="4"/>
        <v>-40.038474436182852</v>
      </c>
      <c r="AG20">
        <f t="shared" si="4"/>
        <v>-9.9414959253575752</v>
      </c>
      <c r="AH20">
        <f t="shared" si="5"/>
        <v>-907.95369129355993</v>
      </c>
      <c r="AI20">
        <f t="shared" si="6"/>
        <v>-157.16417293144332</v>
      </c>
      <c r="AJ20">
        <f t="shared" si="7"/>
        <v>68.59512297818253</v>
      </c>
      <c r="AK20">
        <f t="shared" si="24"/>
        <v>90.944110483115168</v>
      </c>
      <c r="AL20">
        <f t="shared" si="8"/>
        <v>2.3750605298543803</v>
      </c>
      <c r="AN20">
        <f t="shared" si="9"/>
        <v>229.98525130323873</v>
      </c>
      <c r="AO20">
        <f t="shared" si="9"/>
        <v>-11.499262565161937</v>
      </c>
      <c r="AP20">
        <f t="shared" si="9"/>
        <v>-2.8552504446289091</v>
      </c>
      <c r="AQ20">
        <f t="shared" si="9"/>
        <v>-260.76912370460502</v>
      </c>
      <c r="AR20">
        <f t="shared" si="9"/>
        <v>-45.138385411157117</v>
      </c>
      <c r="AS20">
        <f t="shared" si="9"/>
        <v>19.700883735541623</v>
      </c>
      <c r="AT20">
        <f t="shared" si="9"/>
        <v>26.119631677458589</v>
      </c>
      <c r="AU20">
        <f t="shared" si="9"/>
        <v>0.68213000184309569</v>
      </c>
      <c r="AW20">
        <v>17</v>
      </c>
      <c r="AX20">
        <f>(R20*SUMPRODUCT(K21:$K$23, X21:$X$23)-$AZ$3*SUMPRODUCT(K20:$K$22, W21:$W$23))/Z20</f>
        <v>293.53316097564311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1006.8523574519985</v>
      </c>
      <c r="P21">
        <f t="shared" si="22"/>
        <v>50.342617872599931</v>
      </c>
      <c r="Q21" s="4">
        <f t="shared" si="23"/>
        <v>12.5</v>
      </c>
      <c r="R21">
        <f t="shared" si="0"/>
        <v>250000</v>
      </c>
      <c r="S21">
        <f t="shared" si="1"/>
        <v>204.03246771741081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233.45269790373482</v>
      </c>
      <c r="AC21">
        <f t="shared" si="2"/>
        <v>159.883210934857</v>
      </c>
      <c r="AE21">
        <f t="shared" si="3"/>
        <v>788.98613366630877</v>
      </c>
      <c r="AF21">
        <f t="shared" si="4"/>
        <v>-39.449306683315449</v>
      </c>
      <c r="AG21">
        <f t="shared" si="4"/>
        <v>-9.7952064151561018</v>
      </c>
      <c r="AH21">
        <f t="shared" si="5"/>
        <v>-937.49101895795968</v>
      </c>
      <c r="AI21">
        <f t="shared" si="6"/>
        <v>-197.74939839012245</v>
      </c>
      <c r="AJ21">
        <f t="shared" si="7"/>
        <v>73.569486968877811</v>
      </c>
      <c r="AK21">
        <f t="shared" si="24"/>
        <v>84.116379623607116</v>
      </c>
      <c r="AL21">
        <f t="shared" si="8"/>
        <v>-40.063531797637523</v>
      </c>
      <c r="AN21">
        <f t="shared" si="9"/>
        <v>208.73881154902807</v>
      </c>
      <c r="AO21">
        <f t="shared" si="9"/>
        <v>-10.436940577451406</v>
      </c>
      <c r="AP21">
        <f t="shared" si="9"/>
        <v>-2.5914774147879434</v>
      </c>
      <c r="AQ21">
        <f t="shared" si="9"/>
        <v>-248.02813735879505</v>
      </c>
      <c r="AR21">
        <f t="shared" si="9"/>
        <v>-52.317743802006305</v>
      </c>
      <c r="AS21">
        <f t="shared" si="9"/>
        <v>19.463976134528899</v>
      </c>
      <c r="AT21">
        <f t="shared" si="9"/>
        <v>22.254324081523979</v>
      </c>
      <c r="AU21">
        <f t="shared" si="9"/>
        <v>-10.599443585953431</v>
      </c>
      <c r="AW21">
        <v>18</v>
      </c>
      <c r="AX21">
        <f>(R21*SUMPRODUCT(K22:$K$23, X22:$X$23)-$AZ$3*SUMPRODUCT(K21:$K$22, W22:$W$23))/Z21</f>
        <v>204.03246771741081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1006.8523574519985</v>
      </c>
      <c r="P22">
        <f t="shared" si="22"/>
        <v>50.342617872599931</v>
      </c>
      <c r="Q22" s="4">
        <f t="shared" si="23"/>
        <v>12.5</v>
      </c>
      <c r="R22">
        <f t="shared" si="0"/>
        <v>250000</v>
      </c>
      <c r="S22">
        <f t="shared" si="1"/>
        <v>105.94521889653299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159.883210934857</v>
      </c>
      <c r="AC22">
        <f t="shared" si="2"/>
        <v>81.779070857614641</v>
      </c>
      <c r="AE22">
        <f t="shared" si="3"/>
        <v>777.18892028187452</v>
      </c>
      <c r="AF22">
        <f t="shared" si="4"/>
        <v>-38.859446014093727</v>
      </c>
      <c r="AG22">
        <f t="shared" si="4"/>
        <v>-9.6487448548151065</v>
      </c>
      <c r="AH22">
        <f t="shared" si="5"/>
        <v>-970.18992378866074</v>
      </c>
      <c r="AI22">
        <f t="shared" si="6"/>
        <v>-241.50919437569496</v>
      </c>
      <c r="AJ22">
        <f t="shared" si="7"/>
        <v>78.104140077242363</v>
      </c>
      <c r="AK22">
        <f t="shared" si="24"/>
        <v>76.861855898160144</v>
      </c>
      <c r="AL22">
        <f t="shared" si="8"/>
        <v>-86.543198400292454</v>
      </c>
      <c r="AN22">
        <f t="shared" si="9"/>
        <v>189.40951995505407</v>
      </c>
      <c r="AO22">
        <f t="shared" si="9"/>
        <v>-9.470475997752704</v>
      </c>
      <c r="AP22">
        <f t="shared" si="9"/>
        <v>-2.3515056422272433</v>
      </c>
      <c r="AQ22">
        <f t="shared" si="9"/>
        <v>-236.44599522004586</v>
      </c>
      <c r="AR22">
        <f t="shared" si="9"/>
        <v>-58.858456904971732</v>
      </c>
      <c r="AS22">
        <f t="shared" si="9"/>
        <v>19.034841198157249</v>
      </c>
      <c r="AT22">
        <f t="shared" si="9"/>
        <v>18.732082829030755</v>
      </c>
      <c r="AU22">
        <f t="shared" si="9"/>
        <v>-21.091532877783731</v>
      </c>
      <c r="AW22">
        <v>19</v>
      </c>
      <c r="AX22">
        <f>(R22*SUMPRODUCT(K23:$K$23, X23:$X$23)-$AZ$3*SUMPRODUCT(K22:$K$22, W23:$W$23))/Z22</f>
        <v>105.94521889653299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1006.8523574519985</v>
      </c>
      <c r="P23">
        <f t="shared" si="22"/>
        <v>50.342617872599931</v>
      </c>
      <c r="Q23" s="4">
        <f t="shared" si="23"/>
        <v>12.5</v>
      </c>
      <c r="R23">
        <f t="shared" si="0"/>
        <v>250000</v>
      </c>
      <c r="S23">
        <f t="shared" si="1"/>
        <v>107.58089397747253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81.779070857614641</v>
      </c>
      <c r="AC23">
        <f t="shared" si="2"/>
        <v>81.779070857614641</v>
      </c>
      <c r="AE23">
        <f t="shared" si="3"/>
        <v>765.37243035427116</v>
      </c>
      <c r="AF23">
        <f t="shared" si="4"/>
        <v>-38.268621517713562</v>
      </c>
      <c r="AG23">
        <f t="shared" si="4"/>
        <v>-9.5020439775694747</v>
      </c>
      <c r="AH23">
        <f t="shared" si="5"/>
        <v>-1004.2685739496469</v>
      </c>
      <c r="AI23">
        <f t="shared" si="6"/>
        <v>-286.66680909065872</v>
      </c>
      <c r="AJ23">
        <f t="shared" si="7"/>
        <v>0</v>
      </c>
      <c r="AK23">
        <f t="shared" si="24"/>
        <v>69.217725781189714</v>
      </c>
      <c r="AL23">
        <f t="shared" si="8"/>
        <v>-217.44908330946902</v>
      </c>
      <c r="AN23">
        <f t="shared" si="9"/>
        <v>171.82619937407662</v>
      </c>
      <c r="AO23">
        <f t="shared" si="9"/>
        <v>-8.5913099687038326</v>
      </c>
      <c r="AP23">
        <f t="shared" si="9"/>
        <v>-2.1332099749077216</v>
      </c>
      <c r="AQ23">
        <f t="shared" si="9"/>
        <v>-225.45841131580639</v>
      </c>
      <c r="AR23">
        <f t="shared" si="9"/>
        <v>-64.356731885341304</v>
      </c>
      <c r="AS23">
        <f t="shared" si="9"/>
        <v>0</v>
      </c>
      <c r="AT23">
        <f t="shared" si="9"/>
        <v>15.539387464993625</v>
      </c>
      <c r="AU23">
        <f t="shared" si="9"/>
        <v>-48.817344420347681</v>
      </c>
      <c r="AW23">
        <v>20</v>
      </c>
      <c r="AX23">
        <f>(R23*SUMPRODUCT(K$23:$K24, X$23:$X24)-$AZ$3*SUMPRODUCT(K$22:$K23, W$23:$W24))/Z23</f>
        <v>107.58089397747253</v>
      </c>
    </row>
    <row r="25" spans="5:50" x14ac:dyDescent="0.25">
      <c r="AN25" s="8">
        <f t="shared" ref="AN25:AU25" si="25">SUM(AN3:AN23)</f>
        <v>9234.9081246617534</v>
      </c>
      <c r="AO25" s="8">
        <f t="shared" si="25"/>
        <v>-1216.8846743220865</v>
      </c>
      <c r="AP25" s="8">
        <f t="shared" si="25"/>
        <v>-227.96827971655057</v>
      </c>
      <c r="AQ25" s="8">
        <f t="shared" si="25"/>
        <v>-7582.3707126837562</v>
      </c>
      <c r="AR25" s="8">
        <f t="shared" si="25"/>
        <v>207.68445793935982</v>
      </c>
      <c r="AS25" s="8">
        <f t="shared" si="25"/>
        <v>-289.9314181217519</v>
      </c>
      <c r="AT25" s="8">
        <f t="shared" si="25"/>
        <v>880.25743901569876</v>
      </c>
      <c r="AU25" s="9">
        <f t="shared" si="25"/>
        <v>798.01047883330648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1CD5-52F8-45C4-A05E-724A27F798C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1520.1588698479345</v>
      </c>
      <c r="K3">
        <v>1</v>
      </c>
      <c r="L3" s="2">
        <v>0</v>
      </c>
      <c r="O3">
        <f>$C$3</f>
        <v>1520.1588698479345</v>
      </c>
      <c r="P3">
        <f>O3*B5</f>
        <v>1216.1270958783477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1520.1588698479345</v>
      </c>
      <c r="AF3">
        <f t="shared" ref="AF3:AG23" si="4">-$Z3*P3</f>
        <v>-1216.1270958783477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178.21421806958676</v>
      </c>
      <c r="AJ3">
        <f t="shared" ref="AJ3:AJ23" si="7">AB3-AC3</f>
        <v>0</v>
      </c>
      <c r="AL3">
        <f t="shared" ref="AL3:AL23" si="8">SUM(AI3:AK3)</f>
        <v>178.21421806958676</v>
      </c>
      <c r="AN3">
        <f t="shared" ref="AN3:AU23" si="9">AE3*$K3</f>
        <v>1520.1588698479345</v>
      </c>
      <c r="AO3">
        <f t="shared" si="9"/>
        <v>-1216.1270958783477</v>
      </c>
      <c r="AP3">
        <f t="shared" si="9"/>
        <v>-125.8175559</v>
      </c>
      <c r="AQ3">
        <f t="shared" si="9"/>
        <v>0</v>
      </c>
      <c r="AR3">
        <f t="shared" si="9"/>
        <v>178.21421806958676</v>
      </c>
      <c r="AS3">
        <f t="shared" si="9"/>
        <v>0</v>
      </c>
      <c r="AT3">
        <f t="shared" si="9"/>
        <v>0</v>
      </c>
      <c r="AU3">
        <f t="shared" si="9"/>
        <v>178.21421806958676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1157.6975251004319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347.09090548869057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342.41349282723422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-342.41349282723422</v>
      </c>
      <c r="AK4">
        <f>H4*SUM(AB4, AE4:AF4)</f>
        <v>0</v>
      </c>
      <c r="AL4">
        <f t="shared" si="8"/>
        <v>-1211.4247428272342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-321.24354332229495</v>
      </c>
      <c r="AT4">
        <f t="shared" si="9"/>
        <v>0</v>
      </c>
      <c r="AU4">
        <f t="shared" si="9"/>
        <v>-1136.5275755954913</v>
      </c>
      <c r="AW4">
        <v>1</v>
      </c>
      <c r="AX4">
        <f>(R4*SUMPRODUCT(K5:$K$23, X5:$X$23)-$AZ$3*SUMPRODUCT(K4:$K$22, W5:$W$23))/Z4</f>
        <v>347.09090548869057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1520.1588698479345</v>
      </c>
      <c r="P5">
        <f t="shared" ref="P5:P23" si="22">O5*$C$5</f>
        <v>76.007943492396734</v>
      </c>
      <c r="Q5" s="4">
        <f t="shared" ref="Q5:Q23" si="23">$C$8</f>
        <v>12.5</v>
      </c>
      <c r="R5">
        <f t="shared" si="0"/>
        <v>250000</v>
      </c>
      <c r="S5">
        <f t="shared" si="1"/>
        <v>661.97224060500332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342.41349282723422</v>
      </c>
      <c r="AC5">
        <f t="shared" si="2"/>
        <v>644.16075700800866</v>
      </c>
      <c r="AE5">
        <f t="shared" si="3"/>
        <v>1479.2564224124101</v>
      </c>
      <c r="AF5">
        <f t="shared" si="4"/>
        <v>-73.962821120620518</v>
      </c>
      <c r="AG5">
        <f t="shared" si="4"/>
        <v>-12.163666342324339</v>
      </c>
      <c r="AH5">
        <f t="shared" si="5"/>
        <v>-891.35201601324002</v>
      </c>
      <c r="AI5">
        <f t="shared" si="6"/>
        <v>501.77791893622521</v>
      </c>
      <c r="AJ5">
        <f t="shared" si="7"/>
        <v>-301.74726418077444</v>
      </c>
      <c r="AK5">
        <f>H5*SUM(AB5, AE5:AF5)</f>
        <v>151.00189293188367</v>
      </c>
      <c r="AL5">
        <f t="shared" si="8"/>
        <v>351.03254768733444</v>
      </c>
      <c r="AN5">
        <f t="shared" si="9"/>
        <v>1277.430391690893</v>
      </c>
      <c r="AO5">
        <f t="shared" si="9"/>
        <v>-63.871519584544657</v>
      </c>
      <c r="AP5">
        <f t="shared" si="9"/>
        <v>-10.504086258914157</v>
      </c>
      <c r="AQ5">
        <f t="shared" si="9"/>
        <v>-769.738185819965</v>
      </c>
      <c r="AR5">
        <f t="shared" si="9"/>
        <v>433.31660002746918</v>
      </c>
      <c r="AS5">
        <f t="shared" si="9"/>
        <v>-260.57762537578304</v>
      </c>
      <c r="AT5">
        <f t="shared" si="9"/>
        <v>130.39957394233596</v>
      </c>
      <c r="AU5">
        <f t="shared" si="9"/>
        <v>303.13854859402215</v>
      </c>
      <c r="AW5">
        <v>2</v>
      </c>
      <c r="AX5">
        <f>(R5*SUMPRODUCT(K6:$K$23, X6:$X$23)-$AZ$3*SUMPRODUCT(K5:$K$22, W6:$W$23))/Z5</f>
        <v>661.97224060500332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1520.1588698479345</v>
      </c>
      <c r="P6">
        <f t="shared" si="22"/>
        <v>76.007943492396734</v>
      </c>
      <c r="Q6" s="4">
        <f t="shared" si="23"/>
        <v>12.5</v>
      </c>
      <c r="R6">
        <f t="shared" si="0"/>
        <v>250000</v>
      </c>
      <c r="S6">
        <f t="shared" si="1"/>
        <v>943.06251240275753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644.16075700800866</v>
      </c>
      <c r="AC6">
        <f t="shared" si="2"/>
        <v>905.06264282949724</v>
      </c>
      <c r="AE6">
        <f t="shared" si="3"/>
        <v>1458.9054131309676</v>
      </c>
      <c r="AF6">
        <f t="shared" si="4"/>
        <v>-72.945270656548388</v>
      </c>
      <c r="AG6">
        <f t="shared" si="4"/>
        <v>-11.996323559235176</v>
      </c>
      <c r="AH6">
        <f t="shared" si="5"/>
        <v>-914.12239331839771</v>
      </c>
      <c r="AI6">
        <f t="shared" si="6"/>
        <v>459.84142559678628</v>
      </c>
      <c r="AJ6">
        <f t="shared" si="7"/>
        <v>-260.90188582148858</v>
      </c>
      <c r="AK6">
        <f>H6*SUM(AB6, AE6:AF6)</f>
        <v>220.87715386368816</v>
      </c>
      <c r="AL6">
        <f t="shared" si="8"/>
        <v>419.81669363898584</v>
      </c>
      <c r="AN6">
        <f t="shared" si="9"/>
        <v>1136.2337869757835</v>
      </c>
      <c r="AO6">
        <f t="shared" si="9"/>
        <v>-56.811689348789173</v>
      </c>
      <c r="AP6">
        <f t="shared" si="9"/>
        <v>-9.3430513210885966</v>
      </c>
      <c r="AQ6">
        <f t="shared" si="9"/>
        <v>-711.94248740942066</v>
      </c>
      <c r="AR6">
        <f t="shared" si="9"/>
        <v>358.13655889648487</v>
      </c>
      <c r="AS6">
        <f t="shared" si="9"/>
        <v>-203.19722929800463</v>
      </c>
      <c r="AT6">
        <f t="shared" si="9"/>
        <v>172.0249186356549</v>
      </c>
      <c r="AU6">
        <f t="shared" si="9"/>
        <v>326.96424823413514</v>
      </c>
      <c r="AW6">
        <v>3</v>
      </c>
      <c r="AX6">
        <f>(R6*SUMPRODUCT(K7:$K$23, X7:$X$23)-$AZ$3*SUMPRODUCT(K6:$K$22, W7:$W$23))/Z6</f>
        <v>943.06251240275753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1520.1588698479345</v>
      </c>
      <c r="P7">
        <f t="shared" si="22"/>
        <v>76.007943492396734</v>
      </c>
      <c r="Q7" s="4">
        <f t="shared" si="23"/>
        <v>12.5</v>
      </c>
      <c r="R7">
        <f t="shared" si="0"/>
        <v>250000</v>
      </c>
      <c r="S7">
        <f t="shared" si="1"/>
        <v>1171.5214526821806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905.06264282949724</v>
      </c>
      <c r="AC7">
        <f t="shared" si="2"/>
        <v>1108.6746555307127</v>
      </c>
      <c r="AE7">
        <f t="shared" si="3"/>
        <v>1438.6092610784092</v>
      </c>
      <c r="AF7">
        <f t="shared" si="4"/>
        <v>-71.930463053920477</v>
      </c>
      <c r="AG7">
        <f t="shared" si="4"/>
        <v>-11.829431857526156</v>
      </c>
      <c r="AH7">
        <f t="shared" si="5"/>
        <v>-938.56932233332634</v>
      </c>
      <c r="AI7">
        <f t="shared" si="6"/>
        <v>416.28004383363634</v>
      </c>
      <c r="AJ7">
        <f t="shared" si="7"/>
        <v>-203.61201270121546</v>
      </c>
      <c r="AK7">
        <f>H7*SUM(AB7, AE7:AF7)</f>
        <v>237.85132885741231</v>
      </c>
      <c r="AL7">
        <f t="shared" si="8"/>
        <v>450.51935998983322</v>
      </c>
      <c r="AN7">
        <f t="shared" si="9"/>
        <v>1014.2360927037384</v>
      </c>
      <c r="AO7">
        <f t="shared" si="9"/>
        <v>-50.71180463518693</v>
      </c>
      <c r="AP7">
        <f t="shared" si="9"/>
        <v>-8.3398856594935626</v>
      </c>
      <c r="AQ7">
        <f t="shared" si="9"/>
        <v>-661.70217860363471</v>
      </c>
      <c r="AR7">
        <f t="shared" si="9"/>
        <v>293.48222380542325</v>
      </c>
      <c r="AS7">
        <f t="shared" si="9"/>
        <v>-143.54881327179859</v>
      </c>
      <c r="AT7">
        <f t="shared" si="9"/>
        <v>167.68792538141844</v>
      </c>
      <c r="AU7">
        <f t="shared" si="9"/>
        <v>317.62133591504312</v>
      </c>
      <c r="AW7">
        <v>4</v>
      </c>
      <c r="AX7">
        <f>(R7*SUMPRODUCT(K8:$K$23, X8:$X$23)-$AZ$3*SUMPRODUCT(K7:$K$22, W8:$W$23))/Z7</f>
        <v>1171.5214526821806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1520.1588698479345</v>
      </c>
      <c r="P8">
        <f t="shared" si="22"/>
        <v>76.007943492396734</v>
      </c>
      <c r="Q8" s="4">
        <f t="shared" si="23"/>
        <v>12.5</v>
      </c>
      <c r="R8">
        <f t="shared" si="0"/>
        <v>250000</v>
      </c>
      <c r="S8">
        <f t="shared" si="1"/>
        <v>1335.9143095570748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1108.6746555307127</v>
      </c>
      <c r="AC8">
        <f t="shared" si="2"/>
        <v>1246.447137783478</v>
      </c>
      <c r="AE8">
        <f t="shared" si="3"/>
        <v>1418.3527032705779</v>
      </c>
      <c r="AF8">
        <f t="shared" si="4"/>
        <v>-70.9176351635289</v>
      </c>
      <c r="AG8">
        <f t="shared" si="4"/>
        <v>-11.662865732353186</v>
      </c>
      <c r="AH8">
        <f t="shared" si="5"/>
        <v>-965.43613195419368</v>
      </c>
      <c r="AI8">
        <f t="shared" si="6"/>
        <v>370.3360704205021</v>
      </c>
      <c r="AJ8">
        <f t="shared" si="7"/>
        <v>-137.77248225276526</v>
      </c>
      <c r="AK8">
        <f t="shared" ref="AK8:AK23" si="24">H8*SUM(AB8:AB8, AE8:AF8)</f>
        <v>178.06795496373775</v>
      </c>
      <c r="AL8">
        <f t="shared" si="8"/>
        <v>410.63154313147459</v>
      </c>
      <c r="AN8">
        <f t="shared" si="9"/>
        <v>932.35896151263523</v>
      </c>
      <c r="AO8">
        <f t="shared" si="9"/>
        <v>-46.617948075631766</v>
      </c>
      <c r="AP8">
        <f t="shared" si="9"/>
        <v>-7.6666243575408455</v>
      </c>
      <c r="AQ8">
        <f t="shared" si="9"/>
        <v>-634.63271675653857</v>
      </c>
      <c r="AR8">
        <f t="shared" si="9"/>
        <v>243.44167232292401</v>
      </c>
      <c r="AS8">
        <f t="shared" si="9"/>
        <v>-90.565208626884981</v>
      </c>
      <c r="AT8">
        <f t="shared" si="9"/>
        <v>117.05357432311186</v>
      </c>
      <c r="AU8">
        <f t="shared" si="9"/>
        <v>269.93003801915086</v>
      </c>
      <c r="AW8">
        <v>5</v>
      </c>
      <c r="AX8">
        <f>(R8*SUMPRODUCT(K9:$K$23, X9:$X$23)-$AZ$3*SUMPRODUCT(K8:$K$22, W9:$W$23))/Z8</f>
        <v>1335.9143095570748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1520.1588698479345</v>
      </c>
      <c r="P9">
        <f t="shared" si="22"/>
        <v>76.007943492396734</v>
      </c>
      <c r="Q9" s="4">
        <f t="shared" si="23"/>
        <v>12.5</v>
      </c>
      <c r="R9">
        <f t="shared" si="0"/>
        <v>250000</v>
      </c>
      <c r="S9">
        <f t="shared" si="1"/>
        <v>1448.5710588268666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1246.447137783478</v>
      </c>
      <c r="AC9">
        <f t="shared" si="2"/>
        <v>1332.2539246164761</v>
      </c>
      <c r="AE9">
        <f t="shared" si="3"/>
        <v>1398.0933886913408</v>
      </c>
      <c r="AF9">
        <f t="shared" si="4"/>
        <v>-69.904669434567055</v>
      </c>
      <c r="AG9">
        <f t="shared" si="4"/>
        <v>-11.496276938732034</v>
      </c>
      <c r="AH9">
        <f t="shared" si="5"/>
        <v>-999.20272595242432</v>
      </c>
      <c r="AI9">
        <f t="shared" si="6"/>
        <v>317.48971636561737</v>
      </c>
      <c r="AJ9">
        <f t="shared" si="7"/>
        <v>-85.806786832998114</v>
      </c>
      <c r="AK9">
        <f t="shared" si="24"/>
        <v>134.39599173750113</v>
      </c>
      <c r="AL9">
        <f t="shared" si="8"/>
        <v>366.07892127012042</v>
      </c>
      <c r="AN9">
        <f t="shared" si="9"/>
        <v>873.44747418797749</v>
      </c>
      <c r="AO9">
        <f t="shared" si="9"/>
        <v>-43.672373709398883</v>
      </c>
      <c r="AP9">
        <f t="shared" si="9"/>
        <v>-7.1822055206913245</v>
      </c>
      <c r="AQ9">
        <f t="shared" si="9"/>
        <v>-624.2437767349785</v>
      </c>
      <c r="AR9">
        <f t="shared" si="9"/>
        <v>198.34911822290877</v>
      </c>
      <c r="AS9">
        <f t="shared" si="9"/>
        <v>-53.607092225521377</v>
      </c>
      <c r="AT9">
        <f t="shared" si="9"/>
        <v>83.962802823913904</v>
      </c>
      <c r="AU9">
        <f t="shared" si="9"/>
        <v>228.70482882130131</v>
      </c>
      <c r="AW9">
        <v>6</v>
      </c>
      <c r="AX9">
        <f>(R9*SUMPRODUCT(K10:$K$23, X10:$X$23)-$AZ$3*SUMPRODUCT(K9:$K$22, W10:$W$23))/Z9</f>
        <v>1448.5710588268666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1520.1588698479345</v>
      </c>
      <c r="P10">
        <f t="shared" si="22"/>
        <v>76.007943492396734</v>
      </c>
      <c r="Q10" s="4">
        <f t="shared" si="23"/>
        <v>12.5</v>
      </c>
      <c r="R10">
        <f t="shared" si="0"/>
        <v>250000</v>
      </c>
      <c r="S10">
        <f t="shared" si="1"/>
        <v>1526.1464455066066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1332.2539246164761</v>
      </c>
      <c r="AC10">
        <f t="shared" si="2"/>
        <v>1383.2475948235278</v>
      </c>
      <c r="AE10">
        <f t="shared" si="3"/>
        <v>1377.8206584681948</v>
      </c>
      <c r="AF10">
        <f t="shared" si="4"/>
        <v>-68.891032923409739</v>
      </c>
      <c r="AG10">
        <f t="shared" si="4"/>
        <v>-11.329577830621922</v>
      </c>
      <c r="AH10">
        <f t="shared" si="5"/>
        <v>-1034.7267744558135</v>
      </c>
      <c r="AI10">
        <f t="shared" si="6"/>
        <v>262.87327325834963</v>
      </c>
      <c r="AJ10">
        <f t="shared" si="7"/>
        <v>-50.993670207051764</v>
      </c>
      <c r="AK10">
        <f t="shared" si="24"/>
        <v>138.66213638346625</v>
      </c>
      <c r="AL10">
        <f t="shared" si="8"/>
        <v>350.54173943476411</v>
      </c>
      <c r="AN10">
        <f t="shared" si="9"/>
        <v>817.84536898326007</v>
      </c>
      <c r="AO10">
        <f t="shared" si="9"/>
        <v>-40.892268449163005</v>
      </c>
      <c r="AP10">
        <f t="shared" si="9"/>
        <v>-6.7249991530907502</v>
      </c>
      <c r="AQ10">
        <f t="shared" si="9"/>
        <v>-614.19205427830934</v>
      </c>
      <c r="AR10">
        <f t="shared" si="9"/>
        <v>156.03604710269707</v>
      </c>
      <c r="AS10">
        <f t="shared" si="9"/>
        <v>-30.268770300383498</v>
      </c>
      <c r="AT10">
        <f t="shared" si="9"/>
        <v>82.306928262072418</v>
      </c>
      <c r="AU10">
        <f t="shared" si="9"/>
        <v>208.07420506438598</v>
      </c>
      <c r="AW10">
        <v>7</v>
      </c>
      <c r="AX10">
        <f>(R10*SUMPRODUCT(K11:$K$23, X11:$X$23)-$AZ$3*SUMPRODUCT(K10:$K$22, W11:$W$23))/Z10</f>
        <v>1526.1464455066066</v>
      </c>
    </row>
    <row r="11" spans="1:52" x14ac:dyDescent="0.25">
      <c r="A11" t="s">
        <v>33</v>
      </c>
      <c r="C11" s="7">
        <f>AU25</f>
        <v>1209.1970497281955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1520.1588698479345</v>
      </c>
      <c r="P11">
        <f t="shared" si="22"/>
        <v>76.007943492396734</v>
      </c>
      <c r="Q11" s="4">
        <f t="shared" si="23"/>
        <v>12.5</v>
      </c>
      <c r="R11">
        <f t="shared" si="0"/>
        <v>250000</v>
      </c>
      <c r="S11">
        <f t="shared" si="1"/>
        <v>1571.0310205652829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1383.2475948235278</v>
      </c>
      <c r="AC11">
        <f t="shared" si="2"/>
        <v>1402.9762788173612</v>
      </c>
      <c r="AE11">
        <f t="shared" si="3"/>
        <v>1357.545972366009</v>
      </c>
      <c r="AF11">
        <f t="shared" si="4"/>
        <v>-67.877298618300458</v>
      </c>
      <c r="AG11">
        <f t="shared" si="4"/>
        <v>-11.162862639661206</v>
      </c>
      <c r="AH11">
        <f t="shared" si="5"/>
        <v>-1068.3882530899118</v>
      </c>
      <c r="AI11">
        <f t="shared" si="6"/>
        <v>210.11755801813547</v>
      </c>
      <c r="AJ11">
        <f t="shared" si="7"/>
        <v>-19.728683993833329</v>
      </c>
      <c r="AK11">
        <f t="shared" si="24"/>
        <v>137.65518783141869</v>
      </c>
      <c r="AL11">
        <f t="shared" si="8"/>
        <v>328.04406185572083</v>
      </c>
      <c r="AN11">
        <f t="shared" si="9"/>
        <v>766.3440244078522</v>
      </c>
      <c r="AO11">
        <f t="shared" si="9"/>
        <v>-38.317201220392619</v>
      </c>
      <c r="AP11">
        <f t="shared" si="9"/>
        <v>-6.3015126215435595</v>
      </c>
      <c r="AQ11">
        <f t="shared" si="9"/>
        <v>-603.11250607301963</v>
      </c>
      <c r="AR11">
        <f t="shared" si="9"/>
        <v>118.61280449289637</v>
      </c>
      <c r="AS11">
        <f t="shared" si="9"/>
        <v>-11.136977602132195</v>
      </c>
      <c r="AT11">
        <f t="shared" si="9"/>
        <v>77.707298883950159</v>
      </c>
      <c r="AU11">
        <f t="shared" si="9"/>
        <v>185.18312577471434</v>
      </c>
      <c r="AW11">
        <v>8</v>
      </c>
      <c r="AX11">
        <f>(R11*SUMPRODUCT(K12:$K$23, X12:$X$23)-$AZ$3*SUMPRODUCT(K11:$K$22, W12:$W$23))/Z11</f>
        <v>1571.0310205652829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1520.1588698479345</v>
      </c>
      <c r="P12">
        <f t="shared" si="22"/>
        <v>76.007943492396734</v>
      </c>
      <c r="Q12" s="4">
        <f t="shared" si="23"/>
        <v>12.5</v>
      </c>
      <c r="R12">
        <f t="shared" si="0"/>
        <v>250000</v>
      </c>
      <c r="S12">
        <f t="shared" si="1"/>
        <v>1583.8129381481458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1402.9762788173612</v>
      </c>
      <c r="AC12">
        <f t="shared" si="2"/>
        <v>1393.2424045309926</v>
      </c>
      <c r="AE12">
        <f t="shared" si="3"/>
        <v>1337.2474413376367</v>
      </c>
      <c r="AF12">
        <f t="shared" si="4"/>
        <v>-66.862372066881846</v>
      </c>
      <c r="AG12">
        <f t="shared" si="4"/>
        <v>-10.995951376050954</v>
      </c>
      <c r="AH12">
        <f t="shared" si="5"/>
        <v>-1105.652744272832</v>
      </c>
      <c r="AI12">
        <f t="shared" si="6"/>
        <v>153.73637362187196</v>
      </c>
      <c r="AJ12">
        <f t="shared" si="7"/>
        <v>9.7338742863685184</v>
      </c>
      <c r="AK12">
        <f t="shared" si="24"/>
        <v>138.74745396577322</v>
      </c>
      <c r="AL12">
        <f t="shared" si="8"/>
        <v>302.2177018740137</v>
      </c>
      <c r="AN12">
        <f t="shared" si="9"/>
        <v>717.63985572894092</v>
      </c>
      <c r="AO12">
        <f t="shared" si="9"/>
        <v>-35.881992786447057</v>
      </c>
      <c r="AP12">
        <f t="shared" si="9"/>
        <v>-5.9010267772269778</v>
      </c>
      <c r="AQ12">
        <f t="shared" si="9"/>
        <v>-593.35351959437764</v>
      </c>
      <c r="AR12">
        <f t="shared" si="9"/>
        <v>82.503316570889297</v>
      </c>
      <c r="AS12">
        <f t="shared" si="9"/>
        <v>5.2237274289085214</v>
      </c>
      <c r="AT12">
        <f t="shared" si="9"/>
        <v>74.459445401634625</v>
      </c>
      <c r="AU12">
        <f t="shared" si="9"/>
        <v>162.18648940143245</v>
      </c>
      <c r="AW12">
        <v>9</v>
      </c>
      <c r="AX12">
        <f>(R12*SUMPRODUCT(K13:$K$23, X13:$X$23)-$AZ$3*SUMPRODUCT(K12:$K$22, W13:$W$23))/Z12</f>
        <v>1583.8129381481458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1520.1588698479345</v>
      </c>
      <c r="P13">
        <f t="shared" si="22"/>
        <v>76.007943492396734</v>
      </c>
      <c r="Q13" s="4">
        <f t="shared" si="23"/>
        <v>12.5</v>
      </c>
      <c r="R13">
        <f t="shared" si="0"/>
        <v>250000</v>
      </c>
      <c r="S13">
        <f t="shared" si="1"/>
        <v>1565.0074816127703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1393.2424045309926</v>
      </c>
      <c r="AC13">
        <f t="shared" si="2"/>
        <v>1355.7681574202675</v>
      </c>
      <c r="AE13">
        <f t="shared" si="3"/>
        <v>1316.9157426876502</v>
      </c>
      <c r="AF13">
        <f t="shared" si="4"/>
        <v>-65.845787134382519</v>
      </c>
      <c r="AG13">
        <f t="shared" si="4"/>
        <v>-10.828767380900333</v>
      </c>
      <c r="AH13">
        <f t="shared" si="5"/>
        <v>-1144.4896278022638</v>
      </c>
      <c r="AI13">
        <f t="shared" si="6"/>
        <v>95.751560370103334</v>
      </c>
      <c r="AJ13">
        <f t="shared" si="7"/>
        <v>37.474247110725173</v>
      </c>
      <c r="AK13">
        <f t="shared" si="24"/>
        <v>136.71094901635624</v>
      </c>
      <c r="AL13">
        <f t="shared" si="8"/>
        <v>269.93675649718477</v>
      </c>
      <c r="AN13">
        <f t="shared" si="9"/>
        <v>671.98702878693393</v>
      </c>
      <c r="AO13">
        <f t="shared" si="9"/>
        <v>-33.599351439346705</v>
      </c>
      <c r="AP13">
        <f t="shared" si="9"/>
        <v>-5.5256315813076382</v>
      </c>
      <c r="AQ13">
        <f t="shared" si="9"/>
        <v>-584.00257475448848</v>
      </c>
      <c r="AR13">
        <f t="shared" si="9"/>
        <v>48.859471011791008</v>
      </c>
      <c r="AS13">
        <f t="shared" si="9"/>
        <v>19.122110212282838</v>
      </c>
      <c r="AT13">
        <f t="shared" si="9"/>
        <v>69.759956126466292</v>
      </c>
      <c r="AU13">
        <f t="shared" si="9"/>
        <v>137.74153735054014</v>
      </c>
      <c r="AW13">
        <v>10</v>
      </c>
      <c r="AX13">
        <f>(R13*SUMPRODUCT(K14:$K$23, X14:$X$23)-$AZ$3*SUMPRODUCT(K13:$K$22, W14:$W$23))/Z13</f>
        <v>1565.0074816127703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1520.1588698479345</v>
      </c>
      <c r="P14">
        <f t="shared" si="22"/>
        <v>76.007943492396734</v>
      </c>
      <c r="Q14" s="4">
        <f t="shared" si="23"/>
        <v>12.5</v>
      </c>
      <c r="R14">
        <f t="shared" si="0"/>
        <v>250000</v>
      </c>
      <c r="S14">
        <f t="shared" si="1"/>
        <v>1534.9873011282359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1355.7681574202675</v>
      </c>
      <c r="AC14">
        <f t="shared" si="2"/>
        <v>1309.1705576714953</v>
      </c>
      <c r="AE14">
        <f t="shared" si="3"/>
        <v>1296.523582915185</v>
      </c>
      <c r="AF14">
        <f t="shared" si="4"/>
        <v>-64.826179145759255</v>
      </c>
      <c r="AG14">
        <f t="shared" si="4"/>
        <v>-10.661086224534543</v>
      </c>
      <c r="AH14">
        <f t="shared" si="5"/>
        <v>-1187.8696511357236</v>
      </c>
      <c r="AI14">
        <f t="shared" si="6"/>
        <v>33.166666409167647</v>
      </c>
      <c r="AJ14">
        <f t="shared" si="7"/>
        <v>46.597599748772154</v>
      </c>
      <c r="AK14">
        <f t="shared" si="24"/>
        <v>221.41460300212441</v>
      </c>
      <c r="AL14">
        <f t="shared" si="8"/>
        <v>301.17886916006421</v>
      </c>
      <c r="AN14">
        <f t="shared" si="9"/>
        <v>609.43120564956121</v>
      </c>
      <c r="AO14">
        <f t="shared" si="9"/>
        <v>-30.471560282478062</v>
      </c>
      <c r="AP14">
        <f t="shared" si="9"/>
        <v>-5.0112460096894695</v>
      </c>
      <c r="AQ14">
        <f t="shared" si="9"/>
        <v>-558.35840025250423</v>
      </c>
      <c r="AR14">
        <f t="shared" si="9"/>
        <v>15.589999104889484</v>
      </c>
      <c r="AS14">
        <f t="shared" si="9"/>
        <v>21.903212382313932</v>
      </c>
      <c r="AT14">
        <f t="shared" si="9"/>
        <v>104.07598460538827</v>
      </c>
      <c r="AU14">
        <f t="shared" si="9"/>
        <v>141.56919609259168</v>
      </c>
      <c r="AW14">
        <v>11</v>
      </c>
      <c r="AX14">
        <f>(R14*SUMPRODUCT(K15:$K$23, X15:$X$23)-$AZ$3*SUMPRODUCT(K14:$K$22, W15:$W$23))/Z14</f>
        <v>1534.9873011282359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1520.1588698479345</v>
      </c>
      <c r="P15">
        <f t="shared" si="22"/>
        <v>76.007943492396734</v>
      </c>
      <c r="Q15" s="4">
        <f t="shared" si="23"/>
        <v>12.5</v>
      </c>
      <c r="R15">
        <f t="shared" si="0"/>
        <v>250000</v>
      </c>
      <c r="S15">
        <f t="shared" si="1"/>
        <v>1473.7642701140298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1309.1705576714953</v>
      </c>
      <c r="AC15">
        <f t="shared" si="2"/>
        <v>1237.0844976636486</v>
      </c>
      <c r="AE15">
        <f t="shared" si="3"/>
        <v>1276.0283377810933</v>
      </c>
      <c r="AF15">
        <f t="shared" si="4"/>
        <v>-63.801416889054678</v>
      </c>
      <c r="AG15">
        <f t="shared" si="4"/>
        <v>-10.492557415304377</v>
      </c>
      <c r="AH15">
        <f t="shared" si="5"/>
        <v>-1238.3589396963609</v>
      </c>
      <c r="AI15">
        <f t="shared" si="6"/>
        <v>-36.624576219626761</v>
      </c>
      <c r="AJ15">
        <f t="shared" si="7"/>
        <v>72.086060007846754</v>
      </c>
      <c r="AK15">
        <f t="shared" si="24"/>
        <v>215.76102503563877</v>
      </c>
      <c r="AL15">
        <f t="shared" si="8"/>
        <v>251.22250882385876</v>
      </c>
      <c r="AN15">
        <f t="shared" si="9"/>
        <v>552.51739267691005</v>
      </c>
      <c r="AO15">
        <f t="shared" si="9"/>
        <v>-27.625869633845507</v>
      </c>
      <c r="AP15">
        <f t="shared" si="9"/>
        <v>-4.5432536989717711</v>
      </c>
      <c r="AQ15">
        <f t="shared" si="9"/>
        <v>-536.20662825479928</v>
      </c>
      <c r="AR15">
        <f t="shared" si="9"/>
        <v>-15.858358910706606</v>
      </c>
      <c r="AS15">
        <f t="shared" si="9"/>
        <v>31.213101421513667</v>
      </c>
      <c r="AT15">
        <f t="shared" si="9"/>
        <v>93.424037275918067</v>
      </c>
      <c r="AU15">
        <f t="shared" si="9"/>
        <v>108.77877978672514</v>
      </c>
      <c r="AW15">
        <v>12</v>
      </c>
      <c r="AX15">
        <f>(R15*SUMPRODUCT(K16:$K$23, X16:$X$23)-$AZ$3*SUMPRODUCT(K15:$K$22, W16:$W$23))/Z15</f>
        <v>1473.7642701140298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1520.1588698479345</v>
      </c>
      <c r="P16">
        <f t="shared" si="22"/>
        <v>76.007943492396734</v>
      </c>
      <c r="Q16" s="4">
        <f t="shared" si="23"/>
        <v>12.5</v>
      </c>
      <c r="R16">
        <f t="shared" si="0"/>
        <v>250000</v>
      </c>
      <c r="S16">
        <f t="shared" si="1"/>
        <v>1383.7055632794729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1237.0844976636486</v>
      </c>
      <c r="AC16">
        <f t="shared" si="2"/>
        <v>1142.7256878951609</v>
      </c>
      <c r="AE16">
        <f t="shared" si="3"/>
        <v>1255.4149064341493</v>
      </c>
      <c r="AF16">
        <f t="shared" si="4"/>
        <v>-62.770745321707473</v>
      </c>
      <c r="AG16">
        <f t="shared" si="4"/>
        <v>-10.323056781556422</v>
      </c>
      <c r="AH16">
        <f t="shared" si="5"/>
        <v>-1291.5011918982395</v>
      </c>
      <c r="AI16">
        <f t="shared" si="6"/>
        <v>-109.18008756735412</v>
      </c>
      <c r="AJ16">
        <f t="shared" si="7"/>
        <v>94.358809768487617</v>
      </c>
      <c r="AK16">
        <f t="shared" si="24"/>
        <v>207.91674078878765</v>
      </c>
      <c r="AL16">
        <f t="shared" si="8"/>
        <v>193.09546298992115</v>
      </c>
      <c r="AN16">
        <f t="shared" si="9"/>
        <v>500.74230303398281</v>
      </c>
      <c r="AO16">
        <f t="shared" si="9"/>
        <v>-25.037115151699144</v>
      </c>
      <c r="AP16">
        <f t="shared" si="9"/>
        <v>-4.1175162097043962</v>
      </c>
      <c r="AQ16">
        <f t="shared" si="9"/>
        <v>-515.13589482472844</v>
      </c>
      <c r="AR16">
        <f t="shared" si="9"/>
        <v>-43.548223152149184</v>
      </c>
      <c r="AS16">
        <f t="shared" si="9"/>
        <v>37.636519586360635</v>
      </c>
      <c r="AT16">
        <f t="shared" si="9"/>
        <v>82.930915578831559</v>
      </c>
      <c r="AU16">
        <f t="shared" si="9"/>
        <v>77.019212013043017</v>
      </c>
      <c r="AW16">
        <v>13</v>
      </c>
      <c r="AX16">
        <f>(R16*SUMPRODUCT(K17:$K$23, X17:$X$23)-$AZ$3*SUMPRODUCT(K16:$K$22, W17:$W$23))/Z16</f>
        <v>1383.7055632794729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1520.1588698479345</v>
      </c>
      <c r="P17">
        <f t="shared" si="22"/>
        <v>76.007943492396734</v>
      </c>
      <c r="Q17" s="4">
        <f t="shared" si="23"/>
        <v>12.5</v>
      </c>
      <c r="R17">
        <f t="shared" si="0"/>
        <v>250000</v>
      </c>
      <c r="S17">
        <f t="shared" si="1"/>
        <v>1267.3571597988039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1142.7256878951609</v>
      </c>
      <c r="AC17">
        <f t="shared" si="2"/>
        <v>1029.3477794280316</v>
      </c>
      <c r="AE17">
        <f t="shared" si="3"/>
        <v>1234.6733870223361</v>
      </c>
      <c r="AF17">
        <f t="shared" si="4"/>
        <v>-61.733669351116816</v>
      </c>
      <c r="AG17">
        <f t="shared" si="4"/>
        <v>-10.152502902096705</v>
      </c>
      <c r="AH17">
        <f t="shared" si="5"/>
        <v>-1346.4662328830709</v>
      </c>
      <c r="AI17">
        <f t="shared" si="6"/>
        <v>-183.67901811394836</v>
      </c>
      <c r="AJ17">
        <f t="shared" si="7"/>
        <v>113.37790846712937</v>
      </c>
      <c r="AK17">
        <f t="shared" si="24"/>
        <v>198.1561200851263</v>
      </c>
      <c r="AL17">
        <f t="shared" si="8"/>
        <v>127.85501043830732</v>
      </c>
      <c r="AN17">
        <f t="shared" si="9"/>
        <v>453.64951976172284</v>
      </c>
      <c r="AO17">
        <f t="shared" si="9"/>
        <v>-22.682475988086146</v>
      </c>
      <c r="AP17">
        <f t="shared" si="9"/>
        <v>-3.7302805052137629</v>
      </c>
      <c r="AQ17">
        <f t="shared" si="9"/>
        <v>-494.72497450998429</v>
      </c>
      <c r="AR17">
        <f t="shared" si="9"/>
        <v>-67.488211241561359</v>
      </c>
      <c r="AS17">
        <f t="shared" si="9"/>
        <v>41.657845927775988</v>
      </c>
      <c r="AT17">
        <f t="shared" si="9"/>
        <v>72.807456335687263</v>
      </c>
      <c r="AU17">
        <f t="shared" si="9"/>
        <v>46.977091021901884</v>
      </c>
      <c r="AW17">
        <v>14</v>
      </c>
      <c r="AX17">
        <f>(R17*SUMPRODUCT(K18:$K$23, X18:$X$23)-$AZ$3*SUMPRODUCT(K17:$K$22, W18:$W$23))/Z17</f>
        <v>1267.3571597988039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1520.1588698479345</v>
      </c>
      <c r="P18">
        <f t="shared" si="22"/>
        <v>76.007943492396734</v>
      </c>
      <c r="Q18" s="4">
        <f t="shared" si="23"/>
        <v>12.5</v>
      </c>
      <c r="R18">
        <f t="shared" si="0"/>
        <v>250000</v>
      </c>
      <c r="S18">
        <f t="shared" si="1"/>
        <v>1124.8950624858928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1029.3477794280316</v>
      </c>
      <c r="AC18">
        <f t="shared" si="2"/>
        <v>898.16676405236433</v>
      </c>
      <c r="AE18">
        <f t="shared" si="3"/>
        <v>1213.7631486794276</v>
      </c>
      <c r="AF18">
        <f t="shared" si="4"/>
        <v>-60.688157433971384</v>
      </c>
      <c r="AG18">
        <f t="shared" si="4"/>
        <v>-9.9805616764322416</v>
      </c>
      <c r="AH18">
        <f t="shared" si="5"/>
        <v>-1408.3239328699165</v>
      </c>
      <c r="AI18">
        <f t="shared" si="6"/>
        <v>-265.22950330089247</v>
      </c>
      <c r="AJ18">
        <f t="shared" si="7"/>
        <v>131.18101537566724</v>
      </c>
      <c r="AK18">
        <f t="shared" si="24"/>
        <v>186.75428133207171</v>
      </c>
      <c r="AL18">
        <f t="shared" si="8"/>
        <v>52.705793406846482</v>
      </c>
      <c r="AN18">
        <f t="shared" si="9"/>
        <v>410.81253141851892</v>
      </c>
      <c r="AO18">
        <f t="shared" si="9"/>
        <v>-20.540626570925948</v>
      </c>
      <c r="AP18">
        <f t="shared" si="9"/>
        <v>-3.3780394566557175</v>
      </c>
      <c r="AQ18">
        <f t="shared" si="9"/>
        <v>-476.66393608097587</v>
      </c>
      <c r="AR18">
        <f t="shared" si="9"/>
        <v>-89.770070690038608</v>
      </c>
      <c r="AS18">
        <f t="shared" si="9"/>
        <v>44.399770300459878</v>
      </c>
      <c r="AT18">
        <f t="shared" si="9"/>
        <v>63.209201194439757</v>
      </c>
      <c r="AU18">
        <f t="shared" si="9"/>
        <v>17.838900804861019</v>
      </c>
      <c r="AW18">
        <v>15</v>
      </c>
      <c r="AX18">
        <f>(R18*SUMPRODUCT(K19:$K$23, X19:$X$23)-$AZ$3*SUMPRODUCT(K18:$K$22, W19:$W$23))/Z18</f>
        <v>1124.8950624858928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1520.1588698479345</v>
      </c>
      <c r="P19">
        <f t="shared" si="22"/>
        <v>76.007943492396734</v>
      </c>
      <c r="Q19" s="4">
        <f t="shared" si="23"/>
        <v>12.5</v>
      </c>
      <c r="R19">
        <f t="shared" si="0"/>
        <v>250000</v>
      </c>
      <c r="S19">
        <f t="shared" si="1"/>
        <v>956.39218542059371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898.16676405236433</v>
      </c>
      <c r="AC19">
        <f t="shared" si="2"/>
        <v>750.33757167812007</v>
      </c>
      <c r="AE19">
        <f t="shared" si="3"/>
        <v>1192.6407726397695</v>
      </c>
      <c r="AF19">
        <f t="shared" si="4"/>
        <v>-59.632038631988479</v>
      </c>
      <c r="AG19">
        <f t="shared" si="4"/>
        <v>-9.806876079661599</v>
      </c>
      <c r="AH19">
        <f t="shared" si="5"/>
        <v>-1477.5996001264048</v>
      </c>
      <c r="AI19">
        <f t="shared" si="6"/>
        <v>-354.39774219828541</v>
      </c>
      <c r="AJ19">
        <f t="shared" si="7"/>
        <v>147.82919237424426</v>
      </c>
      <c r="AK19">
        <f t="shared" si="24"/>
        <v>173.81174972000278</v>
      </c>
      <c r="AL19">
        <f t="shared" si="8"/>
        <v>-32.756800104038376</v>
      </c>
      <c r="AN19">
        <f t="shared" si="9"/>
        <v>371.84397972895778</v>
      </c>
      <c r="AO19">
        <f t="shared" si="9"/>
        <v>-18.59219898644789</v>
      </c>
      <c r="AP19">
        <f t="shared" si="9"/>
        <v>-3.0576078848107033</v>
      </c>
      <c r="AQ19">
        <f t="shared" si="9"/>
        <v>-460.68902586719901</v>
      </c>
      <c r="AR19">
        <f t="shared" si="9"/>
        <v>-110.49485300949985</v>
      </c>
      <c r="AS19">
        <f t="shared" si="9"/>
        <v>46.090487994040672</v>
      </c>
      <c r="AT19">
        <f t="shared" si="9"/>
        <v>54.191382872553184</v>
      </c>
      <c r="AU19">
        <f t="shared" si="9"/>
        <v>-10.212982142905989</v>
      </c>
      <c r="AW19">
        <v>16</v>
      </c>
      <c r="AX19">
        <f>(R19*SUMPRODUCT(K20:$K$23, X20:$X$23)-$AZ$3*SUMPRODUCT(K19:$K$22, W20:$W$23))/Z19</f>
        <v>956.39218542059371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1520.1588698479345</v>
      </c>
      <c r="P20">
        <f t="shared" si="22"/>
        <v>76.007943492396734</v>
      </c>
      <c r="Q20" s="4">
        <f t="shared" si="23"/>
        <v>12.5</v>
      </c>
      <c r="R20">
        <f t="shared" si="0"/>
        <v>250000</v>
      </c>
      <c r="S20">
        <f t="shared" si="1"/>
        <v>761.13466676465271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750.33757167812007</v>
      </c>
      <c r="AC20">
        <f t="shared" si="2"/>
        <v>586.43745414074851</v>
      </c>
      <c r="AE20">
        <f t="shared" si="3"/>
        <v>1171.2488426161128</v>
      </c>
      <c r="AF20">
        <f t="shared" si="4"/>
        <v>-58.56244213080565</v>
      </c>
      <c r="AG20">
        <f t="shared" si="4"/>
        <v>-9.630973987716132</v>
      </c>
      <c r="AH20">
        <f t="shared" si="5"/>
        <v>-1556.6666229770176</v>
      </c>
      <c r="AI20">
        <f t="shared" si="6"/>
        <v>-453.61119647942655</v>
      </c>
      <c r="AJ20">
        <f t="shared" si="7"/>
        <v>163.90011753737156</v>
      </c>
      <c r="AK20">
        <f t="shared" si="24"/>
        <v>159.4226873459688</v>
      </c>
      <c r="AL20">
        <f t="shared" si="8"/>
        <v>-130.2883915960862</v>
      </c>
      <c r="AN20">
        <f t="shared" si="9"/>
        <v>336.3888899376546</v>
      </c>
      <c r="AO20">
        <f t="shared" si="9"/>
        <v>-16.819444496882731</v>
      </c>
      <c r="AP20">
        <f t="shared" si="9"/>
        <v>-2.766066894469593</v>
      </c>
      <c r="AQ20">
        <f t="shared" si="9"/>
        <v>-447.08292401520509</v>
      </c>
      <c r="AR20">
        <f t="shared" si="9"/>
        <v>-130.2795454689028</v>
      </c>
      <c r="AS20">
        <f t="shared" si="9"/>
        <v>47.072984487138783</v>
      </c>
      <c r="AT20">
        <f t="shared" si="9"/>
        <v>45.787042749518669</v>
      </c>
      <c r="AU20">
        <f t="shared" si="9"/>
        <v>-37.419518232245338</v>
      </c>
      <c r="AW20">
        <v>17</v>
      </c>
      <c r="AX20">
        <f>(R20*SUMPRODUCT(K21:$K$23, X21:$X$23)-$AZ$3*SUMPRODUCT(K20:$K$22, W21:$W$23))/Z20</f>
        <v>761.13466676465271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1520.1588698479345</v>
      </c>
      <c r="P21">
        <f t="shared" si="22"/>
        <v>76.007943492396734</v>
      </c>
      <c r="Q21" s="4">
        <f t="shared" si="23"/>
        <v>12.5</v>
      </c>
      <c r="R21">
        <f t="shared" si="0"/>
        <v>250000</v>
      </c>
      <c r="S21">
        <f t="shared" si="1"/>
        <v>537.90681337182195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586.43745414074851</v>
      </c>
      <c r="AC21">
        <f t="shared" si="2"/>
        <v>406.75614009491841</v>
      </c>
      <c r="AE21">
        <f t="shared" si="3"/>
        <v>1149.5187249152448</v>
      </c>
      <c r="AF21">
        <f t="shared" si="4"/>
        <v>-57.475936245762249</v>
      </c>
      <c r="AG21">
        <f t="shared" si="4"/>
        <v>-9.452291037763656</v>
      </c>
      <c r="AH21">
        <f t="shared" si="5"/>
        <v>-1647.4642015062948</v>
      </c>
      <c r="AI21">
        <f t="shared" si="6"/>
        <v>-564.87370387457599</v>
      </c>
      <c r="AJ21">
        <f t="shared" si="7"/>
        <v>179.68131404583011</v>
      </c>
      <c r="AK21">
        <f t="shared" si="24"/>
        <v>143.63091133775708</v>
      </c>
      <c r="AL21">
        <f t="shared" si="8"/>
        <v>-241.5614784909888</v>
      </c>
      <c r="AN21">
        <f t="shared" si="9"/>
        <v>304.12343418147532</v>
      </c>
      <c r="AO21">
        <f t="shared" si="9"/>
        <v>-15.206171709073768</v>
      </c>
      <c r="AP21">
        <f t="shared" si="9"/>
        <v>-2.5007537058601774</v>
      </c>
      <c r="AQ21">
        <f t="shared" si="9"/>
        <v>-435.86281788500492</v>
      </c>
      <c r="AR21">
        <f t="shared" si="9"/>
        <v>-149.44630911846357</v>
      </c>
      <c r="AS21">
        <f t="shared" si="9"/>
        <v>47.53754514950338</v>
      </c>
      <c r="AT21">
        <f t="shared" si="9"/>
        <v>37.999838596691291</v>
      </c>
      <c r="AU21">
        <f t="shared" si="9"/>
        <v>-63.908925372268911</v>
      </c>
      <c r="AW21">
        <v>18</v>
      </c>
      <c r="AX21">
        <f>(R21*SUMPRODUCT(K22:$K$23, X22:$X$23)-$AZ$3*SUMPRODUCT(K21:$K$22, W22:$W$23))/Z21</f>
        <v>537.90681337182195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1520.1588698479345</v>
      </c>
      <c r="P22">
        <f t="shared" si="22"/>
        <v>76.007943492396734</v>
      </c>
      <c r="Q22" s="4">
        <f t="shared" si="23"/>
        <v>12.5</v>
      </c>
      <c r="R22">
        <f t="shared" si="0"/>
        <v>250000</v>
      </c>
      <c r="S22">
        <f t="shared" si="1"/>
        <v>285.30787665253501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406.75614009491841</v>
      </c>
      <c r="AC22">
        <f t="shared" si="2"/>
        <v>211.58912066030692</v>
      </c>
      <c r="AE22">
        <f t="shared" si="3"/>
        <v>1127.3753893826558</v>
      </c>
      <c r="AF22">
        <f t="shared" si="4"/>
        <v>-56.368769469132801</v>
      </c>
      <c r="AG22">
        <f t="shared" si="4"/>
        <v>-9.2702102699916349</v>
      </c>
      <c r="AH22">
        <f t="shared" si="5"/>
        <v>-1751.1571478877177</v>
      </c>
      <c r="AI22">
        <f t="shared" si="6"/>
        <v>-689.42073824418617</v>
      </c>
      <c r="AJ22">
        <f t="shared" si="7"/>
        <v>195.16701943461149</v>
      </c>
      <c r="AK22">
        <f t="shared" si="24"/>
        <v>126.45511489944238</v>
      </c>
      <c r="AL22">
        <f t="shared" si="8"/>
        <v>-367.79860391013233</v>
      </c>
      <c r="AN22">
        <f t="shared" si="9"/>
        <v>274.75382849599151</v>
      </c>
      <c r="AO22">
        <f t="shared" si="9"/>
        <v>-13.737691424799578</v>
      </c>
      <c r="AP22">
        <f t="shared" si="9"/>
        <v>-2.2592525849245275</v>
      </c>
      <c r="AQ22">
        <f t="shared" si="9"/>
        <v>-426.77632952741635</v>
      </c>
      <c r="AR22">
        <f t="shared" si="9"/>
        <v>-168.01944504114891</v>
      </c>
      <c r="AS22">
        <f t="shared" si="9"/>
        <v>47.564357259186465</v>
      </c>
      <c r="AT22">
        <f t="shared" si="9"/>
        <v>30.818507551905956</v>
      </c>
      <c r="AU22">
        <f t="shared" si="9"/>
        <v>-89.636580230056509</v>
      </c>
      <c r="AW22">
        <v>19</v>
      </c>
      <c r="AX22">
        <f>(R22*SUMPRODUCT(K23:$K$23, X23:$X$23)-$AZ$3*SUMPRODUCT(K22:$K$22, W23:$W$23))/Z22</f>
        <v>285.30787665253501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1520.1588698479345</v>
      </c>
      <c r="P23">
        <f t="shared" si="22"/>
        <v>76.007943492396734</v>
      </c>
      <c r="Q23" s="4">
        <f t="shared" si="23"/>
        <v>12.5</v>
      </c>
      <c r="R23">
        <f t="shared" si="0"/>
        <v>250000</v>
      </c>
      <c r="S23">
        <f t="shared" si="1"/>
        <v>291.16331355821438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211.58912066030692</v>
      </c>
      <c r="AC23">
        <f t="shared" si="2"/>
        <v>211.58912066030692</v>
      </c>
      <c r="AE23">
        <f t="shared" si="3"/>
        <v>1104.7033178882298</v>
      </c>
      <c r="AF23">
        <f t="shared" si="4"/>
        <v>-55.235165894411494</v>
      </c>
      <c r="AG23">
        <f t="shared" si="4"/>
        <v>-9.0837817990590697</v>
      </c>
      <c r="AH23">
        <f t="shared" si="5"/>
        <v>-1874.5273646529542</v>
      </c>
      <c r="AI23">
        <f t="shared" si="6"/>
        <v>-834.14299445819506</v>
      </c>
      <c r="AJ23">
        <f t="shared" si="7"/>
        <v>0</v>
      </c>
      <c r="AK23">
        <f t="shared" si="24"/>
        <v>107.91119293555882</v>
      </c>
      <c r="AL23">
        <f t="shared" si="8"/>
        <v>-726.23180152263626</v>
      </c>
      <c r="AN23">
        <f t="shared" si="9"/>
        <v>248.00602297734392</v>
      </c>
      <c r="AO23">
        <f t="shared" si="9"/>
        <v>-12.400301148867197</v>
      </c>
      <c r="AP23">
        <f t="shared" si="9"/>
        <v>-2.0393100673266522</v>
      </c>
      <c r="AQ23">
        <f t="shared" si="9"/>
        <v>-420.83161075181721</v>
      </c>
      <c r="AR23">
        <f t="shared" si="9"/>
        <v>-187.26519899066716</v>
      </c>
      <c r="AS23">
        <f t="shared" si="9"/>
        <v>0</v>
      </c>
      <c r="AT23">
        <f t="shared" si="9"/>
        <v>24.226075328395588</v>
      </c>
      <c r="AU23">
        <f t="shared" si="9"/>
        <v>-163.03912366227155</v>
      </c>
      <c r="AW23">
        <v>20</v>
      </c>
      <c r="AX23">
        <f>(R23*SUMPRODUCT(K$23:$K24, X$23:$X24)-$AZ$3*SUMPRODUCT(K$22:$K23, W$23:$W24))/Z23</f>
        <v>291.16331355821438</v>
      </c>
    </row>
    <row r="25" spans="5:50" x14ac:dyDescent="0.25">
      <c r="AN25" s="8">
        <f t="shared" ref="AN25:AU25" si="25">SUM(AN3:AN23)</f>
        <v>13789.95096268807</v>
      </c>
      <c r="AO25" s="8">
        <f t="shared" si="25"/>
        <v>-1829.6167005203545</v>
      </c>
      <c r="AP25" s="8">
        <f t="shared" si="25"/>
        <v>-226.70990616852421</v>
      </c>
      <c r="AQ25" s="8">
        <f t="shared" si="25"/>
        <v>-11384.536574267562</v>
      </c>
      <c r="AR25" s="8">
        <f t="shared" si="25"/>
        <v>349.08778173162545</v>
      </c>
      <c r="AS25" s="8">
        <f t="shared" si="25"/>
        <v>-724.72359787331879</v>
      </c>
      <c r="AT25" s="8">
        <f t="shared" si="25"/>
        <v>1584.8328658698881</v>
      </c>
      <c r="AU25" s="9">
        <f t="shared" si="25"/>
        <v>1209.1970497281955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1AD91-A339-46C1-964C-5229F1B13EB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1520.617412277616</v>
      </c>
      <c r="K3">
        <v>1</v>
      </c>
      <c r="L3" s="2">
        <v>0</v>
      </c>
      <c r="O3">
        <f>$C$3</f>
        <v>1520.617412277616</v>
      </c>
      <c r="P3">
        <f>O3*B5</f>
        <v>1216.4939298220929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1520.617412277616</v>
      </c>
      <c r="AF3">
        <f t="shared" ref="AF3:AG23" si="4">-$Z3*P3</f>
        <v>-1216.4939298220929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178.30592655552311</v>
      </c>
      <c r="AJ3">
        <f t="shared" ref="AJ3:AJ23" si="7">AB3-AC3</f>
        <v>0</v>
      </c>
      <c r="AL3">
        <f t="shared" ref="AL3:AL23" si="8">SUM(AI3:AK3)</f>
        <v>178.30592655552311</v>
      </c>
      <c r="AN3">
        <f t="shared" ref="AN3:AU23" si="9">AE3*$K3</f>
        <v>1520.617412277616</v>
      </c>
      <c r="AO3">
        <f t="shared" si="9"/>
        <v>-1216.4939298220929</v>
      </c>
      <c r="AP3">
        <f t="shared" si="9"/>
        <v>-125.8175559</v>
      </c>
      <c r="AQ3">
        <f t="shared" si="9"/>
        <v>0</v>
      </c>
      <c r="AR3">
        <f t="shared" si="9"/>
        <v>178.30592655552311</v>
      </c>
      <c r="AS3">
        <f t="shared" si="9"/>
        <v>0</v>
      </c>
      <c r="AT3">
        <f t="shared" si="9"/>
        <v>0</v>
      </c>
      <c r="AU3">
        <f t="shared" si="9"/>
        <v>178.30592655552311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1121.5771407279694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23.39130123801019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23.102612160564604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-23.102612160564604</v>
      </c>
      <c r="AK4">
        <f>G4*MAX(0, SUM(AB4, AE4:AF4))</f>
        <v>0</v>
      </c>
      <c r="AL4">
        <f t="shared" si="8"/>
        <v>-1193.9666121605646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-21.674277287329581</v>
      </c>
      <c r="AT4">
        <f t="shared" si="9"/>
        <v>0</v>
      </c>
      <c r="AU4">
        <f t="shared" si="9"/>
        <v>-1120.1488058547372</v>
      </c>
      <c r="AW4">
        <v>1</v>
      </c>
      <c r="AX4">
        <f>(R4*SUMPRODUCT(K5:$K$23, X5:$X$23)-$AZ$3*SUMPRODUCT(K4:$K$22, W5:$W$23))/Z4</f>
        <v>23.39130123801019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1520.617412277616</v>
      </c>
      <c r="P5">
        <f t="shared" ref="P5:P23" si="22">O5*$C$5</f>
        <v>76.030870613880808</v>
      </c>
      <c r="Q5" s="4">
        <f t="shared" ref="Q5:Q23" si="23">$C$8</f>
        <v>12.5</v>
      </c>
      <c r="R5">
        <f t="shared" si="0"/>
        <v>500000</v>
      </c>
      <c r="S5">
        <f t="shared" si="1"/>
        <v>63.740070072391561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23.102612160564604</v>
      </c>
      <c r="AC5">
        <f t="shared" si="2"/>
        <v>62.176226371451776</v>
      </c>
      <c r="AE5">
        <f t="shared" si="3"/>
        <v>1483.3095153922043</v>
      </c>
      <c r="AF5">
        <f t="shared" si="4"/>
        <v>-74.165475769610211</v>
      </c>
      <c r="AG5">
        <f t="shared" si="4"/>
        <v>-12.193316210045801</v>
      </c>
      <c r="AH5">
        <f t="shared" si="5"/>
        <v>-1158.196238167968</v>
      </c>
      <c r="AI5">
        <f t="shared" si="6"/>
        <v>238.75448524458034</v>
      </c>
      <c r="AJ5">
        <f t="shared" si="7"/>
        <v>-39.073614210887172</v>
      </c>
      <c r="AK5">
        <f>G5*SUM(AB5, AE5:AF5)</f>
        <v>58.722112723109511</v>
      </c>
      <c r="AL5">
        <f t="shared" si="8"/>
        <v>258.40298375680266</v>
      </c>
      <c r="AN5">
        <f t="shared" si="9"/>
        <v>1280.9304908449628</v>
      </c>
      <c r="AO5">
        <f t="shared" si="9"/>
        <v>-64.046524542248136</v>
      </c>
      <c r="AP5">
        <f t="shared" si="9"/>
        <v>-10.529690773157361</v>
      </c>
      <c r="AQ5">
        <f t="shared" si="9"/>
        <v>-1000.1748525553089</v>
      </c>
      <c r="AR5">
        <f t="shared" si="9"/>
        <v>206.17942297424841</v>
      </c>
      <c r="AS5">
        <f t="shared" si="9"/>
        <v>-33.742508431899637</v>
      </c>
      <c r="AT5">
        <f t="shared" si="9"/>
        <v>50.710215159630486</v>
      </c>
      <c r="AU5">
        <f t="shared" si="9"/>
        <v>223.14712970197925</v>
      </c>
      <c r="AW5">
        <v>2</v>
      </c>
      <c r="AX5">
        <f>(R5*SUMPRODUCT(K6:$K$23, X6:$X$23)-$AZ$3*SUMPRODUCT(K5:$K$22, W6:$W$23))/Z5</f>
        <v>63.740070072391561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1520.617412277616</v>
      </c>
      <c r="P6">
        <f t="shared" si="22"/>
        <v>76.030870613880808</v>
      </c>
      <c r="Q6" s="4">
        <f t="shared" si="23"/>
        <v>12.5</v>
      </c>
      <c r="R6">
        <f t="shared" si="0"/>
        <v>500000</v>
      </c>
      <c r="S6">
        <f t="shared" si="1"/>
        <v>119.05144740560246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62.176226371451776</v>
      </c>
      <c r="AC6">
        <f t="shared" si="2"/>
        <v>114.69646540372833</v>
      </c>
      <c r="AE6">
        <f t="shared" si="3"/>
        <v>1464.9922048020301</v>
      </c>
      <c r="AF6">
        <f t="shared" si="4"/>
        <v>-73.249610240101518</v>
      </c>
      <c r="AG6">
        <f t="shared" si="4"/>
        <v>-12.042741594413704</v>
      </c>
      <c r="AH6">
        <f t="shared" si="5"/>
        <v>-1145.658141265538</v>
      </c>
      <c r="AI6">
        <f t="shared" si="6"/>
        <v>234.04171170197696</v>
      </c>
      <c r="AJ6">
        <f t="shared" si="7"/>
        <v>-52.52023903227655</v>
      </c>
      <c r="AK6">
        <f>G6*SUM(AB6, AE6:AF6)</f>
        <v>85.054251024602763</v>
      </c>
      <c r="AL6">
        <f t="shared" si="8"/>
        <v>266.57572369430318</v>
      </c>
      <c r="AN6">
        <f t="shared" si="9"/>
        <v>1140.9743399195836</v>
      </c>
      <c r="AO6">
        <f t="shared" si="9"/>
        <v>-57.048716995979184</v>
      </c>
      <c r="AP6">
        <f t="shared" si="9"/>
        <v>-9.3792029039260925</v>
      </c>
      <c r="AQ6">
        <f t="shared" si="9"/>
        <v>-892.26859857632246</v>
      </c>
      <c r="AR6">
        <f t="shared" si="9"/>
        <v>182.27782144335583</v>
      </c>
      <c r="AS6">
        <f t="shared" si="9"/>
        <v>-40.904139193265038</v>
      </c>
      <c r="AT6">
        <f t="shared" si="9"/>
        <v>66.242480746349585</v>
      </c>
      <c r="AU6">
        <f t="shared" si="9"/>
        <v>207.61616299644038</v>
      </c>
      <c r="AW6">
        <v>3</v>
      </c>
      <c r="AX6">
        <f>(R6*SUMPRODUCT(K7:$K$23, X7:$X$23)-$AZ$3*SUMPRODUCT(K6:$K$22, W7:$W$23))/Z6</f>
        <v>119.05144740560246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1520.617412277616</v>
      </c>
      <c r="P7">
        <f t="shared" si="22"/>
        <v>76.030870613880808</v>
      </c>
      <c r="Q7" s="4">
        <f t="shared" si="23"/>
        <v>12.5</v>
      </c>
      <c r="R7">
        <f t="shared" si="0"/>
        <v>500000</v>
      </c>
      <c r="S7">
        <f t="shared" si="1"/>
        <v>164.99555120584813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114.69646540372833</v>
      </c>
      <c r="AC7">
        <f t="shared" si="2"/>
        <v>156.99619834773512</v>
      </c>
      <c r="AE7">
        <f t="shared" si="3"/>
        <v>1446.8944836646886</v>
      </c>
      <c r="AF7">
        <f t="shared" si="4"/>
        <v>-72.344724183234433</v>
      </c>
      <c r="AG7">
        <f t="shared" si="4"/>
        <v>-11.893972079879518</v>
      </c>
      <c r="AH7">
        <f t="shared" si="5"/>
        <v>-1133.6839436018911</v>
      </c>
      <c r="AI7">
        <f t="shared" si="6"/>
        <v>228.97184379968371</v>
      </c>
      <c r="AJ7">
        <f t="shared" si="7"/>
        <v>-42.299732944006792</v>
      </c>
      <c r="AK7">
        <f>G7*SUM(AB7, AE7:AF7)</f>
        <v>73.121989641862456</v>
      </c>
      <c r="AL7">
        <f t="shared" si="8"/>
        <v>259.79410049753938</v>
      </c>
      <c r="AN7">
        <f t="shared" si="9"/>
        <v>1020.0772700202181</v>
      </c>
      <c r="AO7">
        <f t="shared" si="9"/>
        <v>-51.003863501010905</v>
      </c>
      <c r="AP7">
        <f t="shared" si="9"/>
        <v>-8.38538725934621</v>
      </c>
      <c r="AQ7">
        <f t="shared" si="9"/>
        <v>-799.2602330794241</v>
      </c>
      <c r="AR7">
        <f t="shared" si="9"/>
        <v>161.42778618043701</v>
      </c>
      <c r="AS7">
        <f t="shared" si="9"/>
        <v>-29.821798749843268</v>
      </c>
      <c r="AT7">
        <f t="shared" si="9"/>
        <v>51.551844598506079</v>
      </c>
      <c r="AU7">
        <f t="shared" si="9"/>
        <v>183.15783202909981</v>
      </c>
      <c r="AW7">
        <v>4</v>
      </c>
      <c r="AX7">
        <f>(R7*SUMPRODUCT(K8:$K$23, X8:$X$23)-$AZ$3*SUMPRODUCT(K7:$K$22, W8:$W$23))/Z7</f>
        <v>164.99555120584813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1520.617412277616</v>
      </c>
      <c r="P8">
        <f t="shared" si="22"/>
        <v>76.030870613880808</v>
      </c>
      <c r="Q8" s="4">
        <f t="shared" si="23"/>
        <v>12.5</v>
      </c>
      <c r="R8">
        <f t="shared" si="0"/>
        <v>500000</v>
      </c>
      <c r="S8">
        <f t="shared" si="1"/>
        <v>182.67104387735031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156.99619834773512</v>
      </c>
      <c r="AC8">
        <f t="shared" si="2"/>
        <v>171.66658913820538</v>
      </c>
      <c r="AE8">
        <f t="shared" si="3"/>
        <v>1429.0124970497816</v>
      </c>
      <c r="AF8">
        <f t="shared" si="4"/>
        <v>-71.450624852489085</v>
      </c>
      <c r="AG8">
        <f t="shared" si="4"/>
        <v>-11.746975977584768</v>
      </c>
      <c r="AH8">
        <f t="shared" si="5"/>
        <v>-1122.2552598381487</v>
      </c>
      <c r="AI8">
        <f t="shared" si="6"/>
        <v>223.55963638155913</v>
      </c>
      <c r="AJ8">
        <f t="shared" si="7"/>
        <v>-14.670390790470265</v>
      </c>
      <c r="AK8">
        <f t="shared" ref="AK8:AK23" si="24">G8*SUM(AB8:AB8, AE8:AF8)</f>
        <v>32.260086902609089</v>
      </c>
      <c r="AL8">
        <f t="shared" si="8"/>
        <v>241.14933249369795</v>
      </c>
      <c r="AN8">
        <f t="shared" si="9"/>
        <v>939.36621311867043</v>
      </c>
      <c r="AO8">
        <f t="shared" si="9"/>
        <v>-46.968310655933529</v>
      </c>
      <c r="AP8">
        <f t="shared" si="9"/>
        <v>-7.7219145126030249</v>
      </c>
      <c r="AQ8">
        <f t="shared" si="9"/>
        <v>-737.71830250827156</v>
      </c>
      <c r="AR8">
        <f t="shared" si="9"/>
        <v>146.95768544186242</v>
      </c>
      <c r="AS8">
        <f t="shared" si="9"/>
        <v>-9.6436311580660696</v>
      </c>
      <c r="AT8">
        <f t="shared" si="9"/>
        <v>21.20627757360154</v>
      </c>
      <c r="AU8">
        <f t="shared" si="9"/>
        <v>158.52033185739788</v>
      </c>
      <c r="AW8">
        <v>5</v>
      </c>
      <c r="AX8">
        <f>(R8*SUMPRODUCT(K9:$K$23, X9:$X$23)-$AZ$3*SUMPRODUCT(K8:$K$22, W9:$W$23))/Z8</f>
        <v>182.67104387735031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1520.617412277616</v>
      </c>
      <c r="P9">
        <f t="shared" si="22"/>
        <v>76.030870613880808</v>
      </c>
      <c r="Q9" s="4">
        <f t="shared" si="23"/>
        <v>12.5</v>
      </c>
      <c r="R9">
        <f t="shared" si="0"/>
        <v>500000</v>
      </c>
      <c r="S9">
        <f t="shared" si="1"/>
        <v>182.53869348604618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171.66658913820538</v>
      </c>
      <c r="AC9">
        <f t="shared" si="2"/>
        <v>169.42059521072497</v>
      </c>
      <c r="AE9">
        <f t="shared" si="3"/>
        <v>1411.3386162455447</v>
      </c>
      <c r="AF9">
        <f t="shared" si="4"/>
        <v>-70.566930812277235</v>
      </c>
      <c r="AG9">
        <f t="shared" si="4"/>
        <v>-11.60169057688555</v>
      </c>
      <c r="AH9">
        <f t="shared" si="5"/>
        <v>-1112.6256369348407</v>
      </c>
      <c r="AI9">
        <f t="shared" si="6"/>
        <v>216.54435792154118</v>
      </c>
      <c r="AJ9">
        <f t="shared" si="7"/>
        <v>2.2459939274804128</v>
      </c>
      <c r="AK9">
        <f t="shared" si="24"/>
        <v>8.9233858199716902</v>
      </c>
      <c r="AL9">
        <f t="shared" si="8"/>
        <v>227.71373766899328</v>
      </c>
      <c r="AN9">
        <f t="shared" si="9"/>
        <v>881.72232238184051</v>
      </c>
      <c r="AO9">
        <f t="shared" si="9"/>
        <v>-44.086116119092026</v>
      </c>
      <c r="AP9">
        <f t="shared" si="9"/>
        <v>-7.2480618338209775</v>
      </c>
      <c r="AQ9">
        <f t="shared" si="9"/>
        <v>-695.10381792676981</v>
      </c>
      <c r="AR9">
        <f t="shared" si="9"/>
        <v>135.28432650215777</v>
      </c>
      <c r="AS9">
        <f t="shared" si="9"/>
        <v>1.4031664400012425</v>
      </c>
      <c r="AT9">
        <f t="shared" si="9"/>
        <v>5.5748127190234538</v>
      </c>
      <c r="AU9">
        <f t="shared" si="9"/>
        <v>142.26230566118244</v>
      </c>
      <c r="AW9">
        <v>6</v>
      </c>
      <c r="AX9">
        <f>(R9*SUMPRODUCT(K10:$K$23, X10:$X$23)-$AZ$3*SUMPRODUCT(K9:$K$22, W10:$W$23))/Z9</f>
        <v>182.53869348604618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1520.617412277616</v>
      </c>
      <c r="P10">
        <f t="shared" si="22"/>
        <v>76.030870613880808</v>
      </c>
      <c r="Q10" s="4">
        <f t="shared" si="23"/>
        <v>12.5</v>
      </c>
      <c r="R10">
        <f t="shared" si="0"/>
        <v>500000</v>
      </c>
      <c r="S10">
        <f t="shared" si="1"/>
        <v>179.74660055860076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169.42059521072497</v>
      </c>
      <c r="AC10">
        <f t="shared" si="2"/>
        <v>164.76417343119101</v>
      </c>
      <c r="AE10">
        <f t="shared" si="3"/>
        <v>1393.869315249254</v>
      </c>
      <c r="AF10">
        <f t="shared" si="4"/>
        <v>-69.693465762462708</v>
      </c>
      <c r="AG10">
        <f t="shared" si="4"/>
        <v>-11.458086892822404</v>
      </c>
      <c r="AH10">
        <f t="shared" si="5"/>
        <v>-1103.4711317716924</v>
      </c>
      <c r="AI10">
        <f t="shared" si="6"/>
        <v>209.24663082227653</v>
      </c>
      <c r="AJ10">
        <f t="shared" si="7"/>
        <v>4.6564217795339573</v>
      </c>
      <c r="AK10">
        <f t="shared" si="24"/>
        <v>6.123745423259817</v>
      </c>
      <c r="AL10">
        <f t="shared" si="8"/>
        <v>220.02679802507029</v>
      </c>
      <c r="AN10">
        <f t="shared" si="9"/>
        <v>827.3715141648712</v>
      </c>
      <c r="AO10">
        <f t="shared" si="9"/>
        <v>-41.368575708243569</v>
      </c>
      <c r="AP10">
        <f t="shared" si="9"/>
        <v>-6.8012794300245369</v>
      </c>
      <c r="AQ10">
        <f t="shared" si="9"/>
        <v>-654.99725917125068</v>
      </c>
      <c r="AR10">
        <f t="shared" si="9"/>
        <v>124.20439985535251</v>
      </c>
      <c r="AS10">
        <f t="shared" si="9"/>
        <v>2.7639540494758421</v>
      </c>
      <c r="AT10">
        <f t="shared" si="9"/>
        <v>3.6349265083697282</v>
      </c>
      <c r="AU10">
        <f t="shared" si="9"/>
        <v>130.60328041319806</v>
      </c>
      <c r="AW10">
        <v>7</v>
      </c>
      <c r="AX10">
        <f>(R10*SUMPRODUCT(K11:$K$23, X11:$X$23)-$AZ$3*SUMPRODUCT(K10:$K$22, W11:$W$23))/Z10</f>
        <v>179.74660055860076</v>
      </c>
    </row>
    <row r="11" spans="1:52" x14ac:dyDescent="0.25">
      <c r="A11" t="s">
        <v>33</v>
      </c>
      <c r="C11" s="7">
        <f>AU25</f>
        <v>1194.101877279061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1520.617412277616</v>
      </c>
      <c r="P11">
        <f t="shared" si="22"/>
        <v>76.030870613880808</v>
      </c>
      <c r="Q11" s="4">
        <f t="shared" si="23"/>
        <v>12.5</v>
      </c>
      <c r="R11">
        <f t="shared" si="0"/>
        <v>500000</v>
      </c>
      <c r="S11">
        <f t="shared" si="1"/>
        <v>173.4343120693255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164.76417343119101</v>
      </c>
      <c r="AC11">
        <f t="shared" si="2"/>
        <v>157.00850974017794</v>
      </c>
      <c r="AE11">
        <f t="shared" si="3"/>
        <v>1376.6011519752833</v>
      </c>
      <c r="AF11">
        <f t="shared" si="4"/>
        <v>-68.830057598764171</v>
      </c>
      <c r="AG11">
        <f t="shared" si="4"/>
        <v>-11.316136630263379</v>
      </c>
      <c r="AH11">
        <f t="shared" si="5"/>
        <v>-1094.7757452320366</v>
      </c>
      <c r="AI11">
        <f t="shared" si="6"/>
        <v>201.67921251421922</v>
      </c>
      <c r="AJ11">
        <f t="shared" si="7"/>
        <v>7.7556636910130692</v>
      </c>
      <c r="AK11">
        <f t="shared" si="24"/>
        <v>3.5340846427385042</v>
      </c>
      <c r="AL11">
        <f t="shared" si="8"/>
        <v>212.96896084797078</v>
      </c>
      <c r="AN11">
        <f t="shared" si="9"/>
        <v>777.10080415957964</v>
      </c>
      <c r="AO11">
        <f t="shared" si="9"/>
        <v>-38.855040207978988</v>
      </c>
      <c r="AP11">
        <f t="shared" si="9"/>
        <v>-6.3880368418544222</v>
      </c>
      <c r="AQ11">
        <f t="shared" si="9"/>
        <v>-618.00842660452304</v>
      </c>
      <c r="AR11">
        <f t="shared" si="9"/>
        <v>113.84930050522323</v>
      </c>
      <c r="AS11">
        <f t="shared" si="9"/>
        <v>4.3781254159416267</v>
      </c>
      <c r="AT11">
        <f t="shared" si="9"/>
        <v>1.9950150513090827</v>
      </c>
      <c r="AU11">
        <f t="shared" si="9"/>
        <v>120.22244097247393</v>
      </c>
      <c r="AW11">
        <v>8</v>
      </c>
      <c r="AX11">
        <f>(R11*SUMPRODUCT(K12:$K$23, X12:$X$23)-$AZ$3*SUMPRODUCT(K11:$K$22, W12:$W$23))/Z11</f>
        <v>173.4343120693255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1520.617412277616</v>
      </c>
      <c r="P12">
        <f t="shared" si="22"/>
        <v>76.030870613880808</v>
      </c>
      <c r="Q12" s="4">
        <f t="shared" si="23"/>
        <v>12.5</v>
      </c>
      <c r="R12">
        <f t="shared" si="0"/>
        <v>500000</v>
      </c>
      <c r="S12">
        <f t="shared" si="1"/>
        <v>164.27911508537187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157.00850974017794</v>
      </c>
      <c r="AC12">
        <f t="shared" si="2"/>
        <v>146.87606881745069</v>
      </c>
      <c r="AE12">
        <f t="shared" si="3"/>
        <v>1359.5295273817085</v>
      </c>
      <c r="AF12">
        <f t="shared" si="4"/>
        <v>-67.976476369085432</v>
      </c>
      <c r="AG12">
        <f t="shared" si="4"/>
        <v>-11.175801983496408</v>
      </c>
      <c r="AH12">
        <f t="shared" si="5"/>
        <v>-1086.931218573545</v>
      </c>
      <c r="AI12">
        <f t="shared" si="6"/>
        <v>193.44603045558142</v>
      </c>
      <c r="AJ12">
        <f t="shared" si="7"/>
        <v>10.132440922727255</v>
      </c>
      <c r="AK12">
        <f t="shared" si="24"/>
        <v>3.3316915897314421</v>
      </c>
      <c r="AL12">
        <f t="shared" si="8"/>
        <v>206.91016296804011</v>
      </c>
      <c r="AN12">
        <f t="shared" si="9"/>
        <v>729.59763745257794</v>
      </c>
      <c r="AO12">
        <f t="shared" si="9"/>
        <v>-36.479881872628901</v>
      </c>
      <c r="AP12">
        <f t="shared" si="9"/>
        <v>-5.9975444148683801</v>
      </c>
      <c r="AQ12">
        <f t="shared" si="9"/>
        <v>-583.3065285988871</v>
      </c>
      <c r="AR12">
        <f t="shared" si="9"/>
        <v>103.81368256619342</v>
      </c>
      <c r="AS12">
        <f t="shared" si="9"/>
        <v>5.4376200074792775</v>
      </c>
      <c r="AT12">
        <f t="shared" si="9"/>
        <v>1.7879672810564868</v>
      </c>
      <c r="AU12">
        <f t="shared" si="9"/>
        <v>111.03926985472918</v>
      </c>
      <c r="AW12">
        <v>9</v>
      </c>
      <c r="AX12">
        <f>(R12*SUMPRODUCT(K13:$K$23, X13:$X$23)-$AZ$3*SUMPRODUCT(K12:$K$22, W13:$W$23))/Z12</f>
        <v>164.27911508537187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1520.617412277616</v>
      </c>
      <c r="P13">
        <f t="shared" si="22"/>
        <v>76.030870613880808</v>
      </c>
      <c r="Q13" s="4">
        <f t="shared" si="23"/>
        <v>12.5</v>
      </c>
      <c r="R13">
        <f t="shared" si="0"/>
        <v>500000</v>
      </c>
      <c r="S13">
        <f t="shared" si="1"/>
        <v>151.95535725373986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146.87606881745069</v>
      </c>
      <c r="AC13">
        <f t="shared" si="2"/>
        <v>134.17118775592053</v>
      </c>
      <c r="AE13">
        <f t="shared" si="3"/>
        <v>1342.6512102955205</v>
      </c>
      <c r="AF13">
        <f t="shared" si="4"/>
        <v>-67.132560514776031</v>
      </c>
      <c r="AG13">
        <f t="shared" si="4"/>
        <v>-11.037056391164054</v>
      </c>
      <c r="AH13">
        <f t="shared" si="5"/>
        <v>-1079.5028998956304</v>
      </c>
      <c r="AI13">
        <f t="shared" si="6"/>
        <v>184.97869349395</v>
      </c>
      <c r="AJ13">
        <f t="shared" si="7"/>
        <v>12.704881061530159</v>
      </c>
      <c r="AK13">
        <f t="shared" si="24"/>
        <v>2.8447894371963902</v>
      </c>
      <c r="AL13">
        <f t="shared" si="8"/>
        <v>200.52836399267656</v>
      </c>
      <c r="AN13">
        <f t="shared" si="9"/>
        <v>685.11915246931972</v>
      </c>
      <c r="AO13">
        <f t="shared" si="9"/>
        <v>-34.255957623465989</v>
      </c>
      <c r="AP13">
        <f t="shared" si="9"/>
        <v>-5.631915915680036</v>
      </c>
      <c r="AQ13">
        <f t="shared" si="9"/>
        <v>-550.84157835889653</v>
      </c>
      <c r="AR13">
        <f t="shared" si="9"/>
        <v>94.389700571277189</v>
      </c>
      <c r="AS13">
        <f t="shared" si="9"/>
        <v>6.4829624241601849</v>
      </c>
      <c r="AT13">
        <f t="shared" si="9"/>
        <v>1.4516202817384571</v>
      </c>
      <c r="AU13">
        <f t="shared" si="9"/>
        <v>102.32428327717584</v>
      </c>
      <c r="AW13">
        <v>10</v>
      </c>
      <c r="AX13">
        <f>(R13*SUMPRODUCT(K14:$K$23, X14:$X$23)-$AZ$3*SUMPRODUCT(K13:$K$22, W14:$W$23))/Z13</f>
        <v>151.95535725373986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1520.617412277616</v>
      </c>
      <c r="P14">
        <f t="shared" si="22"/>
        <v>76.030870613880808</v>
      </c>
      <c r="Q14" s="4">
        <f t="shared" si="23"/>
        <v>12.5</v>
      </c>
      <c r="R14">
        <f t="shared" si="0"/>
        <v>500000</v>
      </c>
      <c r="S14">
        <f t="shared" si="1"/>
        <v>155.04418862856653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134.17118775592053</v>
      </c>
      <c r="AC14">
        <f t="shared" si="2"/>
        <v>135.19684536992418</v>
      </c>
      <c r="AE14">
        <f t="shared" si="3"/>
        <v>1325.9618368993997</v>
      </c>
      <c r="AF14">
        <f t="shared" si="4"/>
        <v>-66.298091844969989</v>
      </c>
      <c r="AG14">
        <f t="shared" si="4"/>
        <v>-10.899863981181692</v>
      </c>
      <c r="AH14">
        <f t="shared" si="5"/>
        <v>-1072.8738428288164</v>
      </c>
      <c r="AI14">
        <f t="shared" si="6"/>
        <v>175.89003824443171</v>
      </c>
      <c r="AJ14">
        <f t="shared" si="7"/>
        <v>-1.0256576140036486</v>
      </c>
      <c r="AK14">
        <f t="shared" si="24"/>
        <v>97.568445296724519</v>
      </c>
      <c r="AL14">
        <f t="shared" si="8"/>
        <v>272.43282592715258</v>
      </c>
      <c r="AN14">
        <f t="shared" si="9"/>
        <v>623.26866364433147</v>
      </c>
      <c r="AO14">
        <f t="shared" si="9"/>
        <v>-31.163433182216576</v>
      </c>
      <c r="AP14">
        <f t="shared" si="9"/>
        <v>-5.1234835486230663</v>
      </c>
      <c r="AQ14">
        <f t="shared" si="9"/>
        <v>-504.30459434829731</v>
      </c>
      <c r="AR14">
        <f t="shared" si="9"/>
        <v>82.677152565194575</v>
      </c>
      <c r="AS14">
        <f t="shared" si="9"/>
        <v>-0.48211059522762728</v>
      </c>
      <c r="AT14">
        <f t="shared" si="9"/>
        <v>45.862069949271316</v>
      </c>
      <c r="AU14">
        <f t="shared" si="9"/>
        <v>128.05711191923825</v>
      </c>
      <c r="AW14">
        <v>11</v>
      </c>
      <c r="AX14">
        <f>(R14*SUMPRODUCT(K15:$K$23, X15:$X$23)-$AZ$3*SUMPRODUCT(K14:$K$22, W15:$W$23))/Z14</f>
        <v>155.04418862856653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1520.617412277616</v>
      </c>
      <c r="P15">
        <f t="shared" si="22"/>
        <v>76.030870613880808</v>
      </c>
      <c r="Q15" s="4">
        <f t="shared" si="23"/>
        <v>12.5</v>
      </c>
      <c r="R15">
        <f t="shared" si="0"/>
        <v>500000</v>
      </c>
      <c r="S15">
        <f t="shared" si="1"/>
        <v>153.33459221115427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135.19684536992418</v>
      </c>
      <c r="AC15">
        <f t="shared" si="2"/>
        <v>132.04121152420612</v>
      </c>
      <c r="AE15">
        <f t="shared" si="3"/>
        <v>1309.4511974534973</v>
      </c>
      <c r="AF15">
        <f t="shared" si="4"/>
        <v>-65.472559872674864</v>
      </c>
      <c r="AG15">
        <f t="shared" si="4"/>
        <v>-10.76414082596367</v>
      </c>
      <c r="AH15">
        <f t="shared" si="5"/>
        <v>-1068.980616248195</v>
      </c>
      <c r="AI15">
        <f t="shared" si="6"/>
        <v>164.23388050666381</v>
      </c>
      <c r="AJ15">
        <f t="shared" si="7"/>
        <v>3.1556338457180573</v>
      </c>
      <c r="AK15">
        <f t="shared" si="24"/>
        <v>96.542283806552277</v>
      </c>
      <c r="AL15">
        <f t="shared" si="8"/>
        <v>263.93179815893416</v>
      </c>
      <c r="AN15">
        <f t="shared" si="9"/>
        <v>566.98941554288729</v>
      </c>
      <c r="AO15">
        <f t="shared" si="9"/>
        <v>-28.349470777144361</v>
      </c>
      <c r="AP15">
        <f t="shared" si="9"/>
        <v>-4.660848703337197</v>
      </c>
      <c r="AQ15">
        <f t="shared" si="9"/>
        <v>-462.86619616823413</v>
      </c>
      <c r="AR15">
        <f t="shared" si="9"/>
        <v>71.112899894171605</v>
      </c>
      <c r="AS15">
        <f t="shared" si="9"/>
        <v>1.3663823388993277</v>
      </c>
      <c r="AT15">
        <f t="shared" si="9"/>
        <v>41.802591174915896</v>
      </c>
      <c r="AU15">
        <f t="shared" si="9"/>
        <v>114.28187340798685</v>
      </c>
      <c r="AW15">
        <v>12</v>
      </c>
      <c r="AX15">
        <f>(R15*SUMPRODUCT(K16:$K$23, X16:$X$23)-$AZ$3*SUMPRODUCT(K15:$K$22, W16:$W$23))/Z15</f>
        <v>153.33459221115427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1520.617412277616</v>
      </c>
      <c r="P16">
        <f t="shared" si="22"/>
        <v>76.030870613880808</v>
      </c>
      <c r="Q16" s="4">
        <f t="shared" si="23"/>
        <v>12.5</v>
      </c>
      <c r="R16">
        <f t="shared" si="0"/>
        <v>500000</v>
      </c>
      <c r="S16">
        <f t="shared" si="1"/>
        <v>146.79344730406785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132.04121152420612</v>
      </c>
      <c r="AC16">
        <f t="shared" si="2"/>
        <v>124.83121805954578</v>
      </c>
      <c r="AE16">
        <f t="shared" si="3"/>
        <v>1293.1130596311646</v>
      </c>
      <c r="AF16">
        <f t="shared" si="4"/>
        <v>-64.655652981558234</v>
      </c>
      <c r="AG16">
        <f t="shared" si="4"/>
        <v>-10.629835693633728</v>
      </c>
      <c r="AH16">
        <f t="shared" si="5"/>
        <v>-1066.5489628121879</v>
      </c>
      <c r="AI16">
        <f t="shared" si="6"/>
        <v>151.2786081437846</v>
      </c>
      <c r="AJ16">
        <f t="shared" si="7"/>
        <v>7.209993464660343</v>
      </c>
      <c r="AK16">
        <f t="shared" si="24"/>
        <v>95.234903272166889</v>
      </c>
      <c r="AL16">
        <f t="shared" si="8"/>
        <v>253.72350488061181</v>
      </c>
      <c r="AN16">
        <f t="shared" si="9"/>
        <v>515.7788140354487</v>
      </c>
      <c r="AO16">
        <f t="shared" si="9"/>
        <v>-25.788940701772436</v>
      </c>
      <c r="AP16">
        <f t="shared" si="9"/>
        <v>-4.2398798825973527</v>
      </c>
      <c r="AQ16">
        <f t="shared" si="9"/>
        <v>-425.41010242902848</v>
      </c>
      <c r="AR16">
        <f t="shared" si="9"/>
        <v>60.339891022050367</v>
      </c>
      <c r="AS16">
        <f t="shared" si="9"/>
        <v>2.8758211439505161</v>
      </c>
      <c r="AT16">
        <f t="shared" si="9"/>
        <v>37.985963484515018</v>
      </c>
      <c r="AU16">
        <f t="shared" si="9"/>
        <v>101.2016756505159</v>
      </c>
      <c r="AW16">
        <v>13</v>
      </c>
      <c r="AX16">
        <f>(R16*SUMPRODUCT(K17:$K$23, X17:$X$23)-$AZ$3*SUMPRODUCT(K16:$K$22, W17:$W$23))/Z16</f>
        <v>146.79344730406785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1520.617412277616</v>
      </c>
      <c r="P17">
        <f t="shared" si="22"/>
        <v>76.030870613880808</v>
      </c>
      <c r="Q17" s="4">
        <f t="shared" si="23"/>
        <v>12.5</v>
      </c>
      <c r="R17">
        <f t="shared" si="0"/>
        <v>500000</v>
      </c>
      <c r="S17">
        <f t="shared" si="1"/>
        <v>136.14096194638162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124.83121805954578</v>
      </c>
      <c r="AC17">
        <f t="shared" si="2"/>
        <v>114.32505583219792</v>
      </c>
      <c r="AE17">
        <f t="shared" si="3"/>
        <v>1276.9461011045194</v>
      </c>
      <c r="AF17">
        <f t="shared" si="4"/>
        <v>-63.847305055225981</v>
      </c>
      <c r="AG17">
        <f t="shared" si="4"/>
        <v>-10.496937714200246</v>
      </c>
      <c r="AH17">
        <f t="shared" si="5"/>
        <v>-1063.984899885713</v>
      </c>
      <c r="AI17">
        <f t="shared" si="6"/>
        <v>138.61695844938026</v>
      </c>
      <c r="AJ17">
        <f t="shared" si="7"/>
        <v>10.506162227347858</v>
      </c>
      <c r="AK17">
        <f t="shared" si="24"/>
        <v>93.655100987618752</v>
      </c>
      <c r="AL17">
        <f t="shared" si="8"/>
        <v>242.77822166434686</v>
      </c>
      <c r="AN17">
        <f t="shared" si="9"/>
        <v>469.18155976839722</v>
      </c>
      <c r="AO17">
        <f t="shared" si="9"/>
        <v>-23.459077988419864</v>
      </c>
      <c r="AP17">
        <f t="shared" si="9"/>
        <v>-3.8568343685612394</v>
      </c>
      <c r="AQ17">
        <f t="shared" si="9"/>
        <v>-390.93435068763375</v>
      </c>
      <c r="AR17">
        <f t="shared" si="9"/>
        <v>50.931296723782417</v>
      </c>
      <c r="AS17">
        <f t="shared" si="9"/>
        <v>3.8602236826935719</v>
      </c>
      <c r="AT17">
        <f t="shared" si="9"/>
        <v>34.411198972008208</v>
      </c>
      <c r="AU17">
        <f t="shared" si="9"/>
        <v>89.20271937848419</v>
      </c>
      <c r="AW17">
        <v>14</v>
      </c>
      <c r="AX17">
        <f>(R17*SUMPRODUCT(K18:$K$23, X18:$X$23)-$AZ$3*SUMPRODUCT(K17:$K$22, W18:$W$23))/Z17</f>
        <v>136.14096194638162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1520.617412277616</v>
      </c>
      <c r="P18">
        <f t="shared" si="22"/>
        <v>76.030870613880808</v>
      </c>
      <c r="Q18" s="4">
        <f t="shared" si="23"/>
        <v>12.5</v>
      </c>
      <c r="R18">
        <f t="shared" si="0"/>
        <v>500000</v>
      </c>
      <c r="S18">
        <f t="shared" si="1"/>
        <v>121.85819310968989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114.32505583219792</v>
      </c>
      <c r="AC18">
        <f t="shared" si="2"/>
        <v>101.04897218735118</v>
      </c>
      <c r="AE18">
        <f t="shared" si="3"/>
        <v>1260.947849953179</v>
      </c>
      <c r="AF18">
        <f t="shared" si="4"/>
        <v>-63.047392497658954</v>
      </c>
      <c r="AG18">
        <f t="shared" si="4"/>
        <v>-10.365426567624446</v>
      </c>
      <c r="AH18">
        <f t="shared" si="5"/>
        <v>-1061.6707773519272</v>
      </c>
      <c r="AI18">
        <f t="shared" si="6"/>
        <v>125.8642535359686</v>
      </c>
      <c r="AJ18">
        <f t="shared" si="7"/>
        <v>13.276083644846736</v>
      </c>
      <c r="AK18">
        <f t="shared" si="24"/>
        <v>91.855785930140271</v>
      </c>
      <c r="AL18">
        <f t="shared" si="8"/>
        <v>230.99612311095558</v>
      </c>
      <c r="AN18">
        <f t="shared" si="9"/>
        <v>426.78275311752691</v>
      </c>
      <c r="AO18">
        <f t="shared" si="9"/>
        <v>-21.339137655876346</v>
      </c>
      <c r="AP18">
        <f t="shared" si="9"/>
        <v>-3.5083015431071005</v>
      </c>
      <c r="AQ18">
        <f t="shared" si="9"/>
        <v>-359.33506471302906</v>
      </c>
      <c r="AR18">
        <f t="shared" si="9"/>
        <v>42.600249205514473</v>
      </c>
      <c r="AS18">
        <f t="shared" si="9"/>
        <v>4.4934479477296776</v>
      </c>
      <c r="AT18">
        <f t="shared" si="9"/>
        <v>31.08968004544764</v>
      </c>
      <c r="AU18">
        <f t="shared" si="9"/>
        <v>78.183377198691787</v>
      </c>
      <c r="AW18">
        <v>15</v>
      </c>
      <c r="AX18">
        <f>(R18*SUMPRODUCT(K19:$K$23, X19:$X$23)-$AZ$3*SUMPRODUCT(K18:$K$22, W19:$W$23))/Z18</f>
        <v>121.85819310968989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1520.617412277616</v>
      </c>
      <c r="P19">
        <f t="shared" si="22"/>
        <v>76.030870613880808</v>
      </c>
      <c r="Q19" s="4">
        <f t="shared" si="23"/>
        <v>12.5</v>
      </c>
      <c r="R19">
        <f t="shared" si="0"/>
        <v>500000</v>
      </c>
      <c r="S19">
        <f t="shared" si="1"/>
        <v>103.67341587074947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101.04897218735118</v>
      </c>
      <c r="AC19">
        <f t="shared" si="2"/>
        <v>84.889747615880992</v>
      </c>
      <c r="AE19">
        <f t="shared" si="3"/>
        <v>1245.1102075144513</v>
      </c>
      <c r="AF19">
        <f t="shared" si="4"/>
        <v>-62.255510375722572</v>
      </c>
      <c r="AG19">
        <f t="shared" si="4"/>
        <v>-10.235235680103587</v>
      </c>
      <c r="AH19">
        <f t="shared" si="5"/>
        <v>-1061.4648737845782</v>
      </c>
      <c r="AI19">
        <f t="shared" si="6"/>
        <v>111.15458767404675</v>
      </c>
      <c r="AJ19">
        <f t="shared" si="7"/>
        <v>16.15922457147019</v>
      </c>
      <c r="AK19">
        <f t="shared" si="24"/>
        <v>89.873256852825591</v>
      </c>
      <c r="AL19">
        <f t="shared" si="8"/>
        <v>217.18706909834253</v>
      </c>
      <c r="AN19">
        <f t="shared" si="9"/>
        <v>388.20300746431434</v>
      </c>
      <c r="AO19">
        <f t="shared" si="9"/>
        <v>-19.410150373215721</v>
      </c>
      <c r="AP19">
        <f t="shared" si="9"/>
        <v>-3.1911627172779022</v>
      </c>
      <c r="AQ19">
        <f t="shared" si="9"/>
        <v>-330.94568965383695</v>
      </c>
      <c r="AR19">
        <f t="shared" si="9"/>
        <v>34.656004719983734</v>
      </c>
      <c r="AS19">
        <f t="shared" si="9"/>
        <v>5.0381560917876955</v>
      </c>
      <c r="AT19">
        <f t="shared" si="9"/>
        <v>28.020867863999705</v>
      </c>
      <c r="AU19">
        <f t="shared" si="9"/>
        <v>67.715028675771137</v>
      </c>
      <c r="AW19">
        <v>16</v>
      </c>
      <c r="AX19">
        <f>(R19*SUMPRODUCT(K20:$K$23, X20:$X$23)-$AZ$3*SUMPRODUCT(K19:$K$22, W20:$W$23))/Z19</f>
        <v>103.67341587074947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1520.617412277616</v>
      </c>
      <c r="P20">
        <f t="shared" si="22"/>
        <v>76.030870613880808</v>
      </c>
      <c r="Q20" s="4">
        <f t="shared" si="23"/>
        <v>12.5</v>
      </c>
      <c r="R20">
        <f t="shared" si="0"/>
        <v>500000</v>
      </c>
      <c r="S20">
        <f t="shared" si="1"/>
        <v>82.353602113132339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84.889747615880992</v>
      </c>
      <c r="AC20">
        <f t="shared" si="2"/>
        <v>66.583651398726147</v>
      </c>
      <c r="AE20">
        <f t="shared" si="3"/>
        <v>1229.4332863647805</v>
      </c>
      <c r="AF20">
        <f t="shared" si="4"/>
        <v>-61.471664318239029</v>
      </c>
      <c r="AG20">
        <f t="shared" si="4"/>
        <v>-10.106365977054896</v>
      </c>
      <c r="AH20">
        <f t="shared" si="5"/>
        <v>-1060.6938499062228</v>
      </c>
      <c r="AI20">
        <f t="shared" si="6"/>
        <v>97.161406163264019</v>
      </c>
      <c r="AJ20">
        <f t="shared" si="7"/>
        <v>18.306096217154845</v>
      </c>
      <c r="AK20">
        <f t="shared" si="24"/>
        <v>87.699595876369585</v>
      </c>
      <c r="AL20">
        <f t="shared" si="8"/>
        <v>203.16709825678845</v>
      </c>
      <c r="AN20">
        <f t="shared" si="9"/>
        <v>353.0997712910455</v>
      </c>
      <c r="AO20">
        <f t="shared" si="9"/>
        <v>-17.654988564552273</v>
      </c>
      <c r="AP20">
        <f t="shared" si="9"/>
        <v>-2.9026019993596255</v>
      </c>
      <c r="AQ20">
        <f t="shared" si="9"/>
        <v>-304.63690870053455</v>
      </c>
      <c r="AR20">
        <f t="shared" si="9"/>
        <v>27.905272026599093</v>
      </c>
      <c r="AS20">
        <f t="shared" si="9"/>
        <v>5.2576080859351126</v>
      </c>
      <c r="AT20">
        <f t="shared" si="9"/>
        <v>25.187789845699037</v>
      </c>
      <c r="AU20">
        <f t="shared" si="9"/>
        <v>58.35066995823324</v>
      </c>
      <c r="AW20">
        <v>17</v>
      </c>
      <c r="AX20">
        <f>(R20*SUMPRODUCT(K21:$K$23, X21:$X$23)-$AZ$3*SUMPRODUCT(K20:$K$22, W21:$W$23))/Z20</f>
        <v>82.353602113132339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1520.617412277616</v>
      </c>
      <c r="P21">
        <f t="shared" si="22"/>
        <v>76.030870613880808</v>
      </c>
      <c r="Q21" s="4">
        <f t="shared" si="23"/>
        <v>12.5</v>
      </c>
      <c r="R21">
        <f t="shared" si="0"/>
        <v>500000</v>
      </c>
      <c r="S21">
        <f t="shared" si="1"/>
        <v>57.833839289800451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66.583651398726147</v>
      </c>
      <c r="AC21">
        <f t="shared" si="2"/>
        <v>46.168814801445365</v>
      </c>
      <c r="AE21">
        <f t="shared" si="3"/>
        <v>1213.9104813620713</v>
      </c>
      <c r="AF21">
        <f t="shared" si="4"/>
        <v>-60.695524068103573</v>
      </c>
      <c r="AG21">
        <f t="shared" si="4"/>
        <v>-9.9787631619304573</v>
      </c>
      <c r="AH21">
        <f t="shared" si="5"/>
        <v>-1061.5662141556209</v>
      </c>
      <c r="AI21">
        <f t="shared" si="6"/>
        <v>81.669979976416471</v>
      </c>
      <c r="AJ21">
        <f t="shared" si="7"/>
        <v>20.414836597280782</v>
      </c>
      <c r="AK21">
        <f t="shared" si="24"/>
        <v>85.385902608488578</v>
      </c>
      <c r="AL21">
        <f t="shared" si="8"/>
        <v>187.47071918218583</v>
      </c>
      <c r="AN21">
        <f t="shared" si="9"/>
        <v>321.15929595487086</v>
      </c>
      <c r="AO21">
        <f t="shared" si="9"/>
        <v>-16.057964797743544</v>
      </c>
      <c r="AP21">
        <f t="shared" si="9"/>
        <v>-2.6400402672115191</v>
      </c>
      <c r="AQ21">
        <f t="shared" si="9"/>
        <v>-280.85420068632527</v>
      </c>
      <c r="AR21">
        <f t="shared" si="9"/>
        <v>21.607090203590563</v>
      </c>
      <c r="AS21">
        <f t="shared" si="9"/>
        <v>5.4010692298000311</v>
      </c>
      <c r="AT21">
        <f t="shared" si="9"/>
        <v>22.590196548466988</v>
      </c>
      <c r="AU21">
        <f t="shared" si="9"/>
        <v>49.59835598185758</v>
      </c>
      <c r="AW21">
        <v>18</v>
      </c>
      <c r="AX21">
        <f>(R21*SUMPRODUCT(K22:$K$23, X22:$X$23)-$AZ$3*SUMPRODUCT(K21:$K$22, W22:$W$23))/Z21</f>
        <v>57.833839289800451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1520.617412277616</v>
      </c>
      <c r="P22">
        <f t="shared" si="22"/>
        <v>76.030870613880808</v>
      </c>
      <c r="Q22" s="4">
        <f t="shared" si="23"/>
        <v>12.5</v>
      </c>
      <c r="R22">
        <f t="shared" si="0"/>
        <v>500000</v>
      </c>
      <c r="S22">
        <f t="shared" si="1"/>
        <v>30.340014334294519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46.168814801445365</v>
      </c>
      <c r="AC22">
        <f t="shared" si="2"/>
        <v>23.913740201378118</v>
      </c>
      <c r="AE22">
        <f t="shared" si="3"/>
        <v>1198.5376586258076</v>
      </c>
      <c r="AF22">
        <f t="shared" si="4"/>
        <v>-59.926882931290379</v>
      </c>
      <c r="AG22">
        <f t="shared" si="4"/>
        <v>-9.8523932528055322</v>
      </c>
      <c r="AH22">
        <f t="shared" si="5"/>
        <v>-1063.2911002247645</v>
      </c>
      <c r="AI22">
        <f t="shared" si="6"/>
        <v>65.467282216947069</v>
      </c>
      <c r="AJ22">
        <f t="shared" si="7"/>
        <v>22.255074600067246</v>
      </c>
      <c r="AK22">
        <f t="shared" si="24"/>
        <v>82.93457133471739</v>
      </c>
      <c r="AL22">
        <f t="shared" si="8"/>
        <v>170.65692815173171</v>
      </c>
      <c r="AN22">
        <f t="shared" si="9"/>
        <v>292.09685913437107</v>
      </c>
      <c r="AO22">
        <f t="shared" si="9"/>
        <v>-14.604842956718555</v>
      </c>
      <c r="AP22">
        <f t="shared" si="9"/>
        <v>-2.4011370050739917</v>
      </c>
      <c r="AQ22">
        <f t="shared" si="9"/>
        <v>-259.13577974453131</v>
      </c>
      <c r="AR22">
        <f t="shared" si="9"/>
        <v>15.955099428047244</v>
      </c>
      <c r="AS22">
        <f t="shared" si="9"/>
        <v>5.4238073736741139</v>
      </c>
      <c r="AT22">
        <f t="shared" si="9"/>
        <v>20.212070623047147</v>
      </c>
      <c r="AU22">
        <f t="shared" si="9"/>
        <v>41.590977424768504</v>
      </c>
      <c r="AW22">
        <v>19</v>
      </c>
      <c r="AX22">
        <f>(R22*SUMPRODUCT(K23:$K$23, X23:$X$23)-$AZ$3*SUMPRODUCT(K22:$K$22, W23:$W$23))/Z22</f>
        <v>30.340014334294519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1520.617412277616</v>
      </c>
      <c r="P23">
        <f t="shared" si="22"/>
        <v>76.030870613880808</v>
      </c>
      <c r="Q23" s="4">
        <f t="shared" si="23"/>
        <v>12.5</v>
      </c>
      <c r="R23">
        <f t="shared" si="0"/>
        <v>500000</v>
      </c>
      <c r="S23">
        <f t="shared" si="1"/>
        <v>30.730456928096473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23.913740201378118</v>
      </c>
      <c r="AC23">
        <f t="shared" si="2"/>
        <v>23.913740201378118</v>
      </c>
      <c r="AE23">
        <f t="shared" si="3"/>
        <v>1183.3097642505913</v>
      </c>
      <c r="AF23">
        <f t="shared" si="4"/>
        <v>-59.165488212529574</v>
      </c>
      <c r="AG23">
        <f t="shared" si="4"/>
        <v>-9.7272147048333029</v>
      </c>
      <c r="AH23">
        <f t="shared" si="5"/>
        <v>-1066.1846177669531</v>
      </c>
      <c r="AI23">
        <f t="shared" si="6"/>
        <v>48.232443566275151</v>
      </c>
      <c r="AJ23">
        <f t="shared" si="7"/>
        <v>0</v>
      </c>
      <c r="AK23">
        <f t="shared" si="24"/>
        <v>80.364061136760782</v>
      </c>
      <c r="AL23">
        <f t="shared" si="8"/>
        <v>128.59650470303592</v>
      </c>
      <c r="AN23">
        <f t="shared" si="9"/>
        <v>265.653179301612</v>
      </c>
      <c r="AO23">
        <f t="shared" si="9"/>
        <v>-13.2826589650806</v>
      </c>
      <c r="AP23">
        <f t="shared" si="9"/>
        <v>-2.1837608292912951</v>
      </c>
      <c r="AQ23">
        <f t="shared" si="9"/>
        <v>-239.35857033313877</v>
      </c>
      <c r="AR23">
        <f t="shared" si="9"/>
        <v>10.828189174101265</v>
      </c>
      <c r="AS23">
        <f t="shared" si="9"/>
        <v>0</v>
      </c>
      <c r="AT23">
        <f t="shared" si="9"/>
        <v>18.041741044949678</v>
      </c>
      <c r="AU23">
        <f t="shared" si="9"/>
        <v>28.869930219050939</v>
      </c>
      <c r="AW23">
        <v>20</v>
      </c>
      <c r="AX23">
        <f>(R23*SUMPRODUCT(K$23:$K24, X$23:$X24)-$AZ$3*SUMPRODUCT(K$22:$K23, W$23:$W24))/Z23</f>
        <v>30.730456928096473</v>
      </c>
    </row>
    <row r="25" spans="5:50" x14ac:dyDescent="0.25">
      <c r="AN25" s="8">
        <f t="shared" ref="AN25:AU25" si="25">SUM(AN3:AN23)</f>
        <v>14025.090476064044</v>
      </c>
      <c r="AO25" s="8">
        <f t="shared" si="25"/>
        <v>-1841.7175830114145</v>
      </c>
      <c r="AP25" s="8">
        <f t="shared" si="25"/>
        <v>-228.60864064972134</v>
      </c>
      <c r="AQ25" s="8">
        <f t="shared" si="25"/>
        <v>-11187.93558341165</v>
      </c>
      <c r="AR25" s="8">
        <f t="shared" si="25"/>
        <v>766.82866899125827</v>
      </c>
      <c r="AS25" s="8">
        <f t="shared" si="25"/>
        <v>-82.086121184103021</v>
      </c>
      <c r="AT25" s="8">
        <f t="shared" si="25"/>
        <v>509.35932947190554</v>
      </c>
      <c r="AU25" s="9">
        <f t="shared" si="25"/>
        <v>1194.101877279061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CB88-A37B-4FC2-926B-9868C7F5A23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1666.6288405613748</v>
      </c>
      <c r="K3">
        <v>1</v>
      </c>
      <c r="L3" s="2">
        <v>0</v>
      </c>
      <c r="O3">
        <f>$C$3</f>
        <v>1666.6288405613748</v>
      </c>
      <c r="P3">
        <f>O3*B5</f>
        <v>1333.3030724491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1666.6288405613748</v>
      </c>
      <c r="AF3">
        <f t="shared" ref="AF3:AG23" si="4">-$Z3*P3</f>
        <v>-1333.3030724491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207.50821221227477</v>
      </c>
      <c r="AJ3">
        <f t="shared" ref="AJ3:AJ23" si="7">AB3-AC3</f>
        <v>0</v>
      </c>
      <c r="AL3">
        <f t="shared" ref="AL3:AL23" si="8">SUM(AI3:AK3)</f>
        <v>207.50821221227477</v>
      </c>
      <c r="AN3">
        <f t="shared" ref="AN3:AU23" si="9">AE3*$K3</f>
        <v>1666.6288405613748</v>
      </c>
      <c r="AO3">
        <f t="shared" si="9"/>
        <v>-1333.3030724491</v>
      </c>
      <c r="AP3">
        <f t="shared" si="9"/>
        <v>-125.8175559</v>
      </c>
      <c r="AQ3">
        <f t="shared" si="9"/>
        <v>0</v>
      </c>
      <c r="AR3">
        <f t="shared" si="9"/>
        <v>207.50821221227477</v>
      </c>
      <c r="AS3">
        <f t="shared" si="9"/>
        <v>0</v>
      </c>
      <c r="AT3">
        <f t="shared" si="9"/>
        <v>0</v>
      </c>
      <c r="AU3">
        <f t="shared" si="9"/>
        <v>207.50821221227477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1223.7201064033673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92.101545520076883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90.958121226520234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-90.958121226520234</v>
      </c>
      <c r="AK4">
        <f>G4*MAX(0, SUM(AB4, AE4:AF4))</f>
        <v>0</v>
      </c>
      <c r="AL4">
        <f t="shared" si="8"/>
        <v>-1298.3691212265203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-85.334572874115977</v>
      </c>
      <c r="AT4">
        <f t="shared" si="9"/>
        <v>0</v>
      </c>
      <c r="AU4">
        <f t="shared" si="9"/>
        <v>-1218.0965580509617</v>
      </c>
      <c r="AW4">
        <v>1</v>
      </c>
      <c r="AX4">
        <f>(R4*SUMPRODUCT(K5:$K$23, X5:$X$23)-$AZ$3*SUMPRODUCT(K4:$K$22, W5:$W$23))/Z4</f>
        <v>92.101545520076883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1666.6288405613748</v>
      </c>
      <c r="P5">
        <f t="shared" ref="P5:P23" si="22">O5*$C$5</f>
        <v>83.33144202806875</v>
      </c>
      <c r="Q5" s="4">
        <f t="shared" ref="Q5:Q23" si="23">$C$8</f>
        <v>12.5</v>
      </c>
      <c r="R5">
        <f t="shared" si="0"/>
        <v>500000</v>
      </c>
      <c r="S5">
        <f t="shared" si="1"/>
        <v>193.26783392168562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90.958121226520234</v>
      </c>
      <c r="AC5">
        <f t="shared" si="2"/>
        <v>188.49592224297157</v>
      </c>
      <c r="AE5">
        <f t="shared" si="3"/>
        <v>1625.4786632815947</v>
      </c>
      <c r="AF5">
        <f t="shared" si="4"/>
        <v>-81.27393316407975</v>
      </c>
      <c r="AG5">
        <f t="shared" si="4"/>
        <v>-12.19136666576345</v>
      </c>
      <c r="AH5">
        <f t="shared" si="5"/>
        <v>-1199.9964794620071</v>
      </c>
      <c r="AI5">
        <f t="shared" si="6"/>
        <v>332.0168839897442</v>
      </c>
      <c r="AJ5">
        <f t="shared" si="7"/>
        <v>-97.53780101645134</v>
      </c>
      <c r="AK5">
        <f>G5*SUM(AB5, AE5:AF5)</f>
        <v>67.041676905105447</v>
      </c>
      <c r="AL5">
        <f t="shared" si="8"/>
        <v>301.52075987839828</v>
      </c>
      <c r="AN5">
        <f t="shared" si="9"/>
        <v>1403.7024372925762</v>
      </c>
      <c r="AO5">
        <f t="shared" si="9"/>
        <v>-70.185121864628826</v>
      </c>
      <c r="AP5">
        <f t="shared" si="9"/>
        <v>-10.528007219800086</v>
      </c>
      <c r="AQ5">
        <f t="shared" si="9"/>
        <v>-1036.2719739197964</v>
      </c>
      <c r="AR5">
        <f t="shared" si="9"/>
        <v>286.71733428835068</v>
      </c>
      <c r="AS5">
        <f t="shared" si="9"/>
        <v>-84.229988438323986</v>
      </c>
      <c r="AT5">
        <f t="shared" si="9"/>
        <v>57.89467890146959</v>
      </c>
      <c r="AU5">
        <f t="shared" si="9"/>
        <v>260.38202475149626</v>
      </c>
      <c r="AW5">
        <v>2</v>
      </c>
      <c r="AX5">
        <f>(R5*SUMPRODUCT(K6:$K$23, X6:$X$23)-$AZ$3*SUMPRODUCT(K5:$K$22, W6:$W$23))/Z5</f>
        <v>193.26783392168562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1666.6288405613748</v>
      </c>
      <c r="P6">
        <f t="shared" si="22"/>
        <v>83.33144202806875</v>
      </c>
      <c r="Q6" s="4">
        <f t="shared" si="23"/>
        <v>12.5</v>
      </c>
      <c r="R6">
        <f t="shared" si="0"/>
        <v>500000</v>
      </c>
      <c r="S6">
        <f t="shared" si="1"/>
        <v>298.97822636316306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188.49592224297157</v>
      </c>
      <c r="AC6">
        <f t="shared" si="2"/>
        <v>287.96535024711375</v>
      </c>
      <c r="AE6">
        <f t="shared" si="3"/>
        <v>1605.238493927093</v>
      </c>
      <c r="AF6">
        <f t="shared" si="4"/>
        <v>-80.261924696354654</v>
      </c>
      <c r="AG6">
        <f t="shared" si="4"/>
        <v>-12.039561950295997</v>
      </c>
      <c r="AH6">
        <f t="shared" si="5"/>
        <v>-1195.6419523927523</v>
      </c>
      <c r="AI6">
        <f t="shared" si="6"/>
        <v>317.29505488768996</v>
      </c>
      <c r="AJ6">
        <f t="shared" si="7"/>
        <v>-99.469428004142173</v>
      </c>
      <c r="AK6">
        <f>G6*SUM(AB6, AE6:AF6)</f>
        <v>100.23814075121203</v>
      </c>
      <c r="AL6">
        <f t="shared" si="8"/>
        <v>318.06376763475981</v>
      </c>
      <c r="AN6">
        <f t="shared" si="9"/>
        <v>1250.2018270257443</v>
      </c>
      <c r="AO6">
        <f t="shared" si="9"/>
        <v>-62.510091351287215</v>
      </c>
      <c r="AP6">
        <f t="shared" si="9"/>
        <v>-9.3767265137197224</v>
      </c>
      <c r="AQ6">
        <f t="shared" si="9"/>
        <v>-931.19730121419434</v>
      </c>
      <c r="AR6">
        <f t="shared" si="9"/>
        <v>247.11770794654294</v>
      </c>
      <c r="AS6">
        <f t="shared" si="9"/>
        <v>-77.469398531401239</v>
      </c>
      <c r="AT6">
        <f t="shared" si="9"/>
        <v>78.068092173798007</v>
      </c>
      <c r="AU6">
        <f t="shared" si="9"/>
        <v>247.7164015889397</v>
      </c>
      <c r="AW6">
        <v>3</v>
      </c>
      <c r="AX6">
        <f>(R6*SUMPRODUCT(K7:$K$23, X7:$X$23)-$AZ$3*SUMPRODUCT(K6:$K$22, W7:$W$23))/Z6</f>
        <v>298.97822636316306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1666.6288405613748</v>
      </c>
      <c r="P7">
        <f t="shared" si="22"/>
        <v>83.33144202806875</v>
      </c>
      <c r="Q7" s="4">
        <f t="shared" si="23"/>
        <v>12.5</v>
      </c>
      <c r="R7">
        <f t="shared" si="0"/>
        <v>500000</v>
      </c>
      <c r="S7">
        <f t="shared" si="1"/>
        <v>383.64249106505486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287.96535024711375</v>
      </c>
      <c r="AC7">
        <f t="shared" si="2"/>
        <v>364.9005817336465</v>
      </c>
      <c r="AE7">
        <f t="shared" si="3"/>
        <v>1585.2097919773773</v>
      </c>
      <c r="AF7">
        <f t="shared" si="4"/>
        <v>-79.260489598868872</v>
      </c>
      <c r="AG7">
        <f t="shared" si="4"/>
        <v>-11.889343276360703</v>
      </c>
      <c r="AH7">
        <f t="shared" si="5"/>
        <v>-1192.9221772933925</v>
      </c>
      <c r="AI7">
        <f t="shared" si="6"/>
        <v>301.13778180875534</v>
      </c>
      <c r="AJ7">
        <f t="shared" si="7"/>
        <v>-76.935231486532757</v>
      </c>
      <c r="AK7">
        <f>G7*SUM(AB7, AE7:AF7)</f>
        <v>88.081209443918041</v>
      </c>
      <c r="AL7">
        <f t="shared" si="8"/>
        <v>312.28375976614063</v>
      </c>
      <c r="AN7">
        <f t="shared" si="9"/>
        <v>1117.5911548947076</v>
      </c>
      <c r="AO7">
        <f t="shared" si="9"/>
        <v>-55.879557744735379</v>
      </c>
      <c r="AP7">
        <f t="shared" si="9"/>
        <v>-8.3821238995710239</v>
      </c>
      <c r="AQ7">
        <f t="shared" si="9"/>
        <v>-841.02386988021942</v>
      </c>
      <c r="AR7">
        <f t="shared" si="9"/>
        <v>212.3056033701817</v>
      </c>
      <c r="AS7">
        <f t="shared" si="9"/>
        <v>-54.240224003330447</v>
      </c>
      <c r="AT7">
        <f t="shared" si="9"/>
        <v>62.098266794175728</v>
      </c>
      <c r="AU7">
        <f t="shared" si="9"/>
        <v>220.163646161027</v>
      </c>
      <c r="AW7">
        <v>4</v>
      </c>
      <c r="AX7">
        <f>(R7*SUMPRODUCT(K8:$K$23, X8:$X$23)-$AZ$3*SUMPRODUCT(K7:$K$22, W8:$W$23))/Z7</f>
        <v>383.64249106505486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1666.6288405613748</v>
      </c>
      <c r="P8">
        <f t="shared" si="22"/>
        <v>83.33144202806875</v>
      </c>
      <c r="Q8" s="4">
        <f t="shared" si="23"/>
        <v>12.5</v>
      </c>
      <c r="R8">
        <f t="shared" si="0"/>
        <v>500000</v>
      </c>
      <c r="S8">
        <f t="shared" si="1"/>
        <v>429.28049827777613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364.9005817336465</v>
      </c>
      <c r="AC8">
        <f t="shared" si="2"/>
        <v>403.20423169603237</v>
      </c>
      <c r="AE8">
        <f t="shared" si="3"/>
        <v>1565.3909364085998</v>
      </c>
      <c r="AF8">
        <f t="shared" si="4"/>
        <v>-78.269546820429994</v>
      </c>
      <c r="AG8">
        <f t="shared" si="4"/>
        <v>-11.740698486002778</v>
      </c>
      <c r="AH8">
        <f t="shared" si="5"/>
        <v>-1190.0543037727034</v>
      </c>
      <c r="AI8">
        <f t="shared" si="6"/>
        <v>285.32638732946361</v>
      </c>
      <c r="AJ8">
        <f t="shared" si="7"/>
        <v>-38.303649962385862</v>
      </c>
      <c r="AK8">
        <f t="shared" ref="AK8:AK23" si="24">G8*SUM(AB8:AB8, AE8:AF8)</f>
        <v>39.448067989154687</v>
      </c>
      <c r="AL8">
        <f t="shared" si="8"/>
        <v>286.47080535623246</v>
      </c>
      <c r="AN8">
        <f t="shared" si="9"/>
        <v>1029.0150429196772</v>
      </c>
      <c r="AO8">
        <f t="shared" si="9"/>
        <v>-51.450752145983856</v>
      </c>
      <c r="AP8">
        <f t="shared" si="9"/>
        <v>-7.7177879822140794</v>
      </c>
      <c r="AQ8">
        <f t="shared" si="9"/>
        <v>-782.28623405915312</v>
      </c>
      <c r="AR8">
        <f t="shared" si="9"/>
        <v>187.56026873232599</v>
      </c>
      <c r="AS8">
        <f t="shared" si="9"/>
        <v>-25.179034254825037</v>
      </c>
      <c r="AT8">
        <f t="shared" si="9"/>
        <v>25.931321327366376</v>
      </c>
      <c r="AU8">
        <f t="shared" si="9"/>
        <v>188.31255580486734</v>
      </c>
      <c r="AW8">
        <v>5</v>
      </c>
      <c r="AX8">
        <f>(R8*SUMPRODUCT(K9:$K$23, X9:$X$23)-$AZ$3*SUMPRODUCT(K8:$K$22, W9:$W$23))/Z8</f>
        <v>429.28049827777613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1666.6288405613748</v>
      </c>
      <c r="P9">
        <f t="shared" si="22"/>
        <v>83.33144202806875</v>
      </c>
      <c r="Q9" s="4">
        <f t="shared" si="23"/>
        <v>12.5</v>
      </c>
      <c r="R9">
        <f t="shared" si="0"/>
        <v>500000</v>
      </c>
      <c r="S9">
        <f t="shared" si="1"/>
        <v>449.490803789773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403.20423169603237</v>
      </c>
      <c r="AC9">
        <f t="shared" si="2"/>
        <v>416.89750108186308</v>
      </c>
      <c r="AE9">
        <f t="shared" si="3"/>
        <v>1545.7788969270314</v>
      </c>
      <c r="AF9">
        <f t="shared" si="4"/>
        <v>-77.288944846351583</v>
      </c>
      <c r="AG9">
        <f t="shared" si="4"/>
        <v>-11.59360485150343</v>
      </c>
      <c r="AH9">
        <f t="shared" si="5"/>
        <v>-1187.4659855728071</v>
      </c>
      <c r="AI9">
        <f t="shared" si="6"/>
        <v>269.43036165636931</v>
      </c>
      <c r="AJ9">
        <f t="shared" si="7"/>
        <v>-13.693269385830718</v>
      </c>
      <c r="AK9">
        <f t="shared" si="24"/>
        <v>11.042995684282602</v>
      </c>
      <c r="AL9">
        <f t="shared" si="8"/>
        <v>266.78008795482117</v>
      </c>
      <c r="AN9">
        <f t="shared" si="9"/>
        <v>965.7127943633169</v>
      </c>
      <c r="AO9">
        <f t="shared" si="9"/>
        <v>-48.285639718165854</v>
      </c>
      <c r="AP9">
        <f t="shared" si="9"/>
        <v>-7.2430103426479873</v>
      </c>
      <c r="AQ9">
        <f t="shared" si="9"/>
        <v>-741.85971707766055</v>
      </c>
      <c r="AR9">
        <f t="shared" si="9"/>
        <v>168.32442722484254</v>
      </c>
      <c r="AS9">
        <f t="shared" si="9"/>
        <v>-8.5547586843427261</v>
      </c>
      <c r="AT9">
        <f t="shared" si="9"/>
        <v>6.8990217434143242</v>
      </c>
      <c r="AU9">
        <f t="shared" si="9"/>
        <v>166.66869028391412</v>
      </c>
      <c r="AW9">
        <v>6</v>
      </c>
      <c r="AX9">
        <f>(R9*SUMPRODUCT(K10:$K$23, X10:$X$23)-$AZ$3*SUMPRODUCT(K9:$K$22, W10:$W$23))/Z9</f>
        <v>449.490803789773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1666.6288405613748</v>
      </c>
      <c r="P10">
        <f t="shared" si="22"/>
        <v>83.33144202806875</v>
      </c>
      <c r="Q10" s="4">
        <f t="shared" si="23"/>
        <v>12.5</v>
      </c>
      <c r="R10">
        <f t="shared" si="0"/>
        <v>500000</v>
      </c>
      <c r="S10">
        <f t="shared" si="1"/>
        <v>459.96374962125526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416.89750108186308</v>
      </c>
      <c r="AC10">
        <f t="shared" si="2"/>
        <v>421.25275560804403</v>
      </c>
      <c r="AE10">
        <f t="shared" si="3"/>
        <v>1526.3637454917282</v>
      </c>
      <c r="AF10">
        <f t="shared" si="4"/>
        <v>-76.318187274586421</v>
      </c>
      <c r="AG10">
        <f t="shared" si="4"/>
        <v>-11.447987910865619</v>
      </c>
      <c r="AH10">
        <f t="shared" si="5"/>
        <v>-1187.235684911104</v>
      </c>
      <c r="AI10">
        <f t="shared" si="6"/>
        <v>251.36188539517207</v>
      </c>
      <c r="AJ10">
        <f t="shared" si="7"/>
        <v>-4.3552545261809428</v>
      </c>
      <c r="AK10">
        <f t="shared" si="24"/>
        <v>7.6544665431259205</v>
      </c>
      <c r="AL10">
        <f t="shared" si="8"/>
        <v>254.66109741211704</v>
      </c>
      <c r="AN10">
        <f t="shared" si="9"/>
        <v>906.0174217609682</v>
      </c>
      <c r="AO10">
        <f t="shared" si="9"/>
        <v>-45.300871088048417</v>
      </c>
      <c r="AP10">
        <f t="shared" si="9"/>
        <v>-6.7952848867042288</v>
      </c>
      <c r="AQ10">
        <f t="shared" si="9"/>
        <v>-704.71813644869167</v>
      </c>
      <c r="AR10">
        <f t="shared" si="9"/>
        <v>149.20312933752393</v>
      </c>
      <c r="AS10">
        <f t="shared" si="9"/>
        <v>-2.5851875010645222</v>
      </c>
      <c r="AT10">
        <f t="shared" si="9"/>
        <v>4.5435303759290715</v>
      </c>
      <c r="AU10">
        <f t="shared" si="9"/>
        <v>151.16147221238847</v>
      </c>
      <c r="AW10">
        <v>7</v>
      </c>
      <c r="AX10">
        <f>(R10*SUMPRODUCT(K11:$K$23, X11:$X$23)-$AZ$3*SUMPRODUCT(K10:$K$22, W11:$W$23))/Z10</f>
        <v>459.96374962125526</v>
      </c>
    </row>
    <row r="11" spans="1:52" x14ac:dyDescent="0.25">
      <c r="A11" t="s">
        <v>33</v>
      </c>
      <c r="C11" s="7">
        <f>AU25</f>
        <v>1310.4552607946537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1666.6288405613748</v>
      </c>
      <c r="P11">
        <f t="shared" si="22"/>
        <v>83.33144202806875</v>
      </c>
      <c r="Q11" s="4">
        <f t="shared" si="23"/>
        <v>12.5</v>
      </c>
      <c r="R11">
        <f t="shared" si="0"/>
        <v>500000</v>
      </c>
      <c r="S11">
        <f t="shared" si="1"/>
        <v>460.88176325832609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421.25275560804403</v>
      </c>
      <c r="AC11">
        <f t="shared" si="2"/>
        <v>416.77901760583882</v>
      </c>
      <c r="AE11">
        <f t="shared" si="3"/>
        <v>1507.1456201086285</v>
      </c>
      <c r="AF11">
        <f t="shared" si="4"/>
        <v>-75.357281005431432</v>
      </c>
      <c r="AG11">
        <f t="shared" si="4"/>
        <v>-11.303848699157372</v>
      </c>
      <c r="AH11">
        <f t="shared" si="5"/>
        <v>-1186.3733039836616</v>
      </c>
      <c r="AI11">
        <f t="shared" si="6"/>
        <v>234.11118642037809</v>
      </c>
      <c r="AJ11">
        <f t="shared" si="7"/>
        <v>4.4737380022052093</v>
      </c>
      <c r="AK11">
        <f t="shared" si="24"/>
        <v>4.4472986273069788</v>
      </c>
      <c r="AL11">
        <f t="shared" si="8"/>
        <v>243.03222304989029</v>
      </c>
      <c r="AN11">
        <f t="shared" si="9"/>
        <v>850.79405294078401</v>
      </c>
      <c r="AO11">
        <f t="shared" si="9"/>
        <v>-42.539702647039206</v>
      </c>
      <c r="AP11">
        <f t="shared" si="9"/>
        <v>-6.3811002203571681</v>
      </c>
      <c r="AQ11">
        <f t="shared" si="9"/>
        <v>-669.71587757011696</v>
      </c>
      <c r="AR11">
        <f t="shared" si="9"/>
        <v>132.15737250327069</v>
      </c>
      <c r="AS11">
        <f t="shared" si="9"/>
        <v>2.5254558258392046</v>
      </c>
      <c r="AT11">
        <f t="shared" si="9"/>
        <v>2.5105306171355721</v>
      </c>
      <c r="AU11">
        <f t="shared" si="9"/>
        <v>137.19335894624547</v>
      </c>
      <c r="AW11">
        <v>8</v>
      </c>
      <c r="AX11">
        <f>(R11*SUMPRODUCT(K12:$K$23, X12:$X$23)-$AZ$3*SUMPRODUCT(K11:$K$22, W12:$W$23))/Z11</f>
        <v>460.88176325832609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1666.6288405613748</v>
      </c>
      <c r="P12">
        <f t="shared" si="22"/>
        <v>83.33144202806875</v>
      </c>
      <c r="Q12" s="4">
        <f t="shared" si="23"/>
        <v>12.5</v>
      </c>
      <c r="R12">
        <f t="shared" si="0"/>
        <v>500000</v>
      </c>
      <c r="S12">
        <f t="shared" si="1"/>
        <v>452.773818251249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416.77901760583882</v>
      </c>
      <c r="AC12">
        <f t="shared" si="2"/>
        <v>404.27726841654749</v>
      </c>
      <c r="AE12">
        <f t="shared" si="3"/>
        <v>1488.116423623467</v>
      </c>
      <c r="AF12">
        <f t="shared" si="4"/>
        <v>-74.405821181173351</v>
      </c>
      <c r="AG12">
        <f t="shared" si="4"/>
        <v>-11.161126486343392</v>
      </c>
      <c r="AH12">
        <f t="shared" si="5"/>
        <v>-1187.3490328963228</v>
      </c>
      <c r="AI12">
        <f t="shared" si="6"/>
        <v>215.20044305962733</v>
      </c>
      <c r="AJ12">
        <f t="shared" si="7"/>
        <v>12.501749189291331</v>
      </c>
      <c r="AK12">
        <f t="shared" si="24"/>
        <v>4.2101261261107039</v>
      </c>
      <c r="AL12">
        <f t="shared" si="8"/>
        <v>231.91231837502937</v>
      </c>
      <c r="AN12">
        <f t="shared" si="9"/>
        <v>798.60437383882368</v>
      </c>
      <c r="AO12">
        <f t="shared" si="9"/>
        <v>-39.930218691941185</v>
      </c>
      <c r="AP12">
        <f t="shared" si="9"/>
        <v>-5.989668743295506</v>
      </c>
      <c r="AQ12">
        <f t="shared" si="9"/>
        <v>-637.19620043937243</v>
      </c>
      <c r="AR12">
        <f t="shared" si="9"/>
        <v>115.4882859642145</v>
      </c>
      <c r="AS12">
        <f t="shared" si="9"/>
        <v>6.7091199483530666</v>
      </c>
      <c r="AT12">
        <f t="shared" si="9"/>
        <v>2.2593831271200617</v>
      </c>
      <c r="AU12">
        <f t="shared" si="9"/>
        <v>124.45678903968762</v>
      </c>
      <c r="AW12">
        <v>9</v>
      </c>
      <c r="AX12">
        <f>(R12*SUMPRODUCT(K13:$K$23, X13:$X$23)-$AZ$3*SUMPRODUCT(K12:$K$22, W13:$W$23))/Z12</f>
        <v>452.773818251249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1666.6288405613748</v>
      </c>
      <c r="P13">
        <f t="shared" si="22"/>
        <v>83.33144202806875</v>
      </c>
      <c r="Q13" s="4">
        <f t="shared" si="23"/>
        <v>12.5</v>
      </c>
      <c r="R13">
        <f t="shared" si="0"/>
        <v>500000</v>
      </c>
      <c r="S13">
        <f t="shared" si="1"/>
        <v>435.34712199011773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404.27726841654749</v>
      </c>
      <c r="AC13">
        <f t="shared" si="2"/>
        <v>383.79447431671861</v>
      </c>
      <c r="AE13">
        <f t="shared" si="3"/>
        <v>1469.2710883680882</v>
      </c>
      <c r="AF13">
        <f t="shared" si="4"/>
        <v>-73.463554418404414</v>
      </c>
      <c r="AG13">
        <f t="shared" si="4"/>
        <v>-11.019783264049885</v>
      </c>
      <c r="AH13">
        <f t="shared" si="5"/>
        <v>-1189.2782972029147</v>
      </c>
      <c r="AI13">
        <f t="shared" si="6"/>
        <v>195.50945348271921</v>
      </c>
      <c r="AJ13">
        <f t="shared" si="7"/>
        <v>20.48279409982888</v>
      </c>
      <c r="AK13">
        <f t="shared" si="24"/>
        <v>3.6001696047324625</v>
      </c>
      <c r="AL13">
        <f t="shared" si="8"/>
        <v>219.59241718728055</v>
      </c>
      <c r="AN13">
        <f t="shared" si="9"/>
        <v>749.72990385854496</v>
      </c>
      <c r="AO13">
        <f t="shared" si="9"/>
        <v>-37.486495192927251</v>
      </c>
      <c r="AP13">
        <f t="shared" si="9"/>
        <v>-5.6231018989657846</v>
      </c>
      <c r="AQ13">
        <f t="shared" si="9"/>
        <v>-606.85703984914892</v>
      </c>
      <c r="AR13">
        <f t="shared" si="9"/>
        <v>99.763266917503017</v>
      </c>
      <c r="AS13">
        <f t="shared" si="9"/>
        <v>10.451824290829498</v>
      </c>
      <c r="AT13">
        <f t="shared" si="9"/>
        <v>1.8370706624524016</v>
      </c>
      <c r="AU13">
        <f t="shared" si="9"/>
        <v>112.05216187078491</v>
      </c>
      <c r="AW13">
        <v>10</v>
      </c>
      <c r="AX13">
        <f>(R13*SUMPRODUCT(K14:$K$23, X14:$X$23)-$AZ$3*SUMPRODUCT(K13:$K$22, W14:$W$23))/Z13</f>
        <v>435.34712199011773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1666.6288405613748</v>
      </c>
      <c r="P14">
        <f t="shared" si="22"/>
        <v>83.33144202806875</v>
      </c>
      <c r="Q14" s="4">
        <f t="shared" si="23"/>
        <v>12.5</v>
      </c>
      <c r="R14">
        <f t="shared" si="0"/>
        <v>500000</v>
      </c>
      <c r="S14">
        <f t="shared" si="1"/>
        <v>429.39881310658546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383.79447431671861</v>
      </c>
      <c r="AC14">
        <f t="shared" si="2"/>
        <v>373.74091409783523</v>
      </c>
      <c r="AE14">
        <f t="shared" si="3"/>
        <v>1450.6034188282918</v>
      </c>
      <c r="AF14">
        <f t="shared" si="4"/>
        <v>-72.530170941414596</v>
      </c>
      <c r="AG14">
        <f t="shared" si="4"/>
        <v>-10.879772564865743</v>
      </c>
      <c r="AH14">
        <f t="shared" si="5"/>
        <v>-1192.5146617457694</v>
      </c>
      <c r="AI14">
        <f t="shared" si="6"/>
        <v>174.67881357624196</v>
      </c>
      <c r="AJ14">
        <f t="shared" si="7"/>
        <v>10.053560218883376</v>
      </c>
      <c r="AK14">
        <f t="shared" si="24"/>
        <v>123.33074055425172</v>
      </c>
      <c r="AL14">
        <f t="shared" si="8"/>
        <v>308.06311434937709</v>
      </c>
      <c r="AN14">
        <f t="shared" si="9"/>
        <v>681.85646763799195</v>
      </c>
      <c r="AO14">
        <f t="shared" si="9"/>
        <v>-34.092823381899599</v>
      </c>
      <c r="AP14">
        <f t="shared" si="9"/>
        <v>-5.114039573804571</v>
      </c>
      <c r="AQ14">
        <f t="shared" si="9"/>
        <v>-560.54178854843497</v>
      </c>
      <c r="AR14">
        <f t="shared" si="9"/>
        <v>82.107816133852808</v>
      </c>
      <c r="AS14">
        <f t="shared" si="9"/>
        <v>4.7256782722673938</v>
      </c>
      <c r="AT14">
        <f t="shared" si="9"/>
        <v>57.971642706747218</v>
      </c>
      <c r="AU14">
        <f t="shared" si="9"/>
        <v>144.80513711286744</v>
      </c>
      <c r="AW14">
        <v>11</v>
      </c>
      <c r="AX14">
        <f>(R14*SUMPRODUCT(K15:$K$23, X15:$X$23)-$AZ$3*SUMPRODUCT(K14:$K$22, W15:$W$23))/Z14</f>
        <v>429.39881310658546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1666.6288405613748</v>
      </c>
      <c r="P15">
        <f t="shared" si="22"/>
        <v>83.33144202806875</v>
      </c>
      <c r="Q15" s="4">
        <f t="shared" si="23"/>
        <v>12.5</v>
      </c>
      <c r="R15">
        <f t="shared" si="0"/>
        <v>500000</v>
      </c>
      <c r="S15">
        <f t="shared" si="1"/>
        <v>414.60668869442469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373.74091409783523</v>
      </c>
      <c r="AC15">
        <f t="shared" si="2"/>
        <v>356.26521479817757</v>
      </c>
      <c r="AE15">
        <f t="shared" si="3"/>
        <v>1432.108786621754</v>
      </c>
      <c r="AF15">
        <f t="shared" si="4"/>
        <v>-71.605439331087709</v>
      </c>
      <c r="AG15">
        <f t="shared" si="4"/>
        <v>-10.741059675135686</v>
      </c>
      <c r="AH15">
        <f t="shared" si="5"/>
        <v>-1196.6065632559275</v>
      </c>
      <c r="AI15">
        <f t="shared" si="6"/>
        <v>153.15572435960325</v>
      </c>
      <c r="AJ15">
        <f t="shared" si="7"/>
        <v>17.475699299657663</v>
      </c>
      <c r="AK15">
        <f t="shared" si="24"/>
        <v>121.39709829719513</v>
      </c>
      <c r="AL15">
        <f t="shared" si="8"/>
        <v>292.02852195645607</v>
      </c>
      <c r="AN15">
        <f t="shared" si="9"/>
        <v>620.09987504657499</v>
      </c>
      <c r="AO15">
        <f t="shared" si="9"/>
        <v>-31.004993752328755</v>
      </c>
      <c r="AP15">
        <f t="shared" si="9"/>
        <v>-4.6508546170791787</v>
      </c>
      <c r="AQ15">
        <f t="shared" si="9"/>
        <v>-518.12794341222911</v>
      </c>
      <c r="AR15">
        <f t="shared" si="9"/>
        <v>66.316083264938072</v>
      </c>
      <c r="AS15">
        <f t="shared" si="9"/>
        <v>7.5669383871543827</v>
      </c>
      <c r="AT15">
        <f t="shared" si="9"/>
        <v>52.564669799061754</v>
      </c>
      <c r="AU15">
        <f t="shared" si="9"/>
        <v>126.44769145115421</v>
      </c>
      <c r="AW15">
        <v>12</v>
      </c>
      <c r="AX15">
        <f>(R15*SUMPRODUCT(K16:$K$23, X16:$X$23)-$AZ$3*SUMPRODUCT(K15:$K$22, W16:$W$23))/Z15</f>
        <v>414.60668869442469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1666.6288405613748</v>
      </c>
      <c r="P16">
        <f t="shared" si="22"/>
        <v>83.33144202806875</v>
      </c>
      <c r="Q16" s="4">
        <f t="shared" si="23"/>
        <v>12.5</v>
      </c>
      <c r="R16">
        <f t="shared" si="0"/>
        <v>500000</v>
      </c>
      <c r="S16">
        <f t="shared" si="1"/>
        <v>390.85632306597563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356.26521479817757</v>
      </c>
      <c r="AC16">
        <f t="shared" si="2"/>
        <v>331.55756643010227</v>
      </c>
      <c r="AE16">
        <f t="shared" si="3"/>
        <v>1413.7762904387696</v>
      </c>
      <c r="AF16">
        <f t="shared" si="4"/>
        <v>-70.688814521938497</v>
      </c>
      <c r="AG16">
        <f t="shared" si="4"/>
        <v>-10.603562833181289</v>
      </c>
      <c r="AH16">
        <f t="shared" si="5"/>
        <v>-1203.4498081215525</v>
      </c>
      <c r="AI16">
        <f t="shared" si="6"/>
        <v>129.03410496209744</v>
      </c>
      <c r="AJ16">
        <f t="shared" si="7"/>
        <v>24.707648368075297</v>
      </c>
      <c r="AK16">
        <f t="shared" si="24"/>
        <v>118.95468835005062</v>
      </c>
      <c r="AL16">
        <f t="shared" si="8"/>
        <v>272.69644168022336</v>
      </c>
      <c r="AN16">
        <f t="shared" si="9"/>
        <v>563.90727242514561</v>
      </c>
      <c r="AO16">
        <f t="shared" si="9"/>
        <v>-28.195363621257286</v>
      </c>
      <c r="AP16">
        <f t="shared" si="9"/>
        <v>-4.229400532238504</v>
      </c>
      <c r="AQ16">
        <f t="shared" si="9"/>
        <v>-480.01519291837423</v>
      </c>
      <c r="AR16">
        <f t="shared" si="9"/>
        <v>51.467315353275602</v>
      </c>
      <c r="AS16">
        <f t="shared" si="9"/>
        <v>9.8550404993401379</v>
      </c>
      <c r="AT16">
        <f t="shared" si="9"/>
        <v>47.446978919728515</v>
      </c>
      <c r="AU16">
        <f t="shared" si="9"/>
        <v>108.76933477234425</v>
      </c>
      <c r="AW16">
        <v>13</v>
      </c>
      <c r="AX16">
        <f>(R16*SUMPRODUCT(K17:$K$23, X17:$X$23)-$AZ$3*SUMPRODUCT(K16:$K$22, W17:$W$23))/Z16</f>
        <v>390.85632306597563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1666.6288405613748</v>
      </c>
      <c r="P17">
        <f t="shared" si="22"/>
        <v>83.33144202806875</v>
      </c>
      <c r="Q17" s="4">
        <f t="shared" si="23"/>
        <v>12.5</v>
      </c>
      <c r="R17">
        <f t="shared" si="0"/>
        <v>500000</v>
      </c>
      <c r="S17">
        <f t="shared" si="1"/>
        <v>358.03211681394424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331.55756643010227</v>
      </c>
      <c r="AC17">
        <f t="shared" si="2"/>
        <v>299.80734626792309</v>
      </c>
      <c r="AE17">
        <f t="shared" si="3"/>
        <v>1395.5942677677424</v>
      </c>
      <c r="AF17">
        <f t="shared" si="4"/>
        <v>-69.779713388387123</v>
      </c>
      <c r="AG17">
        <f t="shared" si="4"/>
        <v>-10.467194568180375</v>
      </c>
      <c r="AH17">
        <f t="shared" si="5"/>
        <v>-1213.3054667640426</v>
      </c>
      <c r="AI17">
        <f t="shared" si="6"/>
        <v>102.04189304713236</v>
      </c>
      <c r="AJ17">
        <f t="shared" si="7"/>
        <v>31.750220162179176</v>
      </c>
      <c r="AK17">
        <f t="shared" si="24"/>
        <v>116.01604845666203</v>
      </c>
      <c r="AL17">
        <f t="shared" si="8"/>
        <v>249.80816166597356</v>
      </c>
      <c r="AN17">
        <f t="shared" si="9"/>
        <v>512.7758288221662</v>
      </c>
      <c r="AO17">
        <f t="shared" si="9"/>
        <v>-25.63879144110831</v>
      </c>
      <c r="AP17">
        <f t="shared" si="9"/>
        <v>-3.8459060015534607</v>
      </c>
      <c r="AQ17">
        <f t="shared" si="9"/>
        <v>-445.79841770884752</v>
      </c>
      <c r="AR17">
        <f t="shared" si="9"/>
        <v>37.492713670656968</v>
      </c>
      <c r="AS17">
        <f t="shared" si="9"/>
        <v>11.665815656429132</v>
      </c>
      <c r="AT17">
        <f t="shared" si="9"/>
        <v>42.627163766724465</v>
      </c>
      <c r="AU17">
        <f t="shared" si="9"/>
        <v>91.785693093810565</v>
      </c>
      <c r="AW17">
        <v>14</v>
      </c>
      <c r="AX17">
        <f>(R17*SUMPRODUCT(K18:$K$23, X18:$X$23)-$AZ$3*SUMPRODUCT(K17:$K$22, W18:$W$23))/Z17</f>
        <v>358.03211681394424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1666.6288405613748</v>
      </c>
      <c r="P18">
        <f t="shared" si="22"/>
        <v>83.33144202806875</v>
      </c>
      <c r="Q18" s="4">
        <f t="shared" si="23"/>
        <v>12.5</v>
      </c>
      <c r="R18">
        <f t="shared" si="0"/>
        <v>500000</v>
      </c>
      <c r="S18">
        <f t="shared" si="1"/>
        <v>317.11447747321267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299.80734626792309</v>
      </c>
      <c r="AC18">
        <f t="shared" si="2"/>
        <v>262.1123243343543</v>
      </c>
      <c r="AE18">
        <f t="shared" si="3"/>
        <v>1377.5591788902575</v>
      </c>
      <c r="AF18">
        <f t="shared" si="4"/>
        <v>-68.877958944512883</v>
      </c>
      <c r="AG18">
        <f t="shared" si="4"/>
        <v>-10.331928331642295</v>
      </c>
      <c r="AH18">
        <f t="shared" si="5"/>
        <v>-1223.7716342510259</v>
      </c>
      <c r="AI18">
        <f t="shared" si="6"/>
        <v>74.577657363076469</v>
      </c>
      <c r="AJ18">
        <f t="shared" si="7"/>
        <v>37.695021933568796</v>
      </c>
      <c r="AK18">
        <f t="shared" si="24"/>
        <v>112.59419963495675</v>
      </c>
      <c r="AL18">
        <f t="shared" si="8"/>
        <v>224.866878931602</v>
      </c>
      <c r="AN18">
        <f t="shared" si="9"/>
        <v>466.25124026416648</v>
      </c>
      <c r="AO18">
        <f t="shared" si="9"/>
        <v>-23.312562013208328</v>
      </c>
      <c r="AP18">
        <f t="shared" si="9"/>
        <v>-3.4969636678907907</v>
      </c>
      <c r="AQ18">
        <f t="shared" si="9"/>
        <v>-414.20002204863687</v>
      </c>
      <c r="AR18">
        <f t="shared" si="9"/>
        <v>25.241692534430523</v>
      </c>
      <c r="AS18">
        <f t="shared" si="9"/>
        <v>12.758327190320687</v>
      </c>
      <c r="AT18">
        <f t="shared" si="9"/>
        <v>38.108842096091109</v>
      </c>
      <c r="AU18">
        <f t="shared" si="9"/>
        <v>76.108861820842307</v>
      </c>
      <c r="AW18">
        <v>15</v>
      </c>
      <c r="AX18">
        <f>(R18*SUMPRODUCT(K19:$K$23, X19:$X$23)-$AZ$3*SUMPRODUCT(K18:$K$22, W19:$W$23))/Z18</f>
        <v>317.11447747321267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1666.6288405613748</v>
      </c>
      <c r="P19">
        <f t="shared" si="22"/>
        <v>83.33144202806875</v>
      </c>
      <c r="Q19" s="4">
        <f t="shared" si="23"/>
        <v>12.5</v>
      </c>
      <c r="R19">
        <f t="shared" si="0"/>
        <v>500000</v>
      </c>
      <c r="S19">
        <f t="shared" si="1"/>
        <v>268.44339439474459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262.1123243343543</v>
      </c>
      <c r="AC19">
        <f t="shared" si="2"/>
        <v>219.00044929930777</v>
      </c>
      <c r="AE19">
        <f t="shared" si="3"/>
        <v>1359.6626794303083</v>
      </c>
      <c r="AF19">
        <f t="shared" si="4"/>
        <v>-67.983133971515429</v>
      </c>
      <c r="AG19">
        <f t="shared" si="4"/>
        <v>-10.19770153932661</v>
      </c>
      <c r="AH19">
        <f t="shared" si="5"/>
        <v>-1236.3003599704534</v>
      </c>
      <c r="AI19">
        <f t="shared" si="6"/>
        <v>45.181483949013</v>
      </c>
      <c r="AJ19">
        <f t="shared" si="7"/>
        <v>43.111875035046523</v>
      </c>
      <c r="AK19">
        <f t="shared" si="24"/>
        <v>108.76543088552032</v>
      </c>
      <c r="AL19">
        <f t="shared" si="8"/>
        <v>197.05878986957984</v>
      </c>
      <c r="AN19">
        <f t="shared" si="9"/>
        <v>423.9184114838344</v>
      </c>
      <c r="AO19">
        <f t="shared" si="9"/>
        <v>-21.195920574191724</v>
      </c>
      <c r="AP19">
        <f t="shared" si="9"/>
        <v>-3.1794602460875825</v>
      </c>
      <c r="AQ19">
        <f t="shared" si="9"/>
        <v>-385.45625517584887</v>
      </c>
      <c r="AR19">
        <f t="shared" si="9"/>
        <v>14.086775487706312</v>
      </c>
      <c r="AS19">
        <f t="shared" si="9"/>
        <v>13.441508586971009</v>
      </c>
      <c r="AT19">
        <f t="shared" si="9"/>
        <v>33.911108529259209</v>
      </c>
      <c r="AU19">
        <f t="shared" si="9"/>
        <v>61.439392603936525</v>
      </c>
      <c r="AW19">
        <v>16</v>
      </c>
      <c r="AX19">
        <f>(R19*SUMPRODUCT(K20:$K$23, X20:$X$23)-$AZ$3*SUMPRODUCT(K19:$K$22, W20:$W$23))/Z19</f>
        <v>268.44339439474459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1666.6288405613748</v>
      </c>
      <c r="P20">
        <f t="shared" si="22"/>
        <v>83.33144202806875</v>
      </c>
      <c r="Q20" s="4">
        <f t="shared" si="23"/>
        <v>12.5</v>
      </c>
      <c r="R20">
        <f t="shared" si="0"/>
        <v>500000</v>
      </c>
      <c r="S20">
        <f t="shared" si="1"/>
        <v>212.54718411120001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219.00044929930777</v>
      </c>
      <c r="AC20">
        <f t="shared" si="2"/>
        <v>171.13387775855233</v>
      </c>
      <c r="AE20">
        <f t="shared" si="3"/>
        <v>1341.8980705963577</v>
      </c>
      <c r="AF20">
        <f t="shared" si="4"/>
        <v>-67.094903529817898</v>
      </c>
      <c r="AG20">
        <f t="shared" si="4"/>
        <v>-10.064463949156512</v>
      </c>
      <c r="AH20">
        <f t="shared" si="5"/>
        <v>-1250.4229910733352</v>
      </c>
      <c r="AI20">
        <f t="shared" si="6"/>
        <v>14.315712044048041</v>
      </c>
      <c r="AJ20">
        <f t="shared" si="7"/>
        <v>47.866571540755444</v>
      </c>
      <c r="AK20">
        <f t="shared" si="24"/>
        <v>104.56625314560934</v>
      </c>
      <c r="AL20">
        <f t="shared" si="8"/>
        <v>166.74853673041281</v>
      </c>
      <c r="AN20">
        <f t="shared" si="9"/>
        <v>385.40025479909008</v>
      </c>
      <c r="AO20">
        <f t="shared" si="9"/>
        <v>-19.27001273995451</v>
      </c>
      <c r="AP20">
        <f t="shared" si="9"/>
        <v>-2.8905675143398661</v>
      </c>
      <c r="AQ20">
        <f t="shared" si="9"/>
        <v>-359.12812599256137</v>
      </c>
      <c r="AR20">
        <f t="shared" si="9"/>
        <v>4.1115485522343471</v>
      </c>
      <c r="AS20">
        <f t="shared" si="9"/>
        <v>13.747533640887921</v>
      </c>
      <c r="AT20">
        <f t="shared" si="9"/>
        <v>30.031983418676642</v>
      </c>
      <c r="AU20">
        <f t="shared" si="9"/>
        <v>47.891065611798908</v>
      </c>
      <c r="AW20">
        <v>17</v>
      </c>
      <c r="AX20">
        <f>(R20*SUMPRODUCT(K21:$K$23, X21:$X$23)-$AZ$3*SUMPRODUCT(K20:$K$22, W21:$W$23))/Z20</f>
        <v>212.54718411120001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1666.6288405613748</v>
      </c>
      <c r="P21">
        <f t="shared" si="22"/>
        <v>83.33144202806875</v>
      </c>
      <c r="Q21" s="4">
        <f t="shared" si="23"/>
        <v>12.5</v>
      </c>
      <c r="R21">
        <f t="shared" si="0"/>
        <v>500000</v>
      </c>
      <c r="S21">
        <f t="shared" si="1"/>
        <v>149.24061815318279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171.13387775855233</v>
      </c>
      <c r="AC21">
        <f t="shared" si="2"/>
        <v>118.5819800712743</v>
      </c>
      <c r="AE21">
        <f t="shared" si="3"/>
        <v>1324.2517379203521</v>
      </c>
      <c r="AF21">
        <f t="shared" si="4"/>
        <v>-66.212586896017612</v>
      </c>
      <c r="AG21">
        <f t="shared" si="4"/>
        <v>-9.9321134503041257</v>
      </c>
      <c r="AH21">
        <f t="shared" si="5"/>
        <v>-1268.234374432835</v>
      </c>
      <c r="AI21">
        <f t="shared" si="6"/>
        <v>-20.127336858804711</v>
      </c>
      <c r="AJ21">
        <f t="shared" si="7"/>
        <v>52.551897687278029</v>
      </c>
      <c r="AK21">
        <f t="shared" si="24"/>
        <v>100.04211201480207</v>
      </c>
      <c r="AL21">
        <f t="shared" si="8"/>
        <v>132.46667284327538</v>
      </c>
      <c r="AN21">
        <f t="shared" si="9"/>
        <v>350.35182770669405</v>
      </c>
      <c r="AO21">
        <f t="shared" si="9"/>
        <v>-17.517591385334704</v>
      </c>
      <c r="AP21">
        <f t="shared" si="9"/>
        <v>-2.627698345156773</v>
      </c>
      <c r="AQ21">
        <f t="shared" si="9"/>
        <v>-335.53154458440582</v>
      </c>
      <c r="AR21">
        <f t="shared" si="9"/>
        <v>-5.325006608203271</v>
      </c>
      <c r="AS21">
        <f t="shared" si="9"/>
        <v>13.9034391097778</v>
      </c>
      <c r="AT21">
        <f t="shared" si="9"/>
        <v>26.467729502146835</v>
      </c>
      <c r="AU21">
        <f t="shared" si="9"/>
        <v>35.046162003721363</v>
      </c>
      <c r="AW21">
        <v>18</v>
      </c>
      <c r="AX21">
        <f>(R21*SUMPRODUCT(K22:$K$23, X22:$X$23)-$AZ$3*SUMPRODUCT(K21:$K$22, W22:$W$23))/Z21</f>
        <v>149.24061815318279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1666.6288405613748</v>
      </c>
      <c r="P22">
        <f t="shared" si="22"/>
        <v>83.33144202806875</v>
      </c>
      <c r="Q22" s="4">
        <f t="shared" si="23"/>
        <v>12.5</v>
      </c>
      <c r="R22">
        <f t="shared" si="0"/>
        <v>500000</v>
      </c>
      <c r="S22">
        <f t="shared" si="1"/>
        <v>78.277402073689046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118.5819800712743</v>
      </c>
      <c r="AC22">
        <f t="shared" si="2"/>
        <v>61.372836088174147</v>
      </c>
      <c r="AE22">
        <f t="shared" si="3"/>
        <v>1306.7083978503385</v>
      </c>
      <c r="AF22">
        <f t="shared" si="4"/>
        <v>-65.335419892516938</v>
      </c>
      <c r="AG22">
        <f t="shared" si="4"/>
        <v>-9.8005354135282197</v>
      </c>
      <c r="AH22">
        <f t="shared" si="5"/>
        <v>-1290.2760909145527</v>
      </c>
      <c r="AI22">
        <f t="shared" si="6"/>
        <v>-58.703648370259316</v>
      </c>
      <c r="AJ22">
        <f t="shared" si="7"/>
        <v>57.209143983100155</v>
      </c>
      <c r="AK22">
        <f t="shared" si="24"/>
        <v>95.196847062036724</v>
      </c>
      <c r="AL22">
        <f t="shared" si="8"/>
        <v>93.702342674877571</v>
      </c>
      <c r="AN22">
        <f t="shared" si="9"/>
        <v>318.45926247675385</v>
      </c>
      <c r="AO22">
        <f t="shared" si="9"/>
        <v>-15.922963123837697</v>
      </c>
      <c r="AP22">
        <f t="shared" si="9"/>
        <v>-2.3884986771371244</v>
      </c>
      <c r="AQ22">
        <f t="shared" si="9"/>
        <v>-314.45452786559594</v>
      </c>
      <c r="AR22">
        <f t="shared" si="9"/>
        <v>-14.306727189816868</v>
      </c>
      <c r="AS22">
        <f t="shared" si="9"/>
        <v>13.942499971497964</v>
      </c>
      <c r="AT22">
        <f t="shared" si="9"/>
        <v>23.200522592004319</v>
      </c>
      <c r="AU22">
        <f t="shared" si="9"/>
        <v>22.83629537368542</v>
      </c>
      <c r="AW22">
        <v>19</v>
      </c>
      <c r="AX22">
        <f>(R22*SUMPRODUCT(K23:$K$23, X23:$X$23)-$AZ$3*SUMPRODUCT(K22:$K$22, W23:$W$23))/Z22</f>
        <v>78.277402073689046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1666.6288405613748</v>
      </c>
      <c r="P23">
        <f t="shared" si="22"/>
        <v>83.33144202806875</v>
      </c>
      <c r="Q23" s="4">
        <f t="shared" si="23"/>
        <v>12.5</v>
      </c>
      <c r="R23">
        <f t="shared" si="0"/>
        <v>500000</v>
      </c>
      <c r="S23">
        <f t="shared" si="1"/>
        <v>79.336884360895894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61.372836088174147</v>
      </c>
      <c r="AC23">
        <f t="shared" si="2"/>
        <v>61.372836088174154</v>
      </c>
      <c r="AE23">
        <f t="shared" si="3"/>
        <v>1289.2583251228893</v>
      </c>
      <c r="AF23">
        <f t="shared" si="4"/>
        <v>-64.462916256144467</v>
      </c>
      <c r="AG23">
        <f t="shared" si="4"/>
        <v>-9.6696568976976387</v>
      </c>
      <c r="AH23">
        <f t="shared" si="5"/>
        <v>-1314.9264678120016</v>
      </c>
      <c r="AI23">
        <f t="shared" si="6"/>
        <v>-99.80071584295456</v>
      </c>
      <c r="AJ23">
        <f t="shared" si="7"/>
        <v>0</v>
      </c>
      <c r="AK23">
        <f t="shared" si="24"/>
        <v>90.031777146844334</v>
      </c>
      <c r="AL23">
        <f t="shared" si="8"/>
        <v>-9.7689386961102258</v>
      </c>
      <c r="AN23">
        <f t="shared" si="9"/>
        <v>289.43864350420085</v>
      </c>
      <c r="AO23">
        <f t="shared" si="9"/>
        <v>-14.471932175210043</v>
      </c>
      <c r="AP23">
        <f t="shared" si="9"/>
        <v>-2.1708390949144118</v>
      </c>
      <c r="AQ23">
        <f t="shared" si="9"/>
        <v>-295.20114451461768</v>
      </c>
      <c r="AR23">
        <f t="shared" si="9"/>
        <v>-22.4052722805413</v>
      </c>
      <c r="AS23">
        <f t="shared" si="9"/>
        <v>0</v>
      </c>
      <c r="AT23">
        <f t="shared" si="9"/>
        <v>20.212144410369643</v>
      </c>
      <c r="AU23">
        <f t="shared" si="9"/>
        <v>-2.1931278701716574</v>
      </c>
      <c r="AW23">
        <v>20</v>
      </c>
      <c r="AX23">
        <f>(R23*SUMPRODUCT(K$23:$K24, X$23:$X24)-$AZ$3*SUMPRODUCT(K$22:$K23, W$23:$W24))/Z23</f>
        <v>79.336884360895894</v>
      </c>
    </row>
    <row r="25" spans="5:50" x14ac:dyDescent="0.25">
      <c r="AN25" s="8">
        <f t="shared" ref="AN25:AU25" si="25">SUM(AN3:AN23)</f>
        <v>15350.456933623134</v>
      </c>
      <c r="AO25" s="8">
        <f t="shared" si="25"/>
        <v>-2017.4944771021883</v>
      </c>
      <c r="AP25" s="8">
        <f t="shared" si="25"/>
        <v>-228.44859587747783</v>
      </c>
      <c r="AQ25" s="8">
        <f t="shared" si="25"/>
        <v>-12192.343298404752</v>
      </c>
      <c r="AR25" s="8">
        <f t="shared" si="25"/>
        <v>912.17056223871782</v>
      </c>
      <c r="AS25" s="8">
        <f t="shared" si="25"/>
        <v>-216.29998290773577</v>
      </c>
      <c r="AT25" s="8">
        <f t="shared" si="25"/>
        <v>614.5846814636709</v>
      </c>
      <c r="AU25" s="9">
        <f t="shared" si="25"/>
        <v>1310.4552607946537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6F89-9229-43F5-A9E3-DE9368BBBDC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1990.0785459691142</v>
      </c>
      <c r="K3">
        <v>1</v>
      </c>
      <c r="L3" s="2">
        <v>0</v>
      </c>
      <c r="O3">
        <f>$C$3</f>
        <v>1990.0785459691142</v>
      </c>
      <c r="P3">
        <f>O3*B5</f>
        <v>1592.0628367752915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1990.0785459691142</v>
      </c>
      <c r="AF3">
        <f t="shared" ref="AF3:AG23" si="4">-$Z3*P3</f>
        <v>-1592.0628367752915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272.19815329382266</v>
      </c>
      <c r="AJ3">
        <f t="shared" ref="AJ3:AJ23" si="7">AB3-AC3</f>
        <v>0</v>
      </c>
      <c r="AL3">
        <f t="shared" ref="AL3:AL23" si="8">SUM(AI3:AK3)</f>
        <v>272.19815329382266</v>
      </c>
      <c r="AN3">
        <f t="shared" ref="AN3:AU23" si="9">AE3*$K3</f>
        <v>1990.0785459691142</v>
      </c>
      <c r="AO3">
        <f t="shared" si="9"/>
        <v>-1592.0628367752915</v>
      </c>
      <c r="AP3">
        <f t="shared" si="9"/>
        <v>-125.8175559</v>
      </c>
      <c r="AQ3">
        <f t="shared" si="9"/>
        <v>0</v>
      </c>
      <c r="AR3">
        <f t="shared" si="9"/>
        <v>272.19815329382266</v>
      </c>
      <c r="AS3">
        <f t="shared" si="9"/>
        <v>0</v>
      </c>
      <c r="AT3">
        <f t="shared" si="9"/>
        <v>0</v>
      </c>
      <c r="AU3">
        <f t="shared" si="9"/>
        <v>272.19815329382266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1527.5249384699002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261.7849724786908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258.45889099828491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-258.45889099828491</v>
      </c>
      <c r="AK4">
        <f>H4*SUM(AB4, AE4:AF4)</f>
        <v>0</v>
      </c>
      <c r="AL4">
        <f t="shared" si="8"/>
        <v>-1611.1563909982849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-242.4794924460877</v>
      </c>
      <c r="AT4">
        <f t="shared" si="9"/>
        <v>0</v>
      </c>
      <c r="AU4">
        <f t="shared" si="9"/>
        <v>-1511.5455399177079</v>
      </c>
      <c r="AW4">
        <v>1</v>
      </c>
      <c r="AX4">
        <f>(R4*SUMPRODUCT(K5:$K$23, X5:$X$23)-$AZ$3*SUMPRODUCT(K4:$K$22, W5:$W$23))/Z4</f>
        <v>261.7849724786908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1990.0785459691142</v>
      </c>
      <c r="P5">
        <f t="shared" ref="P5:P23" si="22">O5*$C$5</f>
        <v>99.503927298455721</v>
      </c>
      <c r="Q5" s="4">
        <f t="shared" ref="Q5:Q23" si="23">$C$8</f>
        <v>12.5</v>
      </c>
      <c r="R5">
        <f t="shared" si="0"/>
        <v>500000</v>
      </c>
      <c r="S5">
        <f t="shared" si="1"/>
        <v>514.19405273421683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258.45889099828491</v>
      </c>
      <c r="AC5">
        <f t="shared" si="2"/>
        <v>501.18853272149863</v>
      </c>
      <c r="AE5">
        <f t="shared" si="3"/>
        <v>1939.7434512342463</v>
      </c>
      <c r="AF5">
        <f t="shared" si="4"/>
        <v>-96.987172561712327</v>
      </c>
      <c r="AG5">
        <f t="shared" si="4"/>
        <v>-12.183837260865776</v>
      </c>
      <c r="AH5">
        <f t="shared" si="5"/>
        <v>-1357.3390403689325</v>
      </c>
      <c r="AI5">
        <f t="shared" si="6"/>
        <v>473.23340104273552</v>
      </c>
      <c r="AJ5">
        <f t="shared" si="7"/>
        <v>-242.72964172321372</v>
      </c>
      <c r="AK5">
        <f>H5*SUM(AB5, AE5:AF5)</f>
        <v>181.54499065955875</v>
      </c>
      <c r="AL5">
        <f t="shared" si="8"/>
        <v>412.04874997908053</v>
      </c>
      <c r="AN5">
        <f t="shared" si="9"/>
        <v>1675.0897269379466</v>
      </c>
      <c r="AO5">
        <f t="shared" si="9"/>
        <v>-83.754486346897338</v>
      </c>
      <c r="AP5">
        <f t="shared" si="9"/>
        <v>-10.521505107994514</v>
      </c>
      <c r="AQ5">
        <f t="shared" si="9"/>
        <v>-1172.1471110249613</v>
      </c>
      <c r="AR5">
        <f t="shared" si="9"/>
        <v>408.66662445809334</v>
      </c>
      <c r="AS5">
        <f t="shared" si="9"/>
        <v>-209.61221908761726</v>
      </c>
      <c r="AT5">
        <f t="shared" si="9"/>
        <v>156.77544813329453</v>
      </c>
      <c r="AU5">
        <f t="shared" si="9"/>
        <v>355.82985350377061</v>
      </c>
      <c r="AW5">
        <v>2</v>
      </c>
      <c r="AX5">
        <f>(R5*SUMPRODUCT(K6:$K$23, X6:$X$23)-$AZ$3*SUMPRODUCT(K5:$K$22, W6:$W$23))/Z5</f>
        <v>514.19405273421683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1990.0785459691142</v>
      </c>
      <c r="P6">
        <f t="shared" si="22"/>
        <v>99.503927298455721</v>
      </c>
      <c r="Q6" s="4">
        <f t="shared" si="23"/>
        <v>12.5</v>
      </c>
      <c r="R6">
        <f t="shared" si="0"/>
        <v>500000</v>
      </c>
      <c r="S6">
        <f t="shared" si="1"/>
        <v>752.17030452205131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501.18853272149863</v>
      </c>
      <c r="AC6">
        <f t="shared" si="2"/>
        <v>723.76061254053457</v>
      </c>
      <c r="AE6">
        <f t="shared" si="3"/>
        <v>1914.9126983278243</v>
      </c>
      <c r="AF6">
        <f t="shared" si="4"/>
        <v>-95.745634916391225</v>
      </c>
      <c r="AG6">
        <f t="shared" si="4"/>
        <v>-12.02787135089757</v>
      </c>
      <c r="AH6">
        <f t="shared" si="5"/>
        <v>-1365.1014943819232</v>
      </c>
      <c r="AI6">
        <f t="shared" si="6"/>
        <v>442.03769767861218</v>
      </c>
      <c r="AJ6">
        <f t="shared" si="7"/>
        <v>-222.57207981903593</v>
      </c>
      <c r="AK6">
        <f>H6*SUM(AB6, AE6:AF6)</f>
        <v>252.45468885926297</v>
      </c>
      <c r="AL6">
        <f t="shared" si="8"/>
        <v>471.92030671883924</v>
      </c>
      <c r="AN6">
        <f t="shared" si="9"/>
        <v>1491.384216800981</v>
      </c>
      <c r="AO6">
        <f t="shared" si="9"/>
        <v>-74.569210840049053</v>
      </c>
      <c r="AP6">
        <f t="shared" si="9"/>
        <v>-9.3676215683908914</v>
      </c>
      <c r="AQ6">
        <f t="shared" si="9"/>
        <v>-1063.1768355969709</v>
      </c>
      <c r="AR6">
        <f t="shared" si="9"/>
        <v>344.27054879556999</v>
      </c>
      <c r="AS6">
        <f t="shared" si="9"/>
        <v>-173.34497140916218</v>
      </c>
      <c r="AT6">
        <f t="shared" si="9"/>
        <v>196.61833082567557</v>
      </c>
      <c r="AU6">
        <f t="shared" si="9"/>
        <v>367.54390821208341</v>
      </c>
      <c r="AW6">
        <v>3</v>
      </c>
      <c r="AX6">
        <f>(R6*SUMPRODUCT(K7:$K$23, X7:$X$23)-$AZ$3*SUMPRODUCT(K6:$K$22, W7:$W$23))/Z6</f>
        <v>752.17030452205131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1990.0785459691142</v>
      </c>
      <c r="P7">
        <f t="shared" si="22"/>
        <v>99.503927298455721</v>
      </c>
      <c r="Q7" s="4">
        <f t="shared" si="23"/>
        <v>12.5</v>
      </c>
      <c r="R7">
        <f t="shared" si="0"/>
        <v>500000</v>
      </c>
      <c r="S7">
        <f t="shared" si="1"/>
        <v>945.62733137935345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723.76061254053457</v>
      </c>
      <c r="AC7">
        <f t="shared" si="2"/>
        <v>898.20870604847369</v>
      </c>
      <c r="AE7">
        <f t="shared" si="3"/>
        <v>1890.2857567604078</v>
      </c>
      <c r="AF7">
        <f t="shared" si="4"/>
        <v>-94.514287838020394</v>
      </c>
      <c r="AG7">
        <f t="shared" si="4"/>
        <v>-11.873185612379245</v>
      </c>
      <c r="AH7">
        <f t="shared" si="5"/>
        <v>-1376.281000373936</v>
      </c>
      <c r="AI7">
        <f t="shared" si="6"/>
        <v>407.61728293607212</v>
      </c>
      <c r="AJ7">
        <f t="shared" si="7"/>
        <v>-174.44809350793912</v>
      </c>
      <c r="AK7">
        <f>H7*SUM(AB7, AE7:AF7)</f>
        <v>263.79500892916798</v>
      </c>
      <c r="AL7">
        <f t="shared" si="8"/>
        <v>496.96419835730097</v>
      </c>
      <c r="AN7">
        <f t="shared" si="9"/>
        <v>1332.6732226046136</v>
      </c>
      <c r="AO7">
        <f t="shared" si="9"/>
        <v>-66.633661130230678</v>
      </c>
      <c r="AP7">
        <f t="shared" si="9"/>
        <v>-8.3707325604304081</v>
      </c>
      <c r="AQ7">
        <f t="shared" si="9"/>
        <v>-970.29395128130852</v>
      </c>
      <c r="AR7">
        <f t="shared" si="9"/>
        <v>287.37487763264386</v>
      </c>
      <c r="AS7">
        <f t="shared" si="9"/>
        <v>-122.98791445738176</v>
      </c>
      <c r="AT7">
        <f t="shared" si="9"/>
        <v>185.97851853845719</v>
      </c>
      <c r="AU7">
        <f t="shared" si="9"/>
        <v>350.36548171371925</v>
      </c>
      <c r="AW7">
        <v>4</v>
      </c>
      <c r="AX7">
        <f>(R7*SUMPRODUCT(K8:$K$23, X8:$X$23)-$AZ$3*SUMPRODUCT(K7:$K$22, W8:$W$23))/Z7</f>
        <v>945.62733137935345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1990.0785459691142</v>
      </c>
      <c r="P8">
        <f t="shared" si="22"/>
        <v>99.503927298455721</v>
      </c>
      <c r="Q8" s="4">
        <f t="shared" si="23"/>
        <v>12.5</v>
      </c>
      <c r="R8">
        <f t="shared" si="0"/>
        <v>500000</v>
      </c>
      <c r="S8">
        <f t="shared" si="1"/>
        <v>1075.7714896628058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898.20870604847369</v>
      </c>
      <c r="AC8">
        <f t="shared" si="2"/>
        <v>1008.6218273167179</v>
      </c>
      <c r="AE8">
        <f t="shared" si="3"/>
        <v>1865.8578321017983</v>
      </c>
      <c r="AF8">
        <f t="shared" si="4"/>
        <v>-93.29289160508992</v>
      </c>
      <c r="AG8">
        <f t="shared" si="4"/>
        <v>-11.719749930731856</v>
      </c>
      <c r="AH8">
        <f t="shared" si="5"/>
        <v>-1388.1530209438949</v>
      </c>
      <c r="AI8">
        <f t="shared" si="6"/>
        <v>372.69216962208156</v>
      </c>
      <c r="AJ8">
        <f t="shared" si="7"/>
        <v>-110.41312126824425</v>
      </c>
      <c r="AK8">
        <f t="shared" ref="AK8:AK23" si="24">H8*SUM(AB8:AB8, AE8:AF8)</f>
        <v>193.63108937452574</v>
      </c>
      <c r="AL8">
        <f t="shared" si="8"/>
        <v>455.91013772836305</v>
      </c>
      <c r="AN8">
        <f t="shared" si="9"/>
        <v>1226.5279761918134</v>
      </c>
      <c r="AO8">
        <f t="shared" si="9"/>
        <v>-61.326398809590671</v>
      </c>
      <c r="AP8">
        <f t="shared" si="9"/>
        <v>-7.7040173783349815</v>
      </c>
      <c r="AQ8">
        <f t="shared" si="9"/>
        <v>-912.50709787731341</v>
      </c>
      <c r="AR8">
        <f t="shared" si="9"/>
        <v>244.99046212657436</v>
      </c>
      <c r="AS8">
        <f t="shared" si="9"/>
        <v>-72.580439862136473</v>
      </c>
      <c r="AT8">
        <f t="shared" si="9"/>
        <v>127.28405352878777</v>
      </c>
      <c r="AU8">
        <f t="shared" si="9"/>
        <v>299.69407579322564</v>
      </c>
      <c r="AW8">
        <v>5</v>
      </c>
      <c r="AX8">
        <f>(R8*SUMPRODUCT(K9:$K$23, X9:$X$23)-$AZ$3*SUMPRODUCT(K8:$K$22, W9:$W$23))/Z8</f>
        <v>1075.7714896628058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1990.0785459691142</v>
      </c>
      <c r="P9">
        <f t="shared" si="22"/>
        <v>99.503927298455721</v>
      </c>
      <c r="Q9" s="4">
        <f t="shared" si="23"/>
        <v>12.5</v>
      </c>
      <c r="R9">
        <f t="shared" si="0"/>
        <v>500000</v>
      </c>
      <c r="S9">
        <f t="shared" si="1"/>
        <v>1160.5282383540973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1008.6218273167179</v>
      </c>
      <c r="AC9">
        <f t="shared" si="2"/>
        <v>1073.9522111386968</v>
      </c>
      <c r="AE9">
        <f t="shared" si="3"/>
        <v>1841.6176221737924</v>
      </c>
      <c r="AF9">
        <f t="shared" si="4"/>
        <v>-92.080881108689638</v>
      </c>
      <c r="AG9">
        <f t="shared" si="4"/>
        <v>-11.567493315175751</v>
      </c>
      <c r="AH9">
        <f t="shared" si="5"/>
        <v>-1402.3646499514957</v>
      </c>
      <c r="AI9">
        <f t="shared" si="6"/>
        <v>335.60459779843109</v>
      </c>
      <c r="AJ9">
        <f t="shared" si="7"/>
        <v>-65.330383821978899</v>
      </c>
      <c r="AK9">
        <f t="shared" si="24"/>
        <v>143.97587726953105</v>
      </c>
      <c r="AL9">
        <f t="shared" si="8"/>
        <v>414.25009124598324</v>
      </c>
      <c r="AN9">
        <f t="shared" si="9"/>
        <v>1150.5356319676378</v>
      </c>
      <c r="AO9">
        <f t="shared" si="9"/>
        <v>-57.526781598381902</v>
      </c>
      <c r="AP9">
        <f t="shared" si="9"/>
        <v>-7.2266973726868553</v>
      </c>
      <c r="AQ9">
        <f t="shared" si="9"/>
        <v>-876.11590992299762</v>
      </c>
      <c r="AR9">
        <f t="shared" si="9"/>
        <v>209.66624307357134</v>
      </c>
      <c r="AS9">
        <f t="shared" si="9"/>
        <v>-40.814625974628932</v>
      </c>
      <c r="AT9">
        <f t="shared" si="9"/>
        <v>89.94775839887285</v>
      </c>
      <c r="AU9">
        <f t="shared" si="9"/>
        <v>258.79937549781528</v>
      </c>
      <c r="AW9">
        <v>6</v>
      </c>
      <c r="AX9">
        <f>(R9*SUMPRODUCT(K10:$K$23, X10:$X$23)-$AZ$3*SUMPRODUCT(K9:$K$22, W10:$W$23))/Z9</f>
        <v>1160.5282383540973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1990.0785459691142</v>
      </c>
      <c r="P10">
        <f t="shared" si="22"/>
        <v>99.503927298455721</v>
      </c>
      <c r="Q10" s="4">
        <f t="shared" si="23"/>
        <v>12.5</v>
      </c>
      <c r="R10">
        <f t="shared" si="0"/>
        <v>500000</v>
      </c>
      <c r="S10">
        <f t="shared" si="1"/>
        <v>1220.9956630394047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1073.9522111386968</v>
      </c>
      <c r="AC10">
        <f t="shared" si="2"/>
        <v>1115.1459641521415</v>
      </c>
      <c r="AE10">
        <f t="shared" si="3"/>
        <v>1817.556053687309</v>
      </c>
      <c r="AF10">
        <f t="shared" si="4"/>
        <v>-90.877802684365463</v>
      </c>
      <c r="AG10">
        <f t="shared" si="4"/>
        <v>-11.416358774938509</v>
      </c>
      <c r="AH10">
        <f t="shared" si="5"/>
        <v>-1418.3842834194181</v>
      </c>
      <c r="AI10">
        <f t="shared" si="6"/>
        <v>296.87760880858696</v>
      </c>
      <c r="AJ10">
        <f t="shared" si="7"/>
        <v>-41.193753013444621</v>
      </c>
      <c r="AK10">
        <f t="shared" si="24"/>
        <v>147.03309926243614</v>
      </c>
      <c r="AL10">
        <f t="shared" si="8"/>
        <v>402.7169550575785</v>
      </c>
      <c r="AN10">
        <f t="shared" si="9"/>
        <v>1078.8630524877333</v>
      </c>
      <c r="AO10">
        <f t="shared" si="9"/>
        <v>-53.943152624386677</v>
      </c>
      <c r="AP10">
        <f t="shared" si="9"/>
        <v>-6.7765104967399443</v>
      </c>
      <c r="AQ10">
        <f t="shared" si="9"/>
        <v>-841.92308375088032</v>
      </c>
      <c r="AR10">
        <f t="shared" si="9"/>
        <v>176.22030561572646</v>
      </c>
      <c r="AS10">
        <f t="shared" si="9"/>
        <v>-24.451745534532201</v>
      </c>
      <c r="AT10">
        <f t="shared" si="9"/>
        <v>87.275755795916751</v>
      </c>
      <c r="AU10">
        <f t="shared" si="9"/>
        <v>239.04431587711102</v>
      </c>
      <c r="AW10">
        <v>7</v>
      </c>
      <c r="AX10">
        <f>(R10*SUMPRODUCT(K11:$K$23, X11:$X$23)-$AZ$3*SUMPRODUCT(K10:$K$22, W11:$W$23))/Z10</f>
        <v>1220.9956630394047</v>
      </c>
    </row>
    <row r="11" spans="1:52" x14ac:dyDescent="0.25">
      <c r="A11" t="s">
        <v>33</v>
      </c>
      <c r="C11" s="7">
        <f>AU25</f>
        <v>1621.5602716141118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1990.0785459691142</v>
      </c>
      <c r="P11">
        <f t="shared" si="22"/>
        <v>99.503927298455721</v>
      </c>
      <c r="Q11" s="4">
        <f t="shared" si="23"/>
        <v>12.5</v>
      </c>
      <c r="R11">
        <f t="shared" si="0"/>
        <v>500000</v>
      </c>
      <c r="S11">
        <f t="shared" si="1"/>
        <v>1255.0295491664817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1115.1459641521415</v>
      </c>
      <c r="AC11">
        <f t="shared" si="2"/>
        <v>1131.1561731409665</v>
      </c>
      <c r="AE11">
        <f t="shared" si="3"/>
        <v>1793.6546863007379</v>
      </c>
      <c r="AF11">
        <f t="shared" si="4"/>
        <v>-89.68273431503691</v>
      </c>
      <c r="AG11">
        <f t="shared" si="4"/>
        <v>-11.266230483300326</v>
      </c>
      <c r="AH11">
        <f t="shared" si="5"/>
        <v>-1438.5881555518292</v>
      </c>
      <c r="AI11">
        <f t="shared" si="6"/>
        <v>254.11756595057136</v>
      </c>
      <c r="AJ11">
        <f t="shared" si="7"/>
        <v>-16.01020898882507</v>
      </c>
      <c r="AK11">
        <f t="shared" si="24"/>
        <v>145.1845726810989</v>
      </c>
      <c r="AL11">
        <f t="shared" si="8"/>
        <v>383.29192964284516</v>
      </c>
      <c r="AN11">
        <f t="shared" si="9"/>
        <v>1012.5303884199628</v>
      </c>
      <c r="AO11">
        <f t="shared" si="9"/>
        <v>-50.62651942099815</v>
      </c>
      <c r="AP11">
        <f t="shared" si="9"/>
        <v>-6.3598644791610983</v>
      </c>
      <c r="AQ11">
        <f t="shared" si="9"/>
        <v>-812.0928933770391</v>
      </c>
      <c r="AR11">
        <f t="shared" si="9"/>
        <v>143.45111114276449</v>
      </c>
      <c r="AS11">
        <f t="shared" si="9"/>
        <v>-9.0378729250128345</v>
      </c>
      <c r="AT11">
        <f t="shared" si="9"/>
        <v>81.957688339979399</v>
      </c>
      <c r="AU11">
        <f t="shared" si="9"/>
        <v>216.37092655773105</v>
      </c>
      <c r="AW11">
        <v>8</v>
      </c>
      <c r="AX11">
        <f>(R11*SUMPRODUCT(K12:$K$23, X12:$X$23)-$AZ$3*SUMPRODUCT(K11:$K$22, W12:$W$23))/Z11</f>
        <v>1255.0295491664817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1990.0785459691142</v>
      </c>
      <c r="P12">
        <f t="shared" si="22"/>
        <v>99.503927298455721</v>
      </c>
      <c r="Q12" s="4">
        <f t="shared" si="23"/>
        <v>12.5</v>
      </c>
      <c r="R12">
        <f t="shared" si="0"/>
        <v>500000</v>
      </c>
      <c r="S12">
        <f t="shared" si="1"/>
        <v>1262.5978277919282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1131.1561731409665</v>
      </c>
      <c r="AC12">
        <f t="shared" si="2"/>
        <v>1122.9018237306946</v>
      </c>
      <c r="AE12">
        <f t="shared" si="3"/>
        <v>1769.8928189541537</v>
      </c>
      <c r="AF12">
        <f t="shared" si="4"/>
        <v>-88.494640947707694</v>
      </c>
      <c r="AG12">
        <f t="shared" si="4"/>
        <v>-11.116978413609951</v>
      </c>
      <c r="AH12">
        <f t="shared" si="5"/>
        <v>-1463.5905942949134</v>
      </c>
      <c r="AI12">
        <f t="shared" si="6"/>
        <v>206.6906052979225</v>
      </c>
      <c r="AJ12">
        <f t="shared" si="7"/>
        <v>8.2543494102719706</v>
      </c>
      <c r="AK12">
        <f t="shared" si="24"/>
        <v>145.97157082455072</v>
      </c>
      <c r="AL12">
        <f t="shared" si="8"/>
        <v>360.9165255327452</v>
      </c>
      <c r="AN12">
        <f t="shared" si="9"/>
        <v>949.82094411744174</v>
      </c>
      <c r="AO12">
        <f t="shared" si="9"/>
        <v>-47.491047205872093</v>
      </c>
      <c r="AP12">
        <f t="shared" si="9"/>
        <v>-5.9659764814389824</v>
      </c>
      <c r="AQ12">
        <f t="shared" si="9"/>
        <v>-785.44247718686972</v>
      </c>
      <c r="AR12">
        <f t="shared" si="9"/>
        <v>110.92144324326094</v>
      </c>
      <c r="AS12">
        <f t="shared" si="9"/>
        <v>4.4297337477037697</v>
      </c>
      <c r="AT12">
        <f t="shared" si="9"/>
        <v>78.336300215517298</v>
      </c>
      <c r="AU12">
        <f t="shared" si="9"/>
        <v>193.68747720648201</v>
      </c>
      <c r="AW12">
        <v>9</v>
      </c>
      <c r="AX12">
        <f>(R12*SUMPRODUCT(K13:$K$23, X13:$X$23)-$AZ$3*SUMPRODUCT(K12:$K$22, W13:$W$23))/Z12</f>
        <v>1262.5978277919282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1990.0785459691142</v>
      </c>
      <c r="P13">
        <f t="shared" si="22"/>
        <v>99.503927298455721</v>
      </c>
      <c r="Q13" s="4">
        <f t="shared" si="23"/>
        <v>12.5</v>
      </c>
      <c r="R13">
        <f t="shared" si="0"/>
        <v>500000</v>
      </c>
      <c r="S13">
        <f t="shared" si="1"/>
        <v>1243.1676742621551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1122.9018237306946</v>
      </c>
      <c r="AC13">
        <f t="shared" si="2"/>
        <v>1090.8567426766194</v>
      </c>
      <c r="AE13">
        <f t="shared" si="3"/>
        <v>1746.2572791035273</v>
      </c>
      <c r="AF13">
        <f t="shared" si="4"/>
        <v>-87.312863955176368</v>
      </c>
      <c r="AG13">
        <f t="shared" si="4"/>
        <v>-10.968519827022376</v>
      </c>
      <c r="AH13">
        <f t="shared" si="5"/>
        <v>-1491.5520980590875</v>
      </c>
      <c r="AI13">
        <f t="shared" si="6"/>
        <v>156.4237972622409</v>
      </c>
      <c r="AJ13">
        <f t="shared" si="7"/>
        <v>32.045081054075126</v>
      </c>
      <c r="AK13">
        <f t="shared" si="24"/>
        <v>143.82145055004665</v>
      </c>
      <c r="AL13">
        <f t="shared" si="8"/>
        <v>332.29032886636264</v>
      </c>
      <c r="AN13">
        <f t="shared" si="9"/>
        <v>891.06857974638092</v>
      </c>
      <c r="AO13">
        <f t="shared" si="9"/>
        <v>-44.553428987319052</v>
      </c>
      <c r="AP13">
        <f t="shared" si="9"/>
        <v>-5.5969435323999663</v>
      </c>
      <c r="AQ13">
        <f t="shared" si="9"/>
        <v>-761.0993096719119</v>
      </c>
      <c r="AR13">
        <f t="shared" si="9"/>
        <v>79.818897554749952</v>
      </c>
      <c r="AS13">
        <f t="shared" si="9"/>
        <v>16.351751373870453</v>
      </c>
      <c r="AT13">
        <f t="shared" si="9"/>
        <v>73.388255678158146</v>
      </c>
      <c r="AU13">
        <f t="shared" si="9"/>
        <v>169.55890460677853</v>
      </c>
      <c r="AW13">
        <v>10</v>
      </c>
      <c r="AX13">
        <f>(R13*SUMPRODUCT(K14:$K$23, X14:$X$23)-$AZ$3*SUMPRODUCT(K13:$K$22, W14:$W$23))/Z13</f>
        <v>1243.1676742621551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1990.0785459691142</v>
      </c>
      <c r="P14">
        <f t="shared" si="22"/>
        <v>99.503927298455721</v>
      </c>
      <c r="Q14" s="4">
        <f t="shared" si="23"/>
        <v>12.5</v>
      </c>
      <c r="R14">
        <f t="shared" si="0"/>
        <v>500000</v>
      </c>
      <c r="S14">
        <f t="shared" si="1"/>
        <v>1222.1346353878032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1090.8567426766194</v>
      </c>
      <c r="AC14">
        <f t="shared" si="2"/>
        <v>1057.9489191027374</v>
      </c>
      <c r="AE14">
        <f t="shared" si="3"/>
        <v>1722.7246374287504</v>
      </c>
      <c r="AF14">
        <f t="shared" si="4"/>
        <v>-86.136231871437531</v>
      </c>
      <c r="AG14">
        <f t="shared" si="4"/>
        <v>-10.82070756025003</v>
      </c>
      <c r="AH14">
        <f t="shared" si="5"/>
        <v>-1525.0827400848798</v>
      </c>
      <c r="AI14">
        <f t="shared" si="6"/>
        <v>100.68495791218311</v>
      </c>
      <c r="AJ14">
        <f t="shared" si="7"/>
        <v>32.907823573882069</v>
      </c>
      <c r="AK14">
        <f t="shared" si="24"/>
        <v>233.39293622467412</v>
      </c>
      <c r="AL14">
        <f t="shared" si="8"/>
        <v>366.98571771073932</v>
      </c>
      <c r="AN14">
        <f t="shared" si="9"/>
        <v>809.76710846229696</v>
      </c>
      <c r="AO14">
        <f t="shared" si="9"/>
        <v>-40.488355423114854</v>
      </c>
      <c r="AP14">
        <f t="shared" si="9"/>
        <v>-5.0862760549230135</v>
      </c>
      <c r="AQ14">
        <f t="shared" si="9"/>
        <v>-716.86548956978413</v>
      </c>
      <c r="AR14">
        <f t="shared" si="9"/>
        <v>47.326987414475063</v>
      </c>
      <c r="AS14">
        <f t="shared" si="9"/>
        <v>15.468329971168714</v>
      </c>
      <c r="AT14">
        <f t="shared" si="9"/>
        <v>109.70640286671826</v>
      </c>
      <c r="AU14">
        <f t="shared" si="9"/>
        <v>172.50172025236205</v>
      </c>
      <c r="AW14">
        <v>11</v>
      </c>
      <c r="AX14">
        <f>(R14*SUMPRODUCT(K15:$K$23, X15:$X$23)-$AZ$3*SUMPRODUCT(K14:$K$22, W15:$W$23))/Z14</f>
        <v>1222.1346353878032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1990.0785459691142</v>
      </c>
      <c r="P15">
        <f t="shared" si="22"/>
        <v>99.503927298455721</v>
      </c>
      <c r="Q15" s="4">
        <f t="shared" si="23"/>
        <v>12.5</v>
      </c>
      <c r="R15">
        <f t="shared" si="0"/>
        <v>500000</v>
      </c>
      <c r="S15">
        <f t="shared" si="1"/>
        <v>1173.6754570969338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1057.9489191027374</v>
      </c>
      <c r="AC15">
        <f t="shared" si="2"/>
        <v>1002.1679747659722</v>
      </c>
      <c r="AE15">
        <f t="shared" si="3"/>
        <v>1699.2712712696361</v>
      </c>
      <c r="AF15">
        <f t="shared" si="4"/>
        <v>-84.963563563481813</v>
      </c>
      <c r="AG15">
        <f t="shared" si="4"/>
        <v>-10.673393235605539</v>
      </c>
      <c r="AH15">
        <f t="shared" si="5"/>
        <v>-1564.2899616796144</v>
      </c>
      <c r="AI15">
        <f t="shared" si="6"/>
        <v>39.344352790934408</v>
      </c>
      <c r="AJ15">
        <f t="shared" si="7"/>
        <v>55.780944336765174</v>
      </c>
      <c r="AK15">
        <f t="shared" si="24"/>
        <v>228.67034406929051</v>
      </c>
      <c r="AL15">
        <f t="shared" si="8"/>
        <v>323.79564119699012</v>
      </c>
      <c r="AN15">
        <f t="shared" si="9"/>
        <v>735.78062841872793</v>
      </c>
      <c r="AO15">
        <f t="shared" si="9"/>
        <v>-36.789031420936396</v>
      </c>
      <c r="AP15">
        <f t="shared" si="9"/>
        <v>-4.6215552013577854</v>
      </c>
      <c r="AQ15">
        <f t="shared" si="9"/>
        <v>-677.33402576374203</v>
      </c>
      <c r="AR15">
        <f t="shared" si="9"/>
        <v>17.036016032691656</v>
      </c>
      <c r="AS15">
        <f t="shared" si="9"/>
        <v>24.153023105739681</v>
      </c>
      <c r="AT15">
        <f t="shared" si="9"/>
        <v>99.013743305574678</v>
      </c>
      <c r="AU15">
        <f t="shared" si="9"/>
        <v>140.20278244400603</v>
      </c>
      <c r="AW15">
        <v>12</v>
      </c>
      <c r="AX15">
        <f>(R15*SUMPRODUCT(K16:$K$23, X16:$X$23)-$AZ$3*SUMPRODUCT(K15:$K$22, W16:$W$23))/Z15</f>
        <v>1173.6754570969338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1990.0785459691142</v>
      </c>
      <c r="P16">
        <f t="shared" si="22"/>
        <v>99.503927298455721</v>
      </c>
      <c r="Q16" s="4">
        <f t="shared" si="23"/>
        <v>12.5</v>
      </c>
      <c r="R16">
        <f t="shared" si="0"/>
        <v>500000</v>
      </c>
      <c r="S16">
        <f t="shared" si="1"/>
        <v>1100.8471024983171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1002.1679747659722</v>
      </c>
      <c r="AC16">
        <f t="shared" si="2"/>
        <v>927.05003173764305</v>
      </c>
      <c r="AE16">
        <f t="shared" si="3"/>
        <v>1675.8933870236447</v>
      </c>
      <c r="AF16">
        <f t="shared" si="4"/>
        <v>-83.794669351182236</v>
      </c>
      <c r="AG16">
        <f t="shared" si="4"/>
        <v>-10.526553024867733</v>
      </c>
      <c r="AH16">
        <f t="shared" si="5"/>
        <v>-1604.2511352700785</v>
      </c>
      <c r="AI16">
        <f t="shared" si="6"/>
        <v>-22.678970622483803</v>
      </c>
      <c r="AJ16">
        <f t="shared" si="7"/>
        <v>75.117943028329137</v>
      </c>
      <c r="AK16">
        <f t="shared" si="24"/>
        <v>221.99658940534178</v>
      </c>
      <c r="AL16">
        <f t="shared" si="8"/>
        <v>274.43556181118709</v>
      </c>
      <c r="AN16">
        <f t="shared" si="9"/>
        <v>668.45686629710258</v>
      </c>
      <c r="AO16">
        <f t="shared" si="9"/>
        <v>-33.422843314855129</v>
      </c>
      <c r="AP16">
        <f t="shared" si="9"/>
        <v>-4.1986839392034039</v>
      </c>
      <c r="AQ16">
        <f t="shared" si="9"/>
        <v>-639.88120899547187</v>
      </c>
      <c r="AR16">
        <f t="shared" si="9"/>
        <v>-9.0458699524277595</v>
      </c>
      <c r="AS16">
        <f t="shared" si="9"/>
        <v>29.961992324928687</v>
      </c>
      <c r="AT16">
        <f t="shared" si="9"/>
        <v>88.546888263630152</v>
      </c>
      <c r="AU16">
        <f t="shared" si="9"/>
        <v>109.46301063613106</v>
      </c>
      <c r="AW16">
        <v>13</v>
      </c>
      <c r="AX16">
        <f>(R16*SUMPRODUCT(K17:$K$23, X17:$X$23)-$AZ$3*SUMPRODUCT(K16:$K$22, W17:$W$23))/Z16</f>
        <v>1100.8471024983171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1990.0785459691142</v>
      </c>
      <c r="P17">
        <f t="shared" si="22"/>
        <v>99.503927298455721</v>
      </c>
      <c r="Q17" s="4">
        <f t="shared" si="23"/>
        <v>12.5</v>
      </c>
      <c r="R17">
        <f t="shared" si="0"/>
        <v>500000</v>
      </c>
      <c r="S17">
        <f t="shared" si="1"/>
        <v>1005.4474194379644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927.05003173764305</v>
      </c>
      <c r="AC17">
        <f t="shared" si="2"/>
        <v>834.93227482021302</v>
      </c>
      <c r="AE17">
        <f t="shared" si="3"/>
        <v>1652.5785191091368</v>
      </c>
      <c r="AF17">
        <f t="shared" si="4"/>
        <v>-82.62892595545685</v>
      </c>
      <c r="AG17">
        <f t="shared" si="4"/>
        <v>-10.380108629734863</v>
      </c>
      <c r="AH17">
        <f t="shared" si="5"/>
        <v>-1647.1545953676873</v>
      </c>
      <c r="AI17">
        <f t="shared" si="6"/>
        <v>-87.585110843742314</v>
      </c>
      <c r="AJ17">
        <f t="shared" si="7"/>
        <v>92.117756917430029</v>
      </c>
      <c r="AK17">
        <f t="shared" si="24"/>
        <v>213.67325190120033</v>
      </c>
      <c r="AL17">
        <f t="shared" si="8"/>
        <v>218.20589797488805</v>
      </c>
      <c r="AN17">
        <f t="shared" si="9"/>
        <v>607.19819463383033</v>
      </c>
      <c r="AO17">
        <f t="shared" si="9"/>
        <v>-30.359909731691523</v>
      </c>
      <c r="AP17">
        <f t="shared" si="9"/>
        <v>-3.8139084752691343</v>
      </c>
      <c r="AQ17">
        <f t="shared" si="9"/>
        <v>-605.20531098832885</v>
      </c>
      <c r="AR17">
        <f t="shared" si="9"/>
        <v>-32.180934561459182</v>
      </c>
      <c r="AS17">
        <f t="shared" si="9"/>
        <v>33.846340762152721</v>
      </c>
      <c r="AT17">
        <f t="shared" si="9"/>
        <v>78.508834101201515</v>
      </c>
      <c r="AU17">
        <f t="shared" si="9"/>
        <v>80.174240301895054</v>
      </c>
      <c r="AW17">
        <v>14</v>
      </c>
      <c r="AX17">
        <f>(R17*SUMPRODUCT(K18:$K$23, X18:$X$23)-$AZ$3*SUMPRODUCT(K17:$K$22, W18:$W$23))/Z17</f>
        <v>1005.4474194379644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1990.0785459691142</v>
      </c>
      <c r="P18">
        <f t="shared" si="22"/>
        <v>99.503927298455721</v>
      </c>
      <c r="Q18" s="4">
        <f t="shared" si="23"/>
        <v>12.5</v>
      </c>
      <c r="R18">
        <f t="shared" si="0"/>
        <v>500000</v>
      </c>
      <c r="S18">
        <f t="shared" si="1"/>
        <v>888.63773752121642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834.93227482021302</v>
      </c>
      <c r="AC18">
        <f t="shared" si="2"/>
        <v>727.54192836854781</v>
      </c>
      <c r="AE18">
        <f t="shared" si="3"/>
        <v>1629.3091344263071</v>
      </c>
      <c r="AF18">
        <f t="shared" si="4"/>
        <v>-81.465456721315363</v>
      </c>
      <c r="AG18">
        <f t="shared" si="4"/>
        <v>-10.23394992201726</v>
      </c>
      <c r="AH18">
        <f t="shared" si="5"/>
        <v>-1694.3048568101385</v>
      </c>
      <c r="AI18">
        <f t="shared" si="6"/>
        <v>-156.69512902716406</v>
      </c>
      <c r="AJ18">
        <f t="shared" si="7"/>
        <v>107.39034645166521</v>
      </c>
      <c r="AK18">
        <f t="shared" si="24"/>
        <v>203.89890380948685</v>
      </c>
      <c r="AL18">
        <f t="shared" si="8"/>
        <v>154.59412123398801</v>
      </c>
      <c r="AN18">
        <f t="shared" si="9"/>
        <v>551.45899816222686</v>
      </c>
      <c r="AO18">
        <f t="shared" si="9"/>
        <v>-27.572949908111347</v>
      </c>
      <c r="AP18">
        <f t="shared" si="9"/>
        <v>-3.4638017132489693</v>
      </c>
      <c r="AQ18">
        <f t="shared" si="9"/>
        <v>-573.45757117289031</v>
      </c>
      <c r="AR18">
        <f t="shared" si="9"/>
        <v>-53.035324632023716</v>
      </c>
      <c r="AS18">
        <f t="shared" si="9"/>
        <v>36.347536274865405</v>
      </c>
      <c r="AT18">
        <f t="shared" si="9"/>
        <v>69.012001986196182</v>
      </c>
      <c r="AU18">
        <f t="shared" si="9"/>
        <v>52.324213629037871</v>
      </c>
      <c r="AW18">
        <v>15</v>
      </c>
      <c r="AX18">
        <f>(R18*SUMPRODUCT(K19:$K$23, X19:$X$23)-$AZ$3*SUMPRODUCT(K18:$K$22, W19:$W$23))/Z18</f>
        <v>888.63773752121642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1990.0785459691142</v>
      </c>
      <c r="P19">
        <f t="shared" si="22"/>
        <v>99.503927298455721</v>
      </c>
      <c r="Q19" s="4">
        <f t="shared" si="23"/>
        <v>12.5</v>
      </c>
      <c r="R19">
        <f t="shared" si="0"/>
        <v>500000</v>
      </c>
      <c r="S19">
        <f t="shared" si="1"/>
        <v>748.54943477120423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727.54192836854781</v>
      </c>
      <c r="AC19">
        <f t="shared" si="2"/>
        <v>604.09564176383469</v>
      </c>
      <c r="AE19">
        <f t="shared" si="3"/>
        <v>1606.0365829480661</v>
      </c>
      <c r="AF19">
        <f t="shared" si="4"/>
        <v>-80.301829147403311</v>
      </c>
      <c r="AG19">
        <f t="shared" si="4"/>
        <v>-10.087771323153792</v>
      </c>
      <c r="AH19">
        <f t="shared" si="5"/>
        <v>-1753.5639857318351</v>
      </c>
      <c r="AI19">
        <f t="shared" si="6"/>
        <v>-237.91700325432635</v>
      </c>
      <c r="AJ19">
        <f t="shared" si="7"/>
        <v>123.44628660471312</v>
      </c>
      <c r="AK19">
        <f t="shared" si="24"/>
        <v>192.81739224658372</v>
      </c>
      <c r="AL19">
        <f t="shared" si="8"/>
        <v>78.346675596970499</v>
      </c>
      <c r="AN19">
        <f t="shared" si="9"/>
        <v>500.73337109872966</v>
      </c>
      <c r="AO19">
        <f t="shared" si="9"/>
        <v>-25.036668554936483</v>
      </c>
      <c r="AP19">
        <f t="shared" si="9"/>
        <v>-3.1451859784187945</v>
      </c>
      <c r="AQ19">
        <f t="shared" si="9"/>
        <v>-546.72976651691886</v>
      </c>
      <c r="AR19">
        <f t="shared" si="9"/>
        <v>-74.178249951544615</v>
      </c>
      <c r="AS19">
        <f t="shared" si="9"/>
        <v>38.488335756170507</v>
      </c>
      <c r="AT19">
        <f t="shared" si="9"/>
        <v>60.117000976944766</v>
      </c>
      <c r="AU19">
        <f t="shared" si="9"/>
        <v>24.427086781570658</v>
      </c>
      <c r="AW19">
        <v>16</v>
      </c>
      <c r="AX19">
        <f>(R19*SUMPRODUCT(K20:$K$23, X20:$X$23)-$AZ$3*SUMPRODUCT(K19:$K$22, W20:$W$23))/Z19</f>
        <v>748.54943477120423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1990.0785459691142</v>
      </c>
      <c r="P20">
        <f t="shared" si="22"/>
        <v>99.503927298455721</v>
      </c>
      <c r="Q20" s="4">
        <f t="shared" si="23"/>
        <v>12.5</v>
      </c>
      <c r="R20">
        <f t="shared" si="0"/>
        <v>500000</v>
      </c>
      <c r="S20">
        <f t="shared" si="1"/>
        <v>587.06632195128623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604.09564176383469</v>
      </c>
      <c r="AC20">
        <f t="shared" si="2"/>
        <v>466.90539580746963</v>
      </c>
      <c r="AE20">
        <f t="shared" si="3"/>
        <v>1582.7486204714783</v>
      </c>
      <c r="AF20">
        <f t="shared" si="4"/>
        <v>-79.137431023573924</v>
      </c>
      <c r="AG20">
        <f t="shared" si="4"/>
        <v>-9.9414959253575752</v>
      </c>
      <c r="AH20">
        <f t="shared" si="5"/>
        <v>-1815.9073825871199</v>
      </c>
      <c r="AI20">
        <f t="shared" si="6"/>
        <v>-322.23768906457326</v>
      </c>
      <c r="AJ20">
        <f t="shared" si="7"/>
        <v>137.19024595636506</v>
      </c>
      <c r="AK20">
        <f t="shared" si="24"/>
        <v>180.36068896045097</v>
      </c>
      <c r="AL20">
        <f t="shared" si="8"/>
        <v>-4.6867541477572274</v>
      </c>
      <c r="AN20">
        <f t="shared" si="9"/>
        <v>454.57381225798133</v>
      </c>
      <c r="AO20">
        <f t="shared" si="9"/>
        <v>-22.728690612899069</v>
      </c>
      <c r="AP20">
        <f t="shared" si="9"/>
        <v>-2.8552504446289091</v>
      </c>
      <c r="AQ20">
        <f t="shared" si="9"/>
        <v>-521.53824740921004</v>
      </c>
      <c r="AR20">
        <f t="shared" si="9"/>
        <v>-92.548376208756721</v>
      </c>
      <c r="AS20">
        <f t="shared" si="9"/>
        <v>39.401767471083247</v>
      </c>
      <c r="AT20">
        <f t="shared" si="9"/>
        <v>51.800548047740754</v>
      </c>
      <c r="AU20">
        <f t="shared" si="9"/>
        <v>-1.3460606899327265</v>
      </c>
      <c r="AW20">
        <v>17</v>
      </c>
      <c r="AX20">
        <f>(R20*SUMPRODUCT(K21:$K$23, X21:$X$23)-$AZ$3*SUMPRODUCT(K20:$K$22, W21:$W$23))/Z20</f>
        <v>587.06632195128623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1990.0785459691142</v>
      </c>
      <c r="P21">
        <f t="shared" si="22"/>
        <v>99.503927298455721</v>
      </c>
      <c r="Q21" s="4">
        <f t="shared" si="23"/>
        <v>12.5</v>
      </c>
      <c r="R21">
        <f t="shared" si="0"/>
        <v>500000</v>
      </c>
      <c r="S21">
        <f t="shared" si="1"/>
        <v>408.06493543482162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466.90539580746963</v>
      </c>
      <c r="AC21">
        <f t="shared" si="2"/>
        <v>319.76642186971401</v>
      </c>
      <c r="AE21">
        <f t="shared" si="3"/>
        <v>1559.4584112112957</v>
      </c>
      <c r="AF21">
        <f t="shared" si="4"/>
        <v>-77.972920560564788</v>
      </c>
      <c r="AG21">
        <f t="shared" si="4"/>
        <v>-9.7952064151561018</v>
      </c>
      <c r="AH21">
        <f t="shared" si="5"/>
        <v>-1874.9820379159194</v>
      </c>
      <c r="AI21">
        <f t="shared" si="6"/>
        <v>-403.29175368034453</v>
      </c>
      <c r="AJ21">
        <f t="shared" si="7"/>
        <v>147.13897393775562</v>
      </c>
      <c r="AK21">
        <f t="shared" si="24"/>
        <v>166.72770493600117</v>
      </c>
      <c r="AL21">
        <f t="shared" si="8"/>
        <v>-89.42507480658773</v>
      </c>
      <c r="AN21">
        <f t="shared" si="9"/>
        <v>412.57948844263916</v>
      </c>
      <c r="AO21">
        <f t="shared" si="9"/>
        <v>-20.628974422131957</v>
      </c>
      <c r="AP21">
        <f t="shared" si="9"/>
        <v>-2.5914774147879434</v>
      </c>
      <c r="AQ21">
        <f t="shared" si="9"/>
        <v>-496.0562747175901</v>
      </c>
      <c r="AR21">
        <f t="shared" si="9"/>
        <v>-106.69723811187082</v>
      </c>
      <c r="AS21">
        <f t="shared" si="9"/>
        <v>38.927952269057798</v>
      </c>
      <c r="AT21">
        <f t="shared" si="9"/>
        <v>44.110462143251283</v>
      </c>
      <c r="AU21">
        <f t="shared" si="9"/>
        <v>-23.658823699561744</v>
      </c>
      <c r="AW21">
        <v>18</v>
      </c>
      <c r="AX21">
        <f>(R21*SUMPRODUCT(K22:$K$23, X22:$X$23)-$AZ$3*SUMPRODUCT(K21:$K$22, W22:$W$23))/Z21</f>
        <v>408.06493543482162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1990.0785459691142</v>
      </c>
      <c r="P22">
        <f t="shared" si="22"/>
        <v>99.503927298455721</v>
      </c>
      <c r="Q22" s="4">
        <f t="shared" si="23"/>
        <v>12.5</v>
      </c>
      <c r="R22">
        <f t="shared" si="0"/>
        <v>500000</v>
      </c>
      <c r="S22">
        <f t="shared" si="1"/>
        <v>211.89043779306598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319.76642186971401</v>
      </c>
      <c r="AC22">
        <f t="shared" si="2"/>
        <v>163.55814171522928</v>
      </c>
      <c r="AE22">
        <f t="shared" si="3"/>
        <v>1536.1408104877935</v>
      </c>
      <c r="AF22">
        <f t="shared" si="4"/>
        <v>-76.807040524389691</v>
      </c>
      <c r="AG22">
        <f t="shared" si="4"/>
        <v>-9.6487448548151065</v>
      </c>
      <c r="AH22">
        <f t="shared" si="5"/>
        <v>-1940.3798475773215</v>
      </c>
      <c r="AI22">
        <f t="shared" si="6"/>
        <v>-490.69482246873281</v>
      </c>
      <c r="AJ22">
        <f t="shared" si="7"/>
        <v>156.20828015448473</v>
      </c>
      <c r="AK22">
        <f t="shared" si="24"/>
        <v>152.24116161554355</v>
      </c>
      <c r="AL22">
        <f t="shared" si="8"/>
        <v>-182.24538069870454</v>
      </c>
      <c r="AN22">
        <f t="shared" si="9"/>
        <v>374.37447434574079</v>
      </c>
      <c r="AO22">
        <f t="shared" si="9"/>
        <v>-18.718723717287045</v>
      </c>
      <c r="AP22">
        <f t="shared" si="9"/>
        <v>-2.3515056422272433</v>
      </c>
      <c r="AQ22">
        <f t="shared" si="9"/>
        <v>-472.89199044009172</v>
      </c>
      <c r="AR22">
        <f t="shared" si="9"/>
        <v>-119.58774545386522</v>
      </c>
      <c r="AS22">
        <f t="shared" si="9"/>
        <v>38.069682396314498</v>
      </c>
      <c r="AT22">
        <f t="shared" si="9"/>
        <v>37.102851811811156</v>
      </c>
      <c r="AU22">
        <f t="shared" si="9"/>
        <v>-44.415211245739563</v>
      </c>
      <c r="AW22">
        <v>19</v>
      </c>
      <c r="AX22">
        <f>(R22*SUMPRODUCT(K23:$K$23, X23:$X$23)-$AZ$3*SUMPRODUCT(K22:$K$22, W23:$W$23))/Z22</f>
        <v>211.89043779306598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1990.0785459691142</v>
      </c>
      <c r="P23">
        <f t="shared" si="22"/>
        <v>99.503927298455721</v>
      </c>
      <c r="Q23" s="4">
        <f t="shared" si="23"/>
        <v>12.5</v>
      </c>
      <c r="R23">
        <f t="shared" si="0"/>
        <v>500000</v>
      </c>
      <c r="S23">
        <f t="shared" si="1"/>
        <v>215.16178795494505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163.55814171522928</v>
      </c>
      <c r="AC23">
        <f t="shared" si="2"/>
        <v>163.55814171522928</v>
      </c>
      <c r="AE23">
        <f t="shared" si="3"/>
        <v>1512.7851090092831</v>
      </c>
      <c r="AF23">
        <f t="shared" si="4"/>
        <v>-75.639255450464162</v>
      </c>
      <c r="AG23">
        <f t="shared" si="4"/>
        <v>-9.5020439775694747</v>
      </c>
      <c r="AH23">
        <f t="shared" si="5"/>
        <v>-2008.5371478992938</v>
      </c>
      <c r="AI23">
        <f t="shared" si="6"/>
        <v>-580.89333831804424</v>
      </c>
      <c r="AJ23">
        <f t="shared" si="7"/>
        <v>0</v>
      </c>
      <c r="AK23">
        <f t="shared" si="24"/>
        <v>136.97544228359087</v>
      </c>
      <c r="AL23">
        <f t="shared" si="8"/>
        <v>-443.91789603445341</v>
      </c>
      <c r="AN23">
        <f t="shared" si="9"/>
        <v>339.62043240889352</v>
      </c>
      <c r="AO23">
        <f t="shared" si="9"/>
        <v>-16.981021620444679</v>
      </c>
      <c r="AP23">
        <f t="shared" si="9"/>
        <v>-2.1332099749077216</v>
      </c>
      <c r="AQ23">
        <f t="shared" si="9"/>
        <v>-450.91682263161277</v>
      </c>
      <c r="AR23">
        <f t="shared" si="9"/>
        <v>-130.41062181807163</v>
      </c>
      <c r="AS23">
        <f t="shared" si="9"/>
        <v>0</v>
      </c>
      <c r="AT23">
        <f t="shared" si="9"/>
        <v>30.751002677583273</v>
      </c>
      <c r="AU23">
        <f t="shared" si="9"/>
        <v>-99.65961914048836</v>
      </c>
      <c r="AW23">
        <v>20</v>
      </c>
      <c r="AX23">
        <f>(R23*SUMPRODUCT(K$23:$K24, X$23:$X24)-$AZ$3*SUMPRODUCT(K$22:$K23, W$23:$W24))/Z23</f>
        <v>215.16178795494505</v>
      </c>
    </row>
    <row r="25" spans="5:50" x14ac:dyDescent="0.25">
      <c r="AN25" s="8">
        <f t="shared" ref="AN25:AU25" si="25">SUM(AN3:AN23)</f>
        <v>18253.115659771796</v>
      </c>
      <c r="AO25" s="8">
        <f t="shared" si="25"/>
        <v>-2405.2146924654248</v>
      </c>
      <c r="AP25" s="8">
        <f t="shared" si="25"/>
        <v>-227.96827971655057</v>
      </c>
      <c r="AQ25" s="8">
        <f t="shared" si="25"/>
        <v>-15164.741425367512</v>
      </c>
      <c r="AR25" s="8">
        <f t="shared" si="25"/>
        <v>455.19126222230443</v>
      </c>
      <c r="AS25" s="8">
        <f t="shared" si="25"/>
        <v>-579.86283624350381</v>
      </c>
      <c r="AT25" s="8">
        <f t="shared" si="25"/>
        <v>1746.2318456353114</v>
      </c>
      <c r="AU25" s="9">
        <f t="shared" si="25"/>
        <v>1621.5602716141118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14FA-81FC-4442-87B0-B160FD03AAE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3016.5375270871718</v>
      </c>
      <c r="K3">
        <v>1</v>
      </c>
      <c r="L3" s="2">
        <v>0</v>
      </c>
      <c r="O3">
        <f>$C$3</f>
        <v>3016.5375270871718</v>
      </c>
      <c r="P3">
        <f>O3*B5</f>
        <v>2413.2300216697377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3016.5375270871718</v>
      </c>
      <c r="AF3">
        <f t="shared" ref="AF3:AG23" si="4">-$Z3*P3</f>
        <v>-2413.2300216697377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477.48994951743418</v>
      </c>
      <c r="AJ3">
        <f t="shared" ref="AJ3:AJ23" si="7">AB3-AC3</f>
        <v>0</v>
      </c>
      <c r="AL3">
        <f t="shared" ref="AL3:AL23" si="8">SUM(AI3:AK3)</f>
        <v>477.48994951743418</v>
      </c>
      <c r="AN3">
        <f t="shared" ref="AN3:AU23" si="9">AE3*$K3</f>
        <v>3016.5375270871718</v>
      </c>
      <c r="AO3">
        <f t="shared" si="9"/>
        <v>-2413.2300216697377</v>
      </c>
      <c r="AP3">
        <f t="shared" si="9"/>
        <v>-125.8175559</v>
      </c>
      <c r="AQ3">
        <f t="shared" si="9"/>
        <v>0</v>
      </c>
      <c r="AR3">
        <f t="shared" si="9"/>
        <v>477.48994951743418</v>
      </c>
      <c r="AS3">
        <f t="shared" si="9"/>
        <v>0</v>
      </c>
      <c r="AT3">
        <f t="shared" si="9"/>
        <v>0</v>
      </c>
      <c r="AU3">
        <f t="shared" si="9"/>
        <v>477.48994951743418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2315.3950502008638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694.18181097738113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684.82698565446844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-684.82698565446844</v>
      </c>
      <c r="AK4">
        <f>H4*SUM(AB4, AE4:AF4)</f>
        <v>0</v>
      </c>
      <c r="AL4">
        <f t="shared" si="8"/>
        <v>-2422.8494856544685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-642.48708664458991</v>
      </c>
      <c r="AT4">
        <f t="shared" si="9"/>
        <v>0</v>
      </c>
      <c r="AU4">
        <f t="shared" si="9"/>
        <v>-2273.0551511909825</v>
      </c>
      <c r="AW4">
        <v>1</v>
      </c>
      <c r="AX4">
        <f>(R4*SUMPRODUCT(K5:$K$23, X5:$X$23)-$AZ$3*SUMPRODUCT(K4:$K$22, W5:$W$23))/Z4</f>
        <v>694.18181097738113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3016.5375270871718</v>
      </c>
      <c r="P5">
        <f t="shared" ref="P5:P23" si="22">O5*$C$5</f>
        <v>150.8268763543586</v>
      </c>
      <c r="Q5" s="4">
        <f t="shared" ref="Q5:Q23" si="23">$C$8</f>
        <v>12.5</v>
      </c>
      <c r="R5">
        <f t="shared" si="0"/>
        <v>500000</v>
      </c>
      <c r="S5">
        <f t="shared" si="1"/>
        <v>1323.9444812100066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684.82698565446844</v>
      </c>
      <c r="AC5">
        <f t="shared" si="2"/>
        <v>1288.3215140160173</v>
      </c>
      <c r="AE5">
        <f t="shared" si="3"/>
        <v>2935.372479087082</v>
      </c>
      <c r="AF5">
        <f t="shared" si="4"/>
        <v>-146.76862395435413</v>
      </c>
      <c r="AG5">
        <f t="shared" si="4"/>
        <v>-12.163666342324339</v>
      </c>
      <c r="AH5">
        <f t="shared" si="5"/>
        <v>-1782.70403202648</v>
      </c>
      <c r="AI5">
        <f t="shared" si="6"/>
        <v>993.73615676392365</v>
      </c>
      <c r="AJ5">
        <f t="shared" si="7"/>
        <v>-603.49452836154887</v>
      </c>
      <c r="AK5">
        <f>H5*SUM(AB5, AE5:AF5)</f>
        <v>300.10442464401376</v>
      </c>
      <c r="AL5">
        <f t="shared" si="8"/>
        <v>690.34605304638853</v>
      </c>
      <c r="AN5">
        <f t="shared" si="9"/>
        <v>2534.8776310220201</v>
      </c>
      <c r="AO5">
        <f t="shared" si="9"/>
        <v>-126.74388155110103</v>
      </c>
      <c r="AP5">
        <f t="shared" si="9"/>
        <v>-10.504086258914157</v>
      </c>
      <c r="AQ5">
        <f t="shared" si="9"/>
        <v>-1539.47637163993</v>
      </c>
      <c r="AR5">
        <f t="shared" si="9"/>
        <v>858.15329157207509</v>
      </c>
      <c r="AS5">
        <f t="shared" si="9"/>
        <v>-521.15525075156609</v>
      </c>
      <c r="AT5">
        <f t="shared" si="9"/>
        <v>259.15893073898235</v>
      </c>
      <c r="AU5">
        <f t="shared" si="9"/>
        <v>596.15697155949135</v>
      </c>
      <c r="AW5">
        <v>2</v>
      </c>
      <c r="AX5">
        <f>(R5*SUMPRODUCT(K6:$K$23, X6:$X$23)-$AZ$3*SUMPRODUCT(K5:$K$22, W6:$W$23))/Z5</f>
        <v>1323.9444812100066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3016.5375270871718</v>
      </c>
      <c r="P6">
        <f t="shared" si="22"/>
        <v>150.8268763543586</v>
      </c>
      <c r="Q6" s="4">
        <f t="shared" si="23"/>
        <v>12.5</v>
      </c>
      <c r="R6">
        <f t="shared" si="0"/>
        <v>500000</v>
      </c>
      <c r="S6">
        <f t="shared" si="1"/>
        <v>1886.1250248055151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1288.3215140160173</v>
      </c>
      <c r="AC6">
        <f t="shared" si="2"/>
        <v>1810.1252856589945</v>
      </c>
      <c r="AE6">
        <f t="shared" si="3"/>
        <v>2894.9888162810284</v>
      </c>
      <c r="AF6">
        <f t="shared" si="4"/>
        <v>-144.74944081405144</v>
      </c>
      <c r="AG6">
        <f t="shared" si="4"/>
        <v>-11.996323559235176</v>
      </c>
      <c r="AH6">
        <f t="shared" si="5"/>
        <v>-1828.2447866367954</v>
      </c>
      <c r="AI6">
        <f t="shared" si="6"/>
        <v>909.9982652709466</v>
      </c>
      <c r="AJ6">
        <f t="shared" si="7"/>
        <v>-521.80377164297715</v>
      </c>
      <c r="AK6">
        <f>H6*SUM(AB6, AE6:AF6)</f>
        <v>439.3954247757498</v>
      </c>
      <c r="AL6">
        <f t="shared" si="8"/>
        <v>827.58991840371925</v>
      </c>
      <c r="AN6">
        <f t="shared" si="9"/>
        <v>2254.6931942052101</v>
      </c>
      <c r="AO6">
        <f t="shared" si="9"/>
        <v>-112.73465971026053</v>
      </c>
      <c r="AP6">
        <f t="shared" si="9"/>
        <v>-9.3430513210885966</v>
      </c>
      <c r="AQ6">
        <f t="shared" si="9"/>
        <v>-1423.8849748188413</v>
      </c>
      <c r="AR6">
        <f t="shared" si="9"/>
        <v>708.73050835501999</v>
      </c>
      <c r="AS6">
        <f t="shared" si="9"/>
        <v>-406.39445859600926</v>
      </c>
      <c r="AT6">
        <f t="shared" si="9"/>
        <v>342.2126773807264</v>
      </c>
      <c r="AU6">
        <f t="shared" si="9"/>
        <v>644.54872713973714</v>
      </c>
      <c r="AW6">
        <v>3</v>
      </c>
      <c r="AX6">
        <f>(R6*SUMPRODUCT(K7:$K$23, X7:$X$23)-$AZ$3*SUMPRODUCT(K6:$K$22, W7:$W$23))/Z6</f>
        <v>1886.1250248055151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3016.5375270871718</v>
      </c>
      <c r="P7">
        <f t="shared" si="22"/>
        <v>150.8268763543586</v>
      </c>
      <c r="Q7" s="4">
        <f t="shared" si="23"/>
        <v>12.5</v>
      </c>
      <c r="R7">
        <f t="shared" si="0"/>
        <v>500000</v>
      </c>
      <c r="S7">
        <f t="shared" si="1"/>
        <v>2343.0429053643611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1810.1252856589945</v>
      </c>
      <c r="AC7">
        <f t="shared" si="2"/>
        <v>2217.3493110614254</v>
      </c>
      <c r="AE7">
        <f t="shared" si="3"/>
        <v>2854.7140097878532</v>
      </c>
      <c r="AF7">
        <f t="shared" si="4"/>
        <v>-142.73570048939266</v>
      </c>
      <c r="AG7">
        <f t="shared" si="4"/>
        <v>-11.829431857526156</v>
      </c>
      <c r="AH7">
        <f t="shared" si="5"/>
        <v>-1877.1386446666527</v>
      </c>
      <c r="AI7">
        <f t="shared" si="6"/>
        <v>823.0102327742818</v>
      </c>
      <c r="AJ7">
        <f t="shared" si="7"/>
        <v>-407.22402540243093</v>
      </c>
      <c r="AK7">
        <f>H7*SUM(AB7, AE7:AF7)</f>
        <v>473.46424639204548</v>
      </c>
      <c r="AL7">
        <f t="shared" si="8"/>
        <v>889.2504537638963</v>
      </c>
      <c r="AN7">
        <f t="shared" si="9"/>
        <v>2012.6062450782786</v>
      </c>
      <c r="AO7">
        <f t="shared" si="9"/>
        <v>-100.63031225391391</v>
      </c>
      <c r="AP7">
        <f t="shared" si="9"/>
        <v>-8.3398856594935626</v>
      </c>
      <c r="AQ7">
        <f t="shared" si="9"/>
        <v>-1323.4043572072694</v>
      </c>
      <c r="AR7">
        <f t="shared" si="9"/>
        <v>580.23168995760159</v>
      </c>
      <c r="AS7">
        <f t="shared" si="9"/>
        <v>-287.09762654359719</v>
      </c>
      <c r="AT7">
        <f t="shared" si="9"/>
        <v>333.79774500799317</v>
      </c>
      <c r="AU7">
        <f t="shared" si="9"/>
        <v>626.93180842199752</v>
      </c>
      <c r="AW7">
        <v>4</v>
      </c>
      <c r="AX7">
        <f>(R7*SUMPRODUCT(K8:$K$23, X8:$X$23)-$AZ$3*SUMPRODUCT(K7:$K$22, W8:$W$23))/Z7</f>
        <v>2343.0429053643611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3016.5375270871718</v>
      </c>
      <c r="P8">
        <f t="shared" si="22"/>
        <v>150.8268763543586</v>
      </c>
      <c r="Q8" s="4">
        <f t="shared" si="23"/>
        <v>12.5</v>
      </c>
      <c r="R8">
        <f t="shared" si="0"/>
        <v>500000</v>
      </c>
      <c r="S8">
        <f t="shared" si="1"/>
        <v>2671.8286191141497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2217.3493110614254</v>
      </c>
      <c r="AC8">
        <f t="shared" si="2"/>
        <v>2492.8942755669559</v>
      </c>
      <c r="AE8">
        <f t="shared" si="3"/>
        <v>2814.5177724017917</v>
      </c>
      <c r="AF8">
        <f t="shared" si="4"/>
        <v>-140.72588862008959</v>
      </c>
      <c r="AG8">
        <f t="shared" si="4"/>
        <v>-11.662865732353186</v>
      </c>
      <c r="AH8">
        <f t="shared" si="5"/>
        <v>-1930.8722639083874</v>
      </c>
      <c r="AI8">
        <f t="shared" si="6"/>
        <v>731.25675414096145</v>
      </c>
      <c r="AJ8">
        <f t="shared" si="7"/>
        <v>-275.54496450553052</v>
      </c>
      <c r="AK8">
        <f t="shared" ref="AK8:AK23" si="24">H8*SUM(AB8:AB8, AE8:AF8)</f>
        <v>354.60773662612678</v>
      </c>
      <c r="AL8">
        <f t="shared" si="8"/>
        <v>810.31952626155771</v>
      </c>
      <c r="AN8">
        <f t="shared" si="9"/>
        <v>1850.1328064482032</v>
      </c>
      <c r="AO8">
        <f t="shared" si="9"/>
        <v>-92.506640322410163</v>
      </c>
      <c r="AP8">
        <f t="shared" si="9"/>
        <v>-7.6666243575408455</v>
      </c>
      <c r="AQ8">
        <f t="shared" si="9"/>
        <v>-1269.2654335130771</v>
      </c>
      <c r="AR8">
        <f t="shared" si="9"/>
        <v>480.69410825517497</v>
      </c>
      <c r="AS8">
        <f t="shared" si="9"/>
        <v>-181.13041725376996</v>
      </c>
      <c r="AT8">
        <f t="shared" si="9"/>
        <v>233.10259874197823</v>
      </c>
      <c r="AU8">
        <f t="shared" si="9"/>
        <v>532.66628974338323</v>
      </c>
      <c r="AW8">
        <v>5</v>
      </c>
      <c r="AX8">
        <f>(R8*SUMPRODUCT(K9:$K$23, X9:$X$23)-$AZ$3*SUMPRODUCT(K8:$K$22, W9:$W$23))/Z8</f>
        <v>2671.8286191141497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3016.5375270871718</v>
      </c>
      <c r="P9">
        <f t="shared" si="22"/>
        <v>150.8268763543586</v>
      </c>
      <c r="Q9" s="4">
        <f t="shared" si="23"/>
        <v>12.5</v>
      </c>
      <c r="R9">
        <f t="shared" si="0"/>
        <v>500000</v>
      </c>
      <c r="S9">
        <f t="shared" si="1"/>
        <v>2897.1421176537333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2492.8942755669559</v>
      </c>
      <c r="AC9">
        <f t="shared" si="2"/>
        <v>2664.5078492329521</v>
      </c>
      <c r="AE9">
        <f t="shared" si="3"/>
        <v>2774.3160645977609</v>
      </c>
      <c r="AF9">
        <f t="shared" si="4"/>
        <v>-138.71580322988805</v>
      </c>
      <c r="AG9">
        <f t="shared" si="4"/>
        <v>-11.496276938732034</v>
      </c>
      <c r="AH9">
        <f t="shared" si="5"/>
        <v>-1998.4054519048486</v>
      </c>
      <c r="AI9">
        <f t="shared" si="6"/>
        <v>625.6985325242922</v>
      </c>
      <c r="AJ9">
        <f t="shared" si="7"/>
        <v>-171.61357366599623</v>
      </c>
      <c r="AK9">
        <f t="shared" si="24"/>
        <v>267.70741482799804</v>
      </c>
      <c r="AL9">
        <f t="shared" si="8"/>
        <v>721.79237368629401</v>
      </c>
      <c r="AN9">
        <f t="shared" si="9"/>
        <v>1733.2313984334432</v>
      </c>
      <c r="AO9">
        <f t="shared" si="9"/>
        <v>-86.661569921672168</v>
      </c>
      <c r="AP9">
        <f t="shared" si="9"/>
        <v>-7.1822055206913245</v>
      </c>
      <c r="AQ9">
        <f t="shared" si="9"/>
        <v>-1248.487553469957</v>
      </c>
      <c r="AR9">
        <f t="shared" si="9"/>
        <v>390.9000695211227</v>
      </c>
      <c r="AS9">
        <f t="shared" si="9"/>
        <v>-107.21418445104275</v>
      </c>
      <c r="AT9">
        <f t="shared" si="9"/>
        <v>167.24803020617864</v>
      </c>
      <c r="AU9">
        <f t="shared" si="9"/>
        <v>450.93391527625857</v>
      </c>
      <c r="AW9">
        <v>6</v>
      </c>
      <c r="AX9">
        <f>(R9*SUMPRODUCT(K10:$K$23, X10:$X$23)-$AZ$3*SUMPRODUCT(K9:$K$22, W10:$W$23))/Z9</f>
        <v>2897.1421176537333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3016.5375270871718</v>
      </c>
      <c r="P10">
        <f t="shared" si="22"/>
        <v>150.8268763543586</v>
      </c>
      <c r="Q10" s="4">
        <f t="shared" si="23"/>
        <v>12.5</v>
      </c>
      <c r="R10">
        <f t="shared" si="0"/>
        <v>500000</v>
      </c>
      <c r="S10">
        <f t="shared" si="1"/>
        <v>3052.2928910132132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2664.5078492329521</v>
      </c>
      <c r="AC10">
        <f t="shared" si="2"/>
        <v>2766.4951896470557</v>
      </c>
      <c r="AE10">
        <f t="shared" si="3"/>
        <v>2734.0877353700716</v>
      </c>
      <c r="AF10">
        <f t="shared" si="4"/>
        <v>-136.70438676850361</v>
      </c>
      <c r="AG10">
        <f t="shared" si="4"/>
        <v>-11.329577830621922</v>
      </c>
      <c r="AH10">
        <f t="shared" si="5"/>
        <v>-2069.453548911627</v>
      </c>
      <c r="AI10">
        <f t="shared" si="6"/>
        <v>516.60022185931894</v>
      </c>
      <c r="AJ10">
        <f t="shared" si="7"/>
        <v>-101.98734041410353</v>
      </c>
      <c r="AK10">
        <f t="shared" si="24"/>
        <v>276.24928788631235</v>
      </c>
      <c r="AL10">
        <f t="shared" si="8"/>
        <v>690.86216933152775</v>
      </c>
      <c r="AN10">
        <f t="shared" si="9"/>
        <v>1622.8969851942156</v>
      </c>
      <c r="AO10">
        <f t="shared" si="9"/>
        <v>-81.144849259710796</v>
      </c>
      <c r="AP10">
        <f t="shared" si="9"/>
        <v>-6.7249991530907502</v>
      </c>
      <c r="AQ10">
        <f t="shared" si="9"/>
        <v>-1228.3841085566187</v>
      </c>
      <c r="AR10">
        <f t="shared" si="9"/>
        <v>306.64302822479533</v>
      </c>
      <c r="AS10">
        <f t="shared" si="9"/>
        <v>-60.537540600766995</v>
      </c>
      <c r="AT10">
        <f t="shared" si="9"/>
        <v>163.97576810462613</v>
      </c>
      <c r="AU10">
        <f t="shared" si="9"/>
        <v>410.08125572865447</v>
      </c>
      <c r="AW10">
        <v>7</v>
      </c>
      <c r="AX10">
        <f>(R10*SUMPRODUCT(K11:$K$23, X11:$X$23)-$AZ$3*SUMPRODUCT(K10:$K$22, W11:$W$23))/Z10</f>
        <v>3052.2928910132132</v>
      </c>
    </row>
    <row r="11" spans="1:52" x14ac:dyDescent="0.25">
      <c r="A11" t="s">
        <v>33</v>
      </c>
      <c r="C11" s="7">
        <f>AU25</f>
        <v>2443.8076270470888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3016.5375270871718</v>
      </c>
      <c r="P11">
        <f t="shared" si="22"/>
        <v>150.8268763543586</v>
      </c>
      <c r="Q11" s="4">
        <f t="shared" si="23"/>
        <v>12.5</v>
      </c>
      <c r="R11">
        <f t="shared" si="0"/>
        <v>500000</v>
      </c>
      <c r="S11">
        <f t="shared" si="1"/>
        <v>3142.0620411305658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2766.4951896470557</v>
      </c>
      <c r="AC11">
        <f t="shared" si="2"/>
        <v>2805.9525576347223</v>
      </c>
      <c r="AE11">
        <f t="shared" si="3"/>
        <v>2693.8555249805918</v>
      </c>
      <c r="AF11">
        <f t="shared" si="4"/>
        <v>-134.69277624902961</v>
      </c>
      <c r="AG11">
        <f t="shared" si="4"/>
        <v>-11.162862639661206</v>
      </c>
      <c r="AH11">
        <f t="shared" si="5"/>
        <v>-2136.7765061798236</v>
      </c>
      <c r="AI11">
        <f t="shared" si="6"/>
        <v>411.22337991207723</v>
      </c>
      <c r="AJ11">
        <f t="shared" si="7"/>
        <v>-39.457367987666657</v>
      </c>
      <c r="AK11">
        <f t="shared" si="24"/>
        <v>274.27138382649889</v>
      </c>
      <c r="AL11">
        <f t="shared" si="8"/>
        <v>646.03739575090947</v>
      </c>
      <c r="AN11">
        <f t="shared" si="9"/>
        <v>1520.6999440239688</v>
      </c>
      <c r="AO11">
        <f t="shared" si="9"/>
        <v>-76.034997201198451</v>
      </c>
      <c r="AP11">
        <f t="shared" si="9"/>
        <v>-6.3015126215435595</v>
      </c>
      <c r="AQ11">
        <f t="shared" si="9"/>
        <v>-1206.2250121460393</v>
      </c>
      <c r="AR11">
        <f t="shared" si="9"/>
        <v>232.13842205518745</v>
      </c>
      <c r="AS11">
        <f t="shared" si="9"/>
        <v>-22.273955204264389</v>
      </c>
      <c r="AT11">
        <f t="shared" si="9"/>
        <v>154.82807974096468</v>
      </c>
      <c r="AU11">
        <f t="shared" si="9"/>
        <v>364.69254659188772</v>
      </c>
      <c r="AW11">
        <v>8</v>
      </c>
      <c r="AX11">
        <f>(R11*SUMPRODUCT(K12:$K$23, X12:$X$23)-$AZ$3*SUMPRODUCT(K11:$K$22, W12:$W$23))/Z11</f>
        <v>3142.0620411305658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3016.5375270871718</v>
      </c>
      <c r="P12">
        <f t="shared" si="22"/>
        <v>150.8268763543586</v>
      </c>
      <c r="Q12" s="4">
        <f t="shared" si="23"/>
        <v>12.5</v>
      </c>
      <c r="R12">
        <f t="shared" si="0"/>
        <v>500000</v>
      </c>
      <c r="S12">
        <f t="shared" si="1"/>
        <v>3167.6258762962916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2805.9525576347223</v>
      </c>
      <c r="AC12">
        <f t="shared" si="2"/>
        <v>2786.4848090619853</v>
      </c>
      <c r="AE12">
        <f t="shared" si="3"/>
        <v>2653.5759977506823</v>
      </c>
      <c r="AF12">
        <f t="shared" si="4"/>
        <v>-132.67879988753413</v>
      </c>
      <c r="AG12">
        <f t="shared" si="4"/>
        <v>-10.995951376050954</v>
      </c>
      <c r="AH12">
        <f t="shared" si="5"/>
        <v>-2211.305488545664</v>
      </c>
      <c r="AI12">
        <f t="shared" si="6"/>
        <v>298.59575794143302</v>
      </c>
      <c r="AJ12">
        <f t="shared" si="7"/>
        <v>19.467748572737037</v>
      </c>
      <c r="AK12">
        <f t="shared" si="24"/>
        <v>276.46350231033949</v>
      </c>
      <c r="AL12">
        <f t="shared" si="8"/>
        <v>594.52700882450949</v>
      </c>
      <c r="AN12">
        <f t="shared" si="9"/>
        <v>1424.0534977481161</v>
      </c>
      <c r="AO12">
        <f t="shared" si="9"/>
        <v>-71.202674887405806</v>
      </c>
      <c r="AP12">
        <f t="shared" si="9"/>
        <v>-5.9010267772269778</v>
      </c>
      <c r="AQ12">
        <f t="shared" si="9"/>
        <v>-1186.7070391887553</v>
      </c>
      <c r="AR12">
        <f t="shared" si="9"/>
        <v>160.24275689472785</v>
      </c>
      <c r="AS12">
        <f t="shared" si="9"/>
        <v>10.447454857817043</v>
      </c>
      <c r="AT12">
        <f t="shared" si="9"/>
        <v>148.36538233630927</v>
      </c>
      <c r="AU12">
        <f t="shared" si="9"/>
        <v>319.05559408885415</v>
      </c>
      <c r="AW12">
        <v>9</v>
      </c>
      <c r="AX12">
        <f>(R12*SUMPRODUCT(K13:$K$23, X13:$X$23)-$AZ$3*SUMPRODUCT(K12:$K$22, W13:$W$23))/Z12</f>
        <v>3167.6258762962916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3016.5375270871718</v>
      </c>
      <c r="P13">
        <f t="shared" si="22"/>
        <v>150.8268763543586</v>
      </c>
      <c r="Q13" s="4">
        <f t="shared" si="23"/>
        <v>12.5</v>
      </c>
      <c r="R13">
        <f t="shared" si="0"/>
        <v>500000</v>
      </c>
      <c r="S13">
        <f t="shared" si="1"/>
        <v>3130.0149632255407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2786.4848090619853</v>
      </c>
      <c r="AC13">
        <f t="shared" si="2"/>
        <v>2711.5363148405349</v>
      </c>
      <c r="AE13">
        <f t="shared" si="3"/>
        <v>2613.2306541266657</v>
      </c>
      <c r="AF13">
        <f t="shared" si="4"/>
        <v>-130.66153270633328</v>
      </c>
      <c r="AG13">
        <f t="shared" si="4"/>
        <v>-10.828767380900333</v>
      </c>
      <c r="AH13">
        <f t="shared" si="5"/>
        <v>-2288.9792556045277</v>
      </c>
      <c r="AI13">
        <f t="shared" si="6"/>
        <v>182.7610984349044</v>
      </c>
      <c r="AJ13">
        <f t="shared" si="7"/>
        <v>74.948494221450346</v>
      </c>
      <c r="AK13">
        <f t="shared" si="24"/>
        <v>272.41008820593584</v>
      </c>
      <c r="AL13">
        <f t="shared" si="8"/>
        <v>530.11968086229058</v>
      </c>
      <c r="AN13">
        <f t="shared" si="9"/>
        <v>1333.4620020698019</v>
      </c>
      <c r="AO13">
        <f t="shared" si="9"/>
        <v>-66.673100103490086</v>
      </c>
      <c r="AP13">
        <f t="shared" si="9"/>
        <v>-5.5256315813076382</v>
      </c>
      <c r="AQ13">
        <f t="shared" si="9"/>
        <v>-1168.005149508977</v>
      </c>
      <c r="AR13">
        <f t="shared" si="9"/>
        <v>93.258120876027021</v>
      </c>
      <c r="AS13">
        <f t="shared" si="9"/>
        <v>38.244220424565675</v>
      </c>
      <c r="AT13">
        <f t="shared" si="9"/>
        <v>139.0036126468504</v>
      </c>
      <c r="AU13">
        <f t="shared" si="9"/>
        <v>270.50595394744306</v>
      </c>
      <c r="AW13">
        <v>10</v>
      </c>
      <c r="AX13">
        <f>(R13*SUMPRODUCT(K14:$K$23, X14:$X$23)-$AZ$3*SUMPRODUCT(K13:$K$22, W14:$W$23))/Z13</f>
        <v>3130.0149632255407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3016.5375270871718</v>
      </c>
      <c r="P14">
        <f t="shared" si="22"/>
        <v>150.8268763543586</v>
      </c>
      <c r="Q14" s="4">
        <f t="shared" si="23"/>
        <v>12.5</v>
      </c>
      <c r="R14">
        <f t="shared" si="0"/>
        <v>500000</v>
      </c>
      <c r="S14">
        <f t="shared" si="1"/>
        <v>3069.9746022564718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2711.5363148405349</v>
      </c>
      <c r="AC14">
        <f t="shared" si="2"/>
        <v>2618.3411153429906</v>
      </c>
      <c r="AE14">
        <f t="shared" si="3"/>
        <v>2572.7653340656434</v>
      </c>
      <c r="AF14">
        <f t="shared" si="4"/>
        <v>-128.63826670328217</v>
      </c>
      <c r="AG14">
        <f t="shared" si="4"/>
        <v>-10.661086224534543</v>
      </c>
      <c r="AH14">
        <f t="shared" si="5"/>
        <v>-2375.7393022714473</v>
      </c>
      <c r="AI14">
        <f t="shared" si="6"/>
        <v>57.726678866379189</v>
      </c>
      <c r="AJ14">
        <f t="shared" si="7"/>
        <v>93.195199497544309</v>
      </c>
      <c r="AK14">
        <f t="shared" si="24"/>
        <v>441.1804269418663</v>
      </c>
      <c r="AL14">
        <f t="shared" si="8"/>
        <v>592.10230530578974</v>
      </c>
      <c r="AN14">
        <f t="shared" si="9"/>
        <v>1209.3289316555304</v>
      </c>
      <c r="AO14">
        <f t="shared" si="9"/>
        <v>-60.46644658277652</v>
      </c>
      <c r="AP14">
        <f t="shared" si="9"/>
        <v>-5.0112460096894695</v>
      </c>
      <c r="AQ14">
        <f t="shared" si="9"/>
        <v>-1116.7168005050085</v>
      </c>
      <c r="AR14">
        <f t="shared" si="9"/>
        <v>27.134438558055848</v>
      </c>
      <c r="AS14">
        <f t="shared" si="9"/>
        <v>43.806424764627863</v>
      </c>
      <c r="AT14">
        <f t="shared" si="9"/>
        <v>207.37696023671819</v>
      </c>
      <c r="AU14">
        <f t="shared" si="9"/>
        <v>278.31782355940186</v>
      </c>
      <c r="AW14">
        <v>11</v>
      </c>
      <c r="AX14">
        <f>(R14*SUMPRODUCT(K15:$K$23, X15:$X$23)-$AZ$3*SUMPRODUCT(K14:$K$22, W15:$W$23))/Z14</f>
        <v>3069.9746022564718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3016.5375270871718</v>
      </c>
      <c r="P15">
        <f t="shared" si="22"/>
        <v>150.8268763543586</v>
      </c>
      <c r="Q15" s="4">
        <f t="shared" si="23"/>
        <v>12.5</v>
      </c>
      <c r="R15">
        <f t="shared" si="0"/>
        <v>500000</v>
      </c>
      <c r="S15">
        <f t="shared" si="1"/>
        <v>2947.5285402280597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2618.3411153429906</v>
      </c>
      <c r="AC15">
        <f t="shared" si="2"/>
        <v>2474.1689953272971</v>
      </c>
      <c r="AE15">
        <f t="shared" si="3"/>
        <v>2532.0954558705948</v>
      </c>
      <c r="AF15">
        <f t="shared" si="4"/>
        <v>-126.60477279352975</v>
      </c>
      <c r="AG15">
        <f t="shared" si="4"/>
        <v>-10.492557415304377</v>
      </c>
      <c r="AH15">
        <f t="shared" si="5"/>
        <v>-2476.7178793927219</v>
      </c>
      <c r="AI15">
        <f t="shared" si="6"/>
        <v>-81.719753730961202</v>
      </c>
      <c r="AJ15">
        <f t="shared" si="7"/>
        <v>144.17212001569351</v>
      </c>
      <c r="AK15">
        <f t="shared" si="24"/>
        <v>429.89933465440106</v>
      </c>
      <c r="AL15">
        <f t="shared" si="8"/>
        <v>492.35170093913337</v>
      </c>
      <c r="AN15">
        <f t="shared" si="9"/>
        <v>1096.3916222420762</v>
      </c>
      <c r="AO15">
        <f t="shared" si="9"/>
        <v>-54.819581112103812</v>
      </c>
      <c r="AP15">
        <f t="shared" si="9"/>
        <v>-4.5432536989717711</v>
      </c>
      <c r="AQ15">
        <f t="shared" si="9"/>
        <v>-1072.4132565095986</v>
      </c>
      <c r="AR15">
        <f t="shared" si="9"/>
        <v>-35.384469078597981</v>
      </c>
      <c r="AS15">
        <f t="shared" si="9"/>
        <v>62.426202843027333</v>
      </c>
      <c r="AT15">
        <f t="shared" si="9"/>
        <v>186.14544243572792</v>
      </c>
      <c r="AU15">
        <f t="shared" si="9"/>
        <v>213.18717620015727</v>
      </c>
      <c r="AW15">
        <v>12</v>
      </c>
      <c r="AX15">
        <f>(R15*SUMPRODUCT(K16:$K$23, X16:$X$23)-$AZ$3*SUMPRODUCT(K15:$K$22, W16:$W$23))/Z15</f>
        <v>2947.5285402280597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3016.5375270871718</v>
      </c>
      <c r="P16">
        <f t="shared" si="22"/>
        <v>150.8268763543586</v>
      </c>
      <c r="Q16" s="4">
        <f t="shared" si="23"/>
        <v>12.5</v>
      </c>
      <c r="R16">
        <f t="shared" si="0"/>
        <v>500000</v>
      </c>
      <c r="S16">
        <f t="shared" si="1"/>
        <v>2767.4111265589459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2474.1689953272971</v>
      </c>
      <c r="AC16">
        <f t="shared" si="2"/>
        <v>2285.4513757903219</v>
      </c>
      <c r="AE16">
        <f t="shared" si="3"/>
        <v>2491.1910540653334</v>
      </c>
      <c r="AF16">
        <f t="shared" si="4"/>
        <v>-124.55955270326669</v>
      </c>
      <c r="AG16">
        <f t="shared" si="4"/>
        <v>-10.323056781556422</v>
      </c>
      <c r="AH16">
        <f t="shared" si="5"/>
        <v>-2583.0023837964791</v>
      </c>
      <c r="AI16">
        <f t="shared" si="6"/>
        <v>-226.69393921596838</v>
      </c>
      <c r="AJ16">
        <f t="shared" si="7"/>
        <v>188.71761953697523</v>
      </c>
      <c r="AK16">
        <f t="shared" si="24"/>
        <v>414.23698010270232</v>
      </c>
      <c r="AL16">
        <f t="shared" si="8"/>
        <v>376.26066042370917</v>
      </c>
      <c r="AN16">
        <f t="shared" si="9"/>
        <v>993.65137319704343</v>
      </c>
      <c r="AO16">
        <f t="shared" si="9"/>
        <v>-49.68256865985218</v>
      </c>
      <c r="AP16">
        <f t="shared" si="9"/>
        <v>-4.1175162097043962</v>
      </c>
      <c r="AQ16">
        <f t="shared" si="9"/>
        <v>-1030.2717896494569</v>
      </c>
      <c r="AR16">
        <f t="shared" si="9"/>
        <v>-90.420501321969908</v>
      </c>
      <c r="AS16">
        <f t="shared" si="9"/>
        <v>75.273039172721269</v>
      </c>
      <c r="AT16">
        <f t="shared" si="9"/>
        <v>165.22504102459411</v>
      </c>
      <c r="AU16">
        <f t="shared" si="9"/>
        <v>150.07757887534547</v>
      </c>
      <c r="AW16">
        <v>13</v>
      </c>
      <c r="AX16">
        <f>(R16*SUMPRODUCT(K17:$K$23, X17:$X$23)-$AZ$3*SUMPRODUCT(K16:$K$22, W17:$W$23))/Z16</f>
        <v>2767.4111265589459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3016.5375270871718</v>
      </c>
      <c r="P17">
        <f t="shared" si="22"/>
        <v>150.8268763543586</v>
      </c>
      <c r="Q17" s="4">
        <f t="shared" si="23"/>
        <v>12.5</v>
      </c>
      <c r="R17">
        <f t="shared" si="0"/>
        <v>500000</v>
      </c>
      <c r="S17">
        <f t="shared" si="1"/>
        <v>2534.7143195976078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2285.4513757903219</v>
      </c>
      <c r="AC17">
        <f t="shared" si="2"/>
        <v>2058.6955588560631</v>
      </c>
      <c r="AE17">
        <f t="shared" si="3"/>
        <v>2450.0324798428906</v>
      </c>
      <c r="AF17">
        <f t="shared" si="4"/>
        <v>-122.50162399214453</v>
      </c>
      <c r="AG17">
        <f t="shared" si="4"/>
        <v>-10.152502902096705</v>
      </c>
      <c r="AH17">
        <f t="shared" si="5"/>
        <v>-2692.9324657661418</v>
      </c>
      <c r="AI17">
        <f t="shared" si="6"/>
        <v>-375.55411281749275</v>
      </c>
      <c r="AJ17">
        <f t="shared" si="7"/>
        <v>226.75581693425875</v>
      </c>
      <c r="AK17">
        <f t="shared" si="24"/>
        <v>394.7421155259895</v>
      </c>
      <c r="AL17">
        <f t="shared" si="8"/>
        <v>245.9438196427555</v>
      </c>
      <c r="AN17">
        <f t="shared" si="9"/>
        <v>900.20249044312084</v>
      </c>
      <c r="AO17">
        <f t="shared" si="9"/>
        <v>-45.010124522156048</v>
      </c>
      <c r="AP17">
        <f t="shared" si="9"/>
        <v>-3.7302805052137629</v>
      </c>
      <c r="AQ17">
        <f t="shared" si="9"/>
        <v>-989.44994901996859</v>
      </c>
      <c r="AR17">
        <f t="shared" si="9"/>
        <v>-137.98786360421758</v>
      </c>
      <c r="AS17">
        <f t="shared" si="9"/>
        <v>83.315691855551975</v>
      </c>
      <c r="AT17">
        <f t="shared" si="9"/>
        <v>145.03801006836804</v>
      </c>
      <c r="AU17">
        <f t="shared" si="9"/>
        <v>90.365838319702434</v>
      </c>
      <c r="AW17">
        <v>14</v>
      </c>
      <c r="AX17">
        <f>(R17*SUMPRODUCT(K18:$K$23, X18:$X$23)-$AZ$3*SUMPRODUCT(K17:$K$22, W18:$W$23))/Z17</f>
        <v>2534.7143195976078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3016.5375270871718</v>
      </c>
      <c r="P18">
        <f t="shared" si="22"/>
        <v>150.8268763543586</v>
      </c>
      <c r="Q18" s="4">
        <f t="shared" si="23"/>
        <v>12.5</v>
      </c>
      <c r="R18">
        <f t="shared" si="0"/>
        <v>500000</v>
      </c>
      <c r="S18">
        <f t="shared" si="1"/>
        <v>2249.7901249717856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2058.6955588560631</v>
      </c>
      <c r="AC18">
        <f t="shared" si="2"/>
        <v>1796.3335281047287</v>
      </c>
      <c r="AE18">
        <f t="shared" si="3"/>
        <v>2408.5391070692731</v>
      </c>
      <c r="AF18">
        <f t="shared" si="4"/>
        <v>-120.42695535346367</v>
      </c>
      <c r="AG18">
        <f t="shared" si="4"/>
        <v>-9.9805616764322416</v>
      </c>
      <c r="AH18">
        <f t="shared" si="5"/>
        <v>-2816.6478657398329</v>
      </c>
      <c r="AI18">
        <f t="shared" si="6"/>
        <v>-538.51627570045594</v>
      </c>
      <c r="AJ18">
        <f t="shared" si="7"/>
        <v>262.36203075133449</v>
      </c>
      <c r="AK18">
        <f t="shared" si="24"/>
        <v>371.96502940905629</v>
      </c>
      <c r="AL18">
        <f t="shared" si="8"/>
        <v>95.810784459934837</v>
      </c>
      <c r="AN18">
        <f t="shared" si="9"/>
        <v>815.19862311865052</v>
      </c>
      <c r="AO18">
        <f t="shared" si="9"/>
        <v>-40.759931155932527</v>
      </c>
      <c r="AP18">
        <f t="shared" si="9"/>
        <v>-3.3780394566557175</v>
      </c>
      <c r="AQ18">
        <f t="shared" si="9"/>
        <v>-953.32787216195175</v>
      </c>
      <c r="AR18">
        <f t="shared" si="9"/>
        <v>-182.26721965588956</v>
      </c>
      <c r="AS18">
        <f t="shared" si="9"/>
        <v>88.799540600919755</v>
      </c>
      <c r="AT18">
        <f t="shared" si="9"/>
        <v>125.89597525427675</v>
      </c>
      <c r="AU18">
        <f t="shared" si="9"/>
        <v>32.428296199306956</v>
      </c>
      <c r="AW18">
        <v>15</v>
      </c>
      <c r="AX18">
        <f>(R18*SUMPRODUCT(K19:$K$23, X19:$X$23)-$AZ$3*SUMPRODUCT(K18:$K$22, W19:$W$23))/Z18</f>
        <v>2249.7901249717856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3016.5375270871718</v>
      </c>
      <c r="P19">
        <f t="shared" si="22"/>
        <v>150.8268763543586</v>
      </c>
      <c r="Q19" s="4">
        <f t="shared" si="23"/>
        <v>12.5</v>
      </c>
      <c r="R19">
        <f t="shared" si="0"/>
        <v>500000</v>
      </c>
      <c r="S19">
        <f t="shared" si="1"/>
        <v>1912.7843708411874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1796.3335281047287</v>
      </c>
      <c r="AC19">
        <f t="shared" si="2"/>
        <v>1500.6751433562401</v>
      </c>
      <c r="AE19">
        <f t="shared" si="3"/>
        <v>2366.6247774234189</v>
      </c>
      <c r="AF19">
        <f t="shared" si="4"/>
        <v>-118.33123887117095</v>
      </c>
      <c r="AG19">
        <f t="shared" si="4"/>
        <v>-9.806876079661599</v>
      </c>
      <c r="AH19">
        <f t="shared" si="5"/>
        <v>-2955.1992002528095</v>
      </c>
      <c r="AI19">
        <f t="shared" si="6"/>
        <v>-716.7125377802231</v>
      </c>
      <c r="AJ19">
        <f t="shared" si="7"/>
        <v>295.65838474848852</v>
      </c>
      <c r="AK19">
        <f t="shared" si="24"/>
        <v>346.10682734797081</v>
      </c>
      <c r="AL19">
        <f t="shared" si="8"/>
        <v>-74.947325683763779</v>
      </c>
      <c r="AN19">
        <f t="shared" si="9"/>
        <v>737.87111421192935</v>
      </c>
      <c r="AO19">
        <f t="shared" si="9"/>
        <v>-36.893555710596473</v>
      </c>
      <c r="AP19">
        <f t="shared" si="9"/>
        <v>-3.0576078848107033</v>
      </c>
      <c r="AQ19">
        <f t="shared" si="9"/>
        <v>-921.37805173439801</v>
      </c>
      <c r="AR19">
        <f t="shared" si="9"/>
        <v>-223.45810111787583</v>
      </c>
      <c r="AS19">
        <f t="shared" si="9"/>
        <v>92.180975988081343</v>
      </c>
      <c r="AT19">
        <f t="shared" si="9"/>
        <v>107.90989461778629</v>
      </c>
      <c r="AU19">
        <f t="shared" si="9"/>
        <v>-23.367230512008202</v>
      </c>
      <c r="AW19">
        <v>16</v>
      </c>
      <c r="AX19">
        <f>(R19*SUMPRODUCT(K20:$K$23, X20:$X$23)-$AZ$3*SUMPRODUCT(K19:$K$22, W20:$W$23))/Z19</f>
        <v>1912.7843708411874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3016.5375270871718</v>
      </c>
      <c r="P20">
        <f t="shared" si="22"/>
        <v>150.8268763543586</v>
      </c>
      <c r="Q20" s="4">
        <f t="shared" si="23"/>
        <v>12.5</v>
      </c>
      <c r="R20">
        <f t="shared" si="0"/>
        <v>500000</v>
      </c>
      <c r="S20">
        <f t="shared" si="1"/>
        <v>1522.2693335293054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1500.6751433562401</v>
      </c>
      <c r="AC20">
        <f t="shared" si="2"/>
        <v>1172.874908281497</v>
      </c>
      <c r="AE20">
        <f t="shared" si="3"/>
        <v>2324.1755565076878</v>
      </c>
      <c r="AF20">
        <f t="shared" si="4"/>
        <v>-116.2087778253844</v>
      </c>
      <c r="AG20">
        <f t="shared" si="4"/>
        <v>-9.630973987716132</v>
      </c>
      <c r="AH20">
        <f t="shared" si="5"/>
        <v>-3113.3332459540352</v>
      </c>
      <c r="AI20">
        <f t="shared" si="6"/>
        <v>-914.9974412594479</v>
      </c>
      <c r="AJ20">
        <f t="shared" si="7"/>
        <v>327.80023507474311</v>
      </c>
      <c r="AK20">
        <f t="shared" si="24"/>
        <v>317.35590655268226</v>
      </c>
      <c r="AL20">
        <f t="shared" si="8"/>
        <v>-269.84129963202253</v>
      </c>
      <c r="AN20">
        <f t="shared" si="9"/>
        <v>667.51556716808</v>
      </c>
      <c r="AO20">
        <f t="shared" si="9"/>
        <v>-33.375778358403998</v>
      </c>
      <c r="AP20">
        <f t="shared" si="9"/>
        <v>-2.766066894469593</v>
      </c>
      <c r="AQ20">
        <f t="shared" si="9"/>
        <v>-894.16584803041019</v>
      </c>
      <c r="AR20">
        <f t="shared" si="9"/>
        <v>-262.79212611520381</v>
      </c>
      <c r="AS20">
        <f t="shared" si="9"/>
        <v>94.145968974277565</v>
      </c>
      <c r="AT20">
        <f t="shared" si="9"/>
        <v>91.146302336543471</v>
      </c>
      <c r="AU20">
        <f t="shared" si="9"/>
        <v>-77.499854804382764</v>
      </c>
      <c r="AW20">
        <v>17</v>
      </c>
      <c r="AX20">
        <f>(R20*SUMPRODUCT(K21:$K$23, X21:$X$23)-$AZ$3*SUMPRODUCT(K20:$K$22, W21:$W$23))/Z20</f>
        <v>1522.2693335293054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3016.5375270871718</v>
      </c>
      <c r="P21">
        <f t="shared" si="22"/>
        <v>150.8268763543586</v>
      </c>
      <c r="Q21" s="4">
        <f t="shared" si="23"/>
        <v>12.5</v>
      </c>
      <c r="R21">
        <f t="shared" si="0"/>
        <v>500000</v>
      </c>
      <c r="S21">
        <f t="shared" si="1"/>
        <v>1075.8136267436439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1172.874908281497</v>
      </c>
      <c r="AC21">
        <f t="shared" si="2"/>
        <v>813.51228018983682</v>
      </c>
      <c r="AE21">
        <f t="shared" si="3"/>
        <v>2281.0552505891055</v>
      </c>
      <c r="AF21">
        <f t="shared" si="4"/>
        <v>-114.05276252945528</v>
      </c>
      <c r="AG21">
        <f t="shared" si="4"/>
        <v>-9.452291037763656</v>
      </c>
      <c r="AH21">
        <f t="shared" si="5"/>
        <v>-3294.9284030125896</v>
      </c>
      <c r="AI21">
        <f t="shared" si="6"/>
        <v>-1137.378205990703</v>
      </c>
      <c r="AJ21">
        <f t="shared" si="7"/>
        <v>359.36262809166021</v>
      </c>
      <c r="AK21">
        <f t="shared" si="24"/>
        <v>285.79998855970467</v>
      </c>
      <c r="AL21">
        <f t="shared" si="8"/>
        <v>-492.21558933933812</v>
      </c>
      <c r="AN21">
        <f t="shared" si="9"/>
        <v>603.4893919783633</v>
      </c>
      <c r="AO21">
        <f t="shared" si="9"/>
        <v>-30.174469598918165</v>
      </c>
      <c r="AP21">
        <f t="shared" si="9"/>
        <v>-2.5007537058601774</v>
      </c>
      <c r="AQ21">
        <f t="shared" si="9"/>
        <v>-871.72563577000983</v>
      </c>
      <c r="AR21">
        <f t="shared" si="9"/>
        <v>-300.91146709642493</v>
      </c>
      <c r="AS21">
        <f t="shared" si="9"/>
        <v>95.07509029900676</v>
      </c>
      <c r="AT21">
        <f t="shared" si="9"/>
        <v>75.612925762659785</v>
      </c>
      <c r="AU21">
        <f t="shared" si="9"/>
        <v>-130.2234510347584</v>
      </c>
      <c r="AW21">
        <v>18</v>
      </c>
      <c r="AX21">
        <f>(R21*SUMPRODUCT(K22:$K$23, X22:$X$23)-$AZ$3*SUMPRODUCT(K21:$K$22, W22:$W$23))/Z21</f>
        <v>1075.8136267436439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3016.5375270871718</v>
      </c>
      <c r="P22">
        <f t="shared" si="22"/>
        <v>150.8268763543586</v>
      </c>
      <c r="Q22" s="4">
        <f t="shared" si="23"/>
        <v>12.5</v>
      </c>
      <c r="R22">
        <f t="shared" si="0"/>
        <v>500000</v>
      </c>
      <c r="S22">
        <f t="shared" si="1"/>
        <v>570.61575330507003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813.51228018983682</v>
      </c>
      <c r="AC22">
        <f t="shared" si="2"/>
        <v>423.17824132061384</v>
      </c>
      <c r="AE22">
        <f t="shared" si="3"/>
        <v>2237.1149730734933</v>
      </c>
      <c r="AF22">
        <f t="shared" si="4"/>
        <v>-111.85574865367468</v>
      </c>
      <c r="AG22">
        <f t="shared" si="4"/>
        <v>-9.2702102699916349</v>
      </c>
      <c r="AH22">
        <f t="shared" si="5"/>
        <v>-3502.3142957754353</v>
      </c>
      <c r="AI22">
        <f t="shared" si="6"/>
        <v>-1386.3252816256086</v>
      </c>
      <c r="AJ22">
        <f t="shared" si="7"/>
        <v>390.33403886922298</v>
      </c>
      <c r="AK22">
        <f t="shared" si="24"/>
        <v>251.47655519245745</v>
      </c>
      <c r="AL22">
        <f t="shared" si="8"/>
        <v>-744.51468756392819</v>
      </c>
      <c r="AN22">
        <f t="shared" si="9"/>
        <v>545.20961644748274</v>
      </c>
      <c r="AO22">
        <f t="shared" si="9"/>
        <v>-27.260480822374141</v>
      </c>
      <c r="AP22">
        <f t="shared" si="9"/>
        <v>-2.2592525849245275</v>
      </c>
      <c r="AQ22">
        <f t="shared" si="9"/>
        <v>-853.5526590548327</v>
      </c>
      <c r="AR22">
        <f t="shared" si="9"/>
        <v>-337.86277601464872</v>
      </c>
      <c r="AS22">
        <f t="shared" si="9"/>
        <v>95.128714518372931</v>
      </c>
      <c r="AT22">
        <f t="shared" si="9"/>
        <v>61.287612774611617</v>
      </c>
      <c r="AU22">
        <f t="shared" si="9"/>
        <v>-181.44644872166418</v>
      </c>
      <c r="AW22">
        <v>19</v>
      </c>
      <c r="AX22">
        <f>(R22*SUMPRODUCT(K23:$K$23, X23:$X$23)-$AZ$3*SUMPRODUCT(K22:$K$22, W23:$W$23))/Z22</f>
        <v>570.61575330507003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3016.5375270871718</v>
      </c>
      <c r="P23">
        <f t="shared" si="22"/>
        <v>150.8268763543586</v>
      </c>
      <c r="Q23" s="4">
        <f t="shared" si="23"/>
        <v>12.5</v>
      </c>
      <c r="R23">
        <f t="shared" si="0"/>
        <v>500000</v>
      </c>
      <c r="S23">
        <f t="shared" si="1"/>
        <v>582.32662711642877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423.17824132061384</v>
      </c>
      <c r="AC23">
        <f t="shared" si="2"/>
        <v>423.17824132061384</v>
      </c>
      <c r="AE23">
        <f t="shared" si="3"/>
        <v>2192.1254947786483</v>
      </c>
      <c r="AF23">
        <f t="shared" si="4"/>
        <v>-109.60627473893243</v>
      </c>
      <c r="AG23">
        <f t="shared" si="4"/>
        <v>-9.0837817990590697</v>
      </c>
      <c r="AH23">
        <f t="shared" si="5"/>
        <v>-3749.0547293059085</v>
      </c>
      <c r="AI23">
        <f t="shared" si="6"/>
        <v>-1675.6192910652517</v>
      </c>
      <c r="AJ23">
        <f t="shared" si="7"/>
        <v>0</v>
      </c>
      <c r="AK23">
        <f t="shared" si="24"/>
        <v>214.41754316352615</v>
      </c>
      <c r="AL23">
        <f t="shared" si="8"/>
        <v>-1461.2017479017254</v>
      </c>
      <c r="AN23">
        <f t="shared" si="9"/>
        <v>492.13242779660101</v>
      </c>
      <c r="AO23">
        <f t="shared" si="9"/>
        <v>-24.606621389830053</v>
      </c>
      <c r="AP23">
        <f t="shared" si="9"/>
        <v>-2.0393100673266522</v>
      </c>
      <c r="AQ23">
        <f t="shared" si="9"/>
        <v>-841.66322150363442</v>
      </c>
      <c r="AR23">
        <f t="shared" si="9"/>
        <v>-376.17672516419009</v>
      </c>
      <c r="AS23">
        <f t="shared" si="9"/>
        <v>0</v>
      </c>
      <c r="AT23">
        <f t="shared" si="9"/>
        <v>48.136763306018558</v>
      </c>
      <c r="AU23">
        <f t="shared" si="9"/>
        <v>-328.03996185817147</v>
      </c>
      <c r="AW23">
        <v>20</v>
      </c>
      <c r="AX23">
        <f>(R23*SUMPRODUCT(K$23:$K24, X$23:$X24)-$AZ$3*SUMPRODUCT(K$22:$K23, W$23:$W24))/Z23</f>
        <v>582.32662711642877</v>
      </c>
    </row>
    <row r="25" spans="5:50" x14ac:dyDescent="0.25">
      <c r="AN25" s="8">
        <f t="shared" ref="AN25:AU25" si="25">SUM(AN3:AN23)</f>
        <v>27364.182389569309</v>
      </c>
      <c r="AO25" s="8">
        <f t="shared" si="25"/>
        <v>-3630.612264793845</v>
      </c>
      <c r="AP25" s="8">
        <f t="shared" si="25"/>
        <v>-226.70990616852421</v>
      </c>
      <c r="AQ25" s="8">
        <f t="shared" si="25"/>
        <v>-22769.073148535124</v>
      </c>
      <c r="AR25" s="8">
        <f t="shared" si="25"/>
        <v>737.78707007181072</v>
      </c>
      <c r="AS25" s="8">
        <f t="shared" si="25"/>
        <v>-1449.4471957466376</v>
      </c>
      <c r="AT25" s="8">
        <f t="shared" si="25"/>
        <v>3155.4677527219146</v>
      </c>
      <c r="AU25" s="9">
        <f t="shared" si="25"/>
        <v>2443.8076270470888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81A5-3EB6-4E79-AECC-0DAA492D18F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3016.8450330535056</v>
      </c>
      <c r="K3">
        <v>1</v>
      </c>
      <c r="L3" s="2">
        <v>0</v>
      </c>
      <c r="O3">
        <f>$C$3</f>
        <v>3016.8450330535056</v>
      </c>
      <c r="P3">
        <f>O3*B5</f>
        <v>2413.4760264428046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3016.8450330535056</v>
      </c>
      <c r="AF3">
        <f t="shared" ref="AF3:AG23" si="4">-$Z3*P3</f>
        <v>-2413.4760264428046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477.55145071070103</v>
      </c>
      <c r="AJ3">
        <f t="shared" ref="AJ3:AJ23" si="7">AB3-AC3</f>
        <v>0</v>
      </c>
      <c r="AL3">
        <f t="shared" ref="AL3:AL23" si="8">SUM(AI3:AK3)</f>
        <v>477.55145071070103</v>
      </c>
      <c r="AN3">
        <f t="shared" ref="AN3:AU23" si="9">AE3*$K3</f>
        <v>3016.8450330535056</v>
      </c>
      <c r="AO3">
        <f t="shared" si="9"/>
        <v>-2413.4760264428046</v>
      </c>
      <c r="AP3">
        <f t="shared" si="9"/>
        <v>-125.8175559</v>
      </c>
      <c r="AQ3">
        <f t="shared" si="9"/>
        <v>0</v>
      </c>
      <c r="AR3">
        <f t="shared" si="9"/>
        <v>477.55145071070103</v>
      </c>
      <c r="AS3">
        <f t="shared" si="9"/>
        <v>0</v>
      </c>
      <c r="AT3">
        <f t="shared" si="9"/>
        <v>0</v>
      </c>
      <c r="AU3">
        <f t="shared" si="9"/>
        <v>477.55145071070103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2243.1542814559389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46.782602476020379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46.205224321129208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-46.205224321129208</v>
      </c>
      <c r="AK4">
        <f>G4*MAX(0, SUM(AB4, AE4:AF4))</f>
        <v>0</v>
      </c>
      <c r="AL4">
        <f t="shared" si="8"/>
        <v>-2387.9332243211293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-43.348554574659161</v>
      </c>
      <c r="AT4">
        <f t="shared" si="9"/>
        <v>0</v>
      </c>
      <c r="AU4">
        <f t="shared" si="9"/>
        <v>-2240.2976117094745</v>
      </c>
      <c r="AW4">
        <v>1</v>
      </c>
      <c r="AX4">
        <f>(R4*SUMPRODUCT(K5:$K$23, X5:$X$23)-$AZ$3*SUMPRODUCT(K4:$K$22, W5:$W$23))/Z4</f>
        <v>46.782602476020379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3016.8450330535056</v>
      </c>
      <c r="P5">
        <f t="shared" ref="P5:P23" si="22">O5*$C$5</f>
        <v>150.84225165267529</v>
      </c>
      <c r="Q5" s="4">
        <f t="shared" ref="Q5:Q23" si="23">$C$8</f>
        <v>12.5</v>
      </c>
      <c r="R5">
        <f t="shared" si="0"/>
        <v>1000000</v>
      </c>
      <c r="S5">
        <f t="shared" si="1"/>
        <v>127.48014014478312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46.205224321129208</v>
      </c>
      <c r="AC5">
        <f t="shared" si="2"/>
        <v>124.35245274290355</v>
      </c>
      <c r="AE5">
        <f t="shared" si="3"/>
        <v>2942.8276355781973</v>
      </c>
      <c r="AF5">
        <f t="shared" si="4"/>
        <v>-147.14138177890987</v>
      </c>
      <c r="AG5">
        <f t="shared" si="4"/>
        <v>-12.193316210045801</v>
      </c>
      <c r="AH5">
        <f t="shared" si="5"/>
        <v>-2316.392476335936</v>
      </c>
      <c r="AI5">
        <f t="shared" si="6"/>
        <v>467.10046125330564</v>
      </c>
      <c r="AJ5">
        <f t="shared" si="7"/>
        <v>-78.147228421774344</v>
      </c>
      <c r="AK5">
        <f>G5*SUM(AB5, AE5:AF5)</f>
        <v>116.51755060293709</v>
      </c>
      <c r="AL5">
        <f t="shared" si="8"/>
        <v>505.47078343446839</v>
      </c>
      <c r="AN5">
        <f t="shared" si="9"/>
        <v>2541.3156246871285</v>
      </c>
      <c r="AO5">
        <f t="shared" si="9"/>
        <v>-127.06578123435644</v>
      </c>
      <c r="AP5">
        <f t="shared" si="9"/>
        <v>-10.529690773157361</v>
      </c>
      <c r="AQ5">
        <f t="shared" si="9"/>
        <v>-2000.3497051106178</v>
      </c>
      <c r="AR5">
        <f t="shared" si="9"/>
        <v>403.37044756899689</v>
      </c>
      <c r="AS5">
        <f t="shared" si="9"/>
        <v>-67.485016863799274</v>
      </c>
      <c r="AT5">
        <f t="shared" si="9"/>
        <v>100.62018866400201</v>
      </c>
      <c r="AU5">
        <f t="shared" si="9"/>
        <v>436.50561936919962</v>
      </c>
      <c r="AW5">
        <v>2</v>
      </c>
      <c r="AX5">
        <f>(R5*SUMPRODUCT(K6:$K$23, X6:$X$23)-$AZ$3*SUMPRODUCT(K5:$K$22, W6:$W$23))/Z5</f>
        <v>127.48014014478312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3016.8450330535056</v>
      </c>
      <c r="P6">
        <f t="shared" si="22"/>
        <v>150.84225165267529</v>
      </c>
      <c r="Q6" s="4">
        <f t="shared" si="23"/>
        <v>12.5</v>
      </c>
      <c r="R6">
        <f t="shared" si="0"/>
        <v>1000000</v>
      </c>
      <c r="S6">
        <f t="shared" si="1"/>
        <v>238.10289481120492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124.35245274290355</v>
      </c>
      <c r="AC6">
        <f t="shared" si="2"/>
        <v>229.39293080745665</v>
      </c>
      <c r="AE6">
        <f t="shared" si="3"/>
        <v>2906.4868130763066</v>
      </c>
      <c r="AF6">
        <f t="shared" si="4"/>
        <v>-145.32434065381534</v>
      </c>
      <c r="AG6">
        <f t="shared" si="4"/>
        <v>-12.042741594413704</v>
      </c>
      <c r="AH6">
        <f t="shared" si="5"/>
        <v>-2291.316282531076</v>
      </c>
      <c r="AI6">
        <f t="shared" si="6"/>
        <v>457.80344829700152</v>
      </c>
      <c r="AJ6">
        <f t="shared" si="7"/>
        <v>-105.0404780645531</v>
      </c>
      <c r="AK6">
        <f>G6*SUM(AB6, AE6:AF6)</f>
        <v>168.80262312217559</v>
      </c>
      <c r="AL6">
        <f t="shared" si="8"/>
        <v>521.56559335462407</v>
      </c>
      <c r="AN6">
        <f t="shared" si="9"/>
        <v>2263.6481355768356</v>
      </c>
      <c r="AO6">
        <f t="shared" si="9"/>
        <v>-113.18240677884178</v>
      </c>
      <c r="AP6">
        <f t="shared" si="9"/>
        <v>-9.3792029039260925</v>
      </c>
      <c r="AQ6">
        <f t="shared" si="9"/>
        <v>-1784.5371971526449</v>
      </c>
      <c r="AR6">
        <f t="shared" si="9"/>
        <v>356.54932874142258</v>
      </c>
      <c r="AS6">
        <f t="shared" si="9"/>
        <v>-81.808278386530077</v>
      </c>
      <c r="AT6">
        <f t="shared" si="9"/>
        <v>131.46790874532005</v>
      </c>
      <c r="AU6">
        <f t="shared" si="9"/>
        <v>406.20895910021261</v>
      </c>
      <c r="AW6">
        <v>3</v>
      </c>
      <c r="AX6">
        <f>(R6*SUMPRODUCT(K7:$K$23, X7:$X$23)-$AZ$3*SUMPRODUCT(K6:$K$22, W7:$W$23))/Z6</f>
        <v>238.10289481120492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3016.8450330535056</v>
      </c>
      <c r="P7">
        <f t="shared" si="22"/>
        <v>150.84225165267529</v>
      </c>
      <c r="Q7" s="4">
        <f t="shared" si="23"/>
        <v>12.5</v>
      </c>
      <c r="R7">
        <f t="shared" si="0"/>
        <v>1000000</v>
      </c>
      <c r="S7">
        <f t="shared" si="1"/>
        <v>329.99110241169626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229.39293080745665</v>
      </c>
      <c r="AC7">
        <f t="shared" si="2"/>
        <v>313.99239669547023</v>
      </c>
      <c r="AE7">
        <f t="shared" si="3"/>
        <v>2870.581647396928</v>
      </c>
      <c r="AF7">
        <f t="shared" si="4"/>
        <v>-143.52908236984641</v>
      </c>
      <c r="AG7">
        <f t="shared" si="4"/>
        <v>-11.893972079879518</v>
      </c>
      <c r="AH7">
        <f t="shared" si="5"/>
        <v>-2267.3678872037822</v>
      </c>
      <c r="AI7">
        <f t="shared" si="6"/>
        <v>447.79070574341995</v>
      </c>
      <c r="AJ7">
        <f t="shared" si="7"/>
        <v>-84.599465888013583</v>
      </c>
      <c r="AK7">
        <f>G7*SUM(AB7, AE7:AF7)</f>
        <v>145.16147384547583</v>
      </c>
      <c r="AL7">
        <f t="shared" si="8"/>
        <v>508.35271370088219</v>
      </c>
      <c r="AN7">
        <f t="shared" si="9"/>
        <v>2023.7931122871014</v>
      </c>
      <c r="AO7">
        <f t="shared" si="9"/>
        <v>-101.18965561435508</v>
      </c>
      <c r="AP7">
        <f t="shared" si="9"/>
        <v>-8.38538725934621</v>
      </c>
      <c r="AQ7">
        <f t="shared" si="9"/>
        <v>-1598.5204661588482</v>
      </c>
      <c r="AR7">
        <f t="shared" si="9"/>
        <v>315.69760325455189</v>
      </c>
      <c r="AS7">
        <f t="shared" si="9"/>
        <v>-59.643597499686535</v>
      </c>
      <c r="AT7">
        <f t="shared" si="9"/>
        <v>102.34051039945786</v>
      </c>
      <c r="AU7">
        <f t="shared" si="9"/>
        <v>358.39451615432324</v>
      </c>
      <c r="AW7">
        <v>4</v>
      </c>
      <c r="AX7">
        <f>(R7*SUMPRODUCT(K8:$K$23, X8:$X$23)-$AZ$3*SUMPRODUCT(K7:$K$22, W8:$W$23))/Z7</f>
        <v>329.99110241169626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3016.8450330535056</v>
      </c>
      <c r="P8">
        <f t="shared" si="22"/>
        <v>150.84225165267529</v>
      </c>
      <c r="Q8" s="4">
        <f t="shared" si="23"/>
        <v>12.5</v>
      </c>
      <c r="R8">
        <f t="shared" si="0"/>
        <v>1000000</v>
      </c>
      <c r="S8">
        <f t="shared" si="1"/>
        <v>365.34208775470063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313.99239669547023</v>
      </c>
      <c r="AC8">
        <f t="shared" si="2"/>
        <v>343.33317827641076</v>
      </c>
      <c r="AE8">
        <f t="shared" si="3"/>
        <v>2835.1044905100366</v>
      </c>
      <c r="AF8">
        <f t="shared" si="4"/>
        <v>-141.75522452550183</v>
      </c>
      <c r="AG8">
        <f t="shared" si="4"/>
        <v>-11.746975977584768</v>
      </c>
      <c r="AH8">
        <f t="shared" si="5"/>
        <v>-2244.5105196762975</v>
      </c>
      <c r="AI8">
        <f t="shared" si="6"/>
        <v>437.09177033065225</v>
      </c>
      <c r="AJ8">
        <f t="shared" si="7"/>
        <v>-29.340781580940529</v>
      </c>
      <c r="AK8">
        <f t="shared" ref="AK8:AK23" si="24">G8*SUM(AB8:AB8, AE8:AF8)</f>
        <v>64.0563774150841</v>
      </c>
      <c r="AL8">
        <f t="shared" si="8"/>
        <v>471.80736616479584</v>
      </c>
      <c r="AN8">
        <f t="shared" si="9"/>
        <v>1863.6655554408173</v>
      </c>
      <c r="AO8">
        <f t="shared" si="9"/>
        <v>-93.183277772040867</v>
      </c>
      <c r="AP8">
        <f t="shared" si="9"/>
        <v>-7.7219145126030249</v>
      </c>
      <c r="AQ8">
        <f t="shared" si="9"/>
        <v>-1475.4366050165431</v>
      </c>
      <c r="AR8">
        <f t="shared" si="9"/>
        <v>287.32375813963017</v>
      </c>
      <c r="AS8">
        <f t="shared" si="9"/>
        <v>-19.287262316132139</v>
      </c>
      <c r="AT8">
        <f t="shared" si="9"/>
        <v>42.107677016635421</v>
      </c>
      <c r="AU8">
        <f t="shared" si="9"/>
        <v>310.14417284013348</v>
      </c>
      <c r="AW8">
        <v>5</v>
      </c>
      <c r="AX8">
        <f>(R8*SUMPRODUCT(K9:$K$23, X9:$X$23)-$AZ$3*SUMPRODUCT(K8:$K$22, W9:$W$23))/Z8</f>
        <v>365.34208775470063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3016.8450330535056</v>
      </c>
      <c r="P9">
        <f t="shared" si="22"/>
        <v>150.84225165267529</v>
      </c>
      <c r="Q9" s="4">
        <f t="shared" si="23"/>
        <v>12.5</v>
      </c>
      <c r="R9">
        <f t="shared" si="0"/>
        <v>1000000</v>
      </c>
      <c r="S9">
        <f t="shared" si="1"/>
        <v>365.07738697209237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343.33317827641076</v>
      </c>
      <c r="AC9">
        <f t="shared" si="2"/>
        <v>338.84119042144994</v>
      </c>
      <c r="AE9">
        <f t="shared" si="3"/>
        <v>2800.0402073520668</v>
      </c>
      <c r="AF9">
        <f t="shared" si="4"/>
        <v>-140.00201036760333</v>
      </c>
      <c r="AG9">
        <f t="shared" si="4"/>
        <v>-11.60169057688555</v>
      </c>
      <c r="AH9">
        <f t="shared" si="5"/>
        <v>-2225.2512738696814</v>
      </c>
      <c r="AI9">
        <f t="shared" si="6"/>
        <v>423.18523253789635</v>
      </c>
      <c r="AJ9">
        <f t="shared" si="7"/>
        <v>4.4919878549608256</v>
      </c>
      <c r="AK9">
        <f t="shared" si="24"/>
        <v>17.719891114039157</v>
      </c>
      <c r="AL9">
        <f t="shared" si="8"/>
        <v>445.39711150689635</v>
      </c>
      <c r="AN9">
        <f t="shared" si="9"/>
        <v>1749.3023474101999</v>
      </c>
      <c r="AO9">
        <f t="shared" si="9"/>
        <v>-87.465117370510001</v>
      </c>
      <c r="AP9">
        <f t="shared" si="9"/>
        <v>-7.2480618338209775</v>
      </c>
      <c r="AQ9">
        <f t="shared" si="9"/>
        <v>-1390.2076358535396</v>
      </c>
      <c r="AR9">
        <f t="shared" si="9"/>
        <v>264.38153235232937</v>
      </c>
      <c r="AS9">
        <f t="shared" si="9"/>
        <v>2.8063328800024849</v>
      </c>
      <c r="AT9">
        <f t="shared" si="9"/>
        <v>11.070357861380645</v>
      </c>
      <c r="AU9">
        <f t="shared" si="9"/>
        <v>278.2582230937125</v>
      </c>
      <c r="AW9">
        <v>6</v>
      </c>
      <c r="AX9">
        <f>(R9*SUMPRODUCT(K10:$K$23, X10:$X$23)-$AZ$3*SUMPRODUCT(K9:$K$22, W10:$W$23))/Z9</f>
        <v>365.07738697209237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3016.8450330535056</v>
      </c>
      <c r="P10">
        <f t="shared" si="22"/>
        <v>150.84225165267529</v>
      </c>
      <c r="Q10" s="4">
        <f t="shared" si="23"/>
        <v>12.5</v>
      </c>
      <c r="R10">
        <f t="shared" si="0"/>
        <v>1000000</v>
      </c>
      <c r="S10">
        <f t="shared" si="1"/>
        <v>359.49320111720152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338.84119042144994</v>
      </c>
      <c r="AC10">
        <f t="shared" si="2"/>
        <v>329.52834686238202</v>
      </c>
      <c r="AE10">
        <f t="shared" si="3"/>
        <v>2765.3818024725397</v>
      </c>
      <c r="AF10">
        <f t="shared" si="4"/>
        <v>-138.269090123627</v>
      </c>
      <c r="AG10">
        <f t="shared" si="4"/>
        <v>-11.458086892822404</v>
      </c>
      <c r="AH10">
        <f t="shared" si="5"/>
        <v>-2206.9422635433848</v>
      </c>
      <c r="AI10">
        <f t="shared" si="6"/>
        <v>408.71236191270555</v>
      </c>
      <c r="AJ10">
        <f t="shared" si="7"/>
        <v>9.3128435590679146</v>
      </c>
      <c r="AK10">
        <f t="shared" si="24"/>
        <v>12.160411001358488</v>
      </c>
      <c r="AL10">
        <f t="shared" si="8"/>
        <v>430.18561647313197</v>
      </c>
      <c r="AN10">
        <f t="shared" si="9"/>
        <v>1641.4724853502801</v>
      </c>
      <c r="AO10">
        <f t="shared" si="9"/>
        <v>-82.073624267514006</v>
      </c>
      <c r="AP10">
        <f t="shared" si="9"/>
        <v>-6.8012794300245369</v>
      </c>
      <c r="AQ10">
        <f t="shared" si="9"/>
        <v>-1309.9945183425014</v>
      </c>
      <c r="AR10">
        <f t="shared" si="9"/>
        <v>242.60306331024029</v>
      </c>
      <c r="AS10">
        <f t="shared" si="9"/>
        <v>5.5279080989516842</v>
      </c>
      <c r="AT10">
        <f t="shared" si="9"/>
        <v>7.2181642518344518</v>
      </c>
      <c r="AU10">
        <f t="shared" si="9"/>
        <v>255.34913566102642</v>
      </c>
      <c r="AW10">
        <v>7</v>
      </c>
      <c r="AX10">
        <f>(R10*SUMPRODUCT(K11:$K$23, X11:$X$23)-$AZ$3*SUMPRODUCT(K10:$K$22, W11:$W$23))/Z10</f>
        <v>359.49320111720152</v>
      </c>
    </row>
    <row r="11" spans="1:52" x14ac:dyDescent="0.25">
      <c r="A11" t="s">
        <v>33</v>
      </c>
      <c r="C11" s="7">
        <f>AU25</f>
        <v>2413.8037271123503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3016.8450330535056</v>
      </c>
      <c r="P11">
        <f t="shared" si="22"/>
        <v>150.84225165267529</v>
      </c>
      <c r="Q11" s="4">
        <f t="shared" si="23"/>
        <v>12.5</v>
      </c>
      <c r="R11">
        <f t="shared" si="0"/>
        <v>1000000</v>
      </c>
      <c r="S11">
        <f t="shared" si="1"/>
        <v>346.868624138651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329.52834686238202</v>
      </c>
      <c r="AC11">
        <f t="shared" si="2"/>
        <v>314.01701948035588</v>
      </c>
      <c r="AE11">
        <f t="shared" si="3"/>
        <v>2731.1224469091926</v>
      </c>
      <c r="AF11">
        <f t="shared" si="4"/>
        <v>-136.55612234545964</v>
      </c>
      <c r="AG11">
        <f t="shared" si="4"/>
        <v>-11.316136630263379</v>
      </c>
      <c r="AH11">
        <f t="shared" si="5"/>
        <v>-2189.5514904640731</v>
      </c>
      <c r="AI11">
        <f t="shared" si="6"/>
        <v>393.69869746939639</v>
      </c>
      <c r="AJ11">
        <f t="shared" si="7"/>
        <v>15.511327382026138</v>
      </c>
      <c r="AK11">
        <f t="shared" si="24"/>
        <v>7.0178272114226754</v>
      </c>
      <c r="AL11">
        <f t="shared" si="8"/>
        <v>416.22785206284522</v>
      </c>
      <c r="AN11">
        <f t="shared" si="9"/>
        <v>1541.7373773849051</v>
      </c>
      <c r="AO11">
        <f t="shared" si="9"/>
        <v>-77.086868869245265</v>
      </c>
      <c r="AP11">
        <f t="shared" si="9"/>
        <v>-6.3880368418544222</v>
      </c>
      <c r="AQ11">
        <f t="shared" si="9"/>
        <v>-1236.0168532090461</v>
      </c>
      <c r="AR11">
        <f t="shared" si="9"/>
        <v>222.24561846475933</v>
      </c>
      <c r="AS11">
        <f t="shared" si="9"/>
        <v>8.7562508318832535</v>
      </c>
      <c r="AT11">
        <f t="shared" si="9"/>
        <v>3.9616116560880656</v>
      </c>
      <c r="AU11">
        <f t="shared" si="9"/>
        <v>234.96348095273066</v>
      </c>
      <c r="AW11">
        <v>8</v>
      </c>
      <c r="AX11">
        <f>(R11*SUMPRODUCT(K12:$K$23, X12:$X$23)-$AZ$3*SUMPRODUCT(K11:$K$22, W12:$W$23))/Z11</f>
        <v>346.868624138651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3016.8450330535056</v>
      </c>
      <c r="P12">
        <f t="shared" si="22"/>
        <v>150.84225165267529</v>
      </c>
      <c r="Q12" s="4">
        <f t="shared" si="23"/>
        <v>12.5</v>
      </c>
      <c r="R12">
        <f t="shared" si="0"/>
        <v>1000000</v>
      </c>
      <c r="S12">
        <f t="shared" si="1"/>
        <v>328.55823017074374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314.01701948035588</v>
      </c>
      <c r="AC12">
        <f t="shared" si="2"/>
        <v>293.75213763490137</v>
      </c>
      <c r="AE12">
        <f t="shared" si="3"/>
        <v>2697.253016344052</v>
      </c>
      <c r="AF12">
        <f t="shared" si="4"/>
        <v>-134.86265081720262</v>
      </c>
      <c r="AG12">
        <f t="shared" si="4"/>
        <v>-11.175801983496408</v>
      </c>
      <c r="AH12">
        <f t="shared" si="5"/>
        <v>-2173.8624371470901</v>
      </c>
      <c r="AI12">
        <f t="shared" si="6"/>
        <v>377.35212639626297</v>
      </c>
      <c r="AJ12">
        <f t="shared" si="7"/>
        <v>20.264881845454511</v>
      </c>
      <c r="AK12">
        <f t="shared" si="24"/>
        <v>6.6157369855165724</v>
      </c>
      <c r="AL12">
        <f t="shared" si="8"/>
        <v>404.23274522723403</v>
      </c>
      <c r="AN12">
        <f t="shared" si="9"/>
        <v>1447.4929662810771</v>
      </c>
      <c r="AO12">
        <f t="shared" si="9"/>
        <v>-72.374648314053857</v>
      </c>
      <c r="AP12">
        <f t="shared" si="9"/>
        <v>-5.9975444148683801</v>
      </c>
      <c r="AQ12">
        <f t="shared" si="9"/>
        <v>-1166.6130571977742</v>
      </c>
      <c r="AR12">
        <f t="shared" si="9"/>
        <v>202.50771635438053</v>
      </c>
      <c r="AS12">
        <f t="shared" si="9"/>
        <v>10.875240014958555</v>
      </c>
      <c r="AT12">
        <f t="shared" si="9"/>
        <v>3.5503650177693613</v>
      </c>
      <c r="AU12">
        <f t="shared" si="9"/>
        <v>216.93332138710844</v>
      </c>
      <c r="AW12">
        <v>9</v>
      </c>
      <c r="AX12">
        <f>(R12*SUMPRODUCT(K13:$K$23, X13:$X$23)-$AZ$3*SUMPRODUCT(K12:$K$22, W13:$W$23))/Z12</f>
        <v>328.55823017074374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3016.8450330535056</v>
      </c>
      <c r="P13">
        <f t="shared" si="22"/>
        <v>150.84225165267529</v>
      </c>
      <c r="Q13" s="4">
        <f t="shared" si="23"/>
        <v>12.5</v>
      </c>
      <c r="R13">
        <f t="shared" si="0"/>
        <v>1000000</v>
      </c>
      <c r="S13">
        <f t="shared" si="1"/>
        <v>303.91071450747972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293.75213763490137</v>
      </c>
      <c r="AC13">
        <f t="shared" si="2"/>
        <v>268.34237551184106</v>
      </c>
      <c r="AE13">
        <f t="shared" si="3"/>
        <v>2663.7671002571778</v>
      </c>
      <c r="AF13">
        <f t="shared" si="4"/>
        <v>-133.18835501285889</v>
      </c>
      <c r="AG13">
        <f t="shared" si="4"/>
        <v>-11.037056391164054</v>
      </c>
      <c r="AH13">
        <f t="shared" si="5"/>
        <v>-2159.0057997912609</v>
      </c>
      <c r="AI13">
        <f t="shared" si="6"/>
        <v>360.53588906189407</v>
      </c>
      <c r="AJ13">
        <f t="shared" si="7"/>
        <v>25.409762123060318</v>
      </c>
      <c r="AK13">
        <f t="shared" si="24"/>
        <v>5.6486617657584413</v>
      </c>
      <c r="AL13">
        <f t="shared" si="8"/>
        <v>391.59431295071283</v>
      </c>
      <c r="AN13">
        <f t="shared" si="9"/>
        <v>1359.2494045435442</v>
      </c>
      <c r="AO13">
        <f t="shared" si="9"/>
        <v>-67.962470227177207</v>
      </c>
      <c r="AP13">
        <f t="shared" si="9"/>
        <v>-5.631915915680036</v>
      </c>
      <c r="AQ13">
        <f t="shared" si="9"/>
        <v>-1101.6831567177931</v>
      </c>
      <c r="AR13">
        <f t="shared" si="9"/>
        <v>183.97186168289386</v>
      </c>
      <c r="AS13">
        <f t="shared" si="9"/>
        <v>12.96592484832037</v>
      </c>
      <c r="AT13">
        <f t="shared" si="9"/>
        <v>2.8823616527262339</v>
      </c>
      <c r="AU13">
        <f t="shared" si="9"/>
        <v>199.82014818394049</v>
      </c>
      <c r="AW13">
        <v>10</v>
      </c>
      <c r="AX13">
        <f>(R13*SUMPRODUCT(K14:$K$23, X14:$X$23)-$AZ$3*SUMPRODUCT(K13:$K$22, W14:$W$23))/Z13</f>
        <v>303.91071450747972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3016.8450330535056</v>
      </c>
      <c r="P14">
        <f t="shared" si="22"/>
        <v>150.84225165267529</v>
      </c>
      <c r="Q14" s="4">
        <f t="shared" si="23"/>
        <v>12.5</v>
      </c>
      <c r="R14">
        <f t="shared" si="0"/>
        <v>1000000</v>
      </c>
      <c r="S14">
        <f t="shared" si="1"/>
        <v>310.08837725713306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268.34237551184106</v>
      </c>
      <c r="AC14">
        <f t="shared" si="2"/>
        <v>270.39369073984835</v>
      </c>
      <c r="AE14">
        <f t="shared" si="3"/>
        <v>2630.6560410069437</v>
      </c>
      <c r="AF14">
        <f t="shared" si="4"/>
        <v>-131.53280205034719</v>
      </c>
      <c r="AG14">
        <f t="shared" si="4"/>
        <v>-10.899863981181692</v>
      </c>
      <c r="AH14">
        <f t="shared" si="5"/>
        <v>-2145.7476856576327</v>
      </c>
      <c r="AI14">
        <f t="shared" si="6"/>
        <v>342.47568931778233</v>
      </c>
      <c r="AJ14">
        <f t="shared" si="7"/>
        <v>-2.0513152280072973</v>
      </c>
      <c r="AK14">
        <f t="shared" si="24"/>
        <v>193.72259301279067</v>
      </c>
      <c r="AL14">
        <f t="shared" si="8"/>
        <v>534.14696710256567</v>
      </c>
      <c r="AN14">
        <f t="shared" si="9"/>
        <v>1236.5404716475878</v>
      </c>
      <c r="AO14">
        <f t="shared" si="9"/>
        <v>-61.82702358237939</v>
      </c>
      <c r="AP14">
        <f t="shared" si="9"/>
        <v>-5.1234835486230663</v>
      </c>
      <c r="AQ14">
        <f t="shared" si="9"/>
        <v>-1008.6091886965946</v>
      </c>
      <c r="AR14">
        <f t="shared" si="9"/>
        <v>160.98077581999078</v>
      </c>
      <c r="AS14">
        <f t="shared" si="9"/>
        <v>-0.96422119045525456</v>
      </c>
      <c r="AT14">
        <f t="shared" si="9"/>
        <v>91.059348998411139</v>
      </c>
      <c r="AU14">
        <f t="shared" si="9"/>
        <v>251.07590362794664</v>
      </c>
      <c r="AW14">
        <v>11</v>
      </c>
      <c r="AX14">
        <f>(R14*SUMPRODUCT(K15:$K$23, X15:$X$23)-$AZ$3*SUMPRODUCT(K14:$K$22, W15:$W$23))/Z14</f>
        <v>310.08837725713306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3016.8450330535056</v>
      </c>
      <c r="P15">
        <f t="shared" si="22"/>
        <v>150.84225165267529</v>
      </c>
      <c r="Q15" s="4">
        <f t="shared" si="23"/>
        <v>12.5</v>
      </c>
      <c r="R15">
        <f t="shared" si="0"/>
        <v>1000000</v>
      </c>
      <c r="S15">
        <f t="shared" si="1"/>
        <v>306.66918442230855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270.39369073984835</v>
      </c>
      <c r="AC15">
        <f t="shared" si="2"/>
        <v>264.08242304841224</v>
      </c>
      <c r="AE15">
        <f t="shared" si="3"/>
        <v>2597.8995828717566</v>
      </c>
      <c r="AF15">
        <f t="shared" si="4"/>
        <v>-129.89497914358782</v>
      </c>
      <c r="AG15">
        <f t="shared" si="4"/>
        <v>-10.76414082596367</v>
      </c>
      <c r="AH15">
        <f t="shared" si="5"/>
        <v>-2137.96123249639</v>
      </c>
      <c r="AI15">
        <f t="shared" si="6"/>
        <v>319.27923040581481</v>
      </c>
      <c r="AJ15">
        <f t="shared" si="7"/>
        <v>6.3112676914361145</v>
      </c>
      <c r="AK15">
        <f t="shared" si="24"/>
        <v>191.68788061276121</v>
      </c>
      <c r="AL15">
        <f t="shared" si="8"/>
        <v>517.27837871001213</v>
      </c>
      <c r="AN15">
        <f t="shared" si="9"/>
        <v>1124.8846608381357</v>
      </c>
      <c r="AO15">
        <f t="shared" si="9"/>
        <v>-56.244233041906774</v>
      </c>
      <c r="AP15">
        <f t="shared" si="9"/>
        <v>-4.660848703337197</v>
      </c>
      <c r="AQ15">
        <f t="shared" si="9"/>
        <v>-925.73239233646825</v>
      </c>
      <c r="AR15">
        <f t="shared" si="9"/>
        <v>138.2471867564233</v>
      </c>
      <c r="AS15">
        <f t="shared" si="9"/>
        <v>2.7327646777986554</v>
      </c>
      <c r="AT15">
        <f t="shared" si="9"/>
        <v>83.000420028363806</v>
      </c>
      <c r="AU15">
        <f t="shared" si="9"/>
        <v>223.98037146258577</v>
      </c>
      <c r="AW15">
        <v>12</v>
      </c>
      <c r="AX15">
        <f>(R15*SUMPRODUCT(K16:$K$23, X16:$X$23)-$AZ$3*SUMPRODUCT(K15:$K$22, W16:$W$23))/Z15</f>
        <v>306.66918442230855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3016.8450330535056</v>
      </c>
      <c r="P16">
        <f t="shared" si="22"/>
        <v>150.84225165267529</v>
      </c>
      <c r="Q16" s="4">
        <f t="shared" si="23"/>
        <v>12.5</v>
      </c>
      <c r="R16">
        <f t="shared" si="0"/>
        <v>1000000</v>
      </c>
      <c r="S16">
        <f t="shared" si="1"/>
        <v>293.58689460813571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264.08242304841224</v>
      </c>
      <c r="AC16">
        <f t="shared" si="2"/>
        <v>249.66243611909155</v>
      </c>
      <c r="AE16">
        <f t="shared" si="3"/>
        <v>2565.4853611611024</v>
      </c>
      <c r="AF16">
        <f t="shared" si="4"/>
        <v>-128.27426805805513</v>
      </c>
      <c r="AG16">
        <f t="shared" si="4"/>
        <v>-10.629835693633728</v>
      </c>
      <c r="AH16">
        <f t="shared" si="5"/>
        <v>-2133.0979256243759</v>
      </c>
      <c r="AI16">
        <f t="shared" si="6"/>
        <v>293.48333178503799</v>
      </c>
      <c r="AJ16">
        <f t="shared" si="7"/>
        <v>14.419986929320686</v>
      </c>
      <c r="AK16">
        <f t="shared" si="24"/>
        <v>189.09054613060221</v>
      </c>
      <c r="AL16">
        <f t="shared" si="8"/>
        <v>496.99386484496085</v>
      </c>
      <c r="AN16">
        <f t="shared" si="9"/>
        <v>1023.2848451645843</v>
      </c>
      <c r="AO16">
        <f t="shared" si="9"/>
        <v>-51.164242258229223</v>
      </c>
      <c r="AP16">
        <f t="shared" si="9"/>
        <v>-4.2398798825973527</v>
      </c>
      <c r="AQ16">
        <f t="shared" si="9"/>
        <v>-850.82020485805697</v>
      </c>
      <c r="AR16">
        <f t="shared" si="9"/>
        <v>117.06051816570088</v>
      </c>
      <c r="AS16">
        <f t="shared" si="9"/>
        <v>5.7516422879010323</v>
      </c>
      <c r="AT16">
        <f t="shared" si="9"/>
        <v>75.421786905760229</v>
      </c>
      <c r="AU16">
        <f t="shared" si="9"/>
        <v>198.23394735936213</v>
      </c>
      <c r="AW16">
        <v>13</v>
      </c>
      <c r="AX16">
        <f>(R16*SUMPRODUCT(K17:$K$23, X17:$X$23)-$AZ$3*SUMPRODUCT(K16:$K$22, W17:$W$23))/Z16</f>
        <v>293.58689460813571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3016.8450330535056</v>
      </c>
      <c r="P17">
        <f t="shared" si="22"/>
        <v>150.84225165267529</v>
      </c>
      <c r="Q17" s="4">
        <f t="shared" si="23"/>
        <v>12.5</v>
      </c>
      <c r="R17">
        <f t="shared" si="0"/>
        <v>1000000</v>
      </c>
      <c r="S17">
        <f t="shared" si="1"/>
        <v>272.28192389276325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249.66243611909155</v>
      </c>
      <c r="AC17">
        <f t="shared" si="2"/>
        <v>228.65011166439584</v>
      </c>
      <c r="AE17">
        <f t="shared" si="3"/>
        <v>2533.4107524285628</v>
      </c>
      <c r="AF17">
        <f t="shared" si="4"/>
        <v>-126.67053762142814</v>
      </c>
      <c r="AG17">
        <f t="shared" si="4"/>
        <v>-10.496937714200246</v>
      </c>
      <c r="AH17">
        <f t="shared" si="5"/>
        <v>-2127.9697997714261</v>
      </c>
      <c r="AI17">
        <f t="shared" si="6"/>
        <v>268.27347732150838</v>
      </c>
      <c r="AJ17">
        <f t="shared" si="7"/>
        <v>21.012324454695715</v>
      </c>
      <c r="AK17">
        <f t="shared" si="24"/>
        <v>185.94818556483585</v>
      </c>
      <c r="AL17">
        <f t="shared" si="8"/>
        <v>475.23398734103995</v>
      </c>
      <c r="AN17">
        <f t="shared" si="9"/>
        <v>930.83772864832235</v>
      </c>
      <c r="AO17">
        <f t="shared" si="9"/>
        <v>-46.541886432416121</v>
      </c>
      <c r="AP17">
        <f t="shared" si="9"/>
        <v>-3.8568343685612394</v>
      </c>
      <c r="AQ17">
        <f t="shared" si="9"/>
        <v>-781.86870137526751</v>
      </c>
      <c r="AR17">
        <f t="shared" si="9"/>
        <v>98.570306472077576</v>
      </c>
      <c r="AS17">
        <f t="shared" si="9"/>
        <v>7.7204473653871437</v>
      </c>
      <c r="AT17">
        <f t="shared" si="9"/>
        <v>68.321959449933019</v>
      </c>
      <c r="AU17">
        <f t="shared" si="9"/>
        <v>174.61271328739775</v>
      </c>
      <c r="AW17">
        <v>14</v>
      </c>
      <c r="AX17">
        <f>(R17*SUMPRODUCT(K18:$K$23, X18:$X$23)-$AZ$3*SUMPRODUCT(K17:$K$22, W18:$W$23))/Z17</f>
        <v>272.28192389276325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3016.8450330535056</v>
      </c>
      <c r="P18">
        <f t="shared" si="22"/>
        <v>150.84225165267529</v>
      </c>
      <c r="Q18" s="4">
        <f t="shared" si="23"/>
        <v>12.5</v>
      </c>
      <c r="R18">
        <f t="shared" si="0"/>
        <v>1000000</v>
      </c>
      <c r="S18">
        <f t="shared" si="1"/>
        <v>243.71638621937979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228.65011166439584</v>
      </c>
      <c r="AC18">
        <f t="shared" si="2"/>
        <v>202.09794437470237</v>
      </c>
      <c r="AE18">
        <f t="shared" si="3"/>
        <v>2501.6708524814926</v>
      </c>
      <c r="AF18">
        <f t="shared" si="4"/>
        <v>-125.08354262407464</v>
      </c>
      <c r="AG18">
        <f t="shared" si="4"/>
        <v>-10.365426567624446</v>
      </c>
      <c r="AH18">
        <f t="shared" si="5"/>
        <v>-2123.3415547038544</v>
      </c>
      <c r="AI18">
        <f t="shared" si="6"/>
        <v>242.88032858593897</v>
      </c>
      <c r="AJ18">
        <f t="shared" si="7"/>
        <v>26.552167289693472</v>
      </c>
      <c r="AK18">
        <f t="shared" si="24"/>
        <v>182.36661950652697</v>
      </c>
      <c r="AL18">
        <f t="shared" si="8"/>
        <v>451.79911538215936</v>
      </c>
      <c r="AN18">
        <f t="shared" si="9"/>
        <v>846.72016678212833</v>
      </c>
      <c r="AO18">
        <f t="shared" si="9"/>
        <v>-42.336008339106421</v>
      </c>
      <c r="AP18">
        <f t="shared" si="9"/>
        <v>-3.5083015431071005</v>
      </c>
      <c r="AQ18">
        <f t="shared" si="9"/>
        <v>-718.67012942605811</v>
      </c>
      <c r="AR18">
        <f t="shared" si="9"/>
        <v>82.205727473856712</v>
      </c>
      <c r="AS18">
        <f t="shared" si="9"/>
        <v>8.9868958954593552</v>
      </c>
      <c r="AT18">
        <f t="shared" si="9"/>
        <v>61.724145017275738</v>
      </c>
      <c r="AU18">
        <f t="shared" si="9"/>
        <v>152.9167683865918</v>
      </c>
      <c r="AW18">
        <v>15</v>
      </c>
      <c r="AX18">
        <f>(R18*SUMPRODUCT(K19:$K$23, X19:$X$23)-$AZ$3*SUMPRODUCT(K18:$K$22, W19:$W$23))/Z18</f>
        <v>243.71638621937979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3016.8450330535056</v>
      </c>
      <c r="P19">
        <f t="shared" si="22"/>
        <v>150.84225165267529</v>
      </c>
      <c r="Q19" s="4">
        <f t="shared" si="23"/>
        <v>12.5</v>
      </c>
      <c r="R19">
        <f t="shared" si="0"/>
        <v>1000000</v>
      </c>
      <c r="S19">
        <f t="shared" si="1"/>
        <v>207.34683174149893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202.09794437470237</v>
      </c>
      <c r="AC19">
        <f t="shared" si="2"/>
        <v>169.77949523176198</v>
      </c>
      <c r="AE19">
        <f t="shared" si="3"/>
        <v>2470.249593892202</v>
      </c>
      <c r="AF19">
        <f t="shared" si="4"/>
        <v>-123.51247969461011</v>
      </c>
      <c r="AG19">
        <f t="shared" si="4"/>
        <v>-10.235235680103587</v>
      </c>
      <c r="AH19">
        <f t="shared" si="5"/>
        <v>-2122.9297475691565</v>
      </c>
      <c r="AI19">
        <f t="shared" si="6"/>
        <v>213.57213094833196</v>
      </c>
      <c r="AJ19">
        <f t="shared" si="7"/>
        <v>32.318449142940381</v>
      </c>
      <c r="AK19">
        <f t="shared" si="24"/>
        <v>178.41845410006061</v>
      </c>
      <c r="AL19">
        <f t="shared" si="8"/>
        <v>424.30903419133296</v>
      </c>
      <c r="AN19">
        <f t="shared" si="9"/>
        <v>770.1794714628295</v>
      </c>
      <c r="AO19">
        <f t="shared" si="9"/>
        <v>-38.508973573141475</v>
      </c>
      <c r="AP19">
        <f t="shared" si="9"/>
        <v>-3.1911627172779022</v>
      </c>
      <c r="AQ19">
        <f t="shared" si="9"/>
        <v>-661.8913793076739</v>
      </c>
      <c r="AR19">
        <f t="shared" si="9"/>
        <v>66.587955864736216</v>
      </c>
      <c r="AS19">
        <f t="shared" si="9"/>
        <v>10.076312183575391</v>
      </c>
      <c r="AT19">
        <f t="shared" si="9"/>
        <v>55.627670587523767</v>
      </c>
      <c r="AU19">
        <f t="shared" si="9"/>
        <v>132.29193863583538</v>
      </c>
      <c r="AW19">
        <v>16</v>
      </c>
      <c r="AX19">
        <f>(R19*SUMPRODUCT(K20:$K$23, X20:$X$23)-$AZ$3*SUMPRODUCT(K19:$K$22, W20:$W$23))/Z19</f>
        <v>207.34683174149893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3016.8450330535056</v>
      </c>
      <c r="P20">
        <f t="shared" si="22"/>
        <v>150.84225165267529</v>
      </c>
      <c r="Q20" s="4">
        <f t="shared" si="23"/>
        <v>12.5</v>
      </c>
      <c r="R20">
        <f t="shared" si="0"/>
        <v>1000000</v>
      </c>
      <c r="S20">
        <f t="shared" si="1"/>
        <v>164.70720422626468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169.77949523176198</v>
      </c>
      <c r="AC20">
        <f t="shared" si="2"/>
        <v>133.16730279745229</v>
      </c>
      <c r="AE20">
        <f t="shared" si="3"/>
        <v>2439.1472000079202</v>
      </c>
      <c r="AF20">
        <f t="shared" si="4"/>
        <v>-121.95736000039601</v>
      </c>
      <c r="AG20">
        <f t="shared" si="4"/>
        <v>-10.106365977054896</v>
      </c>
      <c r="AH20">
        <f t="shared" si="5"/>
        <v>-2121.3876998124456</v>
      </c>
      <c r="AI20">
        <f t="shared" si="6"/>
        <v>185.69577421802387</v>
      </c>
      <c r="AJ20">
        <f t="shared" si="7"/>
        <v>36.612192434309691</v>
      </c>
      <c r="AK20">
        <f t="shared" si="24"/>
        <v>174.08785346675003</v>
      </c>
      <c r="AL20">
        <f t="shared" si="8"/>
        <v>396.39582011908362</v>
      </c>
      <c r="AN20">
        <f t="shared" si="9"/>
        <v>700.53603397594088</v>
      </c>
      <c r="AO20">
        <f t="shared" si="9"/>
        <v>-35.026801698797044</v>
      </c>
      <c r="AP20">
        <f t="shared" si="9"/>
        <v>-2.9026019993596255</v>
      </c>
      <c r="AQ20">
        <f t="shared" si="9"/>
        <v>-609.2738174010691</v>
      </c>
      <c r="AR20">
        <f t="shared" si="9"/>
        <v>53.332812876715195</v>
      </c>
      <c r="AS20">
        <f t="shared" si="9"/>
        <v>10.515216171870225</v>
      </c>
      <c r="AT20">
        <f t="shared" si="9"/>
        <v>49.998956369089093</v>
      </c>
      <c r="AU20">
        <f t="shared" si="9"/>
        <v>113.84698541767452</v>
      </c>
      <c r="AW20">
        <v>17</v>
      </c>
      <c r="AX20">
        <f>(R20*SUMPRODUCT(K21:$K$23, X21:$X$23)-$AZ$3*SUMPRODUCT(K20:$K$22, W21:$W$23))/Z20</f>
        <v>164.70720422626468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3016.8450330535056</v>
      </c>
      <c r="P21">
        <f t="shared" si="22"/>
        <v>150.84225165267529</v>
      </c>
      <c r="Q21" s="4">
        <f t="shared" si="23"/>
        <v>12.5</v>
      </c>
      <c r="R21">
        <f t="shared" si="0"/>
        <v>1000000</v>
      </c>
      <c r="S21">
        <f t="shared" si="1"/>
        <v>115.6676785796009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133.16730279745229</v>
      </c>
      <c r="AC21">
        <f t="shared" si="2"/>
        <v>92.337629602890729</v>
      </c>
      <c r="AE21">
        <f t="shared" si="3"/>
        <v>2408.3505664869754</v>
      </c>
      <c r="AF21">
        <f t="shared" si="4"/>
        <v>-120.41752832434878</v>
      </c>
      <c r="AG21">
        <f t="shared" si="4"/>
        <v>-9.9787631619304573</v>
      </c>
      <c r="AH21">
        <f t="shared" si="5"/>
        <v>-2123.1324283112417</v>
      </c>
      <c r="AI21">
        <f t="shared" si="6"/>
        <v>154.82184668945411</v>
      </c>
      <c r="AJ21">
        <f t="shared" si="7"/>
        <v>40.829673194561565</v>
      </c>
      <c r="AK21">
        <f t="shared" si="24"/>
        <v>169.4770238672055</v>
      </c>
      <c r="AL21">
        <f t="shared" si="8"/>
        <v>365.12854375122117</v>
      </c>
      <c r="AN21">
        <f t="shared" si="9"/>
        <v>637.1673893758657</v>
      </c>
      <c r="AO21">
        <f t="shared" si="9"/>
        <v>-31.858369468793288</v>
      </c>
      <c r="AP21">
        <f t="shared" si="9"/>
        <v>-2.6400402672115191</v>
      </c>
      <c r="AQ21">
        <f t="shared" si="9"/>
        <v>-561.70840137265054</v>
      </c>
      <c r="AR21">
        <f t="shared" si="9"/>
        <v>40.960578267210288</v>
      </c>
      <c r="AS21">
        <f t="shared" si="9"/>
        <v>10.802138459600062</v>
      </c>
      <c r="AT21">
        <f t="shared" si="9"/>
        <v>44.837838128431208</v>
      </c>
      <c r="AU21">
        <f t="shared" si="9"/>
        <v>96.600554855241555</v>
      </c>
      <c r="AW21">
        <v>18</v>
      </c>
      <c r="AX21">
        <f>(R21*SUMPRODUCT(K22:$K$23, X22:$X$23)-$AZ$3*SUMPRODUCT(K21:$K$22, W22:$W$23))/Z21</f>
        <v>115.6676785796009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3016.8450330535056</v>
      </c>
      <c r="P22">
        <f t="shared" si="22"/>
        <v>150.84225165267529</v>
      </c>
      <c r="Q22" s="4">
        <f t="shared" si="23"/>
        <v>12.5</v>
      </c>
      <c r="R22">
        <f t="shared" si="0"/>
        <v>1000000</v>
      </c>
      <c r="S22">
        <f t="shared" si="1"/>
        <v>60.680028668589038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92.337629602890729</v>
      </c>
      <c r="AC22">
        <f t="shared" si="2"/>
        <v>47.827480402756237</v>
      </c>
      <c r="AE22">
        <f t="shared" si="3"/>
        <v>2377.8514918732994</v>
      </c>
      <c r="AF22">
        <f t="shared" si="4"/>
        <v>-118.89257459366497</v>
      </c>
      <c r="AG22">
        <f t="shared" si="4"/>
        <v>-9.8523932528055322</v>
      </c>
      <c r="AH22">
        <f t="shared" si="5"/>
        <v>-2126.582200449529</v>
      </c>
      <c r="AI22">
        <f t="shared" si="6"/>
        <v>122.52432357730004</v>
      </c>
      <c r="AJ22">
        <f t="shared" si="7"/>
        <v>44.510149200134492</v>
      </c>
      <c r="AK22">
        <f t="shared" si="24"/>
        <v>164.59075828177677</v>
      </c>
      <c r="AL22">
        <f t="shared" si="8"/>
        <v>331.62523105921127</v>
      </c>
      <c r="AN22">
        <f t="shared" si="9"/>
        <v>579.50865979507535</v>
      </c>
      <c r="AO22">
        <f t="shared" si="9"/>
        <v>-28.97543298975377</v>
      </c>
      <c r="AP22">
        <f t="shared" si="9"/>
        <v>-2.4011370050739917</v>
      </c>
      <c r="AQ22">
        <f t="shared" si="9"/>
        <v>-518.27155948906261</v>
      </c>
      <c r="AR22">
        <f t="shared" si="9"/>
        <v>29.860530311185073</v>
      </c>
      <c r="AS22">
        <f t="shared" si="9"/>
        <v>10.847614747348228</v>
      </c>
      <c r="AT22">
        <f t="shared" si="9"/>
        <v>40.112584857595451</v>
      </c>
      <c r="AU22">
        <f t="shared" si="9"/>
        <v>80.820729916128741</v>
      </c>
      <c r="AW22">
        <v>19</v>
      </c>
      <c r="AX22">
        <f>(R22*SUMPRODUCT(K23:$K$23, X23:$X$23)-$AZ$3*SUMPRODUCT(K22:$K$22, W23:$W$23))/Z22</f>
        <v>60.680028668589038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3016.8450330535056</v>
      </c>
      <c r="P23">
        <f t="shared" si="22"/>
        <v>150.84225165267529</v>
      </c>
      <c r="Q23" s="4">
        <f t="shared" si="23"/>
        <v>12.5</v>
      </c>
      <c r="R23">
        <f t="shared" si="0"/>
        <v>1000000</v>
      </c>
      <c r="S23">
        <f t="shared" si="1"/>
        <v>61.460913856192946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47.827480402756237</v>
      </c>
      <c r="AC23">
        <f t="shared" si="2"/>
        <v>47.827480402756237</v>
      </c>
      <c r="AE23">
        <f t="shared" si="3"/>
        <v>2347.6399494177099</v>
      </c>
      <c r="AF23">
        <f t="shared" si="4"/>
        <v>-117.38199747088549</v>
      </c>
      <c r="AG23">
        <f t="shared" si="4"/>
        <v>-9.7272147048333029</v>
      </c>
      <c r="AH23">
        <f t="shared" si="5"/>
        <v>-2132.3692355339062</v>
      </c>
      <c r="AI23">
        <f t="shared" si="6"/>
        <v>88.16150170808487</v>
      </c>
      <c r="AJ23">
        <f t="shared" si="7"/>
        <v>0</v>
      </c>
      <c r="AK23">
        <f t="shared" si="24"/>
        <v>159.46598026447069</v>
      </c>
      <c r="AL23">
        <f t="shared" si="8"/>
        <v>247.62748197255556</v>
      </c>
      <c r="AN23">
        <f t="shared" si="9"/>
        <v>527.04544089793978</v>
      </c>
      <c r="AO23">
        <f t="shared" si="9"/>
        <v>-26.352272044896992</v>
      </c>
      <c r="AP23">
        <f t="shared" si="9"/>
        <v>-2.1837608292912951</v>
      </c>
      <c r="AQ23">
        <f t="shared" si="9"/>
        <v>-478.71714066627754</v>
      </c>
      <c r="AR23">
        <f t="shared" si="9"/>
        <v>19.792267357474007</v>
      </c>
      <c r="AS23">
        <f t="shared" si="9"/>
        <v>0</v>
      </c>
      <c r="AT23">
        <f t="shared" si="9"/>
        <v>35.800131062497975</v>
      </c>
      <c r="AU23">
        <f t="shared" si="9"/>
        <v>55.592398419971978</v>
      </c>
      <c r="AW23">
        <v>20</v>
      </c>
      <c r="AX23">
        <f>(R23*SUMPRODUCT(K$23:$K24, X$23:$X24)-$AZ$3*SUMPRODUCT(K$22:$K23, W$23:$W24))/Z23</f>
        <v>61.460913856192946</v>
      </c>
    </row>
    <row r="25" spans="5:50" x14ac:dyDescent="0.25">
      <c r="AN25" s="8">
        <f t="shared" ref="AN25:AU25" si="25">SUM(AN3:AN23)</f>
        <v>27825.226910603804</v>
      </c>
      <c r="AO25" s="8">
        <f t="shared" si="25"/>
        <v>-3653.8951203203192</v>
      </c>
      <c r="AP25" s="8">
        <f t="shared" si="25"/>
        <v>-228.60864064972134</v>
      </c>
      <c r="AQ25" s="8">
        <f t="shared" si="25"/>
        <v>-22375.871166823301</v>
      </c>
      <c r="AR25" s="8">
        <f t="shared" si="25"/>
        <v>1566.8519828104606</v>
      </c>
      <c r="AS25" s="8">
        <f t="shared" si="25"/>
        <v>-164.17224236820604</v>
      </c>
      <c r="AT25" s="8">
        <f t="shared" si="25"/>
        <v>1011.1239866700956</v>
      </c>
      <c r="AU25" s="9">
        <f t="shared" si="25"/>
        <v>2413.8037271123503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8C6C-1EF0-4823-BD27-E2B116055A9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3308.8475845809121</v>
      </c>
      <c r="K3">
        <v>1</v>
      </c>
      <c r="L3" s="2">
        <v>0</v>
      </c>
      <c r="O3">
        <f>$C$3</f>
        <v>3308.8475845809121</v>
      </c>
      <c r="P3">
        <f>O3*B5</f>
        <v>2647.07806766473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3308.8475845809121</v>
      </c>
      <c r="AF3">
        <f t="shared" ref="AF3:AG23" si="4">-$Z3*P3</f>
        <v>-2647.07806766473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535.95196101618205</v>
      </c>
      <c r="AJ3">
        <f t="shared" ref="AJ3:AJ23" si="7">AB3-AC3</f>
        <v>0</v>
      </c>
      <c r="AL3">
        <f t="shared" ref="AL3:AL23" si="8">SUM(AI3:AK3)</f>
        <v>535.95196101618205</v>
      </c>
      <c r="AN3">
        <f t="shared" ref="AN3:AU23" si="9">AE3*$K3</f>
        <v>3308.8475845809121</v>
      </c>
      <c r="AO3">
        <f t="shared" si="9"/>
        <v>-2647.07806766473</v>
      </c>
      <c r="AP3">
        <f t="shared" si="9"/>
        <v>-125.8175559</v>
      </c>
      <c r="AQ3">
        <f t="shared" si="9"/>
        <v>0</v>
      </c>
      <c r="AR3">
        <f t="shared" si="9"/>
        <v>535.95196101618205</v>
      </c>
      <c r="AS3">
        <f t="shared" si="9"/>
        <v>0</v>
      </c>
      <c r="AT3">
        <f t="shared" si="9"/>
        <v>0</v>
      </c>
      <c r="AU3">
        <f t="shared" si="9"/>
        <v>535.95196101618205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2447.4402128067345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184.20309104015377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181.91624245304047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-181.91624245304047</v>
      </c>
      <c r="AK4">
        <f>G4*MAX(0, SUM(AB4, AE4:AF4))</f>
        <v>0</v>
      </c>
      <c r="AL4">
        <f t="shared" si="8"/>
        <v>-2596.7382424530406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-170.66914574823195</v>
      </c>
      <c r="AT4">
        <f t="shared" si="9"/>
        <v>0</v>
      </c>
      <c r="AU4">
        <f t="shared" si="9"/>
        <v>-2436.1931161019234</v>
      </c>
      <c r="AW4">
        <v>1</v>
      </c>
      <c r="AX4">
        <f>(R4*SUMPRODUCT(K5:$K$23, X5:$X$23)-$AZ$3*SUMPRODUCT(K4:$K$22, W5:$W$23))/Z4</f>
        <v>184.20309104015377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3308.8475845809121</v>
      </c>
      <c r="P5">
        <f t="shared" ref="P5:P23" si="22">O5*$C$5</f>
        <v>165.44237922904563</v>
      </c>
      <c r="Q5" s="4">
        <f t="shared" ref="Q5:Q23" si="23">$C$8</f>
        <v>12.5</v>
      </c>
      <c r="R5">
        <f t="shared" si="0"/>
        <v>1000000</v>
      </c>
      <c r="S5">
        <f t="shared" si="1"/>
        <v>386.53566784337124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181.91624245304047</v>
      </c>
      <c r="AC5">
        <f t="shared" si="2"/>
        <v>376.99184448594315</v>
      </c>
      <c r="AE5">
        <f t="shared" si="3"/>
        <v>3227.1499315801311</v>
      </c>
      <c r="AF5">
        <f t="shared" si="4"/>
        <v>-161.35749657900658</v>
      </c>
      <c r="AG5">
        <f t="shared" si="4"/>
        <v>-12.19136666576345</v>
      </c>
      <c r="AH5">
        <f t="shared" si="5"/>
        <v>-2399.9929589240141</v>
      </c>
      <c r="AI5">
        <f t="shared" si="6"/>
        <v>653.60810941134696</v>
      </c>
      <c r="AJ5">
        <f t="shared" si="7"/>
        <v>-195.07560203290268</v>
      </c>
      <c r="AK5">
        <f>G5*SUM(AB5, AE5:AF5)</f>
        <v>133.15605577562076</v>
      </c>
      <c r="AL5">
        <f t="shared" si="8"/>
        <v>591.68856315406504</v>
      </c>
      <c r="AN5">
        <f t="shared" si="9"/>
        <v>2786.8457007748734</v>
      </c>
      <c r="AO5">
        <f t="shared" si="9"/>
        <v>-139.34228503874368</v>
      </c>
      <c r="AP5">
        <f t="shared" si="9"/>
        <v>-10.528007219800086</v>
      </c>
      <c r="AQ5">
        <f t="shared" si="9"/>
        <v>-2072.5439478395929</v>
      </c>
      <c r="AR5">
        <f t="shared" si="9"/>
        <v>564.43146067673706</v>
      </c>
      <c r="AS5">
        <f t="shared" si="9"/>
        <v>-168.45997687664797</v>
      </c>
      <c r="AT5">
        <f t="shared" si="9"/>
        <v>114.9885779830288</v>
      </c>
      <c r="AU5">
        <f t="shared" si="9"/>
        <v>510.96006178311785</v>
      </c>
      <c r="AW5">
        <v>2</v>
      </c>
      <c r="AX5">
        <f>(R5*SUMPRODUCT(K6:$K$23, X6:$X$23)-$AZ$3*SUMPRODUCT(K5:$K$22, W6:$W$23))/Z5</f>
        <v>386.53566784337124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3308.8475845809121</v>
      </c>
      <c r="P6">
        <f t="shared" si="22"/>
        <v>165.44237922904563</v>
      </c>
      <c r="Q6" s="4">
        <f t="shared" si="23"/>
        <v>12.5</v>
      </c>
      <c r="R6">
        <f t="shared" si="0"/>
        <v>1000000</v>
      </c>
      <c r="S6">
        <f t="shared" si="1"/>
        <v>597.95645272632612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376.99184448594315</v>
      </c>
      <c r="AC6">
        <f t="shared" si="2"/>
        <v>575.93070049422749</v>
      </c>
      <c r="AE6">
        <f t="shared" si="3"/>
        <v>3186.9660382919333</v>
      </c>
      <c r="AF6">
        <f t="shared" si="4"/>
        <v>-159.34830191459668</v>
      </c>
      <c r="AG6">
        <f t="shared" si="4"/>
        <v>-12.039561950295997</v>
      </c>
      <c r="AH6">
        <f t="shared" si="5"/>
        <v>-2391.2839047855045</v>
      </c>
      <c r="AI6">
        <f t="shared" si="6"/>
        <v>624.29426964153618</v>
      </c>
      <c r="AJ6">
        <f t="shared" si="7"/>
        <v>-198.93885600828435</v>
      </c>
      <c r="AK6">
        <f>G6*SUM(AB6, AE6:AF6)</f>
        <v>199.16966048050188</v>
      </c>
      <c r="AL6">
        <f t="shared" si="8"/>
        <v>624.5250741137537</v>
      </c>
      <c r="AN6">
        <f t="shared" si="9"/>
        <v>2482.0927100957842</v>
      </c>
      <c r="AO6">
        <f t="shared" si="9"/>
        <v>-124.10463550478921</v>
      </c>
      <c r="AP6">
        <f t="shared" si="9"/>
        <v>-9.3767265137197224</v>
      </c>
      <c r="AQ6">
        <f t="shared" si="9"/>
        <v>-1862.3946024283887</v>
      </c>
      <c r="AR6">
        <f t="shared" si="9"/>
        <v>486.21674564888662</v>
      </c>
      <c r="AS6">
        <f t="shared" si="9"/>
        <v>-154.93879706280248</v>
      </c>
      <c r="AT6">
        <f t="shared" si="9"/>
        <v>155.11855363725775</v>
      </c>
      <c r="AU6">
        <f t="shared" si="9"/>
        <v>486.39650222334188</v>
      </c>
      <c r="AW6">
        <v>3</v>
      </c>
      <c r="AX6">
        <f>(R6*SUMPRODUCT(K7:$K$23, X7:$X$23)-$AZ$3*SUMPRODUCT(K6:$K$22, W7:$W$23))/Z6</f>
        <v>597.95645272632612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3308.8475845809121</v>
      </c>
      <c r="P7">
        <f t="shared" si="22"/>
        <v>165.44237922904563</v>
      </c>
      <c r="Q7" s="4">
        <f t="shared" si="23"/>
        <v>12.5</v>
      </c>
      <c r="R7">
        <f t="shared" si="0"/>
        <v>1000000</v>
      </c>
      <c r="S7">
        <f t="shared" si="1"/>
        <v>767.28498213010971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575.93070049422749</v>
      </c>
      <c r="AC7">
        <f t="shared" si="2"/>
        <v>729.80116346729301</v>
      </c>
      <c r="AE7">
        <f t="shared" si="3"/>
        <v>3147.2019825791535</v>
      </c>
      <c r="AF7">
        <f t="shared" si="4"/>
        <v>-157.3600991289577</v>
      </c>
      <c r="AG7">
        <f t="shared" si="4"/>
        <v>-11.889343276360703</v>
      </c>
      <c r="AH7">
        <f t="shared" si="5"/>
        <v>-2385.8443545867849</v>
      </c>
      <c r="AI7">
        <f t="shared" si="6"/>
        <v>592.10818558705023</v>
      </c>
      <c r="AJ7">
        <f t="shared" si="7"/>
        <v>-153.87046297306551</v>
      </c>
      <c r="AK7">
        <f>G7*SUM(AB7, AE7:AF7)</f>
        <v>175.07943387167117</v>
      </c>
      <c r="AL7">
        <f t="shared" si="8"/>
        <v>613.31715648565591</v>
      </c>
      <c r="AN7">
        <f t="shared" si="9"/>
        <v>2218.813633500281</v>
      </c>
      <c r="AO7">
        <f t="shared" si="9"/>
        <v>-110.94068167501408</v>
      </c>
      <c r="AP7">
        <f t="shared" si="9"/>
        <v>-8.3821238995710239</v>
      </c>
      <c r="AQ7">
        <f t="shared" si="9"/>
        <v>-1682.0477397604388</v>
      </c>
      <c r="AR7">
        <f t="shared" si="9"/>
        <v>417.44308816525717</v>
      </c>
      <c r="AS7">
        <f t="shared" si="9"/>
        <v>-108.48044800666089</v>
      </c>
      <c r="AT7">
        <f t="shared" si="9"/>
        <v>123.43301668284481</v>
      </c>
      <c r="AU7">
        <f t="shared" si="9"/>
        <v>432.39565684144111</v>
      </c>
      <c r="AW7">
        <v>4</v>
      </c>
      <c r="AX7">
        <f>(R7*SUMPRODUCT(K8:$K$23, X8:$X$23)-$AZ$3*SUMPRODUCT(K7:$K$22, W8:$W$23))/Z7</f>
        <v>767.28498213010971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3308.8475845809121</v>
      </c>
      <c r="P8">
        <f t="shared" si="22"/>
        <v>165.44237922904563</v>
      </c>
      <c r="Q8" s="4">
        <f t="shared" si="23"/>
        <v>12.5</v>
      </c>
      <c r="R8">
        <f t="shared" si="0"/>
        <v>1000000</v>
      </c>
      <c r="S8">
        <f t="shared" si="1"/>
        <v>858.56099655555226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729.80116346729301</v>
      </c>
      <c r="AC8">
        <f t="shared" si="2"/>
        <v>806.40846339206473</v>
      </c>
      <c r="AE8">
        <f t="shared" si="3"/>
        <v>3107.8545461362451</v>
      </c>
      <c r="AF8">
        <f t="shared" si="4"/>
        <v>-155.39272730681228</v>
      </c>
      <c r="AG8">
        <f t="shared" si="4"/>
        <v>-11.740698486002778</v>
      </c>
      <c r="AH8">
        <f t="shared" si="5"/>
        <v>-2380.1086075454068</v>
      </c>
      <c r="AI8">
        <f t="shared" si="6"/>
        <v>560.61251279802309</v>
      </c>
      <c r="AJ8">
        <f t="shared" si="7"/>
        <v>-76.607299924771723</v>
      </c>
      <c r="AK8">
        <f t="shared" ref="AK8:AK23" si="24">G8*SUM(AB8:AB8, AE8:AF8)</f>
        <v>78.432201522920252</v>
      </c>
      <c r="AL8">
        <f t="shared" si="8"/>
        <v>562.43741439617156</v>
      </c>
      <c r="AN8">
        <f t="shared" si="9"/>
        <v>2042.9587298605318</v>
      </c>
      <c r="AO8">
        <f t="shared" si="9"/>
        <v>-102.14793649302661</v>
      </c>
      <c r="AP8">
        <f t="shared" si="9"/>
        <v>-7.7177879822140794</v>
      </c>
      <c r="AQ8">
        <f t="shared" si="9"/>
        <v>-1564.5724681183062</v>
      </c>
      <c r="AR8">
        <f t="shared" si="9"/>
        <v>368.52053726698483</v>
      </c>
      <c r="AS8">
        <f t="shared" si="9"/>
        <v>-50.358068509650074</v>
      </c>
      <c r="AT8">
        <f t="shared" si="9"/>
        <v>51.557673766501281</v>
      </c>
      <c r="AU8">
        <f t="shared" si="9"/>
        <v>369.72014252383605</v>
      </c>
      <c r="AW8">
        <v>5</v>
      </c>
      <c r="AX8">
        <f>(R8*SUMPRODUCT(K9:$K$23, X9:$X$23)-$AZ$3*SUMPRODUCT(K8:$K$22, W9:$W$23))/Z8</f>
        <v>858.56099655555226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3308.8475845809121</v>
      </c>
      <c r="P9">
        <f t="shared" si="22"/>
        <v>165.44237922904563</v>
      </c>
      <c r="Q9" s="4">
        <f t="shared" si="23"/>
        <v>12.5</v>
      </c>
      <c r="R9">
        <f t="shared" si="0"/>
        <v>1000000</v>
      </c>
      <c r="S9">
        <f t="shared" si="1"/>
        <v>898.98160757954599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806.40846339206473</v>
      </c>
      <c r="AC9">
        <f t="shared" si="2"/>
        <v>833.79500216372617</v>
      </c>
      <c r="AE9">
        <f t="shared" si="3"/>
        <v>3068.9177127586136</v>
      </c>
      <c r="AF9">
        <f t="shared" si="4"/>
        <v>-153.4458856379307</v>
      </c>
      <c r="AG9">
        <f t="shared" si="4"/>
        <v>-11.59360485150343</v>
      </c>
      <c r="AH9">
        <f t="shared" si="5"/>
        <v>-2374.9319711456142</v>
      </c>
      <c r="AI9">
        <f t="shared" si="6"/>
        <v>528.94625112356516</v>
      </c>
      <c r="AJ9">
        <f t="shared" si="7"/>
        <v>-27.386538771661435</v>
      </c>
      <c r="AK9">
        <f t="shared" si="24"/>
        <v>21.959093714025212</v>
      </c>
      <c r="AL9">
        <f t="shared" si="8"/>
        <v>523.51880606592897</v>
      </c>
      <c r="AN9">
        <f t="shared" si="9"/>
        <v>1917.2813821892285</v>
      </c>
      <c r="AO9">
        <f t="shared" si="9"/>
        <v>-95.86406910946144</v>
      </c>
      <c r="AP9">
        <f t="shared" si="9"/>
        <v>-7.2430103426479873</v>
      </c>
      <c r="AQ9">
        <f t="shared" si="9"/>
        <v>-1483.7194341553211</v>
      </c>
      <c r="AR9">
        <f t="shared" si="9"/>
        <v>330.454868581798</v>
      </c>
      <c r="AS9">
        <f t="shared" si="9"/>
        <v>-17.109517368685452</v>
      </c>
      <c r="AT9">
        <f t="shared" si="9"/>
        <v>13.718765209186493</v>
      </c>
      <c r="AU9">
        <f t="shared" si="9"/>
        <v>327.06411642229904</v>
      </c>
      <c r="AW9">
        <v>6</v>
      </c>
      <c r="AX9">
        <f>(R9*SUMPRODUCT(K10:$K$23, X10:$X$23)-$AZ$3*SUMPRODUCT(K9:$K$22, W10:$W$23))/Z9</f>
        <v>898.98160757954599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3308.8475845809121</v>
      </c>
      <c r="P10">
        <f t="shared" si="22"/>
        <v>165.44237922904563</v>
      </c>
      <c r="Q10" s="4">
        <f t="shared" si="23"/>
        <v>12.5</v>
      </c>
      <c r="R10">
        <f t="shared" si="0"/>
        <v>1000000</v>
      </c>
      <c r="S10">
        <f t="shared" si="1"/>
        <v>919.92749924251052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833.79500216372617</v>
      </c>
      <c r="AC10">
        <f t="shared" si="2"/>
        <v>842.50551121608805</v>
      </c>
      <c r="AE10">
        <f t="shared" si="3"/>
        <v>3030.3717717743348</v>
      </c>
      <c r="AF10">
        <f t="shared" si="4"/>
        <v>-151.51858858871677</v>
      </c>
      <c r="AG10">
        <f t="shared" si="4"/>
        <v>-11.447987910865619</v>
      </c>
      <c r="AH10">
        <f t="shared" si="5"/>
        <v>-2374.4713698222081</v>
      </c>
      <c r="AI10">
        <f t="shared" si="6"/>
        <v>492.93382545254417</v>
      </c>
      <c r="AJ10">
        <f t="shared" si="7"/>
        <v>-8.7105090523618856</v>
      </c>
      <c r="AK10">
        <f t="shared" si="24"/>
        <v>15.221857559932312</v>
      </c>
      <c r="AL10">
        <f t="shared" si="8"/>
        <v>499.44517396011457</v>
      </c>
      <c r="AN10">
        <f t="shared" si="9"/>
        <v>1798.7649587128371</v>
      </c>
      <c r="AO10">
        <f t="shared" si="9"/>
        <v>-89.938247935641868</v>
      </c>
      <c r="AP10">
        <f t="shared" si="9"/>
        <v>-6.7952848867042288</v>
      </c>
      <c r="AQ10">
        <f t="shared" si="9"/>
        <v>-1409.4362728973833</v>
      </c>
      <c r="AR10">
        <f t="shared" si="9"/>
        <v>292.59515299310777</v>
      </c>
      <c r="AS10">
        <f t="shared" si="9"/>
        <v>-5.1703750021290444</v>
      </c>
      <c r="AT10">
        <f t="shared" si="9"/>
        <v>9.0353745505267007</v>
      </c>
      <c r="AU10">
        <f t="shared" si="9"/>
        <v>296.46015254150541</v>
      </c>
      <c r="AW10">
        <v>7</v>
      </c>
      <c r="AX10">
        <f>(R10*SUMPRODUCT(K11:$K$23, X11:$X$23)-$AZ$3*SUMPRODUCT(K10:$K$22, W11:$W$23))/Z10</f>
        <v>919.92749924251052</v>
      </c>
    </row>
    <row r="11" spans="1:52" x14ac:dyDescent="0.25">
      <c r="A11" t="s">
        <v>33</v>
      </c>
      <c r="C11" s="7">
        <f>AU25</f>
        <v>2646.4941864067205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3308.8475845809121</v>
      </c>
      <c r="P11">
        <f t="shared" si="22"/>
        <v>165.44237922904563</v>
      </c>
      <c r="Q11" s="4">
        <f t="shared" si="23"/>
        <v>12.5</v>
      </c>
      <c r="R11">
        <f t="shared" si="0"/>
        <v>1000000</v>
      </c>
      <c r="S11">
        <f t="shared" si="1"/>
        <v>921.76352651665218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842.50551121608805</v>
      </c>
      <c r="AC11">
        <f t="shared" si="2"/>
        <v>833.55803521167763</v>
      </c>
      <c r="AE11">
        <f t="shared" si="3"/>
        <v>2992.2169971739963</v>
      </c>
      <c r="AF11">
        <f t="shared" si="4"/>
        <v>-149.61084985869985</v>
      </c>
      <c r="AG11">
        <f t="shared" si="4"/>
        <v>-11.303848699157372</v>
      </c>
      <c r="AH11">
        <f t="shared" si="5"/>
        <v>-2372.7466079673231</v>
      </c>
      <c r="AI11">
        <f t="shared" si="6"/>
        <v>458.55569064881593</v>
      </c>
      <c r="AJ11">
        <f t="shared" si="7"/>
        <v>8.9474760044104187</v>
      </c>
      <c r="AK11">
        <f t="shared" si="24"/>
        <v>8.8442679804753226</v>
      </c>
      <c r="AL11">
        <f t="shared" si="8"/>
        <v>476.34743463370165</v>
      </c>
      <c r="AN11">
        <f t="shared" si="9"/>
        <v>1689.1270440878034</v>
      </c>
      <c r="AO11">
        <f t="shared" si="9"/>
        <v>-84.456352204390186</v>
      </c>
      <c r="AP11">
        <f t="shared" si="9"/>
        <v>-6.3811002203571681</v>
      </c>
      <c r="AQ11">
        <f t="shared" si="9"/>
        <v>-1339.4317551402339</v>
      </c>
      <c r="AR11">
        <f t="shared" si="9"/>
        <v>258.85783652282197</v>
      </c>
      <c r="AS11">
        <f t="shared" si="9"/>
        <v>5.0509116516784092</v>
      </c>
      <c r="AT11">
        <f t="shared" si="9"/>
        <v>4.9926500133813603</v>
      </c>
      <c r="AU11">
        <f t="shared" si="9"/>
        <v>268.90139818788174</v>
      </c>
      <c r="AW11">
        <v>8</v>
      </c>
      <c r="AX11">
        <f>(R11*SUMPRODUCT(K12:$K$23, X12:$X$23)-$AZ$3*SUMPRODUCT(K11:$K$22, W12:$W$23))/Z11</f>
        <v>921.76352651665218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3308.8475845809121</v>
      </c>
      <c r="P12">
        <f t="shared" si="22"/>
        <v>165.44237922904563</v>
      </c>
      <c r="Q12" s="4">
        <f t="shared" si="23"/>
        <v>12.5</v>
      </c>
      <c r="R12">
        <f t="shared" si="0"/>
        <v>1000000</v>
      </c>
      <c r="S12">
        <f t="shared" si="1"/>
        <v>905.54763650249799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833.55803521167763</v>
      </c>
      <c r="AC12">
        <f t="shared" si="2"/>
        <v>808.55453683309497</v>
      </c>
      <c r="AE12">
        <f t="shared" si="3"/>
        <v>2954.4373132431497</v>
      </c>
      <c r="AF12">
        <f t="shared" si="4"/>
        <v>-147.72186566215751</v>
      </c>
      <c r="AG12">
        <f t="shared" si="4"/>
        <v>-11.161126486343392</v>
      </c>
      <c r="AH12">
        <f t="shared" si="5"/>
        <v>-2374.6980657926456</v>
      </c>
      <c r="AI12">
        <f t="shared" si="6"/>
        <v>420.85625530200332</v>
      </c>
      <c r="AJ12">
        <f t="shared" si="7"/>
        <v>25.003498378582663</v>
      </c>
      <c r="AK12">
        <f t="shared" si="24"/>
        <v>8.3726290104231396</v>
      </c>
      <c r="AL12">
        <f t="shared" si="8"/>
        <v>454.23238269100909</v>
      </c>
      <c r="AN12">
        <f t="shared" si="9"/>
        <v>1585.5120762954496</v>
      </c>
      <c r="AO12">
        <f t="shared" si="9"/>
        <v>-79.275603814772495</v>
      </c>
      <c r="AP12">
        <f t="shared" si="9"/>
        <v>-5.989668743295506</v>
      </c>
      <c r="AQ12">
        <f t="shared" si="9"/>
        <v>-1274.3924008787449</v>
      </c>
      <c r="AR12">
        <f t="shared" si="9"/>
        <v>225.85440285863689</v>
      </c>
      <c r="AS12">
        <f t="shared" si="9"/>
        <v>13.418239896706133</v>
      </c>
      <c r="AT12">
        <f t="shared" si="9"/>
        <v>4.4932090272700211</v>
      </c>
      <c r="AU12">
        <f t="shared" si="9"/>
        <v>243.76585178261303</v>
      </c>
      <c r="AW12">
        <v>9</v>
      </c>
      <c r="AX12">
        <f>(R12*SUMPRODUCT(K13:$K$23, X13:$X$23)-$AZ$3*SUMPRODUCT(K12:$K$22, W13:$W$23))/Z12</f>
        <v>905.54763650249799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3308.8475845809121</v>
      </c>
      <c r="P13">
        <f t="shared" si="22"/>
        <v>165.44237922904563</v>
      </c>
      <c r="Q13" s="4">
        <f t="shared" si="23"/>
        <v>12.5</v>
      </c>
      <c r="R13">
        <f t="shared" si="0"/>
        <v>1000000</v>
      </c>
      <c r="S13">
        <f t="shared" si="1"/>
        <v>870.69424398023546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808.55453683309497</v>
      </c>
      <c r="AC13">
        <f t="shared" si="2"/>
        <v>767.58894863343721</v>
      </c>
      <c r="AE13">
        <f t="shared" si="3"/>
        <v>2917.0226588685296</v>
      </c>
      <c r="AF13">
        <f t="shared" si="4"/>
        <v>-145.85113294342651</v>
      </c>
      <c r="AG13">
        <f t="shared" si="4"/>
        <v>-11.019783264049885</v>
      </c>
      <c r="AH13">
        <f t="shared" si="5"/>
        <v>-2378.5565944058294</v>
      </c>
      <c r="AI13">
        <f t="shared" si="6"/>
        <v>381.5951482552241</v>
      </c>
      <c r="AJ13">
        <f t="shared" si="7"/>
        <v>40.965588199657759</v>
      </c>
      <c r="AK13">
        <f t="shared" si="24"/>
        <v>7.1594521255163963</v>
      </c>
      <c r="AL13">
        <f t="shared" si="8"/>
        <v>429.72018858039826</v>
      </c>
      <c r="AN13">
        <f t="shared" si="9"/>
        <v>1488.4789708996223</v>
      </c>
      <c r="AO13">
        <f t="shared" si="9"/>
        <v>-74.42394854498113</v>
      </c>
      <c r="AP13">
        <f t="shared" si="9"/>
        <v>-5.6231018989657846</v>
      </c>
      <c r="AQ13">
        <f t="shared" si="9"/>
        <v>-1213.7140796982978</v>
      </c>
      <c r="AR13">
        <f t="shared" si="9"/>
        <v>194.71784075737767</v>
      </c>
      <c r="AS13">
        <f t="shared" si="9"/>
        <v>20.903648581658995</v>
      </c>
      <c r="AT13">
        <f t="shared" si="9"/>
        <v>3.6532777349516148</v>
      </c>
      <c r="AU13">
        <f t="shared" si="9"/>
        <v>219.27476707398827</v>
      </c>
      <c r="AW13">
        <v>10</v>
      </c>
      <c r="AX13">
        <f>(R13*SUMPRODUCT(K14:$K$23, X14:$X$23)-$AZ$3*SUMPRODUCT(K13:$K$22, W14:$W$23))/Z13</f>
        <v>870.69424398023546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3308.8475845809121</v>
      </c>
      <c r="P14">
        <f t="shared" si="22"/>
        <v>165.44237922904563</v>
      </c>
      <c r="Q14" s="4">
        <f t="shared" si="23"/>
        <v>12.5</v>
      </c>
      <c r="R14">
        <f t="shared" si="0"/>
        <v>1000000</v>
      </c>
      <c r="S14">
        <f t="shared" si="1"/>
        <v>858.79762621317093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767.58894863343721</v>
      </c>
      <c r="AC14">
        <f t="shared" si="2"/>
        <v>747.48182819567046</v>
      </c>
      <c r="AE14">
        <f t="shared" si="3"/>
        <v>2879.9607337636548</v>
      </c>
      <c r="AF14">
        <f t="shared" si="4"/>
        <v>-143.99803668818276</v>
      </c>
      <c r="AG14">
        <f t="shared" si="4"/>
        <v>-10.879772564865743</v>
      </c>
      <c r="AH14">
        <f t="shared" si="5"/>
        <v>-2385.0293234915389</v>
      </c>
      <c r="AI14">
        <f t="shared" si="6"/>
        <v>340.05360101906763</v>
      </c>
      <c r="AJ14">
        <f t="shared" si="7"/>
        <v>20.107120437766753</v>
      </c>
      <c r="AK14">
        <f t="shared" si="24"/>
        <v>245.24861519962369</v>
      </c>
      <c r="AL14">
        <f t="shared" si="8"/>
        <v>605.40933665645809</v>
      </c>
      <c r="AN14">
        <f t="shared" si="9"/>
        <v>1353.7261992987562</v>
      </c>
      <c r="AO14">
        <f t="shared" si="9"/>
        <v>-67.68630996493782</v>
      </c>
      <c r="AP14">
        <f t="shared" si="9"/>
        <v>-5.114039573804571</v>
      </c>
      <c r="AQ14">
        <f t="shared" si="9"/>
        <v>-1121.0835770968699</v>
      </c>
      <c r="AR14">
        <f t="shared" si="9"/>
        <v>159.84227266314389</v>
      </c>
      <c r="AS14">
        <f t="shared" si="9"/>
        <v>9.4513565445347876</v>
      </c>
      <c r="AT14">
        <f t="shared" si="9"/>
        <v>115.27916747100879</v>
      </c>
      <c r="AU14">
        <f t="shared" si="9"/>
        <v>284.5727966786875</v>
      </c>
      <c r="AW14">
        <v>11</v>
      </c>
      <c r="AX14">
        <f>(R14*SUMPRODUCT(K15:$K$23, X15:$X$23)-$AZ$3*SUMPRODUCT(K14:$K$22, W15:$W$23))/Z14</f>
        <v>858.79762621317093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3308.8475845809121</v>
      </c>
      <c r="P15">
        <f t="shared" si="22"/>
        <v>165.44237922904563</v>
      </c>
      <c r="Q15" s="4">
        <f t="shared" si="23"/>
        <v>12.5</v>
      </c>
      <c r="R15">
        <f t="shared" si="0"/>
        <v>1000000</v>
      </c>
      <c r="S15">
        <f t="shared" si="1"/>
        <v>829.21337738884938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747.48182819567046</v>
      </c>
      <c r="AC15">
        <f t="shared" si="2"/>
        <v>712.53042959635513</v>
      </c>
      <c r="AE15">
        <f t="shared" si="3"/>
        <v>2843.242348952972</v>
      </c>
      <c r="AF15">
        <f t="shared" si="4"/>
        <v>-142.16211744764863</v>
      </c>
      <c r="AG15">
        <f t="shared" si="4"/>
        <v>-10.741059675135686</v>
      </c>
      <c r="AH15">
        <f t="shared" si="5"/>
        <v>-2393.2131265118551</v>
      </c>
      <c r="AI15">
        <f t="shared" si="6"/>
        <v>297.12604531833267</v>
      </c>
      <c r="AJ15">
        <f t="shared" si="7"/>
        <v>34.951398599315326</v>
      </c>
      <c r="AK15">
        <f t="shared" si="24"/>
        <v>241.3993441790696</v>
      </c>
      <c r="AL15">
        <f t="shared" si="8"/>
        <v>573.47678809671766</v>
      </c>
      <c r="AN15">
        <f t="shared" si="9"/>
        <v>1231.1175252767537</v>
      </c>
      <c r="AO15">
        <f t="shared" si="9"/>
        <v>-61.555876263837703</v>
      </c>
      <c r="AP15">
        <f t="shared" si="9"/>
        <v>-4.6508546170791787</v>
      </c>
      <c r="AQ15">
        <f t="shared" si="9"/>
        <v>-1036.2558868244582</v>
      </c>
      <c r="AR15">
        <f t="shared" si="9"/>
        <v>128.65490757137871</v>
      </c>
      <c r="AS15">
        <f t="shared" si="9"/>
        <v>15.133876774308765</v>
      </c>
      <c r="AT15">
        <f t="shared" si="9"/>
        <v>104.52537164783315</v>
      </c>
      <c r="AU15">
        <f t="shared" si="9"/>
        <v>248.31415599352064</v>
      </c>
      <c r="AW15">
        <v>12</v>
      </c>
      <c r="AX15">
        <f>(R15*SUMPRODUCT(K16:$K$23, X16:$X$23)-$AZ$3*SUMPRODUCT(K15:$K$22, W16:$W$23))/Z15</f>
        <v>829.21337738884938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3308.8475845809121</v>
      </c>
      <c r="P16">
        <f t="shared" si="22"/>
        <v>165.44237922904563</v>
      </c>
      <c r="Q16" s="4">
        <f t="shared" si="23"/>
        <v>12.5</v>
      </c>
      <c r="R16">
        <f t="shared" si="0"/>
        <v>1000000</v>
      </c>
      <c r="S16">
        <f t="shared" si="1"/>
        <v>781.71264613195126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712.53042959635513</v>
      </c>
      <c r="AC16">
        <f t="shared" si="2"/>
        <v>663.11513286020454</v>
      </c>
      <c r="AE16">
        <f t="shared" si="3"/>
        <v>2806.8458614819078</v>
      </c>
      <c r="AF16">
        <f t="shared" si="4"/>
        <v>-140.34229307409541</v>
      </c>
      <c r="AG16">
        <f t="shared" si="4"/>
        <v>-10.603562833181289</v>
      </c>
      <c r="AH16">
        <f t="shared" si="5"/>
        <v>-2406.8996162431049</v>
      </c>
      <c r="AI16">
        <f t="shared" si="6"/>
        <v>249.00038933152609</v>
      </c>
      <c r="AJ16">
        <f t="shared" si="7"/>
        <v>49.415296736150594</v>
      </c>
      <c r="AK16">
        <f t="shared" si="24"/>
        <v>236.53237986029177</v>
      </c>
      <c r="AL16">
        <f t="shared" si="8"/>
        <v>534.9480659279684</v>
      </c>
      <c r="AN16">
        <f t="shared" si="9"/>
        <v>1119.5553388258079</v>
      </c>
      <c r="AO16">
        <f t="shared" si="9"/>
        <v>-55.977766941290405</v>
      </c>
      <c r="AP16">
        <f t="shared" si="9"/>
        <v>-4.229400532238504</v>
      </c>
      <c r="AQ16">
        <f t="shared" si="9"/>
        <v>-960.03038583674845</v>
      </c>
      <c r="AR16">
        <f t="shared" si="9"/>
        <v>99.317785515530588</v>
      </c>
      <c r="AS16">
        <f t="shared" si="9"/>
        <v>19.710080998680276</v>
      </c>
      <c r="AT16">
        <f t="shared" si="9"/>
        <v>94.344720638828917</v>
      </c>
      <c r="AU16">
        <f t="shared" si="9"/>
        <v>213.37258715303975</v>
      </c>
      <c r="AW16">
        <v>13</v>
      </c>
      <c r="AX16">
        <f>(R16*SUMPRODUCT(K17:$K$23, X17:$X$23)-$AZ$3*SUMPRODUCT(K16:$K$22, W17:$W$23))/Z16</f>
        <v>781.71264613195126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3308.8475845809121</v>
      </c>
      <c r="P17">
        <f t="shared" si="22"/>
        <v>165.44237922904563</v>
      </c>
      <c r="Q17" s="4">
        <f t="shared" si="23"/>
        <v>12.5</v>
      </c>
      <c r="R17">
        <f t="shared" si="0"/>
        <v>1000000</v>
      </c>
      <c r="S17">
        <f t="shared" si="1"/>
        <v>716.06423362788848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663.11513286020454</v>
      </c>
      <c r="AC17">
        <f t="shared" si="2"/>
        <v>599.61469253584619</v>
      </c>
      <c r="AE17">
        <f t="shared" si="3"/>
        <v>2770.7481171409663</v>
      </c>
      <c r="AF17">
        <f t="shared" si="4"/>
        <v>-138.53740585704833</v>
      </c>
      <c r="AG17">
        <f t="shared" si="4"/>
        <v>-10.467194568180375</v>
      </c>
      <c r="AH17">
        <f t="shared" si="5"/>
        <v>-2426.6109335280853</v>
      </c>
      <c r="AI17">
        <f t="shared" si="6"/>
        <v>195.13258318765247</v>
      </c>
      <c r="AJ17">
        <f t="shared" si="7"/>
        <v>63.500440324358351</v>
      </c>
      <c r="AK17">
        <f t="shared" si="24"/>
        <v>230.67280909008861</v>
      </c>
      <c r="AL17">
        <f t="shared" si="8"/>
        <v>489.30583260209943</v>
      </c>
      <c r="AN17">
        <f t="shared" si="9"/>
        <v>1018.0413427012322</v>
      </c>
      <c r="AO17">
        <f t="shared" si="9"/>
        <v>-50.902067135061614</v>
      </c>
      <c r="AP17">
        <f t="shared" si="9"/>
        <v>-3.8459060015534607</v>
      </c>
      <c r="AQ17">
        <f t="shared" si="9"/>
        <v>-891.59683541769505</v>
      </c>
      <c r="AR17">
        <f t="shared" si="9"/>
        <v>71.696534146922176</v>
      </c>
      <c r="AS17">
        <f t="shared" si="9"/>
        <v>23.331631312858264</v>
      </c>
      <c r="AT17">
        <f t="shared" si="9"/>
        <v>84.754891589732779</v>
      </c>
      <c r="AU17">
        <f t="shared" si="9"/>
        <v>179.78305704951322</v>
      </c>
      <c r="AW17">
        <v>14</v>
      </c>
      <c r="AX17">
        <f>(R17*SUMPRODUCT(K18:$K$23, X18:$X$23)-$AZ$3*SUMPRODUCT(K17:$K$22, W18:$W$23))/Z17</f>
        <v>716.06423362788848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3308.8475845809121</v>
      </c>
      <c r="P18">
        <f t="shared" si="22"/>
        <v>165.44237922904563</v>
      </c>
      <c r="Q18" s="4">
        <f t="shared" si="23"/>
        <v>12.5</v>
      </c>
      <c r="R18">
        <f t="shared" si="0"/>
        <v>1000000</v>
      </c>
      <c r="S18">
        <f t="shared" si="1"/>
        <v>634.22895494642535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599.61469253584619</v>
      </c>
      <c r="AC18">
        <f t="shared" si="2"/>
        <v>524.2246486687086</v>
      </c>
      <c r="AE18">
        <f t="shared" si="3"/>
        <v>2734.9420883374164</v>
      </c>
      <c r="AF18">
        <f t="shared" si="4"/>
        <v>-136.74710441687083</v>
      </c>
      <c r="AG18">
        <f t="shared" si="4"/>
        <v>-10.331928331642295</v>
      </c>
      <c r="AH18">
        <f t="shared" si="5"/>
        <v>-2447.5432685020519</v>
      </c>
      <c r="AI18">
        <f t="shared" si="6"/>
        <v>140.31978708685119</v>
      </c>
      <c r="AJ18">
        <f t="shared" si="7"/>
        <v>75.390043867137592</v>
      </c>
      <c r="AK18">
        <f t="shared" si="24"/>
        <v>223.84667735194742</v>
      </c>
      <c r="AL18">
        <f t="shared" si="8"/>
        <v>439.55650830593618</v>
      </c>
      <c r="AN18">
        <f t="shared" si="9"/>
        <v>925.67358286941203</v>
      </c>
      <c r="AO18">
        <f t="shared" si="9"/>
        <v>-46.283679143470607</v>
      </c>
      <c r="AP18">
        <f t="shared" si="9"/>
        <v>-3.4969636678907907</v>
      </c>
      <c r="AQ18">
        <f t="shared" si="9"/>
        <v>-828.40004409727374</v>
      </c>
      <c r="AR18">
        <f t="shared" si="9"/>
        <v>47.492895960776821</v>
      </c>
      <c r="AS18">
        <f t="shared" si="9"/>
        <v>25.516654380641373</v>
      </c>
      <c r="AT18">
        <f t="shared" si="9"/>
        <v>75.763562497863973</v>
      </c>
      <c r="AU18">
        <f t="shared" si="9"/>
        <v>148.77311283928216</v>
      </c>
      <c r="AW18">
        <v>15</v>
      </c>
      <c r="AX18">
        <f>(R18*SUMPRODUCT(K19:$K$23, X19:$X$23)-$AZ$3*SUMPRODUCT(K18:$K$22, W19:$W$23))/Z18</f>
        <v>634.22895494642535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3308.8475845809121</v>
      </c>
      <c r="P19">
        <f t="shared" si="22"/>
        <v>165.44237922904563</v>
      </c>
      <c r="Q19" s="4">
        <f t="shared" si="23"/>
        <v>12.5</v>
      </c>
      <c r="R19">
        <f t="shared" si="0"/>
        <v>1000000</v>
      </c>
      <c r="S19">
        <f t="shared" si="1"/>
        <v>536.88678878948917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524.2246486687086</v>
      </c>
      <c r="AC19">
        <f t="shared" si="2"/>
        <v>438.00089859861555</v>
      </c>
      <c r="AE19">
        <f t="shared" si="3"/>
        <v>2699.4112085342322</v>
      </c>
      <c r="AF19">
        <f t="shared" si="4"/>
        <v>-134.97056042671164</v>
      </c>
      <c r="AG19">
        <f t="shared" si="4"/>
        <v>-10.19770153932661</v>
      </c>
      <c r="AH19">
        <f t="shared" si="5"/>
        <v>-2472.6007199409069</v>
      </c>
      <c r="AI19">
        <f t="shared" si="6"/>
        <v>81.642226627287073</v>
      </c>
      <c r="AJ19">
        <f t="shared" si="7"/>
        <v>86.223750070093047</v>
      </c>
      <c r="AK19">
        <f t="shared" si="24"/>
        <v>216.20657077433606</v>
      </c>
      <c r="AL19">
        <f t="shared" si="8"/>
        <v>384.07254747171618</v>
      </c>
      <c r="AN19">
        <f t="shared" si="9"/>
        <v>841.62794844303426</v>
      </c>
      <c r="AO19">
        <f t="shared" si="9"/>
        <v>-42.081397422151724</v>
      </c>
      <c r="AP19">
        <f t="shared" si="9"/>
        <v>-3.1794602460875825</v>
      </c>
      <c r="AQ19">
        <f t="shared" si="9"/>
        <v>-770.91251035169773</v>
      </c>
      <c r="AR19">
        <f t="shared" si="9"/>
        <v>25.454580423097298</v>
      </c>
      <c r="AS19">
        <f t="shared" si="9"/>
        <v>26.883017173942019</v>
      </c>
      <c r="AT19">
        <f t="shared" si="9"/>
        <v>67.409326902630212</v>
      </c>
      <c r="AU19">
        <f t="shared" si="9"/>
        <v>119.74692449966953</v>
      </c>
      <c r="AW19">
        <v>16</v>
      </c>
      <c r="AX19">
        <f>(R19*SUMPRODUCT(K20:$K$23, X20:$X$23)-$AZ$3*SUMPRODUCT(K19:$K$22, W20:$W$23))/Z19</f>
        <v>536.88678878948917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3308.8475845809121</v>
      </c>
      <c r="P20">
        <f t="shared" si="22"/>
        <v>165.44237922904563</v>
      </c>
      <c r="Q20" s="4">
        <f t="shared" si="23"/>
        <v>12.5</v>
      </c>
      <c r="R20">
        <f t="shared" si="0"/>
        <v>1000000</v>
      </c>
      <c r="S20">
        <f t="shared" si="1"/>
        <v>425.09436822240002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438.00089859861555</v>
      </c>
      <c r="AC20">
        <f t="shared" si="2"/>
        <v>342.26775551710466</v>
      </c>
      <c r="AE20">
        <f t="shared" si="3"/>
        <v>2664.1421782614552</v>
      </c>
      <c r="AF20">
        <f t="shared" si="4"/>
        <v>-133.20710891307277</v>
      </c>
      <c r="AG20">
        <f t="shared" si="4"/>
        <v>-10.064463949156512</v>
      </c>
      <c r="AH20">
        <f t="shared" si="5"/>
        <v>-2500.8459821466704</v>
      </c>
      <c r="AI20">
        <f t="shared" si="6"/>
        <v>20.024623252555557</v>
      </c>
      <c r="AJ20">
        <f t="shared" si="7"/>
        <v>95.733143081510889</v>
      </c>
      <c r="AK20">
        <f t="shared" si="24"/>
        <v>207.82551775628988</v>
      </c>
      <c r="AL20">
        <f t="shared" si="8"/>
        <v>323.5832840903563</v>
      </c>
      <c r="AN20">
        <f t="shared" si="9"/>
        <v>765.15578703132132</v>
      </c>
      <c r="AO20">
        <f t="shared" si="9"/>
        <v>-38.257789351566075</v>
      </c>
      <c r="AP20">
        <f t="shared" si="9"/>
        <v>-2.8905675143398661</v>
      </c>
      <c r="AQ20">
        <f t="shared" si="9"/>
        <v>-718.25625198512273</v>
      </c>
      <c r="AR20">
        <f t="shared" si="9"/>
        <v>5.7511781802927375</v>
      </c>
      <c r="AS20">
        <f t="shared" si="9"/>
        <v>27.495067281775842</v>
      </c>
      <c r="AT20">
        <f t="shared" si="9"/>
        <v>59.688592786657182</v>
      </c>
      <c r="AU20">
        <f t="shared" si="9"/>
        <v>92.934838248725754</v>
      </c>
      <c r="AW20">
        <v>17</v>
      </c>
      <c r="AX20">
        <f>(R20*SUMPRODUCT(K21:$K$23, X21:$X$23)-$AZ$3*SUMPRODUCT(K20:$K$22, W21:$W$23))/Z20</f>
        <v>425.09436822240002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3308.8475845809121</v>
      </c>
      <c r="P21">
        <f t="shared" si="22"/>
        <v>165.44237922904563</v>
      </c>
      <c r="Q21" s="4">
        <f t="shared" si="23"/>
        <v>12.5</v>
      </c>
      <c r="R21">
        <f t="shared" si="0"/>
        <v>1000000</v>
      </c>
      <c r="S21">
        <f t="shared" si="1"/>
        <v>298.48123630636559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342.26775551710466</v>
      </c>
      <c r="AC21">
        <f t="shared" si="2"/>
        <v>237.1639601425486</v>
      </c>
      <c r="AE21">
        <f t="shared" si="3"/>
        <v>2629.1079679857917</v>
      </c>
      <c r="AF21">
        <f t="shared" si="4"/>
        <v>-131.45539839928961</v>
      </c>
      <c r="AG21">
        <f t="shared" si="4"/>
        <v>-9.9321134503041257</v>
      </c>
      <c r="AH21">
        <f t="shared" si="5"/>
        <v>-2536.46874886567</v>
      </c>
      <c r="AI21">
        <f t="shared" si="6"/>
        <v>-48.748292729472269</v>
      </c>
      <c r="AJ21">
        <f t="shared" si="7"/>
        <v>105.10379537455606</v>
      </c>
      <c r="AK21">
        <f t="shared" si="24"/>
        <v>198.79442275725248</v>
      </c>
      <c r="AL21">
        <f t="shared" si="8"/>
        <v>255.14992540233627</v>
      </c>
      <c r="AN21">
        <f t="shared" si="9"/>
        <v>695.57226579033988</v>
      </c>
      <c r="AO21">
        <f t="shared" si="9"/>
        <v>-34.778613289516997</v>
      </c>
      <c r="AP21">
        <f t="shared" si="9"/>
        <v>-2.627698345156773</v>
      </c>
      <c r="AQ21">
        <f t="shared" si="9"/>
        <v>-671.06308916881164</v>
      </c>
      <c r="AR21">
        <f t="shared" si="9"/>
        <v>-12.897135013145654</v>
      </c>
      <c r="AS21">
        <f t="shared" si="9"/>
        <v>27.8068782195556</v>
      </c>
      <c r="AT21">
        <f t="shared" si="9"/>
        <v>52.594221594360967</v>
      </c>
      <c r="AU21">
        <f t="shared" si="9"/>
        <v>67.503964800770916</v>
      </c>
      <c r="AW21">
        <v>18</v>
      </c>
      <c r="AX21">
        <f>(R21*SUMPRODUCT(K22:$K$23, X22:$X$23)-$AZ$3*SUMPRODUCT(K21:$K$22, W22:$W$23))/Z21</f>
        <v>298.48123630636559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3308.8475845809121</v>
      </c>
      <c r="P22">
        <f t="shared" si="22"/>
        <v>165.44237922904563</v>
      </c>
      <c r="Q22" s="4">
        <f t="shared" si="23"/>
        <v>12.5</v>
      </c>
      <c r="R22">
        <f t="shared" si="0"/>
        <v>1000000</v>
      </c>
      <c r="S22">
        <f t="shared" si="1"/>
        <v>156.55480414737809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237.1639601425486</v>
      </c>
      <c r="AC22">
        <f t="shared" si="2"/>
        <v>122.74567217634829</v>
      </c>
      <c r="AE22">
        <f t="shared" si="3"/>
        <v>2594.2782344522034</v>
      </c>
      <c r="AF22">
        <f t="shared" si="4"/>
        <v>-129.71391172261019</v>
      </c>
      <c r="AG22">
        <f t="shared" si="4"/>
        <v>-9.8005354135282197</v>
      </c>
      <c r="AH22">
        <f t="shared" si="5"/>
        <v>-2580.5521818291054</v>
      </c>
      <c r="AI22">
        <f t="shared" si="6"/>
        <v>-125.7883945130402</v>
      </c>
      <c r="AJ22">
        <f t="shared" si="7"/>
        <v>114.41828796620031</v>
      </c>
      <c r="AK22">
        <f t="shared" si="24"/>
        <v>189.12097980104994</v>
      </c>
      <c r="AL22">
        <f t="shared" si="8"/>
        <v>177.75087325421003</v>
      </c>
      <c r="AN22">
        <f t="shared" si="9"/>
        <v>632.25424628959024</v>
      </c>
      <c r="AO22">
        <f t="shared" si="9"/>
        <v>-31.61271231447952</v>
      </c>
      <c r="AP22">
        <f t="shared" si="9"/>
        <v>-2.3884986771371244</v>
      </c>
      <c r="AQ22">
        <f t="shared" si="9"/>
        <v>-628.90905573119187</v>
      </c>
      <c r="AR22">
        <f t="shared" si="9"/>
        <v>-30.656020433218156</v>
      </c>
      <c r="AS22">
        <f t="shared" si="9"/>
        <v>27.884999942995929</v>
      </c>
      <c r="AT22">
        <f t="shared" si="9"/>
        <v>46.090870652858129</v>
      </c>
      <c r="AU22">
        <f t="shared" si="9"/>
        <v>43.319850162635902</v>
      </c>
      <c r="AW22">
        <v>19</v>
      </c>
      <c r="AX22">
        <f>(R22*SUMPRODUCT(K23:$K$23, X23:$X$23)-$AZ$3*SUMPRODUCT(K22:$K$22, W23:$W$23))/Z22</f>
        <v>156.55480414737809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3308.8475845809121</v>
      </c>
      <c r="P23">
        <f t="shared" si="22"/>
        <v>165.44237922904563</v>
      </c>
      <c r="Q23" s="4">
        <f t="shared" si="23"/>
        <v>12.5</v>
      </c>
      <c r="R23">
        <f t="shared" si="0"/>
        <v>1000000</v>
      </c>
      <c r="S23">
        <f t="shared" si="1"/>
        <v>158.67376872179179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122.74567217634829</v>
      </c>
      <c r="AC23">
        <f t="shared" si="2"/>
        <v>122.74567217634831</v>
      </c>
      <c r="AE23">
        <f t="shared" si="3"/>
        <v>2559.6336695738391</v>
      </c>
      <c r="AF23">
        <f t="shared" si="4"/>
        <v>-127.98168347869196</v>
      </c>
      <c r="AG23">
        <f t="shared" si="4"/>
        <v>-9.6696568976976387</v>
      </c>
      <c r="AH23">
        <f t="shared" si="5"/>
        <v>-2629.8529356240033</v>
      </c>
      <c r="AI23">
        <f t="shared" si="6"/>
        <v>-207.87060642655388</v>
      </c>
      <c r="AJ23">
        <f t="shared" si="7"/>
        <v>0</v>
      </c>
      <c r="AK23">
        <f t="shared" si="24"/>
        <v>178.80783607900469</v>
      </c>
      <c r="AL23">
        <f t="shared" si="8"/>
        <v>-29.06277034754919</v>
      </c>
      <c r="AN23">
        <f t="shared" si="9"/>
        <v>574.63805565770929</v>
      </c>
      <c r="AO23">
        <f t="shared" si="9"/>
        <v>-28.731902782885463</v>
      </c>
      <c r="AP23">
        <f t="shared" si="9"/>
        <v>-2.1708390949144118</v>
      </c>
      <c r="AQ23">
        <f t="shared" si="9"/>
        <v>-590.40228902923536</v>
      </c>
      <c r="AR23">
        <f t="shared" si="9"/>
        <v>-46.666975249326001</v>
      </c>
      <c r="AS23">
        <f t="shared" si="9"/>
        <v>0</v>
      </c>
      <c r="AT23">
        <f t="shared" si="9"/>
        <v>40.142379935918235</v>
      </c>
      <c r="AU23">
        <f t="shared" si="9"/>
        <v>-6.5245953134077661</v>
      </c>
      <c r="AW23">
        <v>20</v>
      </c>
      <c r="AX23">
        <f>(R23*SUMPRODUCT(K$23:$K24, X$23:$X24)-$AZ$3*SUMPRODUCT(K$22:$K23, W$23:$W24))/Z23</f>
        <v>158.67376872179179</v>
      </c>
    </row>
    <row r="25" spans="5:50" x14ac:dyDescent="0.25">
      <c r="AN25" s="8">
        <f t="shared" ref="AN25:AU25" si="25">SUM(AN3:AN23)</f>
        <v>30476.085083181279</v>
      </c>
      <c r="AO25" s="8">
        <f t="shared" si="25"/>
        <v>-4005.439942594749</v>
      </c>
      <c r="AP25" s="8">
        <f t="shared" si="25"/>
        <v>-228.44859587747783</v>
      </c>
      <c r="AQ25" s="8">
        <f t="shared" si="25"/>
        <v>-24384.686596809504</v>
      </c>
      <c r="AR25" s="8">
        <f t="shared" si="25"/>
        <v>1857.5099478995508</v>
      </c>
      <c r="AS25" s="8">
        <f t="shared" si="25"/>
        <v>-432.59996581547153</v>
      </c>
      <c r="AT25" s="8">
        <f t="shared" si="25"/>
        <v>1221.584204322641</v>
      </c>
      <c r="AU25" s="9">
        <f t="shared" si="25"/>
        <v>2646.4941864067205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A696A-24A3-4D73-9BF2-BF2EEAADB71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3956.5309230033458</v>
      </c>
      <c r="K3">
        <v>1</v>
      </c>
      <c r="L3" s="2">
        <v>0</v>
      </c>
      <c r="O3">
        <f>$C$3</f>
        <v>3956.5309230033458</v>
      </c>
      <c r="P3">
        <f>O3*B5</f>
        <v>3165.2247384026768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3956.5309230033458</v>
      </c>
      <c r="AF3">
        <f t="shared" ref="AF3:AG23" si="4">-$Z3*P3</f>
        <v>-3165.2247384026768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665.48862870066898</v>
      </c>
      <c r="AJ3">
        <f t="shared" ref="AJ3:AJ23" si="7">AB3-AC3</f>
        <v>0</v>
      </c>
      <c r="AL3">
        <f t="shared" ref="AL3:AL23" si="8">SUM(AI3:AK3)</f>
        <v>665.48862870066898</v>
      </c>
      <c r="AN3">
        <f t="shared" ref="AN3:AU23" si="9">AE3*$K3</f>
        <v>3956.5309230033458</v>
      </c>
      <c r="AO3">
        <f t="shared" si="9"/>
        <v>-3165.2247384026768</v>
      </c>
      <c r="AP3">
        <f t="shared" si="9"/>
        <v>-125.8175559</v>
      </c>
      <c r="AQ3">
        <f t="shared" si="9"/>
        <v>0</v>
      </c>
      <c r="AR3">
        <f t="shared" si="9"/>
        <v>665.48862870066898</v>
      </c>
      <c r="AS3">
        <f t="shared" si="9"/>
        <v>0</v>
      </c>
      <c r="AT3">
        <f t="shared" si="9"/>
        <v>0</v>
      </c>
      <c r="AU3">
        <f t="shared" si="9"/>
        <v>665.48862870066898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3055.0498769398005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523.56994495738161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516.91778199656983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-516.91778199656983</v>
      </c>
      <c r="AK4">
        <f>H4*SUM(AB4, AE4:AF4)</f>
        <v>0</v>
      </c>
      <c r="AL4">
        <f t="shared" si="8"/>
        <v>-3222.3127819965698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-484.95898489217541</v>
      </c>
      <c r="AT4">
        <f t="shared" si="9"/>
        <v>0</v>
      </c>
      <c r="AU4">
        <f t="shared" si="9"/>
        <v>-3023.0910798354157</v>
      </c>
      <c r="AW4">
        <v>1</v>
      </c>
      <c r="AX4">
        <f>(R4*SUMPRODUCT(K5:$K$23, X5:$X$23)-$AZ$3*SUMPRODUCT(K4:$K$22, W5:$W$23))/Z4</f>
        <v>523.56994495738161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3956.5309230033458</v>
      </c>
      <c r="P5">
        <f t="shared" ref="P5:P23" si="22">O5*$C$5</f>
        <v>197.8265461501673</v>
      </c>
      <c r="Q5" s="4">
        <f t="shared" ref="Q5:Q23" si="23">$C$8</f>
        <v>12.5</v>
      </c>
      <c r="R5">
        <f t="shared" si="0"/>
        <v>1000000</v>
      </c>
      <c r="S5">
        <f t="shared" si="1"/>
        <v>1028.3881054684337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516.91778199656983</v>
      </c>
      <c r="AC5">
        <f t="shared" si="2"/>
        <v>1002.3770654429973</v>
      </c>
      <c r="AE5">
        <f t="shared" si="3"/>
        <v>3856.4583106764662</v>
      </c>
      <c r="AF5">
        <f t="shared" si="4"/>
        <v>-192.82291553382331</v>
      </c>
      <c r="AG5">
        <f t="shared" si="4"/>
        <v>-12.183837260865776</v>
      </c>
      <c r="AH5">
        <f t="shared" si="5"/>
        <v>-2714.678080737865</v>
      </c>
      <c r="AI5">
        <f t="shared" si="6"/>
        <v>936.77347714391226</v>
      </c>
      <c r="AJ5">
        <f t="shared" si="7"/>
        <v>-485.45928344642743</v>
      </c>
      <c r="AK5">
        <f>H5*SUM(AB5, AE5:AF5)</f>
        <v>361.19979450482799</v>
      </c>
      <c r="AL5">
        <f t="shared" si="8"/>
        <v>812.51398820231282</v>
      </c>
      <c r="AN5">
        <f t="shared" si="9"/>
        <v>3330.2928253054365</v>
      </c>
      <c r="AO5">
        <f t="shared" si="9"/>
        <v>-166.51464126527182</v>
      </c>
      <c r="AP5">
        <f t="shared" si="9"/>
        <v>-10.521505107994514</v>
      </c>
      <c r="AQ5">
        <f t="shared" si="9"/>
        <v>-2344.2942220499226</v>
      </c>
      <c r="AR5">
        <f t="shared" si="9"/>
        <v>808.96245688224792</v>
      </c>
      <c r="AS5">
        <f t="shared" si="9"/>
        <v>-419.22443817523452</v>
      </c>
      <c r="AT5">
        <f t="shared" si="9"/>
        <v>311.91860179352602</v>
      </c>
      <c r="AU5">
        <f t="shared" si="9"/>
        <v>701.65662050053936</v>
      </c>
      <c r="AW5">
        <v>2</v>
      </c>
      <c r="AX5">
        <f>(R5*SUMPRODUCT(K6:$K$23, X6:$X$23)-$AZ$3*SUMPRODUCT(K5:$K$22, W6:$W$23))/Z5</f>
        <v>1028.3881054684337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3956.5309230033458</v>
      </c>
      <c r="P6">
        <f t="shared" si="22"/>
        <v>197.8265461501673</v>
      </c>
      <c r="Q6" s="4">
        <f t="shared" si="23"/>
        <v>12.5</v>
      </c>
      <c r="R6">
        <f t="shared" si="0"/>
        <v>1000000</v>
      </c>
      <c r="S6">
        <f t="shared" si="1"/>
        <v>1504.3406090441026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1002.3770654429973</v>
      </c>
      <c r="AC6">
        <f t="shared" si="2"/>
        <v>1447.5212250810691</v>
      </c>
      <c r="AE6">
        <f t="shared" si="3"/>
        <v>3807.0915950185813</v>
      </c>
      <c r="AF6">
        <f t="shared" si="4"/>
        <v>-190.35457975092908</v>
      </c>
      <c r="AG6">
        <f t="shared" si="4"/>
        <v>-12.02787135089757</v>
      </c>
      <c r="AH6">
        <f t="shared" si="5"/>
        <v>-2730.2029887638464</v>
      </c>
      <c r="AI6">
        <f t="shared" si="6"/>
        <v>874.50615515290838</v>
      </c>
      <c r="AJ6">
        <f t="shared" si="7"/>
        <v>-445.14415963807187</v>
      </c>
      <c r="AK6">
        <f>H6*SUM(AB6, AE6:AF6)</f>
        <v>502.55961198131871</v>
      </c>
      <c r="AL6">
        <f t="shared" si="8"/>
        <v>931.92160749615527</v>
      </c>
      <c r="AN6">
        <f t="shared" si="9"/>
        <v>2965.0627528265336</v>
      </c>
      <c r="AO6">
        <f t="shared" si="9"/>
        <v>-148.2531376413267</v>
      </c>
      <c r="AP6">
        <f t="shared" si="9"/>
        <v>-9.3676215683908914</v>
      </c>
      <c r="AQ6">
        <f t="shared" si="9"/>
        <v>-2126.3536711939419</v>
      </c>
      <c r="AR6">
        <f t="shared" si="9"/>
        <v>681.08832242287428</v>
      </c>
      <c r="AS6">
        <f t="shared" si="9"/>
        <v>-346.68994281832437</v>
      </c>
      <c r="AT6">
        <f t="shared" si="9"/>
        <v>391.4066024864029</v>
      </c>
      <c r="AU6">
        <f t="shared" si="9"/>
        <v>725.80498209095288</v>
      </c>
      <c r="AW6">
        <v>3</v>
      </c>
      <c r="AX6">
        <f>(R6*SUMPRODUCT(K7:$K$23, X7:$X$23)-$AZ$3*SUMPRODUCT(K6:$K$22, W7:$W$23))/Z6</f>
        <v>1504.3406090441026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3956.5309230033458</v>
      </c>
      <c r="P7">
        <f t="shared" si="22"/>
        <v>197.8265461501673</v>
      </c>
      <c r="Q7" s="4">
        <f t="shared" si="23"/>
        <v>12.5</v>
      </c>
      <c r="R7">
        <f t="shared" si="0"/>
        <v>1000000</v>
      </c>
      <c r="S7">
        <f t="shared" si="1"/>
        <v>1891.2546627587069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1447.5212250810691</v>
      </c>
      <c r="AC7">
        <f t="shared" si="2"/>
        <v>1796.4174120969474</v>
      </c>
      <c r="AE7">
        <f t="shared" si="3"/>
        <v>3758.1300823949523</v>
      </c>
      <c r="AF7">
        <f t="shared" si="4"/>
        <v>-187.90650411974764</v>
      </c>
      <c r="AG7">
        <f t="shared" si="4"/>
        <v>-11.873185612379245</v>
      </c>
      <c r="AH7">
        <f t="shared" si="5"/>
        <v>-2752.5620007478719</v>
      </c>
      <c r="AI7">
        <f t="shared" si="6"/>
        <v>805.78839191495354</v>
      </c>
      <c r="AJ7">
        <f t="shared" si="7"/>
        <v>-348.89618701587824</v>
      </c>
      <c r="AK7">
        <f>H7*SUM(AB7, AE7:AF7)</f>
        <v>525.35788091140194</v>
      </c>
      <c r="AL7">
        <f t="shared" si="8"/>
        <v>982.25008581047723</v>
      </c>
      <c r="AN7">
        <f t="shared" si="9"/>
        <v>2649.5249778827106</v>
      </c>
      <c r="AO7">
        <f t="shared" si="9"/>
        <v>-132.47624889413555</v>
      </c>
      <c r="AP7">
        <f t="shared" si="9"/>
        <v>-8.3707325604304081</v>
      </c>
      <c r="AQ7">
        <f t="shared" si="9"/>
        <v>-1940.587902562617</v>
      </c>
      <c r="AR7">
        <f t="shared" si="9"/>
        <v>568.09009386552782</v>
      </c>
      <c r="AS7">
        <f t="shared" si="9"/>
        <v>-245.97582891476353</v>
      </c>
      <c r="AT7">
        <f t="shared" si="9"/>
        <v>370.38335482928244</v>
      </c>
      <c r="AU7">
        <f t="shared" si="9"/>
        <v>692.49761978004676</v>
      </c>
      <c r="AW7">
        <v>4</v>
      </c>
      <c r="AX7">
        <f>(R7*SUMPRODUCT(K8:$K$23, X8:$X$23)-$AZ$3*SUMPRODUCT(K7:$K$22, W8:$W$23))/Z7</f>
        <v>1891.2546627587069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3956.5309230033458</v>
      </c>
      <c r="P8">
        <f t="shared" si="22"/>
        <v>197.8265461501673</v>
      </c>
      <c r="Q8" s="4">
        <f t="shared" si="23"/>
        <v>12.5</v>
      </c>
      <c r="R8">
        <f t="shared" si="0"/>
        <v>1000000</v>
      </c>
      <c r="S8">
        <f t="shared" si="1"/>
        <v>2151.5429793256117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1796.4174120969474</v>
      </c>
      <c r="AC8">
        <f t="shared" si="2"/>
        <v>2017.2436546334359</v>
      </c>
      <c r="AE8">
        <f t="shared" si="3"/>
        <v>3709.5642408645526</v>
      </c>
      <c r="AF8">
        <f t="shared" si="4"/>
        <v>-185.47821204322764</v>
      </c>
      <c r="AG8">
        <f t="shared" si="4"/>
        <v>-11.719749930731856</v>
      </c>
      <c r="AH8">
        <f t="shared" si="5"/>
        <v>-2776.3060418877899</v>
      </c>
      <c r="AI8">
        <f t="shared" si="6"/>
        <v>736.06023700280321</v>
      </c>
      <c r="AJ8">
        <f t="shared" si="7"/>
        <v>-220.82624253648851</v>
      </c>
      <c r="AK8">
        <f t="shared" ref="AK8:AK23" si="24">H8*SUM(AB8:AB8, AE8:AF8)</f>
        <v>385.7364994665748</v>
      </c>
      <c r="AL8">
        <f t="shared" si="8"/>
        <v>900.97049393288944</v>
      </c>
      <c r="AN8">
        <f t="shared" si="9"/>
        <v>2438.4946390990017</v>
      </c>
      <c r="AO8">
        <f t="shared" si="9"/>
        <v>-121.92473195495009</v>
      </c>
      <c r="AP8">
        <f t="shared" si="9"/>
        <v>-7.7040173783349815</v>
      </c>
      <c r="AQ8">
        <f t="shared" si="9"/>
        <v>-1825.0141957546268</v>
      </c>
      <c r="AR8">
        <f t="shared" si="9"/>
        <v>483.85169401108982</v>
      </c>
      <c r="AS8">
        <f t="shared" si="9"/>
        <v>-145.16087972427295</v>
      </c>
      <c r="AT8">
        <f t="shared" si="9"/>
        <v>253.56519660509696</v>
      </c>
      <c r="AU8">
        <f t="shared" si="9"/>
        <v>592.25601089191377</v>
      </c>
      <c r="AW8">
        <v>5</v>
      </c>
      <c r="AX8">
        <f>(R8*SUMPRODUCT(K9:$K$23, X9:$X$23)-$AZ$3*SUMPRODUCT(K8:$K$22, W9:$W$23))/Z8</f>
        <v>2151.5429793256117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3956.5309230033458</v>
      </c>
      <c r="P9">
        <f t="shared" si="22"/>
        <v>197.8265461501673</v>
      </c>
      <c r="Q9" s="4">
        <f t="shared" si="23"/>
        <v>12.5</v>
      </c>
      <c r="R9">
        <f t="shared" si="0"/>
        <v>1000000</v>
      </c>
      <c r="S9">
        <f t="shared" si="1"/>
        <v>2321.0564767081946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2017.2436546334359</v>
      </c>
      <c r="AC9">
        <f t="shared" si="2"/>
        <v>2147.9044222773937</v>
      </c>
      <c r="AE9">
        <f t="shared" si="3"/>
        <v>3661.3716002501874</v>
      </c>
      <c r="AF9">
        <f t="shared" si="4"/>
        <v>-183.06858001250939</v>
      </c>
      <c r="AG9">
        <f t="shared" si="4"/>
        <v>-11.567493315175751</v>
      </c>
      <c r="AH9">
        <f t="shared" si="5"/>
        <v>-2804.7292999029914</v>
      </c>
      <c r="AI9">
        <f t="shared" si="6"/>
        <v>662.00622701951079</v>
      </c>
      <c r="AJ9">
        <f t="shared" si="7"/>
        <v>-130.6607676439578</v>
      </c>
      <c r="AK9">
        <f t="shared" si="24"/>
        <v>286.86753642827216</v>
      </c>
      <c r="AL9">
        <f t="shared" si="8"/>
        <v>818.21299580382515</v>
      </c>
      <c r="AN9">
        <f t="shared" si="9"/>
        <v>2287.4121300978059</v>
      </c>
      <c r="AO9">
        <f t="shared" si="9"/>
        <v>-114.3706065048903</v>
      </c>
      <c r="AP9">
        <f t="shared" si="9"/>
        <v>-7.2266973726868553</v>
      </c>
      <c r="AQ9">
        <f t="shared" si="9"/>
        <v>-1752.2318198459952</v>
      </c>
      <c r="AR9">
        <f t="shared" si="9"/>
        <v>413.58300637423349</v>
      </c>
      <c r="AS9">
        <f t="shared" si="9"/>
        <v>-81.629251949257863</v>
      </c>
      <c r="AT9">
        <f t="shared" si="9"/>
        <v>179.21816035074556</v>
      </c>
      <c r="AU9">
        <f t="shared" si="9"/>
        <v>511.17191477572123</v>
      </c>
      <c r="AW9">
        <v>6</v>
      </c>
      <c r="AX9">
        <f>(R9*SUMPRODUCT(K10:$K$23, X10:$X$23)-$AZ$3*SUMPRODUCT(K9:$K$22, W10:$W$23))/Z9</f>
        <v>2321.0564767081946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3956.5309230033458</v>
      </c>
      <c r="P10">
        <f t="shared" si="22"/>
        <v>197.8265461501673</v>
      </c>
      <c r="Q10" s="4">
        <f t="shared" si="23"/>
        <v>12.5</v>
      </c>
      <c r="R10">
        <f t="shared" si="0"/>
        <v>1000000</v>
      </c>
      <c r="S10">
        <f t="shared" si="1"/>
        <v>2441.9913260788094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2147.9044222773937</v>
      </c>
      <c r="AC10">
        <f t="shared" si="2"/>
        <v>2230.2919283042829</v>
      </c>
      <c r="AE10">
        <f t="shared" si="3"/>
        <v>3613.534121691584</v>
      </c>
      <c r="AF10">
        <f t="shared" si="4"/>
        <v>-180.67670608457922</v>
      </c>
      <c r="AG10">
        <f t="shared" si="4"/>
        <v>-11.416358774938509</v>
      </c>
      <c r="AH10">
        <f t="shared" si="5"/>
        <v>-2836.7685668388363</v>
      </c>
      <c r="AI10">
        <f t="shared" si="6"/>
        <v>584.6724899932301</v>
      </c>
      <c r="AJ10">
        <f t="shared" si="7"/>
        <v>-82.387506026889241</v>
      </c>
      <c r="AK10">
        <f t="shared" si="24"/>
        <v>292.98999648893096</v>
      </c>
      <c r="AL10">
        <f t="shared" si="8"/>
        <v>795.27498045527182</v>
      </c>
      <c r="AN10">
        <f t="shared" si="9"/>
        <v>2144.9178664326682</v>
      </c>
      <c r="AO10">
        <f t="shared" si="9"/>
        <v>-107.24589332163342</v>
      </c>
      <c r="AP10">
        <f t="shared" si="9"/>
        <v>-6.7765104967399443</v>
      </c>
      <c r="AQ10">
        <f t="shared" si="9"/>
        <v>-1683.8461675017606</v>
      </c>
      <c r="AR10">
        <f t="shared" si="9"/>
        <v>347.0492951125342</v>
      </c>
      <c r="AS10">
        <f t="shared" si="9"/>
        <v>-48.903491069064401</v>
      </c>
      <c r="AT10">
        <f t="shared" si="9"/>
        <v>173.91270069451144</v>
      </c>
      <c r="AU10">
        <f t="shared" si="9"/>
        <v>472.05850473798125</v>
      </c>
      <c r="AW10">
        <v>7</v>
      </c>
      <c r="AX10">
        <f>(R10*SUMPRODUCT(K11:$K$23, X11:$X$23)-$AZ$3*SUMPRODUCT(K10:$K$22, W11:$W$23))/Z10</f>
        <v>2441.9913260788094</v>
      </c>
    </row>
    <row r="11" spans="1:52" x14ac:dyDescent="0.25">
      <c r="A11" t="s">
        <v>33</v>
      </c>
      <c r="C11" s="7">
        <f>AU25</f>
        <v>3268.6598571757268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3956.5309230033458</v>
      </c>
      <c r="P11">
        <f t="shared" si="22"/>
        <v>197.8265461501673</v>
      </c>
      <c r="Q11" s="4">
        <f t="shared" si="23"/>
        <v>12.5</v>
      </c>
      <c r="R11">
        <f t="shared" si="0"/>
        <v>1000000</v>
      </c>
      <c r="S11">
        <f t="shared" si="1"/>
        <v>2510.0590983329635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2230.2919283042829</v>
      </c>
      <c r="AC11">
        <f t="shared" si="2"/>
        <v>2262.3123462819331</v>
      </c>
      <c r="AE11">
        <f t="shared" si="3"/>
        <v>3566.0151434288537</v>
      </c>
      <c r="AF11">
        <f t="shared" si="4"/>
        <v>-178.30075717144271</v>
      </c>
      <c r="AG11">
        <f t="shared" si="4"/>
        <v>-11.266230483300326</v>
      </c>
      <c r="AH11">
        <f t="shared" si="5"/>
        <v>-2877.1763111036585</v>
      </c>
      <c r="AI11">
        <f t="shared" si="6"/>
        <v>499.27184467045208</v>
      </c>
      <c r="AJ11">
        <f t="shared" si="7"/>
        <v>-32.020417977650141</v>
      </c>
      <c r="AK11">
        <f t="shared" si="24"/>
        <v>289.32732519992726</v>
      </c>
      <c r="AL11">
        <f t="shared" si="8"/>
        <v>756.5787518927292</v>
      </c>
      <c r="AN11">
        <f t="shared" si="9"/>
        <v>2013.0400382329162</v>
      </c>
      <c r="AO11">
        <f t="shared" si="9"/>
        <v>-100.65200191164583</v>
      </c>
      <c r="AP11">
        <f t="shared" si="9"/>
        <v>-6.3598644791610983</v>
      </c>
      <c r="AQ11">
        <f t="shared" si="9"/>
        <v>-1624.1857867540782</v>
      </c>
      <c r="AR11">
        <f t="shared" si="9"/>
        <v>281.84238508803111</v>
      </c>
      <c r="AS11">
        <f t="shared" si="9"/>
        <v>-18.075745850025669</v>
      </c>
      <c r="AT11">
        <f t="shared" si="9"/>
        <v>163.32726204361086</v>
      </c>
      <c r="AU11">
        <f t="shared" si="9"/>
        <v>427.0939012816163</v>
      </c>
      <c r="AW11">
        <v>8</v>
      </c>
      <c r="AX11">
        <f>(R11*SUMPRODUCT(K12:$K$23, X12:$X$23)-$AZ$3*SUMPRODUCT(K11:$K$22, W12:$W$23))/Z11</f>
        <v>2510.0590983329635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3956.5309230033458</v>
      </c>
      <c r="P12">
        <f t="shared" si="22"/>
        <v>197.8265461501673</v>
      </c>
      <c r="Q12" s="4">
        <f t="shared" si="23"/>
        <v>12.5</v>
      </c>
      <c r="R12">
        <f t="shared" si="0"/>
        <v>1000000</v>
      </c>
      <c r="S12">
        <f t="shared" si="1"/>
        <v>2525.1956555838565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2262.3123462819331</v>
      </c>
      <c r="AC12">
        <f t="shared" si="2"/>
        <v>2245.8036474613891</v>
      </c>
      <c r="AE12">
        <f t="shared" si="3"/>
        <v>3518.7735091046761</v>
      </c>
      <c r="AF12">
        <f t="shared" si="4"/>
        <v>-175.93867545523381</v>
      </c>
      <c r="AG12">
        <f t="shared" si="4"/>
        <v>-11.116978413609951</v>
      </c>
      <c r="AH12">
        <f t="shared" si="5"/>
        <v>-2927.1811885898269</v>
      </c>
      <c r="AI12">
        <f t="shared" si="6"/>
        <v>404.53666664600541</v>
      </c>
      <c r="AJ12">
        <f t="shared" si="7"/>
        <v>16.508698820543941</v>
      </c>
      <c r="AK12">
        <f t="shared" si="24"/>
        <v>290.90713863843837</v>
      </c>
      <c r="AL12">
        <f t="shared" si="8"/>
        <v>711.95250410498772</v>
      </c>
      <c r="AN12">
        <f t="shared" si="9"/>
        <v>1888.3656347779227</v>
      </c>
      <c r="AO12">
        <f t="shared" si="9"/>
        <v>-94.418281738896127</v>
      </c>
      <c r="AP12">
        <f t="shared" si="9"/>
        <v>-5.9659764814389824</v>
      </c>
      <c r="AQ12">
        <f t="shared" si="9"/>
        <v>-1570.8849543737394</v>
      </c>
      <c r="AR12">
        <f t="shared" si="9"/>
        <v>217.09642218384795</v>
      </c>
      <c r="AS12">
        <f t="shared" si="9"/>
        <v>8.8594674954075394</v>
      </c>
      <c r="AT12">
        <f t="shared" si="9"/>
        <v>156.11662475433911</v>
      </c>
      <c r="AU12">
        <f t="shared" si="9"/>
        <v>382.07251443359456</v>
      </c>
      <c r="AW12">
        <v>9</v>
      </c>
      <c r="AX12">
        <f>(R12*SUMPRODUCT(K13:$K$23, X13:$X$23)-$AZ$3*SUMPRODUCT(K12:$K$22, W13:$W$23))/Z12</f>
        <v>2525.1956555838565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3956.5309230033458</v>
      </c>
      <c r="P13">
        <f t="shared" si="22"/>
        <v>197.8265461501673</v>
      </c>
      <c r="Q13" s="4">
        <f t="shared" si="23"/>
        <v>12.5</v>
      </c>
      <c r="R13">
        <f t="shared" si="0"/>
        <v>1000000</v>
      </c>
      <c r="S13">
        <f t="shared" si="1"/>
        <v>2486.3353485243101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2245.8036474613891</v>
      </c>
      <c r="AC13">
        <f t="shared" si="2"/>
        <v>2181.7134853532389</v>
      </c>
      <c r="AE13">
        <f t="shared" si="3"/>
        <v>3471.7830300151472</v>
      </c>
      <c r="AF13">
        <f t="shared" si="4"/>
        <v>-173.58915150075737</v>
      </c>
      <c r="AG13">
        <f t="shared" si="4"/>
        <v>-10.968519827022376</v>
      </c>
      <c r="AH13">
        <f t="shared" si="5"/>
        <v>-2983.104196118175</v>
      </c>
      <c r="AI13">
        <f t="shared" si="6"/>
        <v>304.12116256919262</v>
      </c>
      <c r="AJ13">
        <f t="shared" si="7"/>
        <v>64.090162108150253</v>
      </c>
      <c r="AK13">
        <f t="shared" si="24"/>
        <v>286.62467209294783</v>
      </c>
      <c r="AL13">
        <f t="shared" si="8"/>
        <v>654.83599677029065</v>
      </c>
      <c r="AN13">
        <f t="shared" si="9"/>
        <v>1771.5584128195235</v>
      </c>
      <c r="AO13">
        <f t="shared" si="9"/>
        <v>-88.577920640976174</v>
      </c>
      <c r="AP13">
        <f t="shared" si="9"/>
        <v>-5.5969435323999663</v>
      </c>
      <c r="AQ13">
        <f t="shared" si="9"/>
        <v>-1522.1986193438238</v>
      </c>
      <c r="AR13">
        <f t="shared" si="9"/>
        <v>155.18492930232352</v>
      </c>
      <c r="AS13">
        <f t="shared" si="9"/>
        <v>32.703502747740906</v>
      </c>
      <c r="AT13">
        <f t="shared" si="9"/>
        <v>146.25693621346022</v>
      </c>
      <c r="AU13">
        <f t="shared" si="9"/>
        <v>334.14536826352463</v>
      </c>
      <c r="AW13">
        <v>10</v>
      </c>
      <c r="AX13">
        <f>(R13*SUMPRODUCT(K14:$K$23, X14:$X$23)-$AZ$3*SUMPRODUCT(K13:$K$22, W14:$W$23))/Z13</f>
        <v>2486.3353485243101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3956.5309230033458</v>
      </c>
      <c r="P14">
        <f t="shared" si="22"/>
        <v>197.8265461501673</v>
      </c>
      <c r="Q14" s="4">
        <f t="shared" si="23"/>
        <v>12.5</v>
      </c>
      <c r="R14">
        <f t="shared" si="0"/>
        <v>1000000</v>
      </c>
      <c r="S14">
        <f t="shared" si="1"/>
        <v>2444.2692707756064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2181.7134853532389</v>
      </c>
      <c r="AC14">
        <f t="shared" si="2"/>
        <v>2115.8978382054747</v>
      </c>
      <c r="AE14">
        <f t="shared" si="3"/>
        <v>3424.9971256724266</v>
      </c>
      <c r="AF14">
        <f t="shared" si="4"/>
        <v>-171.24985628362134</v>
      </c>
      <c r="AG14">
        <f t="shared" si="4"/>
        <v>-10.82070756025003</v>
      </c>
      <c r="AH14">
        <f t="shared" si="5"/>
        <v>-3050.1654801697596</v>
      </c>
      <c r="AI14">
        <f t="shared" si="6"/>
        <v>192.76108165879577</v>
      </c>
      <c r="AJ14">
        <f t="shared" si="7"/>
        <v>65.815647147764139</v>
      </c>
      <c r="AK14">
        <f t="shared" si="24"/>
        <v>465.12324770478619</v>
      </c>
      <c r="AL14">
        <f t="shared" si="8"/>
        <v>723.69997651134611</v>
      </c>
      <c r="AN14">
        <f t="shared" si="9"/>
        <v>1609.9206795387493</v>
      </c>
      <c r="AO14">
        <f t="shared" si="9"/>
        <v>-80.496033976937468</v>
      </c>
      <c r="AP14">
        <f t="shared" si="9"/>
        <v>-5.0862760549230135</v>
      </c>
      <c r="AQ14">
        <f t="shared" si="9"/>
        <v>-1433.7309791395683</v>
      </c>
      <c r="AR14">
        <f t="shared" si="9"/>
        <v>90.607390367320676</v>
      </c>
      <c r="AS14">
        <f t="shared" si="9"/>
        <v>30.936659942337428</v>
      </c>
      <c r="AT14">
        <f t="shared" si="9"/>
        <v>218.63128859331405</v>
      </c>
      <c r="AU14">
        <f t="shared" si="9"/>
        <v>340.17533890297216</v>
      </c>
      <c r="AW14">
        <v>11</v>
      </c>
      <c r="AX14">
        <f>(R14*SUMPRODUCT(K15:$K$23, X15:$X$23)-$AZ$3*SUMPRODUCT(K14:$K$22, W15:$W$23))/Z14</f>
        <v>2444.2692707756064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3956.5309230033458</v>
      </c>
      <c r="P15">
        <f t="shared" si="22"/>
        <v>197.8265461501673</v>
      </c>
      <c r="Q15" s="4">
        <f t="shared" si="23"/>
        <v>12.5</v>
      </c>
      <c r="R15">
        <f t="shared" si="0"/>
        <v>1000000</v>
      </c>
      <c r="S15">
        <f t="shared" si="1"/>
        <v>2347.3509141938675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2115.8978382054747</v>
      </c>
      <c r="AC15">
        <f t="shared" si="2"/>
        <v>2004.3359495319444</v>
      </c>
      <c r="AE15">
        <f t="shared" si="3"/>
        <v>3378.3688312038444</v>
      </c>
      <c r="AF15">
        <f t="shared" si="4"/>
        <v>-168.91844156019224</v>
      </c>
      <c r="AG15">
        <f t="shared" si="4"/>
        <v>-10.673393235605539</v>
      </c>
      <c r="AH15">
        <f t="shared" si="5"/>
        <v>-3128.5799233592288</v>
      </c>
      <c r="AI15">
        <f t="shared" si="6"/>
        <v>70.197073048817856</v>
      </c>
      <c r="AJ15">
        <f t="shared" si="7"/>
        <v>111.56188867353035</v>
      </c>
      <c r="AK15">
        <f t="shared" si="24"/>
        <v>455.7006985535055</v>
      </c>
      <c r="AL15">
        <f t="shared" si="8"/>
        <v>637.45966027585371</v>
      </c>
      <c r="AN15">
        <f t="shared" si="9"/>
        <v>1462.8260853231227</v>
      </c>
      <c r="AO15">
        <f t="shared" si="9"/>
        <v>-73.141304266156141</v>
      </c>
      <c r="AP15">
        <f t="shared" si="9"/>
        <v>-4.6215552013577854</v>
      </c>
      <c r="AQ15">
        <f t="shared" si="9"/>
        <v>-1354.6680515274841</v>
      </c>
      <c r="AR15">
        <f t="shared" si="9"/>
        <v>30.395174328124632</v>
      </c>
      <c r="AS15">
        <f t="shared" si="9"/>
        <v>48.306046211479362</v>
      </c>
      <c r="AT15">
        <f t="shared" si="9"/>
        <v>197.31737481916605</v>
      </c>
      <c r="AU15">
        <f t="shared" si="9"/>
        <v>276.01859535877003</v>
      </c>
      <c r="AW15">
        <v>12</v>
      </c>
      <c r="AX15">
        <f>(R15*SUMPRODUCT(K16:$K$23, X16:$X$23)-$AZ$3*SUMPRODUCT(K15:$K$22, W16:$W$23))/Z15</f>
        <v>2347.3509141938675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3956.5309230033458</v>
      </c>
      <c r="P16">
        <f t="shared" si="22"/>
        <v>197.8265461501673</v>
      </c>
      <c r="Q16" s="4">
        <f t="shared" si="23"/>
        <v>12.5</v>
      </c>
      <c r="R16">
        <f t="shared" si="0"/>
        <v>1000000</v>
      </c>
      <c r="S16">
        <f t="shared" si="1"/>
        <v>2201.6942049966342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2004.3359495319444</v>
      </c>
      <c r="AC16">
        <f t="shared" si="2"/>
        <v>1854.1000634752861</v>
      </c>
      <c r="AE16">
        <f t="shared" si="3"/>
        <v>3331.8906044418873</v>
      </c>
      <c r="AF16">
        <f t="shared" si="4"/>
        <v>-166.59453022209436</v>
      </c>
      <c r="AG16">
        <f t="shared" si="4"/>
        <v>-10.526553024867733</v>
      </c>
      <c r="AH16">
        <f t="shared" si="5"/>
        <v>-3208.502270540157</v>
      </c>
      <c r="AI16">
        <f t="shared" si="6"/>
        <v>-53.732749345231696</v>
      </c>
      <c r="AJ16">
        <f t="shared" si="7"/>
        <v>150.23588605665827</v>
      </c>
      <c r="AK16">
        <f t="shared" si="24"/>
        <v>442.37575153648373</v>
      </c>
      <c r="AL16">
        <f t="shared" si="8"/>
        <v>538.87888824791025</v>
      </c>
      <c r="AN16">
        <f t="shared" si="9"/>
        <v>1328.9778273100615</v>
      </c>
      <c r="AO16">
        <f t="shared" si="9"/>
        <v>-66.448891365503073</v>
      </c>
      <c r="AP16">
        <f t="shared" si="9"/>
        <v>-4.1986839392034039</v>
      </c>
      <c r="AQ16">
        <f t="shared" si="9"/>
        <v>-1279.7624179909437</v>
      </c>
      <c r="AR16">
        <f t="shared" si="9"/>
        <v>-21.432165985588746</v>
      </c>
      <c r="AS16">
        <f t="shared" si="9"/>
        <v>59.923984649857374</v>
      </c>
      <c r="AT16">
        <f t="shared" si="9"/>
        <v>176.44863980463427</v>
      </c>
      <c r="AU16">
        <f t="shared" si="9"/>
        <v>214.94045846890288</v>
      </c>
      <c r="AW16">
        <v>13</v>
      </c>
      <c r="AX16">
        <f>(R16*SUMPRODUCT(K17:$K$23, X17:$X$23)-$AZ$3*SUMPRODUCT(K16:$K$22, W17:$W$23))/Z16</f>
        <v>2201.6942049966342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3956.5309230033458</v>
      </c>
      <c r="P17">
        <f t="shared" si="22"/>
        <v>197.8265461501673</v>
      </c>
      <c r="Q17" s="4">
        <f t="shared" si="23"/>
        <v>12.5</v>
      </c>
      <c r="R17">
        <f t="shared" si="0"/>
        <v>1000000</v>
      </c>
      <c r="S17">
        <f t="shared" si="1"/>
        <v>2010.8948388759288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1854.1000634752861</v>
      </c>
      <c r="AC17">
        <f t="shared" si="2"/>
        <v>1669.864549640426</v>
      </c>
      <c r="AE17">
        <f t="shared" si="3"/>
        <v>3285.5376622143899</v>
      </c>
      <c r="AF17">
        <f t="shared" si="4"/>
        <v>-164.2768831107195</v>
      </c>
      <c r="AG17">
        <f t="shared" si="4"/>
        <v>-10.380108629734863</v>
      </c>
      <c r="AH17">
        <f t="shared" si="5"/>
        <v>-3294.3091907353746</v>
      </c>
      <c r="AI17">
        <f t="shared" si="6"/>
        <v>-183.42852026143919</v>
      </c>
      <c r="AJ17">
        <f t="shared" si="7"/>
        <v>184.23551383486006</v>
      </c>
      <c r="AK17">
        <f t="shared" si="24"/>
        <v>425.75157802116649</v>
      </c>
      <c r="AL17">
        <f t="shared" si="8"/>
        <v>426.55857159458736</v>
      </c>
      <c r="AN17">
        <f t="shared" si="9"/>
        <v>1207.1877455925496</v>
      </c>
      <c r="AO17">
        <f t="shared" si="9"/>
        <v>-60.359387279627484</v>
      </c>
      <c r="AP17">
        <f t="shared" si="9"/>
        <v>-3.8139084752691343</v>
      </c>
      <c r="AQ17">
        <f t="shared" si="9"/>
        <v>-1210.4106219766577</v>
      </c>
      <c r="AR17">
        <f t="shared" si="9"/>
        <v>-67.396172139004705</v>
      </c>
      <c r="AS17">
        <f t="shared" si="9"/>
        <v>67.692681524305442</v>
      </c>
      <c r="AT17">
        <f t="shared" si="9"/>
        <v>156.43165304866474</v>
      </c>
      <c r="AU17">
        <f t="shared" si="9"/>
        <v>156.72816243396548</v>
      </c>
      <c r="AW17">
        <v>14</v>
      </c>
      <c r="AX17">
        <f>(R17*SUMPRODUCT(K18:$K$23, X18:$X$23)-$AZ$3*SUMPRODUCT(K17:$K$22, W18:$W$23))/Z17</f>
        <v>2010.8948388759288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3956.5309230033458</v>
      </c>
      <c r="P18">
        <f t="shared" si="22"/>
        <v>197.8265461501673</v>
      </c>
      <c r="Q18" s="4">
        <f t="shared" si="23"/>
        <v>12.5</v>
      </c>
      <c r="R18">
        <f t="shared" si="0"/>
        <v>1000000</v>
      </c>
      <c r="S18">
        <f t="shared" si="1"/>
        <v>1777.2754750424328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1669.864549640426</v>
      </c>
      <c r="AC18">
        <f t="shared" si="2"/>
        <v>1455.0838567370956</v>
      </c>
      <c r="AE18">
        <f t="shared" si="3"/>
        <v>3239.2751464743178</v>
      </c>
      <c r="AF18">
        <f t="shared" si="4"/>
        <v>-161.9637573237159</v>
      </c>
      <c r="AG18">
        <f t="shared" si="4"/>
        <v>-10.23394992201726</v>
      </c>
      <c r="AH18">
        <f t="shared" si="5"/>
        <v>-3388.609713620277</v>
      </c>
      <c r="AI18">
        <f t="shared" si="6"/>
        <v>-321.53227439169268</v>
      </c>
      <c r="AJ18">
        <f t="shared" si="7"/>
        <v>214.78069290333042</v>
      </c>
      <c r="AK18">
        <f t="shared" si="24"/>
        <v>406.22533943422587</v>
      </c>
      <c r="AL18">
        <f t="shared" si="8"/>
        <v>299.47375794586361</v>
      </c>
      <c r="AN18">
        <f t="shared" si="9"/>
        <v>1096.3710871697215</v>
      </c>
      <c r="AO18">
        <f t="shared" si="9"/>
        <v>-54.818554358486068</v>
      </c>
      <c r="AP18">
        <f t="shared" si="9"/>
        <v>-3.4638017132489693</v>
      </c>
      <c r="AQ18">
        <f t="shared" si="9"/>
        <v>-1146.9151423457806</v>
      </c>
      <c r="AR18">
        <f t="shared" si="9"/>
        <v>-108.82641124779431</v>
      </c>
      <c r="AS18">
        <f t="shared" si="9"/>
        <v>72.69507254973081</v>
      </c>
      <c r="AT18">
        <f t="shared" si="9"/>
        <v>137.49178346771302</v>
      </c>
      <c r="AU18">
        <f t="shared" si="9"/>
        <v>101.36044476964953</v>
      </c>
      <c r="AW18">
        <v>15</v>
      </c>
      <c r="AX18">
        <f>(R18*SUMPRODUCT(K19:$K$23, X19:$X$23)-$AZ$3*SUMPRODUCT(K18:$K$22, W19:$W$23))/Z18</f>
        <v>1777.2754750424328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3956.5309230033458</v>
      </c>
      <c r="P19">
        <f t="shared" si="22"/>
        <v>197.8265461501673</v>
      </c>
      <c r="Q19" s="4">
        <f t="shared" si="23"/>
        <v>12.5</v>
      </c>
      <c r="R19">
        <f t="shared" si="0"/>
        <v>1000000</v>
      </c>
      <c r="S19">
        <f t="shared" si="1"/>
        <v>1497.0988695424085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1455.0838567370956</v>
      </c>
      <c r="AC19">
        <f t="shared" si="2"/>
        <v>1208.1912835276694</v>
      </c>
      <c r="AE19">
        <f t="shared" si="3"/>
        <v>3193.0063347395485</v>
      </c>
      <c r="AF19">
        <f t="shared" si="4"/>
        <v>-159.65031673697743</v>
      </c>
      <c r="AG19">
        <f t="shared" si="4"/>
        <v>-10.087771323153792</v>
      </c>
      <c r="AH19">
        <f t="shared" si="5"/>
        <v>-3507.1279714636703</v>
      </c>
      <c r="AI19">
        <f t="shared" si="6"/>
        <v>-483.8597247842531</v>
      </c>
      <c r="AJ19">
        <f t="shared" si="7"/>
        <v>246.89257320942625</v>
      </c>
      <c r="AK19">
        <f t="shared" si="24"/>
        <v>384.08477696122276</v>
      </c>
      <c r="AL19">
        <f t="shared" si="8"/>
        <v>147.1176253863959</v>
      </c>
      <c r="AN19">
        <f t="shared" si="9"/>
        <v>995.52204657683956</v>
      </c>
      <c r="AO19">
        <f t="shared" si="9"/>
        <v>-49.776102328841979</v>
      </c>
      <c r="AP19">
        <f t="shared" si="9"/>
        <v>-3.1451859784187945</v>
      </c>
      <c r="AQ19">
        <f t="shared" si="9"/>
        <v>-1093.4595330338377</v>
      </c>
      <c r="AR19">
        <f t="shared" si="9"/>
        <v>-150.85877476425907</v>
      </c>
      <c r="AS19">
        <f t="shared" si="9"/>
        <v>76.976671512341014</v>
      </c>
      <c r="AT19">
        <f t="shared" si="9"/>
        <v>119.75073743492422</v>
      </c>
      <c r="AU19">
        <f t="shared" si="9"/>
        <v>45.868634183006158</v>
      </c>
      <c r="AW19">
        <v>16</v>
      </c>
      <c r="AX19">
        <f>(R19*SUMPRODUCT(K20:$K$23, X20:$X$23)-$AZ$3*SUMPRODUCT(K19:$K$22, W20:$W$23))/Z19</f>
        <v>1497.0988695424085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3956.5309230033458</v>
      </c>
      <c r="P20">
        <f t="shared" si="22"/>
        <v>197.8265461501673</v>
      </c>
      <c r="Q20" s="4">
        <f t="shared" si="23"/>
        <v>12.5</v>
      </c>
      <c r="R20">
        <f t="shared" si="0"/>
        <v>1000000</v>
      </c>
      <c r="S20">
        <f t="shared" si="1"/>
        <v>1174.1326439025725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1208.1912835276694</v>
      </c>
      <c r="AC20">
        <f t="shared" si="2"/>
        <v>933.81079161493926</v>
      </c>
      <c r="AE20">
        <f t="shared" si="3"/>
        <v>3146.7068839671206</v>
      </c>
      <c r="AF20">
        <f t="shared" si="4"/>
        <v>-157.33534419835604</v>
      </c>
      <c r="AG20">
        <f t="shared" si="4"/>
        <v>-9.9414959253575752</v>
      </c>
      <c r="AH20">
        <f t="shared" si="5"/>
        <v>-3631.8147651742397</v>
      </c>
      <c r="AI20">
        <f t="shared" si="6"/>
        <v>-652.38472133083269</v>
      </c>
      <c r="AJ20">
        <f t="shared" si="7"/>
        <v>274.38049191273012</v>
      </c>
      <c r="AK20">
        <f t="shared" si="24"/>
        <v>359.19384591512244</v>
      </c>
      <c r="AL20">
        <f t="shared" si="8"/>
        <v>-18.81038350298013</v>
      </c>
      <c r="AN20">
        <f t="shared" si="9"/>
        <v>903.75093416746643</v>
      </c>
      <c r="AO20">
        <f t="shared" si="9"/>
        <v>-45.187546708373326</v>
      </c>
      <c r="AP20">
        <f t="shared" si="9"/>
        <v>-2.8552504446289091</v>
      </c>
      <c r="AQ20">
        <f t="shared" si="9"/>
        <v>-1043.0764948184201</v>
      </c>
      <c r="AR20">
        <f t="shared" si="9"/>
        <v>-187.3683578039558</v>
      </c>
      <c r="AS20">
        <f t="shared" si="9"/>
        <v>78.803534942166493</v>
      </c>
      <c r="AT20">
        <f t="shared" si="9"/>
        <v>103.16238078830504</v>
      </c>
      <c r="AU20">
        <f t="shared" si="9"/>
        <v>-5.4024420734842815</v>
      </c>
      <c r="AW20">
        <v>17</v>
      </c>
      <c r="AX20">
        <f>(R20*SUMPRODUCT(K21:$K$23, X21:$X$23)-$AZ$3*SUMPRODUCT(K20:$K$22, W21:$W$23))/Z20</f>
        <v>1174.1326439025725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3956.5309230033458</v>
      </c>
      <c r="P21">
        <f t="shared" si="22"/>
        <v>197.8265461501673</v>
      </c>
      <c r="Q21" s="4">
        <f t="shared" si="23"/>
        <v>12.5</v>
      </c>
      <c r="R21">
        <f t="shared" si="0"/>
        <v>1000000</v>
      </c>
      <c r="S21">
        <f t="shared" si="1"/>
        <v>816.12987086964324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933.81079161493926</v>
      </c>
      <c r="AC21">
        <f t="shared" si="2"/>
        <v>639.53284373942802</v>
      </c>
      <c r="AE21">
        <f t="shared" si="3"/>
        <v>3100.4029663012693</v>
      </c>
      <c r="AF21">
        <f t="shared" si="4"/>
        <v>-155.02014831506347</v>
      </c>
      <c r="AG21">
        <f t="shared" si="4"/>
        <v>-9.7952064151561018</v>
      </c>
      <c r="AH21">
        <f t="shared" si="5"/>
        <v>-3749.9640758318387</v>
      </c>
      <c r="AI21">
        <f t="shared" si="6"/>
        <v>-814.37646426078891</v>
      </c>
      <c r="AJ21">
        <f t="shared" si="7"/>
        <v>294.27794787551125</v>
      </c>
      <c r="AK21">
        <f t="shared" si="24"/>
        <v>331.95035556078921</v>
      </c>
      <c r="AL21">
        <f t="shared" si="8"/>
        <v>-188.14816082448846</v>
      </c>
      <c r="AN21">
        <f t="shared" si="9"/>
        <v>820.26084222986128</v>
      </c>
      <c r="AO21">
        <f t="shared" si="9"/>
        <v>-41.013042111493064</v>
      </c>
      <c r="AP21">
        <f t="shared" si="9"/>
        <v>-2.5914774147879434</v>
      </c>
      <c r="AQ21">
        <f t="shared" si="9"/>
        <v>-992.1125494351802</v>
      </c>
      <c r="AR21">
        <f t="shared" si="9"/>
        <v>-215.45622673159991</v>
      </c>
      <c r="AS21">
        <f t="shared" si="9"/>
        <v>77.855904538115595</v>
      </c>
      <c r="AT21">
        <f t="shared" si="9"/>
        <v>87.822738266705869</v>
      </c>
      <c r="AU21">
        <f t="shared" si="9"/>
        <v>-49.777583926778448</v>
      </c>
      <c r="AW21">
        <v>18</v>
      </c>
      <c r="AX21">
        <f>(R21*SUMPRODUCT(K22:$K$23, X22:$X$23)-$AZ$3*SUMPRODUCT(K21:$K$22, W22:$W$23))/Z21</f>
        <v>816.12987086964324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3956.5309230033458</v>
      </c>
      <c r="P22">
        <f t="shared" si="22"/>
        <v>197.8265461501673</v>
      </c>
      <c r="Q22" s="4">
        <f t="shared" si="23"/>
        <v>12.5</v>
      </c>
      <c r="R22">
        <f t="shared" si="0"/>
        <v>1000000</v>
      </c>
      <c r="S22">
        <f t="shared" si="1"/>
        <v>423.78087558613197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639.53284373942802</v>
      </c>
      <c r="AC22">
        <f t="shared" si="2"/>
        <v>327.11628343045857</v>
      </c>
      <c r="AE22">
        <f t="shared" si="3"/>
        <v>3054.0445908996321</v>
      </c>
      <c r="AF22">
        <f t="shared" si="4"/>
        <v>-152.70222954498161</v>
      </c>
      <c r="AG22">
        <f t="shared" si="4"/>
        <v>-9.6487448548151065</v>
      </c>
      <c r="AH22">
        <f t="shared" si="5"/>
        <v>-3880.7596951546429</v>
      </c>
      <c r="AI22">
        <f t="shared" si="6"/>
        <v>-989.06607865480737</v>
      </c>
      <c r="AJ22">
        <f t="shared" si="7"/>
        <v>312.41656030896945</v>
      </c>
      <c r="AK22">
        <f t="shared" si="24"/>
        <v>302.99977305031052</v>
      </c>
      <c r="AL22">
        <f t="shared" si="8"/>
        <v>-373.6497452955274</v>
      </c>
      <c r="AN22">
        <f t="shared" si="9"/>
        <v>744.30438312711453</v>
      </c>
      <c r="AO22">
        <f t="shared" si="9"/>
        <v>-37.215219156355722</v>
      </c>
      <c r="AP22">
        <f t="shared" si="9"/>
        <v>-2.3515056422272433</v>
      </c>
      <c r="AQ22">
        <f t="shared" si="9"/>
        <v>-945.78398088018344</v>
      </c>
      <c r="AR22">
        <f t="shared" si="9"/>
        <v>-241.04632255165191</v>
      </c>
      <c r="AS22">
        <f t="shared" si="9"/>
        <v>76.139364792628996</v>
      </c>
      <c r="AT22">
        <f t="shared" si="9"/>
        <v>73.844389777372001</v>
      </c>
      <c r="AU22">
        <f t="shared" si="9"/>
        <v>-91.062567981650901</v>
      </c>
      <c r="AW22">
        <v>19</v>
      </c>
      <c r="AX22">
        <f>(R22*SUMPRODUCT(K23:$K$23, X23:$X$23)-$AZ$3*SUMPRODUCT(K22:$K$22, W23:$W$23))/Z22</f>
        <v>423.78087558613197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3956.5309230033458</v>
      </c>
      <c r="P23">
        <f t="shared" si="22"/>
        <v>197.8265461501673</v>
      </c>
      <c r="Q23" s="4">
        <f t="shared" si="23"/>
        <v>12.5</v>
      </c>
      <c r="R23">
        <f t="shared" si="0"/>
        <v>1000000</v>
      </c>
      <c r="S23">
        <f t="shared" si="1"/>
        <v>430.32357590989011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327.11628343045857</v>
      </c>
      <c r="AC23">
        <f t="shared" si="2"/>
        <v>327.11628343045857</v>
      </c>
      <c r="AE23">
        <f t="shared" si="3"/>
        <v>3007.6104663193069</v>
      </c>
      <c r="AF23">
        <f t="shared" si="4"/>
        <v>-150.38052331596535</v>
      </c>
      <c r="AG23">
        <f t="shared" si="4"/>
        <v>-9.5020439775694747</v>
      </c>
      <c r="AH23">
        <f t="shared" si="5"/>
        <v>-4017.0742957985876</v>
      </c>
      <c r="AI23">
        <f t="shared" si="6"/>
        <v>-1169.3463967728158</v>
      </c>
      <c r="AJ23">
        <f t="shared" si="7"/>
        <v>0</v>
      </c>
      <c r="AK23">
        <f t="shared" si="24"/>
        <v>272.49087528839317</v>
      </c>
      <c r="AL23">
        <f t="shared" si="8"/>
        <v>-896.85552148442252</v>
      </c>
      <c r="AN23">
        <f t="shared" si="9"/>
        <v>675.20889847852732</v>
      </c>
      <c r="AO23">
        <f t="shared" si="9"/>
        <v>-33.760444923926364</v>
      </c>
      <c r="AP23">
        <f t="shared" si="9"/>
        <v>-2.1332099749077216</v>
      </c>
      <c r="AQ23">
        <f t="shared" si="9"/>
        <v>-901.83364526322555</v>
      </c>
      <c r="AR23">
        <f t="shared" si="9"/>
        <v>-262.51840168353237</v>
      </c>
      <c r="AS23">
        <f t="shared" si="9"/>
        <v>0</v>
      </c>
      <c r="AT23">
        <f t="shared" si="9"/>
        <v>61.174233102762571</v>
      </c>
      <c r="AU23">
        <f t="shared" si="9"/>
        <v>-201.34416858076978</v>
      </c>
      <c r="AW23">
        <v>20</v>
      </c>
      <c r="AX23">
        <f>(R23*SUMPRODUCT(K$23:$K24, X$23:$X24)-$AZ$3*SUMPRODUCT(K$22:$K23, W$23:$W24))/Z23</f>
        <v>430.32357590989011</v>
      </c>
    </row>
    <row r="25" spans="5:50" x14ac:dyDescent="0.25">
      <c r="AN25" s="8">
        <f t="shared" ref="AN25:AU25" si="25">SUM(AN3:AN23)</f>
        <v>36289.530729991871</v>
      </c>
      <c r="AO25" s="8">
        <f t="shared" si="25"/>
        <v>-4781.8747287521037</v>
      </c>
      <c r="AP25" s="8">
        <f t="shared" si="25"/>
        <v>-227.96827971655057</v>
      </c>
      <c r="AQ25" s="8">
        <f t="shared" si="25"/>
        <v>-30329.482850735025</v>
      </c>
      <c r="AR25" s="8">
        <f t="shared" si="25"/>
        <v>950.20487078819679</v>
      </c>
      <c r="AS25" s="8">
        <f t="shared" si="25"/>
        <v>-1159.7256724870076</v>
      </c>
      <c r="AT25" s="8">
        <f t="shared" si="25"/>
        <v>3478.180658874538</v>
      </c>
      <c r="AU25" s="9">
        <f t="shared" si="25"/>
        <v>3268.6598571757268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B346-078B-4B1A-8F02-9867F77F928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6009.2948415656465</v>
      </c>
      <c r="K3">
        <v>1</v>
      </c>
      <c r="L3" s="2">
        <v>0</v>
      </c>
      <c r="O3">
        <f>$C$3</f>
        <v>6009.2948415656465</v>
      </c>
      <c r="P3">
        <f>O3*B5</f>
        <v>4807.435873252517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6009.2948415656465</v>
      </c>
      <c r="AF3">
        <f t="shared" ref="AF3:AG23" si="4">-$Z3*P3</f>
        <v>-4807.435873252517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1076.0414124131294</v>
      </c>
      <c r="AJ3">
        <f t="shared" ref="AJ3:AJ23" si="7">AB3-AC3</f>
        <v>0</v>
      </c>
      <c r="AL3">
        <f t="shared" ref="AL3:AL23" si="8">SUM(AI3:AK3)</f>
        <v>1076.0414124131294</v>
      </c>
      <c r="AN3">
        <f t="shared" ref="AN3:AU23" si="9">AE3*$K3</f>
        <v>6009.2948415656465</v>
      </c>
      <c r="AO3">
        <f t="shared" si="9"/>
        <v>-4807.435873252517</v>
      </c>
      <c r="AP3">
        <f t="shared" si="9"/>
        <v>-125.8175559</v>
      </c>
      <c r="AQ3">
        <f t="shared" si="9"/>
        <v>0</v>
      </c>
      <c r="AR3">
        <f t="shared" si="9"/>
        <v>1076.0414124131294</v>
      </c>
      <c r="AS3">
        <f t="shared" si="9"/>
        <v>0</v>
      </c>
      <c r="AT3">
        <f t="shared" si="9"/>
        <v>0</v>
      </c>
      <c r="AU3">
        <f t="shared" si="9"/>
        <v>1076.0414124131294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4630.7901004017276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1388.3636219547623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1369.6539713089369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-1369.6539713089369</v>
      </c>
      <c r="AK4">
        <f>H4*SUM(AB4, AE4:AF4)</f>
        <v>0</v>
      </c>
      <c r="AL4">
        <f t="shared" si="8"/>
        <v>-4845.698971308937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-1284.9741732891798</v>
      </c>
      <c r="AT4">
        <f t="shared" si="9"/>
        <v>0</v>
      </c>
      <c r="AU4">
        <f t="shared" si="9"/>
        <v>-4546.1103023819651</v>
      </c>
      <c r="AW4">
        <v>1</v>
      </c>
      <c r="AX4">
        <f>(R4*SUMPRODUCT(K5:$K$23, X5:$X$23)-$AZ$3*SUMPRODUCT(K4:$K$22, W5:$W$23))/Z4</f>
        <v>1388.3636219547623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6009.2948415656465</v>
      </c>
      <c r="P5">
        <f t="shared" ref="P5:P23" si="22">O5*$C$5</f>
        <v>300.46474207828231</v>
      </c>
      <c r="Q5" s="4">
        <f t="shared" ref="Q5:Q23" si="23">$C$8</f>
        <v>12.5</v>
      </c>
      <c r="R5">
        <f t="shared" si="0"/>
        <v>1000000</v>
      </c>
      <c r="S5">
        <f t="shared" si="1"/>
        <v>2647.8889624200133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1369.6539713089369</v>
      </c>
      <c r="AC5">
        <f t="shared" si="2"/>
        <v>2576.6430280320346</v>
      </c>
      <c r="AE5">
        <f t="shared" si="3"/>
        <v>5847.6045924364262</v>
      </c>
      <c r="AF5">
        <f t="shared" si="4"/>
        <v>-292.38022962182129</v>
      </c>
      <c r="AG5">
        <f t="shared" si="4"/>
        <v>-12.163666342324339</v>
      </c>
      <c r="AH5">
        <f t="shared" si="5"/>
        <v>-3565.4080640529601</v>
      </c>
      <c r="AI5">
        <f t="shared" si="6"/>
        <v>1977.652632419321</v>
      </c>
      <c r="AJ5">
        <f t="shared" si="7"/>
        <v>-1206.9890567230977</v>
      </c>
      <c r="AK5">
        <f>H5*SUM(AB5, AE5:AF5)</f>
        <v>598.30948806827405</v>
      </c>
      <c r="AL5">
        <f t="shared" si="8"/>
        <v>1368.9730637644973</v>
      </c>
      <c r="AN5">
        <f t="shared" si="9"/>
        <v>5049.7721096842743</v>
      </c>
      <c r="AO5">
        <f t="shared" si="9"/>
        <v>-252.48860548421371</v>
      </c>
      <c r="AP5">
        <f t="shared" si="9"/>
        <v>-10.504086258914157</v>
      </c>
      <c r="AQ5">
        <f t="shared" si="9"/>
        <v>-3078.95274327986</v>
      </c>
      <c r="AR5">
        <f t="shared" si="9"/>
        <v>1707.8266746612871</v>
      </c>
      <c r="AS5">
        <f t="shared" si="9"/>
        <v>-1042.3105015031322</v>
      </c>
      <c r="AT5">
        <f t="shared" si="9"/>
        <v>516.67764433227512</v>
      </c>
      <c r="AU5">
        <f t="shared" si="9"/>
        <v>1182.1938174904303</v>
      </c>
      <c r="AW5">
        <v>2</v>
      </c>
      <c r="AX5">
        <f>(R5*SUMPRODUCT(K6:$K$23, X6:$X$23)-$AZ$3*SUMPRODUCT(K5:$K$22, W6:$W$23))/Z5</f>
        <v>2647.8889624200133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6009.2948415656465</v>
      </c>
      <c r="P6">
        <f t="shared" si="22"/>
        <v>300.46474207828231</v>
      </c>
      <c r="Q6" s="4">
        <f t="shared" si="23"/>
        <v>12.5</v>
      </c>
      <c r="R6">
        <f t="shared" si="0"/>
        <v>1000000</v>
      </c>
      <c r="S6">
        <f t="shared" si="1"/>
        <v>3772.2500496110301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2576.6430280320346</v>
      </c>
      <c r="AC6">
        <f t="shared" si="2"/>
        <v>3620.2505713179889</v>
      </c>
      <c r="AE6">
        <f t="shared" si="3"/>
        <v>5767.1556225811501</v>
      </c>
      <c r="AF6">
        <f t="shared" si="4"/>
        <v>-288.35778112905751</v>
      </c>
      <c r="AG6">
        <f t="shared" si="4"/>
        <v>-11.996323559235176</v>
      </c>
      <c r="AH6">
        <f t="shared" si="5"/>
        <v>-3656.4895732735908</v>
      </c>
      <c r="AI6">
        <f t="shared" si="6"/>
        <v>1810.3119446192663</v>
      </c>
      <c r="AJ6">
        <f t="shared" si="7"/>
        <v>-1043.6075432859543</v>
      </c>
      <c r="AK6">
        <f>H6*SUM(AB6, AE6:AF6)</f>
        <v>876.43196659987314</v>
      </c>
      <c r="AL6">
        <f t="shared" si="8"/>
        <v>1643.1363679331853</v>
      </c>
      <c r="AN6">
        <f t="shared" si="9"/>
        <v>4491.612008664064</v>
      </c>
      <c r="AO6">
        <f t="shared" si="9"/>
        <v>-224.58060043320322</v>
      </c>
      <c r="AP6">
        <f t="shared" si="9"/>
        <v>-9.3430513210885966</v>
      </c>
      <c r="AQ6">
        <f t="shared" si="9"/>
        <v>-2847.7699496376827</v>
      </c>
      <c r="AR6">
        <f t="shared" si="9"/>
        <v>1409.9184072720896</v>
      </c>
      <c r="AS6">
        <f t="shared" si="9"/>
        <v>-812.78891719201852</v>
      </c>
      <c r="AT6">
        <f t="shared" si="9"/>
        <v>682.58819487086942</v>
      </c>
      <c r="AU6">
        <f t="shared" si="9"/>
        <v>1279.7176849509406</v>
      </c>
      <c r="AW6">
        <v>3</v>
      </c>
      <c r="AX6">
        <f>(R6*SUMPRODUCT(K7:$K$23, X7:$X$23)-$AZ$3*SUMPRODUCT(K6:$K$22, W7:$W$23))/Z6</f>
        <v>3772.2500496110301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6009.2948415656465</v>
      </c>
      <c r="P7">
        <f t="shared" si="22"/>
        <v>300.46474207828231</v>
      </c>
      <c r="Q7" s="4">
        <f t="shared" si="23"/>
        <v>12.5</v>
      </c>
      <c r="R7">
        <f t="shared" si="0"/>
        <v>1000000</v>
      </c>
      <c r="S7">
        <f t="shared" si="1"/>
        <v>4686.0858107287222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3620.2505713179889</v>
      </c>
      <c r="AC7">
        <f t="shared" si="2"/>
        <v>4434.6986221228508</v>
      </c>
      <c r="AE7">
        <f t="shared" si="3"/>
        <v>5686.9235072067404</v>
      </c>
      <c r="AF7">
        <f t="shared" si="4"/>
        <v>-284.34617536033704</v>
      </c>
      <c r="AG7">
        <f t="shared" si="4"/>
        <v>-11.829431857526156</v>
      </c>
      <c r="AH7">
        <f t="shared" si="5"/>
        <v>-3754.2772893333054</v>
      </c>
      <c r="AI7">
        <f t="shared" si="6"/>
        <v>1636.4706106555718</v>
      </c>
      <c r="AJ7">
        <f t="shared" si="7"/>
        <v>-814.44805080486185</v>
      </c>
      <c r="AK7">
        <f>H7*SUM(AB7, AE7:AF7)</f>
        <v>944.69008146131193</v>
      </c>
      <c r="AL7">
        <f t="shared" si="8"/>
        <v>1766.7126413120218</v>
      </c>
      <c r="AN7">
        <f t="shared" si="9"/>
        <v>4009.3465498273581</v>
      </c>
      <c r="AO7">
        <f t="shared" si="9"/>
        <v>-200.46732749136791</v>
      </c>
      <c r="AP7">
        <f t="shared" si="9"/>
        <v>-8.3398856594935626</v>
      </c>
      <c r="AQ7">
        <f t="shared" si="9"/>
        <v>-2646.8087144145388</v>
      </c>
      <c r="AR7">
        <f t="shared" si="9"/>
        <v>1153.7306222619575</v>
      </c>
      <c r="AS7">
        <f t="shared" si="9"/>
        <v>-574.19525308719437</v>
      </c>
      <c r="AT7">
        <f t="shared" si="9"/>
        <v>666.01738426114264</v>
      </c>
      <c r="AU7">
        <f t="shared" si="9"/>
        <v>1245.5527534359057</v>
      </c>
      <c r="AW7">
        <v>4</v>
      </c>
      <c r="AX7">
        <f>(R7*SUMPRODUCT(K8:$K$23, X8:$X$23)-$AZ$3*SUMPRODUCT(K7:$K$22, W8:$W$23))/Z7</f>
        <v>4686.0858107287222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6009.2948415656465</v>
      </c>
      <c r="P8">
        <f t="shared" si="22"/>
        <v>300.46474207828231</v>
      </c>
      <c r="Q8" s="4">
        <f t="shared" si="23"/>
        <v>12.5</v>
      </c>
      <c r="R8">
        <f t="shared" si="0"/>
        <v>1000000</v>
      </c>
      <c r="S8">
        <f t="shared" si="1"/>
        <v>5343.6572382282993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4434.6986221228508</v>
      </c>
      <c r="AC8">
        <f t="shared" si="2"/>
        <v>4985.7885511339118</v>
      </c>
      <c r="AE8">
        <f t="shared" si="3"/>
        <v>5606.8479106642199</v>
      </c>
      <c r="AF8">
        <f t="shared" si="4"/>
        <v>-280.342395533211</v>
      </c>
      <c r="AG8">
        <f t="shared" si="4"/>
        <v>-11.662865732353186</v>
      </c>
      <c r="AH8">
        <f t="shared" si="5"/>
        <v>-3861.7445278167747</v>
      </c>
      <c r="AI8">
        <f t="shared" si="6"/>
        <v>1453.0981215818806</v>
      </c>
      <c r="AJ8">
        <f t="shared" si="7"/>
        <v>-551.08992901106103</v>
      </c>
      <c r="AK8">
        <f t="shared" ref="AK8:AK23" si="24">H8*SUM(AB8:AB8, AE8:AF8)</f>
        <v>707.68729995090484</v>
      </c>
      <c r="AL8">
        <f t="shared" si="8"/>
        <v>1609.6954925217244</v>
      </c>
      <c r="AN8">
        <f t="shared" si="9"/>
        <v>3685.6804963193395</v>
      </c>
      <c r="AO8">
        <f t="shared" si="9"/>
        <v>-184.28402481596697</v>
      </c>
      <c r="AP8">
        <f t="shared" si="9"/>
        <v>-7.6666243575408455</v>
      </c>
      <c r="AQ8">
        <f t="shared" si="9"/>
        <v>-2538.5308670261543</v>
      </c>
      <c r="AR8">
        <f t="shared" si="9"/>
        <v>955.19898011967723</v>
      </c>
      <c r="AS8">
        <f t="shared" si="9"/>
        <v>-362.26083450753993</v>
      </c>
      <c r="AT8">
        <f t="shared" si="9"/>
        <v>465.2006475797109</v>
      </c>
      <c r="AU8">
        <f t="shared" si="9"/>
        <v>1058.1387931918482</v>
      </c>
      <c r="AW8">
        <v>5</v>
      </c>
      <c r="AX8">
        <f>(R8*SUMPRODUCT(K9:$K$23, X9:$X$23)-$AZ$3*SUMPRODUCT(K8:$K$22, W9:$W$23))/Z8</f>
        <v>5343.6572382282993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6009.2948415656465</v>
      </c>
      <c r="P9">
        <f t="shared" si="22"/>
        <v>300.46474207828231</v>
      </c>
      <c r="Q9" s="4">
        <f t="shared" si="23"/>
        <v>12.5</v>
      </c>
      <c r="R9">
        <f t="shared" si="0"/>
        <v>1000000</v>
      </c>
      <c r="S9">
        <f t="shared" si="1"/>
        <v>5794.2842353074666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4985.7885511339118</v>
      </c>
      <c r="AC9">
        <f t="shared" si="2"/>
        <v>5329.0156984659043</v>
      </c>
      <c r="AE9">
        <f t="shared" si="3"/>
        <v>5526.7614164106008</v>
      </c>
      <c r="AF9">
        <f t="shared" si="4"/>
        <v>-276.33807082053005</v>
      </c>
      <c r="AG9">
        <f t="shared" si="4"/>
        <v>-11.496276938732034</v>
      </c>
      <c r="AH9">
        <f t="shared" si="5"/>
        <v>-3996.8109038096973</v>
      </c>
      <c r="AI9">
        <f t="shared" si="6"/>
        <v>1242.116164841641</v>
      </c>
      <c r="AJ9">
        <f t="shared" si="7"/>
        <v>-343.22714733199246</v>
      </c>
      <c r="AK9">
        <f t="shared" si="24"/>
        <v>534.33026100899201</v>
      </c>
      <c r="AL9">
        <f t="shared" si="8"/>
        <v>1433.2192785186405</v>
      </c>
      <c r="AN9">
        <f t="shared" si="9"/>
        <v>3452.7992469243745</v>
      </c>
      <c r="AO9">
        <f t="shared" si="9"/>
        <v>-172.63996234621874</v>
      </c>
      <c r="AP9">
        <f t="shared" si="9"/>
        <v>-7.1822055206913245</v>
      </c>
      <c r="AQ9">
        <f t="shared" si="9"/>
        <v>-2496.975106939914</v>
      </c>
      <c r="AR9">
        <f t="shared" si="9"/>
        <v>776.00197211755005</v>
      </c>
      <c r="AS9">
        <f t="shared" si="9"/>
        <v>-214.42836890208551</v>
      </c>
      <c r="AT9">
        <f t="shared" si="9"/>
        <v>333.8184849707082</v>
      </c>
      <c r="AU9">
        <f t="shared" si="9"/>
        <v>895.39208818617271</v>
      </c>
      <c r="AW9">
        <v>6</v>
      </c>
      <c r="AX9">
        <f>(R9*SUMPRODUCT(K10:$K$23, X10:$X$23)-$AZ$3*SUMPRODUCT(K9:$K$22, W10:$W$23))/Z9</f>
        <v>5794.2842353074666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6009.2948415656465</v>
      </c>
      <c r="P10">
        <f t="shared" si="22"/>
        <v>300.46474207828231</v>
      </c>
      <c r="Q10" s="4">
        <f t="shared" si="23"/>
        <v>12.5</v>
      </c>
      <c r="R10">
        <f t="shared" si="0"/>
        <v>1000000</v>
      </c>
      <c r="S10">
        <f t="shared" si="1"/>
        <v>6104.5857820264264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5329.0156984659043</v>
      </c>
      <c r="AC10">
        <f t="shared" si="2"/>
        <v>5532.9903792941113</v>
      </c>
      <c r="AE10">
        <f t="shared" si="3"/>
        <v>5446.6218891738254</v>
      </c>
      <c r="AF10">
        <f t="shared" si="4"/>
        <v>-272.33109445869127</v>
      </c>
      <c r="AG10">
        <f t="shared" si="4"/>
        <v>-11.329577830621922</v>
      </c>
      <c r="AH10">
        <f t="shared" si="5"/>
        <v>-4138.9070978232539</v>
      </c>
      <c r="AI10">
        <f t="shared" si="6"/>
        <v>1024.0541190612585</v>
      </c>
      <c r="AJ10">
        <f t="shared" si="7"/>
        <v>-203.97468082820706</v>
      </c>
      <c r="AK10">
        <f t="shared" si="24"/>
        <v>551.42359089200454</v>
      </c>
      <c r="AL10">
        <f t="shared" si="8"/>
        <v>1371.5030291250559</v>
      </c>
      <c r="AN10">
        <f t="shared" si="9"/>
        <v>3233.0002176161265</v>
      </c>
      <c r="AO10">
        <f t="shared" si="9"/>
        <v>-161.65001088080632</v>
      </c>
      <c r="AP10">
        <f t="shared" si="9"/>
        <v>-6.7249991530907502</v>
      </c>
      <c r="AQ10">
        <f t="shared" si="9"/>
        <v>-2456.7682171132374</v>
      </c>
      <c r="AR10">
        <f t="shared" si="9"/>
        <v>607.85699046899242</v>
      </c>
      <c r="AS10">
        <f t="shared" si="9"/>
        <v>-121.07508120153399</v>
      </c>
      <c r="AT10">
        <f t="shared" si="9"/>
        <v>327.31344778973352</v>
      </c>
      <c r="AU10">
        <f t="shared" si="9"/>
        <v>814.0953570571919</v>
      </c>
      <c r="AW10">
        <v>7</v>
      </c>
      <c r="AX10">
        <f>(R10*SUMPRODUCT(K11:$K$23, X11:$X$23)-$AZ$3*SUMPRODUCT(K10:$K$22, W11:$W$23))/Z10</f>
        <v>6104.5857820264264</v>
      </c>
    </row>
    <row r="11" spans="1:52" x14ac:dyDescent="0.25">
      <c r="A11" t="s">
        <v>33</v>
      </c>
      <c r="C11" s="7">
        <f>AU25</f>
        <v>4913.0287816848731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6009.2948415656465</v>
      </c>
      <c r="P11">
        <f t="shared" si="22"/>
        <v>300.46474207828231</v>
      </c>
      <c r="Q11" s="4">
        <f t="shared" si="23"/>
        <v>12.5</v>
      </c>
      <c r="R11">
        <f t="shared" si="0"/>
        <v>1000000</v>
      </c>
      <c r="S11">
        <f t="shared" si="1"/>
        <v>6284.1240822611317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5532.9903792941113</v>
      </c>
      <c r="AC11">
        <f t="shared" si="2"/>
        <v>5611.9051152694447</v>
      </c>
      <c r="AE11">
        <f t="shared" si="3"/>
        <v>5366.4746302097574</v>
      </c>
      <c r="AF11">
        <f t="shared" si="4"/>
        <v>-268.32373151048785</v>
      </c>
      <c r="AG11">
        <f t="shared" si="4"/>
        <v>-11.162862639661206</v>
      </c>
      <c r="AH11">
        <f t="shared" si="5"/>
        <v>-4273.5530123596473</v>
      </c>
      <c r="AI11">
        <f t="shared" si="6"/>
        <v>813.43502369996077</v>
      </c>
      <c r="AJ11">
        <f t="shared" si="7"/>
        <v>-78.914735975333315</v>
      </c>
      <c r="AK11">
        <f t="shared" si="24"/>
        <v>547.50377581665919</v>
      </c>
      <c r="AL11">
        <f t="shared" si="8"/>
        <v>1282.0240635412865</v>
      </c>
      <c r="AN11">
        <f t="shared" si="9"/>
        <v>3029.4117832562019</v>
      </c>
      <c r="AO11">
        <f t="shared" si="9"/>
        <v>-151.47058916281009</v>
      </c>
      <c r="AP11">
        <f t="shared" si="9"/>
        <v>-6.3015126215435595</v>
      </c>
      <c r="AQ11">
        <f t="shared" si="9"/>
        <v>-2412.4500242920785</v>
      </c>
      <c r="AR11">
        <f t="shared" si="9"/>
        <v>459.1896571797696</v>
      </c>
      <c r="AS11">
        <f t="shared" si="9"/>
        <v>-44.547910408528779</v>
      </c>
      <c r="AT11">
        <f t="shared" si="9"/>
        <v>309.06964145499364</v>
      </c>
      <c r="AU11">
        <f t="shared" si="9"/>
        <v>723.71138822623436</v>
      </c>
      <c r="AW11">
        <v>8</v>
      </c>
      <c r="AX11">
        <f>(R11*SUMPRODUCT(K12:$K$23, X12:$X$23)-$AZ$3*SUMPRODUCT(K11:$K$22, W12:$W$23))/Z11</f>
        <v>6284.1240822611317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6009.2948415656465</v>
      </c>
      <c r="P12">
        <f t="shared" si="22"/>
        <v>300.46474207828231</v>
      </c>
      <c r="Q12" s="4">
        <f t="shared" si="23"/>
        <v>12.5</v>
      </c>
      <c r="R12">
        <f t="shared" si="0"/>
        <v>1000000</v>
      </c>
      <c r="S12">
        <f t="shared" si="1"/>
        <v>6335.2517525925832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5611.9051152694447</v>
      </c>
      <c r="AC12">
        <f t="shared" si="2"/>
        <v>5572.9696181239706</v>
      </c>
      <c r="AE12">
        <f t="shared" si="3"/>
        <v>5286.2331105767735</v>
      </c>
      <c r="AF12">
        <f t="shared" si="4"/>
        <v>-264.31165552883868</v>
      </c>
      <c r="AG12">
        <f t="shared" si="4"/>
        <v>-10.995951376050954</v>
      </c>
      <c r="AH12">
        <f t="shared" si="5"/>
        <v>-4422.6109770913281</v>
      </c>
      <c r="AI12">
        <f t="shared" si="6"/>
        <v>588.31452658055514</v>
      </c>
      <c r="AJ12">
        <f t="shared" si="7"/>
        <v>38.935497145474073</v>
      </c>
      <c r="AK12">
        <f t="shared" si="24"/>
        <v>551.8955989994721</v>
      </c>
      <c r="AL12">
        <f t="shared" si="8"/>
        <v>1179.1456227255012</v>
      </c>
      <c r="AN12">
        <f t="shared" si="9"/>
        <v>2836.8807817864663</v>
      </c>
      <c r="AO12">
        <f t="shared" si="9"/>
        <v>-141.84403908932333</v>
      </c>
      <c r="AP12">
        <f t="shared" si="9"/>
        <v>-5.9010267772269778</v>
      </c>
      <c r="AQ12">
        <f t="shared" si="9"/>
        <v>-2373.4140783775106</v>
      </c>
      <c r="AR12">
        <f t="shared" si="9"/>
        <v>315.72163754240495</v>
      </c>
      <c r="AS12">
        <f t="shared" si="9"/>
        <v>20.894909715634086</v>
      </c>
      <c r="AT12">
        <f t="shared" si="9"/>
        <v>296.17725620565858</v>
      </c>
      <c r="AU12">
        <f t="shared" si="9"/>
        <v>632.7938034636976</v>
      </c>
      <c r="AW12">
        <v>9</v>
      </c>
      <c r="AX12">
        <f>(R12*SUMPRODUCT(K13:$K$23, X13:$X$23)-$AZ$3*SUMPRODUCT(K12:$K$22, W13:$W$23))/Z12</f>
        <v>6335.2517525925832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6009.2948415656465</v>
      </c>
      <c r="P13">
        <f t="shared" si="22"/>
        <v>300.46474207828231</v>
      </c>
      <c r="Q13" s="4">
        <f t="shared" si="23"/>
        <v>12.5</v>
      </c>
      <c r="R13">
        <f t="shared" si="0"/>
        <v>1000000</v>
      </c>
      <c r="S13">
        <f t="shared" si="1"/>
        <v>6260.0299264510813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5572.9696181239706</v>
      </c>
      <c r="AC13">
        <f t="shared" si="2"/>
        <v>5423.0726296810699</v>
      </c>
      <c r="AE13">
        <f t="shared" si="3"/>
        <v>5205.8604770046959</v>
      </c>
      <c r="AF13">
        <f t="shared" si="4"/>
        <v>-260.29302385023482</v>
      </c>
      <c r="AG13">
        <f t="shared" si="4"/>
        <v>-10.828767380900333</v>
      </c>
      <c r="AH13">
        <f t="shared" si="5"/>
        <v>-4577.9585112090554</v>
      </c>
      <c r="AI13">
        <f t="shared" si="6"/>
        <v>356.78017456450561</v>
      </c>
      <c r="AJ13">
        <f t="shared" si="7"/>
        <v>149.89698844290069</v>
      </c>
      <c r="AK13">
        <f t="shared" si="24"/>
        <v>543.80836658509497</v>
      </c>
      <c r="AL13">
        <f t="shared" si="8"/>
        <v>1050.4855295925013</v>
      </c>
      <c r="AN13">
        <f t="shared" si="9"/>
        <v>2656.4119486355371</v>
      </c>
      <c r="AO13">
        <f t="shared" si="9"/>
        <v>-132.82059743177686</v>
      </c>
      <c r="AP13">
        <f t="shared" si="9"/>
        <v>-5.5256315813076382</v>
      </c>
      <c r="AQ13">
        <f t="shared" si="9"/>
        <v>-2336.0102990179539</v>
      </c>
      <c r="AR13">
        <f t="shared" si="9"/>
        <v>182.05542060449855</v>
      </c>
      <c r="AS13">
        <f t="shared" si="9"/>
        <v>76.488440849131351</v>
      </c>
      <c r="AT13">
        <f t="shared" si="9"/>
        <v>277.49092568761859</v>
      </c>
      <c r="AU13">
        <f t="shared" si="9"/>
        <v>536.03478714124844</v>
      </c>
      <c r="AW13">
        <v>10</v>
      </c>
      <c r="AX13">
        <f>(R13*SUMPRODUCT(K14:$K$23, X14:$X$23)-$AZ$3*SUMPRODUCT(K13:$K$22, W14:$W$23))/Z13</f>
        <v>6260.0299264510813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6009.2948415656465</v>
      </c>
      <c r="P14">
        <f t="shared" si="22"/>
        <v>300.46474207828231</v>
      </c>
      <c r="Q14" s="4">
        <f t="shared" si="23"/>
        <v>12.5</v>
      </c>
      <c r="R14">
        <f t="shared" si="0"/>
        <v>1000000</v>
      </c>
      <c r="S14">
        <f t="shared" si="1"/>
        <v>6139.9492045129437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5423.0726296810699</v>
      </c>
      <c r="AC14">
        <f t="shared" si="2"/>
        <v>5236.6822306859813</v>
      </c>
      <c r="AE14">
        <f t="shared" si="3"/>
        <v>5125.2488363665598</v>
      </c>
      <c r="AF14">
        <f t="shared" si="4"/>
        <v>-256.262441818328</v>
      </c>
      <c r="AG14">
        <f t="shared" si="4"/>
        <v>-10.661086224534543</v>
      </c>
      <c r="AH14">
        <f t="shared" si="5"/>
        <v>-4751.4786045428946</v>
      </c>
      <c r="AI14">
        <f t="shared" si="6"/>
        <v>106.84670378080318</v>
      </c>
      <c r="AJ14">
        <f t="shared" si="7"/>
        <v>186.39039899508862</v>
      </c>
      <c r="AK14">
        <f t="shared" si="24"/>
        <v>880.71207482134992</v>
      </c>
      <c r="AL14">
        <f t="shared" si="8"/>
        <v>1173.9491775972417</v>
      </c>
      <c r="AN14">
        <f t="shared" si="9"/>
        <v>2409.1243836674685</v>
      </c>
      <c r="AO14">
        <f t="shared" si="9"/>
        <v>-120.45621918337343</v>
      </c>
      <c r="AP14">
        <f t="shared" si="9"/>
        <v>-5.0112460096894695</v>
      </c>
      <c r="AQ14">
        <f t="shared" si="9"/>
        <v>-2233.4336010100169</v>
      </c>
      <c r="AR14">
        <f t="shared" si="9"/>
        <v>50.223317464388998</v>
      </c>
      <c r="AS14">
        <f t="shared" si="9"/>
        <v>87.612849529255726</v>
      </c>
      <c r="AT14">
        <f t="shared" si="9"/>
        <v>413.978911499378</v>
      </c>
      <c r="AU14">
        <f t="shared" si="9"/>
        <v>551.81507849302272</v>
      </c>
      <c r="AW14">
        <v>11</v>
      </c>
      <c r="AX14">
        <f>(R14*SUMPRODUCT(K15:$K$23, X15:$X$23)-$AZ$3*SUMPRODUCT(K14:$K$22, W15:$W$23))/Z14</f>
        <v>6139.9492045129437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6009.2948415656465</v>
      </c>
      <c r="P15">
        <f t="shared" si="22"/>
        <v>300.46474207828231</v>
      </c>
      <c r="Q15" s="4">
        <f t="shared" si="23"/>
        <v>12.5</v>
      </c>
      <c r="R15">
        <f t="shared" si="0"/>
        <v>1000000</v>
      </c>
      <c r="S15">
        <f t="shared" si="1"/>
        <v>5895.0570804561194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5236.6822306859813</v>
      </c>
      <c r="AC15">
        <f t="shared" si="2"/>
        <v>4948.3379906545943</v>
      </c>
      <c r="AE15">
        <f t="shared" si="3"/>
        <v>5044.2296920495974</v>
      </c>
      <c r="AF15">
        <f t="shared" si="4"/>
        <v>-252.21148460247989</v>
      </c>
      <c r="AG15">
        <f t="shared" si="4"/>
        <v>-10.492557415304377</v>
      </c>
      <c r="AH15">
        <f t="shared" si="5"/>
        <v>-4953.4357587854438</v>
      </c>
      <c r="AI15">
        <f t="shared" si="6"/>
        <v>-171.91010875363008</v>
      </c>
      <c r="AJ15">
        <f t="shared" si="7"/>
        <v>288.34424003138702</v>
      </c>
      <c r="AK15">
        <f t="shared" si="24"/>
        <v>858.17595389192559</v>
      </c>
      <c r="AL15">
        <f t="shared" si="8"/>
        <v>974.61008516968252</v>
      </c>
      <c r="AN15">
        <f t="shared" si="9"/>
        <v>2184.1400813724085</v>
      </c>
      <c r="AO15">
        <f t="shared" si="9"/>
        <v>-109.20700406862044</v>
      </c>
      <c r="AP15">
        <f t="shared" si="9"/>
        <v>-4.5432536989717711</v>
      </c>
      <c r="AQ15">
        <f t="shared" si="9"/>
        <v>-2144.8265130191971</v>
      </c>
      <c r="AR15">
        <f t="shared" si="9"/>
        <v>-74.436689414380723</v>
      </c>
      <c r="AS15">
        <f t="shared" si="9"/>
        <v>124.85240568605467</v>
      </c>
      <c r="AT15">
        <f t="shared" si="9"/>
        <v>371.58825275534753</v>
      </c>
      <c r="AU15">
        <f t="shared" si="9"/>
        <v>422.00396902702147</v>
      </c>
      <c r="AW15">
        <v>12</v>
      </c>
      <c r="AX15">
        <f>(R15*SUMPRODUCT(K16:$K$23, X16:$X$23)-$AZ$3*SUMPRODUCT(K15:$K$22, W16:$W$23))/Z15</f>
        <v>5895.0570804561194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6009.2948415656465</v>
      </c>
      <c r="P16">
        <f t="shared" si="22"/>
        <v>300.46474207828231</v>
      </c>
      <c r="Q16" s="4">
        <f t="shared" si="23"/>
        <v>12.5</v>
      </c>
      <c r="R16">
        <f t="shared" si="0"/>
        <v>1000000</v>
      </c>
      <c r="S16">
        <f t="shared" si="1"/>
        <v>5534.8222531178917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4948.3379906545943</v>
      </c>
      <c r="AC16">
        <f t="shared" si="2"/>
        <v>4570.9027515806438</v>
      </c>
      <c r="AE16">
        <f t="shared" si="3"/>
        <v>4962.7433493277022</v>
      </c>
      <c r="AF16">
        <f t="shared" si="4"/>
        <v>-248.13716746638508</v>
      </c>
      <c r="AG16">
        <f t="shared" si="4"/>
        <v>-10.323056781556422</v>
      </c>
      <c r="AH16">
        <f t="shared" si="5"/>
        <v>-5166.0047675929582</v>
      </c>
      <c r="AI16">
        <f t="shared" si="6"/>
        <v>-461.72164251319737</v>
      </c>
      <c r="AJ16">
        <f t="shared" si="7"/>
        <v>377.43523907395047</v>
      </c>
      <c r="AK16">
        <f t="shared" si="24"/>
        <v>826.87745873053177</v>
      </c>
      <c r="AL16">
        <f t="shared" si="8"/>
        <v>742.59105529128487</v>
      </c>
      <c r="AN16">
        <f t="shared" si="9"/>
        <v>1979.469513523165</v>
      </c>
      <c r="AO16">
        <f t="shared" si="9"/>
        <v>-98.97347567615823</v>
      </c>
      <c r="AP16">
        <f t="shared" si="9"/>
        <v>-4.1175162097043962</v>
      </c>
      <c r="AQ16">
        <f t="shared" si="9"/>
        <v>-2060.5435792989138</v>
      </c>
      <c r="AR16">
        <f t="shared" si="9"/>
        <v>-184.16505766161154</v>
      </c>
      <c r="AS16">
        <f t="shared" si="9"/>
        <v>150.54607834544254</v>
      </c>
      <c r="AT16">
        <f t="shared" si="9"/>
        <v>329.81329191611923</v>
      </c>
      <c r="AU16">
        <f t="shared" si="9"/>
        <v>296.19431259995019</v>
      </c>
      <c r="AW16">
        <v>13</v>
      </c>
      <c r="AX16">
        <f>(R16*SUMPRODUCT(K17:$K$23, X17:$X$23)-$AZ$3*SUMPRODUCT(K16:$K$22, W17:$W$23))/Z16</f>
        <v>5534.8222531178917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6009.2948415656465</v>
      </c>
      <c r="P17">
        <f t="shared" si="22"/>
        <v>300.46474207828231</v>
      </c>
      <c r="Q17" s="4">
        <f t="shared" si="23"/>
        <v>12.5</v>
      </c>
      <c r="R17">
        <f t="shared" si="0"/>
        <v>1000000</v>
      </c>
      <c r="S17">
        <f t="shared" si="1"/>
        <v>5069.4286391952155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4570.9027515806438</v>
      </c>
      <c r="AC17">
        <f t="shared" si="2"/>
        <v>4117.3911177121263</v>
      </c>
      <c r="AE17">
        <f t="shared" si="3"/>
        <v>4880.750665483999</v>
      </c>
      <c r="AF17">
        <f t="shared" si="4"/>
        <v>-244.03753327419994</v>
      </c>
      <c r="AG17">
        <f t="shared" si="4"/>
        <v>-10.152502902096705</v>
      </c>
      <c r="AH17">
        <f t="shared" si="5"/>
        <v>-5385.8649315322837</v>
      </c>
      <c r="AI17">
        <f t="shared" si="6"/>
        <v>-759.30430222458108</v>
      </c>
      <c r="AJ17">
        <f t="shared" si="7"/>
        <v>453.51163386851749</v>
      </c>
      <c r="AK17">
        <f t="shared" si="24"/>
        <v>787.91410640771585</v>
      </c>
      <c r="AL17">
        <f t="shared" si="8"/>
        <v>482.12143805165226</v>
      </c>
      <c r="AN17">
        <f t="shared" si="9"/>
        <v>1793.3084318059168</v>
      </c>
      <c r="AO17">
        <f t="shared" si="9"/>
        <v>-89.665421590295836</v>
      </c>
      <c r="AP17">
        <f t="shared" si="9"/>
        <v>-3.7302805052137629</v>
      </c>
      <c r="AQ17">
        <f t="shared" si="9"/>
        <v>-1978.8998980399372</v>
      </c>
      <c r="AR17">
        <f t="shared" si="9"/>
        <v>-278.98716832952988</v>
      </c>
      <c r="AS17">
        <f t="shared" si="9"/>
        <v>166.63138371110395</v>
      </c>
      <c r="AT17">
        <f t="shared" si="9"/>
        <v>289.49911753372959</v>
      </c>
      <c r="AU17">
        <f t="shared" si="9"/>
        <v>177.14333291530366</v>
      </c>
      <c r="AW17">
        <v>14</v>
      </c>
      <c r="AX17">
        <f>(R17*SUMPRODUCT(K18:$K$23, X18:$X$23)-$AZ$3*SUMPRODUCT(K17:$K$22, W18:$W$23))/Z17</f>
        <v>5069.4286391952155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6009.2948415656465</v>
      </c>
      <c r="P18">
        <f t="shared" si="22"/>
        <v>300.46474207828231</v>
      </c>
      <c r="Q18" s="4">
        <f t="shared" si="23"/>
        <v>12.5</v>
      </c>
      <c r="R18">
        <f t="shared" si="0"/>
        <v>1000000</v>
      </c>
      <c r="S18">
        <f t="shared" si="1"/>
        <v>4499.5802499435713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4117.3911177121263</v>
      </c>
      <c r="AC18">
        <f t="shared" si="2"/>
        <v>3592.6670562094573</v>
      </c>
      <c r="AE18">
        <f t="shared" si="3"/>
        <v>4798.0910238489641</v>
      </c>
      <c r="AF18">
        <f t="shared" si="4"/>
        <v>-239.90455119244822</v>
      </c>
      <c r="AG18">
        <f t="shared" si="4"/>
        <v>-9.9805616764322416</v>
      </c>
      <c r="AH18">
        <f t="shared" si="5"/>
        <v>-5633.2957314796658</v>
      </c>
      <c r="AI18">
        <f t="shared" si="6"/>
        <v>-1085.0898204995819</v>
      </c>
      <c r="AJ18">
        <f t="shared" si="7"/>
        <v>524.72406150266897</v>
      </c>
      <c r="AK18">
        <f t="shared" si="24"/>
        <v>742.38652556302543</v>
      </c>
      <c r="AL18">
        <f t="shared" si="8"/>
        <v>182.02076656611246</v>
      </c>
      <c r="AN18">
        <f t="shared" si="9"/>
        <v>1623.9708065189138</v>
      </c>
      <c r="AO18">
        <f t="shared" si="9"/>
        <v>-81.198540325945686</v>
      </c>
      <c r="AP18">
        <f t="shared" si="9"/>
        <v>-3.3780394566557175</v>
      </c>
      <c r="AQ18">
        <f t="shared" si="9"/>
        <v>-1906.6557443239035</v>
      </c>
      <c r="AR18">
        <f t="shared" si="9"/>
        <v>-367.26151758759113</v>
      </c>
      <c r="AS18">
        <f t="shared" si="9"/>
        <v>177.59908120183951</v>
      </c>
      <c r="AT18">
        <f t="shared" si="9"/>
        <v>251.26952337395076</v>
      </c>
      <c r="AU18">
        <f t="shared" si="9"/>
        <v>61.607086988199136</v>
      </c>
      <c r="AW18">
        <v>15</v>
      </c>
      <c r="AX18">
        <f>(R18*SUMPRODUCT(K19:$K$23, X19:$X$23)-$AZ$3*SUMPRODUCT(K18:$K$22, W19:$W$23))/Z18</f>
        <v>4499.5802499435713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6009.2948415656465</v>
      </c>
      <c r="P19">
        <f t="shared" si="22"/>
        <v>300.46474207828231</v>
      </c>
      <c r="Q19" s="4">
        <f t="shared" si="23"/>
        <v>12.5</v>
      </c>
      <c r="R19">
        <f t="shared" si="0"/>
        <v>1000000</v>
      </c>
      <c r="S19">
        <f t="shared" si="1"/>
        <v>3825.5687416823748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3592.6670562094573</v>
      </c>
      <c r="AC19">
        <f t="shared" si="2"/>
        <v>3001.3502867124803</v>
      </c>
      <c r="AE19">
        <f t="shared" si="3"/>
        <v>4714.5927869907182</v>
      </c>
      <c r="AF19">
        <f t="shared" si="4"/>
        <v>-235.72963934953589</v>
      </c>
      <c r="AG19">
        <f t="shared" si="4"/>
        <v>-9.806876079661599</v>
      </c>
      <c r="AH19">
        <f t="shared" si="5"/>
        <v>-5910.3984005056191</v>
      </c>
      <c r="AI19">
        <f t="shared" si="6"/>
        <v>-1441.3421289440985</v>
      </c>
      <c r="AJ19">
        <f t="shared" si="7"/>
        <v>591.31676949697703</v>
      </c>
      <c r="AK19">
        <f t="shared" si="24"/>
        <v>690.69698260390703</v>
      </c>
      <c r="AL19">
        <f t="shared" si="8"/>
        <v>-159.32837684321441</v>
      </c>
      <c r="AN19">
        <f t="shared" si="9"/>
        <v>1469.9253831778726</v>
      </c>
      <c r="AO19">
        <f t="shared" si="9"/>
        <v>-73.496269158893625</v>
      </c>
      <c r="AP19">
        <f t="shared" si="9"/>
        <v>-3.0576078848107033</v>
      </c>
      <c r="AQ19">
        <f t="shared" si="9"/>
        <v>-1842.756103468796</v>
      </c>
      <c r="AR19">
        <f t="shared" si="9"/>
        <v>-449.38459733462781</v>
      </c>
      <c r="AS19">
        <f t="shared" si="9"/>
        <v>184.36195197616269</v>
      </c>
      <c r="AT19">
        <f t="shared" si="9"/>
        <v>215.34691810825257</v>
      </c>
      <c r="AU19">
        <f t="shared" si="9"/>
        <v>-49.675727250212567</v>
      </c>
      <c r="AW19">
        <v>16</v>
      </c>
      <c r="AX19">
        <f>(R19*SUMPRODUCT(K20:$K$23, X20:$X$23)-$AZ$3*SUMPRODUCT(K19:$K$22, W20:$W$23))/Z19</f>
        <v>3825.5687416823748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6009.2948415656465</v>
      </c>
      <c r="P20">
        <f t="shared" si="22"/>
        <v>300.46474207828231</v>
      </c>
      <c r="Q20" s="4">
        <f t="shared" si="23"/>
        <v>12.5</v>
      </c>
      <c r="R20">
        <f t="shared" si="0"/>
        <v>1000000</v>
      </c>
      <c r="S20">
        <f t="shared" si="1"/>
        <v>3044.5386670586108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3001.3502867124803</v>
      </c>
      <c r="AC20">
        <f t="shared" si="2"/>
        <v>2345.7498165629941</v>
      </c>
      <c r="AE20">
        <f t="shared" si="3"/>
        <v>4630.0289842908378</v>
      </c>
      <c r="AF20">
        <f t="shared" si="4"/>
        <v>-231.50144921454191</v>
      </c>
      <c r="AG20">
        <f t="shared" si="4"/>
        <v>-9.630973987716132</v>
      </c>
      <c r="AH20">
        <f t="shared" si="5"/>
        <v>-6226.6664919080704</v>
      </c>
      <c r="AI20">
        <f t="shared" si="6"/>
        <v>-1837.7699308194906</v>
      </c>
      <c r="AJ20">
        <f t="shared" si="7"/>
        <v>655.60047014948623</v>
      </c>
      <c r="AK20">
        <f t="shared" si="24"/>
        <v>633.22234496610918</v>
      </c>
      <c r="AL20">
        <f t="shared" si="8"/>
        <v>-548.94711570389518</v>
      </c>
      <c r="AN20">
        <f t="shared" si="9"/>
        <v>1329.7689216289307</v>
      </c>
      <c r="AO20">
        <f t="shared" si="9"/>
        <v>-66.48844608144654</v>
      </c>
      <c r="AP20">
        <f t="shared" si="9"/>
        <v>-2.766066894469593</v>
      </c>
      <c r="AQ20">
        <f t="shared" si="9"/>
        <v>-1788.3316960608204</v>
      </c>
      <c r="AR20">
        <f t="shared" si="9"/>
        <v>-527.81728740780579</v>
      </c>
      <c r="AS20">
        <f t="shared" si="9"/>
        <v>188.29193794855513</v>
      </c>
      <c r="AT20">
        <f t="shared" si="9"/>
        <v>181.86482151059306</v>
      </c>
      <c r="AU20">
        <f t="shared" si="9"/>
        <v>-157.66052794865763</v>
      </c>
      <c r="AW20">
        <v>17</v>
      </c>
      <c r="AX20">
        <f>(R20*SUMPRODUCT(K21:$K$23, X21:$X$23)-$AZ$3*SUMPRODUCT(K20:$K$22, W21:$W$23))/Z20</f>
        <v>3044.5386670586108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6009.2948415656465</v>
      </c>
      <c r="P21">
        <f t="shared" si="22"/>
        <v>300.46474207828231</v>
      </c>
      <c r="Q21" s="4">
        <f t="shared" si="23"/>
        <v>12.5</v>
      </c>
      <c r="R21">
        <f t="shared" si="0"/>
        <v>1000000</v>
      </c>
      <c r="S21">
        <f t="shared" si="1"/>
        <v>2151.6272534872878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2345.7498165629941</v>
      </c>
      <c r="AC21">
        <f t="shared" si="2"/>
        <v>1627.0245603796736</v>
      </c>
      <c r="AE21">
        <f t="shared" si="3"/>
        <v>4544.1283019368266</v>
      </c>
      <c r="AF21">
        <f t="shared" si="4"/>
        <v>-227.20641509684131</v>
      </c>
      <c r="AG21">
        <f t="shared" si="4"/>
        <v>-9.452291037763656</v>
      </c>
      <c r="AH21">
        <f t="shared" si="5"/>
        <v>-6589.8568060251791</v>
      </c>
      <c r="AI21">
        <f t="shared" si="6"/>
        <v>-2282.3872102229579</v>
      </c>
      <c r="AJ21">
        <f t="shared" si="7"/>
        <v>718.72525618332043</v>
      </c>
      <c r="AK21">
        <f t="shared" si="24"/>
        <v>570.13814300359979</v>
      </c>
      <c r="AL21">
        <f t="shared" si="8"/>
        <v>-993.52381103603773</v>
      </c>
      <c r="AN21">
        <f t="shared" si="9"/>
        <v>1202.221307572139</v>
      </c>
      <c r="AO21">
        <f t="shared" si="9"/>
        <v>-60.111065378606945</v>
      </c>
      <c r="AP21">
        <f t="shared" si="9"/>
        <v>-2.5007537058601774</v>
      </c>
      <c r="AQ21">
        <f t="shared" si="9"/>
        <v>-1743.4512715400197</v>
      </c>
      <c r="AR21">
        <f t="shared" si="9"/>
        <v>-603.84178305234786</v>
      </c>
      <c r="AS21">
        <f t="shared" si="9"/>
        <v>190.15018059801352</v>
      </c>
      <c r="AT21">
        <f t="shared" si="9"/>
        <v>150.83910009459674</v>
      </c>
      <c r="AU21">
        <f t="shared" si="9"/>
        <v>-262.85250235973757</v>
      </c>
      <c r="AW21">
        <v>18</v>
      </c>
      <c r="AX21">
        <f>(R21*SUMPRODUCT(K22:$K$23, X22:$X$23)-$AZ$3*SUMPRODUCT(K21:$K$22, W22:$W$23))/Z21</f>
        <v>2151.6272534872878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6009.2948415656465</v>
      </c>
      <c r="P22">
        <f t="shared" si="22"/>
        <v>300.46474207828231</v>
      </c>
      <c r="Q22" s="4">
        <f t="shared" si="23"/>
        <v>12.5</v>
      </c>
      <c r="R22">
        <f t="shared" si="0"/>
        <v>1000000</v>
      </c>
      <c r="S22">
        <f t="shared" si="1"/>
        <v>1141.2315066101401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1627.0245603796736</v>
      </c>
      <c r="AC22">
        <f t="shared" si="2"/>
        <v>846.35648264122767</v>
      </c>
      <c r="AE22">
        <f t="shared" si="3"/>
        <v>4456.5941404551686</v>
      </c>
      <c r="AF22">
        <f t="shared" si="4"/>
        <v>-222.82970702275841</v>
      </c>
      <c r="AG22">
        <f t="shared" si="4"/>
        <v>-9.2702102699916349</v>
      </c>
      <c r="AH22">
        <f t="shared" si="5"/>
        <v>-7004.6285915508706</v>
      </c>
      <c r="AI22">
        <f t="shared" si="6"/>
        <v>-2780.1343683884515</v>
      </c>
      <c r="AJ22">
        <f t="shared" si="7"/>
        <v>780.66807773844596</v>
      </c>
      <c r="AK22">
        <f t="shared" si="24"/>
        <v>501.51943577848772</v>
      </c>
      <c r="AL22">
        <f t="shared" si="8"/>
        <v>-1497.9468548715181</v>
      </c>
      <c r="AN22">
        <f t="shared" si="9"/>
        <v>1086.1211923504652</v>
      </c>
      <c r="AO22">
        <f t="shared" si="9"/>
        <v>-54.30605961752326</v>
      </c>
      <c r="AP22">
        <f t="shared" si="9"/>
        <v>-2.2592525849245275</v>
      </c>
      <c r="AQ22">
        <f t="shared" si="9"/>
        <v>-1707.1053181096654</v>
      </c>
      <c r="AR22">
        <f t="shared" si="9"/>
        <v>-677.54943796164787</v>
      </c>
      <c r="AS22">
        <f t="shared" si="9"/>
        <v>190.25742903674586</v>
      </c>
      <c r="AT22">
        <f t="shared" si="9"/>
        <v>122.22582322002297</v>
      </c>
      <c r="AU22">
        <f t="shared" si="9"/>
        <v>-365.0661857048791</v>
      </c>
      <c r="AW22">
        <v>19</v>
      </c>
      <c r="AX22">
        <f>(R22*SUMPRODUCT(K23:$K$23, X23:$X$23)-$AZ$3*SUMPRODUCT(K22:$K$22, W23:$W$23))/Z22</f>
        <v>1141.2315066101401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6009.2948415656465</v>
      </c>
      <c r="P23">
        <f t="shared" si="22"/>
        <v>300.46474207828231</v>
      </c>
      <c r="Q23" s="4">
        <f t="shared" si="23"/>
        <v>12.5</v>
      </c>
      <c r="R23">
        <f t="shared" si="0"/>
        <v>1000000</v>
      </c>
      <c r="S23">
        <f t="shared" si="1"/>
        <v>1164.6532542328575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846.35648264122767</v>
      </c>
      <c r="AC23">
        <f t="shared" si="2"/>
        <v>846.35648264122767</v>
      </c>
      <c r="AE23">
        <f t="shared" si="3"/>
        <v>4366.9698485594863</v>
      </c>
      <c r="AF23">
        <f t="shared" si="4"/>
        <v>-218.34849242797429</v>
      </c>
      <c r="AG23">
        <f t="shared" si="4"/>
        <v>-9.0837817990590697</v>
      </c>
      <c r="AH23">
        <f t="shared" si="5"/>
        <v>-7498.109458611817</v>
      </c>
      <c r="AI23">
        <f t="shared" si="6"/>
        <v>-3358.571884279364</v>
      </c>
      <c r="AJ23">
        <f t="shared" si="7"/>
        <v>0</v>
      </c>
      <c r="AK23">
        <f t="shared" si="24"/>
        <v>427.4302436194609</v>
      </c>
      <c r="AL23">
        <f t="shared" si="8"/>
        <v>-2931.1416406599033</v>
      </c>
      <c r="AN23">
        <f t="shared" si="9"/>
        <v>980.38523743511553</v>
      </c>
      <c r="AO23">
        <f t="shared" si="9"/>
        <v>-49.019261871755766</v>
      </c>
      <c r="AP23">
        <f t="shared" si="9"/>
        <v>-2.0393100673266522</v>
      </c>
      <c r="AQ23">
        <f t="shared" si="9"/>
        <v>-1683.3264430072688</v>
      </c>
      <c r="AR23">
        <f t="shared" si="9"/>
        <v>-753.99977751123572</v>
      </c>
      <c r="AS23">
        <f t="shared" si="9"/>
        <v>0</v>
      </c>
      <c r="AT23">
        <f t="shared" si="9"/>
        <v>95.95813926126452</v>
      </c>
      <c r="AU23">
        <f t="shared" si="9"/>
        <v>-658.04163824997124</v>
      </c>
      <c r="AW23">
        <v>20</v>
      </c>
      <c r="AX23">
        <f>(R23*SUMPRODUCT(K$23:$K24, X$23:$X24)-$AZ$3*SUMPRODUCT(K$22:$K23, W$23:$W24))/Z23</f>
        <v>1164.6532542328575</v>
      </c>
    </row>
    <row r="25" spans="5:50" x14ac:dyDescent="0.25">
      <c r="AN25" s="8">
        <f t="shared" ref="AN25:AU25" si="25">SUM(AN3:AN23)</f>
        <v>54512.645243331783</v>
      </c>
      <c r="AO25" s="8">
        <f t="shared" si="25"/>
        <v>-7232.6033933408235</v>
      </c>
      <c r="AP25" s="8">
        <f t="shared" si="25"/>
        <v>-226.70990616852421</v>
      </c>
      <c r="AQ25" s="8">
        <f t="shared" si="25"/>
        <v>-45538.146297070249</v>
      </c>
      <c r="AR25" s="8">
        <f t="shared" si="25"/>
        <v>1515.1856467521829</v>
      </c>
      <c r="AS25" s="8">
        <f t="shared" si="25"/>
        <v>-2898.8943914932752</v>
      </c>
      <c r="AT25" s="8">
        <f t="shared" si="25"/>
        <v>6296.7375264259654</v>
      </c>
      <c r="AU25" s="9">
        <f t="shared" si="25"/>
        <v>4913.0287816848731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51B7-800E-454F-B189-7A56B8EE95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6009.3002746052853</v>
      </c>
      <c r="K3">
        <v>1</v>
      </c>
      <c r="L3" s="2">
        <v>0</v>
      </c>
      <c r="O3">
        <f>$C$3</f>
        <v>6009.3002746052853</v>
      </c>
      <c r="P3">
        <f>O3*B5</f>
        <v>4807.4402196842284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6009.3002746052853</v>
      </c>
      <c r="AF3">
        <f t="shared" ref="AF3:AG23" si="4">-$Z3*P3</f>
        <v>-4807.4402196842284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1076.0424990210568</v>
      </c>
      <c r="AJ3">
        <f t="shared" ref="AJ3:AJ23" si="7">AB3-AC3</f>
        <v>0</v>
      </c>
      <c r="AL3">
        <f t="shared" ref="AL3:AL23" si="8">SUM(AI3:AK3)</f>
        <v>1076.0424990210568</v>
      </c>
      <c r="AN3">
        <f t="shared" ref="AN3:AU23" si="9">AE3*$K3</f>
        <v>6009.3002746052853</v>
      </c>
      <c r="AO3">
        <f t="shared" si="9"/>
        <v>-4807.4402196842284</v>
      </c>
      <c r="AP3">
        <f t="shared" si="9"/>
        <v>-125.8175559</v>
      </c>
      <c r="AQ3">
        <f t="shared" si="9"/>
        <v>0</v>
      </c>
      <c r="AR3">
        <f t="shared" si="9"/>
        <v>1076.0424990210568</v>
      </c>
      <c r="AS3">
        <f t="shared" si="9"/>
        <v>0</v>
      </c>
      <c r="AT3">
        <f t="shared" si="9"/>
        <v>0</v>
      </c>
      <c r="AU3">
        <f t="shared" si="9"/>
        <v>1076.0424990210568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4486.3085629118777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93.565204952040759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92.410448642258416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-92.410448642258416</v>
      </c>
      <c r="AK4">
        <f>G4*MAX(0, SUM(AB4, AE4:AF4))</f>
        <v>0</v>
      </c>
      <c r="AL4">
        <f t="shared" si="8"/>
        <v>-4775.8664486422585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-86.697109149318322</v>
      </c>
      <c r="AT4">
        <f t="shared" si="9"/>
        <v>0</v>
      </c>
      <c r="AU4">
        <f t="shared" si="9"/>
        <v>-4480.595223418949</v>
      </c>
      <c r="AW4">
        <v>1</v>
      </c>
      <c r="AX4">
        <f>(R4*SUMPRODUCT(K5:$K$23, X5:$X$23)-$AZ$3*SUMPRODUCT(K4:$K$22, W5:$W$23))/Z4</f>
        <v>93.565204952040759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6009.3002746052853</v>
      </c>
      <c r="P5">
        <f t="shared" ref="P5:P23" si="22">O5*$C$5</f>
        <v>300.46501373026427</v>
      </c>
      <c r="Q5" s="4">
        <f t="shared" ref="Q5:Q23" si="23">$C$8</f>
        <v>12.5</v>
      </c>
      <c r="R5">
        <f t="shared" si="0"/>
        <v>2000000</v>
      </c>
      <c r="S5">
        <f t="shared" si="1"/>
        <v>254.96028028956624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92.410448642258416</v>
      </c>
      <c r="AC5">
        <f t="shared" si="2"/>
        <v>248.7049054858071</v>
      </c>
      <c r="AE5">
        <f t="shared" si="3"/>
        <v>5861.8638759501846</v>
      </c>
      <c r="AF5">
        <f t="shared" si="4"/>
        <v>-293.09319379750923</v>
      </c>
      <c r="AG5">
        <f t="shared" si="4"/>
        <v>-12.193316210045801</v>
      </c>
      <c r="AH5">
        <f t="shared" si="5"/>
        <v>-4632.7849526718719</v>
      </c>
      <c r="AI5">
        <f t="shared" si="6"/>
        <v>923.79241327075761</v>
      </c>
      <c r="AJ5">
        <f t="shared" si="7"/>
        <v>-156.29445684354869</v>
      </c>
      <c r="AK5">
        <f>G5*SUM(AB5, AE5:AF5)</f>
        <v>232.1084263625923</v>
      </c>
      <c r="AL5">
        <f t="shared" si="8"/>
        <v>999.60638278980127</v>
      </c>
      <c r="AN5">
        <f t="shared" si="9"/>
        <v>5062.0858923714613</v>
      </c>
      <c r="AO5">
        <f t="shared" si="9"/>
        <v>-253.10429461857308</v>
      </c>
      <c r="AP5">
        <f t="shared" si="9"/>
        <v>-10.529690773157361</v>
      </c>
      <c r="AQ5">
        <f t="shared" si="9"/>
        <v>-4000.6994102212357</v>
      </c>
      <c r="AR5">
        <f t="shared" si="9"/>
        <v>797.752496758495</v>
      </c>
      <c r="AS5">
        <f t="shared" si="9"/>
        <v>-134.97003372759855</v>
      </c>
      <c r="AT5">
        <f t="shared" si="9"/>
        <v>200.44013567274513</v>
      </c>
      <c r="AU5">
        <f t="shared" si="9"/>
        <v>863.22259870364167</v>
      </c>
      <c r="AW5">
        <v>2</v>
      </c>
      <c r="AX5">
        <f>(R5*SUMPRODUCT(K6:$K$23, X6:$X$23)-$AZ$3*SUMPRODUCT(K5:$K$22, W6:$W$23))/Z5</f>
        <v>254.96028028956624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6009.3002746052853</v>
      </c>
      <c r="P6">
        <f t="shared" si="22"/>
        <v>300.46501373026427</v>
      </c>
      <c r="Q6" s="4">
        <f t="shared" si="23"/>
        <v>12.5</v>
      </c>
      <c r="R6">
        <f t="shared" si="0"/>
        <v>2000000</v>
      </c>
      <c r="S6">
        <f t="shared" si="1"/>
        <v>476.20578962240984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248.7049054858071</v>
      </c>
      <c r="AC6">
        <f t="shared" si="2"/>
        <v>458.7858616149133</v>
      </c>
      <c r="AE6">
        <f t="shared" si="3"/>
        <v>5789.4760296248605</v>
      </c>
      <c r="AF6">
        <f t="shared" si="4"/>
        <v>-289.47380148124302</v>
      </c>
      <c r="AG6">
        <f t="shared" si="4"/>
        <v>-12.042741594413704</v>
      </c>
      <c r="AH6">
        <f t="shared" si="5"/>
        <v>-4582.632565062152</v>
      </c>
      <c r="AI6">
        <f t="shared" si="6"/>
        <v>905.32692148705155</v>
      </c>
      <c r="AJ6">
        <f t="shared" si="7"/>
        <v>-210.0809561291062</v>
      </c>
      <c r="AK6">
        <f>G6*SUM(AB6, AE6:AF6)</f>
        <v>336.29936731732136</v>
      </c>
      <c r="AL6">
        <f t="shared" si="8"/>
        <v>1031.5453326752668</v>
      </c>
      <c r="AN6">
        <f t="shared" si="9"/>
        <v>4508.9957268913404</v>
      </c>
      <c r="AO6">
        <f t="shared" si="9"/>
        <v>-225.449786344567</v>
      </c>
      <c r="AP6">
        <f t="shared" si="9"/>
        <v>-9.3792029039260925</v>
      </c>
      <c r="AQ6">
        <f t="shared" si="9"/>
        <v>-3569.0743943052898</v>
      </c>
      <c r="AR6">
        <f t="shared" si="9"/>
        <v>705.09234333755671</v>
      </c>
      <c r="AS6">
        <f t="shared" si="9"/>
        <v>-163.61655677306015</v>
      </c>
      <c r="AT6">
        <f t="shared" si="9"/>
        <v>261.91876474326108</v>
      </c>
      <c r="AU6">
        <f t="shared" si="9"/>
        <v>803.39455130775775</v>
      </c>
      <c r="AW6">
        <v>3</v>
      </c>
      <c r="AX6">
        <f>(R6*SUMPRODUCT(K7:$K$23, X7:$X$23)-$AZ$3*SUMPRODUCT(K6:$K$22, W7:$W$23))/Z6</f>
        <v>476.20578962240984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6009.3002746052853</v>
      </c>
      <c r="P7">
        <f t="shared" si="22"/>
        <v>300.46501373026427</v>
      </c>
      <c r="Q7" s="4">
        <f t="shared" si="23"/>
        <v>12.5</v>
      </c>
      <c r="R7">
        <f t="shared" si="0"/>
        <v>2000000</v>
      </c>
      <c r="S7">
        <f t="shared" si="1"/>
        <v>659.98220482339252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458.7858616149133</v>
      </c>
      <c r="AC7">
        <f t="shared" si="2"/>
        <v>627.98479339094047</v>
      </c>
      <c r="AE7">
        <f t="shared" si="3"/>
        <v>5717.9559748614065</v>
      </c>
      <c r="AF7">
        <f t="shared" si="4"/>
        <v>-285.89779874307033</v>
      </c>
      <c r="AG7">
        <f t="shared" si="4"/>
        <v>-11.893972079879518</v>
      </c>
      <c r="AH7">
        <f t="shared" si="5"/>
        <v>-4534.7357744075643</v>
      </c>
      <c r="AI7">
        <f t="shared" si="6"/>
        <v>885.42842963089242</v>
      </c>
      <c r="AJ7">
        <f t="shared" si="7"/>
        <v>-169.19893177602717</v>
      </c>
      <c r="AK7">
        <f>G7*SUM(AB7, AE7:AF7)</f>
        <v>289.24044225270256</v>
      </c>
      <c r="AL7">
        <f t="shared" si="8"/>
        <v>1005.4699401075678</v>
      </c>
      <c r="AN7">
        <f t="shared" si="9"/>
        <v>4031.2247968208676</v>
      </c>
      <c r="AO7">
        <f t="shared" si="9"/>
        <v>-201.56123984104337</v>
      </c>
      <c r="AP7">
        <f t="shared" si="9"/>
        <v>-8.38538725934621</v>
      </c>
      <c r="AQ7">
        <f t="shared" si="9"/>
        <v>-3197.0409323176964</v>
      </c>
      <c r="AR7">
        <f t="shared" si="9"/>
        <v>624.23723740278172</v>
      </c>
      <c r="AS7">
        <f t="shared" si="9"/>
        <v>-119.28719499937307</v>
      </c>
      <c r="AT7">
        <f t="shared" si="9"/>
        <v>203.91784200136141</v>
      </c>
      <c r="AU7">
        <f t="shared" si="9"/>
        <v>708.86788440477005</v>
      </c>
      <c r="AW7">
        <v>4</v>
      </c>
      <c r="AX7">
        <f>(R7*SUMPRODUCT(K8:$K$23, X8:$X$23)-$AZ$3*SUMPRODUCT(K7:$K$22, W8:$W$23))/Z7</f>
        <v>659.98220482339252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6009.3002746052853</v>
      </c>
      <c r="P8">
        <f t="shared" si="22"/>
        <v>300.46501373026427</v>
      </c>
      <c r="Q8" s="4">
        <f t="shared" si="23"/>
        <v>12.5</v>
      </c>
      <c r="R8">
        <f t="shared" si="0"/>
        <v>2000000</v>
      </c>
      <c r="S8">
        <f t="shared" si="1"/>
        <v>730.68417550940126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627.98479339094047</v>
      </c>
      <c r="AC8">
        <f t="shared" si="2"/>
        <v>686.66635655282153</v>
      </c>
      <c r="AE8">
        <f t="shared" si="3"/>
        <v>5647.2884774305467</v>
      </c>
      <c r="AF8">
        <f t="shared" si="4"/>
        <v>-282.36442387152738</v>
      </c>
      <c r="AG8">
        <f t="shared" si="4"/>
        <v>-11.746975977584768</v>
      </c>
      <c r="AH8">
        <f t="shared" si="5"/>
        <v>-4489.0210393525949</v>
      </c>
      <c r="AI8">
        <f t="shared" si="6"/>
        <v>864.15603822883986</v>
      </c>
      <c r="AJ8">
        <f t="shared" si="7"/>
        <v>-58.681563161881058</v>
      </c>
      <c r="AK8">
        <f t="shared" ref="AK8:AK23" si="24">G8*SUM(AB8:AB8, AE8:AF8)</f>
        <v>127.64895844003415</v>
      </c>
      <c r="AL8">
        <f t="shared" si="8"/>
        <v>933.12343350699291</v>
      </c>
      <c r="AN8">
        <f t="shared" si="9"/>
        <v>3712.2642400851114</v>
      </c>
      <c r="AO8">
        <f t="shared" si="9"/>
        <v>-185.61321200425559</v>
      </c>
      <c r="AP8">
        <f t="shared" si="9"/>
        <v>-7.7219145126030249</v>
      </c>
      <c r="AQ8">
        <f t="shared" si="9"/>
        <v>-2950.8732100330863</v>
      </c>
      <c r="AR8">
        <f t="shared" si="9"/>
        <v>568.05590353516664</v>
      </c>
      <c r="AS8">
        <f t="shared" si="9"/>
        <v>-38.574524632264279</v>
      </c>
      <c r="AT8">
        <f t="shared" si="9"/>
        <v>83.910475902703197</v>
      </c>
      <c r="AU8">
        <f t="shared" si="9"/>
        <v>613.39185480560548</v>
      </c>
      <c r="AW8">
        <v>5</v>
      </c>
      <c r="AX8">
        <f>(R8*SUMPRODUCT(K9:$K$23, X9:$X$23)-$AZ$3*SUMPRODUCT(K8:$K$22, W9:$W$23))/Z8</f>
        <v>730.68417550940126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6009.3002746052853</v>
      </c>
      <c r="P9">
        <f t="shared" si="22"/>
        <v>300.46501373026427</v>
      </c>
      <c r="Q9" s="4">
        <f t="shared" si="23"/>
        <v>12.5</v>
      </c>
      <c r="R9">
        <f t="shared" si="0"/>
        <v>2000000</v>
      </c>
      <c r="S9">
        <f t="shared" si="1"/>
        <v>730.15477394418474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686.66635655282153</v>
      </c>
      <c r="AC9">
        <f t="shared" si="2"/>
        <v>677.68238084289987</v>
      </c>
      <c r="AE9">
        <f t="shared" si="3"/>
        <v>5577.4433895651118</v>
      </c>
      <c r="AF9">
        <f t="shared" si="4"/>
        <v>-278.87216947825556</v>
      </c>
      <c r="AG9">
        <f t="shared" si="4"/>
        <v>-11.60169057688555</v>
      </c>
      <c r="AH9">
        <f t="shared" si="5"/>
        <v>-4450.5025477393629</v>
      </c>
      <c r="AI9">
        <f t="shared" si="6"/>
        <v>836.46698177060807</v>
      </c>
      <c r="AJ9">
        <f t="shared" si="7"/>
        <v>8.9839757099216513</v>
      </c>
      <c r="AK9">
        <f t="shared" si="24"/>
        <v>35.312901702174102</v>
      </c>
      <c r="AL9">
        <f t="shared" si="8"/>
        <v>880.76385918270387</v>
      </c>
      <c r="AN9">
        <f t="shared" si="9"/>
        <v>3484.4623974669194</v>
      </c>
      <c r="AO9">
        <f t="shared" si="9"/>
        <v>-174.22311987334595</v>
      </c>
      <c r="AP9">
        <f t="shared" si="9"/>
        <v>-7.2480618338209775</v>
      </c>
      <c r="AQ9">
        <f t="shared" si="9"/>
        <v>-2780.4152717070792</v>
      </c>
      <c r="AR9">
        <f t="shared" si="9"/>
        <v>522.57594405267344</v>
      </c>
      <c r="AS9">
        <f t="shared" si="9"/>
        <v>5.6126657600049699</v>
      </c>
      <c r="AT9">
        <f t="shared" si="9"/>
        <v>22.061448146095032</v>
      </c>
      <c r="AU9">
        <f t="shared" si="9"/>
        <v>550.25005795877337</v>
      </c>
      <c r="AW9">
        <v>6</v>
      </c>
      <c r="AX9">
        <f>(R9*SUMPRODUCT(K10:$K$23, X10:$X$23)-$AZ$3*SUMPRODUCT(K9:$K$22, W10:$W$23))/Z9</f>
        <v>730.15477394418474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6009.3002746052853</v>
      </c>
      <c r="P10">
        <f t="shared" si="22"/>
        <v>300.46501373026427</v>
      </c>
      <c r="Q10" s="4">
        <f t="shared" si="23"/>
        <v>12.5</v>
      </c>
      <c r="R10">
        <f t="shared" si="0"/>
        <v>2000000</v>
      </c>
      <c r="S10">
        <f t="shared" si="1"/>
        <v>718.98640223440304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677.68238084289987</v>
      </c>
      <c r="AC10">
        <f t="shared" si="2"/>
        <v>659.05669372476405</v>
      </c>
      <c r="AE10">
        <f t="shared" si="3"/>
        <v>5508.4067769191115</v>
      </c>
      <c r="AF10">
        <f t="shared" si="4"/>
        <v>-275.4203388459556</v>
      </c>
      <c r="AG10">
        <f t="shared" si="4"/>
        <v>-11.458086892822404</v>
      </c>
      <c r="AH10">
        <f t="shared" si="5"/>
        <v>-4413.8845270867696</v>
      </c>
      <c r="AI10">
        <f t="shared" si="6"/>
        <v>807.64382409356404</v>
      </c>
      <c r="AJ10">
        <f t="shared" si="7"/>
        <v>18.625687118135829</v>
      </c>
      <c r="AK10">
        <f t="shared" si="24"/>
        <v>24.233742157555831</v>
      </c>
      <c r="AL10">
        <f t="shared" si="8"/>
        <v>850.50325336925573</v>
      </c>
      <c r="AN10">
        <f t="shared" si="9"/>
        <v>3269.6744277210983</v>
      </c>
      <c r="AO10">
        <f t="shared" si="9"/>
        <v>-163.48372138605492</v>
      </c>
      <c r="AP10">
        <f t="shared" si="9"/>
        <v>-6.8012794300245369</v>
      </c>
      <c r="AQ10">
        <f t="shared" si="9"/>
        <v>-2619.9890366850027</v>
      </c>
      <c r="AR10">
        <f t="shared" si="9"/>
        <v>479.40039022001611</v>
      </c>
      <c r="AS10">
        <f t="shared" si="9"/>
        <v>11.055816197903368</v>
      </c>
      <c r="AT10">
        <f t="shared" si="9"/>
        <v>14.384639738763898</v>
      </c>
      <c r="AU10">
        <f t="shared" si="9"/>
        <v>504.84084615668337</v>
      </c>
      <c r="AW10">
        <v>7</v>
      </c>
      <c r="AX10">
        <f>(R10*SUMPRODUCT(K11:$K$23, X11:$X$23)-$AZ$3*SUMPRODUCT(K10:$K$22, W11:$W$23))/Z10</f>
        <v>718.98640223440304</v>
      </c>
    </row>
    <row r="11" spans="1:52" x14ac:dyDescent="0.25">
      <c r="A11" t="s">
        <v>33</v>
      </c>
      <c r="C11" s="7">
        <f>AU25</f>
        <v>4853.207426778933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6009.3002746052853</v>
      </c>
      <c r="P11">
        <f t="shared" si="22"/>
        <v>300.46501373026427</v>
      </c>
      <c r="Q11" s="4">
        <f t="shared" si="23"/>
        <v>12.5</v>
      </c>
      <c r="R11">
        <f t="shared" si="0"/>
        <v>2000000</v>
      </c>
      <c r="S11">
        <f t="shared" si="1"/>
        <v>693.737248277302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659.05669372476405</v>
      </c>
      <c r="AC11">
        <f t="shared" si="2"/>
        <v>628.03403896071177</v>
      </c>
      <c r="AE11">
        <f t="shared" si="3"/>
        <v>5440.1650367770126</v>
      </c>
      <c r="AF11">
        <f t="shared" si="4"/>
        <v>-272.00825183885064</v>
      </c>
      <c r="AG11">
        <f t="shared" si="4"/>
        <v>-11.316136630263379</v>
      </c>
      <c r="AH11">
        <f t="shared" si="5"/>
        <v>-4379.1029809281463</v>
      </c>
      <c r="AI11">
        <f t="shared" si="6"/>
        <v>777.73766737975166</v>
      </c>
      <c r="AJ11">
        <f t="shared" si="7"/>
        <v>31.022654764052277</v>
      </c>
      <c r="AK11">
        <f t="shared" si="24"/>
        <v>13.985312348791021</v>
      </c>
      <c r="AL11">
        <f t="shared" si="8"/>
        <v>822.74563449259495</v>
      </c>
      <c r="AN11">
        <f t="shared" si="9"/>
        <v>3071.0105238355568</v>
      </c>
      <c r="AO11">
        <f t="shared" si="9"/>
        <v>-153.55052619177783</v>
      </c>
      <c r="AP11">
        <f t="shared" si="9"/>
        <v>-6.3880368418544222</v>
      </c>
      <c r="AQ11">
        <f t="shared" si="9"/>
        <v>-2472.0337064180922</v>
      </c>
      <c r="AR11">
        <f t="shared" si="9"/>
        <v>439.03825438383205</v>
      </c>
      <c r="AS11">
        <f t="shared" si="9"/>
        <v>17.512501663766507</v>
      </c>
      <c r="AT11">
        <f t="shared" si="9"/>
        <v>7.8948048656460337</v>
      </c>
      <c r="AU11">
        <f t="shared" si="9"/>
        <v>464.44556091324461</v>
      </c>
      <c r="AW11">
        <v>8</v>
      </c>
      <c r="AX11">
        <f>(R11*SUMPRODUCT(K12:$K$23, X12:$X$23)-$AZ$3*SUMPRODUCT(K11:$K$22, W12:$W$23))/Z11</f>
        <v>693.737248277302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6009.3002746052853</v>
      </c>
      <c r="P12">
        <f t="shared" si="22"/>
        <v>300.46501373026427</v>
      </c>
      <c r="Q12" s="4">
        <f t="shared" si="23"/>
        <v>12.5</v>
      </c>
      <c r="R12">
        <f t="shared" si="0"/>
        <v>2000000</v>
      </c>
      <c r="S12">
        <f t="shared" si="1"/>
        <v>657.11646034148748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628.03403896071177</v>
      </c>
      <c r="AC12">
        <f t="shared" si="2"/>
        <v>587.50427526980275</v>
      </c>
      <c r="AE12">
        <f t="shared" si="3"/>
        <v>5372.6999942687398</v>
      </c>
      <c r="AF12">
        <f t="shared" si="4"/>
        <v>-268.63499971343703</v>
      </c>
      <c r="AG12">
        <f t="shared" si="4"/>
        <v>-11.175801983496408</v>
      </c>
      <c r="AH12">
        <f t="shared" si="5"/>
        <v>-4347.7248742941802</v>
      </c>
      <c r="AI12">
        <f t="shared" si="6"/>
        <v>745.16431827762699</v>
      </c>
      <c r="AJ12">
        <f t="shared" si="7"/>
        <v>40.529763690909022</v>
      </c>
      <c r="AK12">
        <f t="shared" si="24"/>
        <v>13.183827777086835</v>
      </c>
      <c r="AL12">
        <f t="shared" si="8"/>
        <v>798.8779097456229</v>
      </c>
      <c r="AN12">
        <f t="shared" si="9"/>
        <v>2883.2836239380758</v>
      </c>
      <c r="AO12">
        <f t="shared" si="9"/>
        <v>-144.1641811969038</v>
      </c>
      <c r="AP12">
        <f t="shared" si="9"/>
        <v>-5.9975444148683801</v>
      </c>
      <c r="AQ12">
        <f t="shared" si="9"/>
        <v>-2333.2261143955484</v>
      </c>
      <c r="AR12">
        <f t="shared" si="9"/>
        <v>399.89578393075527</v>
      </c>
      <c r="AS12">
        <f t="shared" si="9"/>
        <v>21.75048002991711</v>
      </c>
      <c r="AT12">
        <f t="shared" si="9"/>
        <v>7.0751604911951125</v>
      </c>
      <c r="AU12">
        <f t="shared" si="9"/>
        <v>428.72142445186751</v>
      </c>
      <c r="AW12">
        <v>9</v>
      </c>
      <c r="AX12">
        <f>(R12*SUMPRODUCT(K13:$K$23, X13:$X$23)-$AZ$3*SUMPRODUCT(K12:$K$22, W13:$W$23))/Z12</f>
        <v>657.11646034148748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6009.3002746052853</v>
      </c>
      <c r="P13">
        <f t="shared" si="22"/>
        <v>300.46501373026427</v>
      </c>
      <c r="Q13" s="4">
        <f t="shared" si="23"/>
        <v>12.5</v>
      </c>
      <c r="R13">
        <f t="shared" si="0"/>
        <v>2000000</v>
      </c>
      <c r="S13">
        <f t="shared" si="1"/>
        <v>607.82142901495945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587.50427526980275</v>
      </c>
      <c r="AC13">
        <f t="shared" si="2"/>
        <v>536.68475102368211</v>
      </c>
      <c r="AE13">
        <f t="shared" si="3"/>
        <v>5305.998880180493</v>
      </c>
      <c r="AF13">
        <f t="shared" si="4"/>
        <v>-265.29994400902467</v>
      </c>
      <c r="AG13">
        <f t="shared" si="4"/>
        <v>-11.037056391164054</v>
      </c>
      <c r="AH13">
        <f t="shared" si="5"/>
        <v>-4318.0115995825217</v>
      </c>
      <c r="AI13">
        <f t="shared" si="6"/>
        <v>711.6502801977831</v>
      </c>
      <c r="AJ13">
        <f t="shared" si="7"/>
        <v>50.819524246120636</v>
      </c>
      <c r="AK13">
        <f t="shared" si="24"/>
        <v>11.256406422882543</v>
      </c>
      <c r="AL13">
        <f t="shared" si="8"/>
        <v>773.72621086678623</v>
      </c>
      <c r="AN13">
        <f t="shared" si="9"/>
        <v>2707.5099086919931</v>
      </c>
      <c r="AO13">
        <f t="shared" si="9"/>
        <v>-135.37549543459969</v>
      </c>
      <c r="AP13">
        <f t="shared" si="9"/>
        <v>-5.631915915680036</v>
      </c>
      <c r="AQ13">
        <f t="shared" si="9"/>
        <v>-2203.3663134355861</v>
      </c>
      <c r="AR13">
        <f t="shared" si="9"/>
        <v>363.13618390612771</v>
      </c>
      <c r="AS13">
        <f t="shared" si="9"/>
        <v>25.931849696640739</v>
      </c>
      <c r="AT13">
        <f t="shared" si="9"/>
        <v>5.743844394701787</v>
      </c>
      <c r="AU13">
        <f t="shared" si="9"/>
        <v>394.81187799747022</v>
      </c>
      <c r="AW13">
        <v>10</v>
      </c>
      <c r="AX13">
        <f>(R13*SUMPRODUCT(K14:$K$23, X14:$X$23)-$AZ$3*SUMPRODUCT(K13:$K$22, W14:$W$23))/Z13</f>
        <v>607.82142901495945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6009.3002746052853</v>
      </c>
      <c r="P14">
        <f t="shared" si="22"/>
        <v>300.46501373026427</v>
      </c>
      <c r="Q14" s="4">
        <f t="shared" si="23"/>
        <v>12.5</v>
      </c>
      <c r="R14">
        <f t="shared" si="0"/>
        <v>2000000</v>
      </c>
      <c r="S14">
        <f t="shared" si="1"/>
        <v>620.17675451426612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536.68475102368211</v>
      </c>
      <c r="AC14">
        <f t="shared" si="2"/>
        <v>540.78738147969671</v>
      </c>
      <c r="AE14">
        <f t="shared" si="3"/>
        <v>5240.0444492220313</v>
      </c>
      <c r="AF14">
        <f t="shared" si="4"/>
        <v>-262.00222246110161</v>
      </c>
      <c r="AG14">
        <f t="shared" si="4"/>
        <v>-10.899863981181692</v>
      </c>
      <c r="AH14">
        <f t="shared" si="5"/>
        <v>-4291.4953713152654</v>
      </c>
      <c r="AI14">
        <f t="shared" si="6"/>
        <v>675.64699146448311</v>
      </c>
      <c r="AJ14">
        <f t="shared" si="7"/>
        <v>-4.1026304560145945</v>
      </c>
      <c r="AK14">
        <f t="shared" si="24"/>
        <v>386.03088844492288</v>
      </c>
      <c r="AL14">
        <f t="shared" si="8"/>
        <v>1057.5752494533913</v>
      </c>
      <c r="AN14">
        <f t="shared" si="9"/>
        <v>2463.0840876541001</v>
      </c>
      <c r="AO14">
        <f t="shared" si="9"/>
        <v>-123.15420438270502</v>
      </c>
      <c r="AP14">
        <f t="shared" si="9"/>
        <v>-5.1234835486230663</v>
      </c>
      <c r="AQ14">
        <f t="shared" si="9"/>
        <v>-2017.2183773931893</v>
      </c>
      <c r="AR14">
        <f t="shared" si="9"/>
        <v>317.588022329583</v>
      </c>
      <c r="AS14">
        <f t="shared" si="9"/>
        <v>-1.9284423809105091</v>
      </c>
      <c r="AT14">
        <f t="shared" si="9"/>
        <v>181.45390709669076</v>
      </c>
      <c r="AU14">
        <f t="shared" si="9"/>
        <v>497.11348704536317</v>
      </c>
      <c r="AW14">
        <v>11</v>
      </c>
      <c r="AX14">
        <f>(R14*SUMPRODUCT(K15:$K$23, X15:$X$23)-$AZ$3*SUMPRODUCT(K14:$K$22, W15:$W$23))/Z14</f>
        <v>620.17675451426612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6009.3002746052853</v>
      </c>
      <c r="P15">
        <f t="shared" si="22"/>
        <v>300.46501373026427</v>
      </c>
      <c r="Q15" s="4">
        <f t="shared" si="23"/>
        <v>12.5</v>
      </c>
      <c r="R15">
        <f t="shared" si="0"/>
        <v>2000000</v>
      </c>
      <c r="S15">
        <f t="shared" si="1"/>
        <v>613.33836884461709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540.78738147969671</v>
      </c>
      <c r="AC15">
        <f t="shared" si="2"/>
        <v>528.16484609682448</v>
      </c>
      <c r="AE15">
        <f t="shared" si="3"/>
        <v>5174.7963537082751</v>
      </c>
      <c r="AF15">
        <f t="shared" si="4"/>
        <v>-258.73981768541375</v>
      </c>
      <c r="AG15">
        <f t="shared" si="4"/>
        <v>-10.76414082596367</v>
      </c>
      <c r="AH15">
        <f t="shared" si="5"/>
        <v>-4275.9224649927801</v>
      </c>
      <c r="AI15">
        <f t="shared" si="6"/>
        <v>629.36993020411774</v>
      </c>
      <c r="AJ15">
        <f t="shared" si="7"/>
        <v>12.622535382872229</v>
      </c>
      <c r="AK15">
        <f t="shared" si="24"/>
        <v>381.97907422517909</v>
      </c>
      <c r="AL15">
        <f t="shared" si="8"/>
        <v>1023.9715398121691</v>
      </c>
      <c r="AN15">
        <f t="shared" si="9"/>
        <v>2240.6751514286325</v>
      </c>
      <c r="AO15">
        <f t="shared" si="9"/>
        <v>-112.03375757143161</v>
      </c>
      <c r="AP15">
        <f t="shared" si="9"/>
        <v>-4.660848703337197</v>
      </c>
      <c r="AQ15">
        <f t="shared" si="9"/>
        <v>-1851.4647846729365</v>
      </c>
      <c r="AR15">
        <f t="shared" si="9"/>
        <v>272.5157604809271</v>
      </c>
      <c r="AS15">
        <f t="shared" si="9"/>
        <v>5.4655293555973108</v>
      </c>
      <c r="AT15">
        <f t="shared" si="9"/>
        <v>165.39607773525964</v>
      </c>
      <c r="AU15">
        <f t="shared" si="9"/>
        <v>443.37736757178408</v>
      </c>
      <c r="AW15">
        <v>12</v>
      </c>
      <c r="AX15">
        <f>(R15*SUMPRODUCT(K16:$K$23, X16:$X$23)-$AZ$3*SUMPRODUCT(K15:$K$22, W16:$W$23))/Z15</f>
        <v>613.33836884461709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6009.3002746052853</v>
      </c>
      <c r="P16">
        <f t="shared" si="22"/>
        <v>300.46501373026427</v>
      </c>
      <c r="Q16" s="4">
        <f t="shared" si="23"/>
        <v>12.5</v>
      </c>
      <c r="R16">
        <f t="shared" si="0"/>
        <v>2000000</v>
      </c>
      <c r="S16">
        <f t="shared" si="1"/>
        <v>587.17378921627142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528.16484609682448</v>
      </c>
      <c r="AC16">
        <f t="shared" si="2"/>
        <v>499.3248722381831</v>
      </c>
      <c r="AE16">
        <f t="shared" si="3"/>
        <v>5110.2299642209782</v>
      </c>
      <c r="AF16">
        <f t="shared" si="4"/>
        <v>-255.51149821104892</v>
      </c>
      <c r="AG16">
        <f t="shared" si="4"/>
        <v>-10.629835693633728</v>
      </c>
      <c r="AH16">
        <f t="shared" si="5"/>
        <v>-4266.1958512487518</v>
      </c>
      <c r="AI16">
        <f t="shared" si="6"/>
        <v>577.89277906754342</v>
      </c>
      <c r="AJ16">
        <f t="shared" si="7"/>
        <v>28.839973858641372</v>
      </c>
      <c r="AK16">
        <f t="shared" si="24"/>
        <v>376.80183184747278</v>
      </c>
      <c r="AL16">
        <f t="shared" si="8"/>
        <v>983.53458477365757</v>
      </c>
      <c r="AN16">
        <f t="shared" si="9"/>
        <v>2038.2969074228556</v>
      </c>
      <c r="AO16">
        <f t="shared" si="9"/>
        <v>-101.91484537114279</v>
      </c>
      <c r="AP16">
        <f t="shared" si="9"/>
        <v>-4.2398798825973527</v>
      </c>
      <c r="AQ16">
        <f t="shared" si="9"/>
        <v>-1701.6404097161139</v>
      </c>
      <c r="AR16">
        <f t="shared" si="9"/>
        <v>230.50177245300139</v>
      </c>
      <c r="AS16">
        <f t="shared" si="9"/>
        <v>11.503284575802065</v>
      </c>
      <c r="AT16">
        <f t="shared" si="9"/>
        <v>150.29343374825061</v>
      </c>
      <c r="AU16">
        <f t="shared" si="9"/>
        <v>392.29849077705404</v>
      </c>
      <c r="AW16">
        <v>13</v>
      </c>
      <c r="AX16">
        <f>(R16*SUMPRODUCT(K17:$K$23, X17:$X$23)-$AZ$3*SUMPRODUCT(K16:$K$22, W17:$W$23))/Z16</f>
        <v>587.17378921627142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6009.3002746052853</v>
      </c>
      <c r="P17">
        <f t="shared" si="22"/>
        <v>300.46501373026427</v>
      </c>
      <c r="Q17" s="4">
        <f t="shared" si="23"/>
        <v>12.5</v>
      </c>
      <c r="R17">
        <f t="shared" si="0"/>
        <v>2000000</v>
      </c>
      <c r="S17">
        <f t="shared" si="1"/>
        <v>544.56384778552649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499.3248722381831</v>
      </c>
      <c r="AC17">
        <f t="shared" si="2"/>
        <v>457.30022332879167</v>
      </c>
      <c r="AE17">
        <f t="shared" si="3"/>
        <v>5046.3400550766492</v>
      </c>
      <c r="AF17">
        <f t="shared" si="4"/>
        <v>-252.3170027538325</v>
      </c>
      <c r="AG17">
        <f t="shared" si="4"/>
        <v>-10.496937714200246</v>
      </c>
      <c r="AH17">
        <f t="shared" si="5"/>
        <v>-4255.9395995428522</v>
      </c>
      <c r="AI17">
        <f t="shared" si="6"/>
        <v>527.58651506576371</v>
      </c>
      <c r="AJ17">
        <f t="shared" si="7"/>
        <v>42.024648909391431</v>
      </c>
      <c r="AK17">
        <f t="shared" si="24"/>
        <v>370.53435471927003</v>
      </c>
      <c r="AL17">
        <f t="shared" si="8"/>
        <v>940.14551869442516</v>
      </c>
      <c r="AN17">
        <f t="shared" si="9"/>
        <v>1854.1500664081725</v>
      </c>
      <c r="AO17">
        <f t="shared" si="9"/>
        <v>-92.707503320408648</v>
      </c>
      <c r="AP17">
        <f t="shared" si="9"/>
        <v>-3.8568343685612394</v>
      </c>
      <c r="AQ17">
        <f t="shared" si="9"/>
        <v>-1563.737402750535</v>
      </c>
      <c r="AR17">
        <f t="shared" si="9"/>
        <v>193.84832596866758</v>
      </c>
      <c r="AS17">
        <f t="shared" si="9"/>
        <v>15.440894730774287</v>
      </c>
      <c r="AT17">
        <f t="shared" si="9"/>
        <v>136.14348040578264</v>
      </c>
      <c r="AU17">
        <f t="shared" si="9"/>
        <v>345.43270110522451</v>
      </c>
      <c r="AW17">
        <v>14</v>
      </c>
      <c r="AX17">
        <f>(R17*SUMPRODUCT(K18:$K$23, X18:$X$23)-$AZ$3*SUMPRODUCT(K17:$K$22, W18:$W$23))/Z17</f>
        <v>544.56384778552649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6009.3002746052853</v>
      </c>
      <c r="P18">
        <f t="shared" si="22"/>
        <v>300.46501373026427</v>
      </c>
      <c r="Q18" s="4">
        <f t="shared" si="23"/>
        <v>12.5</v>
      </c>
      <c r="R18">
        <f t="shared" si="0"/>
        <v>2000000</v>
      </c>
      <c r="S18">
        <f t="shared" si="1"/>
        <v>487.43277243875957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457.30022332879167</v>
      </c>
      <c r="AC18">
        <f t="shared" si="2"/>
        <v>404.19588874940473</v>
      </c>
      <c r="AE18">
        <f t="shared" si="3"/>
        <v>4983.1168575381198</v>
      </c>
      <c r="AF18">
        <f t="shared" si="4"/>
        <v>-249.15584287690601</v>
      </c>
      <c r="AG18">
        <f t="shared" si="4"/>
        <v>-10.365426567624446</v>
      </c>
      <c r="AH18">
        <f t="shared" si="5"/>
        <v>-4246.6831094077088</v>
      </c>
      <c r="AI18">
        <f t="shared" si="6"/>
        <v>476.91247868588107</v>
      </c>
      <c r="AJ18">
        <f t="shared" si="7"/>
        <v>53.104334579386943</v>
      </c>
      <c r="AK18">
        <f t="shared" si="24"/>
        <v>363.38828665930043</v>
      </c>
      <c r="AL18">
        <f t="shared" si="8"/>
        <v>893.40509992456839</v>
      </c>
      <c r="AN18">
        <f t="shared" si="9"/>
        <v>1686.5949941113313</v>
      </c>
      <c r="AO18">
        <f t="shared" si="9"/>
        <v>-84.32974970556657</v>
      </c>
      <c r="AP18">
        <f t="shared" si="9"/>
        <v>-3.5083015431071005</v>
      </c>
      <c r="AQ18">
        <f t="shared" si="9"/>
        <v>-1437.3402588521162</v>
      </c>
      <c r="AR18">
        <f t="shared" si="9"/>
        <v>161.41668401054164</v>
      </c>
      <c r="AS18">
        <f t="shared" si="9"/>
        <v>17.97379179091871</v>
      </c>
      <c r="AT18">
        <f t="shared" si="9"/>
        <v>122.99307496093195</v>
      </c>
      <c r="AU18">
        <f t="shared" si="9"/>
        <v>302.3835507623923</v>
      </c>
      <c r="AW18">
        <v>15</v>
      </c>
      <c r="AX18">
        <f>(R18*SUMPRODUCT(K19:$K$23, X19:$X$23)-$AZ$3*SUMPRODUCT(K18:$K$22, W19:$W$23))/Z18</f>
        <v>487.43277243875957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6009.3002746052853</v>
      </c>
      <c r="P19">
        <f t="shared" si="22"/>
        <v>300.46501373026427</v>
      </c>
      <c r="Q19" s="4">
        <f t="shared" si="23"/>
        <v>12.5</v>
      </c>
      <c r="R19">
        <f t="shared" si="0"/>
        <v>2000000</v>
      </c>
      <c r="S19">
        <f t="shared" si="1"/>
        <v>414.69366348299786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404.19588874940473</v>
      </c>
      <c r="AC19">
        <f t="shared" si="2"/>
        <v>339.55899046352397</v>
      </c>
      <c r="AE19">
        <f t="shared" si="3"/>
        <v>4920.5283666477035</v>
      </c>
      <c r="AF19">
        <f t="shared" si="4"/>
        <v>-246.02641833238519</v>
      </c>
      <c r="AG19">
        <f t="shared" si="4"/>
        <v>-10.235235680103587</v>
      </c>
      <c r="AH19">
        <f t="shared" si="5"/>
        <v>-4245.8594951383129</v>
      </c>
      <c r="AI19">
        <f t="shared" si="6"/>
        <v>418.40721749690147</v>
      </c>
      <c r="AJ19">
        <f t="shared" si="7"/>
        <v>64.636898285880761</v>
      </c>
      <c r="AK19">
        <f t="shared" si="24"/>
        <v>355.50884859453066</v>
      </c>
      <c r="AL19">
        <f t="shared" si="8"/>
        <v>838.55296437731295</v>
      </c>
      <c r="AN19">
        <f t="shared" si="9"/>
        <v>1534.1323994598597</v>
      </c>
      <c r="AO19">
        <f t="shared" si="9"/>
        <v>-76.706619972992982</v>
      </c>
      <c r="AP19">
        <f t="shared" si="9"/>
        <v>-3.1911627172779022</v>
      </c>
      <c r="AQ19">
        <f t="shared" si="9"/>
        <v>-1323.7827586153478</v>
      </c>
      <c r="AR19">
        <f t="shared" si="9"/>
        <v>130.45185815424088</v>
      </c>
      <c r="AS19">
        <f t="shared" si="9"/>
        <v>20.152624367150782</v>
      </c>
      <c r="AT19">
        <f t="shared" si="9"/>
        <v>110.84127603457189</v>
      </c>
      <c r="AU19">
        <f t="shared" si="9"/>
        <v>261.44575855596355</v>
      </c>
      <c r="AW19">
        <v>16</v>
      </c>
      <c r="AX19">
        <f>(R19*SUMPRODUCT(K20:$K$23, X20:$X$23)-$AZ$3*SUMPRODUCT(K19:$K$22, W20:$W$23))/Z19</f>
        <v>414.69366348299786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6009.3002746052853</v>
      </c>
      <c r="P20">
        <f t="shared" si="22"/>
        <v>300.46501373026427</v>
      </c>
      <c r="Q20" s="4">
        <f t="shared" si="23"/>
        <v>12.5</v>
      </c>
      <c r="R20">
        <f t="shared" si="0"/>
        <v>2000000</v>
      </c>
      <c r="S20">
        <f t="shared" si="1"/>
        <v>329.41440845252936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339.55899046352397</v>
      </c>
      <c r="AC20">
        <f t="shared" si="2"/>
        <v>266.33460559490459</v>
      </c>
      <c r="AE20">
        <f t="shared" si="3"/>
        <v>4858.5750272941996</v>
      </c>
      <c r="AF20">
        <f t="shared" si="4"/>
        <v>-242.92875136471</v>
      </c>
      <c r="AG20">
        <f t="shared" si="4"/>
        <v>-10.106365977054896</v>
      </c>
      <c r="AH20">
        <f t="shared" si="5"/>
        <v>-4242.7753996248912</v>
      </c>
      <c r="AI20">
        <f t="shared" si="6"/>
        <v>362.76451032754358</v>
      </c>
      <c r="AJ20">
        <f t="shared" si="7"/>
        <v>73.224384868619381</v>
      </c>
      <c r="AK20">
        <f t="shared" si="24"/>
        <v>346.86436864751107</v>
      </c>
      <c r="AL20">
        <f t="shared" si="8"/>
        <v>782.85326384367409</v>
      </c>
      <c r="AN20">
        <f t="shared" si="9"/>
        <v>1395.4085593457319</v>
      </c>
      <c r="AO20">
        <f t="shared" si="9"/>
        <v>-69.770427967286594</v>
      </c>
      <c r="AP20">
        <f t="shared" si="9"/>
        <v>-2.9026019993596255</v>
      </c>
      <c r="AQ20">
        <f t="shared" si="9"/>
        <v>-1218.5476348021382</v>
      </c>
      <c r="AR20">
        <f t="shared" si="9"/>
        <v>104.1878945769474</v>
      </c>
      <c r="AS20">
        <f t="shared" si="9"/>
        <v>21.030432343740451</v>
      </c>
      <c r="AT20">
        <f t="shared" si="9"/>
        <v>99.621289415869242</v>
      </c>
      <c r="AU20">
        <f t="shared" si="9"/>
        <v>224.8396163365571</v>
      </c>
      <c r="AW20">
        <v>17</v>
      </c>
      <c r="AX20">
        <f>(R20*SUMPRODUCT(K21:$K$23, X21:$X$23)-$AZ$3*SUMPRODUCT(K20:$K$22, W21:$W$23))/Z20</f>
        <v>329.41440845252936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6009.3002746052853</v>
      </c>
      <c r="P21">
        <f t="shared" si="22"/>
        <v>300.46501373026427</v>
      </c>
      <c r="Q21" s="4">
        <f t="shared" si="23"/>
        <v>12.5</v>
      </c>
      <c r="R21">
        <f t="shared" si="0"/>
        <v>2000000</v>
      </c>
      <c r="S21">
        <f t="shared" si="1"/>
        <v>231.33535715920181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266.33460559490459</v>
      </c>
      <c r="AC21">
        <f t="shared" si="2"/>
        <v>184.67525920578146</v>
      </c>
      <c r="AE21">
        <f t="shared" si="3"/>
        <v>4797.2307367367839</v>
      </c>
      <c r="AF21">
        <f t="shared" si="4"/>
        <v>-239.86153683683921</v>
      </c>
      <c r="AG21">
        <f t="shared" si="4"/>
        <v>-9.9787631619304573</v>
      </c>
      <c r="AH21">
        <f t="shared" si="5"/>
        <v>-4246.2648566224834</v>
      </c>
      <c r="AI21">
        <f t="shared" si="6"/>
        <v>301.12558011553119</v>
      </c>
      <c r="AJ21">
        <f t="shared" si="7"/>
        <v>81.659346389123129</v>
      </c>
      <c r="AK21">
        <f t="shared" si="24"/>
        <v>337.65926638463952</v>
      </c>
      <c r="AL21">
        <f t="shared" si="8"/>
        <v>720.44419288929384</v>
      </c>
      <c r="AN21">
        <f t="shared" si="9"/>
        <v>1269.1835762178555</v>
      </c>
      <c r="AO21">
        <f t="shared" si="9"/>
        <v>-63.459178810892773</v>
      </c>
      <c r="AP21">
        <f t="shared" si="9"/>
        <v>-2.6400402672115191</v>
      </c>
      <c r="AQ21">
        <f t="shared" si="9"/>
        <v>-1123.4168027453011</v>
      </c>
      <c r="AR21">
        <f t="shared" si="9"/>
        <v>79.667554394450221</v>
      </c>
      <c r="AS21">
        <f t="shared" si="9"/>
        <v>21.604276919200124</v>
      </c>
      <c r="AT21">
        <f t="shared" si="9"/>
        <v>89.333121288359706</v>
      </c>
      <c r="AU21">
        <f t="shared" si="9"/>
        <v>190.60495260201003</v>
      </c>
      <c r="AW21">
        <v>18</v>
      </c>
      <c r="AX21">
        <f>(R21*SUMPRODUCT(K22:$K$23, X22:$X$23)-$AZ$3*SUMPRODUCT(K21:$K$22, W22:$W$23))/Z21</f>
        <v>231.33535715920181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6009.3002746052853</v>
      </c>
      <c r="P22">
        <f t="shared" si="22"/>
        <v>300.46501373026427</v>
      </c>
      <c r="Q22" s="4">
        <f t="shared" si="23"/>
        <v>12.5</v>
      </c>
      <c r="R22">
        <f t="shared" si="0"/>
        <v>2000000</v>
      </c>
      <c r="S22">
        <f t="shared" si="1"/>
        <v>121.36005733717808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184.67525920578146</v>
      </c>
      <c r="AC22">
        <f t="shared" si="2"/>
        <v>95.654960805512474</v>
      </c>
      <c r="AE22">
        <f t="shared" si="3"/>
        <v>4736.4791583682836</v>
      </c>
      <c r="AF22">
        <f t="shared" si="4"/>
        <v>-236.82395791841421</v>
      </c>
      <c r="AG22">
        <f t="shared" si="4"/>
        <v>-9.8523932528055322</v>
      </c>
      <c r="AH22">
        <f t="shared" si="5"/>
        <v>-4253.1644008990579</v>
      </c>
      <c r="AI22">
        <f t="shared" si="6"/>
        <v>236.63840629800598</v>
      </c>
      <c r="AJ22">
        <f t="shared" si="7"/>
        <v>89.020298400268985</v>
      </c>
      <c r="AK22">
        <f t="shared" si="24"/>
        <v>327.90313217589562</v>
      </c>
      <c r="AL22">
        <f t="shared" si="8"/>
        <v>653.56183687417058</v>
      </c>
      <c r="AN22">
        <f t="shared" si="9"/>
        <v>1154.332261116484</v>
      </c>
      <c r="AO22">
        <f t="shared" si="9"/>
        <v>-57.716613055824212</v>
      </c>
      <c r="AP22">
        <f t="shared" si="9"/>
        <v>-2.4011370050739917</v>
      </c>
      <c r="AQ22">
        <f t="shared" si="9"/>
        <v>-1036.5431189781252</v>
      </c>
      <c r="AR22">
        <f t="shared" si="9"/>
        <v>57.671392077460723</v>
      </c>
      <c r="AS22">
        <f t="shared" si="9"/>
        <v>21.695229494696456</v>
      </c>
      <c r="AT22">
        <f t="shared" si="9"/>
        <v>79.913613326692072</v>
      </c>
      <c r="AU22">
        <f t="shared" si="9"/>
        <v>159.28023489884924</v>
      </c>
      <c r="AW22">
        <v>19</v>
      </c>
      <c r="AX22">
        <f>(R22*SUMPRODUCT(K23:$K$23, X23:$X$23)-$AZ$3*SUMPRODUCT(K22:$K$22, W23:$W$23))/Z22</f>
        <v>121.36005733717808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6009.3002746052853</v>
      </c>
      <c r="P23">
        <f t="shared" si="22"/>
        <v>300.46501373026427</v>
      </c>
      <c r="Q23" s="4">
        <f t="shared" si="23"/>
        <v>12.5</v>
      </c>
      <c r="R23">
        <f t="shared" si="0"/>
        <v>2000000</v>
      </c>
      <c r="S23">
        <f t="shared" si="1"/>
        <v>122.92182771238589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95.654960805512474</v>
      </c>
      <c r="AC23">
        <f t="shared" si="2"/>
        <v>95.654960805512474</v>
      </c>
      <c r="AE23">
        <f t="shared" si="3"/>
        <v>4676.3003197519474</v>
      </c>
      <c r="AF23">
        <f t="shared" si="4"/>
        <v>-233.81501598759738</v>
      </c>
      <c r="AG23">
        <f t="shared" si="4"/>
        <v>-9.7272147048333029</v>
      </c>
      <c r="AH23">
        <f t="shared" si="5"/>
        <v>-4264.7384710678125</v>
      </c>
      <c r="AI23">
        <f t="shared" si="6"/>
        <v>168.01961799170385</v>
      </c>
      <c r="AJ23">
        <f t="shared" si="7"/>
        <v>0</v>
      </c>
      <c r="AK23">
        <f t="shared" si="24"/>
        <v>317.66981851989044</v>
      </c>
      <c r="AL23">
        <f t="shared" si="8"/>
        <v>485.68943651159429</v>
      </c>
      <c r="AN23">
        <f t="shared" si="9"/>
        <v>1049.8299640905957</v>
      </c>
      <c r="AO23">
        <f t="shared" si="9"/>
        <v>-52.491498204529783</v>
      </c>
      <c r="AP23">
        <f t="shared" si="9"/>
        <v>-2.1837608292912951</v>
      </c>
      <c r="AQ23">
        <f t="shared" si="9"/>
        <v>-957.43428133255509</v>
      </c>
      <c r="AR23">
        <f t="shared" si="9"/>
        <v>37.720423724219387</v>
      </c>
      <c r="AS23">
        <f t="shared" si="9"/>
        <v>0</v>
      </c>
      <c r="AT23">
        <f t="shared" si="9"/>
        <v>71.316911097594556</v>
      </c>
      <c r="AU23">
        <f t="shared" si="9"/>
        <v>109.03733482181394</v>
      </c>
      <c r="AW23">
        <v>20</v>
      </c>
      <c r="AX23">
        <f>(R23*SUMPRODUCT(K$23:$K24, X$23:$X24)-$AZ$3*SUMPRODUCT(K$22:$K23, W$23:$W24))/Z23</f>
        <v>122.92182771238589</v>
      </c>
    </row>
    <row r="25" spans="5:50" x14ac:dyDescent="0.25">
      <c r="AN25" s="8">
        <f t="shared" ref="AN25:AU25" si="25">SUM(AN3:AN23)</f>
        <v>55425.49977968332</v>
      </c>
      <c r="AO25" s="8">
        <f t="shared" si="25"/>
        <v>-7278.2501949381312</v>
      </c>
      <c r="AP25" s="8">
        <f t="shared" si="25"/>
        <v>-228.60864064972134</v>
      </c>
      <c r="AQ25" s="8">
        <f t="shared" si="25"/>
        <v>-44751.742333646602</v>
      </c>
      <c r="AR25" s="8">
        <f t="shared" si="25"/>
        <v>3166.8986104488695</v>
      </c>
      <c r="AS25" s="8">
        <f t="shared" si="25"/>
        <v>-328.34448473641208</v>
      </c>
      <c r="AT25" s="8">
        <f t="shared" si="25"/>
        <v>2014.6533010664759</v>
      </c>
      <c r="AU25" s="9">
        <f t="shared" si="25"/>
        <v>4853.207426778933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1E78F-C594-401B-8DD3-B43B2AB9CEB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6593.2850726199867</v>
      </c>
      <c r="K3">
        <v>1</v>
      </c>
      <c r="L3" s="2">
        <v>0</v>
      </c>
      <c r="O3">
        <f>$C$3</f>
        <v>6593.2850726199867</v>
      </c>
      <c r="P3">
        <f>O3*B5</f>
        <v>5274.6280580959901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6593.2850726199867</v>
      </c>
      <c r="AF3">
        <f t="shared" ref="AF3:AG23" si="4">-$Z3*P3</f>
        <v>-5274.6280580959901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1192.8394586239965</v>
      </c>
      <c r="AJ3">
        <f t="shared" ref="AJ3:AJ23" si="7">AB3-AC3</f>
        <v>0</v>
      </c>
      <c r="AL3">
        <f t="shared" ref="AL3:AL23" si="8">SUM(AI3:AK3)</f>
        <v>1192.8394586239965</v>
      </c>
      <c r="AN3">
        <f t="shared" ref="AN3:AU23" si="9">AE3*$K3</f>
        <v>6593.2850726199867</v>
      </c>
      <c r="AO3">
        <f t="shared" si="9"/>
        <v>-5274.6280580959901</v>
      </c>
      <c r="AP3">
        <f t="shared" si="9"/>
        <v>-125.8175559</v>
      </c>
      <c r="AQ3">
        <f t="shared" si="9"/>
        <v>0</v>
      </c>
      <c r="AR3">
        <f t="shared" si="9"/>
        <v>1192.8394586239965</v>
      </c>
      <c r="AS3">
        <f t="shared" si="9"/>
        <v>0</v>
      </c>
      <c r="AT3">
        <f t="shared" si="9"/>
        <v>0</v>
      </c>
      <c r="AU3">
        <f t="shared" si="9"/>
        <v>1192.8394586239965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4894.880425613469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368.40618208030753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363.83248490608094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-363.83248490608094</v>
      </c>
      <c r="AK4">
        <f>G4*MAX(0, SUM(AB4, AE4:AF4))</f>
        <v>0</v>
      </c>
      <c r="AL4">
        <f t="shared" si="8"/>
        <v>-5193.4764849060812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-341.33829149646391</v>
      </c>
      <c r="AT4">
        <f t="shared" si="9"/>
        <v>0</v>
      </c>
      <c r="AU4">
        <f t="shared" si="9"/>
        <v>-4872.3862322038467</v>
      </c>
      <c r="AW4">
        <v>1</v>
      </c>
      <c r="AX4">
        <f>(R4*SUMPRODUCT(K5:$K$23, X5:$X$23)-$AZ$3*SUMPRODUCT(K4:$K$22, W5:$W$23))/Z4</f>
        <v>368.40618208030753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6593.2850726199867</v>
      </c>
      <c r="P5">
        <f t="shared" ref="P5:P23" si="22">O5*$C$5</f>
        <v>329.66425363099938</v>
      </c>
      <c r="Q5" s="4">
        <f t="shared" ref="Q5:Q23" si="23">$C$8</f>
        <v>12.5</v>
      </c>
      <c r="R5">
        <f t="shared" si="0"/>
        <v>2000000</v>
      </c>
      <c r="S5">
        <f t="shared" si="1"/>
        <v>773.07133568674249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363.83248490608094</v>
      </c>
      <c r="AC5">
        <f t="shared" si="2"/>
        <v>753.98368897188629</v>
      </c>
      <c r="AE5">
        <f t="shared" si="3"/>
        <v>6430.4924681772045</v>
      </c>
      <c r="AF5">
        <f t="shared" si="4"/>
        <v>-321.52462340886029</v>
      </c>
      <c r="AG5">
        <f t="shared" si="4"/>
        <v>-12.19136666576345</v>
      </c>
      <c r="AH5">
        <f t="shared" si="5"/>
        <v>-4799.9859178480283</v>
      </c>
      <c r="AI5">
        <f t="shared" si="6"/>
        <v>1296.7905602545525</v>
      </c>
      <c r="AJ5">
        <f t="shared" si="7"/>
        <v>-390.15120406580536</v>
      </c>
      <c r="AK5">
        <f>G5*SUM(AB5, AE5:AF5)</f>
        <v>265.38481351665143</v>
      </c>
      <c r="AL5">
        <f t="shared" si="8"/>
        <v>1172.0241697053984</v>
      </c>
      <c r="AN5">
        <f t="shared" si="9"/>
        <v>5553.1322277394684</v>
      </c>
      <c r="AO5">
        <f t="shared" si="9"/>
        <v>-277.65661138697351</v>
      </c>
      <c r="AP5">
        <f t="shared" si="9"/>
        <v>-10.528007219800086</v>
      </c>
      <c r="AQ5">
        <f t="shared" si="9"/>
        <v>-4145.0878956791857</v>
      </c>
      <c r="AR5">
        <f t="shared" si="9"/>
        <v>1119.8597134535098</v>
      </c>
      <c r="AS5">
        <f t="shared" si="9"/>
        <v>-336.91995375329594</v>
      </c>
      <c r="AT5">
        <f t="shared" si="9"/>
        <v>229.17637614614728</v>
      </c>
      <c r="AU5">
        <f t="shared" si="9"/>
        <v>1012.116135846361</v>
      </c>
      <c r="AW5">
        <v>2</v>
      </c>
      <c r="AX5">
        <f>(R5*SUMPRODUCT(K6:$K$23, X6:$X$23)-$AZ$3*SUMPRODUCT(K5:$K$22, W6:$W$23))/Z5</f>
        <v>773.07133568674249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6593.2850726199867</v>
      </c>
      <c r="P6">
        <f t="shared" si="22"/>
        <v>329.66425363099938</v>
      </c>
      <c r="Q6" s="4">
        <f t="shared" si="23"/>
        <v>12.5</v>
      </c>
      <c r="R6">
        <f t="shared" si="0"/>
        <v>2000000</v>
      </c>
      <c r="S6">
        <f t="shared" si="1"/>
        <v>1195.9129054526522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753.98368897188629</v>
      </c>
      <c r="AC6">
        <f t="shared" si="2"/>
        <v>1151.861400988455</v>
      </c>
      <c r="AE6">
        <f t="shared" si="3"/>
        <v>6350.4211270216138</v>
      </c>
      <c r="AF6">
        <f t="shared" si="4"/>
        <v>-317.52105635108074</v>
      </c>
      <c r="AG6">
        <f t="shared" si="4"/>
        <v>-12.039561950295997</v>
      </c>
      <c r="AH6">
        <f t="shared" si="5"/>
        <v>-4782.5678095710091</v>
      </c>
      <c r="AI6">
        <f t="shared" si="6"/>
        <v>1238.2926991492277</v>
      </c>
      <c r="AJ6">
        <f t="shared" si="7"/>
        <v>-397.87771201656869</v>
      </c>
      <c r="AK6">
        <f>G6*SUM(AB6, AE6:AF6)</f>
        <v>397.03269993908157</v>
      </c>
      <c r="AL6">
        <f t="shared" si="8"/>
        <v>1237.4476870717406</v>
      </c>
      <c r="AN6">
        <f t="shared" si="9"/>
        <v>4945.8744762358638</v>
      </c>
      <c r="AO6">
        <f t="shared" si="9"/>
        <v>-247.29372381179323</v>
      </c>
      <c r="AP6">
        <f t="shared" si="9"/>
        <v>-9.3767265137197224</v>
      </c>
      <c r="AQ6">
        <f t="shared" si="9"/>
        <v>-3724.7892048567774</v>
      </c>
      <c r="AR6">
        <f t="shared" si="9"/>
        <v>964.41482105357318</v>
      </c>
      <c r="AS6">
        <f t="shared" si="9"/>
        <v>-309.87759412560496</v>
      </c>
      <c r="AT6">
        <f t="shared" si="9"/>
        <v>309.21947656417723</v>
      </c>
      <c r="AU6">
        <f t="shared" si="9"/>
        <v>963.75670349214545</v>
      </c>
      <c r="AW6">
        <v>3</v>
      </c>
      <c r="AX6">
        <f>(R6*SUMPRODUCT(K7:$K$23, X7:$X$23)-$AZ$3*SUMPRODUCT(K6:$K$22, W7:$W$23))/Z6</f>
        <v>1195.9129054526522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6593.2850726199867</v>
      </c>
      <c r="P7">
        <f t="shared" si="22"/>
        <v>329.66425363099938</v>
      </c>
      <c r="Q7" s="4">
        <f t="shared" si="23"/>
        <v>12.5</v>
      </c>
      <c r="R7">
        <f t="shared" si="0"/>
        <v>2000000</v>
      </c>
      <c r="S7">
        <f t="shared" si="1"/>
        <v>1534.5699642602194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1151.861400988455</v>
      </c>
      <c r="AC7">
        <f t="shared" si="2"/>
        <v>1459.602326934586</v>
      </c>
      <c r="AE7">
        <f t="shared" si="3"/>
        <v>6271.1863637827064</v>
      </c>
      <c r="AF7">
        <f t="shared" si="4"/>
        <v>-313.55931818913535</v>
      </c>
      <c r="AG7">
        <f t="shared" si="4"/>
        <v>-11.889343276360703</v>
      </c>
      <c r="AH7">
        <f t="shared" si="5"/>
        <v>-4771.6887091735698</v>
      </c>
      <c r="AI7">
        <f t="shared" si="6"/>
        <v>1174.0489931436405</v>
      </c>
      <c r="AJ7">
        <f t="shared" si="7"/>
        <v>-307.74092594613103</v>
      </c>
      <c r="AK7">
        <f>G7*SUM(AB7, AE7:AF7)</f>
        <v>349.07588272717749</v>
      </c>
      <c r="AL7">
        <f t="shared" si="8"/>
        <v>1215.3839499246869</v>
      </c>
      <c r="AN7">
        <f t="shared" si="9"/>
        <v>4421.258590711429</v>
      </c>
      <c r="AO7">
        <f t="shared" si="9"/>
        <v>-221.06292953557147</v>
      </c>
      <c r="AP7">
        <f t="shared" si="9"/>
        <v>-8.3821238995710239</v>
      </c>
      <c r="AQ7">
        <f t="shared" si="9"/>
        <v>-3364.0954795208777</v>
      </c>
      <c r="AR7">
        <f t="shared" si="9"/>
        <v>827.71805775540838</v>
      </c>
      <c r="AS7">
        <f t="shared" si="9"/>
        <v>-216.96089601332179</v>
      </c>
      <c r="AT7">
        <f t="shared" si="9"/>
        <v>246.10251646018301</v>
      </c>
      <c r="AU7">
        <f t="shared" si="9"/>
        <v>856.85967820226961</v>
      </c>
      <c r="AW7">
        <v>4</v>
      </c>
      <c r="AX7">
        <f>(R7*SUMPRODUCT(K8:$K$23, X8:$X$23)-$AZ$3*SUMPRODUCT(K7:$K$22, W8:$W$23))/Z7</f>
        <v>1534.5699642602194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6593.2850726199867</v>
      </c>
      <c r="P8">
        <f t="shared" si="22"/>
        <v>329.66425363099938</v>
      </c>
      <c r="Q8" s="4">
        <f t="shared" si="23"/>
        <v>12.5</v>
      </c>
      <c r="R8">
        <f t="shared" si="0"/>
        <v>2000000</v>
      </c>
      <c r="S8">
        <f t="shared" si="1"/>
        <v>1717.1219931111045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1459.602326934586</v>
      </c>
      <c r="AC8">
        <f t="shared" si="2"/>
        <v>1612.8169267841295</v>
      </c>
      <c r="AE8">
        <f t="shared" si="3"/>
        <v>6192.7817655915351</v>
      </c>
      <c r="AF8">
        <f t="shared" si="4"/>
        <v>-309.63908827957681</v>
      </c>
      <c r="AG8">
        <f t="shared" si="4"/>
        <v>-11.740698486002778</v>
      </c>
      <c r="AH8">
        <f t="shared" si="5"/>
        <v>-4760.2172150908136</v>
      </c>
      <c r="AI8">
        <f t="shared" si="6"/>
        <v>1111.184763735142</v>
      </c>
      <c r="AJ8">
        <f t="shared" si="7"/>
        <v>-153.21459984954345</v>
      </c>
      <c r="AK8">
        <f t="shared" ref="AK8:AK23" si="24">G8*SUM(AB8:AB8, AE8:AF8)</f>
        <v>156.4004685904514</v>
      </c>
      <c r="AL8">
        <f t="shared" si="8"/>
        <v>1114.3706324760501</v>
      </c>
      <c r="AN8">
        <f t="shared" si="9"/>
        <v>4070.8461037422412</v>
      </c>
      <c r="AO8">
        <f t="shared" si="9"/>
        <v>-203.54230518711211</v>
      </c>
      <c r="AP8">
        <f t="shared" si="9"/>
        <v>-7.7177879822140794</v>
      </c>
      <c r="AQ8">
        <f t="shared" si="9"/>
        <v>-3129.1449362366125</v>
      </c>
      <c r="AR8">
        <f t="shared" si="9"/>
        <v>730.44107433630256</v>
      </c>
      <c r="AS8">
        <f t="shared" si="9"/>
        <v>-100.71613701930015</v>
      </c>
      <c r="AT8">
        <f t="shared" si="9"/>
        <v>102.81037864477111</v>
      </c>
      <c r="AU8">
        <f t="shared" si="9"/>
        <v>732.53531596177368</v>
      </c>
      <c r="AW8">
        <v>5</v>
      </c>
      <c r="AX8">
        <f>(R8*SUMPRODUCT(K9:$K$23, X9:$X$23)-$AZ$3*SUMPRODUCT(K8:$K$22, W9:$W$23))/Z8</f>
        <v>1717.1219931111045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6593.2850726199867</v>
      </c>
      <c r="P9">
        <f t="shared" si="22"/>
        <v>329.66425363099938</v>
      </c>
      <c r="Q9" s="4">
        <f t="shared" si="23"/>
        <v>12.5</v>
      </c>
      <c r="R9">
        <f t="shared" si="0"/>
        <v>2000000</v>
      </c>
      <c r="S9">
        <f t="shared" si="1"/>
        <v>1797.963215159092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1612.8169267841295</v>
      </c>
      <c r="AC9">
        <f t="shared" si="2"/>
        <v>1667.5900043274523</v>
      </c>
      <c r="AE9">
        <f t="shared" si="3"/>
        <v>6115.1953444217779</v>
      </c>
      <c r="AF9">
        <f t="shared" si="4"/>
        <v>-305.75976722108896</v>
      </c>
      <c r="AG9">
        <f t="shared" si="4"/>
        <v>-11.59360485150343</v>
      </c>
      <c r="AH9">
        <f t="shared" si="5"/>
        <v>-4749.8639422912283</v>
      </c>
      <c r="AI9">
        <f t="shared" si="6"/>
        <v>1047.9780300579578</v>
      </c>
      <c r="AJ9">
        <f t="shared" si="7"/>
        <v>-54.77307754332287</v>
      </c>
      <c r="AK9">
        <f t="shared" si="24"/>
        <v>43.791289773510428</v>
      </c>
      <c r="AL9">
        <f t="shared" si="8"/>
        <v>1036.9962422881454</v>
      </c>
      <c r="AN9">
        <f t="shared" si="9"/>
        <v>3820.4185578410516</v>
      </c>
      <c r="AO9">
        <f t="shared" si="9"/>
        <v>-191.02092789205264</v>
      </c>
      <c r="AP9">
        <f t="shared" si="9"/>
        <v>-7.2430103426479873</v>
      </c>
      <c r="AQ9">
        <f t="shared" si="9"/>
        <v>-2967.4388683106422</v>
      </c>
      <c r="AR9">
        <f t="shared" si="9"/>
        <v>654.71575129570954</v>
      </c>
      <c r="AS9">
        <f t="shared" si="9"/>
        <v>-34.219034737370905</v>
      </c>
      <c r="AT9">
        <f t="shared" si="9"/>
        <v>27.35825214073083</v>
      </c>
      <c r="AU9">
        <f t="shared" si="9"/>
        <v>647.85496869906945</v>
      </c>
      <c r="AW9">
        <v>6</v>
      </c>
      <c r="AX9">
        <f>(R9*SUMPRODUCT(K10:$K$23, X10:$X$23)-$AZ$3*SUMPRODUCT(K9:$K$22, W10:$W$23))/Z9</f>
        <v>1797.963215159092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6593.2850726199867</v>
      </c>
      <c r="P10">
        <f t="shared" si="22"/>
        <v>329.66425363099938</v>
      </c>
      <c r="Q10" s="4">
        <f t="shared" si="23"/>
        <v>12.5</v>
      </c>
      <c r="R10">
        <f t="shared" si="0"/>
        <v>2000000</v>
      </c>
      <c r="S10">
        <f t="shared" si="1"/>
        <v>1839.854998485021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1667.5900043274523</v>
      </c>
      <c r="AC10">
        <f t="shared" si="2"/>
        <v>1685.0110224321761</v>
      </c>
      <c r="AE10">
        <f t="shared" si="3"/>
        <v>6038.3878243395484</v>
      </c>
      <c r="AF10">
        <f t="shared" si="4"/>
        <v>-301.91939121697743</v>
      </c>
      <c r="AG10">
        <f t="shared" si="4"/>
        <v>-11.447987910865619</v>
      </c>
      <c r="AH10">
        <f t="shared" si="5"/>
        <v>-4748.9427396444162</v>
      </c>
      <c r="AI10">
        <f t="shared" si="6"/>
        <v>976.07770556728883</v>
      </c>
      <c r="AJ10">
        <f t="shared" si="7"/>
        <v>-17.421018104723771</v>
      </c>
      <c r="AK10">
        <f t="shared" si="24"/>
        <v>30.356639593545097</v>
      </c>
      <c r="AL10">
        <f t="shared" si="8"/>
        <v>989.01332705611014</v>
      </c>
      <c r="AN10">
        <f t="shared" si="9"/>
        <v>3584.2600326165752</v>
      </c>
      <c r="AO10">
        <f t="shared" si="9"/>
        <v>-179.21300163082878</v>
      </c>
      <c r="AP10">
        <f t="shared" si="9"/>
        <v>-6.7952848867042288</v>
      </c>
      <c r="AQ10">
        <f t="shared" si="9"/>
        <v>-2818.8725457947667</v>
      </c>
      <c r="AR10">
        <f t="shared" si="9"/>
        <v>579.37920030427574</v>
      </c>
      <c r="AS10">
        <f t="shared" si="9"/>
        <v>-10.340750004258089</v>
      </c>
      <c r="AT10">
        <f t="shared" si="9"/>
        <v>18.019062899721963</v>
      </c>
      <c r="AU10">
        <f t="shared" si="9"/>
        <v>587.05751319973956</v>
      </c>
      <c r="AW10">
        <v>7</v>
      </c>
      <c r="AX10">
        <f>(R10*SUMPRODUCT(K11:$K$23, X11:$X$23)-$AZ$3*SUMPRODUCT(K10:$K$22, W11:$W$23))/Z10</f>
        <v>1839.854998485021</v>
      </c>
    </row>
    <row r="11" spans="1:52" x14ac:dyDescent="0.25">
      <c r="A11" t="s">
        <v>33</v>
      </c>
      <c r="C11" s="7">
        <f>AU25</f>
        <v>5318.5720376308564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6593.2850726199867</v>
      </c>
      <c r="P11">
        <f t="shared" si="22"/>
        <v>329.66425363099938</v>
      </c>
      <c r="Q11" s="4">
        <f t="shared" si="23"/>
        <v>12.5</v>
      </c>
      <c r="R11">
        <f t="shared" si="0"/>
        <v>2000000</v>
      </c>
      <c r="S11">
        <f t="shared" si="1"/>
        <v>1843.5270530333044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1685.0110224321761</v>
      </c>
      <c r="AC11">
        <f t="shared" si="2"/>
        <v>1667.1160704233553</v>
      </c>
      <c r="AE11">
        <f t="shared" si="3"/>
        <v>5962.3597513047325</v>
      </c>
      <c r="AF11">
        <f t="shared" si="4"/>
        <v>-298.11798756523666</v>
      </c>
      <c r="AG11">
        <f t="shared" si="4"/>
        <v>-11.303848699157372</v>
      </c>
      <c r="AH11">
        <f t="shared" si="5"/>
        <v>-4745.4932159346463</v>
      </c>
      <c r="AI11">
        <f t="shared" si="6"/>
        <v>907.44469910569205</v>
      </c>
      <c r="AJ11">
        <f t="shared" si="7"/>
        <v>17.894952008820837</v>
      </c>
      <c r="AK11">
        <f t="shared" si="24"/>
        <v>17.638206686812012</v>
      </c>
      <c r="AL11">
        <f t="shared" si="8"/>
        <v>942.97785780132494</v>
      </c>
      <c r="AN11">
        <f t="shared" si="9"/>
        <v>3365.7930263818421</v>
      </c>
      <c r="AO11">
        <f t="shared" si="9"/>
        <v>-168.28965131909212</v>
      </c>
      <c r="AP11">
        <f t="shared" si="9"/>
        <v>-6.3811002203571681</v>
      </c>
      <c r="AQ11">
        <f t="shared" si="9"/>
        <v>-2678.8635102804678</v>
      </c>
      <c r="AR11">
        <f t="shared" si="9"/>
        <v>512.25876456192475</v>
      </c>
      <c r="AS11">
        <f t="shared" si="9"/>
        <v>10.101823303356818</v>
      </c>
      <c r="AT11">
        <f t="shared" si="9"/>
        <v>9.9568888058729375</v>
      </c>
      <c r="AU11">
        <f t="shared" si="9"/>
        <v>532.31747667115451</v>
      </c>
      <c r="AW11">
        <v>8</v>
      </c>
      <c r="AX11">
        <f>(R11*SUMPRODUCT(K12:$K$23, X12:$X$23)-$AZ$3*SUMPRODUCT(K11:$K$22, W12:$W$23))/Z11</f>
        <v>1843.5270530333044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6593.2850726199867</v>
      </c>
      <c r="P12">
        <f t="shared" si="22"/>
        <v>329.66425363099938</v>
      </c>
      <c r="Q12" s="4">
        <f t="shared" si="23"/>
        <v>12.5</v>
      </c>
      <c r="R12">
        <f t="shared" si="0"/>
        <v>2000000</v>
      </c>
      <c r="S12">
        <f t="shared" si="1"/>
        <v>1811.095273004996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1667.1160704233553</v>
      </c>
      <c r="AC12">
        <f t="shared" si="2"/>
        <v>1617.1090736661899</v>
      </c>
      <c r="AE12">
        <f t="shared" si="3"/>
        <v>5887.0790924825151</v>
      </c>
      <c r="AF12">
        <f t="shared" si="4"/>
        <v>-294.35395462412583</v>
      </c>
      <c r="AG12">
        <f t="shared" si="4"/>
        <v>-11.161126486343392</v>
      </c>
      <c r="AH12">
        <f t="shared" si="5"/>
        <v>-4749.3961315852912</v>
      </c>
      <c r="AI12">
        <f t="shared" si="6"/>
        <v>832.16787978675529</v>
      </c>
      <c r="AJ12">
        <f t="shared" si="7"/>
        <v>50.006996757165325</v>
      </c>
      <c r="AK12">
        <f t="shared" si="24"/>
        <v>16.697634779048013</v>
      </c>
      <c r="AL12">
        <f t="shared" si="8"/>
        <v>898.87251132296865</v>
      </c>
      <c r="AN12">
        <f t="shared" si="9"/>
        <v>3159.3274812087016</v>
      </c>
      <c r="AO12">
        <f t="shared" si="9"/>
        <v>-157.96637406043513</v>
      </c>
      <c r="AP12">
        <f t="shared" si="9"/>
        <v>-5.989668743295506</v>
      </c>
      <c r="AQ12">
        <f t="shared" si="9"/>
        <v>-2548.7848017574897</v>
      </c>
      <c r="AR12">
        <f t="shared" si="9"/>
        <v>446.58663664748167</v>
      </c>
      <c r="AS12">
        <f t="shared" si="9"/>
        <v>26.836479793412266</v>
      </c>
      <c r="AT12">
        <f t="shared" si="9"/>
        <v>8.9608608275699417</v>
      </c>
      <c r="AU12">
        <f t="shared" si="9"/>
        <v>482.38397726846392</v>
      </c>
      <c r="AW12">
        <v>9</v>
      </c>
      <c r="AX12">
        <f>(R12*SUMPRODUCT(K13:$K$23, X13:$X$23)-$AZ$3*SUMPRODUCT(K12:$K$22, W13:$W$23))/Z12</f>
        <v>1811.095273004996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6593.2850726199867</v>
      </c>
      <c r="P13">
        <f t="shared" si="22"/>
        <v>329.66425363099938</v>
      </c>
      <c r="Q13" s="4">
        <f t="shared" si="23"/>
        <v>12.5</v>
      </c>
      <c r="R13">
        <f t="shared" si="0"/>
        <v>2000000</v>
      </c>
      <c r="S13">
        <f t="shared" si="1"/>
        <v>1741.3884879604709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1617.1090736661899</v>
      </c>
      <c r="AC13">
        <f t="shared" si="2"/>
        <v>1535.1778972668744</v>
      </c>
      <c r="AE13">
        <f t="shared" si="3"/>
        <v>5812.5257998694124</v>
      </c>
      <c r="AF13">
        <f t="shared" si="4"/>
        <v>-290.62628999347066</v>
      </c>
      <c r="AG13">
        <f t="shared" si="4"/>
        <v>-11.019783264049885</v>
      </c>
      <c r="AH13">
        <f t="shared" si="5"/>
        <v>-4757.1131888116588</v>
      </c>
      <c r="AI13">
        <f t="shared" si="6"/>
        <v>753.76653780023298</v>
      </c>
      <c r="AJ13">
        <f t="shared" si="7"/>
        <v>81.931176399315518</v>
      </c>
      <c r="AK13">
        <f t="shared" si="24"/>
        <v>14.278017167084263</v>
      </c>
      <c r="AL13">
        <f t="shared" si="8"/>
        <v>849.97573136663277</v>
      </c>
      <c r="AN13">
        <f t="shared" si="9"/>
        <v>2965.9771049817768</v>
      </c>
      <c r="AO13">
        <f t="shared" si="9"/>
        <v>-148.29885524908886</v>
      </c>
      <c r="AP13">
        <f t="shared" si="9"/>
        <v>-5.6231018989657846</v>
      </c>
      <c r="AQ13">
        <f t="shared" si="9"/>
        <v>-2427.4281593965957</v>
      </c>
      <c r="AR13">
        <f t="shared" si="9"/>
        <v>384.6269884371265</v>
      </c>
      <c r="AS13">
        <f t="shared" si="9"/>
        <v>41.80729716331799</v>
      </c>
      <c r="AT13">
        <f t="shared" si="9"/>
        <v>7.2856918799500408</v>
      </c>
      <c r="AU13">
        <f t="shared" si="9"/>
        <v>433.71997748039456</v>
      </c>
      <c r="AW13">
        <v>10</v>
      </c>
      <c r="AX13">
        <f>(R13*SUMPRODUCT(K14:$K$23, X14:$X$23)-$AZ$3*SUMPRODUCT(K13:$K$22, W14:$W$23))/Z13</f>
        <v>1741.3884879604709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6593.2850726199867</v>
      </c>
      <c r="P14">
        <f t="shared" si="22"/>
        <v>329.66425363099938</v>
      </c>
      <c r="Q14" s="4">
        <f t="shared" si="23"/>
        <v>12.5</v>
      </c>
      <c r="R14">
        <f t="shared" si="0"/>
        <v>2000000</v>
      </c>
      <c r="S14">
        <f t="shared" si="1"/>
        <v>1717.5952524263419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1535.1778972668744</v>
      </c>
      <c r="AC14">
        <f t="shared" si="2"/>
        <v>1494.9636563913409</v>
      </c>
      <c r="AE14">
        <f t="shared" si="3"/>
        <v>5738.675363634381</v>
      </c>
      <c r="AF14">
        <f t="shared" si="4"/>
        <v>-286.93376818171907</v>
      </c>
      <c r="AG14">
        <f t="shared" si="4"/>
        <v>-10.879772564865743</v>
      </c>
      <c r="AH14">
        <f t="shared" si="5"/>
        <v>-4770.0586469830778</v>
      </c>
      <c r="AI14">
        <f t="shared" si="6"/>
        <v>670.80317590471896</v>
      </c>
      <c r="AJ14">
        <f t="shared" si="7"/>
        <v>40.214240875533505</v>
      </c>
      <c r="AK14">
        <f t="shared" si="24"/>
        <v>489.08436449036759</v>
      </c>
      <c r="AL14">
        <f t="shared" si="8"/>
        <v>1200.10178127062</v>
      </c>
      <c r="AN14">
        <f t="shared" si="9"/>
        <v>2697.4656626202845</v>
      </c>
      <c r="AO14">
        <f t="shared" si="9"/>
        <v>-134.87328313101423</v>
      </c>
      <c r="AP14">
        <f t="shared" si="9"/>
        <v>-5.114039573804571</v>
      </c>
      <c r="AQ14">
        <f t="shared" si="9"/>
        <v>-2242.1671541937399</v>
      </c>
      <c r="AR14">
        <f t="shared" si="9"/>
        <v>315.31118572172602</v>
      </c>
      <c r="AS14">
        <f t="shared" si="9"/>
        <v>18.902713089069575</v>
      </c>
      <c r="AT14">
        <f t="shared" si="9"/>
        <v>229.89421699953192</v>
      </c>
      <c r="AU14">
        <f t="shared" si="9"/>
        <v>564.10811581032749</v>
      </c>
      <c r="AW14">
        <v>11</v>
      </c>
      <c r="AX14">
        <f>(R14*SUMPRODUCT(K15:$K$23, X15:$X$23)-$AZ$3*SUMPRODUCT(K14:$K$22, W15:$W$23))/Z14</f>
        <v>1717.5952524263419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6593.2850726199867</v>
      </c>
      <c r="P15">
        <f t="shared" si="22"/>
        <v>329.66425363099938</v>
      </c>
      <c r="Q15" s="4">
        <f t="shared" si="23"/>
        <v>12.5</v>
      </c>
      <c r="R15">
        <f t="shared" si="0"/>
        <v>2000000</v>
      </c>
      <c r="S15">
        <f t="shared" si="1"/>
        <v>1658.4267547776988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1494.9636563913409</v>
      </c>
      <c r="AC15">
        <f t="shared" si="2"/>
        <v>1425.0608591927103</v>
      </c>
      <c r="AE15">
        <f t="shared" si="3"/>
        <v>5665.5094736154088</v>
      </c>
      <c r="AF15">
        <f t="shared" si="4"/>
        <v>-283.27547368077046</v>
      </c>
      <c r="AG15">
        <f t="shared" si="4"/>
        <v>-10.741059675135686</v>
      </c>
      <c r="AH15">
        <f t="shared" si="5"/>
        <v>-4786.4262530237102</v>
      </c>
      <c r="AI15">
        <f t="shared" si="6"/>
        <v>585.06668723579241</v>
      </c>
      <c r="AJ15">
        <f t="shared" si="7"/>
        <v>69.902797198630651</v>
      </c>
      <c r="AK15">
        <f t="shared" si="24"/>
        <v>481.4038359428186</v>
      </c>
      <c r="AL15">
        <f t="shared" si="8"/>
        <v>1136.3733203772417</v>
      </c>
      <c r="AN15">
        <f t="shared" si="9"/>
        <v>2453.1528257371115</v>
      </c>
      <c r="AO15">
        <f t="shared" si="9"/>
        <v>-122.65764128685559</v>
      </c>
      <c r="AP15">
        <f t="shared" si="9"/>
        <v>-4.6508546170791787</v>
      </c>
      <c r="AQ15">
        <f t="shared" si="9"/>
        <v>-2072.5117736489165</v>
      </c>
      <c r="AR15">
        <f t="shared" si="9"/>
        <v>253.3325561842604</v>
      </c>
      <c r="AS15">
        <f t="shared" si="9"/>
        <v>30.267753548617531</v>
      </c>
      <c r="AT15">
        <f t="shared" si="9"/>
        <v>208.44677534537595</v>
      </c>
      <c r="AU15">
        <f t="shared" si="9"/>
        <v>492.04708507825393</v>
      </c>
      <c r="AW15">
        <v>12</v>
      </c>
      <c r="AX15">
        <f>(R15*SUMPRODUCT(K16:$K$23, X16:$X$23)-$AZ$3*SUMPRODUCT(K15:$K$22, W16:$W$23))/Z15</f>
        <v>1658.4267547776988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6593.2850726199867</v>
      </c>
      <c r="P16">
        <f t="shared" si="22"/>
        <v>329.66425363099938</v>
      </c>
      <c r="Q16" s="4">
        <f t="shared" si="23"/>
        <v>12.5</v>
      </c>
      <c r="R16">
        <f t="shared" si="0"/>
        <v>2000000</v>
      </c>
      <c r="S16">
        <f t="shared" si="1"/>
        <v>1563.4252922639025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1425.0608591927103</v>
      </c>
      <c r="AC16">
        <f t="shared" si="2"/>
        <v>1326.2302657204091</v>
      </c>
      <c r="AE16">
        <f t="shared" si="3"/>
        <v>5592.9850035681839</v>
      </c>
      <c r="AF16">
        <f t="shared" si="4"/>
        <v>-279.6492501784092</v>
      </c>
      <c r="AG16">
        <f t="shared" si="4"/>
        <v>-10.603562833181289</v>
      </c>
      <c r="AH16">
        <f t="shared" si="5"/>
        <v>-4813.7992324862098</v>
      </c>
      <c r="AI16">
        <f t="shared" si="6"/>
        <v>488.93295807038339</v>
      </c>
      <c r="AJ16">
        <f t="shared" si="7"/>
        <v>98.830593472301189</v>
      </c>
      <c r="AK16">
        <f t="shared" si="24"/>
        <v>471.68776288077396</v>
      </c>
      <c r="AL16">
        <f t="shared" si="8"/>
        <v>1059.4513144234586</v>
      </c>
      <c r="AN16">
        <f t="shared" si="9"/>
        <v>2230.8514716271325</v>
      </c>
      <c r="AO16">
        <f t="shared" si="9"/>
        <v>-111.54257358135663</v>
      </c>
      <c r="AP16">
        <f t="shared" si="9"/>
        <v>-4.229400532238504</v>
      </c>
      <c r="AQ16">
        <f t="shared" si="9"/>
        <v>-1920.0607716734969</v>
      </c>
      <c r="AR16">
        <f t="shared" si="9"/>
        <v>195.01872584004056</v>
      </c>
      <c r="AS16">
        <f t="shared" si="9"/>
        <v>39.420161997360552</v>
      </c>
      <c r="AT16">
        <f t="shared" si="9"/>
        <v>188.14020407702967</v>
      </c>
      <c r="AU16">
        <f t="shared" si="9"/>
        <v>422.57909191443082</v>
      </c>
      <c r="AW16">
        <v>13</v>
      </c>
      <c r="AX16">
        <f>(R16*SUMPRODUCT(K17:$K$23, X17:$X$23)-$AZ$3*SUMPRODUCT(K16:$K$22, W17:$W$23))/Z16</f>
        <v>1563.4252922639025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6593.2850726199867</v>
      </c>
      <c r="P17">
        <f t="shared" si="22"/>
        <v>329.66425363099938</v>
      </c>
      <c r="Q17" s="4">
        <f t="shared" si="23"/>
        <v>12.5</v>
      </c>
      <c r="R17">
        <f t="shared" si="0"/>
        <v>2000000</v>
      </c>
      <c r="S17">
        <f t="shared" si="1"/>
        <v>1432.128467255777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1326.2302657204091</v>
      </c>
      <c r="AC17">
        <f t="shared" si="2"/>
        <v>1199.2293850716924</v>
      </c>
      <c r="AE17">
        <f t="shared" si="3"/>
        <v>5521.0558158874146</v>
      </c>
      <c r="AF17">
        <f t="shared" si="4"/>
        <v>-276.05279079437076</v>
      </c>
      <c r="AG17">
        <f t="shared" si="4"/>
        <v>-10.467194568180375</v>
      </c>
      <c r="AH17">
        <f t="shared" si="5"/>
        <v>-4853.2218670561706</v>
      </c>
      <c r="AI17">
        <f t="shared" si="6"/>
        <v>381.31396346869315</v>
      </c>
      <c r="AJ17">
        <f t="shared" si="7"/>
        <v>127.0008806487167</v>
      </c>
      <c r="AK17">
        <f t="shared" si="24"/>
        <v>459.98633035694178</v>
      </c>
      <c r="AL17">
        <f t="shared" si="8"/>
        <v>968.30117447435168</v>
      </c>
      <c r="AN17">
        <f t="shared" si="9"/>
        <v>2028.5723704593643</v>
      </c>
      <c r="AO17">
        <f t="shared" si="9"/>
        <v>-101.42861852296824</v>
      </c>
      <c r="AP17">
        <f t="shared" si="9"/>
        <v>-3.8459060015534607</v>
      </c>
      <c r="AQ17">
        <f t="shared" si="9"/>
        <v>-1783.1936708353901</v>
      </c>
      <c r="AR17">
        <f t="shared" si="9"/>
        <v>140.10417509945276</v>
      </c>
      <c r="AS17">
        <f t="shared" si="9"/>
        <v>46.663262625716527</v>
      </c>
      <c r="AT17">
        <f t="shared" si="9"/>
        <v>169.01034723574941</v>
      </c>
      <c r="AU17">
        <f t="shared" si="9"/>
        <v>355.77778496091872</v>
      </c>
      <c r="AW17">
        <v>14</v>
      </c>
      <c r="AX17">
        <f>(R17*SUMPRODUCT(K18:$K$23, X18:$X$23)-$AZ$3*SUMPRODUCT(K17:$K$22, W18:$W$23))/Z17</f>
        <v>1432.128467255777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6593.2850726199867</v>
      </c>
      <c r="P18">
        <f t="shared" si="22"/>
        <v>329.66425363099938</v>
      </c>
      <c r="Q18" s="4">
        <f t="shared" si="23"/>
        <v>12.5</v>
      </c>
      <c r="R18">
        <f t="shared" si="0"/>
        <v>2000000</v>
      </c>
      <c r="S18">
        <f t="shared" si="1"/>
        <v>1268.4579098928507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1199.2293850716924</v>
      </c>
      <c r="AC18">
        <f t="shared" si="2"/>
        <v>1048.4492973374172</v>
      </c>
      <c r="AE18">
        <f t="shared" si="3"/>
        <v>5449.7079072317338</v>
      </c>
      <c r="AF18">
        <f t="shared" si="4"/>
        <v>-272.48539536158671</v>
      </c>
      <c r="AG18">
        <f t="shared" si="4"/>
        <v>-10.331928331642295</v>
      </c>
      <c r="AH18">
        <f t="shared" si="5"/>
        <v>-4895.0865370041038</v>
      </c>
      <c r="AI18">
        <f t="shared" si="6"/>
        <v>271.8040465344011</v>
      </c>
      <c r="AJ18">
        <f t="shared" si="7"/>
        <v>150.78008773427518</v>
      </c>
      <c r="AK18">
        <f t="shared" si="24"/>
        <v>446.35163278592881</v>
      </c>
      <c r="AL18">
        <f t="shared" si="8"/>
        <v>868.93576705460509</v>
      </c>
      <c r="AN18">
        <f t="shared" si="9"/>
        <v>1844.518268079903</v>
      </c>
      <c r="AO18">
        <f t="shared" si="9"/>
        <v>-92.225913403995165</v>
      </c>
      <c r="AP18">
        <f t="shared" si="9"/>
        <v>-3.4969636678907907</v>
      </c>
      <c r="AQ18">
        <f t="shared" si="9"/>
        <v>-1656.8000881945475</v>
      </c>
      <c r="AR18">
        <f t="shared" si="9"/>
        <v>91.995302813469564</v>
      </c>
      <c r="AS18">
        <f t="shared" si="9"/>
        <v>51.033308761282747</v>
      </c>
      <c r="AT18">
        <f t="shared" si="9"/>
        <v>151.0730033014097</v>
      </c>
      <c r="AU18">
        <f t="shared" si="9"/>
        <v>294.10161487616205</v>
      </c>
      <c r="AW18">
        <v>15</v>
      </c>
      <c r="AX18">
        <f>(R18*SUMPRODUCT(K19:$K$23, X19:$X$23)-$AZ$3*SUMPRODUCT(K18:$K$22, W19:$W$23))/Z18</f>
        <v>1268.4579098928507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6593.2850726199867</v>
      </c>
      <c r="P19">
        <f t="shared" si="22"/>
        <v>329.66425363099938</v>
      </c>
      <c r="Q19" s="4">
        <f t="shared" si="23"/>
        <v>12.5</v>
      </c>
      <c r="R19">
        <f t="shared" si="0"/>
        <v>2000000</v>
      </c>
      <c r="S19">
        <f t="shared" si="1"/>
        <v>1073.7735775789783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1048.4492973374172</v>
      </c>
      <c r="AC19">
        <f t="shared" si="2"/>
        <v>876.0017971972311</v>
      </c>
      <c r="AE19">
        <f t="shared" si="3"/>
        <v>5378.9082667420798</v>
      </c>
      <c r="AF19">
        <f t="shared" si="4"/>
        <v>-268.94541333710401</v>
      </c>
      <c r="AG19">
        <f t="shared" si="4"/>
        <v>-10.19770153932661</v>
      </c>
      <c r="AH19">
        <f t="shared" si="5"/>
        <v>-4945.2014398818137</v>
      </c>
      <c r="AI19">
        <f t="shared" si="6"/>
        <v>154.56371198383567</v>
      </c>
      <c r="AJ19">
        <f t="shared" si="7"/>
        <v>172.44750014018609</v>
      </c>
      <c r="AK19">
        <f t="shared" si="24"/>
        <v>431.0888505519676</v>
      </c>
      <c r="AL19">
        <f t="shared" si="8"/>
        <v>758.10006267598942</v>
      </c>
      <c r="AN19">
        <f t="shared" si="9"/>
        <v>1677.0470223614341</v>
      </c>
      <c r="AO19">
        <f t="shared" si="9"/>
        <v>-83.852351118071709</v>
      </c>
      <c r="AP19">
        <f t="shared" si="9"/>
        <v>-3.1794602460875825</v>
      </c>
      <c r="AQ19">
        <f t="shared" si="9"/>
        <v>-1541.8250207033955</v>
      </c>
      <c r="AR19">
        <f t="shared" si="9"/>
        <v>48.190190293879411</v>
      </c>
      <c r="AS19">
        <f t="shared" si="9"/>
        <v>53.766034347884037</v>
      </c>
      <c r="AT19">
        <f t="shared" si="9"/>
        <v>134.40576364937223</v>
      </c>
      <c r="AU19">
        <f t="shared" si="9"/>
        <v>236.3619882911357</v>
      </c>
      <c r="AW19">
        <v>16</v>
      </c>
      <c r="AX19">
        <f>(R19*SUMPRODUCT(K20:$K$23, X20:$X$23)-$AZ$3*SUMPRODUCT(K19:$K$22, W20:$W$23))/Z19</f>
        <v>1073.7735775789783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6593.2850726199867</v>
      </c>
      <c r="P20">
        <f t="shared" si="22"/>
        <v>329.66425363099938</v>
      </c>
      <c r="Q20" s="4">
        <f t="shared" si="23"/>
        <v>12.5</v>
      </c>
      <c r="R20">
        <f t="shared" si="0"/>
        <v>2000000</v>
      </c>
      <c r="S20">
        <f t="shared" si="1"/>
        <v>850.18873644480004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876.0017971972311</v>
      </c>
      <c r="AC20">
        <f t="shared" si="2"/>
        <v>684.53551103420932</v>
      </c>
      <c r="AE20">
        <f t="shared" si="3"/>
        <v>5308.6303935916503</v>
      </c>
      <c r="AF20">
        <f t="shared" si="4"/>
        <v>-265.43151967958255</v>
      </c>
      <c r="AG20">
        <f t="shared" si="4"/>
        <v>-10.064463949156512</v>
      </c>
      <c r="AH20">
        <f t="shared" si="5"/>
        <v>-5001.6919642933408</v>
      </c>
      <c r="AI20">
        <f t="shared" si="6"/>
        <v>31.442445669570589</v>
      </c>
      <c r="AJ20">
        <f t="shared" si="7"/>
        <v>191.46628616302178</v>
      </c>
      <c r="AK20">
        <f t="shared" si="24"/>
        <v>414.34404697765098</v>
      </c>
      <c r="AL20">
        <f t="shared" si="8"/>
        <v>637.2527788102434</v>
      </c>
      <c r="AN20">
        <f t="shared" si="9"/>
        <v>1524.6668514957839</v>
      </c>
      <c r="AO20">
        <f t="shared" si="9"/>
        <v>-76.233342574789205</v>
      </c>
      <c r="AP20">
        <f t="shared" si="9"/>
        <v>-2.8905675143398661</v>
      </c>
      <c r="AQ20">
        <f t="shared" si="9"/>
        <v>-1436.5125039702455</v>
      </c>
      <c r="AR20">
        <f t="shared" si="9"/>
        <v>9.0304374364095192</v>
      </c>
      <c r="AS20">
        <f t="shared" si="9"/>
        <v>54.990134563551685</v>
      </c>
      <c r="AT20">
        <f t="shared" si="9"/>
        <v>119.00181152261825</v>
      </c>
      <c r="AU20">
        <f t="shared" si="9"/>
        <v>183.02238352257947</v>
      </c>
      <c r="AW20">
        <v>17</v>
      </c>
      <c r="AX20">
        <f>(R20*SUMPRODUCT(K21:$K$23, X21:$X$23)-$AZ$3*SUMPRODUCT(K20:$K$22, W21:$W$23))/Z20</f>
        <v>850.18873644480004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6593.2850726199867</v>
      </c>
      <c r="P21">
        <f t="shared" si="22"/>
        <v>329.66425363099938</v>
      </c>
      <c r="Q21" s="4">
        <f t="shared" si="23"/>
        <v>12.5</v>
      </c>
      <c r="R21">
        <f t="shared" si="0"/>
        <v>2000000</v>
      </c>
      <c r="S21">
        <f t="shared" si="1"/>
        <v>596.96247261273118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684.53551103420932</v>
      </c>
      <c r="AC21">
        <f t="shared" si="2"/>
        <v>474.32792028509721</v>
      </c>
      <c r="AE21">
        <f t="shared" si="3"/>
        <v>5238.8204281166709</v>
      </c>
      <c r="AF21">
        <f t="shared" si="4"/>
        <v>-261.94102140583357</v>
      </c>
      <c r="AG21">
        <f t="shared" si="4"/>
        <v>-9.9321134503041257</v>
      </c>
      <c r="AH21">
        <f t="shared" si="5"/>
        <v>-5072.93749773134</v>
      </c>
      <c r="AI21">
        <f t="shared" si="6"/>
        <v>-105.99020447080693</v>
      </c>
      <c r="AJ21">
        <f t="shared" si="7"/>
        <v>210.20759074911211</v>
      </c>
      <c r="AK21">
        <f t="shared" si="24"/>
        <v>396.29904424215334</v>
      </c>
      <c r="AL21">
        <f t="shared" si="8"/>
        <v>500.51643052045853</v>
      </c>
      <c r="AN21">
        <f t="shared" si="9"/>
        <v>1386.0131419576314</v>
      </c>
      <c r="AO21">
        <f t="shared" si="9"/>
        <v>-69.300657097881569</v>
      </c>
      <c r="AP21">
        <f t="shared" si="9"/>
        <v>-2.627698345156773</v>
      </c>
      <c r="AQ21">
        <f t="shared" si="9"/>
        <v>-1342.1261783376233</v>
      </c>
      <c r="AR21">
        <f t="shared" si="9"/>
        <v>-28.041391823030299</v>
      </c>
      <c r="AS21">
        <f t="shared" si="9"/>
        <v>55.613756439111199</v>
      </c>
      <c r="AT21">
        <f t="shared" si="9"/>
        <v>104.84720577878923</v>
      </c>
      <c r="AU21">
        <f t="shared" si="9"/>
        <v>132.41957039487014</v>
      </c>
      <c r="AW21">
        <v>18</v>
      </c>
      <c r="AX21">
        <f>(R21*SUMPRODUCT(K22:$K$23, X22:$X$23)-$AZ$3*SUMPRODUCT(K21:$K$22, W22:$W$23))/Z21</f>
        <v>596.96247261273118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6593.2850726199867</v>
      </c>
      <c r="P22">
        <f t="shared" si="22"/>
        <v>329.66425363099938</v>
      </c>
      <c r="Q22" s="4">
        <f t="shared" si="23"/>
        <v>12.5</v>
      </c>
      <c r="R22">
        <f t="shared" si="0"/>
        <v>2000000</v>
      </c>
      <c r="S22">
        <f t="shared" si="1"/>
        <v>313.10960829475619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474.32792028509721</v>
      </c>
      <c r="AC22">
        <f t="shared" si="2"/>
        <v>245.49134435269659</v>
      </c>
      <c r="AE22">
        <f t="shared" si="3"/>
        <v>5169.417907655933</v>
      </c>
      <c r="AF22">
        <f t="shared" si="4"/>
        <v>-258.4708953827967</v>
      </c>
      <c r="AG22">
        <f t="shared" si="4"/>
        <v>-9.8005354135282197</v>
      </c>
      <c r="AH22">
        <f t="shared" si="5"/>
        <v>-5161.1043636582108</v>
      </c>
      <c r="AI22">
        <f t="shared" si="6"/>
        <v>-259.95788679860289</v>
      </c>
      <c r="AJ22">
        <f t="shared" si="7"/>
        <v>228.83657593240062</v>
      </c>
      <c r="AK22">
        <f t="shared" si="24"/>
        <v>376.9692452790764</v>
      </c>
      <c r="AL22">
        <f t="shared" si="8"/>
        <v>345.84793441287411</v>
      </c>
      <c r="AN22">
        <f t="shared" si="9"/>
        <v>1259.844213915263</v>
      </c>
      <c r="AO22">
        <f t="shared" si="9"/>
        <v>-62.992210695763163</v>
      </c>
      <c r="AP22">
        <f t="shared" si="9"/>
        <v>-2.3884986771371244</v>
      </c>
      <c r="AQ22">
        <f t="shared" si="9"/>
        <v>-1257.8181114623837</v>
      </c>
      <c r="AR22">
        <f t="shared" si="9"/>
        <v>-63.354606920020949</v>
      </c>
      <c r="AS22">
        <f t="shared" si="9"/>
        <v>55.769999885991858</v>
      </c>
      <c r="AT22">
        <f t="shared" si="9"/>
        <v>91.87156677456575</v>
      </c>
      <c r="AU22">
        <f t="shared" si="9"/>
        <v>84.286959740536645</v>
      </c>
      <c r="AW22">
        <v>19</v>
      </c>
      <c r="AX22">
        <f>(R22*SUMPRODUCT(K23:$K$23, X23:$X$23)-$AZ$3*SUMPRODUCT(K22:$K$22, W23:$W$23))/Z22</f>
        <v>313.10960829475619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6593.2850726199867</v>
      </c>
      <c r="P23">
        <f t="shared" si="22"/>
        <v>329.66425363099938</v>
      </c>
      <c r="Q23" s="4">
        <f t="shared" si="23"/>
        <v>12.5</v>
      </c>
      <c r="R23">
        <f t="shared" si="0"/>
        <v>2000000</v>
      </c>
      <c r="S23">
        <f t="shared" si="1"/>
        <v>317.34753744358358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245.49134435269659</v>
      </c>
      <c r="AC23">
        <f t="shared" si="2"/>
        <v>245.49134435269661</v>
      </c>
      <c r="AE23">
        <f t="shared" si="3"/>
        <v>5100.3843584757387</v>
      </c>
      <c r="AF23">
        <f t="shared" si="4"/>
        <v>-255.01921792378695</v>
      </c>
      <c r="AG23">
        <f t="shared" si="4"/>
        <v>-9.6696568976976387</v>
      </c>
      <c r="AH23">
        <f t="shared" si="5"/>
        <v>-5259.7058712480066</v>
      </c>
      <c r="AI23">
        <f t="shared" si="6"/>
        <v>-424.01038759375206</v>
      </c>
      <c r="AJ23">
        <f t="shared" si="7"/>
        <v>0</v>
      </c>
      <c r="AK23">
        <f t="shared" si="24"/>
        <v>356.35995394332548</v>
      </c>
      <c r="AL23">
        <f t="shared" si="8"/>
        <v>-67.650433650426578</v>
      </c>
      <c r="AN23">
        <f t="shared" si="9"/>
        <v>1145.036879964726</v>
      </c>
      <c r="AO23">
        <f t="shared" si="9"/>
        <v>-57.251843998236303</v>
      </c>
      <c r="AP23">
        <f t="shared" si="9"/>
        <v>-2.1708390949144118</v>
      </c>
      <c r="AQ23">
        <f t="shared" si="9"/>
        <v>-1180.8045780584707</v>
      </c>
      <c r="AR23">
        <f t="shared" si="9"/>
        <v>-95.190381186895308</v>
      </c>
      <c r="AS23">
        <f t="shared" si="9"/>
        <v>0</v>
      </c>
      <c r="AT23">
        <f t="shared" si="9"/>
        <v>80.002850987015435</v>
      </c>
      <c r="AU23">
        <f t="shared" si="9"/>
        <v>-15.187530199879863</v>
      </c>
      <c r="AW23">
        <v>20</v>
      </c>
      <c r="AX23">
        <f>(R23*SUMPRODUCT(K$23:$K24, X$23:$X24)-$AZ$3*SUMPRODUCT(K$22:$K23, W$23:$W24))/Z23</f>
        <v>317.34753744358358</v>
      </c>
    </row>
    <row r="25" spans="5:50" x14ac:dyDescent="0.25">
      <c r="AN25" s="8">
        <f t="shared" ref="AN25:AU25" si="25">SUM(AN3:AN23)</f>
        <v>60727.341382297564</v>
      </c>
      <c r="AO25" s="8">
        <f t="shared" si="25"/>
        <v>-7981.3308735798701</v>
      </c>
      <c r="AP25" s="8">
        <f t="shared" si="25"/>
        <v>-228.44859587747783</v>
      </c>
      <c r="AQ25" s="8">
        <f t="shared" si="25"/>
        <v>-48769.373193619009</v>
      </c>
      <c r="AR25" s="8">
        <f t="shared" si="25"/>
        <v>3748.1887192212166</v>
      </c>
      <c r="AS25" s="8">
        <f t="shared" si="25"/>
        <v>-865.19993163094307</v>
      </c>
      <c r="AT25" s="8">
        <f t="shared" si="25"/>
        <v>2435.5832500405818</v>
      </c>
      <c r="AU25" s="9">
        <f t="shared" si="25"/>
        <v>5318.5720376308564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3FC98-517D-45BF-B9F0-8CD8683C7A0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7889.4356770718086</v>
      </c>
      <c r="K3">
        <v>1</v>
      </c>
      <c r="L3" s="2">
        <v>0</v>
      </c>
      <c r="O3">
        <f>$C$3</f>
        <v>7889.4356770718086</v>
      </c>
      <c r="P3">
        <f>O3*B5</f>
        <v>6311.5485416574475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7889.4356770718086</v>
      </c>
      <c r="AF3">
        <f t="shared" ref="AF3:AG23" si="4">-$Z3*P3</f>
        <v>-6311.5485416574475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1452.0695795143611</v>
      </c>
      <c r="AJ3">
        <f t="shared" ref="AJ3:AJ23" si="7">AB3-AC3</f>
        <v>0</v>
      </c>
      <c r="AL3">
        <f t="shared" ref="AL3:AL23" si="8">SUM(AI3:AK3)</f>
        <v>1452.0695795143611</v>
      </c>
      <c r="AN3">
        <f t="shared" ref="AN3:AU23" si="9">AE3*$K3</f>
        <v>7889.4356770718086</v>
      </c>
      <c r="AO3">
        <f t="shared" si="9"/>
        <v>-6311.5485416574475</v>
      </c>
      <c r="AP3">
        <f t="shared" si="9"/>
        <v>-125.8175559</v>
      </c>
      <c r="AQ3">
        <f t="shared" si="9"/>
        <v>0</v>
      </c>
      <c r="AR3">
        <f t="shared" si="9"/>
        <v>1452.0695795143611</v>
      </c>
      <c r="AS3">
        <f t="shared" si="9"/>
        <v>0</v>
      </c>
      <c r="AT3">
        <f t="shared" si="9"/>
        <v>0</v>
      </c>
      <c r="AU3">
        <f t="shared" si="9"/>
        <v>1452.0695795143611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6110.0997538796009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1047.1398899147632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1033.8355639931397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-1033.8355639931397</v>
      </c>
      <c r="AK4">
        <f>H4*SUM(AB4, AE4:AF4)</f>
        <v>0</v>
      </c>
      <c r="AL4">
        <f t="shared" si="8"/>
        <v>-6444.6255639931396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-969.91796978435082</v>
      </c>
      <c r="AT4">
        <f t="shared" si="9"/>
        <v>0</v>
      </c>
      <c r="AU4">
        <f t="shared" si="9"/>
        <v>-6046.1821596708314</v>
      </c>
      <c r="AW4">
        <v>1</v>
      </c>
      <c r="AX4">
        <f>(R4*SUMPRODUCT(K5:$K$23, X5:$X$23)-$AZ$3*SUMPRODUCT(K4:$K$22, W5:$W$23))/Z4</f>
        <v>1047.1398899147632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7889.4356770718086</v>
      </c>
      <c r="P5">
        <f t="shared" ref="P5:P23" si="22">O5*$C$5</f>
        <v>394.47178385359047</v>
      </c>
      <c r="Q5" s="4">
        <f t="shared" ref="Q5:Q23" si="23">$C$8</f>
        <v>12.5</v>
      </c>
      <c r="R5">
        <f t="shared" si="0"/>
        <v>2000000</v>
      </c>
      <c r="S5">
        <f t="shared" si="1"/>
        <v>2056.7762109368673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1033.8355639931397</v>
      </c>
      <c r="AC5">
        <f t="shared" si="2"/>
        <v>2004.7541308859945</v>
      </c>
      <c r="AE5">
        <f t="shared" si="3"/>
        <v>7689.8880295609051</v>
      </c>
      <c r="AF5">
        <f t="shared" si="4"/>
        <v>-384.49440147804529</v>
      </c>
      <c r="AG5">
        <f t="shared" si="4"/>
        <v>-12.183837260865776</v>
      </c>
      <c r="AH5">
        <f t="shared" si="5"/>
        <v>-5429.35616147573</v>
      </c>
      <c r="AI5">
        <f t="shared" si="6"/>
        <v>1863.8536293462648</v>
      </c>
      <c r="AJ5">
        <f t="shared" si="7"/>
        <v>-970.91856689285487</v>
      </c>
      <c r="AK5">
        <f>H5*SUM(AB5, AE5:AF5)</f>
        <v>720.50940219536642</v>
      </c>
      <c r="AL5">
        <f t="shared" si="8"/>
        <v>1613.4444646487764</v>
      </c>
      <c r="AN5">
        <f t="shared" si="9"/>
        <v>6640.6990220404159</v>
      </c>
      <c r="AO5">
        <f t="shared" si="9"/>
        <v>-332.03495110202084</v>
      </c>
      <c r="AP5">
        <f t="shared" si="9"/>
        <v>-10.521505107994514</v>
      </c>
      <c r="AQ5">
        <f t="shared" si="9"/>
        <v>-4688.5884440998452</v>
      </c>
      <c r="AR5">
        <f t="shared" si="9"/>
        <v>1609.5541217305563</v>
      </c>
      <c r="AS5">
        <f t="shared" si="9"/>
        <v>-838.44887635046905</v>
      </c>
      <c r="AT5">
        <f t="shared" si="9"/>
        <v>622.20490911398895</v>
      </c>
      <c r="AU5">
        <f t="shared" si="9"/>
        <v>1393.3101544940762</v>
      </c>
      <c r="AW5">
        <v>2</v>
      </c>
      <c r="AX5">
        <f>(R5*SUMPRODUCT(K6:$K$23, X6:$X$23)-$AZ$3*SUMPRODUCT(K5:$K$22, W6:$W$23))/Z5</f>
        <v>2056.7762109368673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7889.4356770718086</v>
      </c>
      <c r="P6">
        <f t="shared" si="22"/>
        <v>394.47178385359047</v>
      </c>
      <c r="Q6" s="4">
        <f t="shared" si="23"/>
        <v>12.5</v>
      </c>
      <c r="R6">
        <f t="shared" si="0"/>
        <v>2000000</v>
      </c>
      <c r="S6">
        <f t="shared" si="1"/>
        <v>3008.6812180882052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2004.7541308859945</v>
      </c>
      <c r="AC6">
        <f t="shared" si="2"/>
        <v>2895.0424501621383</v>
      </c>
      <c r="AE6">
        <f t="shared" si="3"/>
        <v>7591.4493884000949</v>
      </c>
      <c r="AF6">
        <f t="shared" si="4"/>
        <v>-379.57246942000478</v>
      </c>
      <c r="AG6">
        <f t="shared" si="4"/>
        <v>-12.02787135089757</v>
      </c>
      <c r="AH6">
        <f t="shared" si="5"/>
        <v>-5460.4059775276928</v>
      </c>
      <c r="AI6">
        <f t="shared" si="6"/>
        <v>1739.4430701014999</v>
      </c>
      <c r="AJ6">
        <f t="shared" si="7"/>
        <v>-890.28831927614374</v>
      </c>
      <c r="AK6">
        <f>H6*SUM(AB6, AE6:AF6)</f>
        <v>1002.7694582254301</v>
      </c>
      <c r="AL6">
        <f t="shared" si="8"/>
        <v>1851.9242090507862</v>
      </c>
      <c r="AN6">
        <f t="shared" si="9"/>
        <v>5912.4198248776383</v>
      </c>
      <c r="AO6">
        <f t="shared" si="9"/>
        <v>-295.62099124388197</v>
      </c>
      <c r="AP6">
        <f t="shared" si="9"/>
        <v>-9.3676215683908914</v>
      </c>
      <c r="AQ6">
        <f t="shared" si="9"/>
        <v>-4252.7073423878837</v>
      </c>
      <c r="AR6">
        <f t="shared" si="9"/>
        <v>1354.7238696774821</v>
      </c>
      <c r="AS6">
        <f t="shared" si="9"/>
        <v>-693.37988563664874</v>
      </c>
      <c r="AT6">
        <f t="shared" si="9"/>
        <v>780.98314580785745</v>
      </c>
      <c r="AU6">
        <f t="shared" si="9"/>
        <v>1442.3271298486909</v>
      </c>
      <c r="AW6">
        <v>3</v>
      </c>
      <c r="AX6">
        <f>(R6*SUMPRODUCT(K7:$K$23, X7:$X$23)-$AZ$3*SUMPRODUCT(K6:$K$22, W7:$W$23))/Z6</f>
        <v>3008.6812180882052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7889.4356770718086</v>
      </c>
      <c r="P7">
        <f t="shared" si="22"/>
        <v>394.47178385359047</v>
      </c>
      <c r="Q7" s="4">
        <f t="shared" si="23"/>
        <v>12.5</v>
      </c>
      <c r="R7">
        <f t="shared" si="0"/>
        <v>2000000</v>
      </c>
      <c r="S7">
        <f t="shared" si="1"/>
        <v>3782.5093255174138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2895.0424501621383</v>
      </c>
      <c r="AC7">
        <f t="shared" si="2"/>
        <v>3592.8348241938947</v>
      </c>
      <c r="AE7">
        <f t="shared" si="3"/>
        <v>7493.8187336640412</v>
      </c>
      <c r="AF7">
        <f t="shared" si="4"/>
        <v>-374.6909366832021</v>
      </c>
      <c r="AG7">
        <f t="shared" si="4"/>
        <v>-11.873185612379245</v>
      </c>
      <c r="AH7">
        <f t="shared" si="5"/>
        <v>-5505.1240014957439</v>
      </c>
      <c r="AI7">
        <f t="shared" si="6"/>
        <v>1602.1306098727155</v>
      </c>
      <c r="AJ7">
        <f t="shared" si="7"/>
        <v>-697.79237403175648</v>
      </c>
      <c r="AK7">
        <f>H7*SUM(AB7, AE7:AF7)</f>
        <v>1048.4836248758697</v>
      </c>
      <c r="AL7">
        <f t="shared" si="8"/>
        <v>1952.8218607168287</v>
      </c>
      <c r="AN7">
        <f t="shared" si="9"/>
        <v>5283.2284884389055</v>
      </c>
      <c r="AO7">
        <f t="shared" si="9"/>
        <v>-264.1614244219453</v>
      </c>
      <c r="AP7">
        <f t="shared" si="9"/>
        <v>-8.3707325604304081</v>
      </c>
      <c r="AQ7">
        <f t="shared" si="9"/>
        <v>-3881.1758051252341</v>
      </c>
      <c r="AR7">
        <f t="shared" si="9"/>
        <v>1129.5205263312953</v>
      </c>
      <c r="AS7">
        <f t="shared" si="9"/>
        <v>-491.95165782952705</v>
      </c>
      <c r="AT7">
        <f t="shared" si="9"/>
        <v>739.19302741093281</v>
      </c>
      <c r="AU7">
        <f t="shared" si="9"/>
        <v>1376.761895912701</v>
      </c>
      <c r="AW7">
        <v>4</v>
      </c>
      <c r="AX7">
        <f>(R7*SUMPRODUCT(K8:$K$23, X8:$X$23)-$AZ$3*SUMPRODUCT(K7:$K$22, W8:$W$23))/Z7</f>
        <v>3782.5093255174138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7889.4356770718086</v>
      </c>
      <c r="P8">
        <f t="shared" si="22"/>
        <v>394.47178385359047</v>
      </c>
      <c r="Q8" s="4">
        <f t="shared" si="23"/>
        <v>12.5</v>
      </c>
      <c r="R8">
        <f t="shared" si="0"/>
        <v>2000000</v>
      </c>
      <c r="S8">
        <f t="shared" si="1"/>
        <v>4303.0859586512233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3592.8348241938947</v>
      </c>
      <c r="AC8">
        <f t="shared" si="2"/>
        <v>4034.4873092668718</v>
      </c>
      <c r="AE8">
        <f t="shared" si="3"/>
        <v>7396.9770583900608</v>
      </c>
      <c r="AF8">
        <f t="shared" si="4"/>
        <v>-369.84885291950309</v>
      </c>
      <c r="AG8">
        <f t="shared" si="4"/>
        <v>-11.719749930731856</v>
      </c>
      <c r="AH8">
        <f t="shared" si="5"/>
        <v>-5552.6120837755798</v>
      </c>
      <c r="AI8">
        <f t="shared" si="6"/>
        <v>1462.796371764246</v>
      </c>
      <c r="AJ8">
        <f t="shared" si="7"/>
        <v>-441.65248507297702</v>
      </c>
      <c r="AK8">
        <f t="shared" ref="AK8:AK23" si="24">H8*SUM(AB8:AB8, AE8:AF8)</f>
        <v>769.94731965067285</v>
      </c>
      <c r="AL8">
        <f t="shared" si="8"/>
        <v>1791.0912063419419</v>
      </c>
      <c r="AN8">
        <f t="shared" si="9"/>
        <v>4862.4279649133778</v>
      </c>
      <c r="AO8">
        <f t="shared" si="9"/>
        <v>-243.12139824566893</v>
      </c>
      <c r="AP8">
        <f t="shared" si="9"/>
        <v>-7.7040173783349815</v>
      </c>
      <c r="AQ8">
        <f t="shared" si="9"/>
        <v>-3650.0283915092537</v>
      </c>
      <c r="AR8">
        <f t="shared" si="9"/>
        <v>961.57415778012046</v>
      </c>
      <c r="AS8">
        <f t="shared" si="9"/>
        <v>-290.32175944854589</v>
      </c>
      <c r="AT8">
        <f t="shared" si="9"/>
        <v>506.12748275771531</v>
      </c>
      <c r="AU8">
        <f t="shared" si="9"/>
        <v>1177.3798810892899</v>
      </c>
      <c r="AW8">
        <v>5</v>
      </c>
      <c r="AX8">
        <f>(R8*SUMPRODUCT(K9:$K$23, X9:$X$23)-$AZ$3*SUMPRODUCT(K8:$K$22, W9:$W$23))/Z8</f>
        <v>4303.0859586512233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7889.4356770718086</v>
      </c>
      <c r="P9">
        <f t="shared" si="22"/>
        <v>394.47178385359047</v>
      </c>
      <c r="Q9" s="4">
        <f t="shared" si="23"/>
        <v>12.5</v>
      </c>
      <c r="R9">
        <f t="shared" si="0"/>
        <v>2000000</v>
      </c>
      <c r="S9">
        <f t="shared" si="1"/>
        <v>4642.1129534163892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4034.4873092668718</v>
      </c>
      <c r="AC9">
        <f t="shared" si="2"/>
        <v>4295.8088445547874</v>
      </c>
      <c r="AE9">
        <f t="shared" si="3"/>
        <v>7300.879556402977</v>
      </c>
      <c r="AF9">
        <f t="shared" si="4"/>
        <v>-365.04397782014888</v>
      </c>
      <c r="AG9">
        <f t="shared" si="4"/>
        <v>-11.567493315175751</v>
      </c>
      <c r="AH9">
        <f t="shared" si="5"/>
        <v>-5609.4585998059829</v>
      </c>
      <c r="AI9">
        <f t="shared" si="6"/>
        <v>1314.8094854616693</v>
      </c>
      <c r="AJ9">
        <f t="shared" si="7"/>
        <v>-261.32153528791559</v>
      </c>
      <c r="AK9">
        <f t="shared" si="24"/>
        <v>572.65085474575437</v>
      </c>
      <c r="AL9">
        <f t="shared" si="8"/>
        <v>1626.1388049195079</v>
      </c>
      <c r="AN9">
        <f t="shared" si="9"/>
        <v>4561.1651263581416</v>
      </c>
      <c r="AO9">
        <f t="shared" si="9"/>
        <v>-228.05825631790711</v>
      </c>
      <c r="AP9">
        <f t="shared" si="9"/>
        <v>-7.2266973726868553</v>
      </c>
      <c r="AQ9">
        <f t="shared" si="9"/>
        <v>-3504.4636396919905</v>
      </c>
      <c r="AR9">
        <f t="shared" si="9"/>
        <v>821.41653297555729</v>
      </c>
      <c r="AS9">
        <f t="shared" si="9"/>
        <v>-163.25850389851573</v>
      </c>
      <c r="AT9">
        <f t="shared" si="9"/>
        <v>357.75896425449099</v>
      </c>
      <c r="AU9">
        <f t="shared" si="9"/>
        <v>1015.9169933315325</v>
      </c>
      <c r="AW9">
        <v>6</v>
      </c>
      <c r="AX9">
        <f>(R9*SUMPRODUCT(K10:$K$23, X10:$X$23)-$AZ$3*SUMPRODUCT(K9:$K$22, W10:$W$23))/Z9</f>
        <v>4642.1129534163892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7889.4356770718086</v>
      </c>
      <c r="P10">
        <f t="shared" si="22"/>
        <v>394.47178385359047</v>
      </c>
      <c r="Q10" s="4">
        <f t="shared" si="23"/>
        <v>12.5</v>
      </c>
      <c r="R10">
        <f t="shared" si="0"/>
        <v>2000000</v>
      </c>
      <c r="S10">
        <f t="shared" si="1"/>
        <v>4883.9826521576188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4295.8088445547874</v>
      </c>
      <c r="AC10">
        <f t="shared" si="2"/>
        <v>4460.5838566085658</v>
      </c>
      <c r="AE10">
        <f t="shared" si="3"/>
        <v>7205.490257700134</v>
      </c>
      <c r="AF10">
        <f t="shared" si="4"/>
        <v>-360.27451288500669</v>
      </c>
      <c r="AG10">
        <f t="shared" si="4"/>
        <v>-11.416358774938509</v>
      </c>
      <c r="AH10">
        <f t="shared" si="5"/>
        <v>-5673.5371336776725</v>
      </c>
      <c r="AI10">
        <f t="shared" si="6"/>
        <v>1160.2622523625168</v>
      </c>
      <c r="AJ10">
        <f t="shared" si="7"/>
        <v>-164.77501205377848</v>
      </c>
      <c r="AK10">
        <f t="shared" si="24"/>
        <v>584.90379094192053</v>
      </c>
      <c r="AL10">
        <f t="shared" si="8"/>
        <v>1580.3910312506589</v>
      </c>
      <c r="AN10">
        <f t="shared" si="9"/>
        <v>4277.0274943225377</v>
      </c>
      <c r="AO10">
        <f t="shared" si="9"/>
        <v>-213.85137471612688</v>
      </c>
      <c r="AP10">
        <f t="shared" si="9"/>
        <v>-6.7765104967399443</v>
      </c>
      <c r="AQ10">
        <f t="shared" si="9"/>
        <v>-3367.6923350035213</v>
      </c>
      <c r="AR10">
        <f t="shared" si="9"/>
        <v>688.70727410614995</v>
      </c>
      <c r="AS10">
        <f t="shared" si="9"/>
        <v>-97.806982138128802</v>
      </c>
      <c r="AT10">
        <f t="shared" si="9"/>
        <v>347.18659049170077</v>
      </c>
      <c r="AU10">
        <f t="shared" si="9"/>
        <v>938.08688245972189</v>
      </c>
      <c r="AW10">
        <v>7</v>
      </c>
      <c r="AX10">
        <f>(R10*SUMPRODUCT(K11:$K$23, X11:$X$23)-$AZ$3*SUMPRODUCT(K10:$K$22, W11:$W$23))/Z10</f>
        <v>4883.9826521576188</v>
      </c>
    </row>
    <row r="11" spans="1:52" x14ac:dyDescent="0.25">
      <c r="A11" t="s">
        <v>33</v>
      </c>
      <c r="C11" s="7">
        <f>AU25</f>
        <v>6562.8590282989517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7889.4356770718086</v>
      </c>
      <c r="P11">
        <f t="shared" si="22"/>
        <v>394.47178385359047</v>
      </c>
      <c r="Q11" s="4">
        <f t="shared" si="23"/>
        <v>12.5</v>
      </c>
      <c r="R11">
        <f t="shared" si="0"/>
        <v>2000000</v>
      </c>
      <c r="S11">
        <f t="shared" si="1"/>
        <v>5020.1181966659269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4460.5838566085658</v>
      </c>
      <c r="AC11">
        <f t="shared" si="2"/>
        <v>4524.6246925638661</v>
      </c>
      <c r="AE11">
        <f t="shared" si="3"/>
        <v>7110.7360576850851</v>
      </c>
      <c r="AF11">
        <f t="shared" si="4"/>
        <v>-355.53680288425431</v>
      </c>
      <c r="AG11">
        <f t="shared" si="4"/>
        <v>-11.266230483300326</v>
      </c>
      <c r="AH11">
        <f t="shared" si="5"/>
        <v>-5754.3526222073169</v>
      </c>
      <c r="AI11">
        <f t="shared" si="6"/>
        <v>989.58040211021398</v>
      </c>
      <c r="AJ11">
        <f t="shared" si="7"/>
        <v>-64.040835955300281</v>
      </c>
      <c r="AK11">
        <f t="shared" si="24"/>
        <v>577.61283023758392</v>
      </c>
      <c r="AL11">
        <f t="shared" si="8"/>
        <v>1503.1523963924976</v>
      </c>
      <c r="AN11">
        <f t="shared" si="9"/>
        <v>4014.0593378588228</v>
      </c>
      <c r="AO11">
        <f t="shared" si="9"/>
        <v>-200.70296689294119</v>
      </c>
      <c r="AP11">
        <f t="shared" si="9"/>
        <v>-6.3598644791610983</v>
      </c>
      <c r="AQ11">
        <f t="shared" si="9"/>
        <v>-3248.3715735081564</v>
      </c>
      <c r="AR11">
        <f t="shared" si="9"/>
        <v>558.62493297856463</v>
      </c>
      <c r="AS11">
        <f t="shared" si="9"/>
        <v>-36.151491700051338</v>
      </c>
      <c r="AT11">
        <f t="shared" si="9"/>
        <v>326.06640945087378</v>
      </c>
      <c r="AU11">
        <f t="shared" si="9"/>
        <v>848.53985072938701</v>
      </c>
      <c r="AW11">
        <v>8</v>
      </c>
      <c r="AX11">
        <f>(R11*SUMPRODUCT(K12:$K$23, X12:$X$23)-$AZ$3*SUMPRODUCT(K11:$K$22, W12:$W$23))/Z11</f>
        <v>5020.1181966659269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7889.4356770718086</v>
      </c>
      <c r="P12">
        <f t="shared" si="22"/>
        <v>394.47178385359047</v>
      </c>
      <c r="Q12" s="4">
        <f t="shared" si="23"/>
        <v>12.5</v>
      </c>
      <c r="R12">
        <f t="shared" si="0"/>
        <v>2000000</v>
      </c>
      <c r="S12">
        <f t="shared" si="1"/>
        <v>5050.391311167713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4524.6246925638661</v>
      </c>
      <c r="AC12">
        <f t="shared" si="2"/>
        <v>4491.6072949227782</v>
      </c>
      <c r="AE12">
        <f t="shared" si="3"/>
        <v>7016.5348894057206</v>
      </c>
      <c r="AF12">
        <f t="shared" si="4"/>
        <v>-350.82674447028609</v>
      </c>
      <c r="AG12">
        <f t="shared" si="4"/>
        <v>-11.116978413609951</v>
      </c>
      <c r="AH12">
        <f t="shared" si="5"/>
        <v>-5854.3623771796538</v>
      </c>
      <c r="AI12">
        <f t="shared" si="6"/>
        <v>800.22878934217078</v>
      </c>
      <c r="AJ12">
        <f t="shared" si="7"/>
        <v>33.017397641087882</v>
      </c>
      <c r="AK12">
        <f t="shared" si="24"/>
        <v>580.77827426621366</v>
      </c>
      <c r="AL12">
        <f t="shared" si="8"/>
        <v>1414.0244612494723</v>
      </c>
      <c r="AN12">
        <f t="shared" si="9"/>
        <v>3765.4550160988838</v>
      </c>
      <c r="AO12">
        <f t="shared" si="9"/>
        <v>-188.27275080494422</v>
      </c>
      <c r="AP12">
        <f t="shared" si="9"/>
        <v>-5.9659764814389824</v>
      </c>
      <c r="AQ12">
        <f t="shared" si="9"/>
        <v>-3141.7699087474789</v>
      </c>
      <c r="AR12">
        <f t="shared" si="9"/>
        <v>429.44638006502169</v>
      </c>
      <c r="AS12">
        <f t="shared" si="9"/>
        <v>17.718934990815079</v>
      </c>
      <c r="AT12">
        <f t="shared" si="9"/>
        <v>311.67727383198275</v>
      </c>
      <c r="AU12">
        <f t="shared" si="9"/>
        <v>758.84258888781949</v>
      </c>
      <c r="AW12">
        <v>9</v>
      </c>
      <c r="AX12">
        <f>(R12*SUMPRODUCT(K13:$K$23, X13:$X$23)-$AZ$3*SUMPRODUCT(K12:$K$22, W13:$W$23))/Z12</f>
        <v>5050.391311167713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7889.4356770718086</v>
      </c>
      <c r="P13">
        <f t="shared" si="22"/>
        <v>394.47178385359047</v>
      </c>
      <c r="Q13" s="4">
        <f t="shared" si="23"/>
        <v>12.5</v>
      </c>
      <c r="R13">
        <f t="shared" si="0"/>
        <v>2000000</v>
      </c>
      <c r="S13">
        <f t="shared" si="1"/>
        <v>4972.6706970486202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4491.6072949227782</v>
      </c>
      <c r="AC13">
        <f t="shared" si="2"/>
        <v>4363.4269707064777</v>
      </c>
      <c r="AE13">
        <f t="shared" si="3"/>
        <v>6922.8345318383872</v>
      </c>
      <c r="AF13">
        <f t="shared" si="4"/>
        <v>-346.14172659191939</v>
      </c>
      <c r="AG13">
        <f t="shared" si="4"/>
        <v>-10.968519827022376</v>
      </c>
      <c r="AH13">
        <f t="shared" si="5"/>
        <v>-5966.2083922363499</v>
      </c>
      <c r="AI13">
        <f t="shared" si="6"/>
        <v>599.51589318309561</v>
      </c>
      <c r="AJ13">
        <f t="shared" si="7"/>
        <v>128.18032421630051</v>
      </c>
      <c r="AK13">
        <f t="shared" si="24"/>
        <v>572.23111517875009</v>
      </c>
      <c r="AL13">
        <f t="shared" si="8"/>
        <v>1299.9273325781462</v>
      </c>
      <c r="AN13">
        <f t="shared" si="9"/>
        <v>3532.5380789658084</v>
      </c>
      <c r="AO13">
        <f t="shared" si="9"/>
        <v>-176.62690394829045</v>
      </c>
      <c r="AP13">
        <f t="shared" si="9"/>
        <v>-5.5969435323999663</v>
      </c>
      <c r="AQ13">
        <f t="shared" si="9"/>
        <v>-3044.3972386876476</v>
      </c>
      <c r="AR13">
        <f t="shared" si="9"/>
        <v>305.91699279747041</v>
      </c>
      <c r="AS13">
        <f t="shared" si="9"/>
        <v>65.407005495481812</v>
      </c>
      <c r="AT13">
        <f t="shared" si="9"/>
        <v>291.99429728406432</v>
      </c>
      <c r="AU13">
        <f t="shared" si="9"/>
        <v>663.31829557701656</v>
      </c>
      <c r="AW13">
        <v>10</v>
      </c>
      <c r="AX13">
        <f>(R13*SUMPRODUCT(K14:$K$23, X14:$X$23)-$AZ$3*SUMPRODUCT(K13:$K$22, W14:$W$23))/Z13</f>
        <v>4972.6706970486202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7889.4356770718086</v>
      </c>
      <c r="P14">
        <f t="shared" si="22"/>
        <v>394.47178385359047</v>
      </c>
      <c r="Q14" s="4">
        <f t="shared" si="23"/>
        <v>12.5</v>
      </c>
      <c r="R14">
        <f t="shared" si="0"/>
        <v>2000000</v>
      </c>
      <c r="S14">
        <f t="shared" si="1"/>
        <v>4888.5385415512128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4363.4269707064777</v>
      </c>
      <c r="AC14">
        <f t="shared" si="2"/>
        <v>4231.7956764109495</v>
      </c>
      <c r="AE14">
        <f t="shared" si="3"/>
        <v>6829.5421021597786</v>
      </c>
      <c r="AF14">
        <f t="shared" si="4"/>
        <v>-341.47710510798896</v>
      </c>
      <c r="AG14">
        <f t="shared" si="4"/>
        <v>-10.82070756025003</v>
      </c>
      <c r="AH14">
        <f t="shared" si="5"/>
        <v>-6100.3309603395192</v>
      </c>
      <c r="AI14">
        <f t="shared" si="6"/>
        <v>376.9133291520202</v>
      </c>
      <c r="AJ14">
        <f t="shared" si="7"/>
        <v>131.63129429552828</v>
      </c>
      <c r="AK14">
        <f t="shared" si="24"/>
        <v>928.58387066501052</v>
      </c>
      <c r="AL14">
        <f t="shared" si="8"/>
        <v>1437.1284941125591</v>
      </c>
      <c r="AN14">
        <f t="shared" si="9"/>
        <v>3210.2278216916538</v>
      </c>
      <c r="AO14">
        <f t="shared" si="9"/>
        <v>-160.5113910845827</v>
      </c>
      <c r="AP14">
        <f t="shared" si="9"/>
        <v>-5.0862760549230135</v>
      </c>
      <c r="AQ14">
        <f t="shared" si="9"/>
        <v>-2867.4619582791365</v>
      </c>
      <c r="AR14">
        <f t="shared" si="9"/>
        <v>177.16819627301149</v>
      </c>
      <c r="AS14">
        <f t="shared" si="9"/>
        <v>61.873319884674856</v>
      </c>
      <c r="AT14">
        <f t="shared" si="9"/>
        <v>436.48106004650566</v>
      </c>
      <c r="AU14">
        <f t="shared" si="9"/>
        <v>675.52257620419209</v>
      </c>
      <c r="AW14">
        <v>11</v>
      </c>
      <c r="AX14">
        <f>(R14*SUMPRODUCT(K15:$K$23, X15:$X$23)-$AZ$3*SUMPRODUCT(K14:$K$22, W15:$W$23))/Z14</f>
        <v>4888.5385415512128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7889.4356770718086</v>
      </c>
      <c r="P15">
        <f t="shared" si="22"/>
        <v>394.47178385359047</v>
      </c>
      <c r="Q15" s="4">
        <f t="shared" si="23"/>
        <v>12.5</v>
      </c>
      <c r="R15">
        <f t="shared" si="0"/>
        <v>2000000</v>
      </c>
      <c r="S15">
        <f t="shared" si="1"/>
        <v>4694.7018283877351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4231.7956764109495</v>
      </c>
      <c r="AC15">
        <f t="shared" si="2"/>
        <v>4008.6718990638888</v>
      </c>
      <c r="AE15">
        <f t="shared" si="3"/>
        <v>6736.5639510722604</v>
      </c>
      <c r="AF15">
        <f t="shared" si="4"/>
        <v>-336.82819755361305</v>
      </c>
      <c r="AG15">
        <f t="shared" si="4"/>
        <v>-10.673393235605539</v>
      </c>
      <c r="AH15">
        <f t="shared" si="5"/>
        <v>-6257.1598467184576</v>
      </c>
      <c r="AI15">
        <f t="shared" si="6"/>
        <v>131.9025135645843</v>
      </c>
      <c r="AJ15">
        <f t="shared" si="7"/>
        <v>223.1237773470607</v>
      </c>
      <c r="AK15">
        <f t="shared" si="24"/>
        <v>909.76140752193544</v>
      </c>
      <c r="AL15">
        <f t="shared" si="8"/>
        <v>1264.7876984335803</v>
      </c>
      <c r="AN15">
        <f t="shared" si="9"/>
        <v>2916.9169991319122</v>
      </c>
      <c r="AO15">
        <f t="shared" si="9"/>
        <v>-145.84584995659563</v>
      </c>
      <c r="AP15">
        <f t="shared" si="9"/>
        <v>-4.6215552013577854</v>
      </c>
      <c r="AQ15">
        <f t="shared" si="9"/>
        <v>-2709.3361030549681</v>
      </c>
      <c r="AR15">
        <f t="shared" si="9"/>
        <v>57.113490918990387</v>
      </c>
      <c r="AS15">
        <f t="shared" si="9"/>
        <v>96.612092422958725</v>
      </c>
      <c r="AT15">
        <f t="shared" si="9"/>
        <v>393.92463784634873</v>
      </c>
      <c r="AU15">
        <f t="shared" si="9"/>
        <v>547.65022118829779</v>
      </c>
      <c r="AW15">
        <v>12</v>
      </c>
      <c r="AX15">
        <f>(R15*SUMPRODUCT(K16:$K$23, X16:$X$23)-$AZ$3*SUMPRODUCT(K15:$K$22, W16:$W$23))/Z15</f>
        <v>4694.7018283877351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7889.4356770718086</v>
      </c>
      <c r="P16">
        <f t="shared" si="22"/>
        <v>394.47178385359047</v>
      </c>
      <c r="Q16" s="4">
        <f t="shared" si="23"/>
        <v>12.5</v>
      </c>
      <c r="R16">
        <f t="shared" si="0"/>
        <v>2000000</v>
      </c>
      <c r="S16">
        <f t="shared" si="1"/>
        <v>4403.3884099932684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4008.6718990638888</v>
      </c>
      <c r="AC16">
        <f t="shared" si="2"/>
        <v>3708.2001269505722</v>
      </c>
      <c r="AE16">
        <f t="shared" si="3"/>
        <v>6643.8850392783725</v>
      </c>
      <c r="AF16">
        <f t="shared" si="4"/>
        <v>-332.19425196391865</v>
      </c>
      <c r="AG16">
        <f t="shared" si="4"/>
        <v>-10.526553024867733</v>
      </c>
      <c r="AH16">
        <f t="shared" si="5"/>
        <v>-6417.0045410803141</v>
      </c>
      <c r="AI16">
        <f t="shared" si="6"/>
        <v>-115.84030679072839</v>
      </c>
      <c r="AJ16">
        <f t="shared" si="7"/>
        <v>300.47177211331655</v>
      </c>
      <c r="AK16">
        <f t="shared" si="24"/>
        <v>883.13407579876764</v>
      </c>
      <c r="AL16">
        <f t="shared" si="8"/>
        <v>1067.7655411213559</v>
      </c>
      <c r="AN16">
        <f t="shared" si="9"/>
        <v>2650.0197493359788</v>
      </c>
      <c r="AO16">
        <f t="shared" si="9"/>
        <v>-132.50098746679896</v>
      </c>
      <c r="AP16">
        <f t="shared" si="9"/>
        <v>-4.1986839392034039</v>
      </c>
      <c r="AQ16">
        <f t="shared" si="9"/>
        <v>-2559.5248359818875</v>
      </c>
      <c r="AR16">
        <f t="shared" si="9"/>
        <v>-46.204758051911078</v>
      </c>
      <c r="AS16">
        <f t="shared" si="9"/>
        <v>119.84796929971475</v>
      </c>
      <c r="AT16">
        <f t="shared" si="9"/>
        <v>352.2521428866425</v>
      </c>
      <c r="AU16">
        <f t="shared" si="9"/>
        <v>425.89535413444617</v>
      </c>
      <c r="AW16">
        <v>13</v>
      </c>
      <c r="AX16">
        <f>(R16*SUMPRODUCT(K17:$K$23, X17:$X$23)-$AZ$3*SUMPRODUCT(K16:$K$22, W17:$W$23))/Z16</f>
        <v>4403.3884099932684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7889.4356770718086</v>
      </c>
      <c r="P17">
        <f t="shared" si="22"/>
        <v>394.47178385359047</v>
      </c>
      <c r="Q17" s="4">
        <f t="shared" si="23"/>
        <v>12.5</v>
      </c>
      <c r="R17">
        <f t="shared" si="0"/>
        <v>2000000</v>
      </c>
      <c r="S17">
        <f t="shared" si="1"/>
        <v>4021.7896777518577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3708.2001269505722</v>
      </c>
      <c r="AC17">
        <f t="shared" si="2"/>
        <v>3339.7290992808521</v>
      </c>
      <c r="AE17">
        <f t="shared" si="3"/>
        <v>6551.4559484248957</v>
      </c>
      <c r="AF17">
        <f t="shared" si="4"/>
        <v>-327.57279742124479</v>
      </c>
      <c r="AG17">
        <f t="shared" si="4"/>
        <v>-10.380108629734863</v>
      </c>
      <c r="AH17">
        <f t="shared" si="5"/>
        <v>-6588.6183814707492</v>
      </c>
      <c r="AI17">
        <f t="shared" si="6"/>
        <v>-375.11533909683294</v>
      </c>
      <c r="AJ17">
        <f t="shared" si="7"/>
        <v>368.47102766972012</v>
      </c>
      <c r="AK17">
        <f t="shared" si="24"/>
        <v>849.90823026109888</v>
      </c>
      <c r="AL17">
        <f t="shared" si="8"/>
        <v>843.26391883398605</v>
      </c>
      <c r="AN17">
        <f t="shared" si="9"/>
        <v>2407.1668475099882</v>
      </c>
      <c r="AO17">
        <f t="shared" si="9"/>
        <v>-120.3583423754994</v>
      </c>
      <c r="AP17">
        <f t="shared" si="9"/>
        <v>-3.8139084752691343</v>
      </c>
      <c r="AQ17">
        <f t="shared" si="9"/>
        <v>-2420.8212439533154</v>
      </c>
      <c r="AR17">
        <f t="shared" si="9"/>
        <v>-137.82664729409575</v>
      </c>
      <c r="AS17">
        <f t="shared" si="9"/>
        <v>135.38536304861088</v>
      </c>
      <c r="AT17">
        <f t="shared" si="9"/>
        <v>312.27729094359125</v>
      </c>
      <c r="AU17">
        <f t="shared" si="9"/>
        <v>309.83600669810636</v>
      </c>
      <c r="AW17">
        <v>14</v>
      </c>
      <c r="AX17">
        <f>(R17*SUMPRODUCT(K18:$K$23, X18:$X$23)-$AZ$3*SUMPRODUCT(K17:$K$22, W18:$W$23))/Z17</f>
        <v>4021.7896777518577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7889.4356770718086</v>
      </c>
      <c r="P18">
        <f t="shared" si="22"/>
        <v>394.47178385359047</v>
      </c>
      <c r="Q18" s="4">
        <f t="shared" si="23"/>
        <v>12.5</v>
      </c>
      <c r="R18">
        <f t="shared" si="0"/>
        <v>2000000</v>
      </c>
      <c r="S18">
        <f t="shared" si="1"/>
        <v>3554.5509500848657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3339.7290992808521</v>
      </c>
      <c r="AC18">
        <f t="shared" si="2"/>
        <v>2910.1677134741913</v>
      </c>
      <c r="AE18">
        <f t="shared" si="3"/>
        <v>6459.2071705703383</v>
      </c>
      <c r="AF18">
        <f t="shared" si="4"/>
        <v>-322.96035852851696</v>
      </c>
      <c r="AG18">
        <f t="shared" si="4"/>
        <v>-10.23394992201726</v>
      </c>
      <c r="AH18">
        <f t="shared" si="5"/>
        <v>-6777.2194272405541</v>
      </c>
      <c r="AI18">
        <f t="shared" si="6"/>
        <v>-651.20656512074947</v>
      </c>
      <c r="AJ18">
        <f t="shared" si="7"/>
        <v>429.56138580666084</v>
      </c>
      <c r="AK18">
        <f t="shared" si="24"/>
        <v>810.87821068370397</v>
      </c>
      <c r="AL18">
        <f t="shared" si="8"/>
        <v>589.23303136961533</v>
      </c>
      <c r="AN18">
        <f t="shared" si="9"/>
        <v>2186.19526518471</v>
      </c>
      <c r="AO18">
        <f t="shared" si="9"/>
        <v>-109.30976325923552</v>
      </c>
      <c r="AP18">
        <f t="shared" si="9"/>
        <v>-3.4638017132489693</v>
      </c>
      <c r="AQ18">
        <f t="shared" si="9"/>
        <v>-2293.8302846915612</v>
      </c>
      <c r="AR18">
        <f t="shared" si="9"/>
        <v>-220.40858447933536</v>
      </c>
      <c r="AS18">
        <f t="shared" si="9"/>
        <v>145.39014509946162</v>
      </c>
      <c r="AT18">
        <f t="shared" si="9"/>
        <v>274.45134643074675</v>
      </c>
      <c r="AU18">
        <f t="shared" si="9"/>
        <v>199.43290705087301</v>
      </c>
      <c r="AW18">
        <v>15</v>
      </c>
      <c r="AX18">
        <f>(R18*SUMPRODUCT(K19:$K$23, X19:$X$23)-$AZ$3*SUMPRODUCT(K18:$K$22, W19:$W$23))/Z18</f>
        <v>3554.5509500848657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7889.4356770718086</v>
      </c>
      <c r="P19">
        <f t="shared" si="22"/>
        <v>394.47178385359047</v>
      </c>
      <c r="Q19" s="4">
        <f t="shared" si="23"/>
        <v>12.5</v>
      </c>
      <c r="R19">
        <f t="shared" si="0"/>
        <v>2000000</v>
      </c>
      <c r="S19">
        <f t="shared" si="1"/>
        <v>2994.1977390848169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2910.1677134741913</v>
      </c>
      <c r="AC19">
        <f t="shared" si="2"/>
        <v>2416.3825670553388</v>
      </c>
      <c r="AE19">
        <f t="shared" si="3"/>
        <v>6366.9458383225128</v>
      </c>
      <c r="AF19">
        <f t="shared" si="4"/>
        <v>-318.3472919161257</v>
      </c>
      <c r="AG19">
        <f t="shared" si="4"/>
        <v>-10.087771323153792</v>
      </c>
      <c r="AH19">
        <f t="shared" si="5"/>
        <v>-7014.2559429273406</v>
      </c>
      <c r="AI19">
        <f t="shared" si="6"/>
        <v>-975.74516784410753</v>
      </c>
      <c r="AJ19">
        <f t="shared" si="7"/>
        <v>493.78514641885249</v>
      </c>
      <c r="AK19">
        <f t="shared" si="24"/>
        <v>766.61954639050111</v>
      </c>
      <c r="AL19">
        <f t="shared" si="8"/>
        <v>284.65952496524608</v>
      </c>
      <c r="AN19">
        <f t="shared" si="9"/>
        <v>1985.0993975330591</v>
      </c>
      <c r="AO19">
        <f t="shared" si="9"/>
        <v>-99.254969876652979</v>
      </c>
      <c r="AP19">
        <f t="shared" si="9"/>
        <v>-3.1451859784187945</v>
      </c>
      <c r="AQ19">
        <f t="shared" si="9"/>
        <v>-2186.9190660676754</v>
      </c>
      <c r="AR19">
        <f t="shared" si="9"/>
        <v>-304.21982438968831</v>
      </c>
      <c r="AS19">
        <f t="shared" si="9"/>
        <v>153.95334302468203</v>
      </c>
      <c r="AT19">
        <f t="shared" si="9"/>
        <v>239.01821035088324</v>
      </c>
      <c r="AU19">
        <f t="shared" si="9"/>
        <v>88.751728985876952</v>
      </c>
      <c r="AW19">
        <v>16</v>
      </c>
      <c r="AX19">
        <f>(R19*SUMPRODUCT(K20:$K$23, X20:$X$23)-$AZ$3*SUMPRODUCT(K19:$K$22, W20:$W$23))/Z19</f>
        <v>2994.1977390848169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7889.4356770718086</v>
      </c>
      <c r="P20">
        <f t="shared" si="22"/>
        <v>394.47178385359047</v>
      </c>
      <c r="Q20" s="4">
        <f t="shared" si="23"/>
        <v>12.5</v>
      </c>
      <c r="R20">
        <f t="shared" si="0"/>
        <v>2000000</v>
      </c>
      <c r="S20">
        <f t="shared" si="1"/>
        <v>2348.2652878051449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2416.3825670553388</v>
      </c>
      <c r="AC20">
        <f t="shared" si="2"/>
        <v>1867.6215832298785</v>
      </c>
      <c r="AE20">
        <f t="shared" si="3"/>
        <v>6274.6234109584057</v>
      </c>
      <c r="AF20">
        <f t="shared" si="4"/>
        <v>-313.73117054792033</v>
      </c>
      <c r="AG20">
        <f t="shared" si="4"/>
        <v>-9.9414959253575752</v>
      </c>
      <c r="AH20">
        <f t="shared" si="5"/>
        <v>-7263.6295303484794</v>
      </c>
      <c r="AI20">
        <f t="shared" si="6"/>
        <v>-1312.6787858633515</v>
      </c>
      <c r="AJ20">
        <f t="shared" si="7"/>
        <v>548.76098382546024</v>
      </c>
      <c r="AK20">
        <f t="shared" si="24"/>
        <v>716.86015982446565</v>
      </c>
      <c r="AL20">
        <f t="shared" si="8"/>
        <v>-47.057642213425652</v>
      </c>
      <c r="AN20">
        <f t="shared" si="9"/>
        <v>1802.1051779864367</v>
      </c>
      <c r="AO20">
        <f t="shared" si="9"/>
        <v>-90.105258899321854</v>
      </c>
      <c r="AP20">
        <f t="shared" si="9"/>
        <v>-2.8552504446289091</v>
      </c>
      <c r="AQ20">
        <f t="shared" si="9"/>
        <v>-2086.1529896368402</v>
      </c>
      <c r="AR20">
        <f t="shared" si="9"/>
        <v>-377.00832099435399</v>
      </c>
      <c r="AS20">
        <f t="shared" si="9"/>
        <v>157.60706988433299</v>
      </c>
      <c r="AT20">
        <f t="shared" si="9"/>
        <v>205.88604626943371</v>
      </c>
      <c r="AU20">
        <f t="shared" si="9"/>
        <v>-13.515204840587309</v>
      </c>
      <c r="AW20">
        <v>17</v>
      </c>
      <c r="AX20">
        <f>(R20*SUMPRODUCT(K21:$K$23, X21:$X$23)-$AZ$3*SUMPRODUCT(K20:$K$22, W21:$W$23))/Z20</f>
        <v>2348.2652878051449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7889.4356770718086</v>
      </c>
      <c r="P21">
        <f t="shared" si="22"/>
        <v>394.47178385359047</v>
      </c>
      <c r="Q21" s="4">
        <f t="shared" si="23"/>
        <v>12.5</v>
      </c>
      <c r="R21">
        <f t="shared" si="0"/>
        <v>2000000</v>
      </c>
      <c r="S21">
        <f t="shared" si="1"/>
        <v>1632.2597417392865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1867.6215832298785</v>
      </c>
      <c r="AC21">
        <f t="shared" si="2"/>
        <v>1279.065687478856</v>
      </c>
      <c r="AE21">
        <f t="shared" si="3"/>
        <v>6182.2920764812161</v>
      </c>
      <c r="AF21">
        <f t="shared" si="4"/>
        <v>-309.11460382406085</v>
      </c>
      <c r="AG21">
        <f t="shared" si="4"/>
        <v>-9.7952064151561018</v>
      </c>
      <c r="AH21">
        <f t="shared" si="5"/>
        <v>-7499.9281516636775</v>
      </c>
      <c r="AI21">
        <f t="shared" si="6"/>
        <v>-1636.5458854216786</v>
      </c>
      <c r="AJ21">
        <f t="shared" si="7"/>
        <v>588.55589575102249</v>
      </c>
      <c r="AK21">
        <f t="shared" si="24"/>
        <v>662.39565681036527</v>
      </c>
      <c r="AL21">
        <f t="shared" si="8"/>
        <v>-385.59433286029082</v>
      </c>
      <c r="AN21">
        <f t="shared" si="9"/>
        <v>1635.6235498043052</v>
      </c>
      <c r="AO21">
        <f t="shared" si="9"/>
        <v>-81.781177490215271</v>
      </c>
      <c r="AP21">
        <f t="shared" si="9"/>
        <v>-2.5914774147879434</v>
      </c>
      <c r="AQ21">
        <f t="shared" si="9"/>
        <v>-1984.2250988703604</v>
      </c>
      <c r="AR21">
        <f t="shared" si="9"/>
        <v>-432.97420397105833</v>
      </c>
      <c r="AS21">
        <f t="shared" si="9"/>
        <v>155.71180907623119</v>
      </c>
      <c r="AT21">
        <f t="shared" si="9"/>
        <v>175.24729051361504</v>
      </c>
      <c r="AU21">
        <f t="shared" si="9"/>
        <v>-102.0151043812121</v>
      </c>
      <c r="AW21">
        <v>18</v>
      </c>
      <c r="AX21">
        <f>(R21*SUMPRODUCT(K22:$K$23, X22:$X$23)-$AZ$3*SUMPRODUCT(K21:$K$22, W22:$W$23))/Z21</f>
        <v>1632.2597417392865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7889.4356770718086</v>
      </c>
      <c r="P22">
        <f t="shared" si="22"/>
        <v>394.47178385359047</v>
      </c>
      <c r="Q22" s="4">
        <f t="shared" si="23"/>
        <v>12.5</v>
      </c>
      <c r="R22">
        <f t="shared" si="0"/>
        <v>2000000</v>
      </c>
      <c r="S22">
        <f t="shared" si="1"/>
        <v>847.56175117226394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1279.065687478856</v>
      </c>
      <c r="AC22">
        <f t="shared" si="2"/>
        <v>654.23256686091713</v>
      </c>
      <c r="AE22">
        <f t="shared" si="3"/>
        <v>6089.8521517233085</v>
      </c>
      <c r="AF22">
        <f t="shared" si="4"/>
        <v>-304.49260758616543</v>
      </c>
      <c r="AG22">
        <f t="shared" si="4"/>
        <v>-9.6487448548151065</v>
      </c>
      <c r="AH22">
        <f t="shared" si="5"/>
        <v>-7761.5193903092859</v>
      </c>
      <c r="AI22">
        <f t="shared" si="6"/>
        <v>-1985.8085910269583</v>
      </c>
      <c r="AJ22">
        <f t="shared" si="7"/>
        <v>624.8331206179389</v>
      </c>
      <c r="AK22">
        <f t="shared" si="24"/>
        <v>604.51699591984425</v>
      </c>
      <c r="AL22">
        <f t="shared" si="8"/>
        <v>-756.45847448917516</v>
      </c>
      <c r="AN22">
        <f t="shared" si="9"/>
        <v>1484.1642006898617</v>
      </c>
      <c r="AO22">
        <f t="shared" si="9"/>
        <v>-74.208210034493092</v>
      </c>
      <c r="AP22">
        <f t="shared" si="9"/>
        <v>-2.3515056422272433</v>
      </c>
      <c r="AQ22">
        <f t="shared" si="9"/>
        <v>-1891.5679617603669</v>
      </c>
      <c r="AR22">
        <f t="shared" si="9"/>
        <v>-483.96347674722574</v>
      </c>
      <c r="AS22">
        <f t="shared" si="9"/>
        <v>152.27872958525799</v>
      </c>
      <c r="AT22">
        <f t="shared" si="9"/>
        <v>147.32746570849366</v>
      </c>
      <c r="AU22">
        <f t="shared" si="9"/>
        <v>-184.35728145347409</v>
      </c>
      <c r="AW22">
        <v>19</v>
      </c>
      <c r="AX22">
        <f>(R22*SUMPRODUCT(K23:$K$23, X23:$X$23)-$AZ$3*SUMPRODUCT(K22:$K$22, W23:$W$23))/Z22</f>
        <v>847.56175117226394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7889.4356770718086</v>
      </c>
      <c r="P23">
        <f t="shared" si="22"/>
        <v>394.47178385359047</v>
      </c>
      <c r="Q23" s="4">
        <f t="shared" si="23"/>
        <v>12.5</v>
      </c>
      <c r="R23">
        <f t="shared" si="0"/>
        <v>2000000</v>
      </c>
      <c r="S23">
        <f t="shared" si="1"/>
        <v>860.64715181978022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654.23256686091713</v>
      </c>
      <c r="AC23">
        <f t="shared" si="2"/>
        <v>654.23256686091713</v>
      </c>
      <c r="AE23">
        <f t="shared" si="3"/>
        <v>5997.2611809393538</v>
      </c>
      <c r="AF23">
        <f t="shared" si="4"/>
        <v>-299.86305904696775</v>
      </c>
      <c r="AG23">
        <f t="shared" si="4"/>
        <v>-9.5020439775694747</v>
      </c>
      <c r="AH23">
        <f t="shared" si="5"/>
        <v>-8034.1485915971753</v>
      </c>
      <c r="AI23">
        <f t="shared" si="6"/>
        <v>-2346.2525136823588</v>
      </c>
      <c r="AJ23">
        <f t="shared" si="7"/>
        <v>0</v>
      </c>
      <c r="AK23">
        <f t="shared" si="24"/>
        <v>543.52174129799778</v>
      </c>
      <c r="AL23">
        <f t="shared" si="8"/>
        <v>-1802.730772384361</v>
      </c>
      <c r="AN23">
        <f t="shared" si="9"/>
        <v>1346.3858306177947</v>
      </c>
      <c r="AO23">
        <f t="shared" si="9"/>
        <v>-67.319291530889757</v>
      </c>
      <c r="AP23">
        <f t="shared" si="9"/>
        <v>-2.1332099749077216</v>
      </c>
      <c r="AQ23">
        <f t="shared" si="9"/>
        <v>-1803.6672905264511</v>
      </c>
      <c r="AR23">
        <f t="shared" si="9"/>
        <v>-526.7339614144538</v>
      </c>
      <c r="AS23">
        <f t="shared" si="9"/>
        <v>0</v>
      </c>
      <c r="AT23">
        <f t="shared" si="9"/>
        <v>122.02069395312117</v>
      </c>
      <c r="AU23">
        <f t="shared" si="9"/>
        <v>-404.71326746133269</v>
      </c>
      <c r="AW23">
        <v>20</v>
      </c>
      <c r="AX23">
        <f>(R23*SUMPRODUCT(K$23:$K24, X$23:$X24)-$AZ$3*SUMPRODUCT(K$22:$K23, W$23:$W24))/Z23</f>
        <v>860.64715181978022</v>
      </c>
    </row>
    <row r="25" spans="5:50" x14ac:dyDescent="0.25">
      <c r="AN25" s="8">
        <f t="shared" ref="AN25:AU25" si="25">SUM(AN3:AN23)</f>
        <v>72362.36087043205</v>
      </c>
      <c r="AO25" s="8">
        <f t="shared" si="25"/>
        <v>-9535.1948013254587</v>
      </c>
      <c r="AP25" s="8">
        <f t="shared" si="25"/>
        <v>-227.96827971655057</v>
      </c>
      <c r="AQ25" s="8">
        <f t="shared" si="25"/>
        <v>-60658.96570147005</v>
      </c>
      <c r="AR25" s="8">
        <f t="shared" si="25"/>
        <v>1940.2320879199783</v>
      </c>
      <c r="AS25" s="8">
        <f t="shared" si="25"/>
        <v>-2319.4513449740152</v>
      </c>
      <c r="AT25" s="8">
        <f t="shared" si="25"/>
        <v>6942.0782853529872</v>
      </c>
      <c r="AU25" s="9">
        <f t="shared" si="25"/>
        <v>6562.8590282989517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6763-1ADE-4CDF-93C4-D1C8A1730284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11994.809470522596</v>
      </c>
      <c r="K3">
        <v>1</v>
      </c>
      <c r="L3" s="2">
        <v>0</v>
      </c>
      <c r="O3">
        <f>$C$3</f>
        <v>11994.809470522596</v>
      </c>
      <c r="P3">
        <f>O3*B5</f>
        <v>9595.8475764180766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11994.809470522596</v>
      </c>
      <c r="AF3">
        <f t="shared" ref="AF3:AG23" si="4">-$Z3*P3</f>
        <v>-9595.8475764180766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2273.144338204519</v>
      </c>
      <c r="AJ3">
        <f t="shared" ref="AJ3:AJ23" si="7">AB3-AC3</f>
        <v>0</v>
      </c>
      <c r="AL3">
        <f t="shared" ref="AL3:AL23" si="8">SUM(AI3:AK3)</f>
        <v>2273.144338204519</v>
      </c>
      <c r="AN3">
        <f t="shared" ref="AN3:AU23" si="9">AE3*$K3</f>
        <v>11994.809470522596</v>
      </c>
      <c r="AO3">
        <f t="shared" si="9"/>
        <v>-9595.8475764180766</v>
      </c>
      <c r="AP3">
        <f t="shared" si="9"/>
        <v>-125.8175559</v>
      </c>
      <c r="AQ3">
        <f t="shared" si="9"/>
        <v>0</v>
      </c>
      <c r="AR3">
        <f t="shared" si="9"/>
        <v>2273.144338204519</v>
      </c>
      <c r="AS3">
        <f t="shared" si="9"/>
        <v>0</v>
      </c>
      <c r="AT3">
        <f t="shared" si="9"/>
        <v>0</v>
      </c>
      <c r="AU3">
        <f t="shared" si="9"/>
        <v>2273.144338204519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9261.5802008034552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2776.7272439095245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2739.3079426178738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-2739.3079426178738</v>
      </c>
      <c r="AK4">
        <f>H4*SUM(AB4, AE4:AF4)</f>
        <v>0</v>
      </c>
      <c r="AL4">
        <f t="shared" si="8"/>
        <v>-9691.3979426178739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-2569.9483465783596</v>
      </c>
      <c r="AT4">
        <f t="shared" si="9"/>
        <v>0</v>
      </c>
      <c r="AU4">
        <f t="shared" si="9"/>
        <v>-9092.2206047639302</v>
      </c>
      <c r="AW4">
        <v>1</v>
      </c>
      <c r="AX4">
        <f>(R4*SUMPRODUCT(K5:$K$23, X5:$X$23)-$AZ$3*SUMPRODUCT(K4:$K$22, W5:$W$23))/Z4</f>
        <v>2776.7272439095245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11994.809470522596</v>
      </c>
      <c r="P5">
        <f t="shared" ref="P5:P23" si="22">O5*$C$5</f>
        <v>599.74047352612979</v>
      </c>
      <c r="Q5" s="4">
        <f t="shared" ref="Q5:Q23" si="23">$C$8</f>
        <v>12.5</v>
      </c>
      <c r="R5">
        <f t="shared" si="0"/>
        <v>2000000</v>
      </c>
      <c r="S5">
        <f t="shared" si="1"/>
        <v>5295.7779248400266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2739.3079426178738</v>
      </c>
      <c r="AC5">
        <f t="shared" si="2"/>
        <v>5153.2860560640693</v>
      </c>
      <c r="AE5">
        <f t="shared" si="3"/>
        <v>11672.068819135115</v>
      </c>
      <c r="AF5">
        <f t="shared" si="4"/>
        <v>-583.60344095675566</v>
      </c>
      <c r="AG5">
        <f t="shared" si="4"/>
        <v>-12.163666342324339</v>
      </c>
      <c r="AH5">
        <f t="shared" si="5"/>
        <v>-7130.8161281059201</v>
      </c>
      <c r="AI5">
        <f t="shared" si="6"/>
        <v>3945.4855837301129</v>
      </c>
      <c r="AJ5">
        <f t="shared" si="7"/>
        <v>-2413.9781134461955</v>
      </c>
      <c r="AK5">
        <f>H5*SUM(AB5, AE5:AF5)</f>
        <v>1194.7196149167944</v>
      </c>
      <c r="AL5">
        <f t="shared" si="8"/>
        <v>2726.2270852007118</v>
      </c>
      <c r="AN5">
        <f t="shared" si="9"/>
        <v>10079.561067008783</v>
      </c>
      <c r="AO5">
        <f t="shared" si="9"/>
        <v>-503.9780533504391</v>
      </c>
      <c r="AP5">
        <f t="shared" si="9"/>
        <v>-10.504086258914157</v>
      </c>
      <c r="AQ5">
        <f t="shared" si="9"/>
        <v>-6157.90548655972</v>
      </c>
      <c r="AR5">
        <f t="shared" si="9"/>
        <v>3407.1734408397092</v>
      </c>
      <c r="AS5">
        <f t="shared" si="9"/>
        <v>-2084.6210030062643</v>
      </c>
      <c r="AT5">
        <f t="shared" si="9"/>
        <v>1031.7150715188604</v>
      </c>
      <c r="AU5">
        <f t="shared" si="9"/>
        <v>2354.2675093523058</v>
      </c>
      <c r="AW5">
        <v>2</v>
      </c>
      <c r="AX5">
        <f>(R5*SUMPRODUCT(K6:$K$23, X6:$X$23)-$AZ$3*SUMPRODUCT(K5:$K$22, W6:$W$23))/Z5</f>
        <v>5295.7779248400266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11994.809470522596</v>
      </c>
      <c r="P6">
        <f t="shared" si="22"/>
        <v>599.74047352612979</v>
      </c>
      <c r="Q6" s="4">
        <f t="shared" si="23"/>
        <v>12.5</v>
      </c>
      <c r="R6">
        <f t="shared" si="0"/>
        <v>2000000</v>
      </c>
      <c r="S6">
        <f t="shared" si="1"/>
        <v>7544.5000992220603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5153.2860560640693</v>
      </c>
      <c r="AC6">
        <f t="shared" si="2"/>
        <v>7240.5011426359779</v>
      </c>
      <c r="AE6">
        <f t="shared" si="3"/>
        <v>11511.489235181392</v>
      </c>
      <c r="AF6">
        <f t="shared" si="4"/>
        <v>-575.57446175906966</v>
      </c>
      <c r="AG6">
        <f t="shared" si="4"/>
        <v>-11.996323559235176</v>
      </c>
      <c r="AH6">
        <f t="shared" si="5"/>
        <v>-7312.9791465471817</v>
      </c>
      <c r="AI6">
        <f t="shared" si="6"/>
        <v>3610.9393033159058</v>
      </c>
      <c r="AJ6">
        <f t="shared" si="7"/>
        <v>-2087.2150865719086</v>
      </c>
      <c r="AK6">
        <f>H6*SUM(AB6, AE6:AF6)</f>
        <v>1750.5050502481195</v>
      </c>
      <c r="AL6">
        <f t="shared" si="8"/>
        <v>3274.2292669921167</v>
      </c>
      <c r="AN6">
        <f t="shared" si="9"/>
        <v>8965.4496375817707</v>
      </c>
      <c r="AO6">
        <f t="shared" si="9"/>
        <v>-448.27248187908862</v>
      </c>
      <c r="AP6">
        <f t="shared" si="9"/>
        <v>-9.3430513210885966</v>
      </c>
      <c r="AQ6">
        <f t="shared" si="9"/>
        <v>-5695.5398992753653</v>
      </c>
      <c r="AR6">
        <f t="shared" si="9"/>
        <v>2812.2942051062287</v>
      </c>
      <c r="AS6">
        <f t="shared" si="9"/>
        <v>-1625.577834384037</v>
      </c>
      <c r="AT6">
        <f t="shared" si="9"/>
        <v>1363.3392298511551</v>
      </c>
      <c r="AU6">
        <f t="shared" si="9"/>
        <v>2550.0556005733465</v>
      </c>
      <c r="AW6">
        <v>3</v>
      </c>
      <c r="AX6">
        <f>(R6*SUMPRODUCT(K7:$K$23, X7:$X$23)-$AZ$3*SUMPRODUCT(K6:$K$22, W7:$W$23))/Z6</f>
        <v>7544.5000992220603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11994.809470522596</v>
      </c>
      <c r="P7">
        <f t="shared" si="22"/>
        <v>599.74047352612979</v>
      </c>
      <c r="Q7" s="4">
        <f t="shared" si="23"/>
        <v>12.5</v>
      </c>
      <c r="R7">
        <f t="shared" si="0"/>
        <v>2000000</v>
      </c>
      <c r="S7">
        <f t="shared" si="1"/>
        <v>9372.1716214574444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7240.5011426359779</v>
      </c>
      <c r="AC7">
        <f t="shared" si="2"/>
        <v>8869.3972442457016</v>
      </c>
      <c r="AE7">
        <f t="shared" si="3"/>
        <v>11351.342502044516</v>
      </c>
      <c r="AF7">
        <f t="shared" si="4"/>
        <v>-567.56712510222576</v>
      </c>
      <c r="AG7">
        <f t="shared" si="4"/>
        <v>-11.829431857526156</v>
      </c>
      <c r="AH7">
        <f t="shared" si="5"/>
        <v>-7508.5545786666107</v>
      </c>
      <c r="AI7">
        <f t="shared" si="6"/>
        <v>3263.3913664181537</v>
      </c>
      <c r="AJ7">
        <f t="shared" si="7"/>
        <v>-1628.8961016097237</v>
      </c>
      <c r="AK7">
        <f>H7*SUM(AB7, AE7:AF7)</f>
        <v>1887.1417515998446</v>
      </c>
      <c r="AL7">
        <f t="shared" si="8"/>
        <v>3521.6370164082746</v>
      </c>
      <c r="AN7">
        <f t="shared" si="9"/>
        <v>8002.8271593255176</v>
      </c>
      <c r="AO7">
        <f t="shared" si="9"/>
        <v>-400.14135796627585</v>
      </c>
      <c r="AP7">
        <f t="shared" si="9"/>
        <v>-8.3398856594935626</v>
      </c>
      <c r="AQ7">
        <f t="shared" si="9"/>
        <v>-5293.6174288290777</v>
      </c>
      <c r="AR7">
        <f t="shared" si="9"/>
        <v>2300.7284868706706</v>
      </c>
      <c r="AS7">
        <f t="shared" si="9"/>
        <v>-1148.3905061743887</v>
      </c>
      <c r="AT7">
        <f t="shared" si="9"/>
        <v>1330.4566627674415</v>
      </c>
      <c r="AU7">
        <f t="shared" si="9"/>
        <v>2482.7946434637233</v>
      </c>
      <c r="AW7">
        <v>4</v>
      </c>
      <c r="AX7">
        <f>(R7*SUMPRODUCT(K8:$K$23, X8:$X$23)-$AZ$3*SUMPRODUCT(K7:$K$22, W8:$W$23))/Z7</f>
        <v>9372.1716214574444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11994.809470522596</v>
      </c>
      <c r="P8">
        <f t="shared" si="22"/>
        <v>599.74047352612979</v>
      </c>
      <c r="Q8" s="4">
        <f t="shared" si="23"/>
        <v>12.5</v>
      </c>
      <c r="R8">
        <f t="shared" si="0"/>
        <v>2000000</v>
      </c>
      <c r="S8">
        <f t="shared" si="1"/>
        <v>10687.314476456599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8869.3972442457016</v>
      </c>
      <c r="AC8">
        <f t="shared" si="2"/>
        <v>9971.5771022678236</v>
      </c>
      <c r="AE8">
        <f t="shared" si="3"/>
        <v>11191.508187189076</v>
      </c>
      <c r="AF8">
        <f t="shared" si="4"/>
        <v>-559.57540935945383</v>
      </c>
      <c r="AG8">
        <f t="shared" si="4"/>
        <v>-11.662865732353186</v>
      </c>
      <c r="AH8">
        <f t="shared" si="5"/>
        <v>-7723.4890556335495</v>
      </c>
      <c r="AI8">
        <f t="shared" si="6"/>
        <v>2896.7808564637207</v>
      </c>
      <c r="AJ8">
        <f t="shared" si="7"/>
        <v>-1102.1798580221221</v>
      </c>
      <c r="AK8">
        <f t="shared" ref="AK8:AK23" si="24">H8*SUM(AB8:AB8, AE8:AF8)</f>
        <v>1413.846426600461</v>
      </c>
      <c r="AL8">
        <f t="shared" si="8"/>
        <v>3208.4474250420599</v>
      </c>
      <c r="AN8">
        <f t="shared" si="9"/>
        <v>7356.7758760616125</v>
      </c>
      <c r="AO8">
        <f t="shared" si="9"/>
        <v>-367.83879380308065</v>
      </c>
      <c r="AP8">
        <f t="shared" si="9"/>
        <v>-7.6666243575408455</v>
      </c>
      <c r="AQ8">
        <f t="shared" si="9"/>
        <v>-5077.0617340523086</v>
      </c>
      <c r="AR8">
        <f t="shared" si="9"/>
        <v>1904.2087238486829</v>
      </c>
      <c r="AS8">
        <f t="shared" si="9"/>
        <v>-724.52166901507985</v>
      </c>
      <c r="AT8">
        <f t="shared" si="9"/>
        <v>929.39674525517637</v>
      </c>
      <c r="AU8">
        <f t="shared" si="9"/>
        <v>2109.0838000887793</v>
      </c>
      <c r="AW8">
        <v>5</v>
      </c>
      <c r="AX8">
        <f>(R8*SUMPRODUCT(K9:$K$23, X9:$X$23)-$AZ$3*SUMPRODUCT(K8:$K$22, W9:$W$23))/Z8</f>
        <v>10687.314476456599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11994.809470522596</v>
      </c>
      <c r="P9">
        <f t="shared" si="22"/>
        <v>599.74047352612979</v>
      </c>
      <c r="Q9" s="4">
        <f t="shared" si="23"/>
        <v>12.5</v>
      </c>
      <c r="R9">
        <f t="shared" si="0"/>
        <v>2000000</v>
      </c>
      <c r="S9">
        <f t="shared" si="1"/>
        <v>11588.568470614933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9971.5771022678236</v>
      </c>
      <c r="AC9">
        <f t="shared" si="2"/>
        <v>10658.031396931809</v>
      </c>
      <c r="AE9">
        <f t="shared" si="3"/>
        <v>11031.65212003628</v>
      </c>
      <c r="AF9">
        <f t="shared" si="4"/>
        <v>-551.58260600181404</v>
      </c>
      <c r="AG9">
        <f t="shared" si="4"/>
        <v>-11.496276938732034</v>
      </c>
      <c r="AH9">
        <f t="shared" si="5"/>
        <v>-7993.6218076193945</v>
      </c>
      <c r="AI9">
        <f t="shared" si="6"/>
        <v>2474.9514294763412</v>
      </c>
      <c r="AJ9">
        <f t="shared" si="7"/>
        <v>-686.45429466398491</v>
      </c>
      <c r="AK9">
        <f t="shared" si="24"/>
        <v>1067.5759533709795</v>
      </c>
      <c r="AL9">
        <f t="shared" si="8"/>
        <v>2856.073088183336</v>
      </c>
      <c r="AN9">
        <f t="shared" si="9"/>
        <v>6891.9349439062371</v>
      </c>
      <c r="AO9">
        <f t="shared" si="9"/>
        <v>-344.59674719531188</v>
      </c>
      <c r="AP9">
        <f t="shared" si="9"/>
        <v>-7.1822055206913245</v>
      </c>
      <c r="AQ9">
        <f t="shared" si="9"/>
        <v>-4993.950213879828</v>
      </c>
      <c r="AR9">
        <f t="shared" si="9"/>
        <v>1546.2057773104063</v>
      </c>
      <c r="AS9">
        <f t="shared" si="9"/>
        <v>-428.85673780417102</v>
      </c>
      <c r="AT9">
        <f t="shared" si="9"/>
        <v>666.95939449976709</v>
      </c>
      <c r="AU9">
        <f t="shared" si="9"/>
        <v>1784.3084340060025</v>
      </c>
      <c r="AW9">
        <v>6</v>
      </c>
      <c r="AX9">
        <f>(R9*SUMPRODUCT(K10:$K$23, X10:$X$23)-$AZ$3*SUMPRODUCT(K9:$K$22, W10:$W$23))/Z9</f>
        <v>11588.568470614933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11994.809470522596</v>
      </c>
      <c r="P10">
        <f t="shared" si="22"/>
        <v>599.74047352612979</v>
      </c>
      <c r="Q10" s="4">
        <f t="shared" si="23"/>
        <v>12.5</v>
      </c>
      <c r="R10">
        <f t="shared" si="0"/>
        <v>2000000</v>
      </c>
      <c r="S10">
        <f t="shared" si="1"/>
        <v>12209.171564052853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10658.031396931809</v>
      </c>
      <c r="AC10">
        <f t="shared" si="2"/>
        <v>11065.980758588223</v>
      </c>
      <c r="AE10">
        <f t="shared" si="3"/>
        <v>10871.690196781334</v>
      </c>
      <c r="AF10">
        <f t="shared" si="4"/>
        <v>-543.58450983906664</v>
      </c>
      <c r="AG10">
        <f t="shared" si="4"/>
        <v>-11.329577830621922</v>
      </c>
      <c r="AH10">
        <f t="shared" si="5"/>
        <v>-8277.8141956465079</v>
      </c>
      <c r="AI10">
        <f t="shared" si="6"/>
        <v>2038.9619134651366</v>
      </c>
      <c r="AJ10">
        <f t="shared" si="7"/>
        <v>-407.94936165641411</v>
      </c>
      <c r="AK10">
        <f t="shared" si="24"/>
        <v>1101.7721969033889</v>
      </c>
      <c r="AL10">
        <f t="shared" si="8"/>
        <v>2732.7847487121117</v>
      </c>
      <c r="AN10">
        <f t="shared" si="9"/>
        <v>6453.2066824599488</v>
      </c>
      <c r="AO10">
        <f t="shared" si="9"/>
        <v>-322.66033412299743</v>
      </c>
      <c r="AP10">
        <f t="shared" si="9"/>
        <v>-6.7249991530907502</v>
      </c>
      <c r="AQ10">
        <f t="shared" si="9"/>
        <v>-4913.5364342264747</v>
      </c>
      <c r="AR10">
        <f t="shared" si="9"/>
        <v>1210.284914957386</v>
      </c>
      <c r="AS10">
        <f t="shared" si="9"/>
        <v>-242.15016240306798</v>
      </c>
      <c r="AT10">
        <f t="shared" si="9"/>
        <v>653.98880715994835</v>
      </c>
      <c r="AU10">
        <f t="shared" si="9"/>
        <v>1622.1235597142665</v>
      </c>
      <c r="AW10">
        <v>7</v>
      </c>
      <c r="AX10">
        <f>(R10*SUMPRODUCT(K11:$K$23, X11:$X$23)-$AZ$3*SUMPRODUCT(K10:$K$22, W11:$W$23))/Z10</f>
        <v>12209.171564052853</v>
      </c>
    </row>
    <row r="11" spans="1:52" x14ac:dyDescent="0.25">
      <c r="A11" t="s">
        <v>33</v>
      </c>
      <c r="C11" s="7">
        <f>AU25</f>
        <v>9851.4710909604455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11994.809470522596</v>
      </c>
      <c r="P11">
        <f t="shared" si="22"/>
        <v>599.74047352612979</v>
      </c>
      <c r="Q11" s="4">
        <f t="shared" si="23"/>
        <v>12.5</v>
      </c>
      <c r="R11">
        <f t="shared" si="0"/>
        <v>2000000</v>
      </c>
      <c r="S11">
        <f t="shared" si="1"/>
        <v>12568.248164522263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11065.980758588223</v>
      </c>
      <c r="AC11">
        <f t="shared" si="2"/>
        <v>11223.810230538889</v>
      </c>
      <c r="AE11">
        <f t="shared" si="3"/>
        <v>10711.712840668089</v>
      </c>
      <c r="AF11">
        <f t="shared" si="4"/>
        <v>-535.58564203340438</v>
      </c>
      <c r="AG11">
        <f t="shared" si="4"/>
        <v>-11.162862639661206</v>
      </c>
      <c r="AH11">
        <f t="shared" si="5"/>
        <v>-8547.1060247192945</v>
      </c>
      <c r="AI11">
        <f t="shared" si="6"/>
        <v>1617.8583112757296</v>
      </c>
      <c r="AJ11">
        <f t="shared" si="7"/>
        <v>-157.82947195066663</v>
      </c>
      <c r="AK11">
        <f t="shared" si="24"/>
        <v>1093.9685597969797</v>
      </c>
      <c r="AL11">
        <f t="shared" si="8"/>
        <v>2553.9973991220427</v>
      </c>
      <c r="AN11">
        <f t="shared" si="9"/>
        <v>6046.8354617206696</v>
      </c>
      <c r="AO11">
        <f t="shared" si="9"/>
        <v>-302.34177308603341</v>
      </c>
      <c r="AP11">
        <f t="shared" si="9"/>
        <v>-6.3015126215435595</v>
      </c>
      <c r="AQ11">
        <f t="shared" si="9"/>
        <v>-4824.900048584157</v>
      </c>
      <c r="AR11">
        <f t="shared" si="9"/>
        <v>913.29212742893492</v>
      </c>
      <c r="AS11">
        <f t="shared" si="9"/>
        <v>-89.095820817057557</v>
      </c>
      <c r="AT11">
        <f t="shared" si="9"/>
        <v>617.55276488305151</v>
      </c>
      <c r="AU11">
        <f t="shared" si="9"/>
        <v>1441.7490714949288</v>
      </c>
      <c r="AW11">
        <v>8</v>
      </c>
      <c r="AX11">
        <f>(R11*SUMPRODUCT(K12:$K$23, X12:$X$23)-$AZ$3*SUMPRODUCT(K11:$K$22, W12:$W$23))/Z11</f>
        <v>12568.248164522263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11994.809470522596</v>
      </c>
      <c r="P12">
        <f t="shared" si="22"/>
        <v>599.74047352612979</v>
      </c>
      <c r="Q12" s="4">
        <f t="shared" si="23"/>
        <v>12.5</v>
      </c>
      <c r="R12">
        <f t="shared" si="0"/>
        <v>2000000</v>
      </c>
      <c r="S12">
        <f t="shared" si="1"/>
        <v>12670.503505185166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11223.810230538889</v>
      </c>
      <c r="AC12">
        <f t="shared" si="2"/>
        <v>11145.939236247941</v>
      </c>
      <c r="AE12">
        <f t="shared" si="3"/>
        <v>10551.547336228956</v>
      </c>
      <c r="AF12">
        <f t="shared" si="4"/>
        <v>-527.57736681144786</v>
      </c>
      <c r="AG12">
        <f t="shared" si="4"/>
        <v>-10.995951376050954</v>
      </c>
      <c r="AH12">
        <f t="shared" si="5"/>
        <v>-8845.2219541826562</v>
      </c>
      <c r="AI12">
        <f t="shared" si="6"/>
        <v>1167.7520638588012</v>
      </c>
      <c r="AJ12">
        <f t="shared" si="7"/>
        <v>77.870994290948147</v>
      </c>
      <c r="AK12">
        <f t="shared" si="24"/>
        <v>1102.7597923777371</v>
      </c>
      <c r="AL12">
        <f t="shared" si="8"/>
        <v>2348.3828505274864</v>
      </c>
      <c r="AN12">
        <f t="shared" si="9"/>
        <v>5662.5353498631666</v>
      </c>
      <c r="AO12">
        <f t="shared" si="9"/>
        <v>-283.12676749315835</v>
      </c>
      <c r="AP12">
        <f t="shared" si="9"/>
        <v>-5.9010267772269778</v>
      </c>
      <c r="AQ12">
        <f t="shared" si="9"/>
        <v>-4746.8281567550212</v>
      </c>
      <c r="AR12">
        <f t="shared" si="9"/>
        <v>626.67939883776023</v>
      </c>
      <c r="AS12">
        <f t="shared" si="9"/>
        <v>41.789819431268171</v>
      </c>
      <c r="AT12">
        <f t="shared" si="9"/>
        <v>591.80100394435703</v>
      </c>
      <c r="AU12">
        <f t="shared" si="9"/>
        <v>1260.2702222133853</v>
      </c>
      <c r="AW12">
        <v>9</v>
      </c>
      <c r="AX12">
        <f>(R12*SUMPRODUCT(K13:$K$23, X13:$X$23)-$AZ$3*SUMPRODUCT(K12:$K$22, W13:$W$23))/Z12</f>
        <v>12670.503505185166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11994.809470522596</v>
      </c>
      <c r="P13">
        <f t="shared" si="22"/>
        <v>599.74047352612979</v>
      </c>
      <c r="Q13" s="4">
        <f t="shared" si="23"/>
        <v>12.5</v>
      </c>
      <c r="R13">
        <f t="shared" si="0"/>
        <v>2000000</v>
      </c>
      <c r="S13">
        <f t="shared" si="1"/>
        <v>12520.059852902163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11145.939236247941</v>
      </c>
      <c r="AC13">
        <f t="shared" si="2"/>
        <v>10846.14525936214</v>
      </c>
      <c r="AE13">
        <f t="shared" si="3"/>
        <v>10391.120122760758</v>
      </c>
      <c r="AF13">
        <f t="shared" si="4"/>
        <v>-519.5560061380379</v>
      </c>
      <c r="AG13">
        <f t="shared" si="4"/>
        <v>-10.828767380900333</v>
      </c>
      <c r="AH13">
        <f t="shared" si="5"/>
        <v>-9155.9170224181107</v>
      </c>
      <c r="AI13">
        <f t="shared" si="6"/>
        <v>704.81832682370805</v>
      </c>
      <c r="AJ13">
        <f t="shared" si="7"/>
        <v>299.79397688580138</v>
      </c>
      <c r="AK13">
        <f t="shared" si="24"/>
        <v>1086.6049233434132</v>
      </c>
      <c r="AL13">
        <f t="shared" si="8"/>
        <v>2091.2172270529227</v>
      </c>
      <c r="AN13">
        <f t="shared" si="9"/>
        <v>5302.3118417670084</v>
      </c>
      <c r="AO13">
        <f t="shared" si="9"/>
        <v>-265.11559208835041</v>
      </c>
      <c r="AP13">
        <f t="shared" si="9"/>
        <v>-5.5256315813076382</v>
      </c>
      <c r="AQ13">
        <f t="shared" si="9"/>
        <v>-4672.0205980359078</v>
      </c>
      <c r="AR13">
        <f t="shared" si="9"/>
        <v>359.65002006144164</v>
      </c>
      <c r="AS13">
        <f t="shared" si="9"/>
        <v>152.9768816982627</v>
      </c>
      <c r="AT13">
        <f t="shared" si="9"/>
        <v>554.4655517691549</v>
      </c>
      <c r="AU13">
        <f t="shared" si="9"/>
        <v>1067.0924535288593</v>
      </c>
      <c r="AW13">
        <v>10</v>
      </c>
      <c r="AX13">
        <f>(R13*SUMPRODUCT(K14:$K$23, X14:$X$23)-$AZ$3*SUMPRODUCT(K13:$K$22, W14:$W$23))/Z13</f>
        <v>12520.059852902163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11994.809470522596</v>
      </c>
      <c r="P14">
        <f t="shared" si="22"/>
        <v>599.74047352612979</v>
      </c>
      <c r="Q14" s="4">
        <f t="shared" si="23"/>
        <v>12.5</v>
      </c>
      <c r="R14">
        <f t="shared" si="0"/>
        <v>2000000</v>
      </c>
      <c r="S14">
        <f t="shared" si="1"/>
        <v>12279.898409025887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10846.14525936214</v>
      </c>
      <c r="AC14">
        <f t="shared" si="2"/>
        <v>10473.364461371963</v>
      </c>
      <c r="AE14">
        <f t="shared" si="3"/>
        <v>10230.215840968393</v>
      </c>
      <c r="AF14">
        <f t="shared" si="4"/>
        <v>-511.51079204841966</v>
      </c>
      <c r="AG14">
        <f t="shared" si="4"/>
        <v>-10.661086224534543</v>
      </c>
      <c r="AH14">
        <f t="shared" si="5"/>
        <v>-9502.9572090857891</v>
      </c>
      <c r="AI14">
        <f t="shared" si="6"/>
        <v>205.08675360965026</v>
      </c>
      <c r="AJ14">
        <f t="shared" si="7"/>
        <v>372.78079799017723</v>
      </c>
      <c r="AK14">
        <f t="shared" si="24"/>
        <v>1759.7753705803173</v>
      </c>
      <c r="AL14">
        <f t="shared" si="8"/>
        <v>2337.6429221801445</v>
      </c>
      <c r="AN14">
        <f t="shared" si="9"/>
        <v>4808.7152876913451</v>
      </c>
      <c r="AO14">
        <f t="shared" si="9"/>
        <v>-240.43576438456725</v>
      </c>
      <c r="AP14">
        <f t="shared" si="9"/>
        <v>-5.0112460096894695</v>
      </c>
      <c r="AQ14">
        <f t="shared" si="9"/>
        <v>-4466.8672020200338</v>
      </c>
      <c r="AR14">
        <f t="shared" si="9"/>
        <v>96.401075277054886</v>
      </c>
      <c r="AS14">
        <f t="shared" si="9"/>
        <v>175.22569905851145</v>
      </c>
      <c r="AT14">
        <f t="shared" si="9"/>
        <v>827.18281402469756</v>
      </c>
      <c r="AU14">
        <f t="shared" si="9"/>
        <v>1098.8095883602639</v>
      </c>
      <c r="AW14">
        <v>11</v>
      </c>
      <c r="AX14">
        <f>(R14*SUMPRODUCT(K15:$K$23, X15:$X$23)-$AZ$3*SUMPRODUCT(K14:$K$22, W15:$W$23))/Z14</f>
        <v>12279.898409025887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11994.809470522596</v>
      </c>
      <c r="P15">
        <f t="shared" si="22"/>
        <v>599.74047352612979</v>
      </c>
      <c r="Q15" s="4">
        <f t="shared" si="23"/>
        <v>12.5</v>
      </c>
      <c r="R15">
        <f t="shared" si="0"/>
        <v>2000000</v>
      </c>
      <c r="S15">
        <f t="shared" si="1"/>
        <v>11790.114160912239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10473.364461371963</v>
      </c>
      <c r="AC15">
        <f t="shared" si="2"/>
        <v>9896.6759813091885</v>
      </c>
      <c r="AE15">
        <f t="shared" si="3"/>
        <v>10068.498164407603</v>
      </c>
      <c r="AF15">
        <f t="shared" si="4"/>
        <v>-503.42490822038019</v>
      </c>
      <c r="AG15">
        <f t="shared" si="4"/>
        <v>-10.492557415304377</v>
      </c>
      <c r="AH15">
        <f t="shared" si="5"/>
        <v>-9906.8715175708876</v>
      </c>
      <c r="AI15">
        <f t="shared" si="6"/>
        <v>-352.29081879896876</v>
      </c>
      <c r="AJ15">
        <f t="shared" si="7"/>
        <v>576.68848006277403</v>
      </c>
      <c r="AK15">
        <f t="shared" si="24"/>
        <v>1714.729192366975</v>
      </c>
      <c r="AL15">
        <f t="shared" si="8"/>
        <v>1939.1268536307803</v>
      </c>
      <c r="AN15">
        <f t="shared" si="9"/>
        <v>4359.6369996330732</v>
      </c>
      <c r="AO15">
        <f t="shared" si="9"/>
        <v>-217.98184998165368</v>
      </c>
      <c r="AP15">
        <f t="shared" si="9"/>
        <v>-4.5432536989717711</v>
      </c>
      <c r="AQ15">
        <f t="shared" si="9"/>
        <v>-4289.6530260383943</v>
      </c>
      <c r="AR15">
        <f t="shared" si="9"/>
        <v>-152.54113008594661</v>
      </c>
      <c r="AS15">
        <f t="shared" si="9"/>
        <v>249.70481137210933</v>
      </c>
      <c r="AT15">
        <f t="shared" si="9"/>
        <v>742.47387339458692</v>
      </c>
      <c r="AU15">
        <f t="shared" si="9"/>
        <v>839.63755468074964</v>
      </c>
      <c r="AW15">
        <v>12</v>
      </c>
      <c r="AX15">
        <f>(R15*SUMPRODUCT(K16:$K$23, X16:$X$23)-$AZ$3*SUMPRODUCT(K15:$K$22, W16:$W$23))/Z15</f>
        <v>11790.114160912239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11994.809470522596</v>
      </c>
      <c r="P16">
        <f t="shared" si="22"/>
        <v>599.74047352612979</v>
      </c>
      <c r="Q16" s="4">
        <f t="shared" si="23"/>
        <v>12.5</v>
      </c>
      <c r="R16">
        <f t="shared" si="0"/>
        <v>2000000</v>
      </c>
      <c r="S16">
        <f t="shared" si="1"/>
        <v>11069.644506235783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9896.6759813091885</v>
      </c>
      <c r="AC16">
        <f t="shared" si="2"/>
        <v>9141.8055031612876</v>
      </c>
      <c r="AE16">
        <f t="shared" si="3"/>
        <v>9905.8479398524378</v>
      </c>
      <c r="AF16">
        <f t="shared" si="4"/>
        <v>-495.29239699262195</v>
      </c>
      <c r="AG16">
        <f t="shared" si="4"/>
        <v>-10.323056781556422</v>
      </c>
      <c r="AH16">
        <f t="shared" si="5"/>
        <v>-10332.009535185916</v>
      </c>
      <c r="AI16">
        <f t="shared" si="6"/>
        <v>-931.77704910765715</v>
      </c>
      <c r="AJ16">
        <f t="shared" si="7"/>
        <v>754.87047814790094</v>
      </c>
      <c r="AK16">
        <f t="shared" si="24"/>
        <v>1652.1584159861902</v>
      </c>
      <c r="AL16">
        <f t="shared" si="8"/>
        <v>1475.251845026434</v>
      </c>
      <c r="AN16">
        <f t="shared" si="9"/>
        <v>3951.105794175407</v>
      </c>
      <c r="AO16">
        <f t="shared" si="9"/>
        <v>-197.55528970877037</v>
      </c>
      <c r="AP16">
        <f t="shared" si="9"/>
        <v>-4.1175162097043962</v>
      </c>
      <c r="AQ16">
        <f t="shared" si="9"/>
        <v>-4121.0871585978275</v>
      </c>
      <c r="AR16">
        <f t="shared" si="9"/>
        <v>-371.65417034089552</v>
      </c>
      <c r="AS16">
        <f t="shared" si="9"/>
        <v>301.09215669088508</v>
      </c>
      <c r="AT16">
        <f t="shared" si="9"/>
        <v>658.98979369916924</v>
      </c>
      <c r="AU16">
        <f t="shared" si="9"/>
        <v>588.42778004915886</v>
      </c>
      <c r="AW16">
        <v>13</v>
      </c>
      <c r="AX16">
        <f>(R16*SUMPRODUCT(K17:$K$23, X17:$X$23)-$AZ$3*SUMPRODUCT(K16:$K$22, W17:$W$23))/Z16</f>
        <v>11069.644506235783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11994.809470522596</v>
      </c>
      <c r="P17">
        <f t="shared" si="22"/>
        <v>599.74047352612979</v>
      </c>
      <c r="Q17" s="4">
        <f t="shared" si="23"/>
        <v>12.5</v>
      </c>
      <c r="R17">
        <f t="shared" si="0"/>
        <v>2000000</v>
      </c>
      <c r="S17">
        <f t="shared" si="1"/>
        <v>10138.857278390431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9141.8055031612876</v>
      </c>
      <c r="AC17">
        <f t="shared" si="2"/>
        <v>8234.7822354242526</v>
      </c>
      <c r="AE17">
        <f t="shared" si="3"/>
        <v>9742.1870367662159</v>
      </c>
      <c r="AF17">
        <f t="shared" si="4"/>
        <v>-487.10935183831077</v>
      </c>
      <c r="AG17">
        <f t="shared" si="4"/>
        <v>-10.152502902096705</v>
      </c>
      <c r="AH17">
        <f t="shared" si="5"/>
        <v>-10771.729863064567</v>
      </c>
      <c r="AI17">
        <f t="shared" si="6"/>
        <v>-1526.8046810387586</v>
      </c>
      <c r="AJ17">
        <f t="shared" si="7"/>
        <v>907.02326773703498</v>
      </c>
      <c r="AK17">
        <f t="shared" si="24"/>
        <v>1574.2580881711685</v>
      </c>
      <c r="AL17">
        <f t="shared" si="8"/>
        <v>954.47667486944488</v>
      </c>
      <c r="AN17">
        <f t="shared" si="9"/>
        <v>3579.5203145315086</v>
      </c>
      <c r="AO17">
        <f t="shared" si="9"/>
        <v>-178.97601572657541</v>
      </c>
      <c r="AP17">
        <f t="shared" si="9"/>
        <v>-3.7302805052137629</v>
      </c>
      <c r="AQ17">
        <f t="shared" si="9"/>
        <v>-3957.7997960798743</v>
      </c>
      <c r="AR17">
        <f t="shared" si="9"/>
        <v>-560.98577778015476</v>
      </c>
      <c r="AS17">
        <f t="shared" si="9"/>
        <v>333.2627674222079</v>
      </c>
      <c r="AT17">
        <f t="shared" si="9"/>
        <v>578.42133246445269</v>
      </c>
      <c r="AU17">
        <f t="shared" si="9"/>
        <v>350.69832210650583</v>
      </c>
      <c r="AW17">
        <v>14</v>
      </c>
      <c r="AX17">
        <f>(R17*SUMPRODUCT(K18:$K$23, X18:$X$23)-$AZ$3*SUMPRODUCT(K17:$K$22, W18:$W$23))/Z17</f>
        <v>10138.857278390431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11994.809470522596</v>
      </c>
      <c r="P18">
        <f t="shared" si="22"/>
        <v>599.74047352612979</v>
      </c>
      <c r="Q18" s="4">
        <f t="shared" si="23"/>
        <v>12.5</v>
      </c>
      <c r="R18">
        <f t="shared" si="0"/>
        <v>2000000</v>
      </c>
      <c r="S18">
        <f t="shared" si="1"/>
        <v>8999.1604998871426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8234.7822354242526</v>
      </c>
      <c r="AC18">
        <f t="shared" si="2"/>
        <v>7185.3341124189146</v>
      </c>
      <c r="AE18">
        <f t="shared" si="3"/>
        <v>9577.1948574083472</v>
      </c>
      <c r="AF18">
        <f t="shared" si="4"/>
        <v>-478.85974287041734</v>
      </c>
      <c r="AG18">
        <f t="shared" si="4"/>
        <v>-9.9805616764322416</v>
      </c>
      <c r="AH18">
        <f t="shared" si="5"/>
        <v>-11266.591462959332</v>
      </c>
      <c r="AI18">
        <f t="shared" si="6"/>
        <v>-2178.236910097834</v>
      </c>
      <c r="AJ18">
        <f t="shared" si="7"/>
        <v>1049.4481230053379</v>
      </c>
      <c r="AK18">
        <f t="shared" si="24"/>
        <v>1483.2295178709642</v>
      </c>
      <c r="AL18">
        <f t="shared" si="8"/>
        <v>354.44073077846815</v>
      </c>
      <c r="AN18">
        <f t="shared" si="9"/>
        <v>3241.5151733194402</v>
      </c>
      <c r="AO18">
        <f t="shared" si="9"/>
        <v>-162.07575866597202</v>
      </c>
      <c r="AP18">
        <f t="shared" si="9"/>
        <v>-3.3780394566557175</v>
      </c>
      <c r="AQ18">
        <f t="shared" si="9"/>
        <v>-3813.311488647807</v>
      </c>
      <c r="AR18">
        <f t="shared" si="9"/>
        <v>-737.25011345099426</v>
      </c>
      <c r="AS18">
        <f t="shared" si="9"/>
        <v>355.19816240367902</v>
      </c>
      <c r="AT18">
        <f t="shared" si="9"/>
        <v>502.01661961329887</v>
      </c>
      <c r="AU18">
        <f t="shared" si="9"/>
        <v>119.96466856598364</v>
      </c>
      <c r="AW18">
        <v>15</v>
      </c>
      <c r="AX18">
        <f>(R18*SUMPRODUCT(K19:$K$23, X19:$X$23)-$AZ$3*SUMPRODUCT(K18:$K$22, W19:$W$23))/Z18</f>
        <v>8999.1604998871426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11994.809470522596</v>
      </c>
      <c r="P19">
        <f t="shared" si="22"/>
        <v>599.74047352612979</v>
      </c>
      <c r="Q19" s="4">
        <f t="shared" si="23"/>
        <v>12.5</v>
      </c>
      <c r="R19">
        <f t="shared" si="0"/>
        <v>2000000</v>
      </c>
      <c r="S19">
        <f t="shared" si="1"/>
        <v>7651.1374833647496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7185.3341124189146</v>
      </c>
      <c r="AC19">
        <f t="shared" si="2"/>
        <v>6002.7005734249606</v>
      </c>
      <c r="AE19">
        <f t="shared" si="3"/>
        <v>9410.5288061253159</v>
      </c>
      <c r="AF19">
        <f t="shared" si="4"/>
        <v>-470.52644030626578</v>
      </c>
      <c r="AG19">
        <f t="shared" si="4"/>
        <v>-9.806876079661599</v>
      </c>
      <c r="AH19">
        <f t="shared" si="5"/>
        <v>-11820.796801011238</v>
      </c>
      <c r="AI19">
        <f t="shared" si="6"/>
        <v>-2890.6013112718501</v>
      </c>
      <c r="AJ19">
        <f t="shared" si="7"/>
        <v>1182.6335389939541</v>
      </c>
      <c r="AK19">
        <f t="shared" si="24"/>
        <v>1379.8772931157791</v>
      </c>
      <c r="AL19">
        <f t="shared" si="8"/>
        <v>-328.09047916211694</v>
      </c>
      <c r="AN19">
        <f t="shared" si="9"/>
        <v>2934.0339211097589</v>
      </c>
      <c r="AO19">
        <f t="shared" si="9"/>
        <v>-146.70169605548793</v>
      </c>
      <c r="AP19">
        <f t="shared" si="9"/>
        <v>-3.0576078848107033</v>
      </c>
      <c r="AQ19">
        <f t="shared" si="9"/>
        <v>-3685.5122069375921</v>
      </c>
      <c r="AR19">
        <f t="shared" si="9"/>
        <v>-901.23758976813212</v>
      </c>
      <c r="AS19">
        <f t="shared" si="9"/>
        <v>368.72390395232537</v>
      </c>
      <c r="AT19">
        <f t="shared" si="9"/>
        <v>430.22096508918503</v>
      </c>
      <c r="AU19">
        <f t="shared" si="9"/>
        <v>-102.2927207266217</v>
      </c>
      <c r="AW19">
        <v>16</v>
      </c>
      <c r="AX19">
        <f>(R19*SUMPRODUCT(K20:$K$23, X20:$X$23)-$AZ$3*SUMPRODUCT(K19:$K$22, W20:$W$23))/Z19</f>
        <v>7651.1374833647496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11994.809470522596</v>
      </c>
      <c r="P20">
        <f t="shared" si="22"/>
        <v>599.74047352612979</v>
      </c>
      <c r="Q20" s="4">
        <f t="shared" si="23"/>
        <v>12.5</v>
      </c>
      <c r="R20">
        <f t="shared" si="0"/>
        <v>2000000</v>
      </c>
      <c r="S20">
        <f t="shared" si="1"/>
        <v>6089.0773341172217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6002.7005734249606</v>
      </c>
      <c r="AC20">
        <f t="shared" si="2"/>
        <v>4691.4996331259881</v>
      </c>
      <c r="AE20">
        <f t="shared" si="3"/>
        <v>9241.7358398571378</v>
      </c>
      <c r="AF20">
        <f t="shared" si="4"/>
        <v>-462.08679199285694</v>
      </c>
      <c r="AG20">
        <f t="shared" si="4"/>
        <v>-9.630973987716132</v>
      </c>
      <c r="AH20">
        <f t="shared" si="5"/>
        <v>-12453.332983816141</v>
      </c>
      <c r="AI20">
        <f t="shared" si="6"/>
        <v>-3683.314909939576</v>
      </c>
      <c r="AJ20">
        <f t="shared" si="7"/>
        <v>1311.2009402989725</v>
      </c>
      <c r="AK20">
        <f t="shared" si="24"/>
        <v>1264.9552217929631</v>
      </c>
      <c r="AL20">
        <f t="shared" si="8"/>
        <v>-1107.1587478476404</v>
      </c>
      <c r="AN20">
        <f t="shared" si="9"/>
        <v>2654.2756305506318</v>
      </c>
      <c r="AO20">
        <f t="shared" si="9"/>
        <v>-132.71378152753161</v>
      </c>
      <c r="AP20">
        <f t="shared" si="9"/>
        <v>-2.766066894469593</v>
      </c>
      <c r="AQ20">
        <f t="shared" si="9"/>
        <v>-3576.6633921216408</v>
      </c>
      <c r="AR20">
        <f t="shared" si="9"/>
        <v>-1057.8676099930099</v>
      </c>
      <c r="AS20">
        <f t="shared" si="9"/>
        <v>376.58387589711026</v>
      </c>
      <c r="AT20">
        <f t="shared" si="9"/>
        <v>363.3018598586923</v>
      </c>
      <c r="AU20">
        <f t="shared" si="9"/>
        <v>-317.98187423720731</v>
      </c>
      <c r="AW20">
        <v>17</v>
      </c>
      <c r="AX20">
        <f>(R20*SUMPRODUCT(K21:$K$23, X21:$X$23)-$AZ$3*SUMPRODUCT(K20:$K$22, W21:$W$23))/Z20</f>
        <v>6089.0773341172217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11994.809470522596</v>
      </c>
      <c r="P21">
        <f t="shared" si="22"/>
        <v>599.74047352612979</v>
      </c>
      <c r="Q21" s="4">
        <f t="shared" si="23"/>
        <v>12.5</v>
      </c>
      <c r="R21">
        <f t="shared" si="0"/>
        <v>2000000</v>
      </c>
      <c r="S21">
        <f t="shared" si="1"/>
        <v>4303.2545069745756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4691.4996331259881</v>
      </c>
      <c r="AC21">
        <f t="shared" si="2"/>
        <v>3254.0491207593473</v>
      </c>
      <c r="AE21">
        <f t="shared" si="3"/>
        <v>9070.2744046322696</v>
      </c>
      <c r="AF21">
        <f t="shared" si="4"/>
        <v>-453.51372023161343</v>
      </c>
      <c r="AG21">
        <f t="shared" si="4"/>
        <v>-9.452291037763656</v>
      </c>
      <c r="AH21">
        <f t="shared" si="5"/>
        <v>-13179.713612050358</v>
      </c>
      <c r="AI21">
        <f t="shared" si="6"/>
        <v>-4572.4052186874651</v>
      </c>
      <c r="AJ21">
        <f t="shared" si="7"/>
        <v>1437.4505123666409</v>
      </c>
      <c r="AK21">
        <f t="shared" si="24"/>
        <v>1138.8144518913903</v>
      </c>
      <c r="AL21">
        <f t="shared" si="8"/>
        <v>-1996.140254429434</v>
      </c>
      <c r="AN21">
        <f t="shared" si="9"/>
        <v>2399.6851387596907</v>
      </c>
      <c r="AO21">
        <f t="shared" si="9"/>
        <v>-119.98425693798453</v>
      </c>
      <c r="AP21">
        <f t="shared" si="9"/>
        <v>-2.5007537058601774</v>
      </c>
      <c r="AQ21">
        <f t="shared" si="9"/>
        <v>-3486.9025430800393</v>
      </c>
      <c r="AR21">
        <f t="shared" si="9"/>
        <v>-1209.7024149641929</v>
      </c>
      <c r="AS21">
        <f t="shared" si="9"/>
        <v>380.30036119602704</v>
      </c>
      <c r="AT21">
        <f t="shared" si="9"/>
        <v>301.29144875847072</v>
      </c>
      <c r="AU21">
        <f t="shared" si="9"/>
        <v>-528.11060500969518</v>
      </c>
      <c r="AW21">
        <v>18</v>
      </c>
      <c r="AX21">
        <f>(R21*SUMPRODUCT(K22:$K$23, X22:$X$23)-$AZ$3*SUMPRODUCT(K21:$K$22, W22:$W$23))/Z21</f>
        <v>4303.2545069745756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11994.809470522596</v>
      </c>
      <c r="P22">
        <f t="shared" si="22"/>
        <v>599.74047352612979</v>
      </c>
      <c r="Q22" s="4">
        <f t="shared" si="23"/>
        <v>12.5</v>
      </c>
      <c r="R22">
        <f t="shared" si="0"/>
        <v>2000000</v>
      </c>
      <c r="S22">
        <f t="shared" si="1"/>
        <v>2282.4630132202801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3254.0491207593473</v>
      </c>
      <c r="AC22">
        <f t="shared" si="2"/>
        <v>1692.7129652824553</v>
      </c>
      <c r="AE22">
        <f t="shared" si="3"/>
        <v>8895.5524752185192</v>
      </c>
      <c r="AF22">
        <f t="shared" si="4"/>
        <v>-444.77762376092591</v>
      </c>
      <c r="AG22">
        <f t="shared" si="4"/>
        <v>-9.2702102699916349</v>
      </c>
      <c r="AH22">
        <f t="shared" si="5"/>
        <v>-14009.257183101741</v>
      </c>
      <c r="AI22">
        <f t="shared" si="6"/>
        <v>-5567.7525419141384</v>
      </c>
      <c r="AJ22">
        <f t="shared" si="7"/>
        <v>1561.3361554768919</v>
      </c>
      <c r="AK22">
        <f t="shared" si="24"/>
        <v>1001.6051969505482</v>
      </c>
      <c r="AL22">
        <f t="shared" si="8"/>
        <v>-3004.8111894866984</v>
      </c>
      <c r="AN22">
        <f t="shared" si="9"/>
        <v>2167.9443441564304</v>
      </c>
      <c r="AO22">
        <f t="shared" si="9"/>
        <v>-108.3972172078215</v>
      </c>
      <c r="AP22">
        <f t="shared" si="9"/>
        <v>-2.2592525849245275</v>
      </c>
      <c r="AQ22">
        <f t="shared" si="9"/>
        <v>-3414.2106362193308</v>
      </c>
      <c r="AR22">
        <f t="shared" si="9"/>
        <v>-1356.9227618556463</v>
      </c>
      <c r="AS22">
        <f t="shared" si="9"/>
        <v>380.51485807349172</v>
      </c>
      <c r="AT22">
        <f t="shared" si="9"/>
        <v>244.10224411084567</v>
      </c>
      <c r="AU22">
        <f t="shared" si="9"/>
        <v>-732.30565967130906</v>
      </c>
      <c r="AW22">
        <v>19</v>
      </c>
      <c r="AX22">
        <f>(R22*SUMPRODUCT(K23:$K$23, X23:$X$23)-$AZ$3*SUMPRODUCT(K22:$K$22, W23:$W$23))/Z22</f>
        <v>2282.4630132202801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11994.809470522596</v>
      </c>
      <c r="P23">
        <f t="shared" si="22"/>
        <v>599.74047352612979</v>
      </c>
      <c r="Q23" s="4">
        <f t="shared" si="23"/>
        <v>12.5</v>
      </c>
      <c r="R23">
        <f t="shared" si="0"/>
        <v>2000000</v>
      </c>
      <c r="S23">
        <f t="shared" si="1"/>
        <v>2329.3065084657151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1692.7129652824553</v>
      </c>
      <c r="AC23">
        <f t="shared" si="2"/>
        <v>1692.7129652824553</v>
      </c>
      <c r="AE23">
        <f t="shared" si="3"/>
        <v>8716.6585561211614</v>
      </c>
      <c r="AF23">
        <f t="shared" si="4"/>
        <v>-435.83292780605802</v>
      </c>
      <c r="AG23">
        <f t="shared" si="4"/>
        <v>-9.0837817990590697</v>
      </c>
      <c r="AH23">
        <f t="shared" si="5"/>
        <v>-14996.218917223634</v>
      </c>
      <c r="AI23">
        <f t="shared" si="6"/>
        <v>-6724.4770707075895</v>
      </c>
      <c r="AJ23">
        <f t="shared" si="7"/>
        <v>0</v>
      </c>
      <c r="AK23">
        <f t="shared" si="24"/>
        <v>853.45564453133045</v>
      </c>
      <c r="AL23">
        <f t="shared" si="8"/>
        <v>-5871.0214261762594</v>
      </c>
      <c r="AN23">
        <f t="shared" si="9"/>
        <v>1956.8908567121441</v>
      </c>
      <c r="AO23">
        <f t="shared" si="9"/>
        <v>-97.8445428356072</v>
      </c>
      <c r="AP23">
        <f t="shared" si="9"/>
        <v>-2.0393100673266522</v>
      </c>
      <c r="AQ23">
        <f t="shared" si="9"/>
        <v>-3366.6528860145377</v>
      </c>
      <c r="AR23">
        <f t="shared" si="9"/>
        <v>-1509.6458822053273</v>
      </c>
      <c r="AS23">
        <f t="shared" si="9"/>
        <v>0</v>
      </c>
      <c r="AT23">
        <f t="shared" si="9"/>
        <v>191.60089117175644</v>
      </c>
      <c r="AU23">
        <f t="shared" si="9"/>
        <v>-1318.0449910335708</v>
      </c>
      <c r="AW23">
        <v>20</v>
      </c>
      <c r="AX23">
        <f>(R23*SUMPRODUCT(K$23:$K24, X$23:$X24)-$AZ$3*SUMPRODUCT(K$22:$K23, W$23:$W24))/Z23</f>
        <v>2329.3065084657151</v>
      </c>
    </row>
    <row r="25" spans="5:50" x14ac:dyDescent="0.25">
      <c r="AN25" s="8">
        <f t="shared" ref="AN25:AU25" si="25">SUM(AN3:AN23)</f>
        <v>108809.57095085675</v>
      </c>
      <c r="AO25" s="8">
        <f t="shared" si="25"/>
        <v>-14436.585650434787</v>
      </c>
      <c r="AP25" s="8">
        <f t="shared" si="25"/>
        <v>-226.70990616852421</v>
      </c>
      <c r="AQ25" s="8">
        <f t="shared" si="25"/>
        <v>-91076.292594140497</v>
      </c>
      <c r="AR25" s="8">
        <f t="shared" si="25"/>
        <v>3069.9828001129217</v>
      </c>
      <c r="AS25" s="8">
        <f t="shared" si="25"/>
        <v>-5797.7887829865504</v>
      </c>
      <c r="AT25" s="8">
        <f t="shared" si="25"/>
        <v>12579.27707383407</v>
      </c>
      <c r="AU25" s="9">
        <f t="shared" si="25"/>
        <v>9851.4710909604455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86B6-8707-4BC2-86D6-3A8036F0824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1769.1493615529957</v>
      </c>
      <c r="K3">
        <v>1</v>
      </c>
      <c r="L3" s="2">
        <v>0</v>
      </c>
      <c r="O3">
        <f>$C$3</f>
        <v>1769.1493615529957</v>
      </c>
      <c r="P3">
        <f>O3*C5</f>
        <v>176.91493615529959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1769.1493615529957</v>
      </c>
      <c r="AF3">
        <f t="shared" ref="AF3:AG34" si="3">-$Z3*P3</f>
        <v>-176.91493615529959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1466.4168694976961</v>
      </c>
      <c r="AJ3">
        <f t="shared" ref="AJ3:AJ66" si="6">AB3-AC3</f>
        <v>0</v>
      </c>
      <c r="AL3">
        <f t="shared" ref="AL3:AL23" si="7">SUM(AI3:AK3)</f>
        <v>1466.4168694976961</v>
      </c>
      <c r="AN3">
        <f t="shared" ref="AN3:AU34" si="8">AE3*$K3</f>
        <v>1769.1493615529957</v>
      </c>
      <c r="AO3">
        <f t="shared" si="8"/>
        <v>-176.91493615529959</v>
      </c>
      <c r="AP3">
        <f t="shared" si="8"/>
        <v>-125.8175559</v>
      </c>
      <c r="AQ3">
        <f t="shared" si="8"/>
        <v>0</v>
      </c>
      <c r="AR3">
        <f t="shared" si="8"/>
        <v>1466.4168694976961</v>
      </c>
      <c r="AS3">
        <f t="shared" si="8"/>
        <v>0</v>
      </c>
      <c r="AT3">
        <f t="shared" si="8"/>
        <v>0</v>
      </c>
      <c r="AU3">
        <f t="shared" si="8"/>
        <v>1466.4168694976961</v>
      </c>
      <c r="AW3">
        <v>0</v>
      </c>
      <c r="AX3">
        <f>IF(Z3&gt;0, (R3*SUMPRODUCT(K3:$K$98, X3:$X$98)-K3*$AZ$3)/Z3, 0)</f>
        <v>0</v>
      </c>
      <c r="AZ3">
        <f>C6*SUMPRODUCT(X4:X98, K4:K98)/1</f>
        <v>1248.4141526519452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84.786478429436343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83.740066774582374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-83.740066774582374</v>
      </c>
      <c r="AK4">
        <f t="shared" ref="AK4:AK67" si="20">G4*SUM(AB4:AB4, AE4:AF4)</f>
        <v>0</v>
      </c>
      <c r="AL4">
        <f t="shared" si="7"/>
        <v>-200.82646677458237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-78.12302152680509</v>
      </c>
      <c r="AT4">
        <f t="shared" si="8"/>
        <v>0</v>
      </c>
      <c r="AU4">
        <f t="shared" si="8"/>
        <v>-187.35559919263213</v>
      </c>
      <c r="AW4">
        <v>1</v>
      </c>
      <c r="AX4">
        <f>IF(Z4&gt;0, (R4*SUMPRODUCT(K4:$K$98, X4:$X$98)-K4*$AZ$3)/Z4, 0)</f>
        <v>84.786478429436343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12.5</v>
      </c>
      <c r="R5">
        <f t="shared" si="0"/>
        <v>50000</v>
      </c>
      <c r="S5">
        <f t="shared" si="1"/>
        <v>73.454815781348245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83.740066774582374</v>
      </c>
      <c r="AC5">
        <f t="shared" si="19"/>
        <v>71.652623677811334</v>
      </c>
      <c r="AE5">
        <f t="shared" si="2"/>
        <v>0</v>
      </c>
      <c r="AF5">
        <f t="shared" si="3"/>
        <v>0</v>
      </c>
      <c r="AG5">
        <f t="shared" si="3"/>
        <v>-12.193316210045801</v>
      </c>
      <c r="AH5">
        <f t="shared" si="4"/>
        <v>-115.81962381679681</v>
      </c>
      <c r="AI5">
        <f t="shared" si="5"/>
        <v>-128.01294002684261</v>
      </c>
      <c r="AJ5">
        <f t="shared" si="6"/>
        <v>12.08744309677104</v>
      </c>
      <c r="AK5">
        <f t="shared" si="20"/>
        <v>3.4333427377578776</v>
      </c>
      <c r="AL5">
        <f t="shared" si="7"/>
        <v>-112.49215419231369</v>
      </c>
      <c r="AN5">
        <f t="shared" si="8"/>
        <v>0</v>
      </c>
      <c r="AO5">
        <f t="shared" si="8"/>
        <v>0</v>
      </c>
      <c r="AP5">
        <f t="shared" si="8"/>
        <v>-10.426602453224353</v>
      </c>
      <c r="AQ5">
        <f t="shared" si="8"/>
        <v>-99.038288929537998</v>
      </c>
      <c r="AR5">
        <f t="shared" si="8"/>
        <v>-109.46489138276236</v>
      </c>
      <c r="AS5">
        <f t="shared" si="8"/>
        <v>10.336069505207172</v>
      </c>
      <c r="AT5">
        <f t="shared" si="8"/>
        <v>2.9358789024738856</v>
      </c>
      <c r="AU5">
        <f t="shared" si="8"/>
        <v>-96.192942975081294</v>
      </c>
      <c r="AW5">
        <v>2</v>
      </c>
      <c r="AX5">
        <f>IF(Z5&gt;0, (R5*SUMPRODUCT(K5:$K$98, X5:$X$98)-K5*$AZ$3)/Z5, 0)</f>
        <v>73.454815781348245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12.5</v>
      </c>
      <c r="R6">
        <f t="shared" si="0"/>
        <v>50000</v>
      </c>
      <c r="S6">
        <f t="shared" si="1"/>
        <v>80.031701210462955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71.652623677811334</v>
      </c>
      <c r="AC6">
        <f t="shared" si="19"/>
        <v>77.104087763114535</v>
      </c>
      <c r="AE6">
        <f t="shared" si="2"/>
        <v>0</v>
      </c>
      <c r="AF6">
        <f t="shared" si="3"/>
        <v>0</v>
      </c>
      <c r="AG6">
        <f t="shared" si="3"/>
        <v>-12.042741594413704</v>
      </c>
      <c r="AH6">
        <f t="shared" si="4"/>
        <v>-114.5658141265538</v>
      </c>
      <c r="AI6">
        <f t="shared" si="5"/>
        <v>-126.6085557209675</v>
      </c>
      <c r="AJ6">
        <f t="shared" si="6"/>
        <v>-5.4514640853032006</v>
      </c>
      <c r="AK6">
        <f t="shared" si="20"/>
        <v>4.1916784851519635</v>
      </c>
      <c r="AL6">
        <f t="shared" si="7"/>
        <v>-127.86834132111873</v>
      </c>
      <c r="AN6">
        <f t="shared" si="8"/>
        <v>0</v>
      </c>
      <c r="AO6">
        <f t="shared" si="8"/>
        <v>0</v>
      </c>
      <c r="AP6">
        <f t="shared" si="8"/>
        <v>-9.2898916482989762</v>
      </c>
      <c r="AQ6">
        <f t="shared" si="8"/>
        <v>-88.37721805212081</v>
      </c>
      <c r="AR6">
        <f t="shared" si="8"/>
        <v>-97.667109700419786</v>
      </c>
      <c r="AS6">
        <f t="shared" si="8"/>
        <v>-4.2053140707222472</v>
      </c>
      <c r="AT6">
        <f t="shared" si="8"/>
        <v>3.2335028237781862</v>
      </c>
      <c r="AU6">
        <f t="shared" si="8"/>
        <v>-98.638920947363843</v>
      </c>
      <c r="AW6">
        <v>3</v>
      </c>
      <c r="AX6">
        <f>IF(Z6&gt;0, (R6*SUMPRODUCT(K6:$K$98, X6:$X$98)-K6*$AZ$3)/Z6, 0)</f>
        <v>80.031701210462955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12.5</v>
      </c>
      <c r="R7">
        <f t="shared" si="0"/>
        <v>50000</v>
      </c>
      <c r="S7">
        <f t="shared" si="1"/>
        <v>79.408912484076794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77.104087763114535</v>
      </c>
      <c r="AC7">
        <f t="shared" si="19"/>
        <v>75.558991038336444</v>
      </c>
      <c r="AE7">
        <f t="shared" si="2"/>
        <v>0</v>
      </c>
      <c r="AF7">
        <f t="shared" si="3"/>
        <v>0</v>
      </c>
      <c r="AG7">
        <f t="shared" si="3"/>
        <v>-11.893972079879518</v>
      </c>
      <c r="AH7">
        <f t="shared" si="4"/>
        <v>-113.36839436018911</v>
      </c>
      <c r="AI7">
        <f t="shared" si="5"/>
        <v>-125.26236644006863</v>
      </c>
      <c r="AJ7">
        <f t="shared" si="6"/>
        <v>1.5450967247780909</v>
      </c>
      <c r="AK7">
        <f t="shared" si="20"/>
        <v>3.7858107091689237</v>
      </c>
      <c r="AL7">
        <f t="shared" si="7"/>
        <v>-119.93145900612161</v>
      </c>
      <c r="AN7">
        <f t="shared" si="8"/>
        <v>0</v>
      </c>
      <c r="AO7">
        <f t="shared" si="8"/>
        <v>0</v>
      </c>
      <c r="AP7">
        <f t="shared" si="8"/>
        <v>-8.3478567488920667</v>
      </c>
      <c r="AQ7">
        <f t="shared" si="8"/>
        <v>-79.568298093764199</v>
      </c>
      <c r="AR7">
        <f t="shared" si="8"/>
        <v>-87.916154842656269</v>
      </c>
      <c r="AS7">
        <f t="shared" si="8"/>
        <v>1.0844355472676097</v>
      </c>
      <c r="AT7">
        <f t="shared" si="8"/>
        <v>2.6570943051081888</v>
      </c>
      <c r="AU7">
        <f t="shared" si="8"/>
        <v>-84.174624990280478</v>
      </c>
      <c r="AW7">
        <v>4</v>
      </c>
      <c r="AX7">
        <f>IF(Z7&gt;0, (R7*SUMPRODUCT(K7:$K$98, X7:$X$98)-K7*$AZ$3)/Z7, 0)</f>
        <v>79.408912484076794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12.5</v>
      </c>
      <c r="R8">
        <f t="shared" si="0"/>
        <v>50000</v>
      </c>
      <c r="S8">
        <f t="shared" si="1"/>
        <v>57.787586363733617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75.558991038336444</v>
      </c>
      <c r="AC8">
        <f t="shared" si="19"/>
        <v>54.306351105390718</v>
      </c>
      <c r="AE8">
        <f t="shared" si="2"/>
        <v>0</v>
      </c>
      <c r="AF8">
        <f t="shared" si="3"/>
        <v>0</v>
      </c>
      <c r="AG8">
        <f t="shared" si="3"/>
        <v>-11.746975977584768</v>
      </c>
      <c r="AH8">
        <f t="shared" si="4"/>
        <v>-112.22552598381488</v>
      </c>
      <c r="AI8">
        <f t="shared" si="5"/>
        <v>-123.97250196139964</v>
      </c>
      <c r="AJ8">
        <f t="shared" si="6"/>
        <v>21.252639932945726</v>
      </c>
      <c r="AK8">
        <f t="shared" si="20"/>
        <v>1.6094065091165661</v>
      </c>
      <c r="AL8">
        <f t="shared" si="7"/>
        <v>-101.11045551933735</v>
      </c>
      <c r="AN8">
        <f t="shared" si="8"/>
        <v>0</v>
      </c>
      <c r="AO8">
        <f t="shared" si="8"/>
        <v>0</v>
      </c>
      <c r="AP8">
        <f t="shared" si="8"/>
        <v>-7.6959643789437697</v>
      </c>
      <c r="AQ8">
        <f t="shared" si="8"/>
        <v>-73.523913901562693</v>
      </c>
      <c r="AR8">
        <f t="shared" si="8"/>
        <v>-81.219878280506464</v>
      </c>
      <c r="AS8">
        <f t="shared" si="8"/>
        <v>13.923545957237653</v>
      </c>
      <c r="AT8">
        <f t="shared" si="8"/>
        <v>1.0543935042546959</v>
      </c>
      <c r="AU8">
        <f t="shared" si="8"/>
        <v>-66.241938819014109</v>
      </c>
      <c r="AW8">
        <v>5</v>
      </c>
      <c r="AX8">
        <f>IF(Z8&gt;0, (R8*SUMPRODUCT(K8:$K$98, X8:$X$98)-K8*$AZ$3)/Z8, 0)</f>
        <v>57.787586363733617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12.5</v>
      </c>
      <c r="R9">
        <f t="shared" si="0"/>
        <v>50000</v>
      </c>
      <c r="S9">
        <f t="shared" si="1"/>
        <v>25.94677402700977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54.306351105390718</v>
      </c>
      <c r="AC9">
        <f t="shared" si="19"/>
        <v>24.082115498379039</v>
      </c>
      <c r="AE9">
        <f t="shared" si="2"/>
        <v>0</v>
      </c>
      <c r="AF9">
        <f t="shared" si="3"/>
        <v>0</v>
      </c>
      <c r="AG9">
        <f t="shared" si="3"/>
        <v>-11.60169057688555</v>
      </c>
      <c r="AH9">
        <f t="shared" si="4"/>
        <v>-111.26256369348407</v>
      </c>
      <c r="AI9">
        <f t="shared" si="5"/>
        <v>-122.86425427036961</v>
      </c>
      <c r="AJ9">
        <f t="shared" si="6"/>
        <v>30.224235607011678</v>
      </c>
      <c r="AK9">
        <f t="shared" si="20"/>
        <v>0.32040747152180521</v>
      </c>
      <c r="AL9">
        <f t="shared" si="7"/>
        <v>-92.319611191836131</v>
      </c>
      <c r="AN9">
        <f t="shared" si="8"/>
        <v>0</v>
      </c>
      <c r="AO9">
        <f t="shared" si="8"/>
        <v>0</v>
      </c>
      <c r="AP9">
        <f t="shared" si="8"/>
        <v>-7.1983913973798277</v>
      </c>
      <c r="AQ9">
        <f t="shared" si="8"/>
        <v>-69.034032241584214</v>
      </c>
      <c r="AR9">
        <f t="shared" si="8"/>
        <v>-76.232423638964036</v>
      </c>
      <c r="AS9">
        <f t="shared" si="8"/>
        <v>18.752946059374999</v>
      </c>
      <c r="AT9">
        <f t="shared" si="8"/>
        <v>0.19880019824472323</v>
      </c>
      <c r="AU9">
        <f t="shared" si="8"/>
        <v>-57.280677381344319</v>
      </c>
      <c r="AW9">
        <v>6</v>
      </c>
      <c r="AX9">
        <f>IF(Z9&gt;0, (R9*SUMPRODUCT(K9:$K$98, X9:$X$98)-K9*$AZ$3)/Z9, 0)</f>
        <v>25.94677402700977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12.5</v>
      </c>
      <c r="R10">
        <f t="shared" si="0"/>
        <v>50000</v>
      </c>
      <c r="S10">
        <f t="shared" si="1"/>
        <v>-5.6698296075203904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24.082115498379039</v>
      </c>
      <c r="AC10">
        <f t="shared" si="19"/>
        <v>-5.1972320248372625</v>
      </c>
      <c r="AE10">
        <f t="shared" si="2"/>
        <v>0</v>
      </c>
      <c r="AF10">
        <f t="shared" si="3"/>
        <v>0</v>
      </c>
      <c r="AG10">
        <f t="shared" si="3"/>
        <v>-11.458086892822404</v>
      </c>
      <c r="AH10">
        <f t="shared" si="4"/>
        <v>-110.34711317716925</v>
      </c>
      <c r="AI10">
        <f t="shared" si="5"/>
        <v>-121.80520006999166</v>
      </c>
      <c r="AJ10">
        <f t="shared" si="6"/>
        <v>29.279347523216302</v>
      </c>
      <c r="AK10">
        <f t="shared" si="20"/>
        <v>9.8736673543354067E-2</v>
      </c>
      <c r="AL10">
        <f t="shared" si="7"/>
        <v>-92.427115873231998</v>
      </c>
      <c r="AN10">
        <f t="shared" si="8"/>
        <v>0</v>
      </c>
      <c r="AO10">
        <f t="shared" si="8"/>
        <v>0</v>
      </c>
      <c r="AP10">
        <f t="shared" si="8"/>
        <v>-6.7444179637415305</v>
      </c>
      <c r="AQ10">
        <f t="shared" si="8"/>
        <v>-64.952121529582755</v>
      </c>
      <c r="AR10">
        <f t="shared" si="8"/>
        <v>-71.696539493324281</v>
      </c>
      <c r="AS10">
        <f t="shared" si="8"/>
        <v>17.234304404334022</v>
      </c>
      <c r="AT10">
        <f t="shared" si="8"/>
        <v>5.8118026242498469E-2</v>
      </c>
      <c r="AU10">
        <f t="shared" si="8"/>
        <v>-54.404117062747758</v>
      </c>
      <c r="AW10">
        <v>7</v>
      </c>
      <c r="AX10">
        <f>IF(Z10&gt;0, (R10*SUMPRODUCT(K10:$K$98, X10:$X$98)-K10*$AZ$3)/Z10, 0)</f>
        <v>-5.6698296075203904</v>
      </c>
    </row>
    <row r="11" spans="1:52" x14ac:dyDescent="0.25">
      <c r="A11" t="s">
        <v>33</v>
      </c>
      <c r="C11" s="12">
        <f>AU100</f>
        <v>103.27859598389654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12.5</v>
      </c>
      <c r="R11">
        <f t="shared" si="0"/>
        <v>50000</v>
      </c>
      <c r="S11">
        <f t="shared" si="1"/>
        <v>-37.07218793089465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-5.1972320248372625</v>
      </c>
      <c r="AC11">
        <f t="shared" si="19"/>
        <v>-33.561115504704389</v>
      </c>
      <c r="AE11">
        <f t="shared" si="2"/>
        <v>0</v>
      </c>
      <c r="AF11">
        <f t="shared" si="3"/>
        <v>0</v>
      </c>
      <c r="AG11">
        <f t="shared" si="3"/>
        <v>-11.316136630263379</v>
      </c>
      <c r="AH11">
        <f t="shared" si="4"/>
        <v>-109.47757452320366</v>
      </c>
      <c r="AI11">
        <f t="shared" si="5"/>
        <v>-120.79371115346703</v>
      </c>
      <c r="AJ11">
        <f t="shared" si="6"/>
        <v>28.363883479867127</v>
      </c>
      <c r="AK11">
        <f t="shared" si="20"/>
        <v>-1.2473356859609428E-2</v>
      </c>
      <c r="AL11">
        <f t="shared" si="7"/>
        <v>-92.442301030459518</v>
      </c>
      <c r="AN11">
        <f t="shared" si="8"/>
        <v>0</v>
      </c>
      <c r="AO11">
        <f t="shared" si="8"/>
        <v>0</v>
      </c>
      <c r="AP11">
        <f t="shared" si="8"/>
        <v>-6.3292129512559585</v>
      </c>
      <c r="AQ11">
        <f t="shared" si="8"/>
        <v>-61.231752954561379</v>
      </c>
      <c r="AR11">
        <f t="shared" si="8"/>
        <v>-67.560965905817326</v>
      </c>
      <c r="AS11">
        <f t="shared" si="8"/>
        <v>15.864165000322345</v>
      </c>
      <c r="AT11">
        <f t="shared" si="8"/>
        <v>-6.9764562200801111E-3</v>
      </c>
      <c r="AU11">
        <f t="shared" si="8"/>
        <v>-51.703777361715069</v>
      </c>
      <c r="AW11">
        <v>8</v>
      </c>
      <c r="AX11">
        <f>IF(Z11&gt;0, (R11*SUMPRODUCT(K11:$K$98, X11:$X$98)-K11*$AZ$3)/Z11, 0)</f>
        <v>-37.07218793089465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12.5</v>
      </c>
      <c r="R12">
        <f t="shared" si="0"/>
        <v>50000</v>
      </c>
      <c r="S12">
        <f t="shared" si="1"/>
        <v>-67.209320257137904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-33.561115504704389</v>
      </c>
      <c r="AC12">
        <f t="shared" si="19"/>
        <v>-60.089444371133361</v>
      </c>
      <c r="AE12">
        <f t="shared" si="2"/>
        <v>0</v>
      </c>
      <c r="AF12">
        <f t="shared" si="3"/>
        <v>0</v>
      </c>
      <c r="AG12">
        <f t="shared" si="3"/>
        <v>-11.175801983496408</v>
      </c>
      <c r="AH12">
        <f t="shared" si="4"/>
        <v>-108.69312185735451</v>
      </c>
      <c r="AI12">
        <f t="shared" si="5"/>
        <v>-119.86892384085093</v>
      </c>
      <c r="AJ12">
        <f t="shared" si="6"/>
        <v>26.528328866428971</v>
      </c>
      <c r="AK12">
        <f t="shared" si="20"/>
        <v>-7.7190565660820096E-2</v>
      </c>
      <c r="AL12">
        <f t="shared" si="7"/>
        <v>-93.417785540082761</v>
      </c>
      <c r="AN12">
        <f t="shared" si="8"/>
        <v>0</v>
      </c>
      <c r="AO12">
        <f t="shared" si="8"/>
        <v>0</v>
      </c>
      <c r="AP12">
        <f t="shared" si="8"/>
        <v>-5.9400575608595734</v>
      </c>
      <c r="AQ12">
        <f t="shared" si="8"/>
        <v>-57.771549751476243</v>
      </c>
      <c r="AR12">
        <f t="shared" si="8"/>
        <v>-63.711607312335822</v>
      </c>
      <c r="AS12">
        <f t="shared" si="8"/>
        <v>14.100088807291218</v>
      </c>
      <c r="AT12">
        <f t="shared" si="8"/>
        <v>-4.1027606238700776E-2</v>
      </c>
      <c r="AU12">
        <f t="shared" si="8"/>
        <v>-49.6525461112833</v>
      </c>
      <c r="AW12">
        <v>9</v>
      </c>
      <c r="AX12">
        <f>IF(Z12&gt;0, (R12*SUMPRODUCT(K12:$K$98, X12:$X$98)-K12*$AZ$3)/Z12, 0)</f>
        <v>-67.209320257137904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12.5</v>
      </c>
      <c r="R13">
        <f t="shared" si="0"/>
        <v>50000</v>
      </c>
      <c r="S13">
        <f t="shared" si="1"/>
        <v>-96.337022943828103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-60.089444371133361</v>
      </c>
      <c r="AC13">
        <f t="shared" si="19"/>
        <v>-85.06217238303168</v>
      </c>
      <c r="AE13">
        <f t="shared" si="2"/>
        <v>0</v>
      </c>
      <c r="AF13">
        <f t="shared" si="3"/>
        <v>0</v>
      </c>
      <c r="AG13">
        <f t="shared" si="3"/>
        <v>-11.037056391164054</v>
      </c>
      <c r="AH13">
        <f t="shared" si="4"/>
        <v>-107.95028998956305</v>
      </c>
      <c r="AI13">
        <f t="shared" si="5"/>
        <v>-118.9873463807271</v>
      </c>
      <c r="AJ13">
        <f t="shared" si="6"/>
        <v>24.972728011898319</v>
      </c>
      <c r="AK13">
        <f t="shared" si="20"/>
        <v>-0.12017888874226672</v>
      </c>
      <c r="AL13">
        <f t="shared" si="7"/>
        <v>-94.134797257571066</v>
      </c>
      <c r="AN13">
        <f t="shared" si="8"/>
        <v>0</v>
      </c>
      <c r="AO13">
        <f t="shared" si="8"/>
        <v>0</v>
      </c>
      <c r="AP13">
        <f t="shared" si="8"/>
        <v>-5.5763429691746644</v>
      </c>
      <c r="AQ13">
        <f t="shared" si="8"/>
        <v>-54.540614749924089</v>
      </c>
      <c r="AR13">
        <f t="shared" si="8"/>
        <v>-60.11695771909875</v>
      </c>
      <c r="AS13">
        <f t="shared" si="8"/>
        <v>12.617177201499587</v>
      </c>
      <c r="AT13">
        <f t="shared" si="8"/>
        <v>-6.0718970487246296E-2</v>
      </c>
      <c r="AU13">
        <f t="shared" si="8"/>
        <v>-47.560499488086421</v>
      </c>
      <c r="AW13">
        <v>10</v>
      </c>
      <c r="AX13">
        <f>IF(Z13&gt;0, (R13*SUMPRODUCT(K13:$K$98, X13:$X$98)-K13*$AZ$3)/Z13, 0)</f>
        <v>-96.337022943828103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2.4301629999999999E-3</v>
      </c>
      <c r="Q14" s="4">
        <f t="shared" si="22"/>
        <v>12.5</v>
      </c>
      <c r="R14">
        <f t="shared" si="0"/>
        <v>50000</v>
      </c>
      <c r="S14">
        <f t="shared" si="1"/>
        <v>-82.595981712787477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-85.06217238303168</v>
      </c>
      <c r="AC14">
        <f t="shared" si="19"/>
        <v>-72.022797284924309</v>
      </c>
      <c r="AE14">
        <f t="shared" si="2"/>
        <v>0</v>
      </c>
      <c r="AF14">
        <f t="shared" si="3"/>
        <v>0</v>
      </c>
      <c r="AG14">
        <f t="shared" si="3"/>
        <v>-10.899863981181692</v>
      </c>
      <c r="AH14">
        <f t="shared" si="4"/>
        <v>-107.28738428288163</v>
      </c>
      <c r="AI14">
        <f t="shared" si="5"/>
        <v>-118.18724826406333</v>
      </c>
      <c r="AJ14">
        <f t="shared" si="6"/>
        <v>-13.039375098107371</v>
      </c>
      <c r="AK14">
        <f t="shared" si="20"/>
        <v>-5.9543520668122181</v>
      </c>
      <c r="AL14">
        <f t="shared" si="7"/>
        <v>-137.18097542898292</v>
      </c>
      <c r="AN14">
        <f t="shared" si="8"/>
        <v>0</v>
      </c>
      <c r="AO14">
        <f t="shared" si="8"/>
        <v>0</v>
      </c>
      <c r="AP14">
        <f t="shared" si="8"/>
        <v>-4.9169893902892134</v>
      </c>
      <c r="AQ14">
        <f t="shared" si="8"/>
        <v>-48.397936996422885</v>
      </c>
      <c r="AR14">
        <f t="shared" si="8"/>
        <v>-53.314926386712102</v>
      </c>
      <c r="AS14">
        <f t="shared" si="8"/>
        <v>-5.882134779304323</v>
      </c>
      <c r="AT14">
        <f t="shared" si="8"/>
        <v>-2.6860414028201709</v>
      </c>
      <c r="AU14">
        <f t="shared" si="8"/>
        <v>-61.883102568836598</v>
      </c>
      <c r="AW14">
        <v>11</v>
      </c>
      <c r="AX14">
        <f>IF(Z14&gt;0, (R14*SUMPRODUCT(K14:$K$98, X14:$X$98)-K14*$AZ$3)/Z14, 0)</f>
        <v>-82.595981712787477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2.4518209999999999E-3</v>
      </c>
      <c r="Q15" s="4">
        <f t="shared" si="22"/>
        <v>12.5</v>
      </c>
      <c r="R15">
        <f t="shared" si="0"/>
        <v>50000</v>
      </c>
      <c r="S15">
        <f t="shared" si="1"/>
        <v>-69.770382284482608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-72.022797284924309</v>
      </c>
      <c r="AC15">
        <f t="shared" si="19"/>
        <v>-60.081457631319324</v>
      </c>
      <c r="AE15">
        <f t="shared" si="2"/>
        <v>0</v>
      </c>
      <c r="AF15">
        <f t="shared" si="3"/>
        <v>0</v>
      </c>
      <c r="AG15">
        <f t="shared" si="3"/>
        <v>-10.76414082596367</v>
      </c>
      <c r="AH15">
        <f t="shared" si="4"/>
        <v>-106.8980616248195</v>
      </c>
      <c r="AI15">
        <f t="shared" si="5"/>
        <v>-117.66220245078317</v>
      </c>
      <c r="AJ15">
        <f t="shared" si="6"/>
        <v>-11.941339653604985</v>
      </c>
      <c r="AK15">
        <f t="shared" si="20"/>
        <v>-5.0415958099447025</v>
      </c>
      <c r="AL15">
        <f t="shared" si="7"/>
        <v>-134.64513791433288</v>
      </c>
      <c r="AN15">
        <f t="shared" si="8"/>
        <v>0</v>
      </c>
      <c r="AO15">
        <f t="shared" si="8"/>
        <v>0</v>
      </c>
      <c r="AP15">
        <f t="shared" si="8"/>
        <v>-4.3355034986986007</v>
      </c>
      <c r="AQ15">
        <f t="shared" si="8"/>
        <v>-43.05563515674389</v>
      </c>
      <c r="AR15">
        <f t="shared" si="8"/>
        <v>-47.391138655442482</v>
      </c>
      <c r="AS15">
        <f t="shared" si="8"/>
        <v>-4.8096472058853648</v>
      </c>
      <c r="AT15">
        <f t="shared" si="8"/>
        <v>-2.0306178288114896</v>
      </c>
      <c r="AU15">
        <f t="shared" si="8"/>
        <v>-54.231403690139345</v>
      </c>
      <c r="AW15">
        <v>12</v>
      </c>
      <c r="AX15">
        <f>IF(Z15&gt;0, (R15*SUMPRODUCT(K15:$K$98, X15:$X$98)-K15*$AZ$3)/Z15, 0)</f>
        <v>-69.770382284482608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2.4770880000000001E-3</v>
      </c>
      <c r="Q16" s="4">
        <f t="shared" si="22"/>
        <v>12.5</v>
      </c>
      <c r="R16">
        <f t="shared" si="0"/>
        <v>50000</v>
      </c>
      <c r="S16">
        <f t="shared" si="1"/>
        <v>-57.929797853973163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-60.081457631319324</v>
      </c>
      <c r="AC16">
        <f t="shared" si="19"/>
        <v>-49.262738636252038</v>
      </c>
      <c r="AE16">
        <f t="shared" si="2"/>
        <v>0</v>
      </c>
      <c r="AF16">
        <f t="shared" si="3"/>
        <v>0</v>
      </c>
      <c r="AG16">
        <f t="shared" si="3"/>
        <v>-10.629835693633728</v>
      </c>
      <c r="AH16">
        <f t="shared" si="4"/>
        <v>-106.65489628121878</v>
      </c>
      <c r="AI16">
        <f t="shared" si="5"/>
        <v>-117.28473197485251</v>
      </c>
      <c r="AJ16">
        <f t="shared" si="6"/>
        <v>-10.818718995067286</v>
      </c>
      <c r="AK16">
        <f t="shared" si="20"/>
        <v>-4.2057020341923534</v>
      </c>
      <c r="AL16">
        <f t="shared" si="7"/>
        <v>-132.30915300411212</v>
      </c>
      <c r="AN16">
        <f t="shared" si="8"/>
        <v>0</v>
      </c>
      <c r="AO16">
        <f t="shared" si="8"/>
        <v>0</v>
      </c>
      <c r="AP16">
        <f t="shared" si="8"/>
        <v>-3.8226866428759192</v>
      </c>
      <c r="AQ16">
        <f t="shared" si="8"/>
        <v>-38.355084609229706</v>
      </c>
      <c r="AR16">
        <f t="shared" si="8"/>
        <v>-42.177771252105622</v>
      </c>
      <c r="AS16">
        <f t="shared" si="8"/>
        <v>-3.8906125915229715</v>
      </c>
      <c r="AT16">
        <f t="shared" si="8"/>
        <v>-1.512448682499566</v>
      </c>
      <c r="AU16">
        <f t="shared" si="8"/>
        <v>-47.580832526128155</v>
      </c>
      <c r="AW16">
        <v>13</v>
      </c>
      <c r="AX16">
        <f>IF(Z16&gt;0, (R16*SUMPRODUCT(K16:$K$98, X16:$X$98)-K16*$AZ$3)/Z16, 0)</f>
        <v>-57.929797853973163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2.5023549999999999E-3</v>
      </c>
      <c r="Q17" s="4">
        <f t="shared" si="22"/>
        <v>12.5</v>
      </c>
      <c r="R17">
        <f t="shared" si="0"/>
        <v>50000</v>
      </c>
      <c r="S17">
        <f t="shared" si="1"/>
        <v>-47.056249165370289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-49.262738636252038</v>
      </c>
      <c r="AC17">
        <f t="shared" si="19"/>
        <v>-39.515721324222341</v>
      </c>
      <c r="AE17">
        <f t="shared" si="2"/>
        <v>0</v>
      </c>
      <c r="AF17">
        <f t="shared" si="3"/>
        <v>0</v>
      </c>
      <c r="AG17">
        <f t="shared" si="3"/>
        <v>-10.496937714200246</v>
      </c>
      <c r="AH17">
        <f t="shared" si="4"/>
        <v>-106.3984899885713</v>
      </c>
      <c r="AI17">
        <f t="shared" si="5"/>
        <v>-116.89542770277154</v>
      </c>
      <c r="AJ17">
        <f t="shared" si="6"/>
        <v>-9.7470173120296977</v>
      </c>
      <c r="AK17">
        <f t="shared" si="20"/>
        <v>-3.4483917045376429</v>
      </c>
      <c r="AL17">
        <f t="shared" si="7"/>
        <v>-130.09083671933888</v>
      </c>
      <c r="AN17">
        <f t="shared" si="8"/>
        <v>0</v>
      </c>
      <c r="AO17">
        <f t="shared" si="8"/>
        <v>0</v>
      </c>
      <c r="AP17">
        <f t="shared" si="8"/>
        <v>-3.3704411226901123</v>
      </c>
      <c r="AQ17">
        <f t="shared" si="8"/>
        <v>-34.163282265120607</v>
      </c>
      <c r="AR17">
        <f t="shared" si="8"/>
        <v>-37.533723387810717</v>
      </c>
      <c r="AS17">
        <f t="shared" si="8"/>
        <v>-3.1296506530276469</v>
      </c>
      <c r="AT17">
        <f t="shared" si="8"/>
        <v>-1.1072373224044265</v>
      </c>
      <c r="AU17">
        <f t="shared" si="8"/>
        <v>-41.770611363242793</v>
      </c>
      <c r="AW17">
        <v>14</v>
      </c>
      <c r="AX17">
        <f>IF(Z17&gt;0, (R17*SUMPRODUCT(K17:$K$98, X17:$X$98)-K17*$AZ$3)/Z17, 0)</f>
        <v>-47.056249165370289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2.5285250000000002E-3</v>
      </c>
      <c r="Q18" s="4">
        <f t="shared" si="22"/>
        <v>12.5</v>
      </c>
      <c r="R18">
        <f t="shared" si="0"/>
        <v>50000</v>
      </c>
      <c r="S18">
        <f t="shared" si="1"/>
        <v>-37.059133676283977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-39.515721324222341</v>
      </c>
      <c r="AC18">
        <f t="shared" si="19"/>
        <v>-30.730698302503978</v>
      </c>
      <c r="AE18">
        <f t="shared" si="2"/>
        <v>0</v>
      </c>
      <c r="AF18">
        <f t="shared" si="3"/>
        <v>0</v>
      </c>
      <c r="AG18">
        <f t="shared" si="3"/>
        <v>-10.365426567624446</v>
      </c>
      <c r="AH18">
        <f t="shared" si="4"/>
        <v>-106.16707773519272</v>
      </c>
      <c r="AI18">
        <f t="shared" si="5"/>
        <v>-116.53250430281716</v>
      </c>
      <c r="AJ18">
        <f t="shared" si="6"/>
        <v>-8.7850230217183629</v>
      </c>
      <c r="AK18">
        <f t="shared" si="20"/>
        <v>-2.7661004926955641</v>
      </c>
      <c r="AL18">
        <f t="shared" si="7"/>
        <v>-128.08362781723108</v>
      </c>
      <c r="AN18">
        <f t="shared" si="8"/>
        <v>0</v>
      </c>
      <c r="AO18">
        <f t="shared" si="8"/>
        <v>0</v>
      </c>
      <c r="AP18">
        <f t="shared" si="8"/>
        <v>-2.9716200596638043</v>
      </c>
      <c r="AQ18">
        <f t="shared" si="8"/>
        <v>-30.4365879991072</v>
      </c>
      <c r="AR18">
        <f t="shared" si="8"/>
        <v>-33.408208058771002</v>
      </c>
      <c r="AS18">
        <f t="shared" si="8"/>
        <v>-2.5185408883688174</v>
      </c>
      <c r="AT18">
        <f t="shared" si="8"/>
        <v>-0.79300158633258144</v>
      </c>
      <c r="AU18">
        <f t="shared" si="8"/>
        <v>-36.7197505334724</v>
      </c>
      <c r="AW18">
        <v>15</v>
      </c>
      <c r="AX18">
        <f>IF(Z18&gt;0, (R18*SUMPRODUCT(K18:$K$98, X18:$X$98)-K18*$AZ$3)/Z18, 0)</f>
        <v>-37.059133676283977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2.5601090000000001E-3</v>
      </c>
      <c r="Q19" s="4">
        <f t="shared" si="22"/>
        <v>12.5</v>
      </c>
      <c r="R19">
        <f t="shared" si="0"/>
        <v>50000</v>
      </c>
      <c r="S19">
        <f t="shared" si="1"/>
        <v>-27.870126621765372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-30.730698302503978</v>
      </c>
      <c r="AC19">
        <f t="shared" si="19"/>
        <v>-22.820585152647823</v>
      </c>
      <c r="AE19">
        <f t="shared" si="2"/>
        <v>0</v>
      </c>
      <c r="AF19">
        <f t="shared" si="3"/>
        <v>0</v>
      </c>
      <c r="AG19">
        <f t="shared" si="3"/>
        <v>-10.235235680103587</v>
      </c>
      <c r="AH19">
        <f t="shared" si="4"/>
        <v>-106.14648737845782</v>
      </c>
      <c r="AI19">
        <f t="shared" si="5"/>
        <v>-116.38172305856141</v>
      </c>
      <c r="AJ19">
        <f t="shared" si="6"/>
        <v>-7.910113149856155</v>
      </c>
      <c r="AK19">
        <f t="shared" si="20"/>
        <v>-2.1511488811752786</v>
      </c>
      <c r="AL19">
        <f t="shared" si="7"/>
        <v>-126.44298508959284</v>
      </c>
      <c r="AN19">
        <f t="shared" si="8"/>
        <v>0</v>
      </c>
      <c r="AO19">
        <f t="shared" si="8"/>
        <v>0</v>
      </c>
      <c r="AP19">
        <f t="shared" si="8"/>
        <v>-2.6199073105427142</v>
      </c>
      <c r="AQ19">
        <f t="shared" si="8"/>
        <v>-27.170254497592293</v>
      </c>
      <c r="AR19">
        <f t="shared" si="8"/>
        <v>-29.790161808135007</v>
      </c>
      <c r="AS19">
        <f t="shared" si="8"/>
        <v>-2.0247470518742818</v>
      </c>
      <c r="AT19">
        <f t="shared" si="8"/>
        <v>-0.55062832513103943</v>
      </c>
      <c r="AU19">
        <f t="shared" si="8"/>
        <v>-32.365537185140326</v>
      </c>
      <c r="AW19">
        <v>16</v>
      </c>
      <c r="AX19">
        <f>IF(Z19&gt;0, (R19*SUMPRODUCT(K19:$K$98, X19:$X$98)-K19*$AZ$3)/Z19, 0)</f>
        <v>-27.870126621765372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2.5907899999999999E-3</v>
      </c>
      <c r="Q20" s="4">
        <f t="shared" si="22"/>
        <v>12.5</v>
      </c>
      <c r="R20">
        <f t="shared" si="0"/>
        <v>50000</v>
      </c>
      <c r="S20">
        <f t="shared" si="1"/>
        <v>-19.483652259556472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-22.820585152647823</v>
      </c>
      <c r="AC20">
        <f t="shared" si="19"/>
        <v>-15.752713624380021</v>
      </c>
      <c r="AE20">
        <f t="shared" si="2"/>
        <v>0</v>
      </c>
      <c r="AF20">
        <f t="shared" si="3"/>
        <v>0</v>
      </c>
      <c r="AG20">
        <f t="shared" si="3"/>
        <v>-10.106365977054896</v>
      </c>
      <c r="AH20">
        <f t="shared" si="4"/>
        <v>-106.06938499062228</v>
      </c>
      <c r="AI20">
        <f t="shared" si="5"/>
        <v>-116.17575096767717</v>
      </c>
      <c r="AJ20">
        <f t="shared" si="6"/>
        <v>-7.0678715282678013</v>
      </c>
      <c r="AK20">
        <f t="shared" si="20"/>
        <v>-1.5974409606853477</v>
      </c>
      <c r="AL20">
        <f t="shared" si="7"/>
        <v>-124.84106345663032</v>
      </c>
      <c r="AN20">
        <f t="shared" si="8"/>
        <v>0</v>
      </c>
      <c r="AO20">
        <f t="shared" si="8"/>
        <v>0</v>
      </c>
      <c r="AP20">
        <f t="shared" si="8"/>
        <v>-2.3097505426573273</v>
      </c>
      <c r="AQ20">
        <f t="shared" si="8"/>
        <v>-24.241534503860567</v>
      </c>
      <c r="AR20">
        <f t="shared" si="8"/>
        <v>-26.551285046517894</v>
      </c>
      <c r="AS20">
        <f t="shared" si="8"/>
        <v>-1.6153204955087241</v>
      </c>
      <c r="AT20">
        <f t="shared" si="8"/>
        <v>-0.36508574241057112</v>
      </c>
      <c r="AU20">
        <f t="shared" si="8"/>
        <v>-28.531691284437187</v>
      </c>
      <c r="AW20">
        <v>17</v>
      </c>
      <c r="AX20">
        <f>IF(Z20&gt;0, (R20*SUMPRODUCT(K20:$K$98, X20:$X$98)-K20*$AZ$3)/Z20, 0)</f>
        <v>-19.483652259556472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2.625984E-3</v>
      </c>
      <c r="Q21" s="4">
        <f t="shared" si="22"/>
        <v>12.5</v>
      </c>
      <c r="R21">
        <f t="shared" si="0"/>
        <v>50000</v>
      </c>
      <c r="S21">
        <f t="shared" si="1"/>
        <v>-11.805687482346675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-15.752713624380021</v>
      </c>
      <c r="AC21">
        <f t="shared" si="19"/>
        <v>-9.4244927480083618</v>
      </c>
      <c r="AE21">
        <f t="shared" si="2"/>
        <v>0</v>
      </c>
      <c r="AF21">
        <f t="shared" si="3"/>
        <v>0</v>
      </c>
      <c r="AG21">
        <f t="shared" si="3"/>
        <v>-9.9787631619304573</v>
      </c>
      <c r="AH21">
        <f t="shared" si="4"/>
        <v>-106.15662141556209</v>
      </c>
      <c r="AI21">
        <f t="shared" si="5"/>
        <v>-116.13538457749254</v>
      </c>
      <c r="AJ21">
        <f t="shared" si="6"/>
        <v>-6.3282208763716596</v>
      </c>
      <c r="AK21">
        <f t="shared" si="20"/>
        <v>-1.1026899537066015</v>
      </c>
      <c r="AL21">
        <f t="shared" si="7"/>
        <v>-123.56629540757081</v>
      </c>
      <c r="AN21">
        <f t="shared" si="8"/>
        <v>0</v>
      </c>
      <c r="AO21">
        <f t="shared" si="8"/>
        <v>0</v>
      </c>
      <c r="AP21">
        <f t="shared" si="8"/>
        <v>-2.0362389904122717</v>
      </c>
      <c r="AQ21">
        <f t="shared" si="8"/>
        <v>-21.662028460748061</v>
      </c>
      <c r="AR21">
        <f t="shared" si="8"/>
        <v>-23.698267451160334</v>
      </c>
      <c r="AS21">
        <f t="shared" si="8"/>
        <v>-1.2913193628614041</v>
      </c>
      <c r="AT21">
        <f t="shared" si="8"/>
        <v>-0.22501188189728605</v>
      </c>
      <c r="AU21">
        <f t="shared" si="8"/>
        <v>-25.214598695919022</v>
      </c>
      <c r="AW21">
        <v>18</v>
      </c>
      <c r="AX21">
        <f>IF(Z21&gt;0, (R21*SUMPRODUCT(K21:$K$98, X21:$X$98)-K21*$AZ$3)/Z21, 0)</f>
        <v>-11.805687482346675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2.663885E-3</v>
      </c>
      <c r="Q22" s="4">
        <f t="shared" si="22"/>
        <v>12.5</v>
      </c>
      <c r="R22">
        <f t="shared" si="0"/>
        <v>50000</v>
      </c>
      <c r="S22">
        <f t="shared" si="1"/>
        <v>-4.8111365746600248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-9.4244927480083618</v>
      </c>
      <c r="AC22">
        <f t="shared" si="19"/>
        <v>-3.7920967621205079</v>
      </c>
      <c r="AE22">
        <f t="shared" si="2"/>
        <v>0</v>
      </c>
      <c r="AF22">
        <f t="shared" si="3"/>
        <v>0</v>
      </c>
      <c r="AG22">
        <f t="shared" si="3"/>
        <v>-9.8523932528055322</v>
      </c>
      <c r="AH22">
        <f t="shared" si="4"/>
        <v>-106.32911002247646</v>
      </c>
      <c r="AI22">
        <f t="shared" si="5"/>
        <v>-116.18150327528198</v>
      </c>
      <c r="AJ22">
        <f t="shared" si="6"/>
        <v>-5.6323959858878538</v>
      </c>
      <c r="AK22">
        <f t="shared" si="20"/>
        <v>-0.65971449236058544</v>
      </c>
      <c r="AL22">
        <f t="shared" si="7"/>
        <v>-122.47361375353043</v>
      </c>
      <c r="AN22">
        <f t="shared" si="8"/>
        <v>0</v>
      </c>
      <c r="AO22">
        <f t="shared" si="8"/>
        <v>0</v>
      </c>
      <c r="AP22">
        <f t="shared" si="8"/>
        <v>-1.7950466910760483</v>
      </c>
      <c r="AQ22">
        <f t="shared" si="8"/>
        <v>-19.372523224908548</v>
      </c>
      <c r="AR22">
        <f t="shared" si="8"/>
        <v>-21.167569915984597</v>
      </c>
      <c r="AS22">
        <f t="shared" si="8"/>
        <v>-1.0261886140627816</v>
      </c>
      <c r="AT22">
        <f t="shared" si="8"/>
        <v>-0.12019600580088195</v>
      </c>
      <c r="AU22">
        <f t="shared" si="8"/>
        <v>-22.313954535848261</v>
      </c>
      <c r="AW22">
        <v>19</v>
      </c>
      <c r="AX22">
        <f>IF(Z22&gt;0, (R22*SUMPRODUCT(K22:$K$98, X22:$X$98)-K22*$AZ$3)/Z22, 0)</f>
        <v>-4.8111365746600248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2.7053950000000002E-3</v>
      </c>
      <c r="Q23" s="4">
        <f t="shared" si="22"/>
        <v>12.5</v>
      </c>
      <c r="R23">
        <f t="shared" si="0"/>
        <v>50000</v>
      </c>
      <c r="S23">
        <f t="shared" si="1"/>
        <v>1.5490069317137969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-3.7920967621205079</v>
      </c>
      <c r="AC23">
        <f t="shared" si="19"/>
        <v>1.2054018403244129</v>
      </c>
      <c r="AE23">
        <f t="shared" si="2"/>
        <v>0</v>
      </c>
      <c r="AF23">
        <f t="shared" si="3"/>
        <v>0</v>
      </c>
      <c r="AG23">
        <f t="shared" si="3"/>
        <v>-9.7272147048333029</v>
      </c>
      <c r="AH23">
        <f t="shared" si="4"/>
        <v>-106.6184617766953</v>
      </c>
      <c r="AI23">
        <f t="shared" si="5"/>
        <v>-116.3456764815286</v>
      </c>
      <c r="AJ23">
        <f t="shared" si="6"/>
        <v>-4.9974986024449208</v>
      </c>
      <c r="AK23">
        <f t="shared" si="20"/>
        <v>-0.26544677334843558</v>
      </c>
      <c r="AL23">
        <f t="shared" si="7"/>
        <v>-121.60862185732195</v>
      </c>
      <c r="AN23">
        <f t="shared" si="8"/>
        <v>0</v>
      </c>
      <c r="AO23">
        <f t="shared" si="8"/>
        <v>0</v>
      </c>
      <c r="AP23">
        <f t="shared" si="8"/>
        <v>-1.5823570659129322</v>
      </c>
      <c r="AQ23">
        <f t="shared" si="8"/>
        <v>-17.343965510013163</v>
      </c>
      <c r="AR23">
        <f t="shared" si="8"/>
        <v>-18.926322575926097</v>
      </c>
      <c r="AS23">
        <f t="shared" si="8"/>
        <v>-0.81295904998780866</v>
      </c>
      <c r="AT23">
        <f t="shared" si="8"/>
        <v>-4.318107394329216E-2</v>
      </c>
      <c r="AU23">
        <f t="shared" si="8"/>
        <v>-19.782462699857195</v>
      </c>
      <c r="AW23">
        <v>20</v>
      </c>
      <c r="AX23">
        <f>IF(Z23&gt;0, (R23*SUMPRODUCT(K23:$K$98, X23:$X$98)-K23*$AZ$3)/Z23, 0)</f>
        <v>1.5490069317137969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2.7496130000000001E-3</v>
      </c>
      <c r="Q24" s="4">
        <f t="shared" si="22"/>
        <v>12.5</v>
      </c>
      <c r="R24">
        <f t="shared" si="0"/>
        <v>50000</v>
      </c>
      <c r="S24">
        <f t="shared" si="1"/>
        <v>7.3157729318466655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1.2054018403244129</v>
      </c>
      <c r="AC24">
        <f t="shared" si="19"/>
        <v>5.6203843904481801</v>
      </c>
      <c r="AE24">
        <f t="shared" si="2"/>
        <v>0</v>
      </c>
      <c r="AF24">
        <f t="shared" si="3"/>
        <v>0</v>
      </c>
      <c r="AG24">
        <f t="shared" si="3"/>
        <v>-9.6031964817787703</v>
      </c>
      <c r="AH24">
        <f t="shared" si="4"/>
        <v>-106.98430402480325</v>
      </c>
      <c r="AI24">
        <f t="shared" si="5"/>
        <v>-116.58750050658202</v>
      </c>
      <c r="AJ24">
        <f t="shared" si="6"/>
        <v>-4.4149825501237672</v>
      </c>
      <c r="AK24">
        <f t="shared" si="20"/>
        <v>8.4378128822708912E-2</v>
      </c>
      <c r="AL24">
        <f t="shared" ref="AL24:AL87" si="23">SUM(AI24:AK24)</f>
        <v>-120.91810492788308</v>
      </c>
      <c r="AN24">
        <f t="shared" si="8"/>
        <v>0</v>
      </c>
      <c r="AO24">
        <f t="shared" si="8"/>
        <v>0</v>
      </c>
      <c r="AP24">
        <f t="shared" si="8"/>
        <v>-1.3948059157988633</v>
      </c>
      <c r="AQ24">
        <f t="shared" si="8"/>
        <v>-15.538819853843052</v>
      </c>
      <c r="AR24">
        <f t="shared" si="8"/>
        <v>-16.933625769641914</v>
      </c>
      <c r="AS24">
        <f t="shared" si="8"/>
        <v>-0.64124937886522826</v>
      </c>
      <c r="AT24">
        <f t="shared" si="8"/>
        <v>1.2255410317727186E-2</v>
      </c>
      <c r="AU24">
        <f t="shared" si="8"/>
        <v>-17.562619738189415</v>
      </c>
      <c r="AW24">
        <v>21</v>
      </c>
      <c r="AX24">
        <f>IF(Z24&gt;0, (R24*SUMPRODUCT(K24:$K$98, X24:$X$98)-K24*$AZ$3)/Z24, 0)</f>
        <v>7.3157729318466655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2.8010499999999998E-3</v>
      </c>
      <c r="Q25" s="4">
        <f t="shared" si="22"/>
        <v>12.5</v>
      </c>
      <c r="R25">
        <f t="shared" si="0"/>
        <v>50000</v>
      </c>
      <c r="S25">
        <f t="shared" si="1"/>
        <v>12.538146676576213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5.6203843904481801</v>
      </c>
      <c r="AC25">
        <f t="shared" si="19"/>
        <v>9.509196733156017</v>
      </c>
      <c r="AE25">
        <f t="shared" si="2"/>
        <v>0</v>
      </c>
      <c r="AF25">
        <f t="shared" si="3"/>
        <v>0</v>
      </c>
      <c r="AG25">
        <f t="shared" si="3"/>
        <v>-9.4802654834556943</v>
      </c>
      <c r="AH25">
        <f t="shared" si="4"/>
        <v>-107.59613402114567</v>
      </c>
      <c r="AI25">
        <f t="shared" si="5"/>
        <v>-117.07639950460137</v>
      </c>
      <c r="AJ25">
        <f t="shared" si="6"/>
        <v>-3.8888123427078369</v>
      </c>
      <c r="AK25">
        <f t="shared" si="20"/>
        <v>0.39342690733137264</v>
      </c>
      <c r="AL25">
        <f t="shared" si="23"/>
        <v>-120.57178493997783</v>
      </c>
      <c r="AN25">
        <f t="shared" si="8"/>
        <v>0</v>
      </c>
      <c r="AO25">
        <f t="shared" si="8"/>
        <v>0</v>
      </c>
      <c r="AP25">
        <f t="shared" si="8"/>
        <v>-1.229420478152166</v>
      </c>
      <c r="AQ25">
        <f t="shared" si="8"/>
        <v>-13.953289680172874</v>
      </c>
      <c r="AR25">
        <f t="shared" si="8"/>
        <v>-15.18271015832504</v>
      </c>
      <c r="AS25">
        <f t="shared" si="8"/>
        <v>-0.50430924515345688</v>
      </c>
      <c r="AT25">
        <f t="shared" si="8"/>
        <v>5.1020416819904615E-2</v>
      </c>
      <c r="AU25">
        <f t="shared" si="8"/>
        <v>-15.635998986658592</v>
      </c>
      <c r="AW25">
        <v>22</v>
      </c>
      <c r="AX25">
        <f>IF(Z25&gt;0, (R25*SUMPRODUCT(K25:$K$98, X25:$X$98)-K25*$AZ$3)/Z25, 0)</f>
        <v>12.538146676576213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2.8606080000000002E-3</v>
      </c>
      <c r="Q26" s="4">
        <f t="shared" si="22"/>
        <v>12.5</v>
      </c>
      <c r="R26">
        <f t="shared" si="0"/>
        <v>50000</v>
      </c>
      <c r="S26">
        <f t="shared" si="1"/>
        <v>17.233294574404457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9.509196733156017</v>
      </c>
      <c r="AC26">
        <f t="shared" si="19"/>
        <v>12.902007228475041</v>
      </c>
      <c r="AE26">
        <f t="shared" si="2"/>
        <v>0</v>
      </c>
      <c r="AF26">
        <f t="shared" si="3"/>
        <v>0</v>
      </c>
      <c r="AG26">
        <f t="shared" si="3"/>
        <v>-9.3583435053370412</v>
      </c>
      <c r="AH26">
        <f t="shared" si="4"/>
        <v>-108.47729313638891</v>
      </c>
      <c r="AI26">
        <f t="shared" si="5"/>
        <v>-117.83563664172596</v>
      </c>
      <c r="AJ26">
        <f t="shared" si="6"/>
        <v>-3.3928104953190239</v>
      </c>
      <c r="AK26">
        <f t="shared" si="20"/>
        <v>0.66564377132092123</v>
      </c>
      <c r="AL26">
        <f t="shared" si="23"/>
        <v>-120.56280336572406</v>
      </c>
      <c r="AN26">
        <f t="shared" si="8"/>
        <v>0</v>
      </c>
      <c r="AO26">
        <f t="shared" si="8"/>
        <v>0</v>
      </c>
      <c r="AP26">
        <f t="shared" si="8"/>
        <v>-1.0835798065316773</v>
      </c>
      <c r="AQ26">
        <f t="shared" si="8"/>
        <v>-12.56032162559254</v>
      </c>
      <c r="AR26">
        <f t="shared" si="8"/>
        <v>-13.643901432124217</v>
      </c>
      <c r="AS26">
        <f t="shared" si="8"/>
        <v>-0.39284526561990385</v>
      </c>
      <c r="AT26">
        <f t="shared" si="8"/>
        <v>7.7073271411291597E-2</v>
      </c>
      <c r="AU26">
        <f t="shared" si="8"/>
        <v>-13.959673426332831</v>
      </c>
      <c r="AW26">
        <v>23</v>
      </c>
      <c r="AX26">
        <f>IF(Z26&gt;0, (R26*SUMPRODUCT(K26:$K$98, X26:$X$98)-K26*$AZ$3)/Z26, 0)</f>
        <v>17.233294574404457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2.9228739999999998E-3</v>
      </c>
      <c r="Q27" s="4">
        <f t="shared" si="22"/>
        <v>12.5</v>
      </c>
      <c r="R27">
        <f t="shared" si="0"/>
        <v>50000</v>
      </c>
      <c r="S27">
        <f t="shared" si="1"/>
        <v>21.420074064785567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12.902007228475041</v>
      </c>
      <c r="AC27">
        <f t="shared" si="19"/>
        <v>15.829275045286039</v>
      </c>
      <c r="AE27">
        <f t="shared" si="2"/>
        <v>0</v>
      </c>
      <c r="AF27">
        <f t="shared" si="3"/>
        <v>0</v>
      </c>
      <c r="AG27">
        <f t="shared" si="3"/>
        <v>-9.2374068113688512</v>
      </c>
      <c r="AH27">
        <f t="shared" si="4"/>
        <v>-109.413035659274</v>
      </c>
      <c r="AI27">
        <f t="shared" si="5"/>
        <v>-118.65044247064286</v>
      </c>
      <c r="AJ27">
        <f t="shared" si="6"/>
        <v>-2.927267816810998</v>
      </c>
      <c r="AK27">
        <f t="shared" si="20"/>
        <v>0.90314050599325291</v>
      </c>
      <c r="AL27">
        <f t="shared" si="23"/>
        <v>-120.6745697814606</v>
      </c>
      <c r="AN27">
        <f t="shared" si="8"/>
        <v>0</v>
      </c>
      <c r="AO27">
        <f t="shared" si="8"/>
        <v>0</v>
      </c>
      <c r="AP27">
        <f t="shared" si="8"/>
        <v>-0.95497932252046769</v>
      </c>
      <c r="AQ27">
        <f t="shared" si="8"/>
        <v>-11.311311583701677</v>
      </c>
      <c r="AR27">
        <f t="shared" si="8"/>
        <v>-12.266290906222144</v>
      </c>
      <c r="AS27">
        <f t="shared" si="8"/>
        <v>-0.30262608258127427</v>
      </c>
      <c r="AT27">
        <f t="shared" si="8"/>
        <v>9.3368250004182918E-2</v>
      </c>
      <c r="AU27">
        <f t="shared" si="8"/>
        <v>-12.475548738799237</v>
      </c>
      <c r="AW27">
        <v>24</v>
      </c>
      <c r="AX27">
        <f>IF(Z27&gt;0, (R27*SUMPRODUCT(K27:$K$98, X27:$X$98)-K27*$AZ$3)/Z27, 0)</f>
        <v>21.420074064785567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2.991456E-3</v>
      </c>
      <c r="Q28" s="4">
        <f t="shared" si="22"/>
        <v>12.5</v>
      </c>
      <c r="R28">
        <f t="shared" si="0"/>
        <v>50000</v>
      </c>
      <c r="S28">
        <f t="shared" si="1"/>
        <v>25.152688037674743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15.829275045286039</v>
      </c>
      <c r="AC28">
        <f t="shared" si="19"/>
        <v>18.34616832087319</v>
      </c>
      <c r="AE28">
        <f t="shared" si="2"/>
        <v>0</v>
      </c>
      <c r="AF28">
        <f t="shared" si="3"/>
        <v>0</v>
      </c>
      <c r="AG28">
        <f t="shared" si="3"/>
        <v>-9.1173994472248534</v>
      </c>
      <c r="AH28">
        <f t="shared" si="4"/>
        <v>-110.53318412124088</v>
      </c>
      <c r="AI28">
        <f t="shared" si="5"/>
        <v>-119.65058356846573</v>
      </c>
      <c r="AJ28">
        <f t="shared" si="6"/>
        <v>-2.5168932755871509</v>
      </c>
      <c r="AK28">
        <f t="shared" si="20"/>
        <v>1.1080492531700228</v>
      </c>
      <c r="AL28">
        <f t="shared" si="23"/>
        <v>-121.05942759088286</v>
      </c>
      <c r="AN28">
        <f t="shared" si="8"/>
        <v>0</v>
      </c>
      <c r="AO28">
        <f t="shared" si="8"/>
        <v>0</v>
      </c>
      <c r="AP28">
        <f t="shared" si="8"/>
        <v>-0.84158281309913674</v>
      </c>
      <c r="AQ28">
        <f t="shared" si="8"/>
        <v>-10.202780800820671</v>
      </c>
      <c r="AR28">
        <f t="shared" si="8"/>
        <v>-11.044363613919808</v>
      </c>
      <c r="AS28">
        <f t="shared" si="8"/>
        <v>-0.23232218083673667</v>
      </c>
      <c r="AT28">
        <f t="shared" si="8"/>
        <v>0.1022786390936358</v>
      </c>
      <c r="AU28">
        <f t="shared" si="8"/>
        <v>-11.174407155662909</v>
      </c>
      <c r="AW28">
        <v>25</v>
      </c>
      <c r="AX28">
        <f>IF(Z28&gt;0, (R28*SUMPRODUCT(K28:$K$98, X28:$X$98)-K28*$AZ$3)/Z28, 0)</f>
        <v>25.152688037674743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3.0654530000000001E-3</v>
      </c>
      <c r="Q29" s="4">
        <f t="shared" si="22"/>
        <v>12.5</v>
      </c>
      <c r="R29">
        <f t="shared" si="0"/>
        <v>50000</v>
      </c>
      <c r="S29">
        <f t="shared" si="1"/>
        <v>28.463782782315128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18.34616832087319</v>
      </c>
      <c r="AC29">
        <f t="shared" si="19"/>
        <v>20.489999001560378</v>
      </c>
      <c r="AE29">
        <f t="shared" si="2"/>
        <v>0</v>
      </c>
      <c r="AF29">
        <f t="shared" si="3"/>
        <v>0</v>
      </c>
      <c r="AG29">
        <f t="shared" si="3"/>
        <v>-8.9982764932649104</v>
      </c>
      <c r="AH29">
        <f t="shared" si="4"/>
        <v>-111.79583795077505</v>
      </c>
      <c r="AI29">
        <f t="shared" si="5"/>
        <v>-120.79411444403996</v>
      </c>
      <c r="AJ29">
        <f t="shared" si="6"/>
        <v>-2.1438306806871879</v>
      </c>
      <c r="AK29">
        <f t="shared" si="20"/>
        <v>1.2842317824611234</v>
      </c>
      <c r="AL29">
        <f t="shared" si="23"/>
        <v>-121.65371334226603</v>
      </c>
      <c r="AN29">
        <f t="shared" si="8"/>
        <v>0</v>
      </c>
      <c r="AO29">
        <f t="shared" si="8"/>
        <v>0</v>
      </c>
      <c r="AP29">
        <f t="shared" si="8"/>
        <v>-0.74159567179373409</v>
      </c>
      <c r="AQ29">
        <f t="shared" si="8"/>
        <v>-9.2136877112970978</v>
      </c>
      <c r="AR29">
        <f t="shared" si="8"/>
        <v>-9.9552833830908334</v>
      </c>
      <c r="AS29">
        <f t="shared" si="8"/>
        <v>-0.17668445229997309</v>
      </c>
      <c r="AT29">
        <f t="shared" si="8"/>
        <v>0.10584034977875659</v>
      </c>
      <c r="AU29">
        <f t="shared" si="8"/>
        <v>-10.026127485612049</v>
      </c>
      <c r="AW29">
        <v>26</v>
      </c>
      <c r="AX29">
        <f>IF(Z29&gt;0, (R29*SUMPRODUCT(K29:$K$98, X29:$X$98)-K29*$AZ$3)/Z29, 0)</f>
        <v>28.463782782315128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3.1502779999999998E-3</v>
      </c>
      <c r="Q30" s="4">
        <f t="shared" si="22"/>
        <v>12.5</v>
      </c>
      <c r="R30">
        <f t="shared" si="0"/>
        <v>50000</v>
      </c>
      <c r="S30">
        <f t="shared" si="1"/>
        <v>31.391055044935808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20.489999001560378</v>
      </c>
      <c r="AC30">
        <f t="shared" si="19"/>
        <v>22.300071541609597</v>
      </c>
      <c r="AE30">
        <f t="shared" si="2"/>
        <v>0</v>
      </c>
      <c r="AF30">
        <f t="shared" si="3"/>
        <v>0</v>
      </c>
      <c r="AG30">
        <f t="shared" si="3"/>
        <v>-8.8799466558576121</v>
      </c>
      <c r="AH30">
        <f t="shared" si="4"/>
        <v>-113.38828989859836</v>
      </c>
      <c r="AI30">
        <f t="shared" si="5"/>
        <v>-122.26823655445597</v>
      </c>
      <c r="AJ30">
        <f t="shared" si="6"/>
        <v>-1.8100725400492195</v>
      </c>
      <c r="AK30">
        <f t="shared" si="20"/>
        <v>1.4342999301092265</v>
      </c>
      <c r="AL30">
        <f t="shared" si="23"/>
        <v>-122.64400916439595</v>
      </c>
      <c r="AN30">
        <f t="shared" si="8"/>
        <v>0</v>
      </c>
      <c r="AO30">
        <f t="shared" si="8"/>
        <v>0</v>
      </c>
      <c r="AP30">
        <f t="shared" si="8"/>
        <v>-0.65343168084468717</v>
      </c>
      <c r="AQ30">
        <f t="shared" si="8"/>
        <v>-8.3436876062393583</v>
      </c>
      <c r="AR30">
        <f t="shared" si="8"/>
        <v>-8.9971192870840451</v>
      </c>
      <c r="AS30">
        <f t="shared" si="8"/>
        <v>-0.13319435218847547</v>
      </c>
      <c r="AT30">
        <f t="shared" si="8"/>
        <v>0.10554309057120954</v>
      </c>
      <c r="AU30">
        <f t="shared" si="8"/>
        <v>-9.0247705487013103</v>
      </c>
      <c r="AW30">
        <v>27</v>
      </c>
      <c r="AX30">
        <f>IF(Z30&gt;0, (R30*SUMPRODUCT(K30:$K$98, X30:$X$98)-K30*$AZ$3)/Z30, 0)</f>
        <v>31.391055044935808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3.247738E-3</v>
      </c>
      <c r="Q31" s="4">
        <f t="shared" si="22"/>
        <v>12.5</v>
      </c>
      <c r="R31">
        <f t="shared" si="0"/>
        <v>50000</v>
      </c>
      <c r="S31">
        <f t="shared" si="1"/>
        <v>33.950855917745933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22.300071541609597</v>
      </c>
      <c r="AC31">
        <f t="shared" si="19"/>
        <v>23.799027016929443</v>
      </c>
      <c r="AE31">
        <f t="shared" si="2"/>
        <v>0</v>
      </c>
      <c r="AF31">
        <f t="shared" si="3"/>
        <v>0</v>
      </c>
      <c r="AG31">
        <f t="shared" si="3"/>
        <v>-8.7623074491068351</v>
      </c>
      <c r="AH31">
        <f t="shared" si="4"/>
        <v>-115.35896076880677</v>
      </c>
      <c r="AI31">
        <f t="shared" si="5"/>
        <v>-124.12126821791361</v>
      </c>
      <c r="AJ31">
        <f t="shared" si="6"/>
        <v>-1.4989554753198462</v>
      </c>
      <c r="AK31">
        <f t="shared" si="20"/>
        <v>1.561005007912672</v>
      </c>
      <c r="AL31">
        <f t="shared" si="23"/>
        <v>-124.05921868532079</v>
      </c>
      <c r="AN31">
        <f t="shared" si="8"/>
        <v>0</v>
      </c>
      <c r="AO31">
        <f t="shared" si="8"/>
        <v>0</v>
      </c>
      <c r="AP31">
        <f t="shared" si="8"/>
        <v>-0.57569213315710466</v>
      </c>
      <c r="AQ31">
        <f t="shared" si="8"/>
        <v>-7.579196072439867</v>
      </c>
      <c r="AR31">
        <f t="shared" si="8"/>
        <v>-8.154888205596972</v>
      </c>
      <c r="AS31">
        <f t="shared" si="8"/>
        <v>-9.8482834585125786E-2</v>
      </c>
      <c r="AT31">
        <f t="shared" si="8"/>
        <v>0.10255954930750254</v>
      </c>
      <c r="AU31">
        <f t="shared" si="8"/>
        <v>-8.1508114908745952</v>
      </c>
      <c r="AW31">
        <v>28</v>
      </c>
      <c r="AX31">
        <f>IF(Z31&gt;0, (R31*SUMPRODUCT(K31:$K$98, X31:$X$98)-K31*$AZ$3)/Z31, 0)</f>
        <v>33.950855917745933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3.3542210000000001E-3</v>
      </c>
      <c r="Q32" s="4">
        <f t="shared" si="22"/>
        <v>12.5</v>
      </c>
      <c r="R32">
        <f t="shared" si="0"/>
        <v>50000</v>
      </c>
      <c r="S32">
        <f t="shared" si="1"/>
        <v>36.158264413798371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23.799027016929443</v>
      </c>
      <c r="AC32">
        <f t="shared" si="19"/>
        <v>25.007905124453192</v>
      </c>
      <c r="AE32">
        <f t="shared" si="2"/>
        <v>0</v>
      </c>
      <c r="AF32">
        <f t="shared" si="3"/>
        <v>0</v>
      </c>
      <c r="AG32">
        <f t="shared" si="3"/>
        <v>-8.6452936589615152</v>
      </c>
      <c r="AH32">
        <f t="shared" si="4"/>
        <v>-117.56286261700231</v>
      </c>
      <c r="AI32">
        <f t="shared" si="5"/>
        <v>-126.20815627596383</v>
      </c>
      <c r="AJ32">
        <f t="shared" si="6"/>
        <v>-1.2088781075237485</v>
      </c>
      <c r="AK32">
        <f t="shared" si="20"/>
        <v>1.6659318911850611</v>
      </c>
      <c r="AL32">
        <f t="shared" si="23"/>
        <v>-125.75110249230251</v>
      </c>
      <c r="AN32">
        <f t="shared" si="8"/>
        <v>0</v>
      </c>
      <c r="AO32">
        <f t="shared" si="8"/>
        <v>0</v>
      </c>
      <c r="AP32">
        <f t="shared" si="8"/>
        <v>-0.50714661891335999</v>
      </c>
      <c r="AQ32">
        <f t="shared" si="8"/>
        <v>-6.896423723465559</v>
      </c>
      <c r="AR32">
        <f t="shared" si="8"/>
        <v>-7.4035703423789192</v>
      </c>
      <c r="AS32">
        <f t="shared" si="8"/>
        <v>-7.091470447317276E-2</v>
      </c>
      <c r="AT32">
        <f t="shared" si="8"/>
        <v>9.7726203328983324E-2</v>
      </c>
      <c r="AU32">
        <f t="shared" si="8"/>
        <v>-7.376758843523108</v>
      </c>
      <c r="AW32">
        <v>29</v>
      </c>
      <c r="AX32">
        <f>IF(Z32&gt;0, (R32*SUMPRODUCT(K32:$K$98, X32:$X$98)-K32*$AZ$3)/Z32, 0)</f>
        <v>36.158264413798371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3.4760450000000001E-3</v>
      </c>
      <c r="Q33" s="4">
        <f t="shared" si="22"/>
        <v>12.5</v>
      </c>
      <c r="R33">
        <f t="shared" si="0"/>
        <v>50000</v>
      </c>
      <c r="S33">
        <f t="shared" si="1"/>
        <v>38.044638157382856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25.007905124453192</v>
      </c>
      <c r="AC33">
        <f t="shared" si="19"/>
        <v>25.957976204526588</v>
      </c>
      <c r="AE33">
        <f t="shared" si="2"/>
        <v>0</v>
      </c>
      <c r="AF33">
        <f t="shared" si="3"/>
        <v>0</v>
      </c>
      <c r="AG33">
        <f t="shared" si="3"/>
        <v>-8.5287892925751354</v>
      </c>
      <c r="AH33">
        <f t="shared" si="4"/>
        <v>-120.20571918705953</v>
      </c>
      <c r="AI33">
        <f t="shared" si="5"/>
        <v>-128.73450847963466</v>
      </c>
      <c r="AJ33">
        <f t="shared" si="6"/>
        <v>-0.95007108007339625</v>
      </c>
      <c r="AK33">
        <f t="shared" si="20"/>
        <v>1.7505533587117237</v>
      </c>
      <c r="AL33">
        <f t="shared" si="23"/>
        <v>-127.93402620099633</v>
      </c>
      <c r="AN33">
        <f t="shared" si="8"/>
        <v>0</v>
      </c>
      <c r="AO33">
        <f t="shared" si="8"/>
        <v>0</v>
      </c>
      <c r="AP33">
        <f t="shared" si="8"/>
        <v>-0.44670740022793359</v>
      </c>
      <c r="AQ33">
        <f t="shared" si="8"/>
        <v>-6.2959445319310365</v>
      </c>
      <c r="AR33">
        <f t="shared" si="8"/>
        <v>-6.74265193215897</v>
      </c>
      <c r="AS33">
        <f t="shared" si="8"/>
        <v>-4.9761316366533151E-2</v>
      </c>
      <c r="AT33">
        <f t="shared" si="8"/>
        <v>9.1687707716165551E-2</v>
      </c>
      <c r="AU33">
        <f t="shared" si="8"/>
        <v>-6.7007255408093371</v>
      </c>
      <c r="AW33">
        <v>30</v>
      </c>
      <c r="AX33">
        <f>IF(Z33&gt;0, (R33*SUMPRODUCT(K33:$K$98, X33:$X$98)-K33*$AZ$3)/Z33, 0)</f>
        <v>38.044638157382856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3.6141120000000001E-3</v>
      </c>
      <c r="Q34" s="4">
        <f t="shared" si="22"/>
        <v>12.5</v>
      </c>
      <c r="R34">
        <f t="shared" si="0"/>
        <v>50000</v>
      </c>
      <c r="S34">
        <f t="shared" si="1"/>
        <v>39.624469916936292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25.957976204526588</v>
      </c>
      <c r="AC34">
        <f t="shared" si="19"/>
        <v>26.66783060432671</v>
      </c>
      <c r="AE34">
        <f t="shared" si="2"/>
        <v>0</v>
      </c>
      <c r="AF34">
        <f t="shared" si="3"/>
        <v>0</v>
      </c>
      <c r="AG34">
        <f t="shared" si="3"/>
        <v>-8.4126773999216162</v>
      </c>
      <c r="AH34">
        <f t="shared" si="4"/>
        <v>-123.29599891106923</v>
      </c>
      <c r="AI34">
        <f t="shared" si="5"/>
        <v>-131.70867631099085</v>
      </c>
      <c r="AJ34">
        <f t="shared" si="6"/>
        <v>-0.70985439980012188</v>
      </c>
      <c r="AK34">
        <f t="shared" si="20"/>
        <v>1.8170583343168614</v>
      </c>
      <c r="AL34">
        <f t="shared" si="23"/>
        <v>-130.60147237647411</v>
      </c>
      <c r="AN34">
        <f t="shared" si="8"/>
        <v>0</v>
      </c>
      <c r="AO34">
        <f t="shared" si="8"/>
        <v>0</v>
      </c>
      <c r="AP34">
        <f t="shared" si="8"/>
        <v>-0.39341596040178717</v>
      </c>
      <c r="AQ34">
        <f t="shared" si="8"/>
        <v>-5.76589491304492</v>
      </c>
      <c r="AR34">
        <f t="shared" si="8"/>
        <v>-6.1593108734467075</v>
      </c>
      <c r="AS34">
        <f t="shared" si="8"/>
        <v>-3.3196096458590126E-2</v>
      </c>
      <c r="AT34">
        <f t="shared" si="8"/>
        <v>8.4974107019484699E-2</v>
      </c>
      <c r="AU34">
        <f t="shared" ref="AU34:AU97" si="24">AL34*$K34</f>
        <v>-6.1075328628858125</v>
      </c>
      <c r="AW34">
        <v>31</v>
      </c>
      <c r="AX34">
        <f>IF(Z34&gt;0, (R34*SUMPRODUCT(K34:$K$98, X34:$X$98)-K34*$AZ$3)/Z34, 0)</f>
        <v>39.624469916936292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3.757594E-3</v>
      </c>
      <c r="Q35" s="4">
        <f t="shared" si="22"/>
        <v>12.5</v>
      </c>
      <c r="R35">
        <f t="shared" si="0"/>
        <v>50000</v>
      </c>
      <c r="S35">
        <f t="shared" si="1"/>
        <v>40.91435506353934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26.66783060432671</v>
      </c>
      <c r="AC35">
        <f t="shared" si="19"/>
        <v>27.157113308898911</v>
      </c>
      <c r="AE35">
        <f t="shared" si="2"/>
        <v>0</v>
      </c>
      <c r="AF35">
        <f t="shared" ref="AF35:AG66" si="25">-$Z35*P35</f>
        <v>0</v>
      </c>
      <c r="AG35">
        <f t="shared" si="25"/>
        <v>-8.2969391998005175</v>
      </c>
      <c r="AH35">
        <f t="shared" si="4"/>
        <v>-126.44570448752425</v>
      </c>
      <c r="AI35">
        <f t="shared" ref="AI35:AI66" si="26">SUM(AE35:AH35)</f>
        <v>-134.74264368732477</v>
      </c>
      <c r="AJ35">
        <f t="shared" si="6"/>
        <v>-0.4892827045722008</v>
      </c>
      <c r="AK35">
        <f t="shared" si="20"/>
        <v>1.8667481423028698</v>
      </c>
      <c r="AL35">
        <f t="shared" si="23"/>
        <v>-133.36517824959409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-5.2796337582499753</v>
      </c>
      <c r="AR35">
        <f t="shared" si="27"/>
        <v>-5.6260654576655638</v>
      </c>
      <c r="AS35">
        <f t="shared" si="27"/>
        <v>-2.0429586713577249E-2</v>
      </c>
      <c r="AT35">
        <f t="shared" si="27"/>
        <v>7.7944494438916073E-2</v>
      </c>
      <c r="AU35">
        <f t="shared" si="24"/>
        <v>-5.568550549940225</v>
      </c>
      <c r="AW35">
        <v>32</v>
      </c>
      <c r="AX35">
        <f>IF(Z35&gt;0, (R35*SUMPRODUCT(K35:$K$98, X35:$X$98)-K35*$AZ$3)/Z35, 0)</f>
        <v>40.91435506353934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3.9119039999999999E-3</v>
      </c>
      <c r="Q36" s="4">
        <f t="shared" si="22"/>
        <v>12.5</v>
      </c>
      <c r="R36">
        <f t="shared" si="0"/>
        <v>50000</v>
      </c>
      <c r="S36">
        <f t="shared" si="1"/>
        <v>41.958100597791123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27.157113308898911</v>
      </c>
      <c r="AC36">
        <f t="shared" si="19"/>
        <v>27.462459566378506</v>
      </c>
      <c r="AE36">
        <f t="shared" si="2"/>
        <v>0</v>
      </c>
      <c r="AF36">
        <f t="shared" si="25"/>
        <v>0</v>
      </c>
      <c r="AG36">
        <f t="shared" si="25"/>
        <v>-8.1815129781590556</v>
      </c>
      <c r="AH36">
        <f t="shared" si="4"/>
        <v>-129.82731857382578</v>
      </c>
      <c r="AI36">
        <f t="shared" si="26"/>
        <v>-138.00883155198483</v>
      </c>
      <c r="AJ36">
        <f t="shared" si="6"/>
        <v>-0.3053462574795951</v>
      </c>
      <c r="AK36">
        <f t="shared" si="20"/>
        <v>1.900997931622924</v>
      </c>
      <c r="AL36">
        <f t="shared" si="23"/>
        <v>-136.41317987784149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-4.8400269666808526</v>
      </c>
      <c r="AR36">
        <f t="shared" si="27"/>
        <v>-5.1450378371011762</v>
      </c>
      <c r="AS36">
        <f t="shared" si="27"/>
        <v>-1.1383460250208607E-2</v>
      </c>
      <c r="AT36">
        <f t="shared" si="27"/>
        <v>7.0870147775773648E-2</v>
      </c>
      <c r="AU36">
        <f t="shared" si="24"/>
        <v>-5.0855511495756103</v>
      </c>
      <c r="AW36">
        <v>33</v>
      </c>
      <c r="AX36">
        <f>IF(Z36&gt;0, (R36*SUMPRODUCT(K36:$K$98, X36:$X$98)-K36*$AZ$3)/Z36, 0)</f>
        <v>41.958100597791123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4.0806530000000001E-3</v>
      </c>
      <c r="Q37" s="4">
        <f t="shared" si="22"/>
        <v>12.5</v>
      </c>
      <c r="R37">
        <f t="shared" si="0"/>
        <v>50000</v>
      </c>
      <c r="S37">
        <f t="shared" si="1"/>
        <v>42.784456715051348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27.462459566378506</v>
      </c>
      <c r="AC37">
        <f t="shared" si="19"/>
        <v>27.609021899456195</v>
      </c>
      <c r="AE37">
        <f t="shared" si="2"/>
        <v>0</v>
      </c>
      <c r="AF37">
        <f t="shared" si="25"/>
        <v>0</v>
      </c>
      <c r="AG37">
        <f t="shared" si="25"/>
        <v>-8.0663119328986017</v>
      </c>
      <c r="AH37">
        <f t="shared" si="4"/>
        <v>-133.54366191545475</v>
      </c>
      <c r="AI37">
        <f t="shared" si="26"/>
        <v>-141.60997384835335</v>
      </c>
      <c r="AJ37">
        <f t="shared" si="6"/>
        <v>-0.14656233307768929</v>
      </c>
      <c r="AK37">
        <f t="shared" si="20"/>
        <v>1.9223721696464955</v>
      </c>
      <c r="AL37">
        <f t="shared" si="23"/>
        <v>-139.83416401178454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-4.4451554407617984</v>
      </c>
      <c r="AR37">
        <f t="shared" si="27"/>
        <v>-4.7136519748624295</v>
      </c>
      <c r="AS37">
        <f t="shared" si="27"/>
        <v>-4.8784969870265147E-3</v>
      </c>
      <c r="AT37">
        <f t="shared" si="27"/>
        <v>6.3988383922578801E-2</v>
      </c>
      <c r="AU37">
        <f t="shared" si="24"/>
        <v>-4.6545420879268775</v>
      </c>
      <c r="AW37">
        <v>34</v>
      </c>
      <c r="AX37">
        <f>IF(Z37&gt;0, (R37*SUMPRODUCT(K37:$K$98, X37:$X$98)-K37*$AZ$3)/Z37, 0)</f>
        <v>42.784456715051348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4.2836929999999999E-3</v>
      </c>
      <c r="Q38" s="4">
        <f t="shared" si="22"/>
        <v>12.5</v>
      </c>
      <c r="R38">
        <f t="shared" si="0"/>
        <v>50000</v>
      </c>
      <c r="S38">
        <f t="shared" si="1"/>
        <v>43.415683005706853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27.609021899456195</v>
      </c>
      <c r="AC38">
        <f t="shared" si="19"/>
        <v>27.616178333478796</v>
      </c>
      <c r="AE38">
        <f t="shared" si="2"/>
        <v>0</v>
      </c>
      <c r="AF38">
        <f t="shared" si="25"/>
        <v>0</v>
      </c>
      <c r="AG38">
        <f t="shared" si="25"/>
        <v>-7.9510952096068426</v>
      </c>
      <c r="AH38">
        <f t="shared" si="4"/>
        <v>-138.21441585109685</v>
      </c>
      <c r="AI38">
        <f t="shared" si="26"/>
        <v>-146.16551106070369</v>
      </c>
      <c r="AJ38">
        <f t="shared" si="6"/>
        <v>-7.1564340226011325E-3</v>
      </c>
      <c r="AK38">
        <f t="shared" si="20"/>
        <v>1.9326315329619339</v>
      </c>
      <c r="AL38">
        <f t="shared" si="23"/>
        <v>-144.24003596176436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-4.1077025844683375</v>
      </c>
      <c r="AR38">
        <f t="shared" si="27"/>
        <v>-4.344007416643314</v>
      </c>
      <c r="AS38">
        <f t="shared" si="27"/>
        <v>-2.126876733457795E-4</v>
      </c>
      <c r="AT38">
        <f t="shared" si="27"/>
        <v>5.7437391706848799E-2</v>
      </c>
      <c r="AU38">
        <f t="shared" si="24"/>
        <v>-4.2867827126098117</v>
      </c>
      <c r="AW38">
        <v>35</v>
      </c>
      <c r="AX38">
        <f>IF(Z38&gt;0, (R38*SUMPRODUCT(K38:$K$98, X38:$X$98)-K38*$AZ$3)/Z38, 0)</f>
        <v>43.415683005706853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4.5002690000000003E-3</v>
      </c>
      <c r="Q39" s="4">
        <f t="shared" si="22"/>
        <v>12.5</v>
      </c>
      <c r="R39">
        <f t="shared" si="0"/>
        <v>50000</v>
      </c>
      <c r="S39">
        <f t="shared" si="1"/>
        <v>43.843236374273303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27.616178333478796</v>
      </c>
      <c r="AC39">
        <f t="shared" si="19"/>
        <v>27.483754208639397</v>
      </c>
      <c r="AE39">
        <f t="shared" si="2"/>
        <v>0</v>
      </c>
      <c r="AF39">
        <f t="shared" si="25"/>
        <v>0</v>
      </c>
      <c r="AG39">
        <f t="shared" si="25"/>
        <v>-7.8358021902229318</v>
      </c>
      <c r="AH39">
        <f t="shared" si="4"/>
        <v>-143.1282691513687</v>
      </c>
      <c r="AI39">
        <f t="shared" si="26"/>
        <v>-150.96407134159162</v>
      </c>
      <c r="AJ39">
        <f t="shared" si="6"/>
        <v>0.13242412483939958</v>
      </c>
      <c r="AK39">
        <f t="shared" si="20"/>
        <v>1.933132483343516</v>
      </c>
      <c r="AL39">
        <f t="shared" si="23"/>
        <v>-148.89851473340872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-3.7979832528116035</v>
      </c>
      <c r="AR39">
        <f t="shared" si="27"/>
        <v>-4.0059103497244957</v>
      </c>
      <c r="AS39">
        <f t="shared" si="27"/>
        <v>3.5139432020684304E-3</v>
      </c>
      <c r="AT39">
        <f t="shared" si="27"/>
        <v>5.1296678432127672E-2</v>
      </c>
      <c r="AU39">
        <f t="shared" si="24"/>
        <v>-3.9510997280902997</v>
      </c>
      <c r="AW39">
        <v>36</v>
      </c>
      <c r="AX39">
        <f>IF(Z39&gt;0, (R39*SUMPRODUCT(K39:$K$98, X39:$X$98)-K39*$AZ$3)/Z39, 0)</f>
        <v>43.843236374273303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4.7150400000000002E-3</v>
      </c>
      <c r="Q40" s="4">
        <f t="shared" si="22"/>
        <v>12.5</v>
      </c>
      <c r="R40">
        <f t="shared" si="0"/>
        <v>50000</v>
      </c>
      <c r="S40">
        <f t="shared" si="1"/>
        <v>44.095482175458592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27.483754208639397</v>
      </c>
      <c r="AC40">
        <f t="shared" si="19"/>
        <v>27.23512672335363</v>
      </c>
      <c r="AE40">
        <f t="shared" si="2"/>
        <v>0</v>
      </c>
      <c r="AF40">
        <f t="shared" si="25"/>
        <v>0</v>
      </c>
      <c r="AG40">
        <f t="shared" si="25"/>
        <v>-7.7204980475617138</v>
      </c>
      <c r="AH40">
        <f t="shared" si="4"/>
        <v>-147.78448303595493</v>
      </c>
      <c r="AI40">
        <f t="shared" si="26"/>
        <v>-155.50498108351664</v>
      </c>
      <c r="AJ40">
        <f t="shared" si="6"/>
        <v>0.24862748528576617</v>
      </c>
      <c r="AK40">
        <f t="shared" si="20"/>
        <v>1.923862794604758</v>
      </c>
      <c r="AL40">
        <f t="shared" si="23"/>
        <v>-153.33249080362611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-3.5013734965291561</v>
      </c>
      <c r="AR40">
        <f t="shared" si="27"/>
        <v>-3.6842908548905267</v>
      </c>
      <c r="AS40">
        <f t="shared" si="27"/>
        <v>5.8905892527057703E-3</v>
      </c>
      <c r="AT40">
        <f t="shared" si="27"/>
        <v>4.5580984292841853E-2</v>
      </c>
      <c r="AU40">
        <f t="shared" si="24"/>
        <v>-3.6328192813449789</v>
      </c>
      <c r="AW40">
        <v>37</v>
      </c>
      <c r="AX40">
        <f>IF(Z40&gt;0, (R40*SUMPRODUCT(K40:$K$98, X40:$X$98)-K40*$AZ$3)/Z40, 0)</f>
        <v>44.095482175458592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4.9523709999999997E-3</v>
      </c>
      <c r="Q41" s="4">
        <f t="shared" si="22"/>
        <v>12.5</v>
      </c>
      <c r="R41">
        <f t="shared" si="0"/>
        <v>50000</v>
      </c>
      <c r="S41">
        <f t="shared" si="1"/>
        <v>44.218630265069656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27.23512672335363</v>
      </c>
      <c r="AC41">
        <f t="shared" si="19"/>
        <v>26.902820876401119</v>
      </c>
      <c r="AE41">
        <f t="shared" si="2"/>
        <v>0</v>
      </c>
      <c r="AF41">
        <f t="shared" si="25"/>
        <v>0</v>
      </c>
      <c r="AG41">
        <f t="shared" si="25"/>
        <v>-7.6050582964497941</v>
      </c>
      <c r="AH41">
        <f t="shared" si="4"/>
        <v>-152.939082545205</v>
      </c>
      <c r="AI41">
        <f t="shared" si="26"/>
        <v>-160.54414084165478</v>
      </c>
      <c r="AJ41">
        <f t="shared" si="6"/>
        <v>0.33230584695251153</v>
      </c>
      <c r="AK41">
        <f t="shared" si="20"/>
        <v>1.9064588706347543</v>
      </c>
      <c r="AL41">
        <f t="shared" si="23"/>
        <v>-158.30537612406749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-3.2352665033766419</v>
      </c>
      <c r="AR41">
        <f t="shared" si="27"/>
        <v>-3.3961435660166521</v>
      </c>
      <c r="AS41">
        <f t="shared" si="27"/>
        <v>7.029583005402777E-3</v>
      </c>
      <c r="AT41">
        <f t="shared" si="27"/>
        <v>4.0329145576028971E-2</v>
      </c>
      <c r="AU41">
        <f t="shared" si="24"/>
        <v>-3.34878483743522</v>
      </c>
      <c r="AW41">
        <v>38</v>
      </c>
      <c r="AX41">
        <f>IF(Z41&gt;0, (R41*SUMPRODUCT(K41:$K$98, X41:$X$98)-K41*$AZ$3)/Z41, 0)</f>
        <v>44.218630265069656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5.2041409999999998E-3</v>
      </c>
      <c r="Q42" s="4">
        <f t="shared" si="22"/>
        <v>12.5</v>
      </c>
      <c r="R42">
        <f t="shared" si="0"/>
        <v>50000</v>
      </c>
      <c r="S42">
        <f t="shared" si="1"/>
        <v>44.224125452427131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26.902820876401119</v>
      </c>
      <c r="AC42">
        <f t="shared" si="19"/>
        <v>26.497079060146486</v>
      </c>
      <c r="AE42">
        <f t="shared" si="2"/>
        <v>0</v>
      </c>
      <c r="AF42">
        <f t="shared" si="25"/>
        <v>0</v>
      </c>
      <c r="AG42">
        <f t="shared" si="25"/>
        <v>-7.4894299177973505</v>
      </c>
      <c r="AH42">
        <f t="shared" si="4"/>
        <v>-158.31118275177812</v>
      </c>
      <c r="AI42">
        <f t="shared" si="26"/>
        <v>-165.80061266957546</v>
      </c>
      <c r="AJ42">
        <f t="shared" si="6"/>
        <v>0.40574181625463268</v>
      </c>
      <c r="AK42">
        <f t="shared" si="20"/>
        <v>1.8831974613480784</v>
      </c>
      <c r="AL42">
        <f t="shared" si="23"/>
        <v>-163.51167339197272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-2.9900961344444492</v>
      </c>
      <c r="AR42">
        <f t="shared" si="27"/>
        <v>-3.1315524425658467</v>
      </c>
      <c r="AS42">
        <f t="shared" si="27"/>
        <v>7.6634323316734903E-3</v>
      </c>
      <c r="AT42">
        <f t="shared" si="27"/>
        <v>3.5568816755045328E-2</v>
      </c>
      <c r="AU42">
        <f t="shared" si="24"/>
        <v>-3.0883201934791273</v>
      </c>
      <c r="AW42">
        <v>39</v>
      </c>
      <c r="AX42">
        <f>IF(Z42&gt;0, (R42*SUMPRODUCT(K42:$K$98, X42:$X$98)-K42*$AZ$3)/Z42, 0)</f>
        <v>44.224125452427131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5.4847869999999996E-3</v>
      </c>
      <c r="Q43" s="4">
        <f t="shared" si="22"/>
        <v>12.5</v>
      </c>
      <c r="R43">
        <f t="shared" si="0"/>
        <v>50000</v>
      </c>
      <c r="S43">
        <f t="shared" si="1"/>
        <v>44.133541794919779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26.497079060146486</v>
      </c>
      <c r="AC43">
        <f t="shared" si="19"/>
        <v>26.033344253489517</v>
      </c>
      <c r="AE43">
        <f t="shared" si="2"/>
        <v>0</v>
      </c>
      <c r="AF43">
        <f t="shared" si="25"/>
        <v>0</v>
      </c>
      <c r="AG43">
        <f t="shared" si="25"/>
        <v>-7.3734576907688325</v>
      </c>
      <c r="AH43">
        <f t="shared" si="4"/>
        <v>-164.3117114021839</v>
      </c>
      <c r="AI43">
        <f t="shared" si="26"/>
        <v>-171.68516909295275</v>
      </c>
      <c r="AJ43">
        <f t="shared" si="6"/>
        <v>0.46373480665696931</v>
      </c>
      <c r="AK43">
        <f t="shared" si="20"/>
        <v>1.8547955342102542</v>
      </c>
      <c r="AL43">
        <f t="shared" si="23"/>
        <v>-169.36663875208552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-2.7709204280437061</v>
      </c>
      <c r="AR43">
        <f t="shared" si="27"/>
        <v>-2.8952649702940025</v>
      </c>
      <c r="AS43">
        <f t="shared" si="27"/>
        <v>7.8203326956742779E-3</v>
      </c>
      <c r="AT43">
        <f t="shared" si="27"/>
        <v>3.1278907581989451E-2</v>
      </c>
      <c r="AU43">
        <f t="shared" si="24"/>
        <v>-2.8561657300163388</v>
      </c>
      <c r="AW43">
        <v>40</v>
      </c>
      <c r="AX43">
        <f>IF(Z43&gt;0, (R43*SUMPRODUCT(K43:$K$98, X43:$X$98)-K43*$AZ$3)/Z43, 0)</f>
        <v>44.133541794919779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5.8078460000000002E-3</v>
      </c>
      <c r="Q44" s="4">
        <f t="shared" si="22"/>
        <v>12.5</v>
      </c>
      <c r="R44">
        <f t="shared" si="0"/>
        <v>50000</v>
      </c>
      <c r="S44">
        <f t="shared" si="1"/>
        <v>43.954902180212045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26.033344253489517</v>
      </c>
      <c r="AC44">
        <f t="shared" si="19"/>
        <v>25.51810358239895</v>
      </c>
      <c r="AE44">
        <f t="shared" si="2"/>
        <v>0</v>
      </c>
      <c r="AF44">
        <f t="shared" si="25"/>
        <v>0</v>
      </c>
      <c r="AG44">
        <f t="shared" si="25"/>
        <v>-7.2568992071056426</v>
      </c>
      <c r="AH44">
        <f t="shared" si="4"/>
        <v>-171.295627022004</v>
      </c>
      <c r="AI44">
        <f t="shared" si="26"/>
        <v>-178.55252622910965</v>
      </c>
      <c r="AJ44">
        <f t="shared" si="6"/>
        <v>0.51524067109056659</v>
      </c>
      <c r="AK44">
        <f t="shared" si="20"/>
        <v>1.8223340977442664</v>
      </c>
      <c r="AL44">
        <f t="shared" si="23"/>
        <v>-176.21495146027482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-2.5791926868936201</v>
      </c>
      <c r="AR44">
        <f t="shared" si="27"/>
        <v>-2.6884595823181408</v>
      </c>
      <c r="AS44">
        <f t="shared" si="27"/>
        <v>7.7579620330660527E-3</v>
      </c>
      <c r="AT44">
        <f t="shared" si="27"/>
        <v>2.7438825261868079E-2</v>
      </c>
      <c r="AU44">
        <f t="shared" si="24"/>
        <v>-2.6532627950232066</v>
      </c>
      <c r="AW44">
        <v>41</v>
      </c>
      <c r="AX44">
        <f>IF(Z44&gt;0, (R44*SUMPRODUCT(K44:$K$98, X44:$X$98)-K44*$AZ$3)/Z44, 0)</f>
        <v>43.954902180212045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6.1543680000000003E-3</v>
      </c>
      <c r="Q45" s="4">
        <f t="shared" si="22"/>
        <v>12.5</v>
      </c>
      <c r="R45">
        <f t="shared" si="0"/>
        <v>50000</v>
      </c>
      <c r="S45">
        <f t="shared" si="1"/>
        <v>43.687095512947913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25.51810358239895</v>
      </c>
      <c r="AC45">
        <f t="shared" si="19"/>
        <v>24.952910678499183</v>
      </c>
      <c r="AE45">
        <f t="shared" si="2"/>
        <v>0</v>
      </c>
      <c r="AF45">
        <f t="shared" si="25"/>
        <v>0</v>
      </c>
      <c r="AG45">
        <f t="shared" si="25"/>
        <v>-7.1396685867751497</v>
      </c>
      <c r="AH45">
        <f t="shared" si="4"/>
        <v>-178.64651303774536</v>
      </c>
      <c r="AI45">
        <f t="shared" si="26"/>
        <v>-185.78618162452051</v>
      </c>
      <c r="AJ45">
        <f t="shared" si="6"/>
        <v>0.56519290389976717</v>
      </c>
      <c r="AK45">
        <f t="shared" si="20"/>
        <v>1.7862672507679267</v>
      </c>
      <c r="AL45">
        <f t="shared" si="23"/>
        <v>-183.4347214698528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-2.4016738737857697</v>
      </c>
      <c r="AR45">
        <f t="shared" si="27"/>
        <v>-2.4976575860943546</v>
      </c>
      <c r="AS45">
        <f t="shared" si="27"/>
        <v>7.5982956950208236E-3</v>
      </c>
      <c r="AT45">
        <f t="shared" si="27"/>
        <v>2.4014078499601296E-2</v>
      </c>
      <c r="AU45">
        <f t="shared" si="24"/>
        <v>-2.4660452118997322</v>
      </c>
      <c r="AW45">
        <v>42</v>
      </c>
      <c r="AX45">
        <f>IF(Z45&gt;0, (R45*SUMPRODUCT(K45:$K$98, X45:$X$98)-K45*$AZ$3)/Z45, 0)</f>
        <v>43.687095512947913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6.5216450000000004E-3</v>
      </c>
      <c r="Q46" s="4">
        <f t="shared" si="22"/>
        <v>12.5</v>
      </c>
      <c r="R46">
        <f t="shared" si="0"/>
        <v>50000</v>
      </c>
      <c r="S46">
        <f t="shared" si="1"/>
        <v>43.346728524292757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24.952910678499183</v>
      </c>
      <c r="AC46">
        <f t="shared" si="19"/>
        <v>24.349450896672217</v>
      </c>
      <c r="AE46">
        <f t="shared" si="2"/>
        <v>0</v>
      </c>
      <c r="AF46">
        <f t="shared" si="25"/>
        <v>0</v>
      </c>
      <c r="AG46">
        <f t="shared" si="25"/>
        <v>-7.0217095169667996</v>
      </c>
      <c r="AH46">
        <f t="shared" si="4"/>
        <v>-186.2495357623969</v>
      </c>
      <c r="AI46">
        <f t="shared" si="26"/>
        <v>-193.27124527936371</v>
      </c>
      <c r="AJ46">
        <f t="shared" si="6"/>
        <v>0.60345978182696669</v>
      </c>
      <c r="AK46">
        <f t="shared" si="20"/>
        <v>1.7467037474949429</v>
      </c>
      <c r="AL46">
        <f t="shared" si="23"/>
        <v>-190.92108175004182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-2.2356132052097228</v>
      </c>
      <c r="AR46">
        <f t="shared" si="27"/>
        <v>-2.3198970476097589</v>
      </c>
      <c r="AS46">
        <f t="shared" si="27"/>
        <v>7.2435222538563982E-3</v>
      </c>
      <c r="AT46">
        <f t="shared" si="27"/>
        <v>2.0966248036562354E-2</v>
      </c>
      <c r="AU46">
        <f t="shared" si="24"/>
        <v>-2.2916872773193404</v>
      </c>
      <c r="AW46">
        <v>43</v>
      </c>
      <c r="AX46">
        <f>IF(Z46&gt;0, (R46*SUMPRODUCT(K46:$K$98, X46:$X$98)-K46*$AZ$3)/Z46, 0)</f>
        <v>43.346728524292757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6.9358459999999999E-3</v>
      </c>
      <c r="Q47" s="4">
        <f t="shared" si="22"/>
        <v>12.5</v>
      </c>
      <c r="R47">
        <f t="shared" si="0"/>
        <v>50000</v>
      </c>
      <c r="S47">
        <f t="shared" si="1"/>
        <v>42.952528626412366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24.349450896672217</v>
      </c>
      <c r="AC47">
        <f t="shared" si="19"/>
        <v>23.719385987854288</v>
      </c>
      <c r="AE47">
        <f t="shared" si="2"/>
        <v>0</v>
      </c>
      <c r="AF47">
        <f t="shared" si="25"/>
        <v>0</v>
      </c>
      <c r="AG47">
        <f t="shared" si="25"/>
        <v>-6.9027909259307156</v>
      </c>
      <c r="AH47">
        <f t="shared" si="4"/>
        <v>-194.80598346566444</v>
      </c>
      <c r="AI47">
        <f t="shared" si="26"/>
        <v>-201.70877439159514</v>
      </c>
      <c r="AJ47">
        <f t="shared" si="6"/>
        <v>0.63006490881792843</v>
      </c>
      <c r="AK47">
        <f t="shared" si="20"/>
        <v>1.7044615627670554</v>
      </c>
      <c r="AL47">
        <f t="shared" si="23"/>
        <v>-199.37424792001016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-2.0877848256247189</v>
      </c>
      <c r="AR47">
        <f t="shared" si="27"/>
        <v>-2.1617637758254875</v>
      </c>
      <c r="AS47">
        <f t="shared" si="27"/>
        <v>6.7525644355813444E-3</v>
      </c>
      <c r="AT47">
        <f t="shared" si="27"/>
        <v>1.8267144177493221E-2</v>
      </c>
      <c r="AU47">
        <f t="shared" si="24"/>
        <v>-2.1367440672124127</v>
      </c>
      <c r="AW47">
        <v>44</v>
      </c>
      <c r="AX47">
        <f>IF(Z47&gt;0, (R47*SUMPRODUCT(K47:$K$98, X47:$X$98)-K47*$AZ$3)/Z47, 0)</f>
        <v>42.952528626412366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7.4023869999999999E-3</v>
      </c>
      <c r="Q48" s="4">
        <f t="shared" si="22"/>
        <v>12.5</v>
      </c>
      <c r="R48">
        <f t="shared" si="0"/>
        <v>50000</v>
      </c>
      <c r="S48">
        <f t="shared" si="1"/>
        <v>42.507486753028033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23.719385987854288</v>
      </c>
      <c r="AC48">
        <f t="shared" si="19"/>
        <v>23.065126426865099</v>
      </c>
      <c r="AE48">
        <f t="shared" si="2"/>
        <v>0</v>
      </c>
      <c r="AF48">
        <f t="shared" si="25"/>
        <v>0</v>
      </c>
      <c r="AG48">
        <f t="shared" si="25"/>
        <v>-6.7826658868575809</v>
      </c>
      <c r="AH48">
        <f t="shared" si="4"/>
        <v>-204.38851925530997</v>
      </c>
      <c r="AI48">
        <f t="shared" si="26"/>
        <v>-211.17118514216756</v>
      </c>
      <c r="AJ48">
        <f t="shared" si="6"/>
        <v>0.65425956098918903</v>
      </c>
      <c r="AK48">
        <f t="shared" si="20"/>
        <v>1.6603570191498003</v>
      </c>
      <c r="AL48">
        <f t="shared" si="23"/>
        <v>-208.85656856202857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-1.9557886401422044</v>
      </c>
      <c r="AR48">
        <f t="shared" si="27"/>
        <v>-2.0206918007489199</v>
      </c>
      <c r="AS48">
        <f t="shared" si="27"/>
        <v>6.2605934117497559E-3</v>
      </c>
      <c r="AT48">
        <f t="shared" si="27"/>
        <v>1.5887914881252251E-2</v>
      </c>
      <c r="AU48">
        <f t="shared" si="24"/>
        <v>-1.9985432924559179</v>
      </c>
      <c r="AW48">
        <v>45</v>
      </c>
      <c r="AX48">
        <f>IF(Z48&gt;0, (R48*SUMPRODUCT(K48:$K$98, X48:$X$98)-K48*$AZ$3)/Z48, 0)</f>
        <v>42.507486753028033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7.9366079999999995E-3</v>
      </c>
      <c r="Q49" s="4">
        <f t="shared" si="22"/>
        <v>12.5</v>
      </c>
      <c r="R49">
        <f t="shared" si="0"/>
        <v>50000</v>
      </c>
      <c r="S49">
        <f t="shared" si="1"/>
        <v>42.015546865390661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23.065126426865099</v>
      </c>
      <c r="AC49">
        <f t="shared" si="19"/>
        <v>22.389271058718904</v>
      </c>
      <c r="AE49">
        <f t="shared" si="2"/>
        <v>0</v>
      </c>
      <c r="AF49">
        <f t="shared" si="25"/>
        <v>0</v>
      </c>
      <c r="AG49">
        <f t="shared" si="25"/>
        <v>-6.661007867650043</v>
      </c>
      <c r="AH49">
        <f t="shared" si="4"/>
        <v>-215.32544135584385</v>
      </c>
      <c r="AI49">
        <f t="shared" si="26"/>
        <v>-221.98644922349391</v>
      </c>
      <c r="AJ49">
        <f t="shared" si="6"/>
        <v>0.67585536814619473</v>
      </c>
      <c r="AK49">
        <f t="shared" si="20"/>
        <v>1.614558849880557</v>
      </c>
      <c r="AL49">
        <f t="shared" si="23"/>
        <v>-219.69603500546717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-1.8396819417733625</v>
      </c>
      <c r="AR49">
        <f t="shared" si="27"/>
        <v>-1.8965917793242122</v>
      </c>
      <c r="AS49">
        <f t="shared" si="27"/>
        <v>5.7743242424121381E-3</v>
      </c>
      <c r="AT49">
        <f t="shared" si="27"/>
        <v>1.3794351198598009E-2</v>
      </c>
      <c r="AU49">
        <f t="shared" si="24"/>
        <v>-1.8770231038832021</v>
      </c>
      <c r="AW49">
        <v>46</v>
      </c>
      <c r="AX49">
        <f>IF(Z49&gt;0, (R49*SUMPRODUCT(K49:$K$98, X49:$X$98)-K49*$AZ$3)/Z49, 0)</f>
        <v>42.015546865390661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8.552947E-3</v>
      </c>
      <c r="Q50" s="4">
        <f t="shared" si="22"/>
        <v>12.5</v>
      </c>
      <c r="R50">
        <f t="shared" si="0"/>
        <v>50000</v>
      </c>
      <c r="S50">
        <f t="shared" si="1"/>
        <v>41.477304836256657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22.389271058718904</v>
      </c>
      <c r="AC50">
        <f t="shared" si="19"/>
        <v>21.692386681227685</v>
      </c>
      <c r="AE50">
        <f t="shared" si="2"/>
        <v>0</v>
      </c>
      <c r="AF50">
        <f t="shared" si="25"/>
        <v>0</v>
      </c>
      <c r="AG50">
        <f t="shared" si="25"/>
        <v>-6.5374265417149484</v>
      </c>
      <c r="AH50">
        <f t="shared" si="4"/>
        <v>-227.88498903437531</v>
      </c>
      <c r="AI50">
        <f t="shared" si="26"/>
        <v>-234.42241557609026</v>
      </c>
      <c r="AJ50">
        <f t="shared" si="6"/>
        <v>0.69688437749121945</v>
      </c>
      <c r="AK50">
        <f t="shared" si="20"/>
        <v>1.5672489741103235</v>
      </c>
      <c r="AL50">
        <f t="shared" si="23"/>
        <v>-232.15828222448872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-1.7383815155393811</v>
      </c>
      <c r="AR50">
        <f t="shared" si="27"/>
        <v>-1.7882511515670509</v>
      </c>
      <c r="AS50">
        <f t="shared" si="27"/>
        <v>5.3160628325377018E-3</v>
      </c>
      <c r="AT50">
        <f t="shared" si="27"/>
        <v>1.1955489733597464E-2</v>
      </c>
      <c r="AU50">
        <f t="shared" si="24"/>
        <v>-1.7709795990009156</v>
      </c>
      <c r="AW50">
        <v>47</v>
      </c>
      <c r="AX50">
        <f>IF(Z50&gt;0, (R50*SUMPRODUCT(K50:$K$98, X50:$X$98)-K50*$AZ$3)/Z50, 0)</f>
        <v>41.477304836256657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9.2631359999999999E-3</v>
      </c>
      <c r="Q51" s="4">
        <f t="shared" si="22"/>
        <v>12.5</v>
      </c>
      <c r="R51">
        <f t="shared" si="0"/>
        <v>50000</v>
      </c>
      <c r="S51">
        <f t="shared" si="1"/>
        <v>40.892099780687005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21.692386681227685</v>
      </c>
      <c r="AC51">
        <f t="shared" si="19"/>
        <v>20.974360133797369</v>
      </c>
      <c r="AE51">
        <f t="shared" si="2"/>
        <v>0</v>
      </c>
      <c r="AF51">
        <f t="shared" si="25"/>
        <v>0</v>
      </c>
      <c r="AG51">
        <f t="shared" si="25"/>
        <v>-6.4114952051518834</v>
      </c>
      <c r="AH51">
        <f t="shared" si="4"/>
        <v>-242.22828458366095</v>
      </c>
      <c r="AI51">
        <f t="shared" si="26"/>
        <v>-248.63977978881283</v>
      </c>
      <c r="AJ51">
        <f t="shared" si="6"/>
        <v>0.71802654743031624</v>
      </c>
      <c r="AK51">
        <f t="shared" si="20"/>
        <v>1.518467067685938</v>
      </c>
      <c r="AL51">
        <f t="shared" si="23"/>
        <v>-246.40328617369656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-1.6498186456957304</v>
      </c>
      <c r="AR51">
        <f t="shared" si="27"/>
        <v>-1.6934873871659075</v>
      </c>
      <c r="AS51">
        <f t="shared" si="27"/>
        <v>4.8904841484187734E-3</v>
      </c>
      <c r="AT51">
        <f t="shared" si="27"/>
        <v>1.0342290477964127E-2</v>
      </c>
      <c r="AU51">
        <f t="shared" si="24"/>
        <v>-1.6782546125395243</v>
      </c>
      <c r="AW51">
        <v>48</v>
      </c>
      <c r="AX51">
        <f>IF(Z51&gt;0, (R51*SUMPRODUCT(K51:$K$98, X51:$X$98)-K51*$AZ$3)/Z51, 0)</f>
        <v>40.892099780687005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1.011049E-2</v>
      </c>
      <c r="Q52" s="4">
        <f t="shared" si="22"/>
        <v>12.5</v>
      </c>
      <c r="R52">
        <f t="shared" si="0"/>
        <v>50000</v>
      </c>
      <c r="S52">
        <f t="shared" si="1"/>
        <v>40.261419530306448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20.974360133797369</v>
      </c>
      <c r="AC52">
        <f t="shared" si="19"/>
        <v>20.235572709627586</v>
      </c>
      <c r="AE52">
        <f t="shared" si="2"/>
        <v>0</v>
      </c>
      <c r="AF52">
        <f t="shared" si="25"/>
        <v>0</v>
      </c>
      <c r="AG52">
        <f t="shared" si="25"/>
        <v>-6.2825568949436281</v>
      </c>
      <c r="AH52">
        <f t="shared" si="4"/>
        <v>-259.29343262694425</v>
      </c>
      <c r="AI52">
        <f t="shared" si="26"/>
        <v>-265.57598952188789</v>
      </c>
      <c r="AJ52">
        <f t="shared" si="6"/>
        <v>0.73878742416978227</v>
      </c>
      <c r="AK52">
        <f t="shared" si="20"/>
        <v>1.468205209365816</v>
      </c>
      <c r="AL52">
        <f t="shared" si="23"/>
        <v>-263.36899688835229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-1.5768299069528919</v>
      </c>
      <c r="AR52">
        <f t="shared" si="27"/>
        <v>-1.6150357477399711</v>
      </c>
      <c r="AS52">
        <f t="shared" si="27"/>
        <v>4.4927559233158554E-3</v>
      </c>
      <c r="AT52">
        <f t="shared" si="27"/>
        <v>8.9285326674775119E-3</v>
      </c>
      <c r="AU52">
        <f t="shared" si="24"/>
        <v>-1.6016144591491777</v>
      </c>
      <c r="AW52">
        <v>49</v>
      </c>
      <c r="AX52">
        <f>IF(Z52&gt;0, (R52*SUMPRODUCT(K52:$K$98, X52:$X$98)-K52*$AZ$3)/Z52, 0)</f>
        <v>40.261419530306448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1.1085984E-2</v>
      </c>
      <c r="Q53" s="4">
        <f t="shared" si="22"/>
        <v>12.5</v>
      </c>
      <c r="R53">
        <f t="shared" si="0"/>
        <v>50000</v>
      </c>
      <c r="S53">
        <f t="shared" si="1"/>
        <v>39.577034028885265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20.235572709627586</v>
      </c>
      <c r="AC53">
        <f t="shared" si="19"/>
        <v>19.472163536180005</v>
      </c>
      <c r="AE53">
        <f t="shared" si="2"/>
        <v>0</v>
      </c>
      <c r="AF53">
        <f t="shared" si="25"/>
        <v>0</v>
      </c>
      <c r="AG53">
        <f t="shared" si="25"/>
        <v>-6.150083000777756</v>
      </c>
      <c r="AH53">
        <f t="shared" si="4"/>
        <v>-278.59330086573897</v>
      </c>
      <c r="AI53">
        <f t="shared" si="26"/>
        <v>-284.74338386651675</v>
      </c>
      <c r="AJ53">
        <f t="shared" si="6"/>
        <v>0.76340917344758097</v>
      </c>
      <c r="AK53">
        <f t="shared" si="20"/>
        <v>1.4164900896739312</v>
      </c>
      <c r="AL53">
        <f t="shared" si="23"/>
        <v>-282.56348460339524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-1.5126762131146589</v>
      </c>
      <c r="AR53">
        <f t="shared" si="27"/>
        <v>-1.5460692783285306</v>
      </c>
      <c r="AS53">
        <f t="shared" si="27"/>
        <v>4.1450777673372732E-3</v>
      </c>
      <c r="AT53">
        <f t="shared" si="27"/>
        <v>7.6911069221833935E-3</v>
      </c>
      <c r="AU53">
        <f t="shared" si="24"/>
        <v>-1.5342330936390098</v>
      </c>
      <c r="AW53">
        <v>50</v>
      </c>
      <c r="AX53">
        <f>IF(Z53&gt;0, (R53*SUMPRODUCT(K53:$K$98, X53:$X$98)-K53*$AZ$3)/Z53, 0)</f>
        <v>39.577034028885265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1.2207667E-2</v>
      </c>
      <c r="Q54" s="4">
        <f t="shared" si="22"/>
        <v>12.5</v>
      </c>
      <c r="R54">
        <f t="shared" si="0"/>
        <v>50000</v>
      </c>
      <c r="S54">
        <f t="shared" si="1"/>
        <v>38.841239271882756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19.472163536180005</v>
      </c>
      <c r="AC54">
        <f t="shared" si="19"/>
        <v>18.685755835123661</v>
      </c>
      <c r="AE54">
        <f t="shared" si="2"/>
        <v>0</v>
      </c>
      <c r="AF54">
        <f t="shared" si="25"/>
        <v>0</v>
      </c>
      <c r="AG54">
        <f t="shared" si="25"/>
        <v>-6.0135040054741236</v>
      </c>
      <c r="AH54">
        <f t="shared" si="4"/>
        <v>-300.31266118342234</v>
      </c>
      <c r="AI54">
        <f t="shared" si="26"/>
        <v>-306.32616518889648</v>
      </c>
      <c r="AJ54">
        <f t="shared" si="6"/>
        <v>0.78640770105634417</v>
      </c>
      <c r="AK54">
        <f t="shared" si="20"/>
        <v>1.3630514475326005</v>
      </c>
      <c r="AL54">
        <f t="shared" si="23"/>
        <v>-304.17670604030752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-1.4558979294293806</v>
      </c>
      <c r="AR54">
        <f t="shared" si="27"/>
        <v>-1.4850510393771419</v>
      </c>
      <c r="AS54">
        <f t="shared" si="27"/>
        <v>3.8124577869727604E-3</v>
      </c>
      <c r="AT54">
        <f t="shared" si="27"/>
        <v>6.6079923914908788E-3</v>
      </c>
      <c r="AU54">
        <f t="shared" si="24"/>
        <v>-1.4746305891986782</v>
      </c>
      <c r="AW54">
        <v>51</v>
      </c>
      <c r="AX54">
        <f>IF(Z54&gt;0, (R54*SUMPRODUCT(K54:$K$98, X54:$X$98)-K54*$AZ$3)/Z54, 0)</f>
        <v>38.841239271882756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1.3502610999999999E-2</v>
      </c>
      <c r="Q55" s="4">
        <f t="shared" si="22"/>
        <v>12.5</v>
      </c>
      <c r="R55">
        <f t="shared" si="0"/>
        <v>50000</v>
      </c>
      <c r="S55">
        <f t="shared" si="1"/>
        <v>38.057287619514298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18.685755835123661</v>
      </c>
      <c r="AC55">
        <f t="shared" si="19"/>
        <v>17.878311934317779</v>
      </c>
      <c r="AE55">
        <f t="shared" si="2"/>
        <v>0</v>
      </c>
      <c r="AF55">
        <f t="shared" si="25"/>
        <v>0</v>
      </c>
      <c r="AG55">
        <f t="shared" si="25"/>
        <v>-5.8721709600865228</v>
      </c>
      <c r="AH55">
        <f t="shared" si="4"/>
        <v>-324.79202133143582</v>
      </c>
      <c r="AI55">
        <f t="shared" si="26"/>
        <v>-330.66419229152234</v>
      </c>
      <c r="AJ55">
        <f t="shared" si="6"/>
        <v>0.80744390080588246</v>
      </c>
      <c r="AK55">
        <f t="shared" si="20"/>
        <v>1.3080029084586564</v>
      </c>
      <c r="AL55">
        <f t="shared" si="23"/>
        <v>-328.5487454822578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-1.4058682252316053</v>
      </c>
      <c r="AR55">
        <f t="shared" si="27"/>
        <v>-1.4312860250041219</v>
      </c>
      <c r="AS55">
        <f t="shared" si="27"/>
        <v>3.4950357436326009E-3</v>
      </c>
      <c r="AT55">
        <f t="shared" si="27"/>
        <v>5.6617145950024865E-3</v>
      </c>
      <c r="AU55">
        <f t="shared" si="24"/>
        <v>-1.4221292746654868</v>
      </c>
      <c r="AW55">
        <v>52</v>
      </c>
      <c r="AX55">
        <f>IF(Z55&gt;0, (R55*SUMPRODUCT(K55:$K$98, X55:$X$98)-K55*$AZ$3)/Z55, 0)</f>
        <v>38.057287619514298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1.4950962999999999E-2</v>
      </c>
      <c r="Q56" s="4">
        <f t="shared" si="22"/>
        <v>12.5</v>
      </c>
      <c r="R56">
        <f t="shared" si="0"/>
        <v>50000</v>
      </c>
      <c r="S56">
        <f t="shared" si="1"/>
        <v>37.225919115940769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17.878311934317779</v>
      </c>
      <c r="AC56">
        <f t="shared" si="19"/>
        <v>17.051420520357148</v>
      </c>
      <c r="AE56">
        <f t="shared" si="2"/>
        <v>0</v>
      </c>
      <c r="AF56">
        <f t="shared" si="25"/>
        <v>0</v>
      </c>
      <c r="AG56">
        <f t="shared" si="25"/>
        <v>-5.7256546397317294</v>
      </c>
      <c r="AH56">
        <f t="shared" si="4"/>
        <v>-351.17844301571228</v>
      </c>
      <c r="AI56">
        <f t="shared" si="26"/>
        <v>-356.90409765544399</v>
      </c>
      <c r="AJ56">
        <f t="shared" si="6"/>
        <v>0.82689141396063093</v>
      </c>
      <c r="AK56">
        <f t="shared" si="20"/>
        <v>1.2514818354022446</v>
      </c>
      <c r="AL56">
        <f t="shared" si="23"/>
        <v>-354.82572440608112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-1.3572163712153773</v>
      </c>
      <c r="AR56">
        <f t="shared" si="27"/>
        <v>-1.3793445865643517</v>
      </c>
      <c r="AS56">
        <f t="shared" si="27"/>
        <v>3.1957273761094376E-3</v>
      </c>
      <c r="AT56">
        <f t="shared" si="27"/>
        <v>4.8366625829894677E-3</v>
      </c>
      <c r="AU56">
        <f t="shared" si="24"/>
        <v>-1.3713121966052528</v>
      </c>
      <c r="AW56">
        <v>53</v>
      </c>
      <c r="AX56">
        <f>IF(Z56&gt;0, (R56*SUMPRODUCT(K56:$K$98, X56:$X$98)-K56*$AZ$3)/Z56, 0)</f>
        <v>37.225919115940769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1.6562650000000002E-2</v>
      </c>
      <c r="Q57" s="4">
        <f t="shared" si="22"/>
        <v>12.5</v>
      </c>
      <c r="R57">
        <f t="shared" si="0"/>
        <v>50000</v>
      </c>
      <c r="S57">
        <f t="shared" si="1"/>
        <v>36.357216141686195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17.051420520357148</v>
      </c>
      <c r="AC57">
        <f t="shared" si="19"/>
        <v>16.211147730633712</v>
      </c>
      <c r="AE57">
        <f t="shared" si="2"/>
        <v>0</v>
      </c>
      <c r="AF57">
        <f t="shared" si="25"/>
        <v>0</v>
      </c>
      <c r="AG57">
        <f t="shared" si="25"/>
        <v>-5.5735660795156603</v>
      </c>
      <c r="AH57">
        <f t="shared" si="4"/>
        <v>-379.32805527501097</v>
      </c>
      <c r="AI57">
        <f t="shared" si="26"/>
        <v>-384.90162135452664</v>
      </c>
      <c r="AJ57">
        <f t="shared" si="6"/>
        <v>0.84027278972343566</v>
      </c>
      <c r="AK57">
        <f t="shared" si="20"/>
        <v>1.1935994364250004</v>
      </c>
      <c r="AL57">
        <f t="shared" si="23"/>
        <v>-382.86774912837819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-1.3089353069631766</v>
      </c>
      <c r="AR57">
        <f t="shared" si="27"/>
        <v>-1.3281678349181185</v>
      </c>
      <c r="AS57">
        <f t="shared" si="27"/>
        <v>2.8995027039380333E-3</v>
      </c>
      <c r="AT57">
        <f t="shared" si="27"/>
        <v>4.1187157738051842E-3</v>
      </c>
      <c r="AU57">
        <f t="shared" si="24"/>
        <v>-1.3211496164403753</v>
      </c>
      <c r="AW57">
        <v>54</v>
      </c>
      <c r="AX57">
        <f>IF(Z57&gt;0, (R57*SUMPRODUCT(K57:$K$98, X57:$X$98)-K57*$AZ$3)/Z57, 0)</f>
        <v>36.357216141686195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1.8321427000000001E-2</v>
      </c>
      <c r="Q58" s="4">
        <f t="shared" si="22"/>
        <v>12.5</v>
      </c>
      <c r="R58">
        <f t="shared" si="0"/>
        <v>50000</v>
      </c>
      <c r="S58">
        <f t="shared" si="1"/>
        <v>35.461083960255401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16.211147730633712</v>
      </c>
      <c r="AC58">
        <f t="shared" si="19"/>
        <v>15.363769192859776</v>
      </c>
      <c r="AE58">
        <f t="shared" si="2"/>
        <v>0</v>
      </c>
      <c r="AF58">
        <f t="shared" si="25"/>
        <v>0</v>
      </c>
      <c r="AG58">
        <f t="shared" si="25"/>
        <v>-5.4157147346649808</v>
      </c>
      <c r="AH58">
        <f t="shared" si="4"/>
        <v>-408.4627362220894</v>
      </c>
      <c r="AI58">
        <f t="shared" si="26"/>
        <v>-413.87845095675436</v>
      </c>
      <c r="AJ58">
        <f t="shared" si="6"/>
        <v>0.84737853777393646</v>
      </c>
      <c r="AK58">
        <f t="shared" si="20"/>
        <v>1.13478034114436</v>
      </c>
      <c r="AL58">
        <f t="shared" si="23"/>
        <v>-411.89629207783611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-1.2584548462568805</v>
      </c>
      <c r="AR58">
        <f t="shared" si="27"/>
        <v>-1.275140413505488</v>
      </c>
      <c r="AS58">
        <f t="shared" si="27"/>
        <v>2.6107341818712758E-3</v>
      </c>
      <c r="AT58">
        <f t="shared" si="27"/>
        <v>3.4962058790442164E-3</v>
      </c>
      <c r="AU58">
        <f t="shared" si="24"/>
        <v>-1.2690334734445725</v>
      </c>
      <c r="AW58">
        <v>55</v>
      </c>
      <c r="AX58">
        <f>IF(Z58&gt;0, (R58*SUMPRODUCT(K58:$K$98, X58:$X$98)-K58*$AZ$3)/Z58, 0)</f>
        <v>35.461083960255401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2.0255269999999999E-2</v>
      </c>
      <c r="Q59" s="4">
        <f t="shared" si="22"/>
        <v>12.5</v>
      </c>
      <c r="R59">
        <f t="shared" si="0"/>
        <v>50000</v>
      </c>
      <c r="S59">
        <f t="shared" si="1"/>
        <v>34.553035328176549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15.363769192859776</v>
      </c>
      <c r="AC59">
        <f t="shared" si="19"/>
        <v>14.517418604807567</v>
      </c>
      <c r="AE59">
        <f t="shared" si="2"/>
        <v>0</v>
      </c>
      <c r="AF59">
        <f t="shared" si="25"/>
        <v>0</v>
      </c>
      <c r="AG59">
        <f t="shared" si="25"/>
        <v>-5.251860823124713</v>
      </c>
      <c r="AH59">
        <f t="shared" si="4"/>
        <v>-438.78705677447016</v>
      </c>
      <c r="AI59">
        <f t="shared" si="26"/>
        <v>-444.03891759759489</v>
      </c>
      <c r="AJ59">
        <f t="shared" si="6"/>
        <v>0.84635058805220886</v>
      </c>
      <c r="AK59">
        <f t="shared" si="20"/>
        <v>1.0754638435001844</v>
      </c>
      <c r="AL59">
        <f t="shared" si="23"/>
        <v>-442.11710316604251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-1.2070381061560858</v>
      </c>
      <c r="AR59">
        <f t="shared" si="27"/>
        <v>-1.221485196251084</v>
      </c>
      <c r="AS59">
        <f t="shared" si="27"/>
        <v>2.3281849251804683E-3</v>
      </c>
      <c r="AT59">
        <f t="shared" si="27"/>
        <v>2.9584415056368094E-3</v>
      </c>
      <c r="AU59">
        <f t="shared" si="24"/>
        <v>-1.2161985698202666</v>
      </c>
      <c r="AW59">
        <v>56</v>
      </c>
      <c r="AX59">
        <f>IF(Z59&gt;0, (R59*SUMPRODUCT(K59:$K$98, X59:$X$98)-K59*$AZ$3)/Z59, 0)</f>
        <v>34.553035328176549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2.2430054000000001E-2</v>
      </c>
      <c r="Q60" s="4">
        <f t="shared" si="22"/>
        <v>12.5</v>
      </c>
      <c r="R60">
        <f t="shared" si="0"/>
        <v>50000</v>
      </c>
      <c r="S60">
        <f t="shared" si="1"/>
        <v>33.647091925332525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14.517418604807567</v>
      </c>
      <c r="AC60">
        <f t="shared" si="19"/>
        <v>13.678330729191369</v>
      </c>
      <c r="AE60">
        <f t="shared" si="2"/>
        <v>0</v>
      </c>
      <c r="AF60">
        <f t="shared" si="25"/>
        <v>0</v>
      </c>
      <c r="AG60">
        <f t="shared" si="25"/>
        <v>-5.0815426930302943</v>
      </c>
      <c r="AH60">
        <f t="shared" si="4"/>
        <v>-471.1980874526871</v>
      </c>
      <c r="AI60">
        <f t="shared" si="26"/>
        <v>-476.27963014571742</v>
      </c>
      <c r="AJ60">
        <f t="shared" si="6"/>
        <v>0.83908787561619746</v>
      </c>
      <c r="AK60">
        <f t="shared" si="20"/>
        <v>1.0162193023365298</v>
      </c>
      <c r="AL60">
        <f t="shared" si="23"/>
        <v>-474.42432296776468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-1.1573178963345407</v>
      </c>
      <c r="AR60">
        <f t="shared" si="27"/>
        <v>-1.1697987625694288</v>
      </c>
      <c r="AS60">
        <f t="shared" si="27"/>
        <v>2.0608984648000372E-3</v>
      </c>
      <c r="AT60">
        <f t="shared" si="27"/>
        <v>2.4959540722090858E-3</v>
      </c>
      <c r="AU60">
        <f t="shared" si="24"/>
        <v>-1.1652419100324196</v>
      </c>
      <c r="AW60">
        <v>57</v>
      </c>
      <c r="AX60">
        <f>IF(Z60&gt;0, (R60*SUMPRODUCT(K60:$K$98, X60:$X$98)-K60*$AZ$3)/Z60, 0)</f>
        <v>33.647091925332525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2.4874655999999998E-2</v>
      </c>
      <c r="Q61" s="4">
        <f t="shared" si="22"/>
        <v>12.5</v>
      </c>
      <c r="R61">
        <f t="shared" si="0"/>
        <v>50000</v>
      </c>
      <c r="S61">
        <f t="shared" si="1"/>
        <v>32.750526699571516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13.678330729191369</v>
      </c>
      <c r="AC61">
        <f t="shared" si="19"/>
        <v>12.849539824410297</v>
      </c>
      <c r="AE61">
        <f t="shared" si="2"/>
        <v>0</v>
      </c>
      <c r="AF61">
        <f t="shared" si="25"/>
        <v>0</v>
      </c>
      <c r="AG61">
        <f t="shared" si="25"/>
        <v>-4.9043256396615487</v>
      </c>
      <c r="AH61">
        <f t="shared" si="4"/>
        <v>-505.60650575376866</v>
      </c>
      <c r="AI61">
        <f t="shared" si="26"/>
        <v>-510.51083139343018</v>
      </c>
      <c r="AJ61">
        <f t="shared" si="6"/>
        <v>0.82879090478107287</v>
      </c>
      <c r="AK61">
        <f t="shared" si="20"/>
        <v>0.95748315104339599</v>
      </c>
      <c r="AL61">
        <f t="shared" si="23"/>
        <v>-508.72455733760575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-1.1087759077673236</v>
      </c>
      <c r="AR61">
        <f t="shared" si="27"/>
        <v>-1.1195309080515772</v>
      </c>
      <c r="AS61">
        <f t="shared" si="27"/>
        <v>1.8175070481499358E-3</v>
      </c>
      <c r="AT61">
        <f t="shared" si="27"/>
        <v>2.0997242675652532E-3</v>
      </c>
      <c r="AU61">
        <f t="shared" si="24"/>
        <v>-1.1156136767358622</v>
      </c>
      <c r="AW61">
        <v>58</v>
      </c>
      <c r="AX61">
        <f>IF(Z61&gt;0, (R61*SUMPRODUCT(K61:$K$98, X61:$X$98)-K61*$AZ$3)/Z61, 0)</f>
        <v>32.750526699571516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2.763239E-2</v>
      </c>
      <c r="Q62" s="4">
        <f t="shared" si="22"/>
        <v>12.5</v>
      </c>
      <c r="R62">
        <f t="shared" si="0"/>
        <v>50000</v>
      </c>
      <c r="S62">
        <f t="shared" si="1"/>
        <v>31.871538543110194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12.849539824410297</v>
      </c>
      <c r="AC62">
        <f t="shared" si="19"/>
        <v>12.034091587672856</v>
      </c>
      <c r="AE62">
        <f t="shared" si="2"/>
        <v>0</v>
      </c>
      <c r="AF62">
        <f t="shared" si="25"/>
        <v>0</v>
      </c>
      <c r="AG62">
        <f t="shared" si="25"/>
        <v>-4.7197641445028058</v>
      </c>
      <c r="AH62">
        <f t="shared" si="4"/>
        <v>-542.07295504850958</v>
      </c>
      <c r="AI62">
        <f t="shared" si="26"/>
        <v>-546.79271919301243</v>
      </c>
      <c r="AJ62">
        <f t="shared" si="6"/>
        <v>0.81544823673744027</v>
      </c>
      <c r="AK62">
        <f t="shared" si="20"/>
        <v>0.89946778770872082</v>
      </c>
      <c r="AL62">
        <f t="shared" si="23"/>
        <v>-545.07780316856622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-1.0613798653736024</v>
      </c>
      <c r="AR62">
        <f t="shared" si="27"/>
        <v>-1.0706211724442334</v>
      </c>
      <c r="AS62">
        <f t="shared" si="27"/>
        <v>1.5966491810130484E-3</v>
      </c>
      <c r="AT62">
        <f t="shared" si="27"/>
        <v>1.7611596198167476E-3</v>
      </c>
      <c r="AU62">
        <f t="shared" si="24"/>
        <v>-1.0672633636434035</v>
      </c>
      <c r="AW62">
        <v>59</v>
      </c>
      <c r="AX62">
        <f>IF(Z62&gt;0, (R62*SUMPRODUCT(K62:$K$98, X62:$X$98)-K62*$AZ$3)/Z62, 0)</f>
        <v>31.871538543110194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3.0610310000000002E-2</v>
      </c>
      <c r="Q63" s="4">
        <f t="shared" si="22"/>
        <v>12.5</v>
      </c>
      <c r="R63">
        <f t="shared" si="0"/>
        <v>50000</v>
      </c>
      <c r="S63">
        <f t="shared" si="1"/>
        <v>31.013638856995787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12.034091587672856</v>
      </c>
      <c r="AC63">
        <f t="shared" si="19"/>
        <v>11.234611428575938</v>
      </c>
      <c r="AE63">
        <f t="shared" si="2"/>
        <v>0</v>
      </c>
      <c r="AF63">
        <f t="shared" si="25"/>
        <v>0</v>
      </c>
      <c r="AG63">
        <f t="shared" si="25"/>
        <v>-4.5280930594676621</v>
      </c>
      <c r="AH63">
        <f t="shared" si="4"/>
        <v>-577.89377436046277</v>
      </c>
      <c r="AI63">
        <f t="shared" si="26"/>
        <v>-582.42186741993044</v>
      </c>
      <c r="AJ63">
        <f t="shared" si="6"/>
        <v>0.79948015909691783</v>
      </c>
      <c r="AK63">
        <f t="shared" si="20"/>
        <v>0.8423864111371</v>
      </c>
      <c r="AL63">
        <f t="shared" si="23"/>
        <v>-580.78000084969642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-1.0102831222757209</v>
      </c>
      <c r="AR63">
        <f t="shared" si="27"/>
        <v>-1.0181992068522274</v>
      </c>
      <c r="AS63">
        <f t="shared" si="27"/>
        <v>1.3976639776467263E-3</v>
      </c>
      <c r="AT63">
        <f t="shared" si="27"/>
        <v>1.4726733724516378E-3</v>
      </c>
      <c r="AU63">
        <f t="shared" si="24"/>
        <v>-1.015328869502129</v>
      </c>
      <c r="AW63">
        <v>60</v>
      </c>
      <c r="AX63">
        <f>IF(Z63&gt;0, (R63*SUMPRODUCT(K63:$K$98, X63:$X$98)-K63*$AZ$3)/Z63, 0)</f>
        <v>31.013638856995787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3.3721785999999997E-2</v>
      </c>
      <c r="Q64" s="4">
        <f t="shared" si="22"/>
        <v>12.5</v>
      </c>
      <c r="R64">
        <f t="shared" si="0"/>
        <v>50000</v>
      </c>
      <c r="S64">
        <f t="shared" si="1"/>
        <v>30.190200255271453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11.234611428575938</v>
      </c>
      <c r="AC64">
        <f t="shared" si="19"/>
        <v>10.458167329761542</v>
      </c>
      <c r="AE64">
        <f t="shared" si="2"/>
        <v>0</v>
      </c>
      <c r="AF64">
        <f t="shared" si="25"/>
        <v>0</v>
      </c>
      <c r="AG64">
        <f t="shared" si="25"/>
        <v>-4.3301167437335319</v>
      </c>
      <c r="AH64">
        <f t="shared" si="4"/>
        <v>-610.78154055781511</v>
      </c>
      <c r="AI64">
        <f t="shared" si="26"/>
        <v>-615.11165730154869</v>
      </c>
      <c r="AJ64">
        <f t="shared" si="6"/>
        <v>0.77644409881439636</v>
      </c>
      <c r="AK64">
        <f t="shared" si="20"/>
        <v>0.78642280000031572</v>
      </c>
      <c r="AL64">
        <f t="shared" si="23"/>
        <v>-613.54879040273397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-0.95337325016733654</v>
      </c>
      <c r="AR64">
        <f t="shared" si="27"/>
        <v>-0.96013216018581393</v>
      </c>
      <c r="AS64">
        <f t="shared" si="27"/>
        <v>1.2119571154424243E-3</v>
      </c>
      <c r="AT64">
        <f t="shared" si="27"/>
        <v>1.2275329410860417E-3</v>
      </c>
      <c r="AU64">
        <f t="shared" si="24"/>
        <v>-0.95769267012928549</v>
      </c>
      <c r="AW64">
        <v>61</v>
      </c>
      <c r="AX64">
        <f>IF(Z64&gt;0, (R64*SUMPRODUCT(K64:$K$98, X64:$X$98)-K64*$AZ$3)/Z64, 0)</f>
        <v>30.190200255271453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4.5614701000000001E-2</v>
      </c>
      <c r="Q65" s="4">
        <f t="shared" si="22"/>
        <v>12.5</v>
      </c>
      <c r="R65">
        <f t="shared" si="0"/>
        <v>50000</v>
      </c>
      <c r="S65">
        <f t="shared" si="1"/>
        <v>29.692069112107824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10.458167329761542</v>
      </c>
      <c r="AC65">
        <f t="shared" si="19"/>
        <v>9.7135789219703863</v>
      </c>
      <c r="AE65">
        <f t="shared" si="2"/>
        <v>0</v>
      </c>
      <c r="AF65">
        <f t="shared" si="25"/>
        <v>0</v>
      </c>
      <c r="AG65">
        <f t="shared" si="25"/>
        <v>-4.0892985957356984</v>
      </c>
      <c r="AH65">
        <f t="shared" si="4"/>
        <v>-790.06792224199478</v>
      </c>
      <c r="AI65">
        <f t="shared" si="26"/>
        <v>-794.15722083773051</v>
      </c>
      <c r="AJ65">
        <f t="shared" si="6"/>
        <v>0.74458840779115576</v>
      </c>
      <c r="AK65">
        <f t="shared" si="20"/>
        <v>0.73207171308330798</v>
      </c>
      <c r="AL65">
        <f t="shared" si="23"/>
        <v>-792.68056071685601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-1.1010916413526728</v>
      </c>
      <c r="AR65">
        <f t="shared" si="27"/>
        <v>-1.1067907621193818</v>
      </c>
      <c r="AS65">
        <f t="shared" si="27"/>
        <v>1.0377083399872764E-3</v>
      </c>
      <c r="AT65">
        <f t="shared" si="27"/>
        <v>1.0202642348259572E-3</v>
      </c>
      <c r="AU65">
        <f t="shared" si="24"/>
        <v>-1.1047327895445684</v>
      </c>
      <c r="AW65">
        <v>62</v>
      </c>
      <c r="AX65">
        <f>IF(Z65&gt;0, (R65*SUMPRODUCT(K65:$K$98, X65:$X$98)-K65*$AZ$3)/Z65, 0)</f>
        <v>29.692069112107824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5.8461241999999997E-2</v>
      </c>
      <c r="Q66" s="4">
        <f t="shared" si="22"/>
        <v>12.5</v>
      </c>
      <c r="R66">
        <f t="shared" si="0"/>
        <v>50000</v>
      </c>
      <c r="S66">
        <f t="shared" si="1"/>
        <v>28.87279032166148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9.7135789219703863</v>
      </c>
      <c r="AC66">
        <f t="shared" si="19"/>
        <v>8.7989023184535924</v>
      </c>
      <c r="AE66">
        <f t="shared" si="2"/>
        <v>0</v>
      </c>
      <c r="AF66">
        <f t="shared" si="25"/>
        <v>0</v>
      </c>
      <c r="AG66">
        <f t="shared" si="25"/>
        <v>-3.8093401349627771</v>
      </c>
      <c r="AH66">
        <f t="shared" si="4"/>
        <v>-956.26189926225936</v>
      </c>
      <c r="AI66">
        <f t="shared" si="26"/>
        <v>-960.07123939722214</v>
      </c>
      <c r="AJ66">
        <f t="shared" si="6"/>
        <v>0.91467660351679392</v>
      </c>
      <c r="AK66">
        <f t="shared" si="20"/>
        <v>0.67995052453792715</v>
      </c>
      <c r="AL66">
        <f t="shared" si="23"/>
        <v>-958.47661226916739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-1.1899202797492385</v>
      </c>
      <c r="AR66">
        <f t="shared" si="27"/>
        <v>-1.1946604153570171</v>
      </c>
      <c r="AS66">
        <f t="shared" si="27"/>
        <v>1.1381738002700557E-3</v>
      </c>
      <c r="AT66">
        <f t="shared" si="27"/>
        <v>8.4609343841682836E-4</v>
      </c>
      <c r="AU66">
        <f t="shared" si="24"/>
        <v>-1.1926761481183301</v>
      </c>
      <c r="AW66">
        <v>63</v>
      </c>
      <c r="AX66">
        <f>IF(Z66&gt;0, (R66*SUMPRODUCT(K66:$K$98, X66:$X$98)-K66*$AZ$3)/Z66, 0)</f>
        <v>28.87279032166148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7.2616817E-2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27.81208633040967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8.7989023184535924</v>
      </c>
      <c r="AC67">
        <f t="shared" si="19"/>
        <v>7.7754240367721001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-1106.4886218853892</v>
      </c>
      <c r="AI67">
        <f t="shared" ref="AI67:AI98" si="33">SUM(AE67:AH67)</f>
        <v>-1109.983246463531</v>
      </c>
      <c r="AJ67">
        <f t="shared" ref="AJ67:AJ98" si="34">AB67-AC67</f>
        <v>1.0234782816814922</v>
      </c>
      <c r="AK67">
        <f t="shared" si="20"/>
        <v>0.61592316229175148</v>
      </c>
      <c r="AL67">
        <f t="shared" si="23"/>
        <v>-1108.3438450195579</v>
      </c>
      <c r="AN67">
        <f t="shared" ref="AN67:AU98" si="35">AE67*$K67</f>
        <v>0</v>
      </c>
      <c r="AO67">
        <f t="shared" si="35"/>
        <v>0</v>
      </c>
      <c r="AP67">
        <f t="shared" si="35"/>
        <v>-3.8826077604602301E-3</v>
      </c>
      <c r="AQ67">
        <f t="shared" si="35"/>
        <v>-1.2293341428044051</v>
      </c>
      <c r="AR67">
        <f t="shared" si="35"/>
        <v>-1.2332167505648652</v>
      </c>
      <c r="AS67">
        <f t="shared" si="35"/>
        <v>1.1371077580047339E-3</v>
      </c>
      <c r="AT67">
        <f t="shared" si="35"/>
        <v>6.8430470749814671E-4</v>
      </c>
      <c r="AU67">
        <f t="shared" si="24"/>
        <v>-1.2313953380993625</v>
      </c>
      <c r="AW67">
        <v>64</v>
      </c>
      <c r="AX67">
        <f>IF(Z67&gt;0, (R67*SUMPRODUCT(K67:$K$98, X67:$X$98)-K67*$AZ$3)/Z67, 0)</f>
        <v>27.81208633040967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8.8271367000000003E-2</v>
      </c>
      <c r="Q68" s="4">
        <f t="shared" si="22"/>
        <v>12.5</v>
      </c>
      <c r="R68">
        <f t="shared" si="28"/>
        <v>50000</v>
      </c>
      <c r="S68">
        <f t="shared" si="29"/>
        <v>26.556122883792995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7.7754240367721001</v>
      </c>
      <c r="AC68">
        <f t="shared" ref="AC68:AC98" si="46">S68*Z68</f>
        <v>6.6946988208138958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-1233.9011546575007</v>
      </c>
      <c r="AI68">
        <f t="shared" si="33"/>
        <v>-1237.0523577011968</v>
      </c>
      <c r="AJ68">
        <f t="shared" si="34"/>
        <v>1.0807252159582044</v>
      </c>
      <c r="AK68">
        <f t="shared" ref="AK68:AK98" si="47">G68*SUM(AB68:AB68, AE68:AF68)</f>
        <v>0.54427968257404702</v>
      </c>
      <c r="AL68">
        <f t="shared" si="23"/>
        <v>-1235.4273528026645</v>
      </c>
      <c r="AN68">
        <f t="shared" si="35"/>
        <v>0</v>
      </c>
      <c r="AO68">
        <f t="shared" si="35"/>
        <v>0</v>
      </c>
      <c r="AP68">
        <f t="shared" si="35"/>
        <v>-3.1259451681383875E-3</v>
      </c>
      <c r="AQ68">
        <f t="shared" si="35"/>
        <v>-1.2240110519308323</v>
      </c>
      <c r="AR68">
        <f t="shared" si="35"/>
        <v>-1.2271369970989707</v>
      </c>
      <c r="AS68">
        <f t="shared" si="35"/>
        <v>1.072062866170474E-3</v>
      </c>
      <c r="AT68">
        <f t="shared" si="35"/>
        <v>5.3991711110519221E-4</v>
      </c>
      <c r="AU68">
        <f t="shared" si="24"/>
        <v>-1.2255250171216949</v>
      </c>
      <c r="AW68">
        <v>65</v>
      </c>
      <c r="AX68">
        <f>IF(Z68&gt;0, (R68*SUMPRODUCT(K68:$K$98, X68:$X$98)-K68*$AZ$3)/Z68, 0)</f>
        <v>26.556122883792995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0.103819197</v>
      </c>
      <c r="Q69" s="4">
        <f t="shared" ref="Q69:Q98" si="49">$C$8</f>
        <v>12.5</v>
      </c>
      <c r="R69">
        <f t="shared" si="28"/>
        <v>50000</v>
      </c>
      <c r="S69">
        <f t="shared" si="29"/>
        <v>25.081928333637919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6.6946988208138958</v>
      </c>
      <c r="AC69">
        <f t="shared" si="46"/>
        <v>5.6033743107100316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-1308.621478321902</v>
      </c>
      <c r="AI69">
        <f t="shared" si="33"/>
        <v>-1311.4140139655806</v>
      </c>
      <c r="AJ69">
        <f t="shared" si="34"/>
        <v>1.0913245101038642</v>
      </c>
      <c r="AK69">
        <f t="shared" si="47"/>
        <v>0.46862891745697277</v>
      </c>
      <c r="AL69">
        <f t="shared" si="23"/>
        <v>-1309.8540605380197</v>
      </c>
      <c r="AN69">
        <f t="shared" si="35"/>
        <v>0</v>
      </c>
      <c r="AO69">
        <f t="shared" si="35"/>
        <v>0</v>
      </c>
      <c r="AP69">
        <f t="shared" si="35"/>
        <v>-2.4733505350311123E-3</v>
      </c>
      <c r="AQ69">
        <f t="shared" si="35"/>
        <v>-1.1590468472219906</v>
      </c>
      <c r="AR69">
        <f t="shared" si="35"/>
        <v>-1.1615201977570218</v>
      </c>
      <c r="AS69">
        <f t="shared" si="35"/>
        <v>9.6658678898805378E-4</v>
      </c>
      <c r="AT69">
        <f t="shared" si="35"/>
        <v>4.1506492006540986E-4</v>
      </c>
      <c r="AU69">
        <f t="shared" si="24"/>
        <v>-1.1601385460479681</v>
      </c>
      <c r="AW69">
        <v>66</v>
      </c>
      <c r="AX69">
        <f>IF(Z69&gt;0, (R69*SUMPRODUCT(K69:$K$98, X69:$X$98)-K69*$AZ$3)/Z69, 0)</f>
        <v>25.081928333637919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0.120610461</v>
      </c>
      <c r="Q70" s="4">
        <f t="shared" si="49"/>
        <v>12.5</v>
      </c>
      <c r="R70">
        <f t="shared" si="28"/>
        <v>50000</v>
      </c>
      <c r="S70">
        <f t="shared" si="29"/>
        <v>23.492437557672915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5.6033743107100316</v>
      </c>
      <c r="AC70">
        <f t="shared" si="46"/>
        <v>4.5627975901192626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-1347.2360453720175</v>
      </c>
      <c r="AI70">
        <f t="shared" si="33"/>
        <v>-1349.6638466479162</v>
      </c>
      <c r="AJ70">
        <f t="shared" si="34"/>
        <v>1.040576720590769</v>
      </c>
      <c r="AK70">
        <f t="shared" si="47"/>
        <v>0.39223620174970225</v>
      </c>
      <c r="AL70">
        <f t="shared" si="23"/>
        <v>-1348.2310337255758</v>
      </c>
      <c r="AN70">
        <f t="shared" si="35"/>
        <v>0</v>
      </c>
      <c r="AO70">
        <f t="shared" si="35"/>
        <v>0</v>
      </c>
      <c r="AP70">
        <f t="shared" si="35"/>
        <v>-1.9199152512822341E-3</v>
      </c>
      <c r="AQ70">
        <f t="shared" si="35"/>
        <v>-1.0653998151596396</v>
      </c>
      <c r="AR70">
        <f t="shared" si="35"/>
        <v>-1.0673197304109219</v>
      </c>
      <c r="AS70">
        <f t="shared" si="35"/>
        <v>8.2289235771649714E-4</v>
      </c>
      <c r="AT70">
        <f t="shared" si="35"/>
        <v>3.1018200431807681E-4</v>
      </c>
      <c r="AU70">
        <f t="shared" si="24"/>
        <v>-1.0661866560488873</v>
      </c>
      <c r="AW70">
        <v>67</v>
      </c>
      <c r="AX70">
        <f>IF(Z70&gt;0, (R70*SUMPRODUCT(K70:$K$98, X70:$X$98)-K70*$AZ$3)/Z70, 0)</f>
        <v>23.492437557672915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0.138204574</v>
      </c>
      <c r="Q71" s="4">
        <f t="shared" si="49"/>
        <v>12.5</v>
      </c>
      <c r="R71">
        <f t="shared" si="28"/>
        <v>50000</v>
      </c>
      <c r="S71">
        <f t="shared" si="29"/>
        <v>21.779449098658745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4.5627975901192626</v>
      </c>
      <c r="AC71">
        <f t="shared" si="46"/>
        <v>3.6031746737374983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-1342.1329643689908</v>
      </c>
      <c r="AI71">
        <f t="shared" si="33"/>
        <v>-1344.2009543910383</v>
      </c>
      <c r="AJ71">
        <f t="shared" si="34"/>
        <v>0.95962291638176422</v>
      </c>
      <c r="AK71">
        <f t="shared" si="47"/>
        <v>0.31939583130834842</v>
      </c>
      <c r="AL71">
        <f t="shared" si="23"/>
        <v>-1342.9219356433482</v>
      </c>
      <c r="AN71">
        <f t="shared" si="35"/>
        <v>0</v>
      </c>
      <c r="AO71">
        <f t="shared" si="35"/>
        <v>0</v>
      </c>
      <c r="AP71">
        <f t="shared" si="35"/>
        <v>-1.460156276205221E-3</v>
      </c>
      <c r="AQ71">
        <f t="shared" si="35"/>
        <v>-0.94764667649844303</v>
      </c>
      <c r="AR71">
        <f t="shared" si="35"/>
        <v>-0.94910683277464825</v>
      </c>
      <c r="AS71">
        <f t="shared" si="35"/>
        <v>6.7756585341637336E-4</v>
      </c>
      <c r="AT71">
        <f t="shared" si="35"/>
        <v>2.2551744578385894E-4</v>
      </c>
      <c r="AU71">
        <f t="shared" si="24"/>
        <v>-0.94820374947544805</v>
      </c>
      <c r="AW71">
        <v>68</v>
      </c>
      <c r="AX71">
        <f>IF(Z71&gt;0, (R71*SUMPRODUCT(K71:$K$98, X71:$X$98)-K71*$AZ$3)/Z71, 0)</f>
        <v>21.779449098658745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0.156383199</v>
      </c>
      <c r="Q72" s="4">
        <f t="shared" si="49"/>
        <v>12.5</v>
      </c>
      <c r="R72">
        <f t="shared" si="28"/>
        <v>50000</v>
      </c>
      <c r="S72">
        <f t="shared" si="29"/>
        <v>19.939916382465658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3.6031746737374983</v>
      </c>
      <c r="AC72">
        <f t="shared" si="46"/>
        <v>2.7499716568621571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-1293.5955805915039</v>
      </c>
      <c r="AI72">
        <f t="shared" si="33"/>
        <v>-1295.319491818183</v>
      </c>
      <c r="AJ72">
        <f t="shared" si="34"/>
        <v>0.85320301687534128</v>
      </c>
      <c r="AK72">
        <f t="shared" si="47"/>
        <v>0.2522222271616249</v>
      </c>
      <c r="AL72">
        <f t="shared" si="23"/>
        <v>-1294.214066574146</v>
      </c>
      <c r="AN72">
        <f t="shared" si="35"/>
        <v>0</v>
      </c>
      <c r="AO72">
        <f t="shared" si="35"/>
        <v>0</v>
      </c>
      <c r="AP72">
        <f t="shared" si="35"/>
        <v>-1.0867953606520258E-3</v>
      </c>
      <c r="AQ72">
        <f t="shared" si="35"/>
        <v>-0.81551396254607156</v>
      </c>
      <c r="AR72">
        <f t="shared" si="35"/>
        <v>-0.8166007579067236</v>
      </c>
      <c r="AS72">
        <f t="shared" si="35"/>
        <v>5.378798316782393E-4</v>
      </c>
      <c r="AT72">
        <f t="shared" si="35"/>
        <v>1.5900699646849355E-4</v>
      </c>
      <c r="AU72">
        <f t="shared" si="24"/>
        <v>-0.81590387107857687</v>
      </c>
      <c r="AW72">
        <v>69</v>
      </c>
      <c r="AX72">
        <f>IF(Z72&gt;0, (R72*SUMPRODUCT(K72:$K$98, X72:$X$98)-K72*$AZ$3)/Z72, 0)</f>
        <v>19.939916382465658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0.17588848000000001</v>
      </c>
      <c r="Q73" s="4">
        <f t="shared" si="49"/>
        <v>12.5</v>
      </c>
      <c r="R73">
        <f t="shared" si="28"/>
        <v>50000</v>
      </c>
      <c r="S73">
        <f t="shared" si="29"/>
        <v>17.980456869431688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2.7499716568621571</v>
      </c>
      <c r="AC73">
        <f t="shared" si="46"/>
        <v>2.0187823904081408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-1212.8645012621569</v>
      </c>
      <c r="AI73">
        <f t="shared" si="33"/>
        <v>-1214.2679572512536</v>
      </c>
      <c r="AJ73">
        <f t="shared" si="34"/>
        <v>0.73118926645401627</v>
      </c>
      <c r="AK73">
        <f t="shared" si="47"/>
        <v>0.19249801598035102</v>
      </c>
      <c r="AL73">
        <f t="shared" si="23"/>
        <v>-1213.3442699688192</v>
      </c>
      <c r="AN73">
        <f t="shared" si="35"/>
        <v>0</v>
      </c>
      <c r="AO73">
        <f t="shared" si="35"/>
        <v>0</v>
      </c>
      <c r="AP73">
        <f t="shared" si="35"/>
        <v>-7.8997555624050781E-4</v>
      </c>
      <c r="AQ73">
        <f t="shared" si="35"/>
        <v>-0.68269565734334503</v>
      </c>
      <c r="AR73">
        <f t="shared" si="35"/>
        <v>-0.68348563289958542</v>
      </c>
      <c r="AS73">
        <f t="shared" si="35"/>
        <v>4.1157090209562226E-4</v>
      </c>
      <c r="AT73">
        <f t="shared" si="35"/>
        <v>1.0835304308126501E-4</v>
      </c>
      <c r="AU73">
        <f t="shared" si="24"/>
        <v>-0.68296570895440856</v>
      </c>
      <c r="AW73">
        <v>70</v>
      </c>
      <c r="AX73">
        <f>IF(Z73&gt;0, (R73*SUMPRODUCT(K73:$K$98, X73:$X$98)-K73*$AZ$3)/Z73, 0)</f>
        <v>17.980456869431688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0.195947922</v>
      </c>
      <c r="Q74" s="4">
        <f t="shared" si="49"/>
        <v>12.5</v>
      </c>
      <c r="R74">
        <f t="shared" si="28"/>
        <v>50000</v>
      </c>
      <c r="S74">
        <f t="shared" si="29"/>
        <v>15.830883516387386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2.0187823904081408</v>
      </c>
      <c r="AC74">
        <f t="shared" si="46"/>
        <v>1.4113766402898462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-1100.0171387279408</v>
      </c>
      <c r="AI74">
        <f t="shared" si="33"/>
        <v>-1101.1315558724648</v>
      </c>
      <c r="AJ74">
        <f t="shared" si="34"/>
        <v>0.60740575011829456</v>
      </c>
      <c r="AK74">
        <f t="shared" si="47"/>
        <v>0.14131476732856987</v>
      </c>
      <c r="AL74">
        <f t="shared" si="23"/>
        <v>-1100.382835355018</v>
      </c>
      <c r="AN74">
        <f t="shared" si="35"/>
        <v>0</v>
      </c>
      <c r="AO74">
        <f t="shared" si="35"/>
        <v>0</v>
      </c>
      <c r="AP74">
        <f t="shared" si="35"/>
        <v>-5.6007297500176888E-4</v>
      </c>
      <c r="AQ74">
        <f t="shared" si="35"/>
        <v>-0.55283595955757714</v>
      </c>
      <c r="AR74">
        <f t="shared" si="35"/>
        <v>-0.55339603253257885</v>
      </c>
      <c r="AS74">
        <f t="shared" si="35"/>
        <v>3.0526409897190448E-4</v>
      </c>
      <c r="AT74">
        <f t="shared" si="35"/>
        <v>7.1020607084438785E-5</v>
      </c>
      <c r="AU74">
        <f t="shared" si="24"/>
        <v>-0.55301974782652252</v>
      </c>
      <c r="AW74">
        <v>71</v>
      </c>
      <c r="AX74">
        <f>IF(Z74&gt;0, (R74*SUMPRODUCT(K74:$K$98, X74:$X$98)-K74*$AZ$3)/Z74, 0)</f>
        <v>15.830883516387386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0.21719401199999999</v>
      </c>
      <c r="Q75" s="4">
        <f t="shared" si="49"/>
        <v>12.5</v>
      </c>
      <c r="R75">
        <f t="shared" si="28"/>
        <v>50000</v>
      </c>
      <c r="S75">
        <f t="shared" si="29"/>
        <v>13.436679247537226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1.4113766402898462</v>
      </c>
      <c r="AC75">
        <f t="shared" si="46"/>
        <v>0.92576381218320702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-968.178922642928</v>
      </c>
      <c r="AI75">
        <f t="shared" si="33"/>
        <v>-969.04015088534595</v>
      </c>
      <c r="AJ75">
        <f t="shared" si="34"/>
        <v>0.48561282810663919</v>
      </c>
      <c r="AK75">
        <f t="shared" si="47"/>
        <v>9.8796364820289251E-2</v>
      </c>
      <c r="AL75">
        <f t="shared" si="23"/>
        <v>-968.455741692419</v>
      </c>
      <c r="AN75">
        <f t="shared" si="35"/>
        <v>0</v>
      </c>
      <c r="AO75">
        <f t="shared" si="35"/>
        <v>0</v>
      </c>
      <c r="AP75">
        <f t="shared" si="35"/>
        <v>-3.8645334714137601E-4</v>
      </c>
      <c r="AQ75">
        <f t="shared" si="35"/>
        <v>-0.43444463019074953</v>
      </c>
      <c r="AR75">
        <f t="shared" si="35"/>
        <v>-0.43483108353789091</v>
      </c>
      <c r="AS75">
        <f t="shared" si="35"/>
        <v>2.1790588556375851E-4</v>
      </c>
      <c r="AT75">
        <f t="shared" si="35"/>
        <v>4.4332250139647739E-5</v>
      </c>
      <c r="AU75">
        <f t="shared" si="24"/>
        <v>-0.43456884540218749</v>
      </c>
      <c r="AW75">
        <v>72</v>
      </c>
      <c r="AX75">
        <f>IF(Z75&gt;0, (R75*SUMPRODUCT(K75:$K$98, X75:$X$98)-K75*$AZ$3)/Z75, 0)</f>
        <v>13.436679247537226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0.239685495</v>
      </c>
      <c r="Q76" s="4">
        <f t="shared" si="49"/>
        <v>12.5</v>
      </c>
      <c r="R76">
        <f t="shared" si="28"/>
        <v>50000</v>
      </c>
      <c r="S76">
        <f t="shared" si="29"/>
        <v>10.665169928129497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0.92576381218320702</v>
      </c>
      <c r="AC76">
        <f t="shared" si="46"/>
        <v>0.5513398350736517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-825.69567036769524</v>
      </c>
      <c r="AI76">
        <f t="shared" si="33"/>
        <v>-826.34186241009706</v>
      </c>
      <c r="AJ76">
        <f t="shared" si="34"/>
        <v>0.37442397710955533</v>
      </c>
      <c r="AK76">
        <f t="shared" si="47"/>
        <v>6.4803466852824496E-2</v>
      </c>
      <c r="AL76">
        <f t="shared" si="23"/>
        <v>-825.90263496613466</v>
      </c>
      <c r="AN76">
        <f t="shared" si="35"/>
        <v>0</v>
      </c>
      <c r="AO76">
        <f t="shared" si="35"/>
        <v>0</v>
      </c>
      <c r="AP76">
        <f t="shared" si="35"/>
        <v>-2.5889424273747744E-4</v>
      </c>
      <c r="AQ76">
        <f t="shared" si="35"/>
        <v>-0.33081164929995549</v>
      </c>
      <c r="AR76">
        <f t="shared" si="35"/>
        <v>-0.33107054354269294</v>
      </c>
      <c r="AS76">
        <f t="shared" si="35"/>
        <v>1.5001146045721939E-4</v>
      </c>
      <c r="AT76">
        <f t="shared" si="35"/>
        <v>2.5963248348379136E-5</v>
      </c>
      <c r="AU76">
        <f t="shared" si="24"/>
        <v>-0.33089456883388735</v>
      </c>
      <c r="AW76">
        <v>73</v>
      </c>
      <c r="AX76">
        <f>IF(Z76&gt;0, (R76*SUMPRODUCT(K76:$K$98, X76:$X$98)-K76*$AZ$3)/Z76, 0)</f>
        <v>10.665169928129497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0.26259210900000002</v>
      </c>
      <c r="Q77" s="4">
        <f t="shared" si="49"/>
        <v>12.5</v>
      </c>
      <c r="R77">
        <f t="shared" si="28"/>
        <v>50000</v>
      </c>
      <c r="S77">
        <f t="shared" si="29"/>
        <v>7.289672886611628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0.5513398350736517</v>
      </c>
      <c r="AC77">
        <f t="shared" si="46"/>
        <v>0.27411805459619115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-678.73972493326255</v>
      </c>
      <c r="AI77">
        <f t="shared" si="33"/>
        <v>-679.20977012400704</v>
      </c>
      <c r="AJ77">
        <f t="shared" si="34"/>
        <v>0.27722178047746054</v>
      </c>
      <c r="AK77">
        <f t="shared" si="47"/>
        <v>3.8593788455155625E-2</v>
      </c>
      <c r="AL77">
        <f t="shared" si="23"/>
        <v>-678.8939545550744</v>
      </c>
      <c r="AN77">
        <f t="shared" si="35"/>
        <v>0</v>
      </c>
      <c r="AO77">
        <f t="shared" si="35"/>
        <v>0</v>
      </c>
      <c r="AP77">
        <f t="shared" si="35"/>
        <v>-1.681443884836701E-4</v>
      </c>
      <c r="AQ77">
        <f t="shared" si="35"/>
        <v>-0.24279851860140048</v>
      </c>
      <c r="AR77">
        <f t="shared" si="35"/>
        <v>-0.24296666298988415</v>
      </c>
      <c r="AS77">
        <f t="shared" si="35"/>
        <v>9.9167670833747446E-5</v>
      </c>
      <c r="AT77">
        <f t="shared" si="35"/>
        <v>1.3805755461048017E-5</v>
      </c>
      <c r="AU77">
        <f t="shared" si="24"/>
        <v>-0.24285368956358935</v>
      </c>
      <c r="AW77">
        <v>74</v>
      </c>
      <c r="AX77">
        <f>IF(Z77&gt;0, (R77*SUMPRODUCT(K77:$K$98, X77:$X$98)-K77*$AZ$3)/Z77, 0)</f>
        <v>7.289672886611628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0.28653067599999998</v>
      </c>
      <c r="Q78" s="4">
        <f t="shared" si="49"/>
        <v>12.5</v>
      </c>
      <c r="R78">
        <f t="shared" si="28"/>
        <v>50000</v>
      </c>
      <c r="S78">
        <f t="shared" si="29"/>
        <v>2.9927669324540278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0.27411805459619115</v>
      </c>
      <c r="AC78">
        <f t="shared" si="46"/>
        <v>7.916763315773262E-2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-538.72946501828471</v>
      </c>
      <c r="AI78">
        <f t="shared" si="33"/>
        <v>-539.06012739086725</v>
      </c>
      <c r="AJ78">
        <f t="shared" si="34"/>
        <v>0.19495042143845853</v>
      </c>
      <c r="AK78">
        <f t="shared" si="47"/>
        <v>1.9188263821733383E-2</v>
      </c>
      <c r="AL78">
        <f t="shared" si="23"/>
        <v>-538.84598870560706</v>
      </c>
      <c r="AN78">
        <f t="shared" si="35"/>
        <v>0</v>
      </c>
      <c r="AO78">
        <f t="shared" si="35"/>
        <v>0</v>
      </c>
      <c r="AP78">
        <f t="shared" si="35"/>
        <v>-1.0561108866160784E-4</v>
      </c>
      <c r="AQ78">
        <f t="shared" si="35"/>
        <v>-0.17206616177797357</v>
      </c>
      <c r="AR78">
        <f t="shared" si="35"/>
        <v>-0.17217177286663521</v>
      </c>
      <c r="AS78">
        <f t="shared" si="35"/>
        <v>6.2265706504052867E-5</v>
      </c>
      <c r="AT78">
        <f t="shared" si="35"/>
        <v>6.1285879488265127E-6</v>
      </c>
      <c r="AU78">
        <f t="shared" si="24"/>
        <v>-0.17210337857218233</v>
      </c>
      <c r="AW78">
        <v>75</v>
      </c>
      <c r="AX78">
        <f>IF(Z78&gt;0, (R78*SUMPRODUCT(K78:$K$98, X78:$X$98)-K78*$AZ$3)/Z78, 0)</f>
        <v>2.9927669324540278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0.31063079199999999</v>
      </c>
      <c r="Q79" s="4">
        <f t="shared" si="49"/>
        <v>12.5</v>
      </c>
      <c r="R79">
        <f t="shared" si="28"/>
        <v>50000</v>
      </c>
      <c r="S79">
        <f t="shared" si="29"/>
        <v>-2.7920563794399431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7.916763315773262E-2</v>
      </c>
      <c r="AC79">
        <f t="shared" si="46"/>
        <v>-5.0177013296186013E-2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-410.85565871958693</v>
      </c>
      <c r="AI79">
        <f t="shared" si="33"/>
        <v>-411.08030055376366</v>
      </c>
      <c r="AJ79">
        <f t="shared" si="34"/>
        <v>0.12934464645391863</v>
      </c>
      <c r="AK79">
        <f t="shared" si="47"/>
        <v>5.5417343210412843E-3</v>
      </c>
      <c r="AL79">
        <f t="shared" si="23"/>
        <v>-410.94541417298871</v>
      </c>
      <c r="AN79">
        <f t="shared" si="35"/>
        <v>0</v>
      </c>
      <c r="AO79">
        <f t="shared" si="35"/>
        <v>0</v>
      </c>
      <c r="AP79">
        <f t="shared" si="35"/>
        <v>-6.4061537196477062E-5</v>
      </c>
      <c r="AQ79">
        <f t="shared" si="35"/>
        <v>-0.11716448612477665</v>
      </c>
      <c r="AR79">
        <f t="shared" si="35"/>
        <v>-0.11722854766197312</v>
      </c>
      <c r="AS79">
        <f t="shared" si="35"/>
        <v>3.6885457734701559E-5</v>
      </c>
      <c r="AT79">
        <f t="shared" si="35"/>
        <v>1.5803468692346525E-6</v>
      </c>
      <c r="AU79">
        <f t="shared" si="24"/>
        <v>-0.11719008185736918</v>
      </c>
      <c r="AW79">
        <v>76</v>
      </c>
      <c r="AX79">
        <f>IF(Z79&gt;0, (R79*SUMPRODUCT(K79:$K$98, X79:$X$98)-K79*$AZ$3)/Z79, 0)</f>
        <v>-2.7920563794399431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0.33433633699999998</v>
      </c>
      <c r="Q80" s="4">
        <f t="shared" si="49"/>
        <v>12.5</v>
      </c>
      <c r="R80">
        <f t="shared" si="28"/>
        <v>50000</v>
      </c>
      <c r="S80">
        <f t="shared" si="29"/>
        <v>-10.964571469753288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-5.0177013296186013E-2</v>
      </c>
      <c r="AC80">
        <f t="shared" si="46"/>
        <v>-0.129197289310199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-300.42371190248343</v>
      </c>
      <c r="AI80">
        <f t="shared" si="33"/>
        <v>-300.57100139034281</v>
      </c>
      <c r="AJ80">
        <f t="shared" si="34"/>
        <v>7.9020276014012986E-2</v>
      </c>
      <c r="AK80">
        <f t="shared" si="47"/>
        <v>-3.5123909307330213E-3</v>
      </c>
      <c r="AL80">
        <f t="shared" si="23"/>
        <v>-300.4954935052595</v>
      </c>
      <c r="AN80">
        <f t="shared" si="35"/>
        <v>0</v>
      </c>
      <c r="AO80">
        <f t="shared" si="35"/>
        <v>0</v>
      </c>
      <c r="AP80">
        <f t="shared" si="35"/>
        <v>-3.7502519763975798E-5</v>
      </c>
      <c r="AQ80">
        <f t="shared" si="35"/>
        <v>-7.6493213174497809E-2</v>
      </c>
      <c r="AR80">
        <f t="shared" si="35"/>
        <v>-7.6530715694261786E-2</v>
      </c>
      <c r="AS80">
        <f t="shared" si="35"/>
        <v>2.0119965830824902E-5</v>
      </c>
      <c r="AT80">
        <f t="shared" si="35"/>
        <v>-8.9431711803076477E-7</v>
      </c>
      <c r="AU80">
        <f t="shared" si="24"/>
        <v>-7.6511490045548983E-2</v>
      </c>
      <c r="AW80">
        <v>77</v>
      </c>
      <c r="AX80">
        <f>IF(Z80&gt;0, (R80*SUMPRODUCT(K80:$K$98, X80:$X$98)-K80*$AZ$3)/Z80, 0)</f>
        <v>-10.964571469753288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0.35860877099999999</v>
      </c>
      <c r="Q81" s="4">
        <f t="shared" si="49"/>
        <v>12.5</v>
      </c>
      <c r="R81">
        <f t="shared" si="28"/>
        <v>50000</v>
      </c>
      <c r="S81">
        <f t="shared" si="29"/>
        <v>-23.069646791473534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-0.129197289310199</v>
      </c>
      <c r="AC81">
        <f t="shared" si="46"/>
        <v>-0.17163317202865788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-211.277208889881</v>
      </c>
      <c r="AI81">
        <f t="shared" si="33"/>
        <v>-211.37020618063931</v>
      </c>
      <c r="AJ81">
        <f t="shared" si="34"/>
        <v>4.2435882718458884E-2</v>
      </c>
      <c r="AK81">
        <f t="shared" si="47"/>
        <v>-9.0438102517139303E-3</v>
      </c>
      <c r="AL81">
        <f t="shared" si="23"/>
        <v>-211.33681410817258</v>
      </c>
      <c r="AN81">
        <f t="shared" si="35"/>
        <v>0</v>
      </c>
      <c r="AO81">
        <f t="shared" si="35"/>
        <v>0</v>
      </c>
      <c r="AP81">
        <f t="shared" si="35"/>
        <v>-2.1141751825333451E-5</v>
      </c>
      <c r="AQ81">
        <f t="shared" si="35"/>
        <v>-4.8031187578437745E-2</v>
      </c>
      <c r="AR81">
        <f t="shared" si="35"/>
        <v>-4.8052329330263079E-2</v>
      </c>
      <c r="AS81">
        <f t="shared" si="35"/>
        <v>9.6472584696498419E-6</v>
      </c>
      <c r="AT81">
        <f t="shared" si="35"/>
        <v>-2.055995291239739E-6</v>
      </c>
      <c r="AU81">
        <f t="shared" si="24"/>
        <v>-4.8044738067084675E-2</v>
      </c>
      <c r="AW81">
        <v>78</v>
      </c>
      <c r="AX81">
        <f>IF(Z81&gt;0, (R81*SUMPRODUCT(K81:$K$98, X81:$X$98)-K81*$AZ$3)/Z81, 0)</f>
        <v>-23.069646791473534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0.383306127</v>
      </c>
      <c r="Q82" s="4">
        <f t="shared" si="49"/>
        <v>12.5</v>
      </c>
      <c r="R82">
        <f t="shared" si="28"/>
        <v>50000</v>
      </c>
      <c r="S82">
        <f t="shared" si="29"/>
        <v>-41.929514173288801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-0.17163317202865788</v>
      </c>
      <c r="AC82">
        <f t="shared" si="46"/>
        <v>-0.18925602884277515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-142.58572536824585</v>
      </c>
      <c r="AI82">
        <f t="shared" si="33"/>
        <v>-142.64214625475452</v>
      </c>
      <c r="AJ82">
        <f t="shared" si="34"/>
        <v>1.7622856814117266E-2</v>
      </c>
      <c r="AK82">
        <f t="shared" si="47"/>
        <v>-1.2014322042006052E-2</v>
      </c>
      <c r="AL82">
        <f t="shared" si="23"/>
        <v>-142.63653771998241</v>
      </c>
      <c r="AN82">
        <f t="shared" si="35"/>
        <v>0</v>
      </c>
      <c r="AO82">
        <f t="shared" si="35"/>
        <v>0</v>
      </c>
      <c r="AP82">
        <f t="shared" si="35"/>
        <v>-1.1452295800818188E-5</v>
      </c>
      <c r="AQ82">
        <f t="shared" si="35"/>
        <v>-2.8942010750584803E-2</v>
      </c>
      <c r="AR82">
        <f t="shared" si="35"/>
        <v>-2.8953463046385623E-2</v>
      </c>
      <c r="AS82">
        <f t="shared" si="35"/>
        <v>3.5770825589514853E-6</v>
      </c>
      <c r="AT82">
        <f t="shared" si="35"/>
        <v>-2.4386637358171677E-6</v>
      </c>
      <c r="AU82">
        <f t="shared" si="24"/>
        <v>-2.895232462756249E-2</v>
      </c>
      <c r="AW82">
        <v>79</v>
      </c>
      <c r="AX82">
        <f>IF(Z82&gt;0, (R82*SUMPRODUCT(K82:$K$98, X82:$X$98)-K82*$AZ$3)/Z82, 0)</f>
        <v>-41.929514173288801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0.40826881399999998</v>
      </c>
      <c r="Q83" s="4">
        <f t="shared" si="49"/>
        <v>12.5</v>
      </c>
      <c r="R83">
        <f t="shared" si="28"/>
        <v>50000</v>
      </c>
      <c r="S83">
        <f t="shared" si="29"/>
        <v>-72.75949483019015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-0.18925602884277515</v>
      </c>
      <c r="AC83">
        <f t="shared" si="46"/>
        <v>-0.19104774426807383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-92.139553678888973</v>
      </c>
      <c r="AI83">
        <f t="shared" si="33"/>
        <v>-92.172375468112833</v>
      </c>
      <c r="AJ83">
        <f t="shared" si="34"/>
        <v>1.7917154252986844E-3</v>
      </c>
      <c r="AK83">
        <f t="shared" si="47"/>
        <v>-1.3247922018994262E-2</v>
      </c>
      <c r="AL83">
        <f t="shared" si="23"/>
        <v>-92.183831674706525</v>
      </c>
      <c r="AN83">
        <f t="shared" si="35"/>
        <v>0</v>
      </c>
      <c r="AO83">
        <f t="shared" si="35"/>
        <v>0</v>
      </c>
      <c r="AP83">
        <f t="shared" si="35"/>
        <v>-5.9483550166364139E-6</v>
      </c>
      <c r="AQ83">
        <f t="shared" si="35"/>
        <v>-1.6698625800632933E-2</v>
      </c>
      <c r="AR83">
        <f t="shared" si="35"/>
        <v>-1.6704574155649569E-2</v>
      </c>
      <c r="AS83">
        <f t="shared" si="35"/>
        <v>3.2471597955156698E-7</v>
      </c>
      <c r="AT83">
        <f t="shared" si="35"/>
        <v>-2.4009459954855106E-6</v>
      </c>
      <c r="AU83">
        <f t="shared" si="24"/>
        <v>-1.6706650385665503E-2</v>
      </c>
      <c r="AW83">
        <v>80</v>
      </c>
      <c r="AX83">
        <f>IF(Z83&gt;0, (R83*SUMPRODUCT(K83:$K$98, X83:$X$98)-K83*$AZ$3)/Z83, 0)</f>
        <v>-72.75949483019015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0.43333920100000001</v>
      </c>
      <c r="Q84" s="4">
        <f t="shared" si="49"/>
        <v>12.5</v>
      </c>
      <c r="R84">
        <f t="shared" si="28"/>
        <v>50000</v>
      </c>
      <c r="S84">
        <f t="shared" si="29"/>
        <v>-125.54664369801746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-0.19104774426807383</v>
      </c>
      <c r="AC84">
        <f t="shared" si="46"/>
        <v>-0.18350503495684412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-56.891871670629001</v>
      </c>
      <c r="AI84">
        <f t="shared" si="33"/>
        <v>-56.910142274042961</v>
      </c>
      <c r="AJ84">
        <f t="shared" si="34"/>
        <v>-7.5427093112297172E-3</v>
      </c>
      <c r="AK84">
        <f t="shared" si="47"/>
        <v>-1.337334209876517E-2</v>
      </c>
      <c r="AL84">
        <f t="shared" si="23"/>
        <v>-56.931058325452959</v>
      </c>
      <c r="AN84">
        <f t="shared" si="35"/>
        <v>0</v>
      </c>
      <c r="AO84">
        <f t="shared" si="35"/>
        <v>0</v>
      </c>
      <c r="AP84">
        <f t="shared" si="35"/>
        <v>-2.9564429074075754E-6</v>
      </c>
      <c r="AQ84">
        <f t="shared" si="35"/>
        <v>-9.205912179191306E-3</v>
      </c>
      <c r="AR84">
        <f t="shared" si="35"/>
        <v>-9.2088686220987131E-3</v>
      </c>
      <c r="AS84">
        <f t="shared" si="35"/>
        <v>-1.2205174038631098E-6</v>
      </c>
      <c r="AT84">
        <f t="shared" si="35"/>
        <v>-2.1639965304054644E-6</v>
      </c>
      <c r="AU84">
        <f t="shared" si="24"/>
        <v>-9.2122531360329819E-3</v>
      </c>
      <c r="AW84">
        <v>81</v>
      </c>
      <c r="AX84">
        <f>IF(Z84&gt;0, (R84*SUMPRODUCT(K84:$K$98, X84:$X$98)-K84*$AZ$3)/Z84, 0)</f>
        <v>-125.54664369801746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0.458542742</v>
      </c>
      <c r="Q85" s="4">
        <f t="shared" si="49"/>
        <v>12.5</v>
      </c>
      <c r="R85">
        <f t="shared" si="28"/>
        <v>50000</v>
      </c>
      <c r="S85">
        <f t="shared" si="29"/>
        <v>-220.21898660946954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-0.18350503495684412</v>
      </c>
      <c r="AC85">
        <f t="shared" si="46"/>
        <v>-0.17106689792901525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-33.511410349731996</v>
      </c>
      <c r="AI85">
        <f t="shared" si="33"/>
        <v>-33.521120394524388</v>
      </c>
      <c r="AJ85">
        <f t="shared" si="34"/>
        <v>-1.2438137027828866E-2</v>
      </c>
      <c r="AK85">
        <f t="shared" si="47"/>
        <v>-1.284535244697909E-2</v>
      </c>
      <c r="AL85">
        <f t="shared" si="23"/>
        <v>-33.546403883999197</v>
      </c>
      <c r="AN85">
        <f t="shared" si="35"/>
        <v>0</v>
      </c>
      <c r="AO85">
        <f t="shared" si="35"/>
        <v>0</v>
      </c>
      <c r="AP85">
        <f t="shared" si="35"/>
        <v>-1.4028777151824804E-6</v>
      </c>
      <c r="AQ85">
        <f t="shared" si="35"/>
        <v>-4.8416265618897204E-3</v>
      </c>
      <c r="AR85">
        <f t="shared" si="35"/>
        <v>-4.8430294396049033E-3</v>
      </c>
      <c r="AS85">
        <f t="shared" si="35"/>
        <v>-1.7970241773140388E-6</v>
      </c>
      <c r="AT85">
        <f t="shared" si="35"/>
        <v>-1.8558574215491489E-6</v>
      </c>
      <c r="AU85">
        <f t="shared" si="24"/>
        <v>-4.8466823212037664E-3</v>
      </c>
      <c r="AW85">
        <v>82</v>
      </c>
      <c r="AX85">
        <f>IF(Z85&gt;0, (R85*SUMPRODUCT(K85:$K$98, X85:$X$98)-K85*$AZ$3)/Z85, 0)</f>
        <v>-220.21898660946954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0.48392545599999998</v>
      </c>
      <c r="Q86" s="4">
        <f t="shared" si="49"/>
        <v>12.5</v>
      </c>
      <c r="R86">
        <f t="shared" si="28"/>
        <v>50000</v>
      </c>
      <c r="S86">
        <f t="shared" si="29"/>
        <v>-398.3091008779615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-0.17106689792901525</v>
      </c>
      <c r="AC86">
        <f t="shared" si="46"/>
        <v>-0.15658348055606552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-18.795751415751091</v>
      </c>
      <c r="AI86">
        <f t="shared" si="33"/>
        <v>-18.800665422241618</v>
      </c>
      <c r="AJ86">
        <f t="shared" si="34"/>
        <v>-1.4483417372949725E-2</v>
      </c>
      <c r="AK86">
        <f t="shared" si="47"/>
        <v>-1.1974682855031069E-2</v>
      </c>
      <c r="AL86">
        <f t="shared" si="23"/>
        <v>-18.827123522469599</v>
      </c>
      <c r="AN86">
        <f t="shared" si="35"/>
        <v>0</v>
      </c>
      <c r="AO86">
        <f t="shared" si="35"/>
        <v>0</v>
      </c>
      <c r="AP86">
        <f t="shared" si="35"/>
        <v>-6.3389348214172836E-7</v>
      </c>
      <c r="AQ86">
        <f t="shared" si="35"/>
        <v>-2.4246008501139999E-3</v>
      </c>
      <c r="AR86">
        <f t="shared" si="35"/>
        <v>-2.4252347435961413E-3</v>
      </c>
      <c r="AS86">
        <f t="shared" si="35"/>
        <v>-1.8683214785220918E-6</v>
      </c>
      <c r="AT86">
        <f t="shared" si="35"/>
        <v>-1.5447015438724698E-6</v>
      </c>
      <c r="AU86">
        <f t="shared" si="24"/>
        <v>-2.4286477666185359E-3</v>
      </c>
      <c r="AW86">
        <v>83</v>
      </c>
      <c r="AX86">
        <f>IF(Z86&gt;0, (R86*SUMPRODUCT(K86:$K$98, X86:$X$98)-K86*$AZ$3)/Z86, 0)</f>
        <v>-398.3091008779615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0.50934341699999997</v>
      </c>
      <c r="Q87" s="4">
        <f t="shared" si="49"/>
        <v>12.5</v>
      </c>
      <c r="R87">
        <f t="shared" si="28"/>
        <v>50000</v>
      </c>
      <c r="S87">
        <f t="shared" si="29"/>
        <v>-750.19371591791105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-0.15658348055606552</v>
      </c>
      <c r="AC87">
        <f t="shared" si="46"/>
        <v>-0.14175357789293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-10.011667428183577</v>
      </c>
      <c r="AI87">
        <f t="shared" si="33"/>
        <v>-10.014029377752154</v>
      </c>
      <c r="AJ87">
        <f t="shared" si="34"/>
        <v>-1.4829902663135525E-2</v>
      </c>
      <c r="AK87">
        <f t="shared" si="47"/>
        <v>-1.0960843638924588E-2</v>
      </c>
      <c r="AL87">
        <f t="shared" si="23"/>
        <v>-10.039820124054215</v>
      </c>
      <c r="AN87">
        <f t="shared" si="35"/>
        <v>0</v>
      </c>
      <c r="AO87">
        <f t="shared" si="35"/>
        <v>0</v>
      </c>
      <c r="AP87">
        <f t="shared" si="35"/>
        <v>-2.72040245635906E-7</v>
      </c>
      <c r="AQ87">
        <f t="shared" si="35"/>
        <v>-1.1531052578860586E-3</v>
      </c>
      <c r="AR87">
        <f t="shared" si="35"/>
        <v>-1.1533772981316944E-3</v>
      </c>
      <c r="AS87">
        <f t="shared" si="35"/>
        <v>-1.7080510172222709E-6</v>
      </c>
      <c r="AT87">
        <f t="shared" si="35"/>
        <v>-1.26242771462136E-6</v>
      </c>
      <c r="AU87">
        <f t="shared" si="24"/>
        <v>-1.1563477768635382E-3</v>
      </c>
      <c r="AW87">
        <v>84</v>
      </c>
      <c r="AX87">
        <f>IF(Z87&gt;0, (R87*SUMPRODUCT(K87:$K$98, X87:$X$98)-K87*$AZ$3)/Z87, 0)</f>
        <v>-750.19371591791105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0.53464878299999996</v>
      </c>
      <c r="Q88" s="4">
        <f t="shared" si="49"/>
        <v>12.5</v>
      </c>
      <c r="R88">
        <f t="shared" si="28"/>
        <v>50000</v>
      </c>
      <c r="S88">
        <f t="shared" si="29"/>
        <v>-1481.8561981348437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-0.14175357789293</v>
      </c>
      <c r="AC88">
        <f t="shared" si="46"/>
        <v>-0.12750087644255759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-5.0512538493886669</v>
      </c>
      <c r="AI88">
        <f t="shared" si="33"/>
        <v>-5.0523293659992108</v>
      </c>
      <c r="AJ88">
        <f t="shared" si="34"/>
        <v>-1.4252701450372413E-2</v>
      </c>
      <c r="AK88">
        <f t="shared" si="47"/>
        <v>-9.9227504525051004E-3</v>
      </c>
      <c r="AL88">
        <f t="shared" ref="AL88:AL98" si="50">SUM(AI88:AK88)</f>
        <v>-5.0765048179020882</v>
      </c>
      <c r="AN88">
        <f t="shared" si="35"/>
        <v>0</v>
      </c>
      <c r="AO88">
        <f t="shared" si="35"/>
        <v>0</v>
      </c>
      <c r="AP88">
        <f t="shared" si="35"/>
        <v>-1.1060165796722208E-7</v>
      </c>
      <c r="AQ88">
        <f t="shared" si="35"/>
        <v>-5.1944995091520775E-4</v>
      </c>
      <c r="AR88">
        <f t="shared" si="35"/>
        <v>-5.195605525731749E-4</v>
      </c>
      <c r="AS88">
        <f t="shared" si="35"/>
        <v>-1.4656885774412395E-6</v>
      </c>
      <c r="AT88">
        <f t="shared" si="35"/>
        <v>-1.0204144137641079E-6</v>
      </c>
      <c r="AU88">
        <f t="shared" si="24"/>
        <v>-5.2204665556438031E-4</v>
      </c>
      <c r="AW88">
        <v>85</v>
      </c>
      <c r="AX88">
        <f>IF(Z88&gt;0, (R88*SUMPRODUCT(K88:$K$98, X88:$X$98)-K88*$AZ$3)/Z88, 0)</f>
        <v>-1481.8561981348437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0.56402811100000005</v>
      </c>
      <c r="Q89" s="4">
        <f t="shared" si="49"/>
        <v>12.5</v>
      </c>
      <c r="R89">
        <f t="shared" si="28"/>
        <v>50000</v>
      </c>
      <c r="S89">
        <f t="shared" si="29"/>
        <v>-3117.6381995273291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-0.12750087644255759</v>
      </c>
      <c r="AC89">
        <f t="shared" si="46"/>
        <v>-0.11426514183252771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-2.4264864087775755</v>
      </c>
      <c r="AI89">
        <f t="shared" si="33"/>
        <v>-2.42694454861982</v>
      </c>
      <c r="AJ89">
        <f t="shared" si="34"/>
        <v>-1.3235734610029873E-2</v>
      </c>
      <c r="AK89">
        <f t="shared" si="47"/>
        <v>-8.9250613509790321E-3</v>
      </c>
      <c r="AL89">
        <f t="shared" si="50"/>
        <v>-2.4491053445808291</v>
      </c>
      <c r="AN89">
        <f t="shared" si="35"/>
        <v>0</v>
      </c>
      <c r="AO89">
        <f t="shared" si="35"/>
        <v>0</v>
      </c>
      <c r="AP89">
        <f t="shared" si="35"/>
        <v>-4.2065354616812039E-8</v>
      </c>
      <c r="AQ89">
        <f t="shared" si="35"/>
        <v>-2.227944436311442E-4</v>
      </c>
      <c r="AR89">
        <f t="shared" si="35"/>
        <v>-2.2283650898576103E-4</v>
      </c>
      <c r="AS89">
        <f t="shared" si="35"/>
        <v>-1.2152749415055108E-6</v>
      </c>
      <c r="AT89">
        <f t="shared" si="35"/>
        <v>-8.1947876191359034E-7</v>
      </c>
      <c r="AU89">
        <f t="shared" si="24"/>
        <v>-2.2487126268918014E-4</v>
      </c>
      <c r="AW89">
        <v>86</v>
      </c>
      <c r="AX89">
        <f>IF(Z89&gt;0, (R89*SUMPRODUCT(K89:$K$98, X89:$X$98)-K89*$AZ$3)/Z89, 0)</f>
        <v>-3117.6381995273291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0.59324784900000005</v>
      </c>
      <c r="Q90" s="4">
        <f t="shared" si="49"/>
        <v>12.5</v>
      </c>
      <c r="R90">
        <f t="shared" si="28"/>
        <v>50000</v>
      </c>
      <c r="S90">
        <f t="shared" si="29"/>
        <v>-7028.6394990060162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-0.11426514183252771</v>
      </c>
      <c r="AC90">
        <f t="shared" si="46"/>
        <v>-0.10220652148960073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-1.0871619038107818</v>
      </c>
      <c r="AI90">
        <f t="shared" si="33"/>
        <v>-1.0873436717786511</v>
      </c>
      <c r="AJ90">
        <f t="shared" si="34"/>
        <v>-1.2058620342926984E-2</v>
      </c>
      <c r="AK90">
        <f t="shared" si="47"/>
        <v>-7.9985599282769403E-3</v>
      </c>
      <c r="AL90">
        <f t="shared" si="50"/>
        <v>-1.1074008520498551</v>
      </c>
      <c r="AN90">
        <f t="shared" si="35"/>
        <v>0</v>
      </c>
      <c r="AO90">
        <f t="shared" si="35"/>
        <v>0</v>
      </c>
      <c r="AP90">
        <f t="shared" si="35"/>
        <v>-1.4901357077498171E-8</v>
      </c>
      <c r="AQ90">
        <f t="shared" si="35"/>
        <v>-8.9125646942307002E-5</v>
      </c>
      <c r="AR90">
        <f t="shared" si="35"/>
        <v>-8.9140548299384496E-5</v>
      </c>
      <c r="AS90">
        <f t="shared" si="35"/>
        <v>-9.8856696093545805E-7</v>
      </c>
      <c r="AT90">
        <f t="shared" si="35"/>
        <v>-6.5572278215018252E-7</v>
      </c>
      <c r="AU90">
        <f t="shared" si="24"/>
        <v>-9.078483804247014E-5</v>
      </c>
      <c r="AW90">
        <v>87</v>
      </c>
      <c r="AX90">
        <f>IF(Z90&gt;0, (R90*SUMPRODUCT(K90:$K$98, X90:$X$98)-K90*$AZ$3)/Z90, 0)</f>
        <v>-7028.6394990060162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0.62227177099999997</v>
      </c>
      <c r="Q91" s="4">
        <f t="shared" si="49"/>
        <v>12.5</v>
      </c>
      <c r="R91">
        <f t="shared" si="28"/>
        <v>50000</v>
      </c>
      <c r="S91">
        <f t="shared" si="29"/>
        <v>-17079.675517365798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-0.10220652148960073</v>
      </c>
      <c r="AC91">
        <f t="shared" si="46"/>
        <v>-9.1330098219973288E-2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-0.4524363011083275</v>
      </c>
      <c r="AI91">
        <f t="shared" si="33"/>
        <v>-0.452503142321241</v>
      </c>
      <c r="AJ91">
        <f t="shared" si="34"/>
        <v>-1.0876423269627442E-2</v>
      </c>
      <c r="AK91">
        <f t="shared" si="47"/>
        <v>-7.1544565042720521E-3</v>
      </c>
      <c r="AL91">
        <f t="shared" si="50"/>
        <v>-0.4705340220951405</v>
      </c>
      <c r="AN91">
        <f t="shared" si="35"/>
        <v>0</v>
      </c>
      <c r="AO91">
        <f t="shared" si="35"/>
        <v>0</v>
      </c>
      <c r="AP91">
        <f t="shared" si="35"/>
        <v>-4.8925443283973378E-9</v>
      </c>
      <c r="AQ91">
        <f t="shared" si="35"/>
        <v>-3.3116763781850611E-5</v>
      </c>
      <c r="AR91">
        <f t="shared" si="35"/>
        <v>-3.312165632617901E-5</v>
      </c>
      <c r="AS91">
        <f t="shared" si="35"/>
        <v>-7.9611635788135835E-7</v>
      </c>
      <c r="AT91">
        <f t="shared" si="35"/>
        <v>-5.2368133471848258E-7</v>
      </c>
      <c r="AU91">
        <f t="shared" si="24"/>
        <v>-3.4441454018778849E-5</v>
      </c>
      <c r="AW91">
        <v>88</v>
      </c>
      <c r="AX91">
        <f>IF(Z91&gt;0, (R91*SUMPRODUCT(K91:$K$98, X91:$X$98)-K91*$AZ$3)/Z91, 0)</f>
        <v>-17079.675517365798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0.65106364900000002</v>
      </c>
      <c r="Q92" s="4">
        <f t="shared" si="49"/>
        <v>12.5</v>
      </c>
      <c r="R92">
        <f t="shared" si="28"/>
        <v>50000</v>
      </c>
      <c r="S92">
        <f t="shared" si="29"/>
        <v>-45008.19128119362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-9.1330098219973288E-2</v>
      </c>
      <c r="AC92">
        <f t="shared" si="46"/>
        <v>-8.1572546308246452E-2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-0.17407153593218555</v>
      </c>
      <c r="AI92">
        <f t="shared" si="33"/>
        <v>-0.17409419084898686</v>
      </c>
      <c r="AJ92">
        <f t="shared" si="34"/>
        <v>-9.7575519117268361E-3</v>
      </c>
      <c r="AK92">
        <f t="shared" si="47"/>
        <v>-6.3931068753981307E-3</v>
      </c>
      <c r="AL92">
        <f t="shared" si="50"/>
        <v>-0.19024484963611182</v>
      </c>
      <c r="AN92">
        <f t="shared" si="35"/>
        <v>0</v>
      </c>
      <c r="AO92">
        <f t="shared" si="35"/>
        <v>0</v>
      </c>
      <c r="AP92">
        <f t="shared" si="35"/>
        <v>-1.4805902872970885E-9</v>
      </c>
      <c r="AQ92">
        <f t="shared" si="35"/>
        <v>-1.1376277726216515E-5</v>
      </c>
      <c r="AR92">
        <f t="shared" si="35"/>
        <v>-1.1377758316503812E-5</v>
      </c>
      <c r="AS92">
        <f t="shared" si="35"/>
        <v>-6.3769541574576755E-7</v>
      </c>
      <c r="AT92">
        <f t="shared" si="35"/>
        <v>-4.1781534791677449E-7</v>
      </c>
      <c r="AU92">
        <f t="shared" si="24"/>
        <v>-1.2433269080166353E-5</v>
      </c>
      <c r="AW92">
        <v>89</v>
      </c>
      <c r="AX92">
        <f>IF(Z92&gt;0, (R92*SUMPRODUCT(K92:$K$98, X92:$X$98)-K92*$AZ$3)/Z92, 0)</f>
        <v>-45008.19128119362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0.67958823899999998</v>
      </c>
      <c r="Q93" s="4">
        <f t="shared" si="49"/>
        <v>12.5</v>
      </c>
      <c r="R93">
        <f t="shared" si="28"/>
        <v>50000</v>
      </c>
      <c r="S93">
        <f t="shared" si="29"/>
        <v>-129477.03646613027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-8.1572546308246452E-2</v>
      </c>
      <c r="AC93">
        <f t="shared" si="46"/>
        <v>-7.2842254125697031E-2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-6.1584060054786768E-2</v>
      </c>
      <c r="AI93">
        <f t="shared" si="33"/>
        <v>-6.1591092407406373E-2</v>
      </c>
      <c r="AJ93">
        <f t="shared" si="34"/>
        <v>-8.7302921825494206E-3</v>
      </c>
      <c r="AK93">
        <f t="shared" si="47"/>
        <v>-5.7100782415772525E-3</v>
      </c>
      <c r="AL93">
        <f t="shared" si="50"/>
        <v>-7.6031462831533045E-2</v>
      </c>
      <c r="AN93">
        <f t="shared" si="35"/>
        <v>0</v>
      </c>
      <c r="AO93">
        <f t="shared" si="35"/>
        <v>0</v>
      </c>
      <c r="AP93">
        <f t="shared" si="35"/>
        <v>-4.10350569999451E-10</v>
      </c>
      <c r="AQ93">
        <f t="shared" si="35"/>
        <v>-3.5935419500883298E-6</v>
      </c>
      <c r="AR93">
        <f t="shared" si="35"/>
        <v>-3.5939523006583292E-6</v>
      </c>
      <c r="AS93">
        <f t="shared" si="35"/>
        <v>-5.0942843272446808E-7</v>
      </c>
      <c r="AT93">
        <f t="shared" si="35"/>
        <v>-3.3319345429872387E-7</v>
      </c>
      <c r="AU93">
        <f t="shared" si="24"/>
        <v>-4.4365741876815215E-6</v>
      </c>
      <c r="AW93">
        <v>90</v>
      </c>
      <c r="AX93">
        <f>IF(Z93&gt;0, (R93*SUMPRODUCT(K93:$K$98, X93:$X$98)-K93*$AZ$3)/Z93, 0)</f>
        <v>-129477.03646613027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0.70796792399999997</v>
      </c>
      <c r="Q94" s="4">
        <f t="shared" si="49"/>
        <v>12.5</v>
      </c>
      <c r="R94">
        <f t="shared" si="28"/>
        <v>50000</v>
      </c>
      <c r="S94">
        <f t="shared" si="29"/>
        <v>-409917.68383051408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-7.2842254125697031E-2</v>
      </c>
      <c r="AC94">
        <f t="shared" si="46"/>
        <v>-6.5040786542401044E-2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-1.9914720339749312E-2</v>
      </c>
      <c r="AI94">
        <f t="shared" si="33"/>
        <v>-1.9916703688757784E-2</v>
      </c>
      <c r="AJ94">
        <f t="shared" si="34"/>
        <v>-7.8014675832959873E-3</v>
      </c>
      <c r="AK94">
        <f t="shared" si="47"/>
        <v>-5.0989577887987931E-3</v>
      </c>
      <c r="AL94">
        <f t="shared" si="50"/>
        <v>-3.2817129060852566E-2</v>
      </c>
      <c r="AN94">
        <f t="shared" si="35"/>
        <v>0</v>
      </c>
      <c r="AO94">
        <f t="shared" si="35"/>
        <v>0</v>
      </c>
      <c r="AP94">
        <f t="shared" si="35"/>
        <v>-1.0333216352207902E-10</v>
      </c>
      <c r="AQ94">
        <f t="shared" si="35"/>
        <v>-1.0375537184097427E-6</v>
      </c>
      <c r="AR94">
        <f t="shared" si="35"/>
        <v>-1.0376570505732648E-6</v>
      </c>
      <c r="AS94">
        <f t="shared" si="35"/>
        <v>-4.064552030864077E-7</v>
      </c>
      <c r="AT94">
        <f t="shared" si="35"/>
        <v>-2.6565487857858133E-7</v>
      </c>
      <c r="AU94">
        <f t="shared" si="24"/>
        <v>-1.709767132238254E-6</v>
      </c>
      <c r="AW94">
        <v>91</v>
      </c>
      <c r="AX94">
        <f>IF(Z94&gt;0, (R94*SUMPRODUCT(K94:$K$98, X94:$X$98)-K94*$AZ$3)/Z94, 0)</f>
        <v>-409917.68383051408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0.73634663</v>
      </c>
      <c r="Q95" s="4">
        <f t="shared" si="49"/>
        <v>12.5</v>
      </c>
      <c r="R95">
        <f t="shared" si="28"/>
        <v>50000</v>
      </c>
      <c r="S95">
        <f t="shared" si="29"/>
        <v>-1442927.9329609061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-6.5040786542401044E-2</v>
      </c>
      <c r="AC95">
        <f t="shared" si="46"/>
        <v>-5.8073019520006867E-2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-5.8417294340060944E-3</v>
      </c>
      <c r="AI95">
        <f t="shared" si="33"/>
        <v>-5.8422325171659795E-3</v>
      </c>
      <c r="AJ95">
        <f t="shared" si="34"/>
        <v>-6.9677670223941765E-3</v>
      </c>
      <c r="AK95">
        <f t="shared" si="47"/>
        <v>-4.5528550579680737E-3</v>
      </c>
      <c r="AL95">
        <f t="shared" si="50"/>
        <v>-1.7362854597528229E-2</v>
      </c>
      <c r="AN95">
        <f t="shared" si="35"/>
        <v>0</v>
      </c>
      <c r="AO95">
        <f t="shared" si="35"/>
        <v>0</v>
      </c>
      <c r="AP95">
        <f t="shared" si="35"/>
        <v>-2.3402278131041434E-11</v>
      </c>
      <c r="AQ95">
        <f t="shared" si="35"/>
        <v>-2.717438942146136E-7</v>
      </c>
      <c r="AR95">
        <f t="shared" si="35"/>
        <v>-2.7176729649274462E-7</v>
      </c>
      <c r="AS95">
        <f t="shared" si="35"/>
        <v>-3.2412458776733904E-7</v>
      </c>
      <c r="AT95">
        <f t="shared" si="35"/>
        <v>-2.1178840568083283E-7</v>
      </c>
      <c r="AU95">
        <f t="shared" si="24"/>
        <v>-8.0768028994091647E-7</v>
      </c>
      <c r="AW95">
        <v>92</v>
      </c>
      <c r="AX95">
        <f>IF(Z95&gt;0, (R95*SUMPRODUCT(K95:$K$98, X95:$X$98)-K95*$AZ$3)/Z95, 0)</f>
        <v>-1442927.9329609061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0.76472631499999999</v>
      </c>
      <c r="Q96" s="4">
        <f t="shared" si="49"/>
        <v>12.5</v>
      </c>
      <c r="R96">
        <f t="shared" si="28"/>
        <v>50000</v>
      </c>
      <c r="S96">
        <f t="shared" si="29"/>
        <v>-5718973.9076515734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-5.8073019520006867E-2</v>
      </c>
      <c r="AC96">
        <f t="shared" si="46"/>
        <v>-5.1851144320943426E-2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-1.5388837239891848E-3</v>
      </c>
      <c r="AI96">
        <f t="shared" si="33"/>
        <v>-1.5389970553864735E-3</v>
      </c>
      <c r="AJ96">
        <f t="shared" si="34"/>
        <v>-6.2218751990634411E-3</v>
      </c>
      <c r="AK96">
        <f t="shared" si="47"/>
        <v>-4.0651113664004809E-3</v>
      </c>
      <c r="AL96">
        <f t="shared" si="50"/>
        <v>-1.1825983620850395E-2</v>
      </c>
      <c r="AN96">
        <f t="shared" si="35"/>
        <v>0</v>
      </c>
      <c r="AO96">
        <f t="shared" si="35"/>
        <v>0</v>
      </c>
      <c r="AP96">
        <f t="shared" si="35"/>
        <v>-4.7070691356916224E-12</v>
      </c>
      <c r="AQ96">
        <f t="shared" si="35"/>
        <v>-6.3915492563415716E-8</v>
      </c>
      <c r="AR96">
        <f t="shared" si="35"/>
        <v>-6.3920199632551407E-8</v>
      </c>
      <c r="AS96">
        <f t="shared" si="35"/>
        <v>-2.5841732667453627E-7</v>
      </c>
      <c r="AT96">
        <f t="shared" si="35"/>
        <v>-1.6883900405099915E-7</v>
      </c>
      <c r="AU96">
        <f t="shared" si="24"/>
        <v>-4.9117653035808683E-7</v>
      </c>
      <c r="AW96">
        <v>93</v>
      </c>
      <c r="AX96">
        <f>IF(Z96&gt;0, (R96*SUMPRODUCT(K96:$K$98, X96:$X$98)-K96*$AZ$3)/Z96, 0)</f>
        <v>-5718973.9076515734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0.79310599999999998</v>
      </c>
      <c r="Q97" s="4">
        <f t="shared" si="49"/>
        <v>12.5</v>
      </c>
      <c r="R97">
        <f t="shared" si="28"/>
        <v>50000</v>
      </c>
      <c r="S97">
        <f t="shared" si="29"/>
        <v>-25933917.768352814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-5.1851144320943426E-2</v>
      </c>
      <c r="AC97">
        <f t="shared" si="46"/>
        <v>-4.62957198945095E-2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-3.5953524471221969E-4</v>
      </c>
      <c r="AI97">
        <f t="shared" si="33"/>
        <v>-3.5955755898435743E-4</v>
      </c>
      <c r="AJ97">
        <f t="shared" si="34"/>
        <v>-5.5554244264339261E-3</v>
      </c>
      <c r="AK97">
        <f t="shared" si="47"/>
        <v>-3.6295801024660403E-3</v>
      </c>
      <c r="AL97">
        <f t="shared" si="50"/>
        <v>-9.5445620878843243E-3</v>
      </c>
      <c r="AN97">
        <f t="shared" si="35"/>
        <v>0</v>
      </c>
      <c r="AO97">
        <f t="shared" si="35"/>
        <v>0</v>
      </c>
      <c r="AP97">
        <f t="shared" si="35"/>
        <v>-8.2749434857398791E-13</v>
      </c>
      <c r="AQ97">
        <f t="shared" si="35"/>
        <v>-1.3332874192613711E-8</v>
      </c>
      <c r="AR97">
        <f t="shared" si="35"/>
        <v>-1.3333701686962285E-8</v>
      </c>
      <c r="AS97">
        <f t="shared" si="35"/>
        <v>-2.0601533800532928E-7</v>
      </c>
      <c r="AT97">
        <f t="shared" si="35"/>
        <v>-1.3459802784266217E-7</v>
      </c>
      <c r="AU97">
        <f t="shared" si="24"/>
        <v>-3.5394706753495373E-7</v>
      </c>
      <c r="AW97">
        <v>94</v>
      </c>
      <c r="AX97">
        <f>IF(Z97&gt;0, (R97*SUMPRODUCT(K97:$K$98, X97:$X$98)-K97*$AZ$3)/Z97, 0)</f>
        <v>-25933917.768352814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-4.62957198945095E-2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-4.62957198945095E-2</v>
      </c>
      <c r="AK98">
        <f t="shared" si="47"/>
        <v>-3.2407003926156652E-3</v>
      </c>
      <c r="AL98">
        <f t="shared" si="50"/>
        <v>-4.9625677375676219E-2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-2.9553369591928135E-9</v>
      </c>
      <c r="AR98">
        <f t="shared" si="35"/>
        <v>-2.9553369591928135E-9</v>
      </c>
      <c r="AS98">
        <f t="shared" si="35"/>
        <v>-1.5328693135496057E-6</v>
      </c>
      <c r="AT98">
        <f t="shared" si="35"/>
        <v>-1.073008519484724E-7</v>
      </c>
      <c r="AU98">
        <f t="shared" si="35"/>
        <v>-1.6431255024572711E-6</v>
      </c>
      <c r="AW98">
        <v>95</v>
      </c>
    </row>
    <row r="100" spans="5:50" x14ac:dyDescent="0.25">
      <c r="AN100" s="8">
        <f t="shared" ref="AN100:AP100" si="51">SUM(AN3:AN98)</f>
        <v>1769.1493615529957</v>
      </c>
      <c r="AO100" s="8">
        <f t="shared" si="51"/>
        <v>-176.91493615529959</v>
      </c>
      <c r="AP100" s="8">
        <f t="shared" si="51"/>
        <v>-234.77444227749348</v>
      </c>
      <c r="AQ100" s="8">
        <f>SUM(AQ3:AQ98)</f>
        <v>-1248.4141526519447</v>
      </c>
      <c r="AR100" s="8">
        <f t="shared" ref="AR100:AU100" si="52">SUM(AR3:AR98)</f>
        <v>109.0458304682579</v>
      </c>
      <c r="AS100" s="8">
        <f t="shared" si="52"/>
        <v>-7.9619463234792152</v>
      </c>
      <c r="AT100" s="8">
        <f t="shared" si="52"/>
        <v>2.1947118391183369</v>
      </c>
      <c r="AU100" s="8">
        <f t="shared" si="52"/>
        <v>103.27859598389654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E16C-44BD-4F71-9888-C2E01A84462D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2023.4297156914099</v>
      </c>
      <c r="K3">
        <v>1</v>
      </c>
      <c r="L3" s="2">
        <v>0</v>
      </c>
      <c r="O3">
        <f>$C$3</f>
        <v>2023.4297156914099</v>
      </c>
      <c r="P3">
        <f>O3*C5</f>
        <v>202.34297156914101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2023.4297156914099</v>
      </c>
      <c r="AF3">
        <f t="shared" ref="AF3:AG34" si="3">-$Z3*P3</f>
        <v>-202.34297156914101</v>
      </c>
      <c r="AG3">
        <f t="shared" si="3"/>
        <v>-125.8175559</v>
      </c>
      <c r="AH3">
        <f t="shared" ref="AH3:AH66" si="4">-X3*R3</f>
        <v>0</v>
      </c>
      <c r="AI3">
        <f t="shared" ref="AI3:AI66" si="5">SUM(AE3:AH3)</f>
        <v>1695.2691882222689</v>
      </c>
      <c r="AJ3">
        <f t="shared" ref="AJ3:AJ66" si="6">AB3-AC3</f>
        <v>0</v>
      </c>
      <c r="AL3">
        <f t="shared" ref="AL3:AL66" si="7">SUM(AI3:AK3)</f>
        <v>1695.2691882222689</v>
      </c>
      <c r="AN3">
        <f t="shared" ref="AN3:AU34" si="8">AE3*$K3</f>
        <v>2023.4297156914099</v>
      </c>
      <c r="AO3">
        <f t="shared" si="8"/>
        <v>-202.34297156914101</v>
      </c>
      <c r="AP3">
        <f t="shared" si="8"/>
        <v>-125.8175559</v>
      </c>
      <c r="AQ3">
        <f t="shared" si="8"/>
        <v>0</v>
      </c>
      <c r="AR3">
        <f t="shared" si="8"/>
        <v>1695.2691882222689</v>
      </c>
      <c r="AS3">
        <f t="shared" si="8"/>
        <v>0</v>
      </c>
      <c r="AT3">
        <f t="shared" si="8"/>
        <v>0</v>
      </c>
      <c r="AU3">
        <f t="shared" si="8"/>
        <v>1695.2691882222689</v>
      </c>
      <c r="AW3">
        <v>0</v>
      </c>
      <c r="AX3">
        <f>IF(Z3&gt;0, (R3*SUMPRODUCT(K3:$K$98, X3:$X$98)-K3*$AZ$3)/Z3, 0)</f>
        <v>0</v>
      </c>
      <c r="AZ3">
        <f>C6*SUMPRODUCT(X4:X89, K4:K89)/1</f>
        <v>1435.9241505699149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97.5285025403183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96.317703541353694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-96.317703541353694</v>
      </c>
      <c r="AK4">
        <f t="shared" ref="AK4:AK67" si="20">G4*SUM(AB4:AB4, AE4:AF4)</f>
        <v>0</v>
      </c>
      <c r="AL4">
        <f t="shared" si="7"/>
        <v>-217.05880354135371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-89.85698623132167</v>
      </c>
      <c r="AT4">
        <f t="shared" si="8"/>
        <v>0</v>
      </c>
      <c r="AU4">
        <f t="shared" si="8"/>
        <v>-202.49911702710486</v>
      </c>
      <c r="AW4">
        <v>1</v>
      </c>
      <c r="AX4">
        <f>IF(Z4&gt;0, (R4*SUMPRODUCT(K4:$K$98, X4:$X$98)-K4*$AZ$3)/Z4, 0)</f>
        <v>97.5285025403183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12.5</v>
      </c>
      <c r="R5">
        <f t="shared" si="0"/>
        <v>50000</v>
      </c>
      <c r="S5">
        <f t="shared" si="1"/>
        <v>97.827184256939603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96.317703541353694</v>
      </c>
      <c r="AC5">
        <f t="shared" si="19"/>
        <v>95.411765852444205</v>
      </c>
      <c r="AE5">
        <f t="shared" si="2"/>
        <v>0</v>
      </c>
      <c r="AF5">
        <f t="shared" si="3"/>
        <v>0</v>
      </c>
      <c r="AG5">
        <f t="shared" si="3"/>
        <v>-12.19136666576345</v>
      </c>
      <c r="AH5">
        <f t="shared" si="4"/>
        <v>-119.99964794620071</v>
      </c>
      <c r="AI5">
        <f t="shared" si="5"/>
        <v>-132.19101461196416</v>
      </c>
      <c r="AJ5">
        <f t="shared" si="6"/>
        <v>0.90593768890948922</v>
      </c>
      <c r="AK5">
        <f t="shared" si="20"/>
        <v>3.9490258451955018</v>
      </c>
      <c r="AL5">
        <f t="shared" si="7"/>
        <v>-127.33605107785917</v>
      </c>
      <c r="AN5">
        <f t="shared" si="8"/>
        <v>0</v>
      </c>
      <c r="AO5">
        <f t="shared" si="8"/>
        <v>0</v>
      </c>
      <c r="AP5">
        <f t="shared" si="8"/>
        <v>-10.424935382277708</v>
      </c>
      <c r="AQ5">
        <f t="shared" si="8"/>
        <v>-102.61266107665514</v>
      </c>
      <c r="AR5">
        <f t="shared" si="8"/>
        <v>-113.03759645893287</v>
      </c>
      <c r="AS5">
        <f t="shared" si="8"/>
        <v>0.77467458129806022</v>
      </c>
      <c r="AT5">
        <f t="shared" si="8"/>
        <v>3.376843662221988</v>
      </c>
      <c r="AU5">
        <f t="shared" si="8"/>
        <v>-108.88607821541281</v>
      </c>
      <c r="AW5">
        <v>2</v>
      </c>
      <c r="AX5">
        <f>IF(Z5&gt;0, (R5*SUMPRODUCT(K5:$K$98, X5:$X$98)-K5*$AZ$3)/Z5, 0)</f>
        <v>97.827184256939603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12.5</v>
      </c>
      <c r="R6">
        <f t="shared" si="0"/>
        <v>50000</v>
      </c>
      <c r="S6">
        <f t="shared" si="1"/>
        <v>117.30396405804463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95.411765852444205</v>
      </c>
      <c r="AC6">
        <f t="shared" si="19"/>
        <v>112.98306738336987</v>
      </c>
      <c r="AE6">
        <f t="shared" si="2"/>
        <v>0</v>
      </c>
      <c r="AF6">
        <f t="shared" si="3"/>
        <v>0</v>
      </c>
      <c r="AG6">
        <f t="shared" si="3"/>
        <v>-12.039561950295997</v>
      </c>
      <c r="AH6">
        <f t="shared" si="4"/>
        <v>-119.56419523927522</v>
      </c>
      <c r="AI6">
        <f t="shared" si="5"/>
        <v>-131.60375718957121</v>
      </c>
      <c r="AJ6">
        <f t="shared" si="6"/>
        <v>-17.571301530925666</v>
      </c>
      <c r="AK6">
        <f t="shared" si="20"/>
        <v>5.5815883023679866</v>
      </c>
      <c r="AL6">
        <f t="shared" si="7"/>
        <v>-143.5934704181289</v>
      </c>
      <c r="AN6">
        <f t="shared" si="8"/>
        <v>0</v>
      </c>
      <c r="AO6">
        <f t="shared" si="8"/>
        <v>0</v>
      </c>
      <c r="AP6">
        <f t="shared" si="8"/>
        <v>-9.2874388389364171</v>
      </c>
      <c r="AQ6">
        <f t="shared" si="8"/>
        <v>-92.233019373609409</v>
      </c>
      <c r="AR6">
        <f t="shared" si="8"/>
        <v>-101.52045821254582</v>
      </c>
      <c r="AS6">
        <f t="shared" si="8"/>
        <v>-13.554678231874526</v>
      </c>
      <c r="AT6">
        <f t="shared" si="8"/>
        <v>4.3056931968435235</v>
      </c>
      <c r="AU6">
        <f t="shared" si="8"/>
        <v>-110.76944324757683</v>
      </c>
      <c r="AW6">
        <v>3</v>
      </c>
      <c r="AX6">
        <f>IF(Z6&gt;0, (R6*SUMPRODUCT(K6:$K$98, X6:$X$98)-K6*$AZ$3)/Z6, 0)</f>
        <v>117.30396405804463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12.5</v>
      </c>
      <c r="R7">
        <f t="shared" si="0"/>
        <v>50000</v>
      </c>
      <c r="S7">
        <f t="shared" si="1"/>
        <v>126.81969203039812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112.98306738336987</v>
      </c>
      <c r="AC7">
        <f t="shared" si="19"/>
        <v>120.62422822013991</v>
      </c>
      <c r="AE7">
        <f t="shared" si="2"/>
        <v>0</v>
      </c>
      <c r="AF7">
        <f t="shared" si="3"/>
        <v>0</v>
      </c>
      <c r="AG7">
        <f t="shared" si="3"/>
        <v>-11.889343276360703</v>
      </c>
      <c r="AH7">
        <f t="shared" si="4"/>
        <v>-119.29221772933926</v>
      </c>
      <c r="AI7">
        <f t="shared" si="5"/>
        <v>-131.18156100569996</v>
      </c>
      <c r="AJ7">
        <f t="shared" si="6"/>
        <v>-7.641160836770041</v>
      </c>
      <c r="AK7">
        <f t="shared" si="20"/>
        <v>5.5474686085234604</v>
      </c>
      <c r="AL7">
        <f t="shared" si="7"/>
        <v>-133.27525323394653</v>
      </c>
      <c r="AN7">
        <f t="shared" si="8"/>
        <v>0</v>
      </c>
      <c r="AO7">
        <f t="shared" si="8"/>
        <v>0</v>
      </c>
      <c r="AP7">
        <f t="shared" si="8"/>
        <v>-8.3446079949489516</v>
      </c>
      <c r="AQ7">
        <f t="shared" si="8"/>
        <v>-83.725969606635744</v>
      </c>
      <c r="AR7">
        <f t="shared" si="8"/>
        <v>-92.070577601584702</v>
      </c>
      <c r="AS7">
        <f t="shared" si="8"/>
        <v>-5.362995274598517</v>
      </c>
      <c r="AT7">
        <f t="shared" si="8"/>
        <v>3.8935246317980727</v>
      </c>
      <c r="AU7">
        <f t="shared" si="8"/>
        <v>-93.540048244385133</v>
      </c>
      <c r="AW7">
        <v>4</v>
      </c>
      <c r="AX7">
        <f>IF(Z7&gt;0, (R7*SUMPRODUCT(K7:$K$98, X7:$X$98)-K7*$AZ$3)/Z7, 0)</f>
        <v>126.81969203039812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12.5</v>
      </c>
      <c r="R8">
        <f t="shared" si="0"/>
        <v>50000</v>
      </c>
      <c r="S8">
        <f t="shared" si="1"/>
        <v>110.6970384981543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120.62422822013991</v>
      </c>
      <c r="AC8">
        <f t="shared" si="19"/>
        <v>103.97284418402171</v>
      </c>
      <c r="AE8">
        <f t="shared" si="2"/>
        <v>0</v>
      </c>
      <c r="AF8">
        <f t="shared" si="3"/>
        <v>0</v>
      </c>
      <c r="AG8">
        <f t="shared" si="3"/>
        <v>-11.740698486002778</v>
      </c>
      <c r="AH8">
        <f t="shared" si="4"/>
        <v>-119.00543037727034</v>
      </c>
      <c r="AI8">
        <f t="shared" si="5"/>
        <v>-130.74612886327313</v>
      </c>
      <c r="AJ8">
        <f t="shared" si="6"/>
        <v>16.651384036118202</v>
      </c>
      <c r="AK8">
        <f t="shared" si="20"/>
        <v>2.5692960610889801</v>
      </c>
      <c r="AL8">
        <f t="shared" si="7"/>
        <v>-111.52544876606595</v>
      </c>
      <c r="AN8">
        <f t="shared" si="8"/>
        <v>0</v>
      </c>
      <c r="AO8">
        <f t="shared" si="8"/>
        <v>0</v>
      </c>
      <c r="AP8">
        <f t="shared" si="8"/>
        <v>-7.6918517161021756</v>
      </c>
      <c r="AQ8">
        <f t="shared" si="8"/>
        <v>-77.96572963390453</v>
      </c>
      <c r="AR8">
        <f t="shared" si="8"/>
        <v>-85.657581350006708</v>
      </c>
      <c r="AS8">
        <f t="shared" si="8"/>
        <v>10.909059373800348</v>
      </c>
      <c r="AT8">
        <f t="shared" si="8"/>
        <v>1.6832596749011817</v>
      </c>
      <c r="AU8">
        <f t="shared" si="8"/>
        <v>-73.065262301305182</v>
      </c>
      <c r="AW8">
        <v>5</v>
      </c>
      <c r="AX8">
        <f>IF(Z8&gt;0, (R8*SUMPRODUCT(K8:$K$98, X8:$X$98)-K8*$AZ$3)/Z8, 0)</f>
        <v>110.6970384981543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12.5</v>
      </c>
      <c r="R9">
        <f t="shared" si="0"/>
        <v>50000</v>
      </c>
      <c r="S9">
        <f t="shared" si="1"/>
        <v>81.737240912007465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103.97284418402171</v>
      </c>
      <c r="AC9">
        <f t="shared" si="19"/>
        <v>75.810341822876353</v>
      </c>
      <c r="AE9">
        <f t="shared" si="2"/>
        <v>0</v>
      </c>
      <c r="AF9">
        <f t="shared" si="3"/>
        <v>0</v>
      </c>
      <c r="AG9">
        <f t="shared" si="3"/>
        <v>-11.59360485150343</v>
      </c>
      <c r="AH9">
        <f t="shared" si="4"/>
        <v>-118.74659855728072</v>
      </c>
      <c r="AI9">
        <f t="shared" si="5"/>
        <v>-130.34020340878416</v>
      </c>
      <c r="AJ9">
        <f t="shared" si="6"/>
        <v>28.162502361145357</v>
      </c>
      <c r="AK9">
        <f t="shared" si="20"/>
        <v>0.61343978068572813</v>
      </c>
      <c r="AL9">
        <f t="shared" si="7"/>
        <v>-101.56426126695308</v>
      </c>
      <c r="AN9">
        <f t="shared" si="8"/>
        <v>0</v>
      </c>
      <c r="AO9">
        <f t="shared" si="8"/>
        <v>0</v>
      </c>
      <c r="AP9">
        <f t="shared" si="8"/>
        <v>-7.1933745237055557</v>
      </c>
      <c r="AQ9">
        <f t="shared" si="8"/>
        <v>-73.677580681720826</v>
      </c>
      <c r="AR9">
        <f t="shared" si="8"/>
        <v>-80.870955205426384</v>
      </c>
      <c r="AS9">
        <f t="shared" si="8"/>
        <v>17.473721901276466</v>
      </c>
      <c r="AT9">
        <f t="shared" si="8"/>
        <v>0.38061518800513644</v>
      </c>
      <c r="AU9">
        <f t="shared" si="8"/>
        <v>-63.016618116144791</v>
      </c>
      <c r="AW9">
        <v>6</v>
      </c>
      <c r="AX9">
        <f>IF(Z9&gt;0, (R9*SUMPRODUCT(K9:$K$98, X9:$X$98)-K9*$AZ$3)/Z9, 0)</f>
        <v>81.737240912007465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12.5</v>
      </c>
      <c r="R10">
        <f t="shared" si="0"/>
        <v>50000</v>
      </c>
      <c r="S10">
        <f t="shared" si="1"/>
        <v>52.256499470333253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75.810341822876353</v>
      </c>
      <c r="AC10">
        <f t="shared" si="19"/>
        <v>47.858541936042457</v>
      </c>
      <c r="AE10">
        <f t="shared" si="2"/>
        <v>0</v>
      </c>
      <c r="AF10">
        <f t="shared" si="3"/>
        <v>0</v>
      </c>
      <c r="AG10">
        <f t="shared" si="3"/>
        <v>-11.447987910865619</v>
      </c>
      <c r="AH10">
        <f t="shared" si="4"/>
        <v>-118.7235684911104</v>
      </c>
      <c r="AI10">
        <f t="shared" si="5"/>
        <v>-130.17155640197601</v>
      </c>
      <c r="AJ10">
        <f t="shared" si="6"/>
        <v>27.951799886833896</v>
      </c>
      <c r="AK10">
        <f t="shared" si="20"/>
        <v>0.31082240147379309</v>
      </c>
      <c r="AL10">
        <f t="shared" si="7"/>
        <v>-101.90893411366831</v>
      </c>
      <c r="AN10">
        <f t="shared" si="8"/>
        <v>0</v>
      </c>
      <c r="AO10">
        <f t="shared" si="8"/>
        <v>0</v>
      </c>
      <c r="AP10">
        <f t="shared" si="8"/>
        <v>-6.7384735372450342</v>
      </c>
      <c r="AQ10">
        <f t="shared" si="8"/>
        <v>-69.882640578728044</v>
      </c>
      <c r="AR10">
        <f t="shared" si="8"/>
        <v>-76.621114115973072</v>
      </c>
      <c r="AS10">
        <f t="shared" si="8"/>
        <v>16.452888081496674</v>
      </c>
      <c r="AT10">
        <f t="shared" si="8"/>
        <v>0.18295516587034352</v>
      </c>
      <c r="AU10">
        <f t="shared" si="8"/>
        <v>-59.985270868606051</v>
      </c>
      <c r="AW10">
        <v>7</v>
      </c>
      <c r="AX10">
        <f>IF(Z10&gt;0, (R10*SUMPRODUCT(K10:$K$98, X10:$X$98)-K10*$AZ$3)/Z10, 0)</f>
        <v>52.256499470333253</v>
      </c>
    </row>
    <row r="11" spans="1:52" x14ac:dyDescent="0.25">
      <c r="A11" t="s">
        <v>33</v>
      </c>
      <c r="C11" s="12">
        <f>AU91</f>
        <v>120.59136914741326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12.5</v>
      </c>
      <c r="R11">
        <f t="shared" si="0"/>
        <v>50000</v>
      </c>
      <c r="S11">
        <f t="shared" si="1"/>
        <v>22.182311875664933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47.858541936042457</v>
      </c>
      <c r="AC11">
        <f t="shared" si="19"/>
        <v>20.059639779203053</v>
      </c>
      <c r="AE11">
        <f t="shared" si="2"/>
        <v>0</v>
      </c>
      <c r="AF11">
        <f t="shared" si="3"/>
        <v>0</v>
      </c>
      <c r="AG11">
        <f t="shared" si="3"/>
        <v>-11.303848699157372</v>
      </c>
      <c r="AH11">
        <f t="shared" si="4"/>
        <v>-118.63733039836615</v>
      </c>
      <c r="AI11">
        <f t="shared" si="5"/>
        <v>-129.94117909752353</v>
      </c>
      <c r="AJ11">
        <f t="shared" si="6"/>
        <v>27.798902156839404</v>
      </c>
      <c r="AK11">
        <f t="shared" si="20"/>
        <v>0.11486050064650188</v>
      </c>
      <c r="AL11">
        <f t="shared" si="7"/>
        <v>-102.02741644003763</v>
      </c>
      <c r="AN11">
        <f t="shared" si="8"/>
        <v>0</v>
      </c>
      <c r="AO11">
        <f t="shared" si="8"/>
        <v>0</v>
      </c>
      <c r="AP11">
        <f t="shared" si="8"/>
        <v>-6.322340205261332</v>
      </c>
      <c r="AQ11">
        <f t="shared" si="8"/>
        <v>-66.354883525500057</v>
      </c>
      <c r="AR11">
        <f t="shared" si="8"/>
        <v>-72.677223730761398</v>
      </c>
      <c r="AS11">
        <f t="shared" si="8"/>
        <v>15.548166066785116</v>
      </c>
      <c r="AT11">
        <f t="shared" si="8"/>
        <v>6.4242470025979437E-2</v>
      </c>
      <c r="AU11">
        <f t="shared" si="8"/>
        <v>-57.064815193950295</v>
      </c>
      <c r="AW11">
        <v>8</v>
      </c>
      <c r="AX11">
        <f>IF(Z11&gt;0, (R11*SUMPRODUCT(K11:$K$98, X11:$X$98)-K11*$AZ$3)/Z11, 0)</f>
        <v>22.182311875664933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12.5</v>
      </c>
      <c r="R12">
        <f t="shared" si="0"/>
        <v>50000</v>
      </c>
      <c r="S12">
        <f t="shared" si="1"/>
        <v>-7.1446816115022651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20.059639779203053</v>
      </c>
      <c r="AC12">
        <f t="shared" si="19"/>
        <v>-6.3794156136502806</v>
      </c>
      <c r="AE12">
        <f t="shared" si="2"/>
        <v>0</v>
      </c>
      <c r="AF12">
        <f t="shared" si="3"/>
        <v>0</v>
      </c>
      <c r="AG12">
        <f t="shared" si="3"/>
        <v>-11.161126486343392</v>
      </c>
      <c r="AH12">
        <f t="shared" si="4"/>
        <v>-118.73490328963229</v>
      </c>
      <c r="AI12">
        <f t="shared" si="5"/>
        <v>-129.89602977597568</v>
      </c>
      <c r="AJ12">
        <f t="shared" si="6"/>
        <v>26.439055392853334</v>
      </c>
      <c r="AK12">
        <f t="shared" si="20"/>
        <v>4.613717149216702E-2</v>
      </c>
      <c r="AL12">
        <f t="shared" si="7"/>
        <v>-103.41083721163018</v>
      </c>
      <c r="AN12">
        <f t="shared" si="8"/>
        <v>0</v>
      </c>
      <c r="AO12">
        <f t="shared" si="8"/>
        <v>0</v>
      </c>
      <c r="AP12">
        <f t="shared" si="8"/>
        <v>-5.9322573781118946</v>
      </c>
      <c r="AQ12">
        <f t="shared" si="8"/>
        <v>-63.108863333927481</v>
      </c>
      <c r="AR12">
        <f t="shared" si="8"/>
        <v>-69.041120712039373</v>
      </c>
      <c r="AS12">
        <f t="shared" si="8"/>
        <v>14.052639007045986</v>
      </c>
      <c r="AT12">
        <f t="shared" si="8"/>
        <v>2.4522397118652346E-2</v>
      </c>
      <c r="AU12">
        <f t="shared" si="8"/>
        <v>-54.963959307874738</v>
      </c>
      <c r="AW12">
        <v>9</v>
      </c>
      <c r="AX12">
        <f>IF(Z12&gt;0, (R12*SUMPRODUCT(K12:$K$98, X12:$X$98)-K12*$AZ$3)/Z12, 0)</f>
        <v>-7.1446816115022651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12.5</v>
      </c>
      <c r="R13">
        <f t="shared" si="0"/>
        <v>50000</v>
      </c>
      <c r="S13">
        <f t="shared" si="1"/>
        <v>-36.029657885641917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-6.3794156136502806</v>
      </c>
      <c r="AC13">
        <f t="shared" si="19"/>
        <v>-31.763121678211181</v>
      </c>
      <c r="AE13">
        <f t="shared" si="2"/>
        <v>0</v>
      </c>
      <c r="AF13">
        <f t="shared" si="3"/>
        <v>0</v>
      </c>
      <c r="AG13">
        <f t="shared" si="3"/>
        <v>-11.019783264049885</v>
      </c>
      <c r="AH13">
        <f t="shared" si="4"/>
        <v>-118.92782972029146</v>
      </c>
      <c r="AI13">
        <f t="shared" si="5"/>
        <v>-129.94761298434133</v>
      </c>
      <c r="AJ13">
        <f t="shared" si="6"/>
        <v>25.383706064560901</v>
      </c>
      <c r="AK13">
        <f t="shared" si="20"/>
        <v>-1.2758831227300562E-2</v>
      </c>
      <c r="AL13">
        <f t="shared" si="7"/>
        <v>-104.57666575100774</v>
      </c>
      <c r="AN13">
        <f t="shared" si="8"/>
        <v>0</v>
      </c>
      <c r="AO13">
        <f t="shared" si="8"/>
        <v>0</v>
      </c>
      <c r="AP13">
        <f t="shared" si="8"/>
        <v>-5.5676159247957058</v>
      </c>
      <c r="AQ13">
        <f t="shared" si="8"/>
        <v>-60.086887626203804</v>
      </c>
      <c r="AR13">
        <f t="shared" si="8"/>
        <v>-65.654503550999507</v>
      </c>
      <c r="AS13">
        <f t="shared" si="8"/>
        <v>12.824819030373886</v>
      </c>
      <c r="AT13">
        <f t="shared" si="8"/>
        <v>-6.4462494606988109E-3</v>
      </c>
      <c r="AU13">
        <f t="shared" si="8"/>
        <v>-52.836130770086321</v>
      </c>
      <c r="AW13">
        <v>10</v>
      </c>
      <c r="AX13">
        <f>IF(Z13&gt;0, (R13*SUMPRODUCT(K13:$K$98, X13:$X$98)-K13*$AZ$3)/Z13, 0)</f>
        <v>-36.029657885641917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2.7053950000000002E-3</v>
      </c>
      <c r="Q14" s="4">
        <f t="shared" si="22"/>
        <v>12.5</v>
      </c>
      <c r="R14">
        <f t="shared" si="0"/>
        <v>50000</v>
      </c>
      <c r="S14">
        <f t="shared" si="1"/>
        <v>-16.222309288436975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-31.763121678211181</v>
      </c>
      <c r="AC14">
        <f t="shared" si="19"/>
        <v>-14.119602842808263</v>
      </c>
      <c r="AE14">
        <f t="shared" si="2"/>
        <v>0</v>
      </c>
      <c r="AF14">
        <f t="shared" si="3"/>
        <v>0</v>
      </c>
      <c r="AG14">
        <f t="shared" si="3"/>
        <v>-10.879772564865743</v>
      </c>
      <c r="AH14">
        <f t="shared" si="4"/>
        <v>-119.25146617457695</v>
      </c>
      <c r="AI14">
        <f t="shared" si="5"/>
        <v>-130.13123873944269</v>
      </c>
      <c r="AJ14">
        <f t="shared" si="6"/>
        <v>-17.643518835402919</v>
      </c>
      <c r="AK14">
        <f t="shared" si="20"/>
        <v>-2.2234185174747827</v>
      </c>
      <c r="AL14">
        <f t="shared" si="7"/>
        <v>-149.99817609232039</v>
      </c>
      <c r="AN14">
        <f t="shared" si="8"/>
        <v>0</v>
      </c>
      <c r="AO14">
        <f t="shared" si="8"/>
        <v>0</v>
      </c>
      <c r="AP14">
        <f t="shared" si="8"/>
        <v>-4.9079260404132912</v>
      </c>
      <c r="AQ14">
        <f t="shared" si="8"/>
        <v>-53.795001017366708</v>
      </c>
      <c r="AR14">
        <f t="shared" si="8"/>
        <v>-58.702927057780002</v>
      </c>
      <c r="AS14">
        <f t="shared" si="8"/>
        <v>-7.9590896795428501</v>
      </c>
      <c r="AT14">
        <f t="shared" si="8"/>
        <v>-1.0029964850452056</v>
      </c>
      <c r="AU14">
        <f t="shared" si="8"/>
        <v>-67.66501322236806</v>
      </c>
      <c r="AW14">
        <v>11</v>
      </c>
      <c r="AX14">
        <f>IF(Z14&gt;0, (R14*SUMPRODUCT(K14:$K$98, X14:$X$98)-K14*$AZ$3)/Z14, 0)</f>
        <v>-16.222309288436975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2.7496130000000001E-3</v>
      </c>
      <c r="Q15" s="4">
        <f t="shared" si="22"/>
        <v>12.5</v>
      </c>
      <c r="R15">
        <f t="shared" si="0"/>
        <v>50000</v>
      </c>
      <c r="S15">
        <f t="shared" si="1"/>
        <v>1.731142935672217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-14.119602842808263</v>
      </c>
      <c r="AC15">
        <f t="shared" si="19"/>
        <v>1.4875447662595889</v>
      </c>
      <c r="AE15">
        <f t="shared" si="2"/>
        <v>0</v>
      </c>
      <c r="AF15">
        <f t="shared" si="3"/>
        <v>0</v>
      </c>
      <c r="AG15">
        <f t="shared" si="3"/>
        <v>-10.741059675135686</v>
      </c>
      <c r="AH15">
        <f t="shared" si="4"/>
        <v>-119.66065632559275</v>
      </c>
      <c r="AI15">
        <f t="shared" si="5"/>
        <v>-130.40171600072844</v>
      </c>
      <c r="AJ15">
        <f t="shared" si="6"/>
        <v>-15.607147609067852</v>
      </c>
      <c r="AK15">
        <f t="shared" si="20"/>
        <v>-0.98837219899657847</v>
      </c>
      <c r="AL15">
        <f t="shared" si="7"/>
        <v>-146.99723580879288</v>
      </c>
      <c r="AN15">
        <f t="shared" si="8"/>
        <v>0</v>
      </c>
      <c r="AO15">
        <f t="shared" si="8"/>
        <v>0</v>
      </c>
      <c r="AP15">
        <f t="shared" si="8"/>
        <v>-4.3262070381833917</v>
      </c>
      <c r="AQ15">
        <f t="shared" si="8"/>
        <v>-48.196061584853254</v>
      </c>
      <c r="AR15">
        <f t="shared" si="8"/>
        <v>-52.522268623036645</v>
      </c>
      <c r="AS15">
        <f t="shared" si="8"/>
        <v>-6.2861350625038304</v>
      </c>
      <c r="AT15">
        <f t="shared" si="8"/>
        <v>-0.3980894709617912</v>
      </c>
      <c r="AU15">
        <f t="shared" si="8"/>
        <v>-59.206493156502269</v>
      </c>
      <c r="AW15">
        <v>12</v>
      </c>
      <c r="AX15">
        <f>IF(Z15&gt;0, (R15*SUMPRODUCT(K15:$K$98, X15:$X$98)-K15*$AZ$3)/Z15, 0)</f>
        <v>1.731142935672217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2.8010499999999998E-3</v>
      </c>
      <c r="Q16" s="4">
        <f t="shared" si="22"/>
        <v>12.5</v>
      </c>
      <c r="R16">
        <f t="shared" si="0"/>
        <v>50000</v>
      </c>
      <c r="S16">
        <f t="shared" si="1"/>
        <v>17.986510232681326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1.4875447662595889</v>
      </c>
      <c r="AC16">
        <f t="shared" si="19"/>
        <v>15.257687312151573</v>
      </c>
      <c r="AE16">
        <f t="shared" si="2"/>
        <v>0</v>
      </c>
      <c r="AF16">
        <f t="shared" si="3"/>
        <v>0</v>
      </c>
      <c r="AG16">
        <f t="shared" si="3"/>
        <v>-10.603562833181289</v>
      </c>
      <c r="AH16">
        <f t="shared" si="4"/>
        <v>-120.34498081215524</v>
      </c>
      <c r="AI16">
        <f t="shared" si="5"/>
        <v>-130.94854364533654</v>
      </c>
      <c r="AJ16">
        <f t="shared" si="6"/>
        <v>-13.770142545891984</v>
      </c>
      <c r="AK16">
        <f t="shared" si="20"/>
        <v>0.10412813363817124</v>
      </c>
      <c r="AL16">
        <f t="shared" si="7"/>
        <v>-144.61455805759036</v>
      </c>
      <c r="AN16">
        <f t="shared" si="8"/>
        <v>0</v>
      </c>
      <c r="AO16">
        <f t="shared" si="8"/>
        <v>0</v>
      </c>
      <c r="AP16">
        <f t="shared" si="8"/>
        <v>-3.8132384335511196</v>
      </c>
      <c r="AQ16">
        <f t="shared" si="8"/>
        <v>-43.278293658227099</v>
      </c>
      <c r="AR16">
        <f t="shared" si="8"/>
        <v>-47.091532091778227</v>
      </c>
      <c r="AS16">
        <f t="shared" si="8"/>
        <v>-4.9519994003486305</v>
      </c>
      <c r="AT16">
        <f t="shared" si="8"/>
        <v>3.7446413762033025E-2</v>
      </c>
      <c r="AU16">
        <f t="shared" si="8"/>
        <v>-52.006085078364819</v>
      </c>
      <c r="AW16">
        <v>13</v>
      </c>
      <c r="AX16">
        <f>IF(Z16&gt;0, (R16*SUMPRODUCT(K16:$K$98, X16:$X$98)-K16*$AZ$3)/Z16, 0)</f>
        <v>17.986510232681326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2.8606080000000002E-3</v>
      </c>
      <c r="Q17" s="4">
        <f t="shared" si="22"/>
        <v>12.5</v>
      </c>
      <c r="R17">
        <f t="shared" si="0"/>
        <v>50000</v>
      </c>
      <c r="S17">
        <f t="shared" si="1"/>
        <v>32.609455964941226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15.257687312151573</v>
      </c>
      <c r="AC17">
        <f t="shared" si="19"/>
        <v>27.306361627803994</v>
      </c>
      <c r="AE17">
        <f t="shared" si="2"/>
        <v>0</v>
      </c>
      <c r="AF17">
        <f t="shared" si="3"/>
        <v>0</v>
      </c>
      <c r="AG17">
        <f t="shared" si="3"/>
        <v>-10.467194568180375</v>
      </c>
      <c r="AH17">
        <f t="shared" si="4"/>
        <v>-121.33054667640425</v>
      </c>
      <c r="AI17">
        <f t="shared" si="5"/>
        <v>-131.79774124458464</v>
      </c>
      <c r="AJ17">
        <f t="shared" si="6"/>
        <v>-12.048674315652422</v>
      </c>
      <c r="AK17">
        <f t="shared" si="20"/>
        <v>1.0680381118506102</v>
      </c>
      <c r="AL17">
        <f t="shared" si="7"/>
        <v>-142.77837744838646</v>
      </c>
      <c r="AN17">
        <f t="shared" si="8"/>
        <v>0</v>
      </c>
      <c r="AO17">
        <f t="shared" si="8"/>
        <v>0</v>
      </c>
      <c r="AP17">
        <f t="shared" si="8"/>
        <v>-3.3608909543273966</v>
      </c>
      <c r="AQ17">
        <f t="shared" si="8"/>
        <v>-38.957787031870716</v>
      </c>
      <c r="AR17">
        <f t="shared" si="8"/>
        <v>-42.318677986198118</v>
      </c>
      <c r="AS17">
        <f t="shared" si="8"/>
        <v>-3.8686851816257599</v>
      </c>
      <c r="AT17">
        <f t="shared" si="8"/>
        <v>0.34293426052360465</v>
      </c>
      <c r="AU17">
        <f t="shared" si="8"/>
        <v>-45.844428907300276</v>
      </c>
      <c r="AW17">
        <v>14</v>
      </c>
      <c r="AX17">
        <f>IF(Z17&gt;0, (R17*SUMPRODUCT(K17:$K$98, X17:$X$98)-K17*$AZ$3)/Z17, 0)</f>
        <v>32.609455964941226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2.9228739999999998E-3</v>
      </c>
      <c r="Q18" s="4">
        <f t="shared" si="22"/>
        <v>12.5</v>
      </c>
      <c r="R18">
        <f t="shared" si="0"/>
        <v>50000</v>
      </c>
      <c r="S18">
        <f t="shared" si="1"/>
        <v>45.668693118538023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27.306361627803994</v>
      </c>
      <c r="AC18">
        <f t="shared" si="19"/>
        <v>37.747653144040044</v>
      </c>
      <c r="AE18">
        <f t="shared" si="2"/>
        <v>0</v>
      </c>
      <c r="AF18">
        <f t="shared" si="3"/>
        <v>0</v>
      </c>
      <c r="AG18">
        <f t="shared" si="3"/>
        <v>-10.331928331642295</v>
      </c>
      <c r="AH18">
        <f t="shared" si="4"/>
        <v>-122.37716342510258</v>
      </c>
      <c r="AI18">
        <f t="shared" si="5"/>
        <v>-132.70909175674487</v>
      </c>
      <c r="AJ18">
        <f t="shared" si="6"/>
        <v>-10.441291516236049</v>
      </c>
      <c r="AK18">
        <f t="shared" si="20"/>
        <v>1.9114453139462797</v>
      </c>
      <c r="AL18">
        <f t="shared" si="7"/>
        <v>-141.23893795903464</v>
      </c>
      <c r="AN18">
        <f t="shared" si="8"/>
        <v>0</v>
      </c>
      <c r="AO18">
        <f t="shared" si="8"/>
        <v>0</v>
      </c>
      <c r="AP18">
        <f t="shared" si="8"/>
        <v>-2.96201659285436</v>
      </c>
      <c r="AQ18">
        <f t="shared" si="8"/>
        <v>-35.083788525852619</v>
      </c>
      <c r="AR18">
        <f t="shared" si="8"/>
        <v>-38.04580511870698</v>
      </c>
      <c r="AS18">
        <f t="shared" si="8"/>
        <v>-2.9933694591360607</v>
      </c>
      <c r="AT18">
        <f t="shared" si="8"/>
        <v>0.54798412789054263</v>
      </c>
      <c r="AU18">
        <f t="shared" si="8"/>
        <v>-40.491190449952498</v>
      </c>
      <c r="AW18">
        <v>15</v>
      </c>
      <c r="AX18">
        <f>IF(Z18&gt;0, (R18*SUMPRODUCT(K18:$K$98, X18:$X$98)-K18*$AZ$3)/Z18, 0)</f>
        <v>45.668693118538023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2.991456E-3</v>
      </c>
      <c r="Q19" s="4">
        <f t="shared" si="22"/>
        <v>12.5</v>
      </c>
      <c r="R19">
        <f t="shared" si="0"/>
        <v>50000</v>
      </c>
      <c r="S19">
        <f t="shared" si="1"/>
        <v>57.329321428534847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37.747653144040044</v>
      </c>
      <c r="AC19">
        <f t="shared" si="19"/>
        <v>46.770184750425585</v>
      </c>
      <c r="AE19">
        <f t="shared" si="2"/>
        <v>0</v>
      </c>
      <c r="AF19">
        <f t="shared" si="3"/>
        <v>0</v>
      </c>
      <c r="AG19">
        <f t="shared" si="3"/>
        <v>-10.19770153932661</v>
      </c>
      <c r="AH19">
        <f t="shared" si="4"/>
        <v>-123.63003599704535</v>
      </c>
      <c r="AI19">
        <f t="shared" si="5"/>
        <v>-133.82773753637196</v>
      </c>
      <c r="AJ19">
        <f t="shared" si="6"/>
        <v>-9.0225316063855416</v>
      </c>
      <c r="AK19">
        <f t="shared" si="20"/>
        <v>2.6423357200828033</v>
      </c>
      <c r="AL19">
        <f t="shared" si="7"/>
        <v>-140.2079334226747</v>
      </c>
      <c r="AN19">
        <f t="shared" si="8"/>
        <v>0</v>
      </c>
      <c r="AO19">
        <f t="shared" si="8"/>
        <v>0</v>
      </c>
      <c r="AP19">
        <f t="shared" si="8"/>
        <v>-2.6102997184080556</v>
      </c>
      <c r="AQ19">
        <f t="shared" si="8"/>
        <v>-31.645508245691904</v>
      </c>
      <c r="AR19">
        <f t="shared" si="8"/>
        <v>-34.255807964099958</v>
      </c>
      <c r="AS19">
        <f t="shared" si="8"/>
        <v>-2.3094921557226855</v>
      </c>
      <c r="AT19">
        <f t="shared" si="8"/>
        <v>0.67635713395541686</v>
      </c>
      <c r="AU19">
        <f t="shared" si="8"/>
        <v>-35.888942985867232</v>
      </c>
      <c r="AW19">
        <v>16</v>
      </c>
      <c r="AX19">
        <f>IF(Z19&gt;0, (R19*SUMPRODUCT(K19:$K$98, X19:$X$98)-K19*$AZ$3)/Z19, 0)</f>
        <v>57.329321428534847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3.0654530000000001E-3</v>
      </c>
      <c r="Q20" s="4">
        <f t="shared" si="22"/>
        <v>12.5</v>
      </c>
      <c r="R20">
        <f t="shared" si="0"/>
        <v>50000</v>
      </c>
      <c r="S20">
        <f t="shared" si="1"/>
        <v>67.695258976651829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46.770184750425585</v>
      </c>
      <c r="AC20">
        <f t="shared" si="19"/>
        <v>54.505319479946081</v>
      </c>
      <c r="AE20">
        <f t="shared" si="2"/>
        <v>0</v>
      </c>
      <c r="AF20">
        <f t="shared" si="3"/>
        <v>0</v>
      </c>
      <c r="AG20">
        <f t="shared" si="3"/>
        <v>-10.064463949156512</v>
      </c>
      <c r="AH20">
        <f t="shared" si="4"/>
        <v>-125.04229910733351</v>
      </c>
      <c r="AI20">
        <f t="shared" si="5"/>
        <v>-135.10676305649002</v>
      </c>
      <c r="AJ20">
        <f t="shared" si="6"/>
        <v>-7.735134729520496</v>
      </c>
      <c r="AK20">
        <f t="shared" si="20"/>
        <v>3.2739129325297913</v>
      </c>
      <c r="AL20">
        <f t="shared" si="7"/>
        <v>-139.56798485348074</v>
      </c>
      <c r="AN20">
        <f t="shared" si="8"/>
        <v>0</v>
      </c>
      <c r="AO20">
        <f t="shared" si="8"/>
        <v>0</v>
      </c>
      <c r="AP20">
        <f t="shared" si="8"/>
        <v>-2.3001740804654305</v>
      </c>
      <c r="AQ20">
        <f t="shared" si="8"/>
        <v>-28.57768250961832</v>
      </c>
      <c r="AR20">
        <f t="shared" si="8"/>
        <v>-30.877856590083752</v>
      </c>
      <c r="AS20">
        <f t="shared" si="8"/>
        <v>-1.767819578234185</v>
      </c>
      <c r="AT20">
        <f t="shared" si="8"/>
        <v>0.74823355790714718</v>
      </c>
      <c r="AU20">
        <f t="shared" si="8"/>
        <v>-31.897442610410792</v>
      </c>
      <c r="AW20">
        <v>17</v>
      </c>
      <c r="AX20">
        <f>IF(Z20&gt;0, (R20*SUMPRODUCT(K20:$K$98, X20:$X$98)-K20*$AZ$3)/Z20, 0)</f>
        <v>67.695258976651829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3.1502779999999998E-3</v>
      </c>
      <c r="Q21" s="4">
        <f t="shared" si="22"/>
        <v>12.5</v>
      </c>
      <c r="R21">
        <f t="shared" si="0"/>
        <v>50000</v>
      </c>
      <c r="S21">
        <f t="shared" si="1"/>
        <v>76.883089443544876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54.505319479946081</v>
      </c>
      <c r="AC21">
        <f t="shared" si="19"/>
        <v>61.088925341053375</v>
      </c>
      <c r="AE21">
        <f t="shared" si="2"/>
        <v>0</v>
      </c>
      <c r="AF21">
        <f t="shared" si="3"/>
        <v>0</v>
      </c>
      <c r="AG21">
        <f t="shared" si="3"/>
        <v>-9.9321134503041257</v>
      </c>
      <c r="AH21">
        <f t="shared" si="4"/>
        <v>-126.82343744328351</v>
      </c>
      <c r="AI21">
        <f t="shared" si="5"/>
        <v>-136.75555089358764</v>
      </c>
      <c r="AJ21">
        <f t="shared" si="6"/>
        <v>-6.5836058611072943</v>
      </c>
      <c r="AK21">
        <f t="shared" si="20"/>
        <v>3.815372363596226</v>
      </c>
      <c r="AL21">
        <f t="shared" si="7"/>
        <v>-139.5237843910987</v>
      </c>
      <c r="AN21">
        <f t="shared" si="8"/>
        <v>0</v>
      </c>
      <c r="AO21">
        <f t="shared" si="8"/>
        <v>0</v>
      </c>
      <c r="AP21">
        <f t="shared" si="8"/>
        <v>-2.0267197784454605</v>
      </c>
      <c r="AQ21">
        <f t="shared" si="8"/>
        <v>-25.879242149501696</v>
      </c>
      <c r="AR21">
        <f t="shared" si="8"/>
        <v>-27.905961927947157</v>
      </c>
      <c r="AS21">
        <f t="shared" si="8"/>
        <v>-1.3434325210800966</v>
      </c>
      <c r="AT21">
        <f t="shared" si="8"/>
        <v>0.77855440034244638</v>
      </c>
      <c r="AU21">
        <f t="shared" si="8"/>
        <v>-28.470840048684806</v>
      </c>
      <c r="AW21">
        <v>18</v>
      </c>
      <c r="AX21">
        <f>IF(Z21&gt;0, (R21*SUMPRODUCT(K21:$K$98, X21:$X$98)-K21*$AZ$3)/Z21, 0)</f>
        <v>76.883089443544876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3.247738E-3</v>
      </c>
      <c r="Q22" s="4">
        <f t="shared" si="22"/>
        <v>12.5</v>
      </c>
      <c r="R22">
        <f t="shared" si="0"/>
        <v>50000</v>
      </c>
      <c r="S22">
        <f t="shared" si="1"/>
        <v>84.949045964209517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61.088925341053375</v>
      </c>
      <c r="AC22">
        <f t="shared" si="19"/>
        <v>66.603690665413751</v>
      </c>
      <c r="AE22">
        <f t="shared" si="2"/>
        <v>0</v>
      </c>
      <c r="AF22">
        <f t="shared" si="3"/>
        <v>0</v>
      </c>
      <c r="AG22">
        <f t="shared" si="3"/>
        <v>-9.8005354135282197</v>
      </c>
      <c r="AH22">
        <f t="shared" si="4"/>
        <v>-129.02760909145528</v>
      </c>
      <c r="AI22">
        <f t="shared" si="5"/>
        <v>-138.8281445049835</v>
      </c>
      <c r="AJ22">
        <f t="shared" si="6"/>
        <v>-5.5147653243603756</v>
      </c>
      <c r="AK22">
        <f t="shared" si="20"/>
        <v>4.2762247738737367</v>
      </c>
      <c r="AL22">
        <f t="shared" si="7"/>
        <v>-140.06668505547015</v>
      </c>
      <c r="AN22">
        <f t="shared" si="8"/>
        <v>0</v>
      </c>
      <c r="AO22">
        <f t="shared" si="8"/>
        <v>0</v>
      </c>
      <c r="AP22">
        <f t="shared" si="8"/>
        <v>-1.785598505197497</v>
      </c>
      <c r="AQ22">
        <f t="shared" si="8"/>
        <v>-23.508052999317506</v>
      </c>
      <c r="AR22">
        <f t="shared" si="8"/>
        <v>-25.293651504515005</v>
      </c>
      <c r="AS22">
        <f t="shared" si="8"/>
        <v>-1.0047570162442658</v>
      </c>
      <c r="AT22">
        <f t="shared" si="8"/>
        <v>0.77910239001611892</v>
      </c>
      <c r="AU22">
        <f t="shared" si="8"/>
        <v>-25.519306130743153</v>
      </c>
      <c r="AW22">
        <v>19</v>
      </c>
      <c r="AX22">
        <f>IF(Z22&gt;0, (R22*SUMPRODUCT(K22:$K$98, X22:$X$98)-K22*$AZ$3)/Z22, 0)</f>
        <v>84.949045964209517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3.3542210000000001E-3</v>
      </c>
      <c r="Q23" s="4">
        <f t="shared" si="22"/>
        <v>12.5</v>
      </c>
      <c r="R23">
        <f t="shared" si="0"/>
        <v>50000</v>
      </c>
      <c r="S23">
        <f t="shared" si="1"/>
        <v>91.944836092090014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66.603690665413751</v>
      </c>
      <c r="AC23">
        <f t="shared" si="19"/>
        <v>71.126001482044558</v>
      </c>
      <c r="AE23">
        <f t="shared" si="2"/>
        <v>0</v>
      </c>
      <c r="AF23">
        <f t="shared" si="3"/>
        <v>0</v>
      </c>
      <c r="AG23">
        <f t="shared" si="3"/>
        <v>-9.6696568976976387</v>
      </c>
      <c r="AH23">
        <f t="shared" si="4"/>
        <v>-131.49264678120016</v>
      </c>
      <c r="AI23">
        <f t="shared" si="5"/>
        <v>-141.16230367889781</v>
      </c>
      <c r="AJ23">
        <f t="shared" si="6"/>
        <v>-4.5223108166308066</v>
      </c>
      <c r="AK23">
        <f t="shared" si="20"/>
        <v>4.6622583465789633</v>
      </c>
      <c r="AL23">
        <f t="shared" si="7"/>
        <v>-141.02235614894965</v>
      </c>
      <c r="AN23">
        <f t="shared" si="8"/>
        <v>0</v>
      </c>
      <c r="AO23">
        <f t="shared" si="8"/>
        <v>0</v>
      </c>
      <c r="AP23">
        <f t="shared" si="8"/>
        <v>-1.5729939536980535</v>
      </c>
      <c r="AQ23">
        <f t="shared" si="8"/>
        <v>-21.390328584650192</v>
      </c>
      <c r="AR23">
        <f t="shared" si="8"/>
        <v>-22.963322538348248</v>
      </c>
      <c r="AS23">
        <f t="shared" si="8"/>
        <v>-0.73565873604029508</v>
      </c>
      <c r="AT23">
        <f t="shared" si="8"/>
        <v>0.7584244474582299</v>
      </c>
      <c r="AU23">
        <f t="shared" si="8"/>
        <v>-22.940556826930312</v>
      </c>
      <c r="AW23">
        <v>20</v>
      </c>
      <c r="AX23">
        <f>IF(Z23&gt;0, (R23*SUMPRODUCT(K23:$K$98, X23:$X$98)-K23*$AZ$3)/Z23, 0)</f>
        <v>91.944836092090014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3.4760450000000001E-3</v>
      </c>
      <c r="Q24" s="4">
        <f t="shared" si="22"/>
        <v>12.5</v>
      </c>
      <c r="R24">
        <f t="shared" si="0"/>
        <v>50000</v>
      </c>
      <c r="S24">
        <f t="shared" si="1"/>
        <v>97.966315602376724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71.126001482044558</v>
      </c>
      <c r="AC24">
        <f t="shared" si="19"/>
        <v>74.762783447348284</v>
      </c>
      <c r="AE24">
        <f t="shared" si="2"/>
        <v>0</v>
      </c>
      <c r="AF24">
        <f t="shared" si="3"/>
        <v>0</v>
      </c>
      <c r="AG24">
        <f t="shared" si="3"/>
        <v>-9.5393481662097042</v>
      </c>
      <c r="AH24">
        <f t="shared" si="4"/>
        <v>-134.44865004382956</v>
      </c>
      <c r="AI24">
        <f t="shared" si="5"/>
        <v>-143.98799821003925</v>
      </c>
      <c r="AJ24">
        <f t="shared" si="6"/>
        <v>-3.6367819653037259</v>
      </c>
      <c r="AK24">
        <f t="shared" si="20"/>
        <v>4.9788201037431197</v>
      </c>
      <c r="AL24">
        <f t="shared" si="7"/>
        <v>-142.64596007159986</v>
      </c>
      <c r="AN24">
        <f t="shared" si="8"/>
        <v>0</v>
      </c>
      <c r="AO24">
        <f t="shared" si="8"/>
        <v>0</v>
      </c>
      <c r="AP24">
        <f t="shared" si="8"/>
        <v>-1.3855323360654377</v>
      </c>
      <c r="AQ24">
        <f t="shared" si="8"/>
        <v>-19.527849170651251</v>
      </c>
      <c r="AR24">
        <f t="shared" si="8"/>
        <v>-20.913381506716686</v>
      </c>
      <c r="AS24">
        <f t="shared" si="8"/>
        <v>-0.52822047422450213</v>
      </c>
      <c r="AT24">
        <f t="shared" si="8"/>
        <v>0.72314335623308079</v>
      </c>
      <c r="AU24">
        <f t="shared" si="8"/>
        <v>-20.718458624708106</v>
      </c>
      <c r="AW24">
        <v>21</v>
      </c>
      <c r="AX24">
        <f>IF(Z24&gt;0, (R24*SUMPRODUCT(K24:$K$98, X24:$X$98)-K24*$AZ$3)/Z24, 0)</f>
        <v>97.966315602376724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3.6141120000000001E-3</v>
      </c>
      <c r="Q25" s="4">
        <f t="shared" si="22"/>
        <v>12.5</v>
      </c>
      <c r="R25">
        <f t="shared" si="0"/>
        <v>50000</v>
      </c>
      <c r="S25">
        <f t="shared" si="1"/>
        <v>103.06172842488314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74.762783447348284</v>
      </c>
      <c r="AC25">
        <f t="shared" si="19"/>
        <v>77.580568696298684</v>
      </c>
      <c r="AE25">
        <f t="shared" si="2"/>
        <v>0</v>
      </c>
      <c r="AF25">
        <f t="shared" si="3"/>
        <v>0</v>
      </c>
      <c r="AG25">
        <f t="shared" si="3"/>
        <v>-9.4094784118679318</v>
      </c>
      <c r="AH25">
        <f t="shared" si="4"/>
        <v>-137.90509071870596</v>
      </c>
      <c r="AI25">
        <f t="shared" si="5"/>
        <v>-147.31456913057389</v>
      </c>
      <c r="AJ25">
        <f t="shared" si="6"/>
        <v>-2.8177852489504005</v>
      </c>
      <c r="AK25">
        <f t="shared" si="20"/>
        <v>5.2333948413143805</v>
      </c>
      <c r="AL25">
        <f t="shared" si="7"/>
        <v>-144.89895953820991</v>
      </c>
      <c r="AN25">
        <f t="shared" si="8"/>
        <v>0</v>
      </c>
      <c r="AO25">
        <f t="shared" si="8"/>
        <v>0</v>
      </c>
      <c r="AP25">
        <f t="shared" si="8"/>
        <v>-1.2202406639844834</v>
      </c>
      <c r="AQ25">
        <f t="shared" si="8"/>
        <v>-17.883818007721899</v>
      </c>
      <c r="AR25">
        <f t="shared" si="8"/>
        <v>-19.104058671706383</v>
      </c>
      <c r="AS25">
        <f t="shared" si="8"/>
        <v>-0.36541623165936432</v>
      </c>
      <c r="AT25">
        <f t="shared" si="8"/>
        <v>0.6786774905614249</v>
      </c>
      <c r="AU25">
        <f t="shared" si="8"/>
        <v>-18.790797412804324</v>
      </c>
      <c r="AW25">
        <v>22</v>
      </c>
      <c r="AX25">
        <f>IF(Z25&gt;0, (R25*SUMPRODUCT(K25:$K$98, X25:$X$98)-K25*$AZ$3)/Z25, 0)</f>
        <v>103.06172842488314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3.757594E-3</v>
      </c>
      <c r="Q26" s="4">
        <f t="shared" si="22"/>
        <v>12.5</v>
      </c>
      <c r="R26">
        <f t="shared" si="0"/>
        <v>50000</v>
      </c>
      <c r="S26">
        <f t="shared" si="1"/>
        <v>107.28445777083837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77.580568696298684</v>
      </c>
      <c r="AC26">
        <f t="shared" si="19"/>
        <v>79.64820999179247</v>
      </c>
      <c r="AE26">
        <f t="shared" si="2"/>
        <v>0</v>
      </c>
      <c r="AF26">
        <f t="shared" si="3"/>
        <v>0</v>
      </c>
      <c r="AG26">
        <f t="shared" si="3"/>
        <v>-9.2800266281256878</v>
      </c>
      <c r="AH26">
        <f t="shared" si="4"/>
        <v>-141.42799849425788</v>
      </c>
      <c r="AI26">
        <f t="shared" si="5"/>
        <v>-150.70802512238356</v>
      </c>
      <c r="AJ26">
        <f t="shared" si="6"/>
        <v>-2.0676412954937859</v>
      </c>
      <c r="AK26">
        <f t="shared" si="20"/>
        <v>5.4306398087409082</v>
      </c>
      <c r="AL26">
        <f t="shared" si="7"/>
        <v>-147.34502660913643</v>
      </c>
      <c r="AN26">
        <f t="shared" si="8"/>
        <v>0</v>
      </c>
      <c r="AO26">
        <f t="shared" si="8"/>
        <v>0</v>
      </c>
      <c r="AP26">
        <f t="shared" si="8"/>
        <v>-1.0745116860241914</v>
      </c>
      <c r="AQ26">
        <f t="shared" si="8"/>
        <v>-16.375603562657538</v>
      </c>
      <c r="AR26">
        <f t="shared" si="8"/>
        <v>-17.45011524868173</v>
      </c>
      <c r="AS26">
        <f t="shared" si="8"/>
        <v>-0.23940715081363889</v>
      </c>
      <c r="AT26">
        <f t="shared" si="8"/>
        <v>0.62880055962283965</v>
      </c>
      <c r="AU26">
        <f t="shared" si="8"/>
        <v>-17.060721839872528</v>
      </c>
      <c r="AW26">
        <v>23</v>
      </c>
      <c r="AX26">
        <f>IF(Z26&gt;0, (R26*SUMPRODUCT(K26:$K$98, X26:$X$98)-K26*$AZ$3)/Z26, 0)</f>
        <v>107.28445777083837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3.9119039999999999E-3</v>
      </c>
      <c r="Q27" s="4">
        <f t="shared" si="22"/>
        <v>12.5</v>
      </c>
      <c r="R27">
        <f t="shared" si="0"/>
        <v>50000</v>
      </c>
      <c r="S27">
        <f t="shared" si="1"/>
        <v>110.7626006565377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79.64820999179247</v>
      </c>
      <c r="AC27">
        <f t="shared" si="19"/>
        <v>81.086409378434723</v>
      </c>
      <c r="AE27">
        <f t="shared" si="2"/>
        <v>0</v>
      </c>
      <c r="AF27">
        <f t="shared" si="3"/>
        <v>0</v>
      </c>
      <c r="AG27">
        <f t="shared" si="3"/>
        <v>-9.1509237885577583</v>
      </c>
      <c r="AH27">
        <f t="shared" si="4"/>
        <v>-145.21029314668556</v>
      </c>
      <c r="AI27">
        <f t="shared" si="5"/>
        <v>-154.36121693524331</v>
      </c>
      <c r="AJ27">
        <f t="shared" si="6"/>
        <v>-1.4381993866422533</v>
      </c>
      <c r="AK27">
        <f t="shared" si="20"/>
        <v>5.5753746994254731</v>
      </c>
      <c r="AL27">
        <f t="shared" si="7"/>
        <v>-150.22404162246008</v>
      </c>
      <c r="AN27">
        <f t="shared" si="8"/>
        <v>0</v>
      </c>
      <c r="AO27">
        <f t="shared" si="8"/>
        <v>0</v>
      </c>
      <c r="AP27">
        <f t="shared" si="8"/>
        <v>-0.94603855589405761</v>
      </c>
      <c r="AQ27">
        <f t="shared" si="8"/>
        <v>-15.012094866445636</v>
      </c>
      <c r="AR27">
        <f t="shared" si="8"/>
        <v>-15.958133422339692</v>
      </c>
      <c r="AS27">
        <f t="shared" si="8"/>
        <v>-0.14868357580772665</v>
      </c>
      <c r="AT27">
        <f t="shared" si="8"/>
        <v>0.57639201801767348</v>
      </c>
      <c r="AU27">
        <f t="shared" si="8"/>
        <v>-15.530424980129744</v>
      </c>
      <c r="AW27">
        <v>24</v>
      </c>
      <c r="AX27">
        <f>IF(Z27&gt;0, (R27*SUMPRODUCT(K27:$K$98, X27:$X$98)-K27*$AZ$3)/Z27, 0)</f>
        <v>110.7626006565377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4.0806530000000001E-3</v>
      </c>
      <c r="Q28" s="4">
        <f t="shared" si="22"/>
        <v>12.5</v>
      </c>
      <c r="R28">
        <f t="shared" si="0"/>
        <v>50000</v>
      </c>
      <c r="S28">
        <f t="shared" si="1"/>
        <v>113.58184737442167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81.086409378434723</v>
      </c>
      <c r="AC28">
        <f t="shared" si="19"/>
        <v>81.979495716721004</v>
      </c>
      <c r="AE28">
        <f t="shared" si="2"/>
        <v>0</v>
      </c>
      <c r="AF28">
        <f t="shared" si="3"/>
        <v>0</v>
      </c>
      <c r="AG28">
        <f t="shared" si="3"/>
        <v>-9.0220728060616313</v>
      </c>
      <c r="AH28">
        <f t="shared" si="4"/>
        <v>-149.36697844219836</v>
      </c>
      <c r="AI28">
        <f t="shared" si="5"/>
        <v>-158.38905124825999</v>
      </c>
      <c r="AJ28">
        <f t="shared" si="6"/>
        <v>-0.89308633828628103</v>
      </c>
      <c r="AK28">
        <f t="shared" si="20"/>
        <v>5.6760486564904316</v>
      </c>
      <c r="AL28">
        <f t="shared" si="7"/>
        <v>-153.60608893005585</v>
      </c>
      <c r="AN28">
        <f t="shared" si="8"/>
        <v>0</v>
      </c>
      <c r="AO28">
        <f t="shared" si="8"/>
        <v>0</v>
      </c>
      <c r="AP28">
        <f t="shared" si="8"/>
        <v>-0.8327836743427609</v>
      </c>
      <c r="AQ28">
        <f t="shared" si="8"/>
        <v>-13.787339540088407</v>
      </c>
      <c r="AR28">
        <f t="shared" si="8"/>
        <v>-14.620123214431167</v>
      </c>
      <c r="AS28">
        <f t="shared" si="8"/>
        <v>-8.2436457595827822E-2</v>
      </c>
      <c r="AT28">
        <f t="shared" si="8"/>
        <v>0.52392845386090559</v>
      </c>
      <c r="AU28">
        <f t="shared" si="8"/>
        <v>-14.178631218166091</v>
      </c>
      <c r="AW28">
        <v>25</v>
      </c>
      <c r="AX28">
        <f>IF(Z28&gt;0, (R28*SUMPRODUCT(K28:$K$98, X28:$X$98)-K28*$AZ$3)/Z28, 0)</f>
        <v>113.58184737442167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4.2836929999999999E-3</v>
      </c>
      <c r="Q29" s="4">
        <f t="shared" si="22"/>
        <v>12.5</v>
      </c>
      <c r="R29">
        <f t="shared" si="0"/>
        <v>50000</v>
      </c>
      <c r="S29">
        <f t="shared" si="1"/>
        <v>115.80922937984032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81.979495716721004</v>
      </c>
      <c r="AC29">
        <f t="shared" si="19"/>
        <v>82.393210823714725</v>
      </c>
      <c r="AE29">
        <f t="shared" si="2"/>
        <v>0</v>
      </c>
      <c r="AF29">
        <f t="shared" si="3"/>
        <v>0</v>
      </c>
      <c r="AG29">
        <f t="shared" si="3"/>
        <v>-8.8932042878761983</v>
      </c>
      <c r="AH29">
        <f t="shared" si="4"/>
        <v>-154.59116049926629</v>
      </c>
      <c r="AI29">
        <f t="shared" si="5"/>
        <v>-163.48436478714248</v>
      </c>
      <c r="AJ29">
        <f t="shared" si="6"/>
        <v>-0.41371510699372038</v>
      </c>
      <c r="AK29">
        <f t="shared" si="20"/>
        <v>5.7385647001704712</v>
      </c>
      <c r="AL29">
        <f t="shared" si="7"/>
        <v>-158.15951519396572</v>
      </c>
      <c r="AN29">
        <f t="shared" si="8"/>
        <v>0</v>
      </c>
      <c r="AO29">
        <f t="shared" si="8"/>
        <v>0</v>
      </c>
      <c r="AP29">
        <f t="shared" si="8"/>
        <v>-0.73293611428842576</v>
      </c>
      <c r="AQ29">
        <f t="shared" si="8"/>
        <v>-12.740677129629875</v>
      </c>
      <c r="AR29">
        <f t="shared" si="8"/>
        <v>-13.473613243918299</v>
      </c>
      <c r="AS29">
        <f t="shared" si="8"/>
        <v>-3.4096455352518595E-2</v>
      </c>
      <c r="AT29">
        <f t="shared" si="8"/>
        <v>0.47294554097554786</v>
      </c>
      <c r="AU29">
        <f t="shared" si="8"/>
        <v>-13.034764158295269</v>
      </c>
      <c r="AW29">
        <v>26</v>
      </c>
      <c r="AX29">
        <f>IF(Z29&gt;0, (R29*SUMPRODUCT(K29:$K$98, X29:$X$98)-K29*$AZ$3)/Z29, 0)</f>
        <v>115.80922937984032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4.5002690000000003E-3</v>
      </c>
      <c r="Q30" s="4">
        <f t="shared" si="22"/>
        <v>12.5</v>
      </c>
      <c r="R30">
        <f t="shared" si="0"/>
        <v>50000</v>
      </c>
      <c r="S30">
        <f t="shared" si="1"/>
        <v>117.42596728208532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82.393210823714725</v>
      </c>
      <c r="AC30">
        <f t="shared" si="19"/>
        <v>82.332046771836644</v>
      </c>
      <c r="AE30">
        <f t="shared" si="2"/>
        <v>0</v>
      </c>
      <c r="AF30">
        <f t="shared" si="3"/>
        <v>0</v>
      </c>
      <c r="AG30">
        <f t="shared" si="3"/>
        <v>-8.7642504334300408</v>
      </c>
      <c r="AH30">
        <f t="shared" si="4"/>
        <v>-160.08724626958534</v>
      </c>
      <c r="AI30">
        <f t="shared" si="5"/>
        <v>-168.85149670301539</v>
      </c>
      <c r="AJ30">
        <f t="shared" si="6"/>
        <v>6.1164051878080272E-2</v>
      </c>
      <c r="AK30">
        <f t="shared" si="20"/>
        <v>5.7675247576600315</v>
      </c>
      <c r="AL30">
        <f t="shared" si="7"/>
        <v>-163.02280789347728</v>
      </c>
      <c r="AN30">
        <f t="shared" si="8"/>
        <v>0</v>
      </c>
      <c r="AO30">
        <f t="shared" si="8"/>
        <v>0</v>
      </c>
      <c r="AP30">
        <f t="shared" si="8"/>
        <v>-0.64491816381377576</v>
      </c>
      <c r="AQ30">
        <f t="shared" si="8"/>
        <v>-11.780034550402355</v>
      </c>
      <c r="AR30">
        <f t="shared" si="8"/>
        <v>-12.424952714216133</v>
      </c>
      <c r="AS30">
        <f t="shared" si="8"/>
        <v>4.500762310278285E-3</v>
      </c>
      <c r="AT30">
        <f t="shared" si="8"/>
        <v>0.4244038329019858</v>
      </c>
      <c r="AU30">
        <f t="shared" si="8"/>
        <v>-11.996048119003868</v>
      </c>
      <c r="AW30">
        <v>27</v>
      </c>
      <c r="AX30">
        <f>IF(Z30&gt;0, (R30*SUMPRODUCT(K30:$K$98, X30:$X$98)-K30*$AZ$3)/Z30, 0)</f>
        <v>117.42596728208532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4.7150400000000002E-3</v>
      </c>
      <c r="Q31" s="4">
        <f t="shared" si="22"/>
        <v>12.5</v>
      </c>
      <c r="R31">
        <f t="shared" si="0"/>
        <v>50000</v>
      </c>
      <c r="S31">
        <f t="shared" si="1"/>
        <v>118.51521723979727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82.332046771836644</v>
      </c>
      <c r="AC31">
        <f t="shared" si="19"/>
        <v>81.873006040855614</v>
      </c>
      <c r="AE31">
        <f t="shared" si="2"/>
        <v>0</v>
      </c>
      <c r="AF31">
        <f t="shared" si="3"/>
        <v>0</v>
      </c>
      <c r="AG31">
        <f t="shared" si="3"/>
        <v>-8.6352841377320999</v>
      </c>
      <c r="AH31">
        <f t="shared" si="4"/>
        <v>-165.29516545455991</v>
      </c>
      <c r="AI31">
        <f t="shared" si="5"/>
        <v>-173.93044959229201</v>
      </c>
      <c r="AJ31">
        <f t="shared" si="6"/>
        <v>0.45904073098103026</v>
      </c>
      <c r="AK31">
        <f t="shared" si="20"/>
        <v>5.7632432740285653</v>
      </c>
      <c r="AL31">
        <f t="shared" si="7"/>
        <v>-167.70816558728242</v>
      </c>
      <c r="AN31">
        <f t="shared" si="8"/>
        <v>0</v>
      </c>
      <c r="AO31">
        <f t="shared" si="8"/>
        <v>0</v>
      </c>
      <c r="AP31">
        <f t="shared" si="8"/>
        <v>-0.5673465778897584</v>
      </c>
      <c r="AQ31">
        <f t="shared" si="8"/>
        <v>-10.860053353958946</v>
      </c>
      <c r="AR31">
        <f t="shared" si="8"/>
        <v>-11.427399931848704</v>
      </c>
      <c r="AS31">
        <f t="shared" si="8"/>
        <v>3.0159423092532923E-2</v>
      </c>
      <c r="AT31">
        <f t="shared" si="8"/>
        <v>0.37865069601809487</v>
      </c>
      <c r="AU31">
        <f t="shared" si="8"/>
        <v>-11.018589812738078</v>
      </c>
      <c r="AW31">
        <v>28</v>
      </c>
      <c r="AX31">
        <f>IF(Z31&gt;0, (R31*SUMPRODUCT(K31:$K$98, X31:$X$98)-K31*$AZ$3)/Z31, 0)</f>
        <v>118.51521723979727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4.9523709999999997E-3</v>
      </c>
      <c r="Q32" s="4">
        <f t="shared" si="22"/>
        <v>12.5</v>
      </c>
      <c r="R32">
        <f t="shared" si="0"/>
        <v>50000</v>
      </c>
      <c r="S32">
        <f t="shared" si="1"/>
        <v>119.20908506751175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81.873006040855614</v>
      </c>
      <c r="AC32">
        <f t="shared" si="19"/>
        <v>81.120982882808562</v>
      </c>
      <c r="AE32">
        <f t="shared" si="2"/>
        <v>0</v>
      </c>
      <c r="AF32">
        <f t="shared" si="3"/>
        <v>0</v>
      </c>
      <c r="AG32">
        <f t="shared" si="3"/>
        <v>-8.5061661656143137</v>
      </c>
      <c r="AH32">
        <f t="shared" si="4"/>
        <v>-171.0605229618578</v>
      </c>
      <c r="AI32">
        <f t="shared" si="5"/>
        <v>-179.5666891274721</v>
      </c>
      <c r="AJ32">
        <f t="shared" si="6"/>
        <v>0.75202315804705222</v>
      </c>
      <c r="AK32">
        <f t="shared" si="20"/>
        <v>5.7311104228598939</v>
      </c>
      <c r="AL32">
        <f t="shared" si="7"/>
        <v>-173.08355554656515</v>
      </c>
      <c r="AN32">
        <f t="shared" si="8"/>
        <v>0</v>
      </c>
      <c r="AO32">
        <f t="shared" si="8"/>
        <v>0</v>
      </c>
      <c r="AP32">
        <f t="shared" si="8"/>
        <v>-0.4989851797960449</v>
      </c>
      <c r="AQ32">
        <f t="shared" si="8"/>
        <v>-10.034681211751716</v>
      </c>
      <c r="AR32">
        <f t="shared" si="8"/>
        <v>-10.53366639154776</v>
      </c>
      <c r="AS32">
        <f t="shared" si="8"/>
        <v>4.4114869545556011E-2</v>
      </c>
      <c r="AT32">
        <f t="shared" si="8"/>
        <v>0.33619601464430143</v>
      </c>
      <c r="AU32">
        <f t="shared" si="8"/>
        <v>-10.153355507357901</v>
      </c>
      <c r="AW32">
        <v>29</v>
      </c>
      <c r="AX32">
        <f>IF(Z32&gt;0, (R32*SUMPRODUCT(K32:$K$98, X32:$X$98)-K32*$AZ$3)/Z32, 0)</f>
        <v>119.20908506751175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5.2041409999999998E-3</v>
      </c>
      <c r="Q33" s="4">
        <f t="shared" si="22"/>
        <v>12.5</v>
      </c>
      <c r="R33">
        <f t="shared" si="0"/>
        <v>50000</v>
      </c>
      <c r="S33">
        <f t="shared" si="1"/>
        <v>119.54292319299938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81.120982882808562</v>
      </c>
      <c r="AC33">
        <f t="shared" si="19"/>
        <v>80.111328631692459</v>
      </c>
      <c r="AE33">
        <f t="shared" si="2"/>
        <v>0</v>
      </c>
      <c r="AF33">
        <f t="shared" si="3"/>
        <v>0</v>
      </c>
      <c r="AG33">
        <f t="shared" si="3"/>
        <v>-8.376837215862885</v>
      </c>
      <c r="AH33">
        <f t="shared" si="4"/>
        <v>-177.06915238114496</v>
      </c>
      <c r="AI33">
        <f t="shared" si="5"/>
        <v>-185.44598959700784</v>
      </c>
      <c r="AJ33">
        <f t="shared" si="6"/>
        <v>1.0096542511161033</v>
      </c>
      <c r="AK33">
        <f t="shared" si="20"/>
        <v>5.6784688017966003</v>
      </c>
      <c r="AL33">
        <f t="shared" si="7"/>
        <v>-178.75786654409512</v>
      </c>
      <c r="AN33">
        <f t="shared" si="8"/>
        <v>0</v>
      </c>
      <c r="AO33">
        <f t="shared" si="8"/>
        <v>0</v>
      </c>
      <c r="AP33">
        <f t="shared" si="8"/>
        <v>-0.43874869532635313</v>
      </c>
      <c r="AQ33">
        <f t="shared" si="8"/>
        <v>-9.2742472591748886</v>
      </c>
      <c r="AR33">
        <f t="shared" si="8"/>
        <v>-9.7129959545012419</v>
      </c>
      <c r="AS33">
        <f t="shared" si="8"/>
        <v>5.288206920972921E-2</v>
      </c>
      <c r="AT33">
        <f t="shared" si="8"/>
        <v>0.29741783372867187</v>
      </c>
      <c r="AU33">
        <f t="shared" si="8"/>
        <v>-9.362696051562839</v>
      </c>
      <c r="AW33">
        <v>30</v>
      </c>
      <c r="AX33">
        <f>IF(Z33&gt;0, (R33*SUMPRODUCT(K33:$K$98, X33:$X$98)-K33*$AZ$3)/Z33, 0)</f>
        <v>119.54292319299938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5.4847869999999996E-3</v>
      </c>
      <c r="Q34" s="4">
        <f t="shared" si="22"/>
        <v>12.5</v>
      </c>
      <c r="R34">
        <f t="shared" si="0"/>
        <v>50000</v>
      </c>
      <c r="S34">
        <f t="shared" si="1"/>
        <v>119.57978360065719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80.111328631692459</v>
      </c>
      <c r="AC34">
        <f t="shared" si="19"/>
        <v>78.895141158799376</v>
      </c>
      <c r="AE34">
        <f t="shared" si="2"/>
        <v>0</v>
      </c>
      <c r="AF34">
        <f t="shared" si="3"/>
        <v>0</v>
      </c>
      <c r="AG34">
        <f t="shared" si="3"/>
        <v>-8.2471236758415767</v>
      </c>
      <c r="AH34">
        <f t="shared" si="4"/>
        <v>-183.78067145072379</v>
      </c>
      <c r="AI34">
        <f t="shared" si="5"/>
        <v>-192.02779512656537</v>
      </c>
      <c r="AJ34">
        <f t="shared" si="6"/>
        <v>1.2161874728930826</v>
      </c>
      <c r="AK34">
        <f t="shared" si="20"/>
        <v>5.6077930042184727</v>
      </c>
      <c r="AL34">
        <f t="shared" si="7"/>
        <v>-185.20381464945382</v>
      </c>
      <c r="AN34">
        <f t="shared" si="8"/>
        <v>0</v>
      </c>
      <c r="AO34">
        <f t="shared" si="8"/>
        <v>0</v>
      </c>
      <c r="AP34">
        <f t="shared" si="8"/>
        <v>-0.38567389752919351</v>
      </c>
      <c r="AQ34">
        <f t="shared" si="8"/>
        <v>-8.5944397871176506</v>
      </c>
      <c r="AR34">
        <f t="shared" si="8"/>
        <v>-8.9801136846468452</v>
      </c>
      <c r="AS34">
        <f t="shared" si="8"/>
        <v>5.6874588187740646E-2</v>
      </c>
      <c r="AT34">
        <f t="shared" si="8"/>
        <v>0.26224650793213461</v>
      </c>
      <c r="AU34">
        <f t="shared" ref="AU34:AU89" si="23">AL34*$K34</f>
        <v>-8.6609925885269696</v>
      </c>
      <c r="AW34">
        <v>31</v>
      </c>
      <c r="AX34">
        <f>IF(Z34&gt;0, (R34*SUMPRODUCT(K34:$K$98, X34:$X$98)-K34*$AZ$3)/Z34, 0)</f>
        <v>119.57978360065719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5.8078460000000002E-3</v>
      </c>
      <c r="Q35" s="4">
        <f t="shared" si="22"/>
        <v>12.5</v>
      </c>
      <c r="R35">
        <f t="shared" si="0"/>
        <v>50000</v>
      </c>
      <c r="S35">
        <f t="shared" si="1"/>
        <v>119.34480466082893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78.895141158799376</v>
      </c>
      <c r="AC35">
        <f t="shared" si="19"/>
        <v>77.49539760943334</v>
      </c>
      <c r="AE35">
        <f t="shared" si="2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4"/>
        <v>-191.59209700896719</v>
      </c>
      <c r="AI35">
        <f t="shared" si="5"/>
        <v>-199.70885142379811</v>
      </c>
      <c r="AJ35">
        <f t="shared" si="6"/>
        <v>1.3997435493660362</v>
      </c>
      <c r="AK35">
        <f t="shared" si="20"/>
        <v>5.5226598811159571</v>
      </c>
      <c r="AL35">
        <f t="shared" si="7"/>
        <v>-192.7864479933161</v>
      </c>
      <c r="AN35">
        <f t="shared" ref="AN35:AT66" si="25">AE35*$K35</f>
        <v>0</v>
      </c>
      <c r="AO35">
        <f t="shared" si="25"/>
        <v>0</v>
      </c>
      <c r="AP35">
        <f t="shared" si="25"/>
        <v>-0.33890823567038586</v>
      </c>
      <c r="AQ35">
        <f t="shared" si="25"/>
        <v>-7.9997664395333441</v>
      </c>
      <c r="AR35">
        <f t="shared" si="25"/>
        <v>-8.3386746752037304</v>
      </c>
      <c r="AS35">
        <f t="shared" si="25"/>
        <v>5.8445111489372197E-2</v>
      </c>
      <c r="AT35">
        <f t="shared" si="25"/>
        <v>0.230594006034815</v>
      </c>
      <c r="AU35">
        <f t="shared" si="23"/>
        <v>-8.049635557679542</v>
      </c>
      <c r="AW35">
        <v>32</v>
      </c>
      <c r="AX35">
        <f>IF(Z35&gt;0, (R35*SUMPRODUCT(K35:$K$98, X35:$X$98)-K35*$AZ$3)/Z35, 0)</f>
        <v>119.34480466082893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6.1543680000000003E-3</v>
      </c>
      <c r="Q36" s="4">
        <f t="shared" si="22"/>
        <v>12.5</v>
      </c>
      <c r="R36">
        <f t="shared" si="0"/>
        <v>50000</v>
      </c>
      <c r="S36">
        <f t="shared" si="1"/>
        <v>118.83757917478972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77.49539760943334</v>
      </c>
      <c r="AC36">
        <f t="shared" si="19"/>
        <v>75.91946709646389</v>
      </c>
      <c r="AE36">
        <f t="shared" si="2"/>
        <v>0</v>
      </c>
      <c r="AF36">
        <f t="shared" si="24"/>
        <v>0</v>
      </c>
      <c r="AG36">
        <f t="shared" si="24"/>
        <v>-7.9856333770481136</v>
      </c>
      <c r="AH36">
        <f t="shared" si="4"/>
        <v>-199.81397453797652</v>
      </c>
      <c r="AI36">
        <f t="shared" si="5"/>
        <v>-207.79960791502464</v>
      </c>
      <c r="AJ36">
        <f t="shared" si="6"/>
        <v>1.5759305129694496</v>
      </c>
      <c r="AK36">
        <f t="shared" si="20"/>
        <v>5.4246778326603344</v>
      </c>
      <c r="AL36">
        <f t="shared" si="7"/>
        <v>-200.79899956939485</v>
      </c>
      <c r="AN36">
        <f t="shared" si="25"/>
        <v>0</v>
      </c>
      <c r="AO36">
        <f t="shared" si="25"/>
        <v>0</v>
      </c>
      <c r="AP36">
        <f t="shared" si="25"/>
        <v>-0.29770838152958545</v>
      </c>
      <c r="AQ36">
        <f t="shared" si="25"/>
        <v>-7.4491642876652904</v>
      </c>
      <c r="AR36">
        <f t="shared" si="25"/>
        <v>-7.7468726691948762</v>
      </c>
      <c r="AS36">
        <f t="shared" si="25"/>
        <v>5.8751472834663476E-2</v>
      </c>
      <c r="AT36">
        <f t="shared" si="25"/>
        <v>0.2022346859201419</v>
      </c>
      <c r="AU36">
        <f t="shared" si="23"/>
        <v>-7.4858865104400705</v>
      </c>
      <c r="AW36">
        <v>33</v>
      </c>
      <c r="AX36">
        <f>IF(Z36&gt;0, (R36*SUMPRODUCT(K36:$K$98, X36:$X$98)-K36*$AZ$3)/Z36, 0)</f>
        <v>118.83757917478972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6.5216450000000004E-3</v>
      </c>
      <c r="Q37" s="4">
        <f t="shared" si="22"/>
        <v>12.5</v>
      </c>
      <c r="R37">
        <f t="shared" si="0"/>
        <v>50000</v>
      </c>
      <c r="S37">
        <f t="shared" si="1"/>
        <v>118.10658271163757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75.91946709646389</v>
      </c>
      <c r="AC37">
        <f t="shared" si="19"/>
        <v>74.205870600373544</v>
      </c>
      <c r="AE37">
        <f t="shared" si="2"/>
        <v>0</v>
      </c>
      <c r="AF37">
        <f t="shared" si="24"/>
        <v>0</v>
      </c>
      <c r="AG37">
        <f t="shared" si="24"/>
        <v>-7.8536975772923734</v>
      </c>
      <c r="AH37">
        <f t="shared" si="4"/>
        <v>-208.31786394103582</v>
      </c>
      <c r="AI37">
        <f t="shared" si="5"/>
        <v>-216.17156151832819</v>
      </c>
      <c r="AJ37">
        <f t="shared" si="6"/>
        <v>1.7135964960903465</v>
      </c>
      <c r="AK37">
        <f t="shared" si="20"/>
        <v>5.3143626967524726</v>
      </c>
      <c r="AL37">
        <f t="shared" si="7"/>
        <v>-209.14360232548535</v>
      </c>
      <c r="AN37">
        <f t="shared" si="25"/>
        <v>0</v>
      </c>
      <c r="AO37">
        <f t="shared" si="25"/>
        <v>0</v>
      </c>
      <c r="AP37">
        <f t="shared" si="25"/>
        <v>-0.26141941905038307</v>
      </c>
      <c r="AQ37">
        <f t="shared" si="25"/>
        <v>-6.9341013495018347</v>
      </c>
      <c r="AR37">
        <f t="shared" si="25"/>
        <v>-7.1955207685522176</v>
      </c>
      <c r="AS37">
        <f t="shared" si="25"/>
        <v>5.7039043849858917E-2</v>
      </c>
      <c r="AT37">
        <f t="shared" si="25"/>
        <v>0.17689471680510307</v>
      </c>
      <c r="AU37">
        <f t="shared" si="23"/>
        <v>-6.9615870078972542</v>
      </c>
      <c r="AW37">
        <v>34</v>
      </c>
      <c r="AX37">
        <f>IF(Z37&gt;0, (R37*SUMPRODUCT(K37:$K$98, X37:$X$98)-K37*$AZ$3)/Z37, 0)</f>
        <v>118.10658271163757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6.9358459999999999E-3</v>
      </c>
      <c r="Q38" s="4">
        <f t="shared" si="22"/>
        <v>12.5</v>
      </c>
      <c r="R38">
        <f t="shared" si="0"/>
        <v>50000</v>
      </c>
      <c r="S38">
        <f t="shared" si="1"/>
        <v>117.20588668398626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74.205870600373544</v>
      </c>
      <c r="AC38">
        <f t="shared" si="19"/>
        <v>72.392811921920767</v>
      </c>
      <c r="AE38">
        <f t="shared" si="2"/>
        <v>0</v>
      </c>
      <c r="AF38">
        <f t="shared" si="24"/>
        <v>0</v>
      </c>
      <c r="AG38">
        <f t="shared" si="24"/>
        <v>-7.720688564592777</v>
      </c>
      <c r="AH38">
        <f t="shared" si="4"/>
        <v>-217.888147706692</v>
      </c>
      <c r="AI38">
        <f t="shared" si="5"/>
        <v>-225.60883627128476</v>
      </c>
      <c r="AJ38">
        <f t="shared" si="6"/>
        <v>1.8130586784527765</v>
      </c>
      <c r="AK38">
        <f t="shared" si="20"/>
        <v>5.1944109420261482</v>
      </c>
      <c r="AL38">
        <f t="shared" si="7"/>
        <v>-218.60136665080586</v>
      </c>
      <c r="AN38">
        <f t="shared" si="25"/>
        <v>0</v>
      </c>
      <c r="AO38">
        <f t="shared" si="25"/>
        <v>0</v>
      </c>
      <c r="AP38">
        <f t="shared" si="25"/>
        <v>-0.22945719645351459</v>
      </c>
      <c r="AQ38">
        <f t="shared" si="25"/>
        <v>-6.4755886855104405</v>
      </c>
      <c r="AR38">
        <f t="shared" si="25"/>
        <v>-6.7050458819639545</v>
      </c>
      <c r="AS38">
        <f t="shared" si="25"/>
        <v>5.3883712298843513E-2</v>
      </c>
      <c r="AT38">
        <f t="shared" si="25"/>
        <v>0.15437677119251156</v>
      </c>
      <c r="AU38">
        <f t="shared" si="23"/>
        <v>-6.4967853984725998</v>
      </c>
      <c r="AW38">
        <v>35</v>
      </c>
      <c r="AX38">
        <f>IF(Z38&gt;0, (R38*SUMPRODUCT(K38:$K$98, X38:$X$98)-K38*$AZ$3)/Z38, 0)</f>
        <v>117.20588668398626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7.4023869999999999E-3</v>
      </c>
      <c r="Q39" s="4">
        <f t="shared" si="22"/>
        <v>12.5</v>
      </c>
      <c r="R39">
        <f t="shared" si="0"/>
        <v>50000</v>
      </c>
      <c r="S39">
        <f t="shared" si="1"/>
        <v>116.14572087321353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72.392811921920767</v>
      </c>
      <c r="AC39">
        <f t="shared" si="19"/>
        <v>70.489582764132692</v>
      </c>
      <c r="AE39">
        <f t="shared" si="2"/>
        <v>0</v>
      </c>
      <c r="AF39">
        <f t="shared" si="24"/>
        <v>0</v>
      </c>
      <c r="AG39">
        <f t="shared" si="24"/>
        <v>-7.5863301542852586</v>
      </c>
      <c r="AH39">
        <f t="shared" si="4"/>
        <v>-228.60609864636095</v>
      </c>
      <c r="AI39">
        <f t="shared" si="5"/>
        <v>-236.19242880064621</v>
      </c>
      <c r="AJ39">
        <f t="shared" si="6"/>
        <v>1.9032291577880756</v>
      </c>
      <c r="AK39">
        <f t="shared" si="20"/>
        <v>5.0674968345344542</v>
      </c>
      <c r="AL39">
        <f t="shared" si="7"/>
        <v>-229.22170280832367</v>
      </c>
      <c r="AN39">
        <f t="shared" si="25"/>
        <v>0</v>
      </c>
      <c r="AO39">
        <f t="shared" si="25"/>
        <v>0</v>
      </c>
      <c r="AP39">
        <f t="shared" si="25"/>
        <v>-0.20130722635794238</v>
      </c>
      <c r="AQ39">
        <f t="shared" si="25"/>
        <v>-6.0661820288712232</v>
      </c>
      <c r="AR39">
        <f t="shared" si="25"/>
        <v>-6.2674892552291652</v>
      </c>
      <c r="AS39">
        <f t="shared" si="25"/>
        <v>5.0503178096126089E-2</v>
      </c>
      <c r="AT39">
        <f t="shared" si="25"/>
        <v>0.13446867083177902</v>
      </c>
      <c r="AU39">
        <f t="shared" si="23"/>
        <v>-6.0825174063012604</v>
      </c>
      <c r="AW39">
        <v>36</v>
      </c>
      <c r="AX39">
        <f>IF(Z39&gt;0, (R39*SUMPRODUCT(K39:$K$98, X39:$X$98)-K39*$AZ$3)/Z39, 0)</f>
        <v>116.14572087321353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7.9366079999999995E-3</v>
      </c>
      <c r="Q40" s="4">
        <f t="shared" si="22"/>
        <v>12.5</v>
      </c>
      <c r="R40">
        <f t="shared" si="0"/>
        <v>50000</v>
      </c>
      <c r="S40">
        <f t="shared" si="1"/>
        <v>114.93875892089078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70.489582764132692</v>
      </c>
      <c r="AC40">
        <f t="shared" si="19"/>
        <v>68.505864599299315</v>
      </c>
      <c r="AE40">
        <f t="shared" si="2"/>
        <v>0</v>
      </c>
      <c r="AF40">
        <f t="shared" si="24"/>
        <v>0</v>
      </c>
      <c r="AG40">
        <f t="shared" si="24"/>
        <v>-7.4502571241492648</v>
      </c>
      <c r="AH40">
        <f t="shared" si="4"/>
        <v>-240.83891437256645</v>
      </c>
      <c r="AI40">
        <f t="shared" si="5"/>
        <v>-248.28917149671571</v>
      </c>
      <c r="AJ40">
        <f t="shared" si="6"/>
        <v>1.9837181648333768</v>
      </c>
      <c r="AK40">
        <f t="shared" si="20"/>
        <v>4.9342707934892891</v>
      </c>
      <c r="AL40">
        <f t="shared" si="7"/>
        <v>-241.37118253839307</v>
      </c>
      <c r="AN40">
        <f t="shared" si="25"/>
        <v>0</v>
      </c>
      <c r="AO40">
        <f t="shared" si="25"/>
        <v>0</v>
      </c>
      <c r="AP40">
        <f t="shared" si="25"/>
        <v>-0.17651469424213631</v>
      </c>
      <c r="AQ40">
        <f t="shared" si="25"/>
        <v>-5.7060590827509143</v>
      </c>
      <c r="AR40">
        <f t="shared" si="25"/>
        <v>-5.8825737769930502</v>
      </c>
      <c r="AS40">
        <f t="shared" si="25"/>
        <v>4.6999103452838087E-2</v>
      </c>
      <c r="AT40">
        <f t="shared" si="25"/>
        <v>0.11690486461165195</v>
      </c>
      <c r="AU40">
        <f t="shared" si="23"/>
        <v>-5.7186698089285608</v>
      </c>
      <c r="AW40">
        <v>37</v>
      </c>
      <c r="AX40">
        <f>IF(Z40&gt;0, (R40*SUMPRODUCT(K40:$K$98, X40:$X$98)-K40*$AZ$3)/Z40, 0)</f>
        <v>114.93875892089078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8.552947E-3</v>
      </c>
      <c r="Q41" s="4">
        <f t="shared" si="22"/>
        <v>12.5</v>
      </c>
      <c r="R41">
        <f t="shared" si="0"/>
        <v>50000</v>
      </c>
      <c r="S41">
        <f t="shared" si="1"/>
        <v>113.58821729118019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68.505864599299315</v>
      </c>
      <c r="AC41">
        <f t="shared" si="19"/>
        <v>66.444862538010753</v>
      </c>
      <c r="AE41">
        <f t="shared" si="2"/>
        <v>0</v>
      </c>
      <c r="AF41">
        <f t="shared" si="24"/>
        <v>0</v>
      </c>
      <c r="AG41">
        <f t="shared" si="24"/>
        <v>-7.3120328985885514</v>
      </c>
      <c r="AH41">
        <f t="shared" si="4"/>
        <v>-254.88661727688435</v>
      </c>
      <c r="AI41">
        <f t="shared" si="5"/>
        <v>-262.19865017547289</v>
      </c>
      <c r="AJ41">
        <f t="shared" si="6"/>
        <v>2.061002061288562</v>
      </c>
      <c r="AK41">
        <f t="shared" si="20"/>
        <v>4.7954105219509522</v>
      </c>
      <c r="AL41">
        <f t="shared" si="7"/>
        <v>-255.3422375922334</v>
      </c>
      <c r="AN41">
        <f t="shared" si="25"/>
        <v>0</v>
      </c>
      <c r="AO41">
        <f t="shared" si="25"/>
        <v>0</v>
      </c>
      <c r="AP41">
        <f t="shared" si="25"/>
        <v>-0.15467841649566139</v>
      </c>
      <c r="AQ41">
        <f t="shared" si="25"/>
        <v>-5.3918600877649903</v>
      </c>
      <c r="AR41">
        <f t="shared" si="25"/>
        <v>-5.546538504260651</v>
      </c>
      <c r="AS41">
        <f t="shared" si="25"/>
        <v>4.3598345310501226E-2</v>
      </c>
      <c r="AT41">
        <f t="shared" si="25"/>
        <v>0.10144189943745828</v>
      </c>
      <c r="AU41">
        <f t="shared" si="23"/>
        <v>-5.4014982595126924</v>
      </c>
      <c r="AW41">
        <v>38</v>
      </c>
      <c r="AX41">
        <f>IF(Z41&gt;0, (R41*SUMPRODUCT(K41:$K$98, X41:$X$98)-K41*$AZ$3)/Z41, 0)</f>
        <v>113.58821729118019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9.2631359999999999E-3</v>
      </c>
      <c r="Q42" s="4">
        <f t="shared" si="22"/>
        <v>12.5</v>
      </c>
      <c r="R42">
        <f t="shared" si="0"/>
        <v>50000</v>
      </c>
      <c r="S42">
        <f t="shared" si="1"/>
        <v>112.09367866430458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66.444862538010753</v>
      </c>
      <c r="AC42">
        <f t="shared" si="19"/>
        <v>64.307517647980006</v>
      </c>
      <c r="AE42">
        <f t="shared" si="2"/>
        <v>0</v>
      </c>
      <c r="AF42">
        <f t="shared" si="24"/>
        <v>0</v>
      </c>
      <c r="AG42">
        <f t="shared" si="24"/>
        <v>-7.1711802144265651</v>
      </c>
      <c r="AH42">
        <f t="shared" si="4"/>
        <v>-270.92942070439983</v>
      </c>
      <c r="AI42">
        <f t="shared" si="5"/>
        <v>-278.10060091882639</v>
      </c>
      <c r="AJ42">
        <f t="shared" si="6"/>
        <v>2.1373448900307466</v>
      </c>
      <c r="AK42">
        <f t="shared" si="20"/>
        <v>4.6511403776607532</v>
      </c>
      <c r="AL42">
        <f t="shared" si="7"/>
        <v>-271.31211565113489</v>
      </c>
      <c r="AN42">
        <f t="shared" si="25"/>
        <v>0</v>
      </c>
      <c r="AO42">
        <f t="shared" si="25"/>
        <v>0</v>
      </c>
      <c r="AP42">
        <f t="shared" si="25"/>
        <v>-0.13544537957360786</v>
      </c>
      <c r="AQ42">
        <f t="shared" si="25"/>
        <v>-5.1171686009426951</v>
      </c>
      <c r="AR42">
        <f t="shared" si="25"/>
        <v>-5.252613980516303</v>
      </c>
      <c r="AS42">
        <f t="shared" si="25"/>
        <v>4.0369016152674471E-2</v>
      </c>
      <c r="AT42">
        <f t="shared" si="25"/>
        <v>8.7848227915824278E-2</v>
      </c>
      <c r="AU42">
        <f t="shared" si="23"/>
        <v>-5.124396736447804</v>
      </c>
      <c r="AW42">
        <v>39</v>
      </c>
      <c r="AX42">
        <f>IF(Z42&gt;0, (R42*SUMPRODUCT(K42:$K$98, X42:$X$98)-K42*$AZ$3)/Z42, 0)</f>
        <v>112.09367866430458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1.011049E-2</v>
      </c>
      <c r="Q43" s="4">
        <f t="shared" si="22"/>
        <v>12.5</v>
      </c>
      <c r="R43">
        <f t="shared" si="0"/>
        <v>50000</v>
      </c>
      <c r="S43">
        <f t="shared" si="1"/>
        <v>110.46051294950712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64.307517647980006</v>
      </c>
      <c r="AC43">
        <f t="shared" si="19"/>
        <v>62.096166187871461</v>
      </c>
      <c r="AE43">
        <f t="shared" si="2"/>
        <v>0</v>
      </c>
      <c r="AF43">
        <f t="shared" si="24"/>
        <v>0</v>
      </c>
      <c r="AG43">
        <f t="shared" si="24"/>
        <v>-7.026964266436142</v>
      </c>
      <c r="AH43">
        <f t="shared" si="4"/>
        <v>-290.01658338463056</v>
      </c>
      <c r="AI43">
        <f t="shared" si="5"/>
        <v>-297.04354765106672</v>
      </c>
      <c r="AJ43">
        <f t="shared" si="6"/>
        <v>2.2113514601085456</v>
      </c>
      <c r="AK43">
        <f t="shared" si="20"/>
        <v>4.5015262353586012</v>
      </c>
      <c r="AL43">
        <f t="shared" si="7"/>
        <v>-290.33066995559955</v>
      </c>
      <c r="AN43">
        <f t="shared" si="25"/>
        <v>0</v>
      </c>
      <c r="AO43">
        <f t="shared" si="25"/>
        <v>0</v>
      </c>
      <c r="AP43">
        <f t="shared" si="25"/>
        <v>-0.11850134519834517</v>
      </c>
      <c r="AQ43">
        <f t="shared" si="25"/>
        <v>-4.8907826990184509</v>
      </c>
      <c r="AR43">
        <f t="shared" si="25"/>
        <v>-5.0092840442167965</v>
      </c>
      <c r="AS43">
        <f t="shared" si="25"/>
        <v>3.7291796683931344E-2</v>
      </c>
      <c r="AT43">
        <f t="shared" si="25"/>
        <v>7.5912854272443805E-2</v>
      </c>
      <c r="AU43">
        <f t="shared" si="23"/>
        <v>-4.896079393260421</v>
      </c>
      <c r="AW43">
        <v>40</v>
      </c>
      <c r="AX43">
        <f>IF(Z43&gt;0, (R43*SUMPRODUCT(K43:$K$98, X43:$X$98)-K43*$AZ$3)/Z43, 0)</f>
        <v>110.46051294950712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1.1085984E-2</v>
      </c>
      <c r="Q44" s="4">
        <f t="shared" si="22"/>
        <v>12.5</v>
      </c>
      <c r="R44">
        <f t="shared" si="0"/>
        <v>50000</v>
      </c>
      <c r="S44">
        <f t="shared" si="1"/>
        <v>108.66705836738832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62.096166187871461</v>
      </c>
      <c r="AC44">
        <f t="shared" si="19"/>
        <v>59.799863078883497</v>
      </c>
      <c r="AE44">
        <f t="shared" si="2"/>
        <v>0</v>
      </c>
      <c r="AF44">
        <f t="shared" si="24"/>
        <v>0</v>
      </c>
      <c r="AG44">
        <f t="shared" si="24"/>
        <v>-6.8787938103454973</v>
      </c>
      <c r="AH44">
        <f t="shared" si="4"/>
        <v>-311.60325370513124</v>
      </c>
      <c r="AI44">
        <f t="shared" si="5"/>
        <v>-318.48204751547672</v>
      </c>
      <c r="AJ44">
        <f t="shared" si="6"/>
        <v>2.2963031089879635</v>
      </c>
      <c r="AK44">
        <f t="shared" si="20"/>
        <v>4.3467316331510029</v>
      </c>
      <c r="AL44">
        <f t="shared" si="7"/>
        <v>-311.83901277333774</v>
      </c>
      <c r="AN44">
        <f t="shared" si="25"/>
        <v>0</v>
      </c>
      <c r="AO44">
        <f t="shared" si="25"/>
        <v>0</v>
      </c>
      <c r="AP44">
        <f t="shared" si="25"/>
        <v>-0.10357377475849497</v>
      </c>
      <c r="AQ44">
        <f t="shared" si="25"/>
        <v>-4.6918000601690402</v>
      </c>
      <c r="AR44">
        <f t="shared" si="25"/>
        <v>-4.7953738349275348</v>
      </c>
      <c r="AS44">
        <f t="shared" si="25"/>
        <v>3.4575361254447219E-2</v>
      </c>
      <c r="AT44">
        <f t="shared" si="25"/>
        <v>6.5448596879079099E-2</v>
      </c>
      <c r="AU44">
        <f t="shared" si="23"/>
        <v>-4.6953498767940083</v>
      </c>
      <c r="AW44">
        <v>41</v>
      </c>
      <c r="AX44">
        <f>IF(Z44&gt;0, (R44*SUMPRODUCT(K44:$K$98, X44:$X$98)-K44*$AZ$3)/Z44, 0)</f>
        <v>108.66705836738832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1.2207667E-2</v>
      </c>
      <c r="Q45" s="4">
        <f t="shared" si="22"/>
        <v>12.5</v>
      </c>
      <c r="R45">
        <f t="shared" si="0"/>
        <v>50000</v>
      </c>
      <c r="S45">
        <f t="shared" si="1"/>
        <v>106.72073064405092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59.799863078883497</v>
      </c>
      <c r="AC45">
        <f t="shared" si="19"/>
        <v>57.424562652670232</v>
      </c>
      <c r="AE45">
        <f t="shared" si="2"/>
        <v>0</v>
      </c>
      <c r="AF45">
        <f t="shared" si="24"/>
        <v>0</v>
      </c>
      <c r="AG45">
        <f t="shared" si="24"/>
        <v>-6.7260318480436831</v>
      </c>
      <c r="AH45">
        <f t="shared" si="4"/>
        <v>-335.89609679343596</v>
      </c>
      <c r="AI45">
        <f t="shared" si="5"/>
        <v>-342.62212864147966</v>
      </c>
      <c r="AJ45">
        <f t="shared" si="6"/>
        <v>2.3753004262132649</v>
      </c>
      <c r="AK45">
        <f t="shared" si="20"/>
        <v>4.1859904155218448</v>
      </c>
      <c r="AL45">
        <f t="shared" si="7"/>
        <v>-336.06083779974455</v>
      </c>
      <c r="AN45">
        <f t="shared" si="25"/>
        <v>0</v>
      </c>
      <c r="AO45">
        <f t="shared" si="25"/>
        <v>0</v>
      </c>
      <c r="AP45">
        <f t="shared" si="25"/>
        <v>-9.0422895409576154E-2</v>
      </c>
      <c r="AQ45">
        <f t="shared" si="25"/>
        <v>-4.5156934006596856</v>
      </c>
      <c r="AR45">
        <f t="shared" si="25"/>
        <v>-4.6061162960692617</v>
      </c>
      <c r="AS45">
        <f t="shared" si="25"/>
        <v>3.1932876153162218E-2</v>
      </c>
      <c r="AT45">
        <f t="shared" si="25"/>
        <v>5.6275287135060519E-2</v>
      </c>
      <c r="AU45">
        <f t="shared" si="23"/>
        <v>-4.5179081327810389</v>
      </c>
      <c r="AW45">
        <v>42</v>
      </c>
      <c r="AX45">
        <f>IF(Z45&gt;0, (R45*SUMPRODUCT(K45:$K$98, X45:$X$98)-K45*$AZ$3)/Z45, 0)</f>
        <v>106.72073064405092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1.3502610999999999E-2</v>
      </c>
      <c r="Q46" s="4">
        <f t="shared" si="22"/>
        <v>12.5</v>
      </c>
      <c r="R46">
        <f t="shared" si="0"/>
        <v>50000</v>
      </c>
      <c r="S46">
        <f t="shared" si="1"/>
        <v>104.63148937775966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57.424562652670232</v>
      </c>
      <c r="AC46">
        <f t="shared" si="19"/>
        <v>54.977172496613946</v>
      </c>
      <c r="AE46">
        <f t="shared" si="2"/>
        <v>0</v>
      </c>
      <c r="AF46">
        <f t="shared" si="24"/>
        <v>0</v>
      </c>
      <c r="AG46">
        <f t="shared" si="24"/>
        <v>-6.5679525379455015</v>
      </c>
      <c r="AH46">
        <f t="shared" si="4"/>
        <v>-363.27596647097982</v>
      </c>
      <c r="AI46">
        <f t="shared" si="5"/>
        <v>-369.84391900892535</v>
      </c>
      <c r="AJ46">
        <f t="shared" si="6"/>
        <v>2.4473901560562865</v>
      </c>
      <c r="AK46">
        <f t="shared" si="20"/>
        <v>4.0197193856869164</v>
      </c>
      <c r="AL46">
        <f t="shared" si="7"/>
        <v>-363.37680946718217</v>
      </c>
      <c r="AN46">
        <f t="shared" si="25"/>
        <v>0</v>
      </c>
      <c r="AO46">
        <f t="shared" si="25"/>
        <v>0</v>
      </c>
      <c r="AP46">
        <f t="shared" si="25"/>
        <v>-7.8837251136849279E-2</v>
      </c>
      <c r="AQ46">
        <f t="shared" si="25"/>
        <v>-4.3605185078899726</v>
      </c>
      <c r="AR46">
        <f t="shared" si="25"/>
        <v>-4.4393557590268218</v>
      </c>
      <c r="AS46">
        <f t="shared" si="25"/>
        <v>2.9376812826850427E-2</v>
      </c>
      <c r="AT46">
        <f t="shared" si="25"/>
        <v>4.8249987325302821E-2</v>
      </c>
      <c r="AU46">
        <f t="shared" si="23"/>
        <v>-4.3617289588746688</v>
      </c>
      <c r="AW46">
        <v>43</v>
      </c>
      <c r="AX46">
        <f>IF(Z46&gt;0, (R46*SUMPRODUCT(K46:$K$98, X46:$X$98)-K46*$AZ$3)/Z46, 0)</f>
        <v>104.63148937775966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1.4950962999999999E-2</v>
      </c>
      <c r="Q47" s="4">
        <f t="shared" si="22"/>
        <v>12.5</v>
      </c>
      <c r="R47">
        <f t="shared" si="0"/>
        <v>50000</v>
      </c>
      <c r="S47">
        <f t="shared" si="1"/>
        <v>102.40227273957289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54.977172496613946</v>
      </c>
      <c r="AC47">
        <f t="shared" si="19"/>
        <v>52.463353314262697</v>
      </c>
      <c r="AE47">
        <f t="shared" si="2"/>
        <v>0</v>
      </c>
      <c r="AF47">
        <f t="shared" si="24"/>
        <v>0</v>
      </c>
      <c r="AG47">
        <f t="shared" si="24"/>
        <v>-6.4040757971854658</v>
      </c>
      <c r="AH47">
        <f t="shared" si="4"/>
        <v>-392.78886152231712</v>
      </c>
      <c r="AI47">
        <f t="shared" si="5"/>
        <v>-399.19293731950256</v>
      </c>
      <c r="AJ47">
        <f t="shared" si="6"/>
        <v>2.5138191823512486</v>
      </c>
      <c r="AK47">
        <f t="shared" si="20"/>
        <v>3.8484020747629768</v>
      </c>
      <c r="AL47">
        <f t="shared" si="7"/>
        <v>-392.83071606238832</v>
      </c>
      <c r="AN47">
        <f t="shared" si="25"/>
        <v>0</v>
      </c>
      <c r="AO47">
        <f t="shared" si="25"/>
        <v>0</v>
      </c>
      <c r="AP47">
        <f t="shared" si="25"/>
        <v>-6.8634094464921455E-2</v>
      </c>
      <c r="AQ47">
        <f t="shared" si="25"/>
        <v>-4.2096172313169333</v>
      </c>
      <c r="AR47">
        <f t="shared" si="25"/>
        <v>-4.2782513257818549</v>
      </c>
      <c r="AS47">
        <f t="shared" si="25"/>
        <v>2.6941233785061417E-2</v>
      </c>
      <c r="AT47">
        <f t="shared" si="25"/>
        <v>4.1244295024485088E-2</v>
      </c>
      <c r="AU47">
        <f t="shared" si="23"/>
        <v>-4.2100657969723079</v>
      </c>
      <c r="AW47">
        <v>44</v>
      </c>
      <c r="AX47">
        <f>IF(Z47&gt;0, (R47*SUMPRODUCT(K47:$K$98, X47:$X$98)-K47*$AZ$3)/Z47, 0)</f>
        <v>102.40227273957289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1.6562650000000002E-2</v>
      </c>
      <c r="Q48" s="4">
        <f t="shared" si="22"/>
        <v>12.5</v>
      </c>
      <c r="R48">
        <f t="shared" si="0"/>
        <v>50000</v>
      </c>
      <c r="S48">
        <f t="shared" si="1"/>
        <v>100.06184301040402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52.463353314262697</v>
      </c>
      <c r="AC48">
        <f t="shared" si="19"/>
        <v>49.902574766462486</v>
      </c>
      <c r="AE48">
        <f t="shared" si="2"/>
        <v>0</v>
      </c>
      <c r="AF48">
        <f t="shared" si="24"/>
        <v>0</v>
      </c>
      <c r="AG48">
        <f t="shared" si="24"/>
        <v>-6.2339665732113563</v>
      </c>
      <c r="AH48">
        <f t="shared" si="4"/>
        <v>-424.27386400901548</v>
      </c>
      <c r="AI48">
        <f t="shared" si="5"/>
        <v>-430.50783058222686</v>
      </c>
      <c r="AJ48">
        <f t="shared" si="6"/>
        <v>2.5607785478002114</v>
      </c>
      <c r="AK48">
        <f t="shared" si="20"/>
        <v>3.672434731998389</v>
      </c>
      <c r="AL48">
        <f t="shared" si="7"/>
        <v>-424.27461730242823</v>
      </c>
      <c r="AN48">
        <f t="shared" si="25"/>
        <v>0</v>
      </c>
      <c r="AO48">
        <f t="shared" si="25"/>
        <v>0</v>
      </c>
      <c r="AP48">
        <f t="shared" si="25"/>
        <v>-5.9652670567484641E-2</v>
      </c>
      <c r="AQ48">
        <f t="shared" si="25"/>
        <v>-4.0598660167479697</v>
      </c>
      <c r="AR48">
        <f t="shared" si="25"/>
        <v>-4.1195186873154546</v>
      </c>
      <c r="AS48">
        <f t="shared" si="25"/>
        <v>2.4504026018464287E-2</v>
      </c>
      <c r="AT48">
        <f t="shared" si="25"/>
        <v>3.514143630315248E-2</v>
      </c>
      <c r="AU48">
        <f t="shared" si="23"/>
        <v>-4.0598732249938374</v>
      </c>
      <c r="AW48">
        <v>45</v>
      </c>
      <c r="AX48">
        <f>IF(Z48&gt;0, (R48*SUMPRODUCT(K48:$K$98, X48:$X$98)-K48*$AZ$3)/Z48, 0)</f>
        <v>100.06184301040402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1.8321427000000001E-2</v>
      </c>
      <c r="Q49" s="4">
        <f t="shared" si="22"/>
        <v>12.5</v>
      </c>
      <c r="R49">
        <f t="shared" si="0"/>
        <v>50000</v>
      </c>
      <c r="S49">
        <f t="shared" si="1"/>
        <v>97.638414197024886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49.902574766462486</v>
      </c>
      <c r="AC49">
        <f t="shared" si="19"/>
        <v>47.314886145711597</v>
      </c>
      <c r="AE49">
        <f t="shared" si="2"/>
        <v>0</v>
      </c>
      <c r="AF49">
        <f t="shared" si="24"/>
        <v>0</v>
      </c>
      <c r="AG49">
        <f t="shared" si="24"/>
        <v>-6.0574117439877107</v>
      </c>
      <c r="AH49">
        <f t="shared" si="4"/>
        <v>-456.8606539661281</v>
      </c>
      <c r="AI49">
        <f t="shared" si="5"/>
        <v>-462.9180657101158</v>
      </c>
      <c r="AJ49">
        <f t="shared" si="6"/>
        <v>2.5876886207508889</v>
      </c>
      <c r="AK49">
        <f t="shared" si="20"/>
        <v>3.4931802336523745</v>
      </c>
      <c r="AL49">
        <f t="shared" si="7"/>
        <v>-456.83719685571253</v>
      </c>
      <c r="AN49">
        <f t="shared" si="25"/>
        <v>0</v>
      </c>
      <c r="AO49">
        <f t="shared" si="25"/>
        <v>0</v>
      </c>
      <c r="AP49">
        <f t="shared" si="25"/>
        <v>-5.1752876618439796E-2</v>
      </c>
      <c r="AQ49">
        <f t="shared" si="25"/>
        <v>-3.9032930327043518</v>
      </c>
      <c r="AR49">
        <f t="shared" si="25"/>
        <v>-3.9550459093227914</v>
      </c>
      <c r="AS49">
        <f t="shared" si="25"/>
        <v>2.2108506995514074E-2</v>
      </c>
      <c r="AT49">
        <f t="shared" si="25"/>
        <v>2.9844780787374989E-2</v>
      </c>
      <c r="AU49">
        <f t="shared" si="23"/>
        <v>-3.9030926215399022</v>
      </c>
      <c r="AW49">
        <v>46</v>
      </c>
      <c r="AX49">
        <f>IF(Z49&gt;0, (R49*SUMPRODUCT(K49:$K$98, X49:$X$98)-K49*$AZ$3)/Z49, 0)</f>
        <v>97.638414197024886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2.0255269999999999E-2</v>
      </c>
      <c r="Q50" s="4">
        <f t="shared" si="22"/>
        <v>12.5</v>
      </c>
      <c r="R50">
        <f t="shared" si="0"/>
        <v>50000</v>
      </c>
      <c r="S50">
        <f t="shared" si="1"/>
        <v>95.175662926563987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47.314886145711597</v>
      </c>
      <c r="AC50">
        <f t="shared" si="19"/>
        <v>44.72603721657606</v>
      </c>
      <c r="AE50">
        <f t="shared" si="2"/>
        <v>0</v>
      </c>
      <c r="AF50">
        <f t="shared" si="24"/>
        <v>0</v>
      </c>
      <c r="AG50">
        <f t="shared" si="24"/>
        <v>-5.874143116172192</v>
      </c>
      <c r="AH50">
        <f t="shared" si="4"/>
        <v>-490.77804150256782</v>
      </c>
      <c r="AI50">
        <f t="shared" si="5"/>
        <v>-496.65218461874002</v>
      </c>
      <c r="AJ50">
        <f t="shared" si="6"/>
        <v>2.588848929135537</v>
      </c>
      <c r="AK50">
        <f t="shared" si="20"/>
        <v>3.3120420301998119</v>
      </c>
      <c r="AL50">
        <f t="shared" si="7"/>
        <v>-490.75129365940472</v>
      </c>
      <c r="AN50">
        <f t="shared" si="25"/>
        <v>0</v>
      </c>
      <c r="AO50">
        <f t="shared" si="25"/>
        <v>0</v>
      </c>
      <c r="AP50">
        <f t="shared" si="25"/>
        <v>-4.4809892288457331E-2</v>
      </c>
      <c r="AQ50">
        <f t="shared" si="25"/>
        <v>-3.7438160327970893</v>
      </c>
      <c r="AR50">
        <f t="shared" si="25"/>
        <v>-3.7886259250855465</v>
      </c>
      <c r="AS50">
        <f t="shared" si="25"/>
        <v>1.974858960216232E-2</v>
      </c>
      <c r="AT50">
        <f t="shared" si="25"/>
        <v>2.5265344015793747E-2</v>
      </c>
      <c r="AU50">
        <f t="shared" si="23"/>
        <v>-3.7436119914675907</v>
      </c>
      <c r="AW50">
        <v>47</v>
      </c>
      <c r="AX50">
        <f>IF(Z50&gt;0, (R50*SUMPRODUCT(K50:$K$98, X50:$X$98)-K50*$AZ$3)/Z50, 0)</f>
        <v>95.175662926563987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2.2430054000000001E-2</v>
      </c>
      <c r="Q51" s="4">
        <f t="shared" si="22"/>
        <v>12.5</v>
      </c>
      <c r="R51">
        <f t="shared" si="0"/>
        <v>50000</v>
      </c>
      <c r="S51">
        <f t="shared" si="1"/>
        <v>92.713032091999409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44.72603721657606</v>
      </c>
      <c r="AC51">
        <f t="shared" si="19"/>
        <v>42.155831990536846</v>
      </c>
      <c r="AE51">
        <f t="shared" si="2"/>
        <v>0</v>
      </c>
      <c r="AF51">
        <f t="shared" si="24"/>
        <v>0</v>
      </c>
      <c r="AG51">
        <f t="shared" si="24"/>
        <v>-5.6836443377109989</v>
      </c>
      <c r="AH51">
        <f t="shared" si="4"/>
        <v>-527.02938919788221</v>
      </c>
      <c r="AI51">
        <f t="shared" si="5"/>
        <v>-532.71303353559324</v>
      </c>
      <c r="AJ51">
        <f t="shared" si="6"/>
        <v>2.5702052260392136</v>
      </c>
      <c r="AK51">
        <f t="shared" si="20"/>
        <v>3.1308226051603243</v>
      </c>
      <c r="AL51">
        <f t="shared" si="7"/>
        <v>-527.01200570439369</v>
      </c>
      <c r="AN51">
        <f t="shared" si="25"/>
        <v>0</v>
      </c>
      <c r="AO51">
        <f t="shared" si="25"/>
        <v>0</v>
      </c>
      <c r="AP51">
        <f t="shared" si="25"/>
        <v>-3.8711343805186135E-2</v>
      </c>
      <c r="AQ51">
        <f t="shared" si="25"/>
        <v>-3.589601084872434</v>
      </c>
      <c r="AR51">
        <f t="shared" si="25"/>
        <v>-3.6283124286776203</v>
      </c>
      <c r="AS51">
        <f t="shared" si="25"/>
        <v>1.7505686887360844E-2</v>
      </c>
      <c r="AT51">
        <f t="shared" si="25"/>
        <v>2.1324056021109268E-2</v>
      </c>
      <c r="AU51">
        <f t="shared" si="23"/>
        <v>-3.5894826857691502</v>
      </c>
      <c r="AW51">
        <v>48</v>
      </c>
      <c r="AX51">
        <f>IF(Z51&gt;0, (R51*SUMPRODUCT(K51:$K$98, X51:$X$98)-K51*$AZ$3)/Z51, 0)</f>
        <v>92.713032091999409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2.4874655999999998E-2</v>
      </c>
      <c r="Q52" s="4">
        <f t="shared" si="22"/>
        <v>12.5</v>
      </c>
      <c r="R52">
        <f t="shared" si="0"/>
        <v>50000</v>
      </c>
      <c r="S52">
        <f t="shared" si="1"/>
        <v>90.271189996208122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42.155831990536846</v>
      </c>
      <c r="AC52">
        <f t="shared" si="19"/>
        <v>39.614097697412475</v>
      </c>
      <c r="AE52">
        <f t="shared" si="2"/>
        <v>0</v>
      </c>
      <c r="AF52">
        <f t="shared" si="24"/>
        <v>0</v>
      </c>
      <c r="AG52">
        <f t="shared" si="24"/>
        <v>-5.4854291966069804</v>
      </c>
      <c r="AH52">
        <f t="shared" si="4"/>
        <v>-565.51479090763564</v>
      </c>
      <c r="AI52">
        <f t="shared" si="5"/>
        <v>-571.00022010424266</v>
      </c>
      <c r="AJ52">
        <f t="shared" si="6"/>
        <v>2.5417342931243709</v>
      </c>
      <c r="AK52">
        <f t="shared" si="20"/>
        <v>2.9509082393375796</v>
      </c>
      <c r="AL52">
        <f t="shared" si="7"/>
        <v>-565.50757757178076</v>
      </c>
      <c r="AN52">
        <f t="shared" si="25"/>
        <v>0</v>
      </c>
      <c r="AO52">
        <f t="shared" si="25"/>
        <v>0</v>
      </c>
      <c r="AP52">
        <f t="shared" si="25"/>
        <v>-3.3358302684537981E-2</v>
      </c>
      <c r="AQ52">
        <f t="shared" si="25"/>
        <v>-3.4390405730419138</v>
      </c>
      <c r="AR52">
        <f t="shared" si="25"/>
        <v>-3.4723988757264523</v>
      </c>
      <c r="AS52">
        <f t="shared" si="25"/>
        <v>1.5456938528375982E-2</v>
      </c>
      <c r="AT52">
        <f t="shared" si="25"/>
        <v>1.7945230302673223E-2</v>
      </c>
      <c r="AU52">
        <f t="shared" si="23"/>
        <v>-3.4389967068954035</v>
      </c>
      <c r="AW52">
        <v>49</v>
      </c>
      <c r="AX52">
        <f>IF(Z52&gt;0, (R52*SUMPRODUCT(K52:$K$98, X52:$X$98)-K52*$AZ$3)/Z52, 0)</f>
        <v>90.271189996208122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2.763239E-2</v>
      </c>
      <c r="Q53" s="4">
        <f t="shared" si="22"/>
        <v>12.5</v>
      </c>
      <c r="R53">
        <f t="shared" si="0"/>
        <v>50000</v>
      </c>
      <c r="S53">
        <f t="shared" si="1"/>
        <v>87.873311214599397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39.614097697412475</v>
      </c>
      <c r="AC53">
        <f t="shared" si="19"/>
        <v>37.110652474145645</v>
      </c>
      <c r="AE53">
        <f t="shared" si="2"/>
        <v>0</v>
      </c>
      <c r="AF53">
        <f t="shared" si="24"/>
        <v>0</v>
      </c>
      <c r="AG53">
        <f t="shared" si="24"/>
        <v>-5.2789993857628792</v>
      </c>
      <c r="AH53">
        <f t="shared" si="4"/>
        <v>-606.302075512123</v>
      </c>
      <c r="AI53">
        <f t="shared" si="5"/>
        <v>-611.58107489788586</v>
      </c>
      <c r="AJ53">
        <f t="shared" si="6"/>
        <v>2.5034452232668301</v>
      </c>
      <c r="AK53">
        <f t="shared" si="20"/>
        <v>2.7729868388188734</v>
      </c>
      <c r="AL53">
        <f t="shared" si="7"/>
        <v>-606.30464283580022</v>
      </c>
      <c r="AN53">
        <f t="shared" si="25"/>
        <v>0</v>
      </c>
      <c r="AO53">
        <f t="shared" si="25"/>
        <v>0</v>
      </c>
      <c r="AP53">
        <f t="shared" si="25"/>
        <v>-2.8663348239442315E-2</v>
      </c>
      <c r="AQ53">
        <f t="shared" si="25"/>
        <v>-3.2920343911328582</v>
      </c>
      <c r="AR53">
        <f t="shared" si="25"/>
        <v>-3.3206977393723007</v>
      </c>
      <c r="AS53">
        <f t="shared" si="25"/>
        <v>1.3592940061025561E-2</v>
      </c>
      <c r="AT53">
        <f t="shared" si="25"/>
        <v>1.5056468397934735E-2</v>
      </c>
      <c r="AU53">
        <f t="shared" si="23"/>
        <v>-3.2920483309133406</v>
      </c>
      <c r="AW53">
        <v>50</v>
      </c>
      <c r="AX53">
        <f>IF(Z53&gt;0, (R53*SUMPRODUCT(K53:$K$98, X53:$X$98)-K53*$AZ$3)/Z53, 0)</f>
        <v>87.873311214599397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3.0610310000000002E-2</v>
      </c>
      <c r="Q54" s="4">
        <f t="shared" si="22"/>
        <v>12.5</v>
      </c>
      <c r="R54">
        <f t="shared" si="0"/>
        <v>50000</v>
      </c>
      <c r="S54">
        <f t="shared" si="1"/>
        <v>85.529584656783499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37.110652474145645</v>
      </c>
      <c r="AC54">
        <f t="shared" si="19"/>
        <v>34.653971073883412</v>
      </c>
      <c r="AE54">
        <f t="shared" si="2"/>
        <v>0</v>
      </c>
      <c r="AF54">
        <f t="shared" si="24"/>
        <v>0</v>
      </c>
      <c r="AG54">
        <f t="shared" si="24"/>
        <v>-5.0646175842172392</v>
      </c>
      <c r="AH54">
        <f t="shared" si="4"/>
        <v>-646.36723075204532</v>
      </c>
      <c r="AI54">
        <f t="shared" si="5"/>
        <v>-651.43184833626253</v>
      </c>
      <c r="AJ54">
        <f t="shared" si="6"/>
        <v>2.4566814002622337</v>
      </c>
      <c r="AK54">
        <f t="shared" si="20"/>
        <v>2.5977456731901953</v>
      </c>
      <c r="AL54">
        <f t="shared" si="7"/>
        <v>-646.37742126281012</v>
      </c>
      <c r="AN54">
        <f t="shared" si="25"/>
        <v>0</v>
      </c>
      <c r="AO54">
        <f t="shared" si="25"/>
        <v>0</v>
      </c>
      <c r="AP54">
        <f t="shared" si="25"/>
        <v>-2.4552964983750543E-2</v>
      </c>
      <c r="AQ54">
        <f t="shared" si="25"/>
        <v>-3.1335499115974415</v>
      </c>
      <c r="AR54">
        <f t="shared" si="25"/>
        <v>-3.1581028765811916</v>
      </c>
      <c r="AS54">
        <f t="shared" si="25"/>
        <v>1.1909845391849548E-2</v>
      </c>
      <c r="AT54">
        <f t="shared" si="25"/>
        <v>1.2593716601484773E-2</v>
      </c>
      <c r="AU54">
        <f t="shared" si="23"/>
        <v>-3.1335993145878573</v>
      </c>
      <c r="AW54">
        <v>51</v>
      </c>
      <c r="AX54">
        <f>IF(Z54&gt;0, (R54*SUMPRODUCT(K54:$K$98, X54:$X$98)-K54*$AZ$3)/Z54, 0)</f>
        <v>85.529584656783499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3.3721785999999997E-2</v>
      </c>
      <c r="Q55" s="4">
        <f t="shared" si="22"/>
        <v>12.5</v>
      </c>
      <c r="R55">
        <f t="shared" si="0"/>
        <v>50000</v>
      </c>
      <c r="S55">
        <f t="shared" si="1"/>
        <v>83.277539263730574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34.653971073883412</v>
      </c>
      <c r="AC55">
        <f t="shared" si="19"/>
        <v>32.26627204699188</v>
      </c>
      <c r="AE55">
        <f t="shared" si="2"/>
        <v>0</v>
      </c>
      <c r="AF55">
        <f t="shared" si="24"/>
        <v>0</v>
      </c>
      <c r="AG55">
        <f t="shared" si="24"/>
        <v>-4.843183458028256</v>
      </c>
      <c r="AH55">
        <f t="shared" si="4"/>
        <v>-683.1518013872427</v>
      </c>
      <c r="AI55">
        <f t="shared" si="5"/>
        <v>-687.99498484527101</v>
      </c>
      <c r="AJ55">
        <f t="shared" si="6"/>
        <v>2.3876990268915321</v>
      </c>
      <c r="AK55">
        <f t="shared" si="20"/>
        <v>2.4257779751718389</v>
      </c>
      <c r="AL55">
        <f t="shared" si="7"/>
        <v>-683.18150784320767</v>
      </c>
      <c r="AN55">
        <f t="shared" si="25"/>
        <v>0</v>
      </c>
      <c r="AO55">
        <f t="shared" si="25"/>
        <v>0</v>
      </c>
      <c r="AP55">
        <f t="shared" si="25"/>
        <v>-2.0963808484879914E-2</v>
      </c>
      <c r="AQ55">
        <f t="shared" si="25"/>
        <v>-2.9570351101697465</v>
      </c>
      <c r="AR55">
        <f t="shared" si="25"/>
        <v>-2.9779989186546265</v>
      </c>
      <c r="AS55">
        <f t="shared" si="25"/>
        <v>1.0335199059270529E-2</v>
      </c>
      <c r="AT55">
        <f t="shared" si="25"/>
        <v>1.0500024485763664E-2</v>
      </c>
      <c r="AU55">
        <f t="shared" si="23"/>
        <v>-2.9571636951095925</v>
      </c>
      <c r="AW55">
        <v>52</v>
      </c>
      <c r="AX55">
        <f>IF(Z55&gt;0, (R55*SUMPRODUCT(K55:$K$98, X55:$X$98)-K55*$AZ$3)/Z55, 0)</f>
        <v>83.277539263730574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4.5614701000000001E-2</v>
      </c>
      <c r="Q56" s="4">
        <f t="shared" si="22"/>
        <v>12.5</v>
      </c>
      <c r="R56">
        <f t="shared" si="0"/>
        <v>50000</v>
      </c>
      <c r="S56">
        <f t="shared" si="1"/>
        <v>81.920313450322539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32.26627204699188</v>
      </c>
      <c r="AC56">
        <f t="shared" si="19"/>
        <v>29.975175226738124</v>
      </c>
      <c r="AE56">
        <f t="shared" si="2"/>
        <v>0</v>
      </c>
      <c r="AF56">
        <f t="shared" si="24"/>
        <v>0</v>
      </c>
      <c r="AG56">
        <f t="shared" si="24"/>
        <v>-4.5738312581218681</v>
      </c>
      <c r="AH56">
        <f t="shared" si="4"/>
        <v>-883.68146130441971</v>
      </c>
      <c r="AI56">
        <f t="shared" si="5"/>
        <v>-888.25529256254163</v>
      </c>
      <c r="AJ56">
        <f t="shared" si="6"/>
        <v>2.2910968202537561</v>
      </c>
      <c r="AK56">
        <f t="shared" si="20"/>
        <v>2.2586390432894317</v>
      </c>
      <c r="AL56">
        <f t="shared" si="7"/>
        <v>-883.70555669899841</v>
      </c>
      <c r="AN56">
        <f t="shared" si="25"/>
        <v>0</v>
      </c>
      <c r="AO56">
        <f t="shared" si="25"/>
        <v>0</v>
      </c>
      <c r="AP56">
        <f t="shared" si="25"/>
        <v>-1.7676707628725048E-2</v>
      </c>
      <c r="AQ56">
        <f t="shared" si="25"/>
        <v>-3.4152066280680722</v>
      </c>
      <c r="AR56">
        <f t="shared" si="25"/>
        <v>-3.4328833356967974</v>
      </c>
      <c r="AS56">
        <f t="shared" si="25"/>
        <v>8.8545130668762836E-3</v>
      </c>
      <c r="AT56">
        <f t="shared" si="25"/>
        <v>8.7290719210845764E-3</v>
      </c>
      <c r="AU56">
        <f t="shared" si="23"/>
        <v>-3.4152997507088365</v>
      </c>
      <c r="AW56">
        <v>53</v>
      </c>
      <c r="AX56">
        <f>IF(Z56&gt;0, (R56*SUMPRODUCT(K56:$K$98, X56:$X$98)-K56*$AZ$3)/Z56, 0)</f>
        <v>81.920313450322539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5.8461241999999997E-2</v>
      </c>
      <c r="Q57" s="4">
        <f t="shared" si="22"/>
        <v>12.5</v>
      </c>
      <c r="R57">
        <f t="shared" si="0"/>
        <v>50000</v>
      </c>
      <c r="S57">
        <f t="shared" si="1"/>
        <v>79.665751560497654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29.975175226738124</v>
      </c>
      <c r="AC57">
        <f t="shared" si="19"/>
        <v>27.154556357523603</v>
      </c>
      <c r="AE57">
        <f t="shared" si="2"/>
        <v>0</v>
      </c>
      <c r="AF57">
        <f t="shared" si="24"/>
        <v>0</v>
      </c>
      <c r="AG57">
        <f t="shared" si="24"/>
        <v>-4.2607010894924224</v>
      </c>
      <c r="AH57">
        <f t="shared" si="4"/>
        <v>-1069.567424192908</v>
      </c>
      <c r="AI57">
        <f t="shared" si="5"/>
        <v>-1073.8281252824004</v>
      </c>
      <c r="AJ57">
        <f t="shared" si="6"/>
        <v>2.8206188692145204</v>
      </c>
      <c r="AK57">
        <f t="shared" si="20"/>
        <v>2.0982622658716688</v>
      </c>
      <c r="AL57">
        <f t="shared" si="7"/>
        <v>-1068.9092441473142</v>
      </c>
      <c r="AN57">
        <f t="shared" si="25"/>
        <v>0</v>
      </c>
      <c r="AO57">
        <f t="shared" si="25"/>
        <v>0</v>
      </c>
      <c r="AP57">
        <f t="shared" si="25"/>
        <v>-1.4702266312492549E-2</v>
      </c>
      <c r="AQ57">
        <f t="shared" si="25"/>
        <v>-3.6907224373076466</v>
      </c>
      <c r="AR57">
        <f t="shared" si="25"/>
        <v>-3.7054247036201393</v>
      </c>
      <c r="AS57">
        <f t="shared" si="25"/>
        <v>9.7330202025915254E-3</v>
      </c>
      <c r="AT57">
        <f t="shared" si="25"/>
        <v>7.2404071485743177E-3</v>
      </c>
      <c r="AU57">
        <f t="shared" si="23"/>
        <v>-3.6884512762689736</v>
      </c>
      <c r="AW57">
        <v>54</v>
      </c>
      <c r="AX57">
        <f>IF(Z57&gt;0, (R57*SUMPRODUCT(K57:$K$98, X57:$X$98)-K57*$AZ$3)/Z57, 0)</f>
        <v>79.665751560497654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7.2616817E-2</v>
      </c>
      <c r="Q58" s="4">
        <f t="shared" si="22"/>
        <v>12.5</v>
      </c>
      <c r="R58">
        <f t="shared" si="0"/>
        <v>50000</v>
      </c>
      <c r="S58">
        <f t="shared" si="1"/>
        <v>76.735050351949383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27.154556357523603</v>
      </c>
      <c r="AC58">
        <f t="shared" si="19"/>
        <v>23.994715847763779</v>
      </c>
      <c r="AE58">
        <f t="shared" si="2"/>
        <v>0</v>
      </c>
      <c r="AF58">
        <f t="shared" si="24"/>
        <v>0</v>
      </c>
      <c r="AG58">
        <f t="shared" si="24"/>
        <v>-3.9086955272901269</v>
      </c>
      <c r="AH58">
        <f t="shared" si="4"/>
        <v>-1237.5942052294874</v>
      </c>
      <c r="AI58">
        <f t="shared" si="5"/>
        <v>-1241.5029007567775</v>
      </c>
      <c r="AJ58">
        <f t="shared" si="6"/>
        <v>3.1598405097598246</v>
      </c>
      <c r="AK58">
        <f t="shared" si="20"/>
        <v>1.9008189450266524</v>
      </c>
      <c r="AL58">
        <f t="shared" si="7"/>
        <v>-1236.4422413019911</v>
      </c>
      <c r="AN58">
        <f t="shared" si="25"/>
        <v>0</v>
      </c>
      <c r="AO58">
        <f t="shared" si="25"/>
        <v>0</v>
      </c>
      <c r="AP58">
        <f t="shared" si="25"/>
        <v>-1.2042510595596507E-2</v>
      </c>
      <c r="AQ58">
        <f t="shared" si="25"/>
        <v>-3.8129706510697718</v>
      </c>
      <c r="AR58">
        <f t="shared" si="25"/>
        <v>-3.8250131616653684</v>
      </c>
      <c r="AS58">
        <f t="shared" si="25"/>
        <v>9.7353228343061149E-3</v>
      </c>
      <c r="AT58">
        <f t="shared" si="25"/>
        <v>5.8563354771365272E-3</v>
      </c>
      <c r="AU58">
        <f t="shared" si="23"/>
        <v>-3.8094215033539256</v>
      </c>
      <c r="AW58">
        <v>55</v>
      </c>
      <c r="AX58">
        <f>IF(Z58&gt;0, (R58*SUMPRODUCT(K58:$K$98, X58:$X$98)-K58*$AZ$3)/Z58, 0)</f>
        <v>76.735050351949383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8.8271367000000003E-2</v>
      </c>
      <c r="Q59" s="4">
        <f t="shared" si="22"/>
        <v>12.5</v>
      </c>
      <c r="R59">
        <f t="shared" si="0"/>
        <v>50000</v>
      </c>
      <c r="S59">
        <f t="shared" si="1"/>
        <v>73.256002286316445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23.994715847763779</v>
      </c>
      <c r="AC59">
        <f t="shared" si="19"/>
        <v>20.655746917718862</v>
      </c>
      <c r="AE59">
        <f t="shared" si="2"/>
        <v>0</v>
      </c>
      <c r="AF59">
        <f t="shared" si="24"/>
        <v>0</v>
      </c>
      <c r="AG59">
        <f t="shared" si="24"/>
        <v>-3.524582674636541</v>
      </c>
      <c r="AH59">
        <f t="shared" si="4"/>
        <v>-1380.1035895227412</v>
      </c>
      <c r="AI59">
        <f t="shared" si="5"/>
        <v>-1383.6281721973778</v>
      </c>
      <c r="AJ59">
        <f t="shared" si="6"/>
        <v>3.338968930044917</v>
      </c>
      <c r="AK59">
        <f t="shared" si="20"/>
        <v>1.6796301093434647</v>
      </c>
      <c r="AL59">
        <f t="shared" si="7"/>
        <v>-1378.6095731579894</v>
      </c>
      <c r="AN59">
        <f t="shared" si="25"/>
        <v>0</v>
      </c>
      <c r="AO59">
        <f t="shared" si="25"/>
        <v>0</v>
      </c>
      <c r="AP59">
        <f t="shared" si="25"/>
        <v>-9.6956041225493353E-3</v>
      </c>
      <c r="AQ59">
        <f t="shared" si="25"/>
        <v>-3.7964602585188847</v>
      </c>
      <c r="AR59">
        <f t="shared" si="25"/>
        <v>-3.8061558626414342</v>
      </c>
      <c r="AS59">
        <f t="shared" si="25"/>
        <v>9.1850082440032461E-3</v>
      </c>
      <c r="AT59">
        <f t="shared" si="25"/>
        <v>4.6204132845849098E-3</v>
      </c>
      <c r="AU59">
        <f t="shared" si="23"/>
        <v>-3.7923504411128461</v>
      </c>
      <c r="AW59">
        <v>56</v>
      </c>
      <c r="AX59">
        <f>IF(Z59&gt;0, (R59*SUMPRODUCT(K59:$K$98, X59:$X$98)-K59*$AZ$3)/Z59, 0)</f>
        <v>73.256002286316445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0.103819197</v>
      </c>
      <c r="Q60" s="4">
        <f t="shared" si="22"/>
        <v>12.5</v>
      </c>
      <c r="R60">
        <f t="shared" si="0"/>
        <v>50000</v>
      </c>
      <c r="S60">
        <f t="shared" si="1"/>
        <v>69.165034992565978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20.655746917718862</v>
      </c>
      <c r="AC60">
        <f t="shared" si="19"/>
        <v>17.282502481543585</v>
      </c>
      <c r="AE60">
        <f t="shared" si="2"/>
        <v>0</v>
      </c>
      <c r="AF60">
        <f t="shared" si="24"/>
        <v>0</v>
      </c>
      <c r="AG60">
        <f t="shared" si="24"/>
        <v>-3.1234175048492978</v>
      </c>
      <c r="AH60">
        <f t="shared" si="4"/>
        <v>-1463.6773721635116</v>
      </c>
      <c r="AI60">
        <f t="shared" si="5"/>
        <v>-1466.8007896683609</v>
      </c>
      <c r="AJ60">
        <f t="shared" si="6"/>
        <v>3.3732444361752769</v>
      </c>
      <c r="AK60">
        <f t="shared" si="20"/>
        <v>1.4459022842403204</v>
      </c>
      <c r="AL60">
        <f t="shared" si="7"/>
        <v>-1461.9816429479454</v>
      </c>
      <c r="AN60">
        <f t="shared" si="25"/>
        <v>0</v>
      </c>
      <c r="AO60">
        <f t="shared" si="25"/>
        <v>0</v>
      </c>
      <c r="AP60">
        <f t="shared" si="25"/>
        <v>-7.6714805775811423E-3</v>
      </c>
      <c r="AQ60">
        <f t="shared" si="25"/>
        <v>-3.5949636944034333</v>
      </c>
      <c r="AR60">
        <f t="shared" si="25"/>
        <v>-3.6026351749810144</v>
      </c>
      <c r="AS60">
        <f t="shared" si="25"/>
        <v>8.2850848903085941E-3</v>
      </c>
      <c r="AT60">
        <f t="shared" si="25"/>
        <v>3.5513059888434661E-3</v>
      </c>
      <c r="AU60">
        <f t="shared" si="23"/>
        <v>-3.5907987841018625</v>
      </c>
      <c r="AW60">
        <v>57</v>
      </c>
      <c r="AX60">
        <f>IF(Z60&gt;0, (R60*SUMPRODUCT(K60:$K$98, X60:$X$98)-K60*$AZ$3)/Z60, 0)</f>
        <v>69.165034992565978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0.120610461</v>
      </c>
      <c r="Q61" s="4">
        <f t="shared" si="22"/>
        <v>12.5</v>
      </c>
      <c r="R61">
        <f t="shared" si="0"/>
        <v>50000</v>
      </c>
      <c r="S61">
        <f t="shared" si="1"/>
        <v>64.746748086505207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17.282502481543585</v>
      </c>
      <c r="AC61">
        <f t="shared" si="19"/>
        <v>14.0654100570898</v>
      </c>
      <c r="AE61">
        <f t="shared" si="2"/>
        <v>0</v>
      </c>
      <c r="AF61">
        <f t="shared" si="24"/>
        <v>0</v>
      </c>
      <c r="AG61">
        <f t="shared" si="24"/>
        <v>-2.7154665046454611</v>
      </c>
      <c r="AH61">
        <f t="shared" si="4"/>
        <v>-1506.8673006213742</v>
      </c>
      <c r="AI61">
        <f t="shared" si="5"/>
        <v>-1509.5827671260197</v>
      </c>
      <c r="AJ61">
        <f t="shared" si="6"/>
        <v>3.2170924244537851</v>
      </c>
      <c r="AK61">
        <f t="shared" si="20"/>
        <v>1.2097751737080511</v>
      </c>
      <c r="AL61">
        <f t="shared" si="7"/>
        <v>-1505.1558995278579</v>
      </c>
      <c r="AN61">
        <f t="shared" si="25"/>
        <v>0</v>
      </c>
      <c r="AO61">
        <f t="shared" si="25"/>
        <v>0</v>
      </c>
      <c r="AP61">
        <f t="shared" si="25"/>
        <v>-5.9549151453488595E-3</v>
      </c>
      <c r="AQ61">
        <f t="shared" si="25"/>
        <v>-3.3045028893378854</v>
      </c>
      <c r="AR61">
        <f t="shared" si="25"/>
        <v>-3.3104578044832342</v>
      </c>
      <c r="AS61">
        <f t="shared" si="25"/>
        <v>7.0549617789773421E-3</v>
      </c>
      <c r="AT61">
        <f t="shared" si="25"/>
        <v>2.6529911129659503E-3</v>
      </c>
      <c r="AU61">
        <f t="shared" si="23"/>
        <v>-3.300749851591291</v>
      </c>
      <c r="AW61">
        <v>58</v>
      </c>
      <c r="AX61">
        <f>IF(Z61&gt;0, (R61*SUMPRODUCT(K61:$K$98, X61:$X$98)-K61*$AZ$3)/Z61, 0)</f>
        <v>64.746748086505207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0.138204574</v>
      </c>
      <c r="Q62" s="4">
        <f t="shared" si="22"/>
        <v>12.5</v>
      </c>
      <c r="R62">
        <f t="shared" si="0"/>
        <v>50000</v>
      </c>
      <c r="S62">
        <f t="shared" si="1"/>
        <v>59.977231513411006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14.0654100570898</v>
      </c>
      <c r="AC62">
        <f t="shared" si="19"/>
        <v>11.098292230206962</v>
      </c>
      <c r="AE62">
        <f t="shared" si="2"/>
        <v>0</v>
      </c>
      <c r="AF62">
        <f t="shared" si="24"/>
        <v>0</v>
      </c>
      <c r="AG62">
        <f t="shared" si="24"/>
        <v>-2.3130219481132115</v>
      </c>
      <c r="AH62">
        <f t="shared" si="4"/>
        <v>-1501.15956594318</v>
      </c>
      <c r="AI62">
        <f t="shared" si="5"/>
        <v>-1503.4725878912932</v>
      </c>
      <c r="AJ62">
        <f t="shared" si="6"/>
        <v>2.9671178268828378</v>
      </c>
      <c r="AK62">
        <f t="shared" si="20"/>
        <v>0.98457870399628611</v>
      </c>
      <c r="AL62">
        <f t="shared" si="7"/>
        <v>-1499.520891360414</v>
      </c>
      <c r="AN62">
        <f t="shared" si="25"/>
        <v>0</v>
      </c>
      <c r="AO62">
        <f t="shared" si="25"/>
        <v>0</v>
      </c>
      <c r="AP62">
        <f t="shared" si="25"/>
        <v>-4.5289013241306105E-3</v>
      </c>
      <c r="AQ62">
        <f t="shared" si="25"/>
        <v>-2.9392732531038832</v>
      </c>
      <c r="AR62">
        <f t="shared" si="25"/>
        <v>-2.9438021544280137</v>
      </c>
      <c r="AS62">
        <f t="shared" si="25"/>
        <v>5.8096222848134892E-3</v>
      </c>
      <c r="AT62">
        <f t="shared" si="25"/>
        <v>1.927806953962086E-3</v>
      </c>
      <c r="AU62">
        <f t="shared" si="23"/>
        <v>-2.936064725189238</v>
      </c>
      <c r="AW62">
        <v>59</v>
      </c>
      <c r="AX62">
        <f>IF(Z62&gt;0, (R62*SUMPRODUCT(K62:$K$98, X62:$X$98)-K62*$AZ$3)/Z62, 0)</f>
        <v>59.977231513411006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0.156383199</v>
      </c>
      <c r="Q63" s="4">
        <f t="shared" si="22"/>
        <v>12.5</v>
      </c>
      <c r="R63">
        <f t="shared" si="0"/>
        <v>50000</v>
      </c>
      <c r="S63">
        <f t="shared" si="1"/>
        <v>54.846293880594494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11.098292230206962</v>
      </c>
      <c r="AC63">
        <f t="shared" si="19"/>
        <v>8.4602556400093682</v>
      </c>
      <c r="AE63">
        <f t="shared" si="2"/>
        <v>0</v>
      </c>
      <c r="AF63">
        <f t="shared" si="24"/>
        <v>0</v>
      </c>
      <c r="AG63">
        <f t="shared" si="24"/>
        <v>-1.9281739570289231</v>
      </c>
      <c r="AH63">
        <f t="shared" si="4"/>
        <v>-1446.871086412624</v>
      </c>
      <c r="AI63">
        <f t="shared" si="5"/>
        <v>-1448.799260369653</v>
      </c>
      <c r="AJ63">
        <f t="shared" si="6"/>
        <v>2.6380365901975935</v>
      </c>
      <c r="AK63">
        <f t="shared" si="20"/>
        <v>0.77688045611448742</v>
      </c>
      <c r="AL63">
        <f t="shared" si="7"/>
        <v>-1445.384343323341</v>
      </c>
      <c r="AN63">
        <f t="shared" si="25"/>
        <v>0</v>
      </c>
      <c r="AO63">
        <f t="shared" si="25"/>
        <v>0</v>
      </c>
      <c r="AP63">
        <f t="shared" si="25"/>
        <v>-3.3708644945235921E-3</v>
      </c>
      <c r="AQ63">
        <f t="shared" si="25"/>
        <v>-2.5294431322245736</v>
      </c>
      <c r="AR63">
        <f t="shared" si="25"/>
        <v>-2.5328139967190975</v>
      </c>
      <c r="AS63">
        <f t="shared" si="25"/>
        <v>4.6118576826197442E-3</v>
      </c>
      <c r="AT63">
        <f t="shared" si="25"/>
        <v>1.3581548160938764E-3</v>
      </c>
      <c r="AU63">
        <f t="shared" si="23"/>
        <v>-2.5268439842203843</v>
      </c>
      <c r="AW63">
        <v>60</v>
      </c>
      <c r="AX63">
        <f>IF(Z63&gt;0, (R63*SUMPRODUCT(K63:$K$98, X63:$X$98)-K63*$AZ$3)/Z63, 0)</f>
        <v>54.846293880594494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0.17588848000000001</v>
      </c>
      <c r="Q64" s="4">
        <f t="shared" si="22"/>
        <v>12.5</v>
      </c>
      <c r="R64">
        <f t="shared" si="0"/>
        <v>50000</v>
      </c>
      <c r="S64">
        <f t="shared" si="1"/>
        <v>49.369160861090556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8.4602556400093682</v>
      </c>
      <c r="AC64">
        <f t="shared" si="19"/>
        <v>6.1997738139511274</v>
      </c>
      <c r="AE64">
        <f t="shared" si="2"/>
        <v>0</v>
      </c>
      <c r="AF64">
        <f t="shared" si="24"/>
        <v>0</v>
      </c>
      <c r="AG64">
        <f t="shared" si="24"/>
        <v>-1.5697486309812314</v>
      </c>
      <c r="AH64">
        <f t="shared" si="4"/>
        <v>-1356.5743459096104</v>
      </c>
      <c r="AI64">
        <f t="shared" si="5"/>
        <v>-1358.1440945405916</v>
      </c>
      <c r="AJ64">
        <f t="shared" si="6"/>
        <v>2.2604818260582409</v>
      </c>
      <c r="AK64">
        <f t="shared" si="20"/>
        <v>0.59221789480065579</v>
      </c>
      <c r="AL64">
        <f t="shared" si="7"/>
        <v>-1355.2913948197329</v>
      </c>
      <c r="AN64">
        <f t="shared" si="25"/>
        <v>0</v>
      </c>
      <c r="AO64">
        <f t="shared" si="25"/>
        <v>0</v>
      </c>
      <c r="AP64">
        <f t="shared" si="25"/>
        <v>-2.4502318012059226E-3</v>
      </c>
      <c r="AQ64">
        <f t="shared" si="25"/>
        <v>-2.1174865436704389</v>
      </c>
      <c r="AR64">
        <f t="shared" si="25"/>
        <v>-2.1199367754716447</v>
      </c>
      <c r="AS64">
        <f t="shared" si="25"/>
        <v>3.5284021574803078E-3</v>
      </c>
      <c r="AT64">
        <f t="shared" si="25"/>
        <v>9.2439712349151268E-4</v>
      </c>
      <c r="AU64">
        <f t="shared" si="23"/>
        <v>-2.1154839761906734</v>
      </c>
      <c r="AW64">
        <v>61</v>
      </c>
      <c r="AX64">
        <f>IF(Z64&gt;0, (R64*SUMPRODUCT(K64:$K$98, X64:$X$98)-K64*$AZ$3)/Z64, 0)</f>
        <v>49.369160861090556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0.195947922</v>
      </c>
      <c r="Q65" s="4">
        <f t="shared" si="22"/>
        <v>12.5</v>
      </c>
      <c r="R65">
        <f t="shared" si="0"/>
        <v>50000</v>
      </c>
      <c r="S65">
        <f t="shared" si="1"/>
        <v>43.346996645196789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6.1997738139511274</v>
      </c>
      <c r="AC65">
        <f t="shared" si="19"/>
        <v>4.3224312936434819</v>
      </c>
      <c r="AE65">
        <f t="shared" si="2"/>
        <v>0</v>
      </c>
      <c r="AF65">
        <f t="shared" si="24"/>
        <v>0</v>
      </c>
      <c r="AG65">
        <f t="shared" si="24"/>
        <v>-1.2464621623683021</v>
      </c>
      <c r="AH65">
        <f t="shared" si="4"/>
        <v>-1230.3559292124685</v>
      </c>
      <c r="AI65">
        <f t="shared" si="5"/>
        <v>-1231.6023913748368</v>
      </c>
      <c r="AJ65">
        <f t="shared" si="6"/>
        <v>1.8773425203076455</v>
      </c>
      <c r="AK65">
        <f t="shared" si="20"/>
        <v>0.43398416697657893</v>
      </c>
      <c r="AL65">
        <f t="shared" si="7"/>
        <v>-1229.2910646875525</v>
      </c>
      <c r="AN65">
        <f t="shared" si="25"/>
        <v>0</v>
      </c>
      <c r="AO65">
        <f t="shared" si="25"/>
        <v>0</v>
      </c>
      <c r="AP65">
        <f t="shared" si="25"/>
        <v>-1.7371532619011123E-3</v>
      </c>
      <c r="AQ65">
        <f t="shared" si="25"/>
        <v>-1.7147065352307771</v>
      </c>
      <c r="AR65">
        <f t="shared" si="25"/>
        <v>-1.7164436884926784</v>
      </c>
      <c r="AS65">
        <f t="shared" si="25"/>
        <v>2.616390437926875E-3</v>
      </c>
      <c r="AT65">
        <f t="shared" si="25"/>
        <v>6.0482943970347424E-4</v>
      </c>
      <c r="AU65">
        <f t="shared" si="23"/>
        <v>-1.7132224686150479</v>
      </c>
      <c r="AW65">
        <v>62</v>
      </c>
      <c r="AX65">
        <f>IF(Z65&gt;0, (R65*SUMPRODUCT(K65:$K$98, X65:$X$98)-K65*$AZ$3)/Z65, 0)</f>
        <v>43.346996645196789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0.21719401199999999</v>
      </c>
      <c r="Q66" s="4">
        <f t="shared" si="22"/>
        <v>12.5</v>
      </c>
      <c r="R66">
        <f t="shared" si="0"/>
        <v>50000</v>
      </c>
      <c r="S66">
        <f t="shared" si="1"/>
        <v>36.621729068743846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4.3224312936434819</v>
      </c>
      <c r="AC66">
        <f t="shared" si="19"/>
        <v>2.8221390649866276</v>
      </c>
      <c r="AE66">
        <f t="shared" si="2"/>
        <v>0</v>
      </c>
      <c r="AF66">
        <f t="shared" si="24"/>
        <v>0</v>
      </c>
      <c r="AG66">
        <f t="shared" si="24"/>
        <v>-0.96327342289365214</v>
      </c>
      <c r="AH66">
        <f t="shared" si="4"/>
        <v>-1082.8964714038677</v>
      </c>
      <c r="AI66">
        <f t="shared" si="5"/>
        <v>-1083.8597448267615</v>
      </c>
      <c r="AJ66">
        <f t="shared" si="6"/>
        <v>1.5002922286568543</v>
      </c>
      <c r="AK66">
        <f t="shared" si="20"/>
        <v>0.30257019055504375</v>
      </c>
      <c r="AL66">
        <f t="shared" si="7"/>
        <v>-1082.0568824075494</v>
      </c>
      <c r="AN66">
        <f t="shared" si="25"/>
        <v>0</v>
      </c>
      <c r="AO66">
        <f t="shared" si="25"/>
        <v>0</v>
      </c>
      <c r="AP66">
        <f t="shared" si="25"/>
        <v>-1.1986450382775998E-3</v>
      </c>
      <c r="AQ66">
        <f t="shared" si="25"/>
        <v>-1.3474974514685332</v>
      </c>
      <c r="AR66">
        <f t="shared" si="25"/>
        <v>-1.3486960965068109</v>
      </c>
      <c r="AS66">
        <f t="shared" si="25"/>
        <v>1.8668820223897318E-3</v>
      </c>
      <c r="AT66">
        <f t="shared" si="25"/>
        <v>3.7650188307910084E-4</v>
      </c>
      <c r="AU66">
        <f t="shared" si="23"/>
        <v>-1.3464527126013419</v>
      </c>
      <c r="AW66">
        <v>63</v>
      </c>
      <c r="AX66">
        <f>IF(Z66&gt;0, (R66*SUMPRODUCT(K66:$K$98, X66:$X$98)-K66*$AZ$3)/Z66, 0)</f>
        <v>36.621729068743846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0.239685495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28.814674295590866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2.8221390649866276</v>
      </c>
      <c r="AC67">
        <f t="shared" si="19"/>
        <v>1.6660829586733839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-0.72275802147810619</v>
      </c>
      <c r="AH67">
        <f t="shared" ref="AH67:AH89" si="30">-X67*R67</f>
        <v>-923.53066874643741</v>
      </c>
      <c r="AI67">
        <f t="shared" ref="AI67:AI89" si="31">SUM(AE67:AH67)</f>
        <v>-924.25342676791547</v>
      </c>
      <c r="AJ67">
        <f t="shared" ref="AJ67:AJ89" si="32">AB67-AC67</f>
        <v>1.1560561063132437</v>
      </c>
      <c r="AK67">
        <f t="shared" si="20"/>
        <v>0.19754973454906394</v>
      </c>
      <c r="AL67">
        <f t="shared" ref="AL67:AL89" si="33">SUM(AI67:AK67)</f>
        <v>-922.89982092705316</v>
      </c>
      <c r="AN67">
        <f t="shared" ref="AN67:AT89" si="34">AE67*$K67</f>
        <v>0</v>
      </c>
      <c r="AO67">
        <f t="shared" si="34"/>
        <v>0</v>
      </c>
      <c r="AP67">
        <f t="shared" si="34"/>
        <v>-8.0300067729103858E-4</v>
      </c>
      <c r="AQ67">
        <f t="shared" si="34"/>
        <v>-1.0260636761745017</v>
      </c>
      <c r="AR67">
        <f t="shared" si="34"/>
        <v>-1.0268666768517927</v>
      </c>
      <c r="AS67">
        <f t="shared" si="34"/>
        <v>1.2844047506487565E-3</v>
      </c>
      <c r="AT67">
        <f t="shared" si="34"/>
        <v>2.194822692069818E-4</v>
      </c>
      <c r="AU67">
        <f t="shared" si="23"/>
        <v>-1.0253627898319368</v>
      </c>
      <c r="AW67">
        <v>64</v>
      </c>
      <c r="AX67">
        <f>IF(Z67&gt;0, (R67*SUMPRODUCT(K67:$K$98, X67:$X$98)-K67*$AZ$3)/Z67, 0)</f>
        <v>28.814674295590866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0.26259210900000002</v>
      </c>
      <c r="Q68" s="4">
        <f t="shared" si="22"/>
        <v>12.5</v>
      </c>
      <c r="R68">
        <f t="shared" si="26"/>
        <v>50000</v>
      </c>
      <c r="S68">
        <f t="shared" si="27"/>
        <v>19.281137719056435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1.6660829586733839</v>
      </c>
      <c r="AC68">
        <f t="shared" ref="AC68:AC89" si="45">S68*Z68</f>
        <v>0.81094905495896186</v>
      </c>
      <c r="AE68">
        <f t="shared" si="28"/>
        <v>0</v>
      </c>
      <c r="AF68">
        <f t="shared" si="29"/>
        <v>0</v>
      </c>
      <c r="AG68">
        <f t="shared" si="29"/>
        <v>-0.52573988810672179</v>
      </c>
      <c r="AH68">
        <f t="shared" si="30"/>
        <v>-759.16221262641284</v>
      </c>
      <c r="AI68">
        <f t="shared" si="31"/>
        <v>-759.68795251451957</v>
      </c>
      <c r="AJ68">
        <f t="shared" si="32"/>
        <v>0.85513390371442199</v>
      </c>
      <c r="AK68">
        <f t="shared" ref="AK68:AK89" si="46">G68*SUM(AB68:AB68, AE68:AF68)</f>
        <v>0.11662580710713688</v>
      </c>
      <c r="AL68">
        <f t="shared" si="33"/>
        <v>-758.71619280369805</v>
      </c>
      <c r="AN68">
        <f t="shared" si="34"/>
        <v>0</v>
      </c>
      <c r="AO68">
        <f t="shared" si="34"/>
        <v>0</v>
      </c>
      <c r="AP68">
        <f t="shared" si="34"/>
        <v>-5.2152591887486227E-4</v>
      </c>
      <c r="AQ68">
        <f t="shared" si="34"/>
        <v>-0.75307729063672213</v>
      </c>
      <c r="AR68">
        <f t="shared" si="34"/>
        <v>-0.75359881655559702</v>
      </c>
      <c r="AS68">
        <f t="shared" si="34"/>
        <v>8.4827973867788781E-4</v>
      </c>
      <c r="AT68">
        <f t="shared" si="34"/>
        <v>1.1569101487640073E-4</v>
      </c>
      <c r="AU68">
        <f t="shared" si="23"/>
        <v>-0.75263484580204276</v>
      </c>
      <c r="AW68">
        <v>65</v>
      </c>
      <c r="AX68">
        <f>IF(Z68&gt;0, (R68*SUMPRODUCT(K68:$K$98, X68:$X$98)-K68*$AZ$3)/Z68, 0)</f>
        <v>19.281137719056435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6"/>
        <v>50000</v>
      </c>
      <c r="S69">
        <f t="shared" si="27"/>
        <v>7.1141088217282578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0.81094905495896186</v>
      </c>
      <c r="AC69">
        <f t="shared" si="45"/>
        <v>0.21048763259016789</v>
      </c>
      <c r="AE69">
        <f t="shared" si="28"/>
        <v>0</v>
      </c>
      <c r="AF69">
        <f t="shared" si="29"/>
        <v>0</v>
      </c>
      <c r="AG69">
        <f t="shared" si="29"/>
        <v>-0.36984188368627124</v>
      </c>
      <c r="AH69">
        <f t="shared" si="30"/>
        <v>-602.56242215753343</v>
      </c>
      <c r="AI69">
        <f t="shared" si="31"/>
        <v>-602.9322640412197</v>
      </c>
      <c r="AJ69">
        <f t="shared" si="32"/>
        <v>0.60046142236879396</v>
      </c>
      <c r="AK69">
        <f t="shared" si="46"/>
        <v>5.6766433847127339E-2</v>
      </c>
      <c r="AL69">
        <f t="shared" si="33"/>
        <v>-602.27503618500384</v>
      </c>
      <c r="AN69">
        <f t="shared" si="34"/>
        <v>0</v>
      </c>
      <c r="AO69">
        <f t="shared" si="34"/>
        <v>0</v>
      </c>
      <c r="AP69">
        <f t="shared" si="34"/>
        <v>-3.2756918357087339E-4</v>
      </c>
      <c r="AQ69">
        <f t="shared" si="34"/>
        <v>-0.53368990745262657</v>
      </c>
      <c r="AR69">
        <f t="shared" si="34"/>
        <v>-0.53401747663619747</v>
      </c>
      <c r="AS69">
        <f t="shared" si="34"/>
        <v>5.3182905064911819E-4</v>
      </c>
      <c r="AT69">
        <f t="shared" si="34"/>
        <v>5.027806532941837E-5</v>
      </c>
      <c r="AU69">
        <f t="shared" si="23"/>
        <v>-0.53343536952021897</v>
      </c>
      <c r="AW69">
        <v>66</v>
      </c>
      <c r="AX69">
        <f>IF(Z69&gt;0, (R69*SUMPRODUCT(K69:$K$98, X69:$X$98)-K69*$AZ$3)/Z69, 0)</f>
        <v>7.1141088217282578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6"/>
        <v>50000</v>
      </c>
      <c r="S70">
        <f t="shared" si="27"/>
        <v>-9.3000632408639152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0.21048763259016789</v>
      </c>
      <c r="AC70">
        <f t="shared" si="45"/>
        <v>-0.1869381067660939</v>
      </c>
      <c r="AE70">
        <f t="shared" si="28"/>
        <v>0</v>
      </c>
      <c r="AF70">
        <f t="shared" si="29"/>
        <v>0</v>
      </c>
      <c r="AG70">
        <f t="shared" si="29"/>
        <v>-0.25125918760517024</v>
      </c>
      <c r="AH70">
        <f t="shared" si="30"/>
        <v>-459.53710897695328</v>
      </c>
      <c r="AI70">
        <f t="shared" si="31"/>
        <v>-459.78836816455845</v>
      </c>
      <c r="AJ70">
        <f t="shared" si="32"/>
        <v>0.3974257393562618</v>
      </c>
      <c r="AK70">
        <f t="shared" si="46"/>
        <v>1.4734134281311755E-2</v>
      </c>
      <c r="AL70">
        <f t="shared" si="33"/>
        <v>-459.37620829092089</v>
      </c>
      <c r="AN70">
        <f t="shared" si="34"/>
        <v>0</v>
      </c>
      <c r="AO70">
        <f t="shared" si="34"/>
        <v>0</v>
      </c>
      <c r="AP70">
        <f t="shared" si="34"/>
        <v>-1.9869680072120613E-4</v>
      </c>
      <c r="AQ70">
        <f t="shared" si="34"/>
        <v>-0.36340383902647777</v>
      </c>
      <c r="AR70">
        <f t="shared" si="34"/>
        <v>-0.36360253582719898</v>
      </c>
      <c r="AS70">
        <f t="shared" si="34"/>
        <v>3.1428591203772651E-4</v>
      </c>
      <c r="AT70">
        <f t="shared" si="34"/>
        <v>1.1651814092839369E-5</v>
      </c>
      <c r="AU70">
        <f t="shared" si="23"/>
        <v>-0.36327659810106844</v>
      </c>
      <c r="AW70">
        <v>67</v>
      </c>
      <c r="AX70">
        <f>IF(Z70&gt;0, (R70*SUMPRODUCT(K70:$K$98, X70:$X$98)-K70*$AZ$3)/Z70, 0)</f>
        <v>-9.3000632408639152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6"/>
        <v>50000</v>
      </c>
      <c r="S71">
        <f t="shared" si="27"/>
        <v>-32.526523352607818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-0.1869381067660939</v>
      </c>
      <c r="AC71">
        <f t="shared" si="45"/>
        <v>-0.42867750999224574</v>
      </c>
      <c r="AE71">
        <f t="shared" si="28"/>
        <v>0</v>
      </c>
      <c r="AF71">
        <f t="shared" si="29"/>
        <v>0</v>
      </c>
      <c r="AG71">
        <f t="shared" si="29"/>
        <v>-0.16474151930761011</v>
      </c>
      <c r="AH71">
        <f t="shared" si="30"/>
        <v>-336.02030568603368</v>
      </c>
      <c r="AI71">
        <f t="shared" si="31"/>
        <v>-336.18504720534128</v>
      </c>
      <c r="AJ71">
        <f t="shared" si="32"/>
        <v>0.24173940322615184</v>
      </c>
      <c r="AK71">
        <f t="shared" si="46"/>
        <v>-1.3085667473626574E-2</v>
      </c>
      <c r="AL71">
        <f t="shared" si="33"/>
        <v>-335.9563934695887</v>
      </c>
      <c r="AN71">
        <f t="shared" si="34"/>
        <v>0</v>
      </c>
      <c r="AO71">
        <f t="shared" si="34"/>
        <v>0</v>
      </c>
      <c r="AP71">
        <f t="shared" si="34"/>
        <v>-1.1631988588147057E-4</v>
      </c>
      <c r="AQ71">
        <f t="shared" si="34"/>
        <v>-0.23725557330981076</v>
      </c>
      <c r="AR71">
        <f t="shared" si="34"/>
        <v>-0.23737189319569221</v>
      </c>
      <c r="AS71">
        <f t="shared" si="34"/>
        <v>1.7068617501223834E-4</v>
      </c>
      <c r="AT71">
        <f t="shared" si="34"/>
        <v>-9.2394640623227582E-6</v>
      </c>
      <c r="AU71">
        <f t="shared" si="23"/>
        <v>-0.23721044648474227</v>
      </c>
      <c r="AW71">
        <v>68</v>
      </c>
      <c r="AX71">
        <f>IF(Z71&gt;0, (R71*SUMPRODUCT(K71:$K$98, X71:$X$98)-K71*$AZ$3)/Z71, 0)</f>
        <v>-32.526523352607818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6"/>
        <v>50000</v>
      </c>
      <c r="S72">
        <f t="shared" si="27"/>
        <v>-66.973139430547178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-0.42867750999224574</v>
      </c>
      <c r="AC72">
        <f t="shared" si="45"/>
        <v>-0.5573041227660519</v>
      </c>
      <c r="AE72">
        <f t="shared" si="28"/>
        <v>0</v>
      </c>
      <c r="AF72">
        <f t="shared" si="29"/>
        <v>0</v>
      </c>
      <c r="AG72">
        <f t="shared" si="29"/>
        <v>-0.10401635034295918</v>
      </c>
      <c r="AH72">
        <f t="shared" si="30"/>
        <v>-236.31101508629934</v>
      </c>
      <c r="AI72">
        <f t="shared" si="31"/>
        <v>-236.41503143664229</v>
      </c>
      <c r="AJ72">
        <f t="shared" si="32"/>
        <v>0.12862661277380616</v>
      </c>
      <c r="AK72">
        <f t="shared" si="46"/>
        <v>-3.0007425699457205E-2</v>
      </c>
      <c r="AL72">
        <f t="shared" si="33"/>
        <v>-236.31641224956795</v>
      </c>
      <c r="AN72">
        <f t="shared" si="34"/>
        <v>0</v>
      </c>
      <c r="AO72">
        <f t="shared" si="34"/>
        <v>0</v>
      </c>
      <c r="AP72">
        <f t="shared" si="34"/>
        <v>-6.5574424735572728E-5</v>
      </c>
      <c r="AQ72">
        <f t="shared" si="34"/>
        <v>-0.14897618328148005</v>
      </c>
      <c r="AR72">
        <f t="shared" si="34"/>
        <v>-0.14904175770621561</v>
      </c>
      <c r="AS72">
        <f t="shared" si="34"/>
        <v>8.1089329807451229E-5</v>
      </c>
      <c r="AT72">
        <f t="shared" si="34"/>
        <v>-1.8917407422481645E-5</v>
      </c>
      <c r="AU72">
        <f t="shared" si="23"/>
        <v>-0.14897958578383066</v>
      </c>
      <c r="AW72">
        <v>69</v>
      </c>
      <c r="AX72">
        <f>IF(Z72&gt;0, (R72*SUMPRODUCT(K72:$K$98, X72:$X$98)-K72*$AZ$3)/Z72, 0)</f>
        <v>-66.973139430547178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6"/>
        <v>50000</v>
      </c>
      <c r="S73">
        <f t="shared" si="27"/>
        <v>-120.68768554201074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-0.5573041227660519</v>
      </c>
      <c r="AC73">
        <f t="shared" si="45"/>
        <v>-0.60929016271181324</v>
      </c>
      <c r="AE73">
        <f t="shared" si="28"/>
        <v>0</v>
      </c>
      <c r="AF73">
        <f t="shared" si="29"/>
        <v>0</v>
      </c>
      <c r="AG73">
        <f t="shared" si="29"/>
        <v>-6.3106082444894782E-2</v>
      </c>
      <c r="AH73">
        <f t="shared" si="30"/>
        <v>-159.48041757853923</v>
      </c>
      <c r="AI73">
        <f t="shared" si="31"/>
        <v>-159.54352366098414</v>
      </c>
      <c r="AJ73">
        <f t="shared" si="32"/>
        <v>5.1986039945761342E-2</v>
      </c>
      <c r="AK73">
        <f t="shared" si="46"/>
        <v>-3.9011288593623634E-2</v>
      </c>
      <c r="AL73">
        <f t="shared" si="33"/>
        <v>-159.53054890963199</v>
      </c>
      <c r="AN73">
        <f t="shared" si="34"/>
        <v>0</v>
      </c>
      <c r="AO73">
        <f t="shared" si="34"/>
        <v>0</v>
      </c>
      <c r="AP73">
        <f t="shared" si="34"/>
        <v>-3.5521072957653225E-5</v>
      </c>
      <c r="AQ73">
        <f t="shared" si="34"/>
        <v>-8.9768138484447785E-2</v>
      </c>
      <c r="AR73">
        <f t="shared" si="34"/>
        <v>-8.9803659557405449E-2</v>
      </c>
      <c r="AS73">
        <f t="shared" si="34"/>
        <v>2.926183730871495E-5</v>
      </c>
      <c r="AT73">
        <f t="shared" si="34"/>
        <v>-2.1958625454467168E-5</v>
      </c>
      <c r="AU73">
        <f t="shared" si="23"/>
        <v>-8.9796356345551193E-2</v>
      </c>
      <c r="AW73">
        <v>70</v>
      </c>
      <c r="AX73">
        <f>IF(Z73&gt;0, (R73*SUMPRODUCT(K73:$K$98, X73:$X$98)-K73*$AZ$3)/Z73, 0)</f>
        <v>-120.68768554201074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6"/>
        <v>50000</v>
      </c>
      <c r="S74">
        <f t="shared" si="27"/>
        <v>-208.54229418033663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-0.60929016271181324</v>
      </c>
      <c r="AC74">
        <f t="shared" si="45"/>
        <v>-0.61245995893222638</v>
      </c>
      <c r="AE74">
        <f t="shared" si="28"/>
        <v>0</v>
      </c>
      <c r="AF74">
        <f t="shared" si="29"/>
        <v>0</v>
      </c>
      <c r="AG74">
        <f t="shared" si="29"/>
        <v>-3.6710776184482423E-2</v>
      </c>
      <c r="AH74">
        <f t="shared" si="30"/>
        <v>-103.05698174385364</v>
      </c>
      <c r="AI74">
        <f t="shared" si="31"/>
        <v>-103.09369252003812</v>
      </c>
      <c r="AJ74">
        <f t="shared" si="32"/>
        <v>3.1697962204131347E-3</v>
      </c>
      <c r="AK74">
        <f t="shared" si="46"/>
        <v>-4.2650311389826931E-2</v>
      </c>
      <c r="AL74">
        <f t="shared" si="33"/>
        <v>-103.13317303520752</v>
      </c>
      <c r="AN74">
        <f t="shared" si="34"/>
        <v>0</v>
      </c>
      <c r="AO74">
        <f t="shared" si="34"/>
        <v>0</v>
      </c>
      <c r="AP74">
        <f t="shared" si="34"/>
        <v>-1.8449746338971553E-5</v>
      </c>
      <c r="AQ74">
        <f t="shared" si="34"/>
        <v>-5.1793379744387691E-2</v>
      </c>
      <c r="AR74">
        <f t="shared" si="34"/>
        <v>-5.1811829490726657E-2</v>
      </c>
      <c r="AS74">
        <f t="shared" si="34"/>
        <v>1.5930454839462999E-6</v>
      </c>
      <c r="AT74">
        <f t="shared" si="34"/>
        <v>-2.1434780416140371E-5</v>
      </c>
      <c r="AU74">
        <f t="shared" si="23"/>
        <v>-5.1831671225658849E-2</v>
      </c>
      <c r="AW74">
        <v>71</v>
      </c>
      <c r="AX74">
        <f>IF(Z74&gt;0, (R74*SUMPRODUCT(K74:$K$98, X74:$X$98)-K74*$AZ$3)/Z74, 0)</f>
        <v>-208.54229418033663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6"/>
        <v>50000</v>
      </c>
      <c r="S75">
        <f t="shared" si="27"/>
        <v>-359.01667821554759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-0.61245995893222638</v>
      </c>
      <c r="AC75">
        <f t="shared" si="45"/>
        <v>-0.5869333902265832</v>
      </c>
      <c r="AE75">
        <f t="shared" si="28"/>
        <v>0</v>
      </c>
      <c r="AF75">
        <f t="shared" si="29"/>
        <v>0</v>
      </c>
      <c r="AG75">
        <f t="shared" si="29"/>
        <v>-2.0435450002764158E-2</v>
      </c>
      <c r="AH75">
        <f t="shared" si="30"/>
        <v>-63.63287367949377</v>
      </c>
      <c r="AI75">
        <f t="shared" si="31"/>
        <v>-63.653309129496535</v>
      </c>
      <c r="AJ75">
        <f t="shared" si="32"/>
        <v>-2.5526568705643182E-2</v>
      </c>
      <c r="AK75">
        <f t="shared" si="46"/>
        <v>-4.2872197125255848E-2</v>
      </c>
      <c r="AL75">
        <f t="shared" si="33"/>
        <v>-63.721707895327434</v>
      </c>
      <c r="AN75">
        <f t="shared" si="34"/>
        <v>0</v>
      </c>
      <c r="AO75">
        <f t="shared" si="34"/>
        <v>0</v>
      </c>
      <c r="AP75">
        <f t="shared" si="34"/>
        <v>-9.1698665521421693E-6</v>
      </c>
      <c r="AQ75">
        <f t="shared" si="34"/>
        <v>-2.8553565489937885E-2</v>
      </c>
      <c r="AR75">
        <f t="shared" si="34"/>
        <v>-2.8562735356490027E-2</v>
      </c>
      <c r="AS75">
        <f t="shared" si="34"/>
        <v>-1.1454371131204586E-5</v>
      </c>
      <c r="AT75">
        <f t="shared" si="34"/>
        <v>-1.9237762142871971E-5</v>
      </c>
      <c r="AU75">
        <f t="shared" si="23"/>
        <v>-2.8593427489764105E-2</v>
      </c>
      <c r="AW75">
        <v>72</v>
      </c>
      <c r="AX75">
        <f>IF(Z75&gt;0, (R75*SUMPRODUCT(K75:$K$98, X75:$X$98)-K75*$AZ$3)/Z75, 0)</f>
        <v>-359.01667821554759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6"/>
        <v>50000</v>
      </c>
      <c r="S76">
        <f t="shared" si="27"/>
        <v>-628.93956854232317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-0.5869333902265832</v>
      </c>
      <c r="AC76">
        <f t="shared" si="45"/>
        <v>-0.5464512874575651</v>
      </c>
      <c r="AE76">
        <f t="shared" si="28"/>
        <v>0</v>
      </c>
      <c r="AF76">
        <f t="shared" si="29"/>
        <v>0</v>
      </c>
      <c r="AG76">
        <f t="shared" si="29"/>
        <v>-1.0860568224465132E-2</v>
      </c>
      <c r="AH76">
        <f t="shared" si="30"/>
        <v>-37.482109113085535</v>
      </c>
      <c r="AI76">
        <f t="shared" si="31"/>
        <v>-37.492969681310001</v>
      </c>
      <c r="AJ76">
        <f t="shared" si="32"/>
        <v>-4.0482102769018091E-2</v>
      </c>
      <c r="AK76">
        <f t="shared" si="46"/>
        <v>-4.108533731586083E-2</v>
      </c>
      <c r="AL76">
        <f t="shared" si="33"/>
        <v>-37.574537121394883</v>
      </c>
      <c r="AN76">
        <f t="shared" si="34"/>
        <v>0</v>
      </c>
      <c r="AO76">
        <f t="shared" si="34"/>
        <v>0</v>
      </c>
      <c r="AP76">
        <f t="shared" si="34"/>
        <v>-4.3512429768101701E-6</v>
      </c>
      <c r="AQ76">
        <f t="shared" si="34"/>
        <v>-1.5017056259261984E-2</v>
      </c>
      <c r="AR76">
        <f t="shared" si="34"/>
        <v>-1.5021407502238794E-2</v>
      </c>
      <c r="AS76">
        <f t="shared" si="34"/>
        <v>-1.6218991651228502E-5</v>
      </c>
      <c r="AT76">
        <f t="shared" si="34"/>
        <v>-1.6460675146149689E-5</v>
      </c>
      <c r="AU76">
        <f t="shared" si="23"/>
        <v>-1.5054087169036175E-2</v>
      </c>
      <c r="AW76">
        <v>73</v>
      </c>
      <c r="AX76">
        <f>IF(Z76&gt;0, (R76*SUMPRODUCT(K76:$K$98, X76:$X$98)-K76*$AZ$3)/Z76, 0)</f>
        <v>-628.93956854232317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6"/>
        <v>50000</v>
      </c>
      <c r="S77">
        <f t="shared" si="27"/>
        <v>-1136.7493915288615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-0.5464512874575651</v>
      </c>
      <c r="AC77">
        <f t="shared" si="45"/>
        <v>-0.49982935419990199</v>
      </c>
      <c r="AE77">
        <f t="shared" si="28"/>
        <v>0</v>
      </c>
      <c r="AF77">
        <f t="shared" si="29"/>
        <v>0</v>
      </c>
      <c r="AG77">
        <f t="shared" si="29"/>
        <v>-5.4962571117770816E-3</v>
      </c>
      <c r="AH77">
        <f t="shared" si="30"/>
        <v>-21.022821721773596</v>
      </c>
      <c r="AI77">
        <f t="shared" si="31"/>
        <v>-21.028317978885372</v>
      </c>
      <c r="AJ77">
        <f t="shared" si="32"/>
        <v>-4.6621933257663117E-2</v>
      </c>
      <c r="AK77">
        <f t="shared" si="46"/>
        <v>-3.8251590122029562E-2</v>
      </c>
      <c r="AL77">
        <f t="shared" si="33"/>
        <v>-21.113191502265064</v>
      </c>
      <c r="AN77">
        <f t="shared" si="34"/>
        <v>0</v>
      </c>
      <c r="AO77">
        <f t="shared" si="34"/>
        <v>0</v>
      </c>
      <c r="AP77">
        <f t="shared" si="34"/>
        <v>-1.9661190226092944E-6</v>
      </c>
      <c r="AQ77">
        <f t="shared" si="34"/>
        <v>-7.5202758632844958E-3</v>
      </c>
      <c r="AR77">
        <f t="shared" si="34"/>
        <v>-7.5222419823071053E-3</v>
      </c>
      <c r="AS77">
        <f t="shared" si="34"/>
        <v>-1.6677580394173907E-5</v>
      </c>
      <c r="AT77">
        <f t="shared" si="34"/>
        <v>-1.3683344402289012E-5</v>
      </c>
      <c r="AU77">
        <f t="shared" si="23"/>
        <v>-7.5526029071035679E-3</v>
      </c>
      <c r="AW77">
        <v>74</v>
      </c>
      <c r="AX77">
        <f>IF(Z77&gt;0, (R77*SUMPRODUCT(K77:$K$98, X77:$X$98)-K77*$AZ$3)/Z77, 0)</f>
        <v>-1136.7493915288615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6"/>
        <v>50000</v>
      </c>
      <c r="S78">
        <f t="shared" si="27"/>
        <v>-2140.1730618460483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-0.49982935419990199</v>
      </c>
      <c r="AC78">
        <f t="shared" si="45"/>
        <v>-0.45231481799450335</v>
      </c>
      <c r="AE78">
        <f t="shared" si="28"/>
        <v>0</v>
      </c>
      <c r="AF78">
        <f t="shared" si="29"/>
        <v>0</v>
      </c>
      <c r="AG78">
        <f t="shared" si="29"/>
        <v>-2.6418121626362212E-3</v>
      </c>
      <c r="AH78">
        <f t="shared" si="30"/>
        <v>-11.197929512092356</v>
      </c>
      <c r="AI78">
        <f t="shared" si="31"/>
        <v>-11.200571324254993</v>
      </c>
      <c r="AJ78">
        <f t="shared" si="32"/>
        <v>-4.7514536205398639E-2</v>
      </c>
      <c r="AK78">
        <f t="shared" si="46"/>
        <v>-3.498805479399314E-2</v>
      </c>
      <c r="AL78">
        <f t="shared" si="33"/>
        <v>-11.283073915254384</v>
      </c>
      <c r="AN78">
        <f t="shared" si="34"/>
        <v>0</v>
      </c>
      <c r="AO78">
        <f t="shared" si="34"/>
        <v>0</v>
      </c>
      <c r="AP78">
        <f t="shared" si="34"/>
        <v>-8.4377504569525277E-7</v>
      </c>
      <c r="AQ78">
        <f t="shared" si="34"/>
        <v>-3.5765349328732783E-3</v>
      </c>
      <c r="AR78">
        <f t="shared" si="34"/>
        <v>-3.5773787079189739E-3</v>
      </c>
      <c r="AS78">
        <f t="shared" si="34"/>
        <v>-1.5175787485924906E-5</v>
      </c>
      <c r="AT78">
        <f t="shared" si="34"/>
        <v>-1.1174923013122175E-5</v>
      </c>
      <c r="AU78">
        <f t="shared" si="23"/>
        <v>-3.6037294184180207E-3</v>
      </c>
      <c r="AW78">
        <v>75</v>
      </c>
      <c r="AX78">
        <f>IF(Z78&gt;0, (R78*SUMPRODUCT(K78:$K$98, X78:$X$98)-K78*$AZ$3)/Z78, 0)</f>
        <v>-2140.1730618460483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6"/>
        <v>50000</v>
      </c>
      <c r="S79">
        <f t="shared" si="27"/>
        <v>-4226.6129305975837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-0.45231481799450335</v>
      </c>
      <c r="AC79">
        <f t="shared" si="45"/>
        <v>-0.40675312786605244</v>
      </c>
      <c r="AE79">
        <f t="shared" si="28"/>
        <v>0</v>
      </c>
      <c r="AF79">
        <f t="shared" si="29"/>
        <v>0</v>
      </c>
      <c r="AG79">
        <f t="shared" si="29"/>
        <v>-1.2029523833418053E-3</v>
      </c>
      <c r="AH79">
        <f t="shared" si="30"/>
        <v>-5.6497666306722145</v>
      </c>
      <c r="AI79">
        <f t="shared" si="31"/>
        <v>-5.6509695830555566</v>
      </c>
      <c r="AJ79">
        <f t="shared" si="32"/>
        <v>-4.5561690128450905E-2</v>
      </c>
      <c r="AK79">
        <f t="shared" si="46"/>
        <v>-3.1662037259615236E-2</v>
      </c>
      <c r="AL79">
        <f t="shared" si="33"/>
        <v>-5.728193310443622</v>
      </c>
      <c r="AN79">
        <f t="shared" si="34"/>
        <v>0</v>
      </c>
      <c r="AO79">
        <f t="shared" si="34"/>
        <v>0</v>
      </c>
      <c r="AP79">
        <f t="shared" si="34"/>
        <v>-3.4304820886746788E-7</v>
      </c>
      <c r="AQ79">
        <f t="shared" si="34"/>
        <v>-1.6111546475240581E-3</v>
      </c>
      <c r="AR79">
        <f t="shared" si="34"/>
        <v>-1.6114976957329256E-3</v>
      </c>
      <c r="AS79">
        <f t="shared" si="34"/>
        <v>-1.2992913441943468E-5</v>
      </c>
      <c r="AT79">
        <f t="shared" si="34"/>
        <v>-9.0291231152744935E-6</v>
      </c>
      <c r="AU79">
        <f t="shared" si="23"/>
        <v>-1.6335197322901434E-3</v>
      </c>
      <c r="AW79">
        <v>76</v>
      </c>
      <c r="AX79">
        <f>IF(Z79&gt;0, (R79*SUMPRODUCT(K79:$K$98, X79:$X$98)-K79*$AZ$3)/Z79, 0)</f>
        <v>-4226.6129305975837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6"/>
        <v>50000</v>
      </c>
      <c r="S80">
        <f t="shared" si="27"/>
        <v>-8891.3414244025225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-0.40675312786605244</v>
      </c>
      <c r="AC80">
        <f t="shared" si="45"/>
        <v>-0.36449086728025126</v>
      </c>
      <c r="AE80">
        <f t="shared" si="28"/>
        <v>0</v>
      </c>
      <c r="AF80">
        <f t="shared" si="29"/>
        <v>0</v>
      </c>
      <c r="AG80">
        <f t="shared" si="29"/>
        <v>-5.1242389910916084E-4</v>
      </c>
      <c r="AH80">
        <f t="shared" si="30"/>
        <v>-2.7139958415969057</v>
      </c>
      <c r="AI80">
        <f t="shared" si="31"/>
        <v>-2.7145082654960149</v>
      </c>
      <c r="AJ80">
        <f t="shared" si="32"/>
        <v>-4.2262260585801181E-2</v>
      </c>
      <c r="AK80">
        <f t="shared" si="46"/>
        <v>-2.8472718950623675E-2</v>
      </c>
      <c r="AL80">
        <f t="shared" si="33"/>
        <v>-2.7852432450324396</v>
      </c>
      <c r="AN80">
        <f t="shared" si="34"/>
        <v>0</v>
      </c>
      <c r="AO80">
        <f t="shared" si="34"/>
        <v>0</v>
      </c>
      <c r="AP80">
        <f t="shared" si="34"/>
        <v>-1.3047222638334088E-7</v>
      </c>
      <c r="AQ80">
        <f t="shared" si="34"/>
        <v>-6.9103154724804055E-4</v>
      </c>
      <c r="AR80">
        <f t="shared" si="34"/>
        <v>-6.9116201947442386E-4</v>
      </c>
      <c r="AS80">
        <f t="shared" si="34"/>
        <v>-1.076072220715792E-5</v>
      </c>
      <c r="AT80">
        <f t="shared" si="34"/>
        <v>-7.2496599770879011E-6</v>
      </c>
      <c r="AU80">
        <f t="shared" si="23"/>
        <v>-7.0917240165866964E-4</v>
      </c>
      <c r="AW80">
        <v>77</v>
      </c>
      <c r="AX80">
        <f>IF(Z80&gt;0, (R80*SUMPRODUCT(K80:$K$98, X80:$X$98)-K80*$AZ$3)/Z80, 0)</f>
        <v>-8891.3414244025225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6"/>
        <v>50000</v>
      </c>
      <c r="S81">
        <f t="shared" si="27"/>
        <v>-20044.314634095324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-0.36449086728025126</v>
      </c>
      <c r="AC81">
        <f t="shared" si="45"/>
        <v>-0.32600920665488758</v>
      </c>
      <c r="AE81">
        <f t="shared" si="28"/>
        <v>0</v>
      </c>
      <c r="AF81">
        <f t="shared" si="29"/>
        <v>0</v>
      </c>
      <c r="AG81">
        <f t="shared" si="29"/>
        <v>-2.0330528419536655E-4</v>
      </c>
      <c r="AH81">
        <f t="shared" si="30"/>
        <v>-1.2159775036908109</v>
      </c>
      <c r="AI81">
        <f t="shared" si="31"/>
        <v>-1.2161808089750064</v>
      </c>
      <c r="AJ81">
        <f t="shared" si="32"/>
        <v>-3.8481660625363678E-2</v>
      </c>
      <c r="AK81">
        <f t="shared" si="46"/>
        <v>-2.551436070961759E-2</v>
      </c>
      <c r="AL81">
        <f t="shared" si="33"/>
        <v>-1.2801768303099876</v>
      </c>
      <c r="AN81">
        <f t="shared" si="34"/>
        <v>0</v>
      </c>
      <c r="AO81">
        <f t="shared" si="34"/>
        <v>0</v>
      </c>
      <c r="AP81">
        <f t="shared" si="34"/>
        <v>-4.6218871842276282E-8</v>
      </c>
      <c r="AQ81">
        <f t="shared" si="34"/>
        <v>-2.7643702734342156E-4</v>
      </c>
      <c r="AR81">
        <f t="shared" si="34"/>
        <v>-2.7648324621526384E-4</v>
      </c>
      <c r="AS81">
        <f t="shared" si="34"/>
        <v>-8.7483163448546916E-6</v>
      </c>
      <c r="AT81">
        <f t="shared" si="34"/>
        <v>-5.8003655558811125E-6</v>
      </c>
      <c r="AU81">
        <f t="shared" si="23"/>
        <v>-2.9103192811599961E-4</v>
      </c>
      <c r="AW81">
        <v>78</v>
      </c>
      <c r="AX81">
        <f>IF(Z81&gt;0, (R81*SUMPRODUCT(K81:$K$98, X81:$X$98)-K81*$AZ$3)/Z81, 0)</f>
        <v>-20044.314634095324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6"/>
        <v>50000</v>
      </c>
      <c r="S82">
        <f t="shared" si="27"/>
        <v>-48706.823541927239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-0.32600920665488758</v>
      </c>
      <c r="AC82">
        <f t="shared" si="45"/>
        <v>-0.29131002567097053</v>
      </c>
      <c r="AE82">
        <f t="shared" si="28"/>
        <v>0</v>
      </c>
      <c r="AF82">
        <f t="shared" si="29"/>
        <v>0</v>
      </c>
      <c r="AG82">
        <f t="shared" si="29"/>
        <v>-7.4761092103503845E-5</v>
      </c>
      <c r="AH82">
        <f t="shared" si="30"/>
        <v>-0.50604455699963613</v>
      </c>
      <c r="AI82">
        <f t="shared" si="31"/>
        <v>-0.5061193180917396</v>
      </c>
      <c r="AJ82">
        <f t="shared" si="32"/>
        <v>-3.4699180983917055E-2</v>
      </c>
      <c r="AK82">
        <f t="shared" si="46"/>
        <v>-2.2820644465842133E-2</v>
      </c>
      <c r="AL82">
        <f t="shared" si="33"/>
        <v>-0.56363914354149869</v>
      </c>
      <c r="AN82">
        <f t="shared" si="34"/>
        <v>0</v>
      </c>
      <c r="AO82">
        <f t="shared" si="34"/>
        <v>0</v>
      </c>
      <c r="AP82">
        <f t="shared" si="34"/>
        <v>-1.5174985615123417E-8</v>
      </c>
      <c r="AQ82">
        <f t="shared" si="34"/>
        <v>-1.0271678298184033E-4</v>
      </c>
      <c r="AR82">
        <f t="shared" si="34"/>
        <v>-1.0273195796745545E-4</v>
      </c>
      <c r="AS82">
        <f t="shared" si="34"/>
        <v>-7.0432300742544523E-6</v>
      </c>
      <c r="AT82">
        <f t="shared" si="34"/>
        <v>-4.6321280461975751E-6</v>
      </c>
      <c r="AU82">
        <f t="shared" si="23"/>
        <v>-1.1440731608790745E-4</v>
      </c>
      <c r="AW82">
        <v>79</v>
      </c>
      <c r="AX82">
        <f>IF(Z82&gt;0, (R82*SUMPRODUCT(K82:$K$98, X82:$X$98)-K82*$AZ$3)/Z82, 0)</f>
        <v>-48706.823541927239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6"/>
        <v>50000</v>
      </c>
      <c r="S83">
        <f t="shared" si="27"/>
        <v>-128350.53033986493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-0.29131002567097053</v>
      </c>
      <c r="AC83">
        <f t="shared" si="45"/>
        <v>-0.26018451208675547</v>
      </c>
      <c r="AE83">
        <f t="shared" si="28"/>
        <v>0</v>
      </c>
      <c r="AF83">
        <f t="shared" si="29"/>
        <v>0</v>
      </c>
      <c r="AG83">
        <f t="shared" si="29"/>
        <v>-2.5339251754336507E-5</v>
      </c>
      <c r="AH83">
        <f t="shared" si="30"/>
        <v>-0.1946969177125292</v>
      </c>
      <c r="AI83">
        <f t="shared" si="31"/>
        <v>-0.19472225696428352</v>
      </c>
      <c r="AJ83">
        <f t="shared" si="32"/>
        <v>-3.1125513584215059E-2</v>
      </c>
      <c r="AK83">
        <f t="shared" si="46"/>
        <v>-2.0391701796967938E-2</v>
      </c>
      <c r="AL83">
        <f t="shared" si="33"/>
        <v>-0.24623947234546653</v>
      </c>
      <c r="AN83">
        <f t="shared" si="34"/>
        <v>0</v>
      </c>
      <c r="AO83">
        <f t="shared" si="34"/>
        <v>0</v>
      </c>
      <c r="AP83">
        <f t="shared" si="34"/>
        <v>-4.5922805811316256E-9</v>
      </c>
      <c r="AQ83">
        <f t="shared" si="34"/>
        <v>-3.5285291100374151E-5</v>
      </c>
      <c r="AR83">
        <f t="shared" si="34"/>
        <v>-3.528988338095528E-5</v>
      </c>
      <c r="AS83">
        <f t="shared" si="34"/>
        <v>-5.6409357701763036E-6</v>
      </c>
      <c r="AT83">
        <f t="shared" si="34"/>
        <v>-3.6956267330355022E-6</v>
      </c>
      <c r="AU83">
        <f t="shared" si="23"/>
        <v>-4.4626445884167082E-5</v>
      </c>
      <c r="AW83">
        <v>80</v>
      </c>
      <c r="AX83">
        <f>IF(Z83&gt;0, (R83*SUMPRODUCT(K83:$K$98, X83:$X$98)-K83*$AZ$3)/Z83, 0)</f>
        <v>-128350.53033986493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6"/>
        <v>50000</v>
      </c>
      <c r="S84">
        <f t="shared" si="27"/>
        <v>-369230.2508125272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-0.26018451208675547</v>
      </c>
      <c r="AC84">
        <f t="shared" si="45"/>
        <v>-0.2323374488357158</v>
      </c>
      <c r="AE84">
        <f t="shared" si="28"/>
        <v>0</v>
      </c>
      <c r="AF84">
        <f t="shared" si="29"/>
        <v>0</v>
      </c>
      <c r="AG84">
        <f t="shared" si="29"/>
        <v>-7.8656017594859367E-6</v>
      </c>
      <c r="AH84">
        <f t="shared" si="30"/>
        <v>-6.8881029909228828E-2</v>
      </c>
      <c r="AI84">
        <f t="shared" si="31"/>
        <v>-6.8888895510988313E-2</v>
      </c>
      <c r="AJ84">
        <f t="shared" si="32"/>
        <v>-2.7847063251039667E-2</v>
      </c>
      <c r="AK84">
        <f t="shared" si="46"/>
        <v>-1.8212915846072885E-2</v>
      </c>
      <c r="AL84">
        <f t="shared" si="33"/>
        <v>-0.11494887460810087</v>
      </c>
      <c r="AN84">
        <f t="shared" si="34"/>
        <v>0</v>
      </c>
      <c r="AO84">
        <f t="shared" si="34"/>
        <v>0</v>
      </c>
      <c r="AP84">
        <f t="shared" si="34"/>
        <v>-1.272765984102832E-9</v>
      </c>
      <c r="AQ84">
        <f t="shared" si="34"/>
        <v>-1.1145928118304065E-5</v>
      </c>
      <c r="AR84">
        <f t="shared" si="34"/>
        <v>-1.1147200884288167E-5</v>
      </c>
      <c r="AS84">
        <f t="shared" si="34"/>
        <v>-4.5060500069609047E-6</v>
      </c>
      <c r="AT84">
        <f t="shared" si="34"/>
        <v>-2.9471082402885366E-6</v>
      </c>
      <c r="AU84">
        <f t="shared" si="23"/>
        <v>-1.860035913153761E-5</v>
      </c>
      <c r="AW84">
        <v>81</v>
      </c>
      <c r="AX84">
        <f>IF(Z84&gt;0, (R84*SUMPRODUCT(K84:$K$98, X84:$X$98)-K84*$AZ$3)/Z84, 0)</f>
        <v>-369230.2508125272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6"/>
        <v>50000</v>
      </c>
      <c r="S85">
        <f t="shared" si="27"/>
        <v>-1168962.5978128756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-0.2323374488357158</v>
      </c>
      <c r="AC85">
        <f t="shared" si="45"/>
        <v>-0.20745364070835187</v>
      </c>
      <c r="AE85">
        <f t="shared" si="28"/>
        <v>0</v>
      </c>
      <c r="AF85">
        <f t="shared" si="29"/>
        <v>0</v>
      </c>
      <c r="AG85">
        <f t="shared" si="29"/>
        <v>-2.2183519932170713E-6</v>
      </c>
      <c r="AH85">
        <f t="shared" si="30"/>
        <v>-2.2274374994696023E-2</v>
      </c>
      <c r="AI85">
        <f t="shared" si="31"/>
        <v>-2.2276593346689241E-2</v>
      </c>
      <c r="AJ85">
        <f t="shared" si="32"/>
        <v>-2.4883808127363932E-2</v>
      </c>
      <c r="AK85">
        <f t="shared" si="46"/>
        <v>-1.6263621418500109E-2</v>
      </c>
      <c r="AL85">
        <f t="shared" si="33"/>
        <v>-6.3424022892553278E-2</v>
      </c>
      <c r="AN85">
        <f t="shared" si="34"/>
        <v>0</v>
      </c>
      <c r="AO85">
        <f t="shared" si="34"/>
        <v>0</v>
      </c>
      <c r="AP85">
        <f t="shared" si="34"/>
        <v>-3.2050074353455772E-10</v>
      </c>
      <c r="AQ85">
        <f t="shared" si="34"/>
        <v>-3.2181338982253532E-6</v>
      </c>
      <c r="AR85">
        <f t="shared" si="34"/>
        <v>-3.2184543989688877E-6</v>
      </c>
      <c r="AS85">
        <f t="shared" si="34"/>
        <v>-3.5951368543752154E-6</v>
      </c>
      <c r="AT85">
        <f t="shared" si="34"/>
        <v>-2.3497185176797082E-6</v>
      </c>
      <c r="AU85">
        <f t="shared" si="23"/>
        <v>-9.1633097710238109E-6</v>
      </c>
      <c r="AW85">
        <v>82</v>
      </c>
      <c r="AX85">
        <f>IF(Z85&gt;0, (R85*SUMPRODUCT(K85:$K$98, X85:$X$98)-K85*$AZ$3)/Z85, 0)</f>
        <v>-1168962.5978128756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6"/>
        <v>50000</v>
      </c>
      <c r="S86">
        <f t="shared" si="27"/>
        <v>-4114797.0430940553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-0.20745364070835187</v>
      </c>
      <c r="AC86">
        <f t="shared" si="45"/>
        <v>-0.18522922129271246</v>
      </c>
      <c r="AE86">
        <f t="shared" si="28"/>
        <v>0</v>
      </c>
      <c r="AF86">
        <f t="shared" si="29"/>
        <v>0</v>
      </c>
      <c r="AG86">
        <f t="shared" si="29"/>
        <v>-5.6269245892572727E-7</v>
      </c>
      <c r="AH86">
        <f t="shared" si="30"/>
        <v>-6.5339040574366944E-3</v>
      </c>
      <c r="AI86">
        <f t="shared" si="31"/>
        <v>-6.5344667498956205E-3</v>
      </c>
      <c r="AJ86">
        <f t="shared" si="32"/>
        <v>-2.2224419415639407E-2</v>
      </c>
      <c r="AK86">
        <f t="shared" si="46"/>
        <v>-1.4521754849584633E-2</v>
      </c>
      <c r="AL86">
        <f t="shared" si="33"/>
        <v>-4.3280641015119664E-2</v>
      </c>
      <c r="AN86">
        <f t="shared" si="34"/>
        <v>0</v>
      </c>
      <c r="AO86">
        <f t="shared" si="34"/>
        <v>0</v>
      </c>
      <c r="AP86">
        <f t="shared" si="34"/>
        <v>-7.2585797933077039E-11</v>
      </c>
      <c r="AQ86">
        <f t="shared" si="34"/>
        <v>-8.4285586576487827E-7</v>
      </c>
      <c r="AR86">
        <f t="shared" si="34"/>
        <v>-8.4292845156281145E-7</v>
      </c>
      <c r="AS86">
        <f t="shared" si="34"/>
        <v>-2.8668897037706484E-6</v>
      </c>
      <c r="AT86">
        <f t="shared" si="34"/>
        <v>-1.8732669088155743E-6</v>
      </c>
      <c r="AU86">
        <f t="shared" si="23"/>
        <v>-5.5830850641490346E-6</v>
      </c>
      <c r="AW86">
        <v>83</v>
      </c>
      <c r="AX86">
        <f>IF(Z86&gt;0, (R86*SUMPRODUCT(K86:$K$98, X86:$X$98)-K86*$AZ$3)/Z86, 0)</f>
        <v>-4114797.0430940553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6"/>
        <v>50000</v>
      </c>
      <c r="S87">
        <f t="shared" si="27"/>
        <v>-16308793.70953387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-0.18522922129271246</v>
      </c>
      <c r="AC87">
        <f t="shared" si="45"/>
        <v>-0.16538395919363388</v>
      </c>
      <c r="AE87">
        <f t="shared" si="28"/>
        <v>0</v>
      </c>
      <c r="AF87">
        <f t="shared" si="29"/>
        <v>0</v>
      </c>
      <c r="AG87">
        <f t="shared" si="29"/>
        <v>-1.2675980374390976E-7</v>
      </c>
      <c r="AH87">
        <f t="shared" si="30"/>
        <v>-1.7212229223702411E-3</v>
      </c>
      <c r="AI87">
        <f t="shared" si="31"/>
        <v>-1.7213496821739849E-3</v>
      </c>
      <c r="AJ87">
        <f t="shared" si="32"/>
        <v>-1.9845262099078581E-2</v>
      </c>
      <c r="AK87">
        <f t="shared" si="46"/>
        <v>-1.2966045490489873E-2</v>
      </c>
      <c r="AL87">
        <f t="shared" si="33"/>
        <v>-3.4532657271742442E-2</v>
      </c>
      <c r="AN87">
        <f t="shared" si="34"/>
        <v>0</v>
      </c>
      <c r="AO87">
        <f t="shared" si="34"/>
        <v>0</v>
      </c>
      <c r="AP87">
        <f t="shared" si="34"/>
        <v>-1.4599705517008615E-11</v>
      </c>
      <c r="AQ87">
        <f t="shared" si="34"/>
        <v>-1.9824382062391647E-7</v>
      </c>
      <c r="AR87">
        <f t="shared" si="34"/>
        <v>-1.9825842032943347E-7</v>
      </c>
      <c r="AS87">
        <f t="shared" si="34"/>
        <v>-2.2857007820850307E-6</v>
      </c>
      <c r="AT87">
        <f t="shared" si="34"/>
        <v>-1.4933791335282398E-6</v>
      </c>
      <c r="AU87">
        <f t="shared" si="23"/>
        <v>-3.9773383359427043E-6</v>
      </c>
      <c r="AW87">
        <v>84</v>
      </c>
      <c r="AX87">
        <f>IF(Z87&gt;0, (R87*SUMPRODUCT(K87:$K$98, X87:$X$98)-K87*$AZ$3)/Z87, 0)</f>
        <v>-16308793.70953387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6"/>
        <v>50000</v>
      </c>
      <c r="S88">
        <f t="shared" si="27"/>
        <v>-73955731.8951983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-0.16538395919363388</v>
      </c>
      <c r="AC88">
        <f t="shared" si="45"/>
        <v>-0.14766442087053991</v>
      </c>
      <c r="AE88">
        <f t="shared" si="28"/>
        <v>0</v>
      </c>
      <c r="AF88">
        <f t="shared" si="29"/>
        <v>0</v>
      </c>
      <c r="AG88">
        <f t="shared" si="29"/>
        <v>-2.4958244798353361E-8</v>
      </c>
      <c r="AH88">
        <f t="shared" si="30"/>
        <v>-4.0213584363246919E-4</v>
      </c>
      <c r="AI88">
        <f t="shared" si="31"/>
        <v>-4.0216080187726753E-4</v>
      </c>
      <c r="AJ88">
        <f t="shared" si="32"/>
        <v>-1.7719538323093975E-2</v>
      </c>
      <c r="AK88">
        <f t="shared" si="46"/>
        <v>-1.1576877143554373E-2</v>
      </c>
      <c r="AL88">
        <f t="shared" si="33"/>
        <v>-2.9698576268525616E-2</v>
      </c>
      <c r="AN88">
        <f t="shared" si="34"/>
        <v>0</v>
      </c>
      <c r="AO88">
        <f t="shared" si="34"/>
        <v>0</v>
      </c>
      <c r="AP88">
        <f t="shared" si="34"/>
        <v>-2.566602158987405E-12</v>
      </c>
      <c r="AQ88">
        <f t="shared" si="34"/>
        <v>-4.1353978727759413E-8</v>
      </c>
      <c r="AR88">
        <f t="shared" si="34"/>
        <v>-4.1356545329918401E-8</v>
      </c>
      <c r="AS88">
        <f t="shared" si="34"/>
        <v>-1.8222036719230179E-6</v>
      </c>
      <c r="AT88">
        <f t="shared" si="34"/>
        <v>-1.1905179274841854E-6</v>
      </c>
      <c r="AU88">
        <f t="shared" si="23"/>
        <v>-3.054078144737122E-6</v>
      </c>
      <c r="AW88">
        <v>85</v>
      </c>
      <c r="AX88">
        <f>IF(Z88&gt;0, (R88*SUMPRODUCT(K88:$K$98, X88:$X$98)-K88*$AZ$3)/Z88, 0)</f>
        <v>-73955731.8951983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-0.14766442087053991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-0.14766442087053991</v>
      </c>
      <c r="AK89">
        <f t="shared" si="46"/>
        <v>-1.0336509460937794E-2</v>
      </c>
      <c r="AL89">
        <f t="shared" si="33"/>
        <v>-0.15810076331067111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-9.1664362820978752E-9</v>
      </c>
      <c r="AR89">
        <f t="shared" si="34"/>
        <v>-9.1664362820978752E-9</v>
      </c>
      <c r="AS89">
        <f t="shared" si="34"/>
        <v>-1.3558210082264976E-5</v>
      </c>
      <c r="AT89">
        <f t="shared" si="34"/>
        <v>-9.4907470575854827E-7</v>
      </c>
      <c r="AU89">
        <f t="shared" si="23"/>
        <v>-1.451645122430562E-5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2023.4297156914099</v>
      </c>
      <c r="AO91" s="8">
        <f t="shared" ref="AO91:AU91" si="49">SUM(AO3:AO89)</f>
        <v>-202.34297156914101</v>
      </c>
      <c r="AP91" s="8">
        <f t="shared" si="49"/>
        <v>-234.3552383701028</v>
      </c>
      <c r="AQ91" s="8">
        <f t="shared" si="49"/>
        <v>-1435.9241505699144</v>
      </c>
      <c r="AR91" s="8">
        <f t="shared" si="49"/>
        <v>150.80735518225052</v>
      </c>
      <c r="AS91" s="8">
        <f t="shared" si="49"/>
        <v>-54.389581174169898</v>
      </c>
      <c r="AT91" s="8">
        <f t="shared" si="49"/>
        <v>24.173595139332416</v>
      </c>
      <c r="AU91" s="8">
        <f t="shared" si="49"/>
        <v>120.59136914741326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9A7A1-95ED-40D3-980C-4A4A9054188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2691.0083776017477</v>
      </c>
      <c r="K3">
        <v>1</v>
      </c>
      <c r="L3" s="2">
        <v>0</v>
      </c>
      <c r="O3">
        <f>$C$3</f>
        <v>2691.0083776017477</v>
      </c>
      <c r="P3">
        <f>O3*C5</f>
        <v>269.10083776017478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2691.0083776017477</v>
      </c>
      <c r="AF3">
        <f t="shared" ref="AF3:AG34" si="3">-$Z3*P3</f>
        <v>-269.10083776017478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2296.0899839415729</v>
      </c>
      <c r="AJ3">
        <f t="shared" ref="AJ3:AJ66" si="6">AB3-AC3</f>
        <v>0</v>
      </c>
      <c r="AL3">
        <f t="shared" ref="AL3:AL66" si="7">SUM(AI3:AK3)</f>
        <v>2296.0899839415729</v>
      </c>
      <c r="AN3">
        <f t="shared" ref="AN3:AU34" si="8">AE3*$K3</f>
        <v>2691.0083776017477</v>
      </c>
      <c r="AO3">
        <f t="shared" si="8"/>
        <v>-269.10083776017478</v>
      </c>
      <c r="AP3">
        <f t="shared" si="8"/>
        <v>-125.8175559</v>
      </c>
      <c r="AQ3">
        <f t="shared" si="8"/>
        <v>0</v>
      </c>
      <c r="AR3">
        <f t="shared" si="8"/>
        <v>2296.0899839415729</v>
      </c>
      <c r="AS3">
        <f t="shared" si="8"/>
        <v>0</v>
      </c>
      <c r="AT3">
        <f t="shared" si="8"/>
        <v>0</v>
      </c>
      <c r="AU3">
        <f t="shared" si="8"/>
        <v>2296.0899839415729</v>
      </c>
      <c r="AW3">
        <v>0</v>
      </c>
      <c r="AX3">
        <f>IF(Z3&gt;0, (R3*SUMPRODUCT(K3:$K$98, X3:$X$98)-K3*$AZ$3)/Z3, 0)</f>
        <v>0</v>
      </c>
      <c r="AZ3">
        <f>C6*ABS(SUMPRODUCT(X4:X79, K4:K79))/1</f>
        <v>1937.3732570062991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131.6258401258344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129.95348183482884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-129.95348183482884</v>
      </c>
      <c r="AK4">
        <f t="shared" ref="AK4:AK67" si="20">G4*SUM(AB4:AB4, AE4:AF4)</f>
        <v>0</v>
      </c>
      <c r="AL4">
        <f t="shared" si="7"/>
        <v>-265.22323183482888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-121.23657228736714</v>
      </c>
      <c r="AT4">
        <f t="shared" si="8"/>
        <v>0</v>
      </c>
      <c r="AU4">
        <f t="shared" si="8"/>
        <v>-247.43281260829264</v>
      </c>
      <c r="AW4">
        <v>1</v>
      </c>
      <c r="AX4">
        <f>IF(Z4&gt;0, (R4*SUMPRODUCT(K4:$K$98, X4:$X$98)-K4*$AZ$3)/Z4, 0)</f>
        <v>131.6258401258344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12.5</v>
      </c>
      <c r="R5">
        <f t="shared" si="0"/>
        <v>50000</v>
      </c>
      <c r="S5">
        <f t="shared" si="1"/>
        <v>158.52314021338185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129.95348183482884</v>
      </c>
      <c r="AC5">
        <f t="shared" si="19"/>
        <v>154.51361139530013</v>
      </c>
      <c r="AE5">
        <f t="shared" si="2"/>
        <v>0</v>
      </c>
      <c r="AF5">
        <f t="shared" si="3"/>
        <v>0</v>
      </c>
      <c r="AG5">
        <f t="shared" si="3"/>
        <v>-12.183837260865776</v>
      </c>
      <c r="AH5">
        <f t="shared" si="4"/>
        <v>-135.73390403689325</v>
      </c>
      <c r="AI5">
        <f t="shared" si="5"/>
        <v>-147.91774129775902</v>
      </c>
      <c r="AJ5">
        <f t="shared" si="6"/>
        <v>-24.560129560471296</v>
      </c>
      <c r="AK5">
        <f t="shared" si="20"/>
        <v>5.3280927552279822</v>
      </c>
      <c r="AL5">
        <f t="shared" si="7"/>
        <v>-167.14977810300235</v>
      </c>
      <c r="AN5">
        <f t="shared" si="8"/>
        <v>0</v>
      </c>
      <c r="AO5">
        <f t="shared" si="8"/>
        <v>0</v>
      </c>
      <c r="AP5">
        <f t="shared" si="8"/>
        <v>-10.418496927781405</v>
      </c>
      <c r="AQ5">
        <f t="shared" si="8"/>
        <v>-116.06714961191629</v>
      </c>
      <c r="AR5">
        <f t="shared" si="8"/>
        <v>-126.4856465396977</v>
      </c>
      <c r="AS5">
        <f t="shared" si="8"/>
        <v>-21.001563702230609</v>
      </c>
      <c r="AT5">
        <f t="shared" si="8"/>
        <v>4.5560948338973901</v>
      </c>
      <c r="AU5">
        <f t="shared" si="8"/>
        <v>-142.93111540803093</v>
      </c>
      <c r="AW5">
        <v>2</v>
      </c>
      <c r="AX5">
        <f>IF(Z5&gt;0, (R5*SUMPRODUCT(K5:$K$98, X5:$X$98)-K5*$AZ$3)/Z5, 0)</f>
        <v>158.52314021338185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12.5</v>
      </c>
      <c r="R6">
        <f t="shared" si="0"/>
        <v>50000</v>
      </c>
      <c r="S6">
        <f t="shared" si="1"/>
        <v>208.47486218788575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154.51361139530013</v>
      </c>
      <c r="AC6">
        <f t="shared" si="19"/>
        <v>200.60070578335922</v>
      </c>
      <c r="AE6">
        <f t="shared" si="2"/>
        <v>0</v>
      </c>
      <c r="AF6">
        <f t="shared" si="3"/>
        <v>0</v>
      </c>
      <c r="AG6">
        <f t="shared" si="3"/>
        <v>-12.02787135089757</v>
      </c>
      <c r="AH6">
        <f t="shared" si="4"/>
        <v>-136.51014943819231</v>
      </c>
      <c r="AI6">
        <f t="shared" si="5"/>
        <v>-148.5380207890899</v>
      </c>
      <c r="AJ6">
        <f t="shared" si="6"/>
        <v>-46.087094388059086</v>
      </c>
      <c r="AK6">
        <f t="shared" si="20"/>
        <v>9.0390462666250588</v>
      </c>
      <c r="AL6">
        <f t="shared" si="7"/>
        <v>-185.58606891052392</v>
      </c>
      <c r="AN6">
        <f t="shared" si="8"/>
        <v>0</v>
      </c>
      <c r="AO6">
        <f t="shared" si="8"/>
        <v>0</v>
      </c>
      <c r="AP6">
        <f t="shared" si="8"/>
        <v>-9.2784205933099031</v>
      </c>
      <c r="AQ6">
        <f t="shared" si="8"/>
        <v>-105.30529840166749</v>
      </c>
      <c r="AR6">
        <f t="shared" si="8"/>
        <v>-114.58371899497739</v>
      </c>
      <c r="AS6">
        <f t="shared" si="8"/>
        <v>-35.552046840281029</v>
      </c>
      <c r="AT6">
        <f t="shared" si="8"/>
        <v>6.9728109469574902</v>
      </c>
      <c r="AU6">
        <f t="shared" si="8"/>
        <v>-143.16295488830093</v>
      </c>
      <c r="AW6">
        <v>3</v>
      </c>
      <c r="AX6">
        <f>IF(Z6&gt;0, (R6*SUMPRODUCT(K6:$K$98, X6:$X$98)-K6*$AZ$3)/Z6, 0)</f>
        <v>208.47486218788575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12.5</v>
      </c>
      <c r="R7">
        <f t="shared" si="0"/>
        <v>50000</v>
      </c>
      <c r="S7">
        <f t="shared" si="1"/>
        <v>242.19210777234176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200.60070578335922</v>
      </c>
      <c r="AC7">
        <f t="shared" si="19"/>
        <v>230.04734795474974</v>
      </c>
      <c r="AE7">
        <f t="shared" si="2"/>
        <v>0</v>
      </c>
      <c r="AF7">
        <f t="shared" si="3"/>
        <v>0</v>
      </c>
      <c r="AG7">
        <f t="shared" si="3"/>
        <v>-11.873185612379245</v>
      </c>
      <c r="AH7">
        <f t="shared" si="4"/>
        <v>-137.62810003739361</v>
      </c>
      <c r="AI7">
        <f t="shared" si="5"/>
        <v>-149.50128564977285</v>
      </c>
      <c r="AJ7">
        <f t="shared" si="6"/>
        <v>-29.446642171390522</v>
      </c>
      <c r="AK7">
        <f t="shared" si="20"/>
        <v>9.8494946539629371</v>
      </c>
      <c r="AL7">
        <f t="shared" si="7"/>
        <v>-169.09843316720043</v>
      </c>
      <c r="AN7">
        <f t="shared" si="8"/>
        <v>0</v>
      </c>
      <c r="AO7">
        <f t="shared" si="8"/>
        <v>0</v>
      </c>
      <c r="AP7">
        <f t="shared" si="8"/>
        <v>-8.3332676400693462</v>
      </c>
      <c r="AQ7">
        <f t="shared" si="8"/>
        <v>-96.595120286005141</v>
      </c>
      <c r="AR7">
        <f t="shared" si="8"/>
        <v>-104.92838792607449</v>
      </c>
      <c r="AS7">
        <f t="shared" si="8"/>
        <v>-20.667305163637327</v>
      </c>
      <c r="AT7">
        <f t="shared" si="8"/>
        <v>6.9129278148678592</v>
      </c>
      <c r="AU7">
        <f t="shared" si="8"/>
        <v>-118.68276527484394</v>
      </c>
      <c r="AW7">
        <v>4</v>
      </c>
      <c r="AX7">
        <f>IF(Z7&gt;0, (R7*SUMPRODUCT(K7:$K$98, X7:$X$98)-K7*$AZ$3)/Z7, 0)</f>
        <v>242.19210777234176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12.5</v>
      </c>
      <c r="R8">
        <f t="shared" si="0"/>
        <v>50000</v>
      </c>
      <c r="S8">
        <f t="shared" si="1"/>
        <v>238.8600431829415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230.04734795474974</v>
      </c>
      <c r="AC8">
        <f t="shared" si="19"/>
        <v>223.95039796383094</v>
      </c>
      <c r="AE8">
        <f t="shared" si="2"/>
        <v>0</v>
      </c>
      <c r="AF8">
        <f t="shared" si="3"/>
        <v>0</v>
      </c>
      <c r="AG8">
        <f t="shared" si="3"/>
        <v>-11.719749930731856</v>
      </c>
      <c r="AH8">
        <f t="shared" si="4"/>
        <v>-138.81530209438949</v>
      </c>
      <c r="AI8">
        <f t="shared" si="5"/>
        <v>-150.53505202512136</v>
      </c>
      <c r="AJ8">
        <f t="shared" si="6"/>
        <v>6.0969499909188016</v>
      </c>
      <c r="AK8">
        <f t="shared" si="20"/>
        <v>4.9000085114361696</v>
      </c>
      <c r="AL8">
        <f t="shared" si="7"/>
        <v>-139.53809352276639</v>
      </c>
      <c r="AN8">
        <f t="shared" si="8"/>
        <v>0</v>
      </c>
      <c r="AO8">
        <f t="shared" si="8"/>
        <v>0</v>
      </c>
      <c r="AP8">
        <f t="shared" si="8"/>
        <v>-7.6781273894786271</v>
      </c>
      <c r="AQ8">
        <f t="shared" si="8"/>
        <v>-90.944054215252692</v>
      </c>
      <c r="AR8">
        <f t="shared" si="8"/>
        <v>-98.622181604731324</v>
      </c>
      <c r="AS8">
        <f t="shared" si="8"/>
        <v>3.9943820469070199</v>
      </c>
      <c r="AT8">
        <f t="shared" si="8"/>
        <v>3.2102126566438636</v>
      </c>
      <c r="AU8">
        <f t="shared" si="8"/>
        <v>-91.417586901180428</v>
      </c>
      <c r="AW8">
        <v>5</v>
      </c>
      <c r="AX8">
        <f>IF(Z8&gt;0, (R8*SUMPRODUCT(K8:$K$98, X8:$X$98)-K8*$AZ$3)/Z8, 0)</f>
        <v>238.8600431829415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12.5</v>
      </c>
      <c r="R9">
        <f t="shared" si="0"/>
        <v>50000</v>
      </c>
      <c r="S9">
        <f t="shared" si="1"/>
        <v>216.34084690254267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223.95039796383094</v>
      </c>
      <c r="AC9">
        <f t="shared" si="19"/>
        <v>200.2017040275698</v>
      </c>
      <c r="AE9">
        <f t="shared" si="2"/>
        <v>0</v>
      </c>
      <c r="AF9">
        <f t="shared" si="3"/>
        <v>0</v>
      </c>
      <c r="AG9">
        <f t="shared" si="3"/>
        <v>-11.567493315175751</v>
      </c>
      <c r="AH9">
        <f t="shared" si="4"/>
        <v>-140.23646499514956</v>
      </c>
      <c r="AI9">
        <f t="shared" si="5"/>
        <v>-151.8039583103253</v>
      </c>
      <c r="AJ9">
        <f t="shared" si="6"/>
        <v>23.748693936261134</v>
      </c>
      <c r="AK9">
        <f t="shared" si="20"/>
        <v>1.3213073479866024</v>
      </c>
      <c r="AL9">
        <f t="shared" si="7"/>
        <v>-126.73395702607756</v>
      </c>
      <c r="AN9">
        <f t="shared" si="8"/>
        <v>0</v>
      </c>
      <c r="AO9">
        <f t="shared" si="8"/>
        <v>0</v>
      </c>
      <c r="AP9">
        <f t="shared" si="8"/>
        <v>-7.1771733453317745</v>
      </c>
      <c r="AQ9">
        <f t="shared" si="8"/>
        <v>-87.011195181438282</v>
      </c>
      <c r="AR9">
        <f t="shared" si="8"/>
        <v>-94.188368526770049</v>
      </c>
      <c r="AS9">
        <f t="shared" si="8"/>
        <v>14.735127867518118</v>
      </c>
      <c r="AT9">
        <f t="shared" si="8"/>
        <v>0.81981909308900036</v>
      </c>
      <c r="AU9">
        <f t="shared" si="8"/>
        <v>-78.633421566162937</v>
      </c>
      <c r="AW9">
        <v>6</v>
      </c>
      <c r="AX9">
        <f>IF(Z9&gt;0, (R9*SUMPRODUCT(K9:$K$98, X9:$X$98)-K9*$AZ$3)/Z9, 0)</f>
        <v>216.34084690254267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12.5</v>
      </c>
      <c r="R10">
        <f t="shared" si="0"/>
        <v>50000</v>
      </c>
      <c r="S10">
        <f t="shared" si="1"/>
        <v>191.48455356736264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200.2017040275698</v>
      </c>
      <c r="AC10">
        <f t="shared" si="19"/>
        <v>174.88450907071547</v>
      </c>
      <c r="AE10">
        <f t="shared" si="2"/>
        <v>0</v>
      </c>
      <c r="AF10">
        <f t="shared" si="3"/>
        <v>0</v>
      </c>
      <c r="AG10">
        <f t="shared" si="3"/>
        <v>-11.416358774938509</v>
      </c>
      <c r="AH10">
        <f t="shared" si="4"/>
        <v>-141.83842834194181</v>
      </c>
      <c r="AI10">
        <f t="shared" si="5"/>
        <v>-153.25478711688032</v>
      </c>
      <c r="AJ10">
        <f t="shared" si="6"/>
        <v>25.317194956854337</v>
      </c>
      <c r="AK10">
        <f t="shared" si="20"/>
        <v>0.82082698651303632</v>
      </c>
      <c r="AL10">
        <f t="shared" si="7"/>
        <v>-127.11676517351295</v>
      </c>
      <c r="AN10">
        <f t="shared" si="8"/>
        <v>0</v>
      </c>
      <c r="AO10">
        <f t="shared" si="8"/>
        <v>0</v>
      </c>
      <c r="AP10">
        <f t="shared" si="8"/>
        <v>-6.7198561088279005</v>
      </c>
      <c r="AQ10">
        <f t="shared" si="8"/>
        <v>-83.488426384469491</v>
      </c>
      <c r="AR10">
        <f t="shared" si="8"/>
        <v>-90.208282493297403</v>
      </c>
      <c r="AS10">
        <f t="shared" si="8"/>
        <v>14.902116387816559</v>
      </c>
      <c r="AT10">
        <f t="shared" si="8"/>
        <v>0.48315223341779862</v>
      </c>
      <c r="AU10">
        <f t="shared" si="8"/>
        <v>-74.823013872063044</v>
      </c>
      <c r="AW10">
        <v>7</v>
      </c>
      <c r="AX10">
        <f>IF(Z10&gt;0, (R10*SUMPRODUCT(K10:$K$98, X10:$X$98)-K10*$AZ$3)/Z10, 0)</f>
        <v>191.48455356736264</v>
      </c>
    </row>
    <row r="11" spans="1:52" x14ac:dyDescent="0.25">
      <c r="A11" t="s">
        <v>33</v>
      </c>
      <c r="C11" s="12">
        <f>AU81</f>
        <v>163.1017995599116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12.5</v>
      </c>
      <c r="R11">
        <f t="shared" si="0"/>
        <v>50000</v>
      </c>
      <c r="S11">
        <f t="shared" si="1"/>
        <v>164.40301138308169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174.88450907071547</v>
      </c>
      <c r="AC11">
        <f t="shared" si="19"/>
        <v>148.17617747123563</v>
      </c>
      <c r="AE11">
        <f t="shared" si="2"/>
        <v>0</v>
      </c>
      <c r="AF11">
        <f t="shared" si="3"/>
        <v>0</v>
      </c>
      <c r="AG11">
        <f t="shared" si="3"/>
        <v>-11.266230483300326</v>
      </c>
      <c r="AH11">
        <f t="shared" si="4"/>
        <v>-143.85881555518293</v>
      </c>
      <c r="AI11">
        <f t="shared" si="5"/>
        <v>-155.12504603848325</v>
      </c>
      <c r="AJ11">
        <f t="shared" si="6"/>
        <v>26.708331599479834</v>
      </c>
      <c r="AK11">
        <f t="shared" si="20"/>
        <v>0.41972282176971709</v>
      </c>
      <c r="AL11">
        <f t="shared" si="7"/>
        <v>-127.9969916172337</v>
      </c>
      <c r="AN11">
        <f t="shared" si="8"/>
        <v>0</v>
      </c>
      <c r="AO11">
        <f t="shared" si="8"/>
        <v>0</v>
      </c>
      <c r="AP11">
        <f t="shared" si="8"/>
        <v>-6.3013000122356653</v>
      </c>
      <c r="AQ11">
        <f t="shared" si="8"/>
        <v>-80.461478003824169</v>
      </c>
      <c r="AR11">
        <f t="shared" si="8"/>
        <v>-86.762778016059841</v>
      </c>
      <c r="AS11">
        <f t="shared" si="8"/>
        <v>14.938200535135472</v>
      </c>
      <c r="AT11">
        <f t="shared" si="8"/>
        <v>0.23475459923116535</v>
      </c>
      <c r="AU11">
        <f t="shared" si="8"/>
        <v>-71.589822881693195</v>
      </c>
      <c r="AW11">
        <v>8</v>
      </c>
      <c r="AX11">
        <f>IF(Z11&gt;0, (R11*SUMPRODUCT(K11:$K$98, X11:$X$98)-K11*$AZ$3)/Z11, 0)</f>
        <v>164.40301138308169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12.5</v>
      </c>
      <c r="R12">
        <f t="shared" si="0"/>
        <v>50000</v>
      </c>
      <c r="S12">
        <f t="shared" si="1"/>
        <v>136.69385729118397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148.17617747123563</v>
      </c>
      <c r="AC12">
        <f t="shared" si="19"/>
        <v>121.56981286233372</v>
      </c>
      <c r="AE12">
        <f t="shared" si="2"/>
        <v>0</v>
      </c>
      <c r="AF12">
        <f t="shared" si="3"/>
        <v>0</v>
      </c>
      <c r="AG12">
        <f t="shared" si="3"/>
        <v>-11.116978413609951</v>
      </c>
      <c r="AH12">
        <f t="shared" si="4"/>
        <v>-146.35905942949134</v>
      </c>
      <c r="AI12">
        <f t="shared" si="5"/>
        <v>-157.4760378431013</v>
      </c>
      <c r="AJ12">
        <f t="shared" si="6"/>
        <v>26.606364608901913</v>
      </c>
      <c r="AK12">
        <f t="shared" si="20"/>
        <v>0.34080520818384197</v>
      </c>
      <c r="AL12">
        <f t="shared" si="7"/>
        <v>-130.52886802601554</v>
      </c>
      <c r="AN12">
        <f t="shared" si="8"/>
        <v>0</v>
      </c>
      <c r="AO12">
        <f t="shared" si="8"/>
        <v>0</v>
      </c>
      <c r="AP12">
        <f t="shared" si="8"/>
        <v>-5.9087922081290234</v>
      </c>
      <c r="AQ12">
        <f t="shared" si="8"/>
        <v>-77.791395986461026</v>
      </c>
      <c r="AR12">
        <f t="shared" si="8"/>
        <v>-83.700188194590055</v>
      </c>
      <c r="AS12">
        <f t="shared" si="8"/>
        <v>14.141565633990384</v>
      </c>
      <c r="AT12">
        <f t="shared" si="8"/>
        <v>0.18114159114864761</v>
      </c>
      <c r="AU12">
        <f t="shared" si="8"/>
        <v>-69.377480969451028</v>
      </c>
      <c r="AW12">
        <v>9</v>
      </c>
      <c r="AX12">
        <f>IF(Z12&gt;0, (R12*SUMPRODUCT(K12:$K$98, X12:$X$98)-K12*$AZ$3)/Z12, 0)</f>
        <v>136.69385729118397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12.5</v>
      </c>
      <c r="R13">
        <f t="shared" si="0"/>
        <v>50000</v>
      </c>
      <c r="S13">
        <f t="shared" si="1"/>
        <v>107.89723843860494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121.56981286233372</v>
      </c>
      <c r="AC13">
        <f t="shared" si="19"/>
        <v>94.677839927583932</v>
      </c>
      <c r="AE13">
        <f t="shared" si="2"/>
        <v>0</v>
      </c>
      <c r="AF13">
        <f t="shared" si="3"/>
        <v>0</v>
      </c>
      <c r="AG13">
        <f t="shared" si="3"/>
        <v>-10.968519827022376</v>
      </c>
      <c r="AH13">
        <f t="shared" si="4"/>
        <v>-149.15520980590875</v>
      </c>
      <c r="AI13">
        <f t="shared" si="5"/>
        <v>-160.12372963293114</v>
      </c>
      <c r="AJ13">
        <f t="shared" si="6"/>
        <v>26.891972934749788</v>
      </c>
      <c r="AK13">
        <f t="shared" si="20"/>
        <v>0.24313962572466744</v>
      </c>
      <c r="AL13">
        <f t="shared" si="7"/>
        <v>-132.98861707245669</v>
      </c>
      <c r="AN13">
        <f t="shared" si="8"/>
        <v>0</v>
      </c>
      <c r="AO13">
        <f t="shared" si="8"/>
        <v>0</v>
      </c>
      <c r="AP13">
        <f t="shared" si="8"/>
        <v>-5.5417156759872537</v>
      </c>
      <c r="AQ13">
        <f t="shared" si="8"/>
        <v>-75.358916004345019</v>
      </c>
      <c r="AR13">
        <f t="shared" si="8"/>
        <v>-80.900631680332282</v>
      </c>
      <c r="AS13">
        <f t="shared" si="8"/>
        <v>13.586853132505517</v>
      </c>
      <c r="AT13">
        <f t="shared" si="8"/>
        <v>0.12284343708916326</v>
      </c>
      <c r="AU13">
        <f t="shared" si="8"/>
        <v>-67.190935110737598</v>
      </c>
      <c r="AW13">
        <v>10</v>
      </c>
      <c r="AX13">
        <f>IF(Z13&gt;0, (R13*SUMPRODUCT(K13:$K$98, X13:$X$98)-K13*$AZ$3)/Z13, 0)</f>
        <v>107.89723843860494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3.4760450000000001E-3</v>
      </c>
      <c r="Q14" s="4">
        <f t="shared" si="22"/>
        <v>12.5</v>
      </c>
      <c r="R14">
        <f t="shared" si="0"/>
        <v>50000</v>
      </c>
      <c r="S14">
        <f t="shared" si="1"/>
        <v>143.46810050430815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94.677839927583932</v>
      </c>
      <c r="AC14">
        <f t="shared" si="19"/>
        <v>124.19410878253427</v>
      </c>
      <c r="AE14">
        <f t="shared" si="2"/>
        <v>0</v>
      </c>
      <c r="AF14">
        <f t="shared" si="3"/>
        <v>0</v>
      </c>
      <c r="AG14">
        <f t="shared" si="3"/>
        <v>-10.82070756025003</v>
      </c>
      <c r="AH14">
        <f t="shared" si="4"/>
        <v>-152.50827400848797</v>
      </c>
      <c r="AI14">
        <f t="shared" si="5"/>
        <v>-163.32898156873802</v>
      </c>
      <c r="AJ14">
        <f t="shared" si="6"/>
        <v>-29.51626885495034</v>
      </c>
      <c r="AK14">
        <f t="shared" si="20"/>
        <v>6.627448794930876</v>
      </c>
      <c r="AL14">
        <f t="shared" si="7"/>
        <v>-186.21780162875748</v>
      </c>
      <c r="AN14">
        <f t="shared" si="8"/>
        <v>0</v>
      </c>
      <c r="AO14">
        <f t="shared" si="8"/>
        <v>0</v>
      </c>
      <c r="AP14">
        <f t="shared" si="8"/>
        <v>-4.8812814876432524</v>
      </c>
      <c r="AQ14">
        <f t="shared" si="8"/>
        <v>-68.797332381918253</v>
      </c>
      <c r="AR14">
        <f t="shared" si="8"/>
        <v>-73.678613869561502</v>
      </c>
      <c r="AS14">
        <f t="shared" si="8"/>
        <v>-13.314953383939438</v>
      </c>
      <c r="AT14">
        <f t="shared" si="8"/>
        <v>2.989679088254757</v>
      </c>
      <c r="AU14">
        <f t="shared" si="8"/>
        <v>-84.003888165246181</v>
      </c>
      <c r="AW14">
        <v>11</v>
      </c>
      <c r="AX14">
        <f>IF(Z14&gt;0, (R14*SUMPRODUCT(K14:$K$98, X14:$X$98)-K14*$AZ$3)/Z14, 0)</f>
        <v>143.46810050430815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3.6141120000000001E-3</v>
      </c>
      <c r="Q15" s="4">
        <f t="shared" si="22"/>
        <v>12.5</v>
      </c>
      <c r="R15">
        <f t="shared" si="0"/>
        <v>50000</v>
      </c>
      <c r="S15">
        <f t="shared" si="1"/>
        <v>174.54071425656312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124.19410878253427</v>
      </c>
      <c r="AC15">
        <f t="shared" si="19"/>
        <v>149.03533431070082</v>
      </c>
      <c r="AE15">
        <f t="shared" si="2"/>
        <v>0</v>
      </c>
      <c r="AF15">
        <f t="shared" si="3"/>
        <v>0</v>
      </c>
      <c r="AG15">
        <f t="shared" si="3"/>
        <v>-10.673393235605539</v>
      </c>
      <c r="AH15">
        <f t="shared" si="4"/>
        <v>-156.42899616796143</v>
      </c>
      <c r="AI15">
        <f t="shared" si="5"/>
        <v>-167.10238940356697</v>
      </c>
      <c r="AJ15">
        <f t="shared" si="6"/>
        <v>-24.841225528166547</v>
      </c>
      <c r="AK15">
        <f t="shared" si="20"/>
        <v>8.6935876147773996</v>
      </c>
      <c r="AL15">
        <f t="shared" si="7"/>
        <v>-183.25002731695611</v>
      </c>
      <c r="AN15">
        <f t="shared" si="8"/>
        <v>0</v>
      </c>
      <c r="AO15">
        <f t="shared" si="8"/>
        <v>0</v>
      </c>
      <c r="AP15">
        <f t="shared" si="8"/>
        <v>-4.298952834613349</v>
      </c>
      <c r="AQ15">
        <f t="shared" si="8"/>
        <v>-63.005349999533323</v>
      </c>
      <c r="AR15">
        <f t="shared" si="8"/>
        <v>-67.304302834146682</v>
      </c>
      <c r="AS15">
        <f t="shared" si="8"/>
        <v>-10.005370789050893</v>
      </c>
      <c r="AT15">
        <f t="shared" si="8"/>
        <v>3.5015409152951049</v>
      </c>
      <c r="AU15">
        <f t="shared" si="8"/>
        <v>-73.808132707902459</v>
      </c>
      <c r="AW15">
        <v>12</v>
      </c>
      <c r="AX15">
        <f>IF(Z15&gt;0, (R15*SUMPRODUCT(K15:$K$98, X15:$X$98)-K15*$AZ$3)/Z15, 0)</f>
        <v>174.54071425656312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3.757594E-3</v>
      </c>
      <c r="Q16" s="4">
        <f t="shared" si="22"/>
        <v>12.5</v>
      </c>
      <c r="R16">
        <f t="shared" si="0"/>
        <v>50000</v>
      </c>
      <c r="S16">
        <f t="shared" si="1"/>
        <v>201.43801962912843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149.03533431070082</v>
      </c>
      <c r="AC16">
        <f t="shared" si="19"/>
        <v>169.6358395880294</v>
      </c>
      <c r="AE16">
        <f t="shared" si="2"/>
        <v>0</v>
      </c>
      <c r="AF16">
        <f t="shared" si="3"/>
        <v>0</v>
      </c>
      <c r="AG16">
        <f t="shared" si="3"/>
        <v>-10.526553024867733</v>
      </c>
      <c r="AH16">
        <f t="shared" si="4"/>
        <v>-160.42511352700785</v>
      </c>
      <c r="AI16">
        <f t="shared" si="5"/>
        <v>-170.95166655187558</v>
      </c>
      <c r="AJ16">
        <f t="shared" si="6"/>
        <v>-20.60050527732858</v>
      </c>
      <c r="AK16">
        <f t="shared" si="20"/>
        <v>10.432473401749059</v>
      </c>
      <c r="AL16">
        <f t="shared" si="7"/>
        <v>-181.11969842745509</v>
      </c>
      <c r="AN16">
        <f t="shared" si="8"/>
        <v>0</v>
      </c>
      <c r="AO16">
        <f t="shared" si="8"/>
        <v>0</v>
      </c>
      <c r="AP16">
        <f t="shared" si="8"/>
        <v>-3.7855442740085614</v>
      </c>
      <c r="AQ16">
        <f t="shared" si="8"/>
        <v>-57.691854920093256</v>
      </c>
      <c r="AR16">
        <f t="shared" si="8"/>
        <v>-61.477399194101814</v>
      </c>
      <c r="AS16">
        <f t="shared" si="8"/>
        <v>-7.4083248913529545</v>
      </c>
      <c r="AT16">
        <f t="shared" si="8"/>
        <v>3.7517114915434533</v>
      </c>
      <c r="AU16">
        <f t="shared" si="8"/>
        <v>-65.134012593911308</v>
      </c>
      <c r="AW16">
        <v>13</v>
      </c>
      <c r="AX16">
        <f>IF(Z16&gt;0, (R16*SUMPRODUCT(K16:$K$98, X16:$X$98)-K16*$AZ$3)/Z16, 0)</f>
        <v>201.43801962912843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3.9119039999999999E-3</v>
      </c>
      <c r="Q17" s="4">
        <f t="shared" si="22"/>
        <v>12.5</v>
      </c>
      <c r="R17">
        <f t="shared" si="0"/>
        <v>50000</v>
      </c>
      <c r="S17">
        <f t="shared" si="1"/>
        <v>224.69908118549307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169.6358395880294</v>
      </c>
      <c r="AC17">
        <f t="shared" si="19"/>
        <v>186.59206973656251</v>
      </c>
      <c r="AE17">
        <f t="shared" si="2"/>
        <v>0</v>
      </c>
      <c r="AF17">
        <f t="shared" si="3"/>
        <v>0</v>
      </c>
      <c r="AG17">
        <f t="shared" si="3"/>
        <v>-10.380108629734863</v>
      </c>
      <c r="AH17">
        <f t="shared" si="4"/>
        <v>-164.71545953676872</v>
      </c>
      <c r="AI17">
        <f t="shared" si="5"/>
        <v>-175.0955681665036</v>
      </c>
      <c r="AJ17">
        <f t="shared" si="6"/>
        <v>-16.956230148533109</v>
      </c>
      <c r="AK17">
        <f t="shared" si="20"/>
        <v>11.874508771162059</v>
      </c>
      <c r="AL17">
        <f t="shared" si="7"/>
        <v>-180.17728954387465</v>
      </c>
      <c r="AN17">
        <f t="shared" si="8"/>
        <v>0</v>
      </c>
      <c r="AO17">
        <f t="shared" si="8"/>
        <v>0</v>
      </c>
      <c r="AP17">
        <f t="shared" si="8"/>
        <v>-3.3329287013221474</v>
      </c>
      <c r="AQ17">
        <f t="shared" si="8"/>
        <v>-52.888163527397097</v>
      </c>
      <c r="AR17">
        <f t="shared" si="8"/>
        <v>-56.22109222871925</v>
      </c>
      <c r="AS17">
        <f t="shared" si="8"/>
        <v>-5.4444426493168034</v>
      </c>
      <c r="AT17">
        <f t="shared" si="8"/>
        <v>3.8127627088733571</v>
      </c>
      <c r="AU17">
        <f t="shared" si="8"/>
        <v>-57.852772169162698</v>
      </c>
      <c r="AW17">
        <v>14</v>
      </c>
      <c r="AX17">
        <f>IF(Z17&gt;0, (R17*SUMPRODUCT(K17:$K$98, X17:$X$98)-K17*$AZ$3)/Z17, 0)</f>
        <v>224.69908118549307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4.0806530000000001E-3</v>
      </c>
      <c r="Q18" s="4">
        <f t="shared" si="22"/>
        <v>12.5</v>
      </c>
      <c r="R18">
        <f t="shared" si="0"/>
        <v>50000</v>
      </c>
      <c r="S18">
        <f t="shared" si="1"/>
        <v>244.71731795884494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186.59206973656251</v>
      </c>
      <c r="AC18">
        <f t="shared" si="19"/>
        <v>200.35398216329554</v>
      </c>
      <c r="AE18">
        <f t="shared" si="2"/>
        <v>0</v>
      </c>
      <c r="AF18">
        <f t="shared" si="3"/>
        <v>0</v>
      </c>
      <c r="AG18">
        <f t="shared" si="3"/>
        <v>-10.23394992201726</v>
      </c>
      <c r="AH18">
        <f t="shared" si="4"/>
        <v>-169.43048568101383</v>
      </c>
      <c r="AI18">
        <f t="shared" si="5"/>
        <v>-179.66443560303111</v>
      </c>
      <c r="AJ18">
        <f t="shared" si="6"/>
        <v>-13.761912426733033</v>
      </c>
      <c r="AK18">
        <f t="shared" si="20"/>
        <v>13.061444881559376</v>
      </c>
      <c r="AL18">
        <f t="shared" si="7"/>
        <v>-180.36490314820477</v>
      </c>
      <c r="AN18">
        <f t="shared" si="8"/>
        <v>0</v>
      </c>
      <c r="AO18">
        <f t="shared" si="8"/>
        <v>0</v>
      </c>
      <c r="AP18">
        <f t="shared" si="8"/>
        <v>-2.9339275792902577</v>
      </c>
      <c r="AQ18">
        <f t="shared" si="8"/>
        <v>-48.573305370844004</v>
      </c>
      <c r="AR18">
        <f t="shared" si="8"/>
        <v>-51.507232950134267</v>
      </c>
      <c r="AS18">
        <f t="shared" si="8"/>
        <v>-3.9453441457343557</v>
      </c>
      <c r="AT18">
        <f t="shared" si="8"/>
        <v>3.7445300842192255</v>
      </c>
      <c r="AU18">
        <f t="shared" si="8"/>
        <v>-51.708047011649398</v>
      </c>
      <c r="AW18">
        <v>15</v>
      </c>
      <c r="AX18">
        <f>IF(Z18&gt;0, (R18*SUMPRODUCT(K18:$K$98, X18:$X$98)-K18*$AZ$3)/Z18, 0)</f>
        <v>244.71731795884494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4.2836929999999999E-3</v>
      </c>
      <c r="Q19" s="4">
        <f t="shared" si="22"/>
        <v>12.5</v>
      </c>
      <c r="R19">
        <f t="shared" si="0"/>
        <v>50000</v>
      </c>
      <c r="S19">
        <f t="shared" si="1"/>
        <v>261.81411435138955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200.35398216329554</v>
      </c>
      <c r="AC19">
        <f t="shared" si="19"/>
        <v>211.28967318006841</v>
      </c>
      <c r="AE19">
        <f t="shared" si="2"/>
        <v>0</v>
      </c>
      <c r="AF19">
        <f t="shared" si="3"/>
        <v>0</v>
      </c>
      <c r="AG19">
        <f t="shared" si="3"/>
        <v>-10.087771323153792</v>
      </c>
      <c r="AH19">
        <f t="shared" si="4"/>
        <v>-175.35639857318353</v>
      </c>
      <c r="AI19">
        <f t="shared" si="5"/>
        <v>-185.44416989633731</v>
      </c>
      <c r="AJ19">
        <f t="shared" si="6"/>
        <v>-10.935691016772864</v>
      </c>
      <c r="AK19">
        <f t="shared" si="20"/>
        <v>14.02477875143069</v>
      </c>
      <c r="AL19">
        <f t="shared" si="7"/>
        <v>-182.35508216167949</v>
      </c>
      <c r="AN19">
        <f t="shared" si="8"/>
        <v>0</v>
      </c>
      <c r="AO19">
        <f t="shared" si="8"/>
        <v>0</v>
      </c>
      <c r="AP19">
        <f t="shared" si="8"/>
        <v>-2.582160945056645</v>
      </c>
      <c r="AQ19">
        <f t="shared" si="8"/>
        <v>-44.885875121116499</v>
      </c>
      <c r="AR19">
        <f t="shared" si="8"/>
        <v>-47.468036066173148</v>
      </c>
      <c r="AS19">
        <f t="shared" si="8"/>
        <v>-2.7992024547489027</v>
      </c>
      <c r="AT19">
        <f t="shared" si="8"/>
        <v>3.5899144414469912</v>
      </c>
      <c r="AU19">
        <f t="shared" si="8"/>
        <v>-46.677324079475056</v>
      </c>
      <c r="AW19">
        <v>16</v>
      </c>
      <c r="AX19">
        <f>IF(Z19&gt;0, (R19*SUMPRODUCT(K19:$K$98, X19:$X$98)-K19*$AZ$3)/Z19, 0)</f>
        <v>261.81411435138955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4.5002690000000003E-3</v>
      </c>
      <c r="Q20" s="4">
        <f t="shared" si="22"/>
        <v>12.5</v>
      </c>
      <c r="R20">
        <f t="shared" si="0"/>
        <v>50000</v>
      </c>
      <c r="S20">
        <f t="shared" si="1"/>
        <v>276.03596103168832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211.28967318006841</v>
      </c>
      <c r="AC20">
        <f t="shared" si="19"/>
        <v>219.53683054789536</v>
      </c>
      <c r="AE20">
        <f t="shared" si="2"/>
        <v>0</v>
      </c>
      <c r="AF20">
        <f t="shared" si="3"/>
        <v>0</v>
      </c>
      <c r="AG20">
        <f t="shared" si="3"/>
        <v>-9.9414959253575752</v>
      </c>
      <c r="AH20">
        <f t="shared" si="4"/>
        <v>-181.59073825871198</v>
      </c>
      <c r="AI20">
        <f t="shared" si="5"/>
        <v>-191.53223418406955</v>
      </c>
      <c r="AJ20">
        <f t="shared" si="6"/>
        <v>-8.2471573678269579</v>
      </c>
      <c r="AK20">
        <f t="shared" si="20"/>
        <v>14.79027712260479</v>
      </c>
      <c r="AL20">
        <f t="shared" si="7"/>
        <v>-184.98911442929173</v>
      </c>
      <c r="AN20">
        <f t="shared" si="8"/>
        <v>0</v>
      </c>
      <c r="AO20">
        <f t="shared" si="8"/>
        <v>0</v>
      </c>
      <c r="AP20">
        <f t="shared" si="8"/>
        <v>-2.2720704613857401</v>
      </c>
      <c r="AQ20">
        <f t="shared" si="8"/>
        <v>-41.501495907318294</v>
      </c>
      <c r="AR20">
        <f t="shared" si="8"/>
        <v>-43.773566368704039</v>
      </c>
      <c r="AS20">
        <f t="shared" si="8"/>
        <v>-1.8848393427436256</v>
      </c>
      <c r="AT20">
        <f t="shared" si="8"/>
        <v>3.3802309047137631</v>
      </c>
      <c r="AU20">
        <f t="shared" si="8"/>
        <v>-42.278174806733901</v>
      </c>
      <c r="AW20">
        <v>17</v>
      </c>
      <c r="AX20">
        <f>IF(Z20&gt;0, (R20*SUMPRODUCT(K20:$K$98, X20:$X$98)-K20*$AZ$3)/Z20, 0)</f>
        <v>276.03596103168832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4.7150400000000002E-3</v>
      </c>
      <c r="Q21" s="4">
        <f t="shared" si="22"/>
        <v>12.5</v>
      </c>
      <c r="R21">
        <f t="shared" si="0"/>
        <v>50000</v>
      </c>
      <c r="S21">
        <f t="shared" si="1"/>
        <v>287.73709897413829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219.53683054789536</v>
      </c>
      <c r="AC21">
        <f t="shared" si="19"/>
        <v>225.47554221999084</v>
      </c>
      <c r="AE21">
        <f t="shared" si="2"/>
        <v>0</v>
      </c>
      <c r="AF21">
        <f t="shared" si="3"/>
        <v>0</v>
      </c>
      <c r="AG21">
        <f t="shared" si="3"/>
        <v>-9.7952064151561018</v>
      </c>
      <c r="AH21">
        <f t="shared" si="4"/>
        <v>-187.49820379159195</v>
      </c>
      <c r="AI21">
        <f t="shared" si="5"/>
        <v>-197.29341020674804</v>
      </c>
      <c r="AJ21">
        <f t="shared" si="6"/>
        <v>-5.9387116720954793</v>
      </c>
      <c r="AK21">
        <f t="shared" si="20"/>
        <v>15.367578138352677</v>
      </c>
      <c r="AL21">
        <f t="shared" si="7"/>
        <v>-187.86454374049083</v>
      </c>
      <c r="AN21">
        <f t="shared" si="8"/>
        <v>0</v>
      </c>
      <c r="AO21">
        <f t="shared" si="8"/>
        <v>0</v>
      </c>
      <c r="AP21">
        <f t="shared" si="8"/>
        <v>-1.9987829050568129</v>
      </c>
      <c r="AQ21">
        <f t="shared" si="8"/>
        <v>-38.260368243757931</v>
      </c>
      <c r="AR21">
        <f t="shared" si="8"/>
        <v>-40.259151148814745</v>
      </c>
      <c r="AS21">
        <f t="shared" si="8"/>
        <v>-1.211837184960092</v>
      </c>
      <c r="AT21">
        <f t="shared" si="8"/>
        <v>3.1358657667016216</v>
      </c>
      <c r="AU21">
        <f t="shared" si="8"/>
        <v>-38.335122567073213</v>
      </c>
      <c r="AW21">
        <v>18</v>
      </c>
      <c r="AX21">
        <f>IF(Z21&gt;0, (R21*SUMPRODUCT(K21:$K$98, X21:$X$98)-K21*$AZ$3)/Z21, 0)</f>
        <v>287.73709897413829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4.9523709999999997E-3</v>
      </c>
      <c r="Q22" s="4">
        <f t="shared" si="22"/>
        <v>12.5</v>
      </c>
      <c r="R22">
        <f t="shared" si="0"/>
        <v>50000</v>
      </c>
      <c r="S22">
        <f t="shared" si="1"/>
        <v>297.41239097224729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225.47554221999084</v>
      </c>
      <c r="AC22">
        <f t="shared" si="19"/>
        <v>229.5725021721384</v>
      </c>
      <c r="AE22">
        <f t="shared" si="2"/>
        <v>0</v>
      </c>
      <c r="AF22">
        <f t="shared" si="3"/>
        <v>0</v>
      </c>
      <c r="AG22">
        <f t="shared" si="3"/>
        <v>-9.6487448548151065</v>
      </c>
      <c r="AH22">
        <f t="shared" si="4"/>
        <v>-194.03798475773215</v>
      </c>
      <c r="AI22">
        <f t="shared" si="5"/>
        <v>-203.68672961254725</v>
      </c>
      <c r="AJ22">
        <f t="shared" si="6"/>
        <v>-4.0969599521475573</v>
      </c>
      <c r="AK22">
        <f t="shared" si="20"/>
        <v>15.783287955399361</v>
      </c>
      <c r="AL22">
        <f t="shared" si="7"/>
        <v>-192.00040160929544</v>
      </c>
      <c r="AN22">
        <f t="shared" si="8"/>
        <v>0</v>
      </c>
      <c r="AO22">
        <f t="shared" si="8"/>
        <v>0</v>
      </c>
      <c r="AP22">
        <f t="shared" si="8"/>
        <v>-1.7579431799213798</v>
      </c>
      <c r="AQ22">
        <f t="shared" si="8"/>
        <v>-35.352551765353972</v>
      </c>
      <c r="AR22">
        <f t="shared" si="8"/>
        <v>-37.110494945275356</v>
      </c>
      <c r="AS22">
        <f t="shared" si="8"/>
        <v>-0.74644141954843235</v>
      </c>
      <c r="AT22">
        <f t="shared" si="8"/>
        <v>2.8756199729007395</v>
      </c>
      <c r="AU22">
        <f t="shared" si="8"/>
        <v>-34.981316391923045</v>
      </c>
      <c r="AW22">
        <v>19</v>
      </c>
      <c r="AX22">
        <f>IF(Z22&gt;0, (R22*SUMPRODUCT(K22:$K$98, X22:$X$98)-K22*$AZ$3)/Z22, 0)</f>
        <v>297.41239097224729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5.2041409999999998E-3</v>
      </c>
      <c r="Q23" s="4">
        <f t="shared" si="22"/>
        <v>12.5</v>
      </c>
      <c r="R23">
        <f t="shared" si="0"/>
        <v>50000</v>
      </c>
      <c r="S23">
        <f t="shared" si="1"/>
        <v>305.24878908500364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229.5725021721384</v>
      </c>
      <c r="AC23">
        <f t="shared" si="19"/>
        <v>232.03899343884268</v>
      </c>
      <c r="AE23">
        <f t="shared" si="2"/>
        <v>0</v>
      </c>
      <c r="AF23">
        <f t="shared" si="3"/>
        <v>0</v>
      </c>
      <c r="AG23">
        <f t="shared" si="3"/>
        <v>-9.5020439775694747</v>
      </c>
      <c r="AH23">
        <f t="shared" si="4"/>
        <v>-200.8537147899294</v>
      </c>
      <c r="AI23">
        <f t="shared" si="5"/>
        <v>-210.35575876749888</v>
      </c>
      <c r="AJ23">
        <f t="shared" si="6"/>
        <v>-2.4664912667042813</v>
      </c>
      <c r="AK23">
        <f t="shared" si="20"/>
        <v>16.070075152049689</v>
      </c>
      <c r="AL23">
        <f t="shared" si="7"/>
        <v>-196.75217488215347</v>
      </c>
      <c r="AN23">
        <f t="shared" si="8"/>
        <v>0</v>
      </c>
      <c r="AO23">
        <f t="shared" si="8"/>
        <v>0</v>
      </c>
      <c r="AP23">
        <f t="shared" si="8"/>
        <v>-1.5457278249498811</v>
      </c>
      <c r="AQ23">
        <f t="shared" si="8"/>
        <v>-32.673514922497247</v>
      </c>
      <c r="AR23">
        <f t="shared" si="8"/>
        <v>-34.219242747447133</v>
      </c>
      <c r="AS23">
        <f t="shared" si="8"/>
        <v>-0.40123200754916843</v>
      </c>
      <c r="AT23">
        <f t="shared" si="8"/>
        <v>2.6141704216688657</v>
      </c>
      <c r="AU23">
        <f t="shared" si="8"/>
        <v>-32.006304333327435</v>
      </c>
      <c r="AW23">
        <v>20</v>
      </c>
      <c r="AX23">
        <f>IF(Z23&gt;0, (R23*SUMPRODUCT(K23:$K$98, X23:$X$98)-K23*$AZ$3)/Z23, 0)</f>
        <v>305.24878908500364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5.4847869999999996E-3</v>
      </c>
      <c r="Q24" s="4">
        <f t="shared" si="22"/>
        <v>12.5</v>
      </c>
      <c r="R24">
        <f t="shared" si="0"/>
        <v>50000</v>
      </c>
      <c r="S24">
        <f t="shared" si="1"/>
        <v>311.51096016896241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232.03899343884268</v>
      </c>
      <c r="AC24">
        <f t="shared" si="19"/>
        <v>233.1324812235402</v>
      </c>
      <c r="AE24">
        <f t="shared" si="2"/>
        <v>0</v>
      </c>
      <c r="AF24">
        <f t="shared" si="3"/>
        <v>0</v>
      </c>
      <c r="AG24">
        <f t="shared" si="3"/>
        <v>-9.3549068505121777</v>
      </c>
      <c r="AH24">
        <f t="shared" si="4"/>
        <v>-208.46674912640535</v>
      </c>
      <c r="AI24">
        <f t="shared" ref="AI24:AI79" si="23">SUM(AE24:AH24)</f>
        <v>-217.82165597691753</v>
      </c>
      <c r="AJ24">
        <f t="shared" si="6"/>
        <v>-1.0934877846975155</v>
      </c>
      <c r="AK24">
        <f t="shared" si="20"/>
        <v>16.24272954071899</v>
      </c>
      <c r="AL24">
        <f t="shared" si="7"/>
        <v>-202.67241422089606</v>
      </c>
      <c r="AN24">
        <f t="shared" si="8"/>
        <v>0</v>
      </c>
      <c r="AO24">
        <f t="shared" si="8"/>
        <v>0</v>
      </c>
      <c r="AP24">
        <f t="shared" si="8"/>
        <v>-1.3587433560897846</v>
      </c>
      <c r="AQ24">
        <f t="shared" si="8"/>
        <v>-30.27852814222636</v>
      </c>
      <c r="AR24">
        <f t="shared" si="8"/>
        <v>-31.637271498316146</v>
      </c>
      <c r="AS24">
        <f t="shared" si="8"/>
        <v>-0.15882245394477024</v>
      </c>
      <c r="AT24">
        <f t="shared" si="8"/>
        <v>2.3591577341047385</v>
      </c>
      <c r="AU24">
        <f t="shared" si="8"/>
        <v>-29.43693621815618</v>
      </c>
      <c r="AW24">
        <v>21</v>
      </c>
      <c r="AX24">
        <f>IF(Z24&gt;0, (R24*SUMPRODUCT(K24:$K$98, X24:$X$98)-K24*$AZ$3)/Z24, 0)</f>
        <v>311.51096016896241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5.8078460000000002E-3</v>
      </c>
      <c r="Q25" s="4">
        <f t="shared" si="22"/>
        <v>12.5</v>
      </c>
      <c r="R25">
        <f t="shared" si="0"/>
        <v>50000</v>
      </c>
      <c r="S25">
        <f t="shared" si="1"/>
        <v>316.33866431580998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233.1324812235402</v>
      </c>
      <c r="AC25">
        <f t="shared" si="19"/>
        <v>233.00306264130927</v>
      </c>
      <c r="AE25">
        <f t="shared" si="2"/>
        <v>0</v>
      </c>
      <c r="AF25">
        <f t="shared" si="3"/>
        <v>0</v>
      </c>
      <c r="AG25">
        <f t="shared" si="3"/>
        <v>-9.2070259236749354</v>
      </c>
      <c r="AH25">
        <f t="shared" si="4"/>
        <v>-217.327433328479</v>
      </c>
      <c r="AI25">
        <f t="shared" si="23"/>
        <v>-226.53445925215394</v>
      </c>
      <c r="AJ25">
        <f t="shared" si="6"/>
        <v>0.12941858223092595</v>
      </c>
      <c r="AK25">
        <f t="shared" si="20"/>
        <v>16.319273685647815</v>
      </c>
      <c r="AL25">
        <f t="shared" si="7"/>
        <v>-210.08576698427521</v>
      </c>
      <c r="AN25">
        <f t="shared" si="8"/>
        <v>0</v>
      </c>
      <c r="AO25">
        <f t="shared" si="8"/>
        <v>0</v>
      </c>
      <c r="AP25">
        <f t="shared" si="8"/>
        <v>-1.193986205681423</v>
      </c>
      <c r="AQ25">
        <f t="shared" si="8"/>
        <v>-28.183472020330822</v>
      </c>
      <c r="AR25">
        <f t="shared" si="8"/>
        <v>-29.377458226012248</v>
      </c>
      <c r="AS25">
        <f t="shared" si="8"/>
        <v>1.6783269996582684E-2</v>
      </c>
      <c r="AT25">
        <f t="shared" si="8"/>
        <v>2.1163172373936359</v>
      </c>
      <c r="AU25">
        <f t="shared" si="8"/>
        <v>-27.24435771862203</v>
      </c>
      <c r="AW25">
        <v>22</v>
      </c>
      <c r="AX25">
        <f>IF(Z25&gt;0, (R25*SUMPRODUCT(K25:$K$98, X25:$X$98)-K25*$AZ$3)/Z25, 0)</f>
        <v>316.33866431580998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6.1543680000000003E-3</v>
      </c>
      <c r="Q26" s="4">
        <f t="shared" si="22"/>
        <v>12.5</v>
      </c>
      <c r="R26">
        <f t="shared" si="0"/>
        <v>50000</v>
      </c>
      <c r="S26">
        <f t="shared" si="1"/>
        <v>319.78770436974702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233.00306264130927</v>
      </c>
      <c r="AC26">
        <f t="shared" si="19"/>
        <v>231.73843844240301</v>
      </c>
      <c r="AE26">
        <f t="shared" si="2"/>
        <v>0</v>
      </c>
      <c r="AF26">
        <f t="shared" si="3"/>
        <v>0</v>
      </c>
      <c r="AG26">
        <f t="shared" si="3"/>
        <v>-9.0582922387183498</v>
      </c>
      <c r="AH26">
        <f t="shared" si="4"/>
        <v>-226.65370287934189</v>
      </c>
      <c r="AI26">
        <f t="shared" si="23"/>
        <v>-235.71199511806023</v>
      </c>
      <c r="AJ26">
        <f t="shared" si="6"/>
        <v>1.2646241989062617</v>
      </c>
      <c r="AK26">
        <f t="shared" si="20"/>
        <v>16.310214384891651</v>
      </c>
      <c r="AL26">
        <f t="shared" si="7"/>
        <v>-218.13715653426232</v>
      </c>
      <c r="AN26">
        <f t="shared" si="8"/>
        <v>0</v>
      </c>
      <c r="AO26">
        <f t="shared" si="8"/>
        <v>0</v>
      </c>
      <c r="AP26">
        <f t="shared" si="8"/>
        <v>-1.0488376010070728</v>
      </c>
      <c r="AQ26">
        <f t="shared" si="8"/>
        <v>-26.243680345311319</v>
      </c>
      <c r="AR26">
        <f t="shared" si="8"/>
        <v>-27.292517946318391</v>
      </c>
      <c r="AS26">
        <f t="shared" si="8"/>
        <v>0.14642775657942383</v>
      </c>
      <c r="AT26">
        <f t="shared" si="8"/>
        <v>1.8885200075838171</v>
      </c>
      <c r="AU26">
        <f t="shared" si="8"/>
        <v>-25.257570182155149</v>
      </c>
      <c r="AW26">
        <v>23</v>
      </c>
      <c r="AX26">
        <f>IF(Z26&gt;0, (R26*SUMPRODUCT(K26:$K$98, X26:$X$98)-K26*$AZ$3)/Z26, 0)</f>
        <v>319.78770436974702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6.5216450000000004E-3</v>
      </c>
      <c r="Q27" s="4">
        <f t="shared" si="22"/>
        <v>12.5</v>
      </c>
      <c r="R27">
        <f t="shared" si="0"/>
        <v>50000</v>
      </c>
      <c r="S27">
        <f t="shared" si="1"/>
        <v>322.0603667087334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231.73843844240301</v>
      </c>
      <c r="AC27">
        <f t="shared" si="19"/>
        <v>229.52944365193491</v>
      </c>
      <c r="AE27">
        <f t="shared" si="2"/>
        <v>0</v>
      </c>
      <c r="AF27">
        <f t="shared" si="3"/>
        <v>0</v>
      </c>
      <c r="AG27">
        <f t="shared" si="3"/>
        <v>-8.9086343500439913</v>
      </c>
      <c r="AH27">
        <f t="shared" si="4"/>
        <v>-236.29986514870535</v>
      </c>
      <c r="AI27">
        <f t="shared" si="23"/>
        <v>-245.20849949874935</v>
      </c>
      <c r="AJ27">
        <f t="shared" si="6"/>
        <v>2.2089947904680969</v>
      </c>
      <c r="AK27">
        <f t="shared" si="20"/>
        <v>16.221690690968213</v>
      </c>
      <c r="AL27">
        <f t="shared" si="7"/>
        <v>-226.77781401731303</v>
      </c>
      <c r="AN27">
        <f t="shared" si="8"/>
        <v>0</v>
      </c>
      <c r="AO27">
        <f t="shared" si="8"/>
        <v>0</v>
      </c>
      <c r="AP27">
        <f t="shared" si="8"/>
        <v>-0.92099024866123425</v>
      </c>
      <c r="AQ27">
        <f t="shared" si="8"/>
        <v>-24.429094630070612</v>
      </c>
      <c r="AR27">
        <f t="shared" si="8"/>
        <v>-25.350084878731845</v>
      </c>
      <c r="AS27">
        <f t="shared" si="8"/>
        <v>0.22836975695994721</v>
      </c>
      <c r="AT27">
        <f t="shared" si="8"/>
        <v>1.6770268434136226</v>
      </c>
      <c r="AU27">
        <f t="shared" si="8"/>
        <v>-23.444688278358278</v>
      </c>
      <c r="AW27">
        <v>24</v>
      </c>
      <c r="AX27">
        <f>IF(Z27&gt;0, (R27*SUMPRODUCT(K27:$K$98, X27:$X$98)-K27*$AZ$3)/Z27, 0)</f>
        <v>322.0603667087334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6.9358459999999999E-3</v>
      </c>
      <c r="Q28" s="4">
        <f t="shared" si="22"/>
        <v>12.5</v>
      </c>
      <c r="R28">
        <f t="shared" si="0"/>
        <v>50000</v>
      </c>
      <c r="S28">
        <f t="shared" si="1"/>
        <v>323.37023568399769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229.52944365193491</v>
      </c>
      <c r="AC28">
        <f t="shared" si="19"/>
        <v>226.5598896958316</v>
      </c>
      <c r="AE28">
        <f t="shared" si="2"/>
        <v>0</v>
      </c>
      <c r="AF28">
        <f t="shared" si="3"/>
        <v>0</v>
      </c>
      <c r="AG28">
        <f t="shared" si="3"/>
        <v>-8.7577590906213363</v>
      </c>
      <c r="AH28">
        <f t="shared" si="4"/>
        <v>-247.15566368886084</v>
      </c>
      <c r="AI28">
        <f t="shared" si="23"/>
        <v>-255.91342277948218</v>
      </c>
      <c r="AJ28">
        <f t="shared" si="6"/>
        <v>2.9695539561033115</v>
      </c>
      <c r="AK28">
        <f t="shared" si="20"/>
        <v>16.067061055635445</v>
      </c>
      <c r="AL28">
        <f t="shared" si="7"/>
        <v>-236.87680776774343</v>
      </c>
      <c r="AN28">
        <f t="shared" si="8"/>
        <v>0</v>
      </c>
      <c r="AO28">
        <f t="shared" si="8"/>
        <v>0</v>
      </c>
      <c r="AP28">
        <f t="shared" si="8"/>
        <v>-0.80838616039500522</v>
      </c>
      <c r="AQ28">
        <f t="shared" si="8"/>
        <v>-22.813737615057235</v>
      </c>
      <c r="AR28">
        <f t="shared" si="8"/>
        <v>-23.622123775452241</v>
      </c>
      <c r="AS28">
        <f t="shared" si="8"/>
        <v>0.27410508736543043</v>
      </c>
      <c r="AT28">
        <f t="shared" si="8"/>
        <v>1.4830722860950232</v>
      </c>
      <c r="AU28">
        <f t="shared" si="8"/>
        <v>-21.864946401991787</v>
      </c>
      <c r="AW28">
        <v>25</v>
      </c>
      <c r="AX28">
        <f>IF(Z28&gt;0, (R28*SUMPRODUCT(K28:$K$98, X28:$X$98)-K28*$AZ$3)/Z28, 0)</f>
        <v>323.37023568399769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7.4023869999999999E-3</v>
      </c>
      <c r="Q29" s="4">
        <f t="shared" si="22"/>
        <v>12.5</v>
      </c>
      <c r="R29">
        <f t="shared" si="0"/>
        <v>50000</v>
      </c>
      <c r="S29">
        <f t="shared" si="1"/>
        <v>323.79039484440614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226.5598896958316</v>
      </c>
      <c r="AC29">
        <f t="shared" si="19"/>
        <v>222.90645625395933</v>
      </c>
      <c r="AE29">
        <f t="shared" si="2"/>
        <v>0</v>
      </c>
      <c r="AF29">
        <f t="shared" si="3"/>
        <v>0</v>
      </c>
      <c r="AG29">
        <f t="shared" si="3"/>
        <v>-8.6053531776735745</v>
      </c>
      <c r="AH29">
        <f t="shared" si="4"/>
        <v>-259.31328816618884</v>
      </c>
      <c r="AI29">
        <f t="shared" si="23"/>
        <v>-267.91864134386242</v>
      </c>
      <c r="AJ29">
        <f t="shared" si="6"/>
        <v>3.6534334418722665</v>
      </c>
      <c r="AK29">
        <f t="shared" si="20"/>
        <v>15.859192278708214</v>
      </c>
      <c r="AL29">
        <f t="shared" si="7"/>
        <v>-248.40601562328195</v>
      </c>
      <c r="AN29">
        <f t="shared" si="8"/>
        <v>0</v>
      </c>
      <c r="AO29">
        <f t="shared" si="8"/>
        <v>0</v>
      </c>
      <c r="AP29">
        <f t="shared" si="8"/>
        <v>-0.70921277820211348</v>
      </c>
      <c r="AQ29">
        <f t="shared" si="8"/>
        <v>-21.371382873885363</v>
      </c>
      <c r="AR29">
        <f t="shared" si="8"/>
        <v>-22.080595652087478</v>
      </c>
      <c r="AS29">
        <f t="shared" si="8"/>
        <v>0.3010988192802127</v>
      </c>
      <c r="AT29">
        <f t="shared" si="8"/>
        <v>1.3070401160530742</v>
      </c>
      <c r="AU29">
        <f t="shared" si="8"/>
        <v>-20.472456716754191</v>
      </c>
      <c r="AW29">
        <v>26</v>
      </c>
      <c r="AX29">
        <f>IF(Z29&gt;0, (R29*SUMPRODUCT(K29:$K$98, X29:$X$98)-K29*$AZ$3)/Z29, 0)</f>
        <v>323.79039484440614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7.9366079999999995E-3</v>
      </c>
      <c r="Q30" s="4">
        <f t="shared" si="22"/>
        <v>12.5</v>
      </c>
      <c r="R30">
        <f t="shared" si="0"/>
        <v>50000</v>
      </c>
      <c r="S30">
        <f t="shared" si="1"/>
        <v>323.39727179131336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222.90645625395933</v>
      </c>
      <c r="AC30">
        <f t="shared" si="19"/>
        <v>218.64248782041761</v>
      </c>
      <c r="AE30">
        <f t="shared" si="2"/>
        <v>0</v>
      </c>
      <c r="AF30">
        <f t="shared" si="3"/>
        <v>0</v>
      </c>
      <c r="AG30">
        <f t="shared" si="3"/>
        <v>-8.4510023310240889</v>
      </c>
      <c r="AH30">
        <f t="shared" si="4"/>
        <v>-273.18925949099804</v>
      </c>
      <c r="AI30">
        <f t="shared" si="23"/>
        <v>-281.64026182202213</v>
      </c>
      <c r="AJ30">
        <f t="shared" si="6"/>
        <v>4.2639684335417201</v>
      </c>
      <c r="AK30">
        <f t="shared" si="20"/>
        <v>15.603451937777155</v>
      </c>
      <c r="AL30">
        <f t="shared" si="7"/>
        <v>-261.77284145070325</v>
      </c>
      <c r="AN30">
        <f t="shared" si="8"/>
        <v>0</v>
      </c>
      <c r="AO30">
        <f t="shared" si="8"/>
        <v>0</v>
      </c>
      <c r="AP30">
        <f t="shared" si="8"/>
        <v>-0.62186777375974212</v>
      </c>
      <c r="AQ30">
        <f t="shared" si="8"/>
        <v>-20.102656461361139</v>
      </c>
      <c r="AR30">
        <f t="shared" si="8"/>
        <v>-20.724524235120882</v>
      </c>
      <c r="AS30">
        <f t="shared" si="8"/>
        <v>0.31376450429011793</v>
      </c>
      <c r="AT30">
        <f t="shared" si="8"/>
        <v>1.1481814274138029</v>
      </c>
      <c r="AU30">
        <f t="shared" si="8"/>
        <v>-19.262578303416959</v>
      </c>
      <c r="AW30">
        <v>27</v>
      </c>
      <c r="AX30">
        <f>IF(Z30&gt;0, (R30*SUMPRODUCT(K30:$K$98, X30:$X$98)-K30*$AZ$3)/Z30, 0)</f>
        <v>323.39727179131336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8.552947E-3</v>
      </c>
      <c r="Q31" s="4">
        <f t="shared" si="22"/>
        <v>12.5</v>
      </c>
      <c r="R31">
        <f t="shared" si="0"/>
        <v>50000</v>
      </c>
      <c r="S31">
        <f t="shared" si="1"/>
        <v>322.23423656854033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218.64248782041761</v>
      </c>
      <c r="AC31">
        <f t="shared" si="19"/>
        <v>213.81430853793486</v>
      </c>
      <c r="AE31">
        <f t="shared" si="2"/>
        <v>0</v>
      </c>
      <c r="AF31">
        <f t="shared" si="3"/>
        <v>0</v>
      </c>
      <c r="AG31">
        <f t="shared" si="3"/>
        <v>-8.2942113326797227</v>
      </c>
      <c r="AH31">
        <f t="shared" si="4"/>
        <v>-289.12390013650196</v>
      </c>
      <c r="AI31">
        <f t="shared" si="23"/>
        <v>-297.41811146918167</v>
      </c>
      <c r="AJ31">
        <f t="shared" si="6"/>
        <v>4.8281792824827505</v>
      </c>
      <c r="AK31">
        <f t="shared" si="20"/>
        <v>15.304974147429235</v>
      </c>
      <c r="AL31">
        <f t="shared" si="7"/>
        <v>-277.28495803926967</v>
      </c>
      <c r="AN31">
        <f t="shared" si="8"/>
        <v>0</v>
      </c>
      <c r="AO31">
        <f t="shared" si="8"/>
        <v>0</v>
      </c>
      <c r="AP31">
        <f t="shared" si="8"/>
        <v>-0.54493776242157999</v>
      </c>
      <c r="AQ31">
        <f t="shared" si="8"/>
        <v>-18.995721821339519</v>
      </c>
      <c r="AR31">
        <f t="shared" si="8"/>
        <v>-19.540659583761098</v>
      </c>
      <c r="AS31">
        <f t="shared" si="8"/>
        <v>0.3172160810998203</v>
      </c>
      <c r="AT31">
        <f t="shared" si="8"/>
        <v>1.0055517072441915</v>
      </c>
      <c r="AU31">
        <f t="shared" si="8"/>
        <v>-18.217891795417085</v>
      </c>
      <c r="AW31">
        <v>28</v>
      </c>
      <c r="AX31">
        <f>IF(Z31&gt;0, (R31*SUMPRODUCT(K31:$K$98, X31:$X$98)-K31*$AZ$3)/Z31, 0)</f>
        <v>322.23423656854033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9.2631359999999999E-3</v>
      </c>
      <c r="Q32" s="4">
        <f t="shared" si="22"/>
        <v>12.5</v>
      </c>
      <c r="R32">
        <f t="shared" si="0"/>
        <v>50000</v>
      </c>
      <c r="S32">
        <f t="shared" si="1"/>
        <v>320.33019977305622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213.81430853793486</v>
      </c>
      <c r="AC32">
        <f t="shared" si="19"/>
        <v>208.45651276916539</v>
      </c>
      <c r="AE32">
        <f t="shared" si="2"/>
        <v>0</v>
      </c>
      <c r="AF32">
        <f t="shared" si="3"/>
        <v>0</v>
      </c>
      <c r="AG32">
        <f t="shared" si="3"/>
        <v>-8.1344388117655715</v>
      </c>
      <c r="AH32">
        <f t="shared" si="4"/>
        <v>-307.32163034941408</v>
      </c>
      <c r="AI32">
        <f t="shared" si="23"/>
        <v>-315.45606916117964</v>
      </c>
      <c r="AJ32">
        <f t="shared" si="6"/>
        <v>5.3577957687694777</v>
      </c>
      <c r="AK32">
        <f t="shared" si="20"/>
        <v>14.967001597655441</v>
      </c>
      <c r="AL32">
        <f t="shared" si="7"/>
        <v>-295.13127179475475</v>
      </c>
      <c r="AN32">
        <f t="shared" si="8"/>
        <v>0</v>
      </c>
      <c r="AO32">
        <f t="shared" si="8"/>
        <v>0</v>
      </c>
      <c r="AP32">
        <f t="shared" si="8"/>
        <v>-0.47717906445760477</v>
      </c>
      <c r="AQ32">
        <f t="shared" si="8"/>
        <v>-18.027973588738519</v>
      </c>
      <c r="AR32">
        <f t="shared" si="8"/>
        <v>-18.505152653196124</v>
      </c>
      <c r="AS32">
        <f t="shared" si="8"/>
        <v>0.31429678575963366</v>
      </c>
      <c r="AT32">
        <f t="shared" si="8"/>
        <v>0.87798801925643222</v>
      </c>
      <c r="AU32">
        <f t="shared" si="8"/>
        <v>-17.312867848180058</v>
      </c>
      <c r="AW32">
        <v>29</v>
      </c>
      <c r="AX32">
        <f>IF(Z32&gt;0, (R32*SUMPRODUCT(K32:$K$98, X32:$X$98)-K32*$AZ$3)/Z32, 0)</f>
        <v>320.33019977305622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1.011049E-2</v>
      </c>
      <c r="Q33" s="4">
        <f t="shared" si="22"/>
        <v>12.5</v>
      </c>
      <c r="R33">
        <f t="shared" si="0"/>
        <v>50000</v>
      </c>
      <c r="S33">
        <f t="shared" si="1"/>
        <v>317.72838970745181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208.45651276916539</v>
      </c>
      <c r="AC33">
        <f t="shared" si="19"/>
        <v>202.60525887022143</v>
      </c>
      <c r="AE33">
        <f t="shared" si="2"/>
        <v>0</v>
      </c>
      <c r="AF33">
        <f t="shared" si="3"/>
        <v>0</v>
      </c>
      <c r="AG33">
        <f t="shared" si="3"/>
        <v>-7.9708512613859472</v>
      </c>
      <c r="AH33">
        <f t="shared" si="4"/>
        <v>-328.97264904787073</v>
      </c>
      <c r="AI33">
        <f t="shared" si="23"/>
        <v>-336.94350030925671</v>
      </c>
      <c r="AJ33">
        <f t="shared" si="6"/>
        <v>5.851253898943952</v>
      </c>
      <c r="AK33">
        <f t="shared" si="20"/>
        <v>14.591955893841579</v>
      </c>
      <c r="AL33">
        <f t="shared" si="7"/>
        <v>-316.50029051647118</v>
      </c>
      <c r="AN33">
        <f t="shared" si="8"/>
        <v>0</v>
      </c>
      <c r="AO33">
        <f t="shared" si="8"/>
        <v>0</v>
      </c>
      <c r="AP33">
        <f t="shared" si="8"/>
        <v>-0.4174846068335899</v>
      </c>
      <c r="AQ33">
        <f t="shared" si="8"/>
        <v>-17.230407712171314</v>
      </c>
      <c r="AR33">
        <f t="shared" si="8"/>
        <v>-17.647892319004903</v>
      </c>
      <c r="AS33">
        <f t="shared" si="8"/>
        <v>0.30646769753665903</v>
      </c>
      <c r="AT33">
        <f t="shared" si="8"/>
        <v>0.76427432522612304</v>
      </c>
      <c r="AU33">
        <f t="shared" si="8"/>
        <v>-16.577150296242124</v>
      </c>
      <c r="AW33">
        <v>30</v>
      </c>
      <c r="AX33">
        <f>IF(Z33&gt;0, (R33*SUMPRODUCT(K33:$K$98, X33:$X$98)-K33*$AZ$3)/Z33, 0)</f>
        <v>317.72838970745181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1.1085984E-2</v>
      </c>
      <c r="Q34" s="4">
        <f t="shared" si="22"/>
        <v>12.5</v>
      </c>
      <c r="R34">
        <f t="shared" si="0"/>
        <v>50000</v>
      </c>
      <c r="S34">
        <f t="shared" si="1"/>
        <v>314.38630226664486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202.60525887022143</v>
      </c>
      <c r="AC34">
        <f t="shared" si="19"/>
        <v>196.2469223096524</v>
      </c>
      <c r="AE34">
        <f t="shared" si="2"/>
        <v>0</v>
      </c>
      <c r="AF34">
        <f t="shared" si="3"/>
        <v>0</v>
      </c>
      <c r="AG34">
        <f t="shared" si="3"/>
        <v>-7.802778019221984</v>
      </c>
      <c r="AH34">
        <f t="shared" si="4"/>
        <v>-353.45891820041771</v>
      </c>
      <c r="AI34">
        <f t="shared" si="23"/>
        <v>-361.2616962196397</v>
      </c>
      <c r="AJ34">
        <f t="shared" si="6"/>
        <v>6.358336560569029</v>
      </c>
      <c r="AK34">
        <f t="shared" si="20"/>
        <v>14.182368120915502</v>
      </c>
      <c r="AL34">
        <f t="shared" si="7"/>
        <v>-340.7209915381552</v>
      </c>
      <c r="AN34">
        <f t="shared" si="8"/>
        <v>0</v>
      </c>
      <c r="AO34">
        <f t="shared" si="8"/>
        <v>0</v>
      </c>
      <c r="AP34">
        <f t="shared" si="8"/>
        <v>-0.3648942259764737</v>
      </c>
      <c r="AQ34">
        <f t="shared" si="8"/>
        <v>-16.529384541440958</v>
      </c>
      <c r="AR34">
        <f t="shared" si="8"/>
        <v>-16.894278767417433</v>
      </c>
      <c r="AS34">
        <f t="shared" si="8"/>
        <v>0.29734541877920673</v>
      </c>
      <c r="AT34">
        <f t="shared" si="8"/>
        <v>0.66323355928442573</v>
      </c>
      <c r="AU34">
        <f t="shared" ref="AU34:AU79" si="24">AL34*$K34</f>
        <v>-15.933699789353801</v>
      </c>
      <c r="AW34">
        <v>31</v>
      </c>
      <c r="AX34">
        <f>IF(Z34&gt;0, (R34*SUMPRODUCT(K34:$K$98, X34:$X$98)-K34*$AZ$3)/Z34, 0)</f>
        <v>314.38630226664486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1.2207667E-2</v>
      </c>
      <c r="Q35" s="4">
        <f t="shared" si="22"/>
        <v>12.5</v>
      </c>
      <c r="R35">
        <f t="shared" si="0"/>
        <v>50000</v>
      </c>
      <c r="S35">
        <f t="shared" si="1"/>
        <v>310.34935197750974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196.2469223096524</v>
      </c>
      <c r="AC35">
        <f t="shared" si="19"/>
        <v>189.42474415357069</v>
      </c>
      <c r="AE35">
        <f t="shared" si="2"/>
        <v>0</v>
      </c>
      <c r="AF35">
        <f t="shared" ref="AF35:AG66" si="25">-$Z35*P35</f>
        <v>0</v>
      </c>
      <c r="AG35">
        <f t="shared" si="25"/>
        <v>-7.629496523296182</v>
      </c>
      <c r="AH35">
        <f t="shared" si="4"/>
        <v>-381.01486293432635</v>
      </c>
      <c r="AI35">
        <f t="shared" si="23"/>
        <v>-388.6443594576225</v>
      </c>
      <c r="AJ35">
        <f t="shared" si="6"/>
        <v>6.8221781560817192</v>
      </c>
      <c r="AK35">
        <f t="shared" si="20"/>
        <v>13.73728456167567</v>
      </c>
      <c r="AL35">
        <f t="shared" si="7"/>
        <v>-368.08489673986514</v>
      </c>
      <c r="AN35">
        <f t="shared" ref="AN35:AT66" si="26">AE35*$K35</f>
        <v>0</v>
      </c>
      <c r="AO35">
        <f t="shared" si="26"/>
        <v>0</v>
      </c>
      <c r="AP35">
        <f t="shared" si="26"/>
        <v>-0.31856319331764771</v>
      </c>
      <c r="AQ35">
        <f t="shared" si="26"/>
        <v>-15.908954289084075</v>
      </c>
      <c r="AR35">
        <f t="shared" si="26"/>
        <v>-16.227517482401723</v>
      </c>
      <c r="AS35">
        <f t="shared" si="26"/>
        <v>0.28485429571234178</v>
      </c>
      <c r="AT35">
        <f t="shared" si="26"/>
        <v>0.57358873211596551</v>
      </c>
      <c r="AU35">
        <f t="shared" si="24"/>
        <v>-15.369074454573417</v>
      </c>
      <c r="AW35">
        <v>32</v>
      </c>
      <c r="AX35">
        <f>IF(Z35&gt;0, (R35*SUMPRODUCT(K35:$K$98, X35:$X$98)-K35*$AZ$3)/Z35, 0)</f>
        <v>310.34935197750974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1.3502610999999999E-2</v>
      </c>
      <c r="Q36" s="4">
        <f t="shared" si="22"/>
        <v>12.5</v>
      </c>
      <c r="R36">
        <f t="shared" si="0"/>
        <v>50000</v>
      </c>
      <c r="S36">
        <f t="shared" si="1"/>
        <v>305.66854498852274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189.42474415357069</v>
      </c>
      <c r="AC36">
        <f t="shared" si="19"/>
        <v>182.18293842284308</v>
      </c>
      <c r="AE36">
        <f t="shared" si="2"/>
        <v>0</v>
      </c>
      <c r="AF36">
        <f t="shared" si="25"/>
        <v>0</v>
      </c>
      <c r="AG36">
        <f t="shared" si="25"/>
        <v>-7.4501834343832991</v>
      </c>
      <c r="AH36">
        <f t="shared" si="4"/>
        <v>-412.07249471968316</v>
      </c>
      <c r="AI36">
        <f t="shared" si="23"/>
        <v>-419.52267815406645</v>
      </c>
      <c r="AJ36">
        <f t="shared" si="6"/>
        <v>7.2418057307276058</v>
      </c>
      <c r="AK36">
        <f t="shared" si="20"/>
        <v>13.259732090749949</v>
      </c>
      <c r="AL36">
        <f t="shared" si="7"/>
        <v>-399.02114033258891</v>
      </c>
      <c r="AN36">
        <f t="shared" si="26"/>
        <v>0</v>
      </c>
      <c r="AO36">
        <f t="shared" si="26"/>
        <v>0</v>
      </c>
      <c r="AP36">
        <f t="shared" si="26"/>
        <v>-0.27774654152337963</v>
      </c>
      <c r="AQ36">
        <f t="shared" si="26"/>
        <v>-15.362267422449987</v>
      </c>
      <c r="AR36">
        <f t="shared" si="26"/>
        <v>-15.640013963973367</v>
      </c>
      <c r="AS36">
        <f t="shared" si="26"/>
        <v>0.26997811715763204</v>
      </c>
      <c r="AT36">
        <f t="shared" si="26"/>
        <v>0.49432940305009065</v>
      </c>
      <c r="AU36">
        <f t="shared" si="24"/>
        <v>-14.875706443765644</v>
      </c>
      <c r="AW36">
        <v>33</v>
      </c>
      <c r="AX36">
        <f>IF(Z36&gt;0, (R36*SUMPRODUCT(K36:$K$98, X36:$X$98)-K36*$AZ$3)/Z36, 0)</f>
        <v>305.66854498852274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1.4950962999999999E-2</v>
      </c>
      <c r="Q37" s="4">
        <f t="shared" si="22"/>
        <v>12.5</v>
      </c>
      <c r="R37">
        <f t="shared" si="0"/>
        <v>50000</v>
      </c>
      <c r="S37">
        <f t="shared" si="1"/>
        <v>300.37191518099496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182.18293842284308</v>
      </c>
      <c r="AC37">
        <f t="shared" si="19"/>
        <v>174.55919649892564</v>
      </c>
      <c r="AE37">
        <f t="shared" si="2"/>
        <v>0</v>
      </c>
      <c r="AF37">
        <f t="shared" si="25"/>
        <v>0</v>
      </c>
      <c r="AG37">
        <f t="shared" si="25"/>
        <v>-7.2642941831687891</v>
      </c>
      <c r="AH37">
        <f t="shared" si="4"/>
        <v>-445.54966748271056</v>
      </c>
      <c r="AI37">
        <f t="shared" si="23"/>
        <v>-452.81396166587933</v>
      </c>
      <c r="AJ37">
        <f t="shared" si="6"/>
        <v>7.6237419239174358</v>
      </c>
      <c r="AK37">
        <f t="shared" si="20"/>
        <v>12.752805689599017</v>
      </c>
      <c r="AL37">
        <f t="shared" si="7"/>
        <v>-432.43741405236284</v>
      </c>
      <c r="AN37">
        <f t="shared" si="26"/>
        <v>0</v>
      </c>
      <c r="AO37">
        <f t="shared" si="26"/>
        <v>0</v>
      </c>
      <c r="AP37">
        <f t="shared" si="26"/>
        <v>-0.24180044450218915</v>
      </c>
      <c r="AQ37">
        <f t="shared" si="26"/>
        <v>-14.830636663192903</v>
      </c>
      <c r="AR37">
        <f t="shared" si="26"/>
        <v>-15.072437107695093</v>
      </c>
      <c r="AS37">
        <f t="shared" si="26"/>
        <v>0.25376507882133742</v>
      </c>
      <c r="AT37">
        <f t="shared" si="26"/>
        <v>0.42449190611522891</v>
      </c>
      <c r="AU37">
        <f t="shared" si="24"/>
        <v>-14.394180122758524</v>
      </c>
      <c r="AW37">
        <v>34</v>
      </c>
      <c r="AX37">
        <f>IF(Z37&gt;0, (R37*SUMPRODUCT(K37:$K$98, X37:$X$98)-K37*$AZ$3)/Z37, 0)</f>
        <v>300.37191518099496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1.6562650000000002E-2</v>
      </c>
      <c r="Q38" s="4">
        <f t="shared" si="22"/>
        <v>12.5</v>
      </c>
      <c r="R38">
        <f t="shared" si="0"/>
        <v>50000</v>
      </c>
      <c r="S38">
        <f t="shared" si="1"/>
        <v>294.56593242448184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174.55919649892564</v>
      </c>
      <c r="AC38">
        <f t="shared" si="19"/>
        <v>166.63795760227967</v>
      </c>
      <c r="AE38">
        <f t="shared" si="2"/>
        <v>0</v>
      </c>
      <c r="AF38">
        <f t="shared" si="25"/>
        <v>0</v>
      </c>
      <c r="AG38">
        <f t="shared" si="25"/>
        <v>-7.0713352792842397</v>
      </c>
      <c r="AH38">
        <f t="shared" si="4"/>
        <v>-481.26384821144222</v>
      </c>
      <c r="AI38">
        <f t="shared" si="23"/>
        <v>-488.33518349072648</v>
      </c>
      <c r="AJ38">
        <f t="shared" si="6"/>
        <v>7.9212388966459741</v>
      </c>
      <c r="AK38">
        <f t="shared" si="20"/>
        <v>12.219143754924795</v>
      </c>
      <c r="AL38">
        <f t="shared" si="7"/>
        <v>-468.19480083915568</v>
      </c>
      <c r="AN38">
        <f t="shared" si="26"/>
        <v>0</v>
      </c>
      <c r="AO38">
        <f t="shared" si="26"/>
        <v>0</v>
      </c>
      <c r="AP38">
        <f t="shared" si="26"/>
        <v>-0.21015855707592238</v>
      </c>
      <c r="AQ38">
        <f t="shared" si="26"/>
        <v>-14.303057614764942</v>
      </c>
      <c r="AR38">
        <f t="shared" si="26"/>
        <v>-14.513216171840865</v>
      </c>
      <c r="AS38">
        <f t="shared" si="26"/>
        <v>0.23541750900281053</v>
      </c>
      <c r="AT38">
        <f t="shared" si="26"/>
        <v>0.36315031303369222</v>
      </c>
      <c r="AU38">
        <f t="shared" si="24"/>
        <v>-13.914648349804361</v>
      </c>
      <c r="AW38">
        <v>35</v>
      </c>
      <c r="AX38">
        <f>IF(Z38&gt;0, (R38*SUMPRODUCT(K38:$K$98, X38:$X$98)-K38*$AZ$3)/Z38, 0)</f>
        <v>294.56593242448184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1.8321427000000001E-2</v>
      </c>
      <c r="Q39" s="4">
        <f t="shared" si="22"/>
        <v>12.5</v>
      </c>
      <c r="R39">
        <f t="shared" si="0"/>
        <v>50000</v>
      </c>
      <c r="S39">
        <f t="shared" si="1"/>
        <v>288.35414479107072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166.63795760227967</v>
      </c>
      <c r="AC39">
        <f t="shared" si="19"/>
        <v>158.50400513621736</v>
      </c>
      <c r="AE39">
        <f t="shared" si="2"/>
        <v>0</v>
      </c>
      <c r="AF39">
        <f t="shared" si="25"/>
        <v>0</v>
      </c>
      <c r="AG39">
        <f t="shared" si="25"/>
        <v>-6.8710649733794664</v>
      </c>
      <c r="AH39">
        <f t="shared" si="4"/>
        <v>-518.2278124477233</v>
      </c>
      <c r="AI39">
        <f t="shared" si="23"/>
        <v>-525.09887742110277</v>
      </c>
      <c r="AJ39">
        <f t="shared" si="6"/>
        <v>8.1339524660623113</v>
      </c>
      <c r="AK39">
        <f t="shared" si="20"/>
        <v>11.664657032159578</v>
      </c>
      <c r="AL39">
        <f t="shared" si="7"/>
        <v>-505.30026792288089</v>
      </c>
      <c r="AN39">
        <f t="shared" si="26"/>
        <v>0</v>
      </c>
      <c r="AO39">
        <f t="shared" si="26"/>
        <v>0</v>
      </c>
      <c r="AP39">
        <f t="shared" si="26"/>
        <v>-0.18232729182434934</v>
      </c>
      <c r="AQ39">
        <f t="shared" si="26"/>
        <v>-13.751445221042303</v>
      </c>
      <c r="AR39">
        <f t="shared" si="26"/>
        <v>-13.933772512866653</v>
      </c>
      <c r="AS39">
        <f t="shared" si="26"/>
        <v>0.2158386699457609</v>
      </c>
      <c r="AT39">
        <f t="shared" si="26"/>
        <v>0.30952775661026377</v>
      </c>
      <c r="AU39">
        <f t="shared" si="24"/>
        <v>-13.408406086310629</v>
      </c>
      <c r="AW39">
        <v>36</v>
      </c>
      <c r="AX39">
        <f>IF(Z39&gt;0, (R39*SUMPRODUCT(K39:$K$98, X39:$X$98)-K39*$AZ$3)/Z39, 0)</f>
        <v>288.35414479107072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2.0255269999999999E-2</v>
      </c>
      <c r="Q40" s="4">
        <f t="shared" si="22"/>
        <v>12.5</v>
      </c>
      <c r="R40">
        <f t="shared" si="0"/>
        <v>50000</v>
      </c>
      <c r="S40">
        <f t="shared" si="1"/>
        <v>281.88625962700132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158.50400513621736</v>
      </c>
      <c r="AC40">
        <f t="shared" si="19"/>
        <v>150.26068951223087</v>
      </c>
      <c r="AE40">
        <f t="shared" si="2"/>
        <v>0</v>
      </c>
      <c r="AF40">
        <f t="shared" si="25"/>
        <v>0</v>
      </c>
      <c r="AG40">
        <f t="shared" si="25"/>
        <v>-6.6631790474223278</v>
      </c>
      <c r="AH40">
        <f t="shared" si="4"/>
        <v>-556.7011048933756</v>
      </c>
      <c r="AI40">
        <f t="shared" si="23"/>
        <v>-563.36428394079792</v>
      </c>
      <c r="AJ40">
        <f t="shared" si="6"/>
        <v>8.24331562398649</v>
      </c>
      <c r="AK40">
        <f t="shared" si="20"/>
        <v>11.095280359535217</v>
      </c>
      <c r="AL40">
        <f t="shared" si="7"/>
        <v>-544.0256879572762</v>
      </c>
      <c r="AN40">
        <f t="shared" si="26"/>
        <v>0</v>
      </c>
      <c r="AO40">
        <f t="shared" si="26"/>
        <v>0</v>
      </c>
      <c r="AP40">
        <f t="shared" si="26"/>
        <v>-0.15786690212663826</v>
      </c>
      <c r="AQ40">
        <f t="shared" si="26"/>
        <v>-13.189601872396386</v>
      </c>
      <c r="AR40">
        <f t="shared" si="26"/>
        <v>-13.347468774523023</v>
      </c>
      <c r="AS40">
        <f t="shared" si="26"/>
        <v>0.19530417711261913</v>
      </c>
      <c r="AT40">
        <f t="shared" si="26"/>
        <v>0.26287415153041116</v>
      </c>
      <c r="AU40">
        <f t="shared" si="24"/>
        <v>-12.889290445879993</v>
      </c>
      <c r="AW40">
        <v>37</v>
      </c>
      <c r="AX40">
        <f>IF(Z40&gt;0, (R40*SUMPRODUCT(K40:$K$98, X40:$X$98)-K40*$AZ$3)/Z40, 0)</f>
        <v>281.88625962700132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2.2430054000000001E-2</v>
      </c>
      <c r="Q41" s="4">
        <f t="shared" si="22"/>
        <v>12.5</v>
      </c>
      <c r="R41">
        <f t="shared" si="0"/>
        <v>50000</v>
      </c>
      <c r="S41">
        <f t="shared" si="1"/>
        <v>275.2967250487643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150.26068951223087</v>
      </c>
      <c r="AC41">
        <f t="shared" si="19"/>
        <v>141.98906049434879</v>
      </c>
      <c r="AE41">
        <f t="shared" si="2"/>
        <v>0</v>
      </c>
      <c r="AF41">
        <f t="shared" si="25"/>
        <v>0</v>
      </c>
      <c r="AG41">
        <f t="shared" si="25"/>
        <v>-6.4470917911027534</v>
      </c>
      <c r="AH41">
        <f t="shared" si="4"/>
        <v>-597.82186338140559</v>
      </c>
      <c r="AI41">
        <f t="shared" si="23"/>
        <v>-604.2689551725083</v>
      </c>
      <c r="AJ41">
        <f t="shared" si="6"/>
        <v>8.2716290178820771</v>
      </c>
      <c r="AK41">
        <f t="shared" si="20"/>
        <v>10.518248265856162</v>
      </c>
      <c r="AL41">
        <f t="shared" si="7"/>
        <v>-585.47907788877001</v>
      </c>
      <c r="AN41">
        <f t="shared" si="26"/>
        <v>0</v>
      </c>
      <c r="AO41">
        <f t="shared" si="26"/>
        <v>0</v>
      </c>
      <c r="AP41">
        <f t="shared" si="26"/>
        <v>-0.13638149104094524</v>
      </c>
      <c r="AQ41">
        <f t="shared" si="26"/>
        <v>-12.646296926832896</v>
      </c>
      <c r="AR41">
        <f t="shared" si="26"/>
        <v>-12.782678417873841</v>
      </c>
      <c r="AS41">
        <f t="shared" si="26"/>
        <v>0.17497766983140003</v>
      </c>
      <c r="AT41">
        <f t="shared" si="26"/>
        <v>0.22250255279689982</v>
      </c>
      <c r="AU41">
        <f t="shared" si="24"/>
        <v>-12.38519819524554</v>
      </c>
      <c r="AW41">
        <v>38</v>
      </c>
      <c r="AX41">
        <f>IF(Z41&gt;0, (R41*SUMPRODUCT(K41:$K$98, X41:$X$98)-K41*$AZ$3)/Z41, 0)</f>
        <v>275.2967250487643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2.4874655999999998E-2</v>
      </c>
      <c r="Q42" s="4">
        <f t="shared" si="22"/>
        <v>12.5</v>
      </c>
      <c r="R42">
        <f t="shared" si="0"/>
        <v>50000</v>
      </c>
      <c r="S42">
        <f t="shared" si="1"/>
        <v>268.66040136872482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141.98906049434879</v>
      </c>
      <c r="AC42">
        <f t="shared" si="19"/>
        <v>133.73381075904638</v>
      </c>
      <c r="AE42">
        <f t="shared" si="2"/>
        <v>0</v>
      </c>
      <c r="AF42">
        <f t="shared" si="25"/>
        <v>0</v>
      </c>
      <c r="AG42">
        <f t="shared" si="25"/>
        <v>-6.2222516826876211</v>
      </c>
      <c r="AH42">
        <f t="shared" si="4"/>
        <v>-641.47676201641934</v>
      </c>
      <c r="AI42">
        <f t="shared" si="23"/>
        <v>-647.69901369910701</v>
      </c>
      <c r="AJ42">
        <f t="shared" si="6"/>
        <v>8.2552497353024137</v>
      </c>
      <c r="AK42">
        <f t="shared" si="20"/>
        <v>9.9392342346044167</v>
      </c>
      <c r="AL42">
        <f t="shared" si="7"/>
        <v>-629.50452972920016</v>
      </c>
      <c r="AN42">
        <f t="shared" si="26"/>
        <v>0</v>
      </c>
      <c r="AO42">
        <f t="shared" si="26"/>
        <v>0</v>
      </c>
      <c r="AP42">
        <f t="shared" si="26"/>
        <v>-0.11752252987154033</v>
      </c>
      <c r="AQ42">
        <f t="shared" si="26"/>
        <v>-12.115866694323548</v>
      </c>
      <c r="AR42">
        <f t="shared" si="26"/>
        <v>-12.23338922419509</v>
      </c>
      <c r="AS42">
        <f t="shared" si="26"/>
        <v>0.15592069930463623</v>
      </c>
      <c r="AT42">
        <f t="shared" si="26"/>
        <v>0.18772688920419803</v>
      </c>
      <c r="AU42">
        <f t="shared" si="24"/>
        <v>-11.889741635686256</v>
      </c>
      <c r="AW42">
        <v>39</v>
      </c>
      <c r="AX42">
        <f>IF(Z42&gt;0, (R42*SUMPRODUCT(K42:$K$98, X42:$X$98)-K42*$AZ$3)/Z42, 0)</f>
        <v>268.66040136872482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2.763239E-2</v>
      </c>
      <c r="Q43" s="4">
        <f t="shared" si="22"/>
        <v>12.5</v>
      </c>
      <c r="R43">
        <f t="shared" si="0"/>
        <v>50000</v>
      </c>
      <c r="S43">
        <f t="shared" si="1"/>
        <v>262.05862166147676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133.73381075904638</v>
      </c>
      <c r="AC43">
        <f t="shared" si="19"/>
        <v>125.53852191430366</v>
      </c>
      <c r="AE43">
        <f t="shared" si="2"/>
        <v>0</v>
      </c>
      <c r="AF43">
        <f t="shared" si="25"/>
        <v>0</v>
      </c>
      <c r="AG43">
        <f t="shared" si="25"/>
        <v>-5.9880934806865644</v>
      </c>
      <c r="AH43">
        <f t="shared" si="4"/>
        <v>-687.74274069672242</v>
      </c>
      <c r="AI43">
        <f t="shared" si="23"/>
        <v>-693.73083417740895</v>
      </c>
      <c r="AJ43">
        <f t="shared" si="6"/>
        <v>8.1952888447427199</v>
      </c>
      <c r="AK43">
        <f t="shared" si="20"/>
        <v>9.3613667531332467</v>
      </c>
      <c r="AL43">
        <f t="shared" si="7"/>
        <v>-676.17417857953308</v>
      </c>
      <c r="AN43">
        <f t="shared" si="26"/>
        <v>0</v>
      </c>
      <c r="AO43">
        <f t="shared" si="26"/>
        <v>0</v>
      </c>
      <c r="AP43">
        <f t="shared" si="26"/>
        <v>-0.10098203231573917</v>
      </c>
      <c r="AQ43">
        <f t="shared" si="26"/>
        <v>-11.597958497132328</v>
      </c>
      <c r="AR43">
        <f t="shared" si="26"/>
        <v>-11.698940529448068</v>
      </c>
      <c r="AS43">
        <f t="shared" si="26"/>
        <v>0.13820374141215649</v>
      </c>
      <c r="AT43">
        <f t="shared" si="26"/>
        <v>0.15786825022577988</v>
      </c>
      <c r="AU43">
        <f t="shared" si="24"/>
        <v>-11.402868537810132</v>
      </c>
      <c r="AW43">
        <v>40</v>
      </c>
      <c r="AX43">
        <f>IF(Z43&gt;0, (R43*SUMPRODUCT(K43:$K$98, X43:$X$98)-K43*$AZ$3)/Z43, 0)</f>
        <v>262.05862166147676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3.0610310000000002E-2</v>
      </c>
      <c r="Q44" s="4">
        <f t="shared" si="22"/>
        <v>12.5</v>
      </c>
      <c r="R44">
        <f t="shared" si="0"/>
        <v>50000</v>
      </c>
      <c r="S44">
        <f t="shared" si="1"/>
        <v>255.53266742457467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125.53852191430366</v>
      </c>
      <c r="AC44">
        <f t="shared" si="19"/>
        <v>117.44107935429706</v>
      </c>
      <c r="AE44">
        <f t="shared" si="2"/>
        <v>0</v>
      </c>
      <c r="AF44">
        <f t="shared" si="25"/>
        <v>0</v>
      </c>
      <c r="AG44">
        <f t="shared" si="25"/>
        <v>-5.7449151481269034</v>
      </c>
      <c r="AH44">
        <f t="shared" si="4"/>
        <v>-733.189591011179</v>
      </c>
      <c r="AI44">
        <f t="shared" si="23"/>
        <v>-738.9345061593059</v>
      </c>
      <c r="AJ44">
        <f t="shared" si="6"/>
        <v>8.0974425600065985</v>
      </c>
      <c r="AK44">
        <f t="shared" si="20"/>
        <v>8.7876965340012561</v>
      </c>
      <c r="AL44">
        <f t="shared" si="7"/>
        <v>-722.04936706529804</v>
      </c>
      <c r="AN44">
        <f t="shared" si="26"/>
        <v>0</v>
      </c>
      <c r="AO44">
        <f t="shared" si="26"/>
        <v>0</v>
      </c>
      <c r="AP44">
        <f t="shared" si="26"/>
        <v>-8.6501000606220499E-2</v>
      </c>
      <c r="AQ44">
        <f t="shared" si="26"/>
        <v>-11.039611834338547</v>
      </c>
      <c r="AR44">
        <f t="shared" si="26"/>
        <v>-11.126112834944768</v>
      </c>
      <c r="AS44">
        <f t="shared" si="26"/>
        <v>0.12192292936133962</v>
      </c>
      <c r="AT44">
        <f t="shared" si="26"/>
        <v>0.13231606100618651</v>
      </c>
      <c r="AU44">
        <f t="shared" si="24"/>
        <v>-10.871873844577243</v>
      </c>
      <c r="AW44">
        <v>41</v>
      </c>
      <c r="AX44">
        <f>IF(Z44&gt;0, (R44*SUMPRODUCT(K44:$K$98, X44:$X$98)-K44*$AZ$3)/Z44, 0)</f>
        <v>255.53266742457467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3.3721785999999997E-2</v>
      </c>
      <c r="Q45" s="4">
        <f t="shared" si="22"/>
        <v>12.5</v>
      </c>
      <c r="R45">
        <f t="shared" si="0"/>
        <v>50000</v>
      </c>
      <c r="S45">
        <f t="shared" si="1"/>
        <v>249.20860846168873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117.44107935429706</v>
      </c>
      <c r="AC45">
        <f t="shared" si="19"/>
        <v>109.52692817810652</v>
      </c>
      <c r="AE45">
        <f t="shared" si="2"/>
        <v>0</v>
      </c>
      <c r="AF45">
        <f t="shared" si="25"/>
        <v>0</v>
      </c>
      <c r="AG45">
        <f t="shared" si="25"/>
        <v>-5.493737197432341</v>
      </c>
      <c r="AH45">
        <f t="shared" si="4"/>
        <v>-774.91519685317485</v>
      </c>
      <c r="AI45">
        <f t="shared" si="23"/>
        <v>-780.40893405060717</v>
      </c>
      <c r="AJ45">
        <f t="shared" si="6"/>
        <v>7.9141511761905434</v>
      </c>
      <c r="AK45">
        <f t="shared" si="20"/>
        <v>8.220875554800795</v>
      </c>
      <c r="AL45">
        <f t="shared" si="7"/>
        <v>-764.27390731961577</v>
      </c>
      <c r="AN45">
        <f t="shared" si="26"/>
        <v>0</v>
      </c>
      <c r="AO45">
        <f t="shared" si="26"/>
        <v>0</v>
      </c>
      <c r="AP45">
        <f t="shared" si="26"/>
        <v>-7.3856269972258443E-2</v>
      </c>
      <c r="AQ45">
        <f t="shared" si="26"/>
        <v>-10.417743682960133</v>
      </c>
      <c r="AR45">
        <f t="shared" si="26"/>
        <v>-10.491599952932392</v>
      </c>
      <c r="AS45">
        <f t="shared" si="26"/>
        <v>0.10639564013786156</v>
      </c>
      <c r="AT45">
        <f t="shared" si="26"/>
        <v>0.11051915709901138</v>
      </c>
      <c r="AU45">
        <f t="shared" si="24"/>
        <v>-10.274685155695517</v>
      </c>
      <c r="AW45">
        <v>42</v>
      </c>
      <c r="AX45">
        <f>IF(Z45&gt;0, (R45*SUMPRODUCT(K45:$K$98, X45:$X$98)-K45*$AZ$3)/Z45, 0)</f>
        <v>249.20860846168873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4.5614701000000001E-2</v>
      </c>
      <c r="Q46" s="4">
        <f t="shared" si="22"/>
        <v>12.5</v>
      </c>
      <c r="R46">
        <f t="shared" si="0"/>
        <v>50000</v>
      </c>
      <c r="S46">
        <f t="shared" si="1"/>
        <v>245.50827628421783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109.52692817810652</v>
      </c>
      <c r="AC46">
        <f t="shared" si="19"/>
        <v>101.89977436849276</v>
      </c>
      <c r="AE46">
        <f t="shared" si="2"/>
        <v>0</v>
      </c>
      <c r="AF46">
        <f t="shared" si="25"/>
        <v>0</v>
      </c>
      <c r="AG46">
        <f t="shared" si="25"/>
        <v>-5.1882046458245634</v>
      </c>
      <c r="AH46">
        <f t="shared" si="4"/>
        <v>-1002.3807185338169</v>
      </c>
      <c r="AI46">
        <f t="shared" si="23"/>
        <v>-1007.5689231796415</v>
      </c>
      <c r="AJ46">
        <f t="shared" si="6"/>
        <v>7.627153809613759</v>
      </c>
      <c r="AK46">
        <f t="shared" si="20"/>
        <v>7.6668849724674573</v>
      </c>
      <c r="AL46">
        <f t="shared" si="7"/>
        <v>-992.2748843975603</v>
      </c>
      <c r="AN46">
        <f t="shared" si="26"/>
        <v>0</v>
      </c>
      <c r="AO46">
        <f t="shared" si="26"/>
        <v>0</v>
      </c>
      <c r="AP46">
        <f t="shared" si="26"/>
        <v>-6.2275692500692856E-2</v>
      </c>
      <c r="AQ46">
        <f t="shared" si="26"/>
        <v>-12.031898827713739</v>
      </c>
      <c r="AR46">
        <f t="shared" si="26"/>
        <v>-12.094174520214432</v>
      </c>
      <c r="AS46">
        <f t="shared" si="26"/>
        <v>9.1551185376864561E-2</v>
      </c>
      <c r="AT46">
        <f t="shared" si="26"/>
        <v>9.2028091329786663E-2</v>
      </c>
      <c r="AU46">
        <f t="shared" si="24"/>
        <v>-11.910595243507782</v>
      </c>
      <c r="AW46">
        <v>43</v>
      </c>
      <c r="AX46">
        <f>IF(Z46&gt;0, (R46*SUMPRODUCT(K46:$K$98, X46:$X$98)-K46*$AZ$3)/Z46, 0)</f>
        <v>245.50827628421783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5.8461241999999997E-2</v>
      </c>
      <c r="Q47" s="4">
        <f t="shared" si="22"/>
        <v>12.5</v>
      </c>
      <c r="R47">
        <f t="shared" si="0"/>
        <v>50000</v>
      </c>
      <c r="S47">
        <f t="shared" si="1"/>
        <v>238.87650425099599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101.89977436849276</v>
      </c>
      <c r="AC47">
        <f t="shared" si="19"/>
        <v>92.359473641981168</v>
      </c>
      <c r="AE47">
        <f t="shared" si="2"/>
        <v>0</v>
      </c>
      <c r="AF47">
        <f t="shared" si="25"/>
        <v>0</v>
      </c>
      <c r="AG47">
        <f t="shared" si="25"/>
        <v>-4.833013712021244</v>
      </c>
      <c r="AH47">
        <f t="shared" si="4"/>
        <v>-1213.2355493802963</v>
      </c>
      <c r="AI47">
        <f t="shared" si="23"/>
        <v>-1218.0685630923176</v>
      </c>
      <c r="AJ47">
        <f t="shared" si="6"/>
        <v>9.5403007265115889</v>
      </c>
      <c r="AK47">
        <f t="shared" si="20"/>
        <v>7.1329842057944939</v>
      </c>
      <c r="AL47">
        <f t="shared" si="7"/>
        <v>-1201.3952781600117</v>
      </c>
      <c r="AN47">
        <f t="shared" si="26"/>
        <v>0</v>
      </c>
      <c r="AO47">
        <f t="shared" si="26"/>
        <v>0</v>
      </c>
      <c r="AP47">
        <f t="shared" si="26"/>
        <v>-5.1796626112219052E-2</v>
      </c>
      <c r="AQ47">
        <f t="shared" si="26"/>
        <v>-13.002551178573537</v>
      </c>
      <c r="AR47">
        <f t="shared" si="26"/>
        <v>-13.054347804685756</v>
      </c>
      <c r="AS47">
        <f t="shared" si="26"/>
        <v>0.10224580751760144</v>
      </c>
      <c r="AT47">
        <f t="shared" si="26"/>
        <v>7.6445989601255482E-2</v>
      </c>
      <c r="AU47">
        <f t="shared" si="24"/>
        <v>-12.875656007566901</v>
      </c>
      <c r="AW47">
        <v>44</v>
      </c>
      <c r="AX47">
        <f>IF(Z47&gt;0, (R47*SUMPRODUCT(K47:$K$98, X47:$X$98)-K47*$AZ$3)/Z47, 0)</f>
        <v>238.87650425099599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7.2616817E-2</v>
      </c>
      <c r="Q48" s="4">
        <f t="shared" si="22"/>
        <v>12.5</v>
      </c>
      <c r="R48">
        <f t="shared" si="0"/>
        <v>50000</v>
      </c>
      <c r="S48">
        <f t="shared" si="1"/>
        <v>230.00285983268336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92.359473641981168</v>
      </c>
      <c r="AC48">
        <f t="shared" si="19"/>
        <v>81.581563625195287</v>
      </c>
      <c r="AE48">
        <f t="shared" si="2"/>
        <v>0</v>
      </c>
      <c r="AF48">
        <f t="shared" si="25"/>
        <v>0</v>
      </c>
      <c r="AG48">
        <f t="shared" si="25"/>
        <v>-4.433725502616694</v>
      </c>
      <c r="AH48">
        <f t="shared" si="4"/>
        <v>-1403.8322891373496</v>
      </c>
      <c r="AI48">
        <f t="shared" si="23"/>
        <v>-1408.2660146399662</v>
      </c>
      <c r="AJ48">
        <f t="shared" si="6"/>
        <v>10.777910016785881</v>
      </c>
      <c r="AK48">
        <f t="shared" si="20"/>
        <v>6.4651631549386828</v>
      </c>
      <c r="AL48">
        <f t="shared" si="7"/>
        <v>-1391.0229414682417</v>
      </c>
      <c r="AN48">
        <f t="shared" si="26"/>
        <v>0</v>
      </c>
      <c r="AO48">
        <f t="shared" si="26"/>
        <v>0</v>
      </c>
      <c r="AP48">
        <f t="shared" si="26"/>
        <v>-4.2426208688828952E-2</v>
      </c>
      <c r="AQ48">
        <f t="shared" si="26"/>
        <v>-13.433236141458687</v>
      </c>
      <c r="AR48">
        <f t="shared" si="26"/>
        <v>-13.475662350147516</v>
      </c>
      <c r="AS48">
        <f t="shared" si="26"/>
        <v>0.1031335519827984</v>
      </c>
      <c r="AT48">
        <f t="shared" si="26"/>
        <v>6.1864984888413729E-2</v>
      </c>
      <c r="AU48">
        <f t="shared" si="24"/>
        <v>-13.310663813276305</v>
      </c>
      <c r="AW48">
        <v>45</v>
      </c>
      <c r="AX48">
        <f>IF(Z48&gt;0, (R48*SUMPRODUCT(K48:$K$98, X48:$X$98)-K48*$AZ$3)/Z48, 0)</f>
        <v>230.00285983268336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8.8271367000000003E-2</v>
      </c>
      <c r="Q49" s="4">
        <f t="shared" si="22"/>
        <v>12.5</v>
      </c>
      <c r="R49">
        <f t="shared" si="0"/>
        <v>50000</v>
      </c>
      <c r="S49">
        <f t="shared" si="1"/>
        <v>219.27936426141923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81.581563625195287</v>
      </c>
      <c r="AC49">
        <f t="shared" si="19"/>
        <v>70.134614235332663</v>
      </c>
      <c r="AE49">
        <f t="shared" si="2"/>
        <v>0</v>
      </c>
      <c r="AF49">
        <f t="shared" si="25"/>
        <v>0</v>
      </c>
      <c r="AG49">
        <f t="shared" si="25"/>
        <v>-3.9980172365717901</v>
      </c>
      <c r="AH49">
        <f t="shared" si="4"/>
        <v>-1565.4840440749506</v>
      </c>
      <c r="AI49">
        <f t="shared" si="23"/>
        <v>-1569.4820613115223</v>
      </c>
      <c r="AJ49">
        <f t="shared" si="6"/>
        <v>11.446949389862624</v>
      </c>
      <c r="AK49">
        <f t="shared" si="20"/>
        <v>5.7107094537636707</v>
      </c>
      <c r="AL49">
        <f t="shared" si="7"/>
        <v>-1552.3244024678961</v>
      </c>
      <c r="AN49">
        <f t="shared" si="26"/>
        <v>0</v>
      </c>
      <c r="AO49">
        <f t="shared" si="26"/>
        <v>0</v>
      </c>
      <c r="AP49">
        <f t="shared" si="26"/>
        <v>-3.4157970682455768E-2</v>
      </c>
      <c r="AQ49">
        <f t="shared" si="26"/>
        <v>-13.375069419965033</v>
      </c>
      <c r="AR49">
        <f t="shared" si="26"/>
        <v>-13.409227390647489</v>
      </c>
      <c r="AS49">
        <f t="shared" si="26"/>
        <v>9.7799618792479268E-2</v>
      </c>
      <c r="AT49">
        <f t="shared" si="26"/>
        <v>4.8790746651444498E-2</v>
      </c>
      <c r="AU49">
        <f t="shared" si="24"/>
        <v>-13.262637025203565</v>
      </c>
      <c r="AW49">
        <v>46</v>
      </c>
      <c r="AX49">
        <f>IF(Z49&gt;0, (R49*SUMPRODUCT(K49:$K$98, X49:$X$98)-K49*$AZ$3)/Z49, 0)</f>
        <v>219.27936426141923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0.103819197</v>
      </c>
      <c r="Q50" s="4">
        <f t="shared" si="22"/>
        <v>12.5</v>
      </c>
      <c r="R50">
        <f t="shared" si="0"/>
        <v>50000</v>
      </c>
      <c r="S50">
        <f t="shared" si="1"/>
        <v>206.51134198829436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70.134614235332663</v>
      </c>
      <c r="AC50">
        <f t="shared" si="19"/>
        <v>58.533015129292721</v>
      </c>
      <c r="AE50">
        <f t="shared" si="2"/>
        <v>0</v>
      </c>
      <c r="AF50">
        <f t="shared" si="25"/>
        <v>0</v>
      </c>
      <c r="AG50">
        <f t="shared" si="25"/>
        <v>-3.54296612511303</v>
      </c>
      <c r="AH50">
        <f t="shared" si="4"/>
        <v>-1660.2837563721694</v>
      </c>
      <c r="AI50">
        <f t="shared" si="23"/>
        <v>-1663.8267224972824</v>
      </c>
      <c r="AJ50">
        <f t="shared" si="6"/>
        <v>11.601599106039941</v>
      </c>
      <c r="AK50">
        <f t="shared" si="20"/>
        <v>4.9094229964732872</v>
      </c>
      <c r="AL50">
        <f t="shared" si="7"/>
        <v>-1647.3157003947692</v>
      </c>
      <c r="AN50">
        <f t="shared" si="26"/>
        <v>0</v>
      </c>
      <c r="AO50">
        <f t="shared" si="26"/>
        <v>0</v>
      </c>
      <c r="AP50">
        <f t="shared" si="26"/>
        <v>-2.7026908828775991E-2</v>
      </c>
      <c r="AQ50">
        <f t="shared" si="26"/>
        <v>-12.665189597864643</v>
      </c>
      <c r="AR50">
        <f t="shared" si="26"/>
        <v>-12.69221650669342</v>
      </c>
      <c r="AS50">
        <f t="shared" si="26"/>
        <v>8.850080701715636E-2</v>
      </c>
      <c r="AT50">
        <f t="shared" si="26"/>
        <v>3.745069047854549E-2</v>
      </c>
      <c r="AU50">
        <f t="shared" si="24"/>
        <v>-12.566265009197718</v>
      </c>
      <c r="AW50">
        <v>47</v>
      </c>
      <c r="AX50">
        <f>IF(Z50&gt;0, (R50*SUMPRODUCT(K50:$K$98, X50:$X$98)-K50*$AZ$3)/Z50, 0)</f>
        <v>206.51134198829436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0.120610461</v>
      </c>
      <c r="Q51" s="4">
        <f t="shared" si="22"/>
        <v>12.5</v>
      </c>
      <c r="R51">
        <f t="shared" si="0"/>
        <v>50000</v>
      </c>
      <c r="S51">
        <f t="shared" si="1"/>
        <v>192.56464154051989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58.533015129292721</v>
      </c>
      <c r="AC51">
        <f t="shared" si="19"/>
        <v>47.451281168861186</v>
      </c>
      <c r="AE51">
        <f t="shared" si="2"/>
        <v>0</v>
      </c>
      <c r="AF51">
        <f t="shared" si="25"/>
        <v>0</v>
      </c>
      <c r="AG51">
        <f t="shared" si="25"/>
        <v>-3.0802176862046333</v>
      </c>
      <c r="AH51">
        <f t="shared" si="4"/>
        <v>-1709.275110629065</v>
      </c>
      <c r="AI51">
        <f t="shared" si="23"/>
        <v>-1712.3553283152696</v>
      </c>
      <c r="AJ51">
        <f t="shared" si="6"/>
        <v>11.081733960431535</v>
      </c>
      <c r="AK51">
        <f t="shared" si="20"/>
        <v>4.0973110590504911</v>
      </c>
      <c r="AL51">
        <f t="shared" si="7"/>
        <v>-1697.1762832957875</v>
      </c>
      <c r="AN51">
        <f t="shared" si="26"/>
        <v>0</v>
      </c>
      <c r="AO51">
        <f t="shared" si="26"/>
        <v>0</v>
      </c>
      <c r="AP51">
        <f t="shared" si="26"/>
        <v>-2.0979385542182663E-2</v>
      </c>
      <c r="AQ51">
        <f t="shared" si="26"/>
        <v>-11.641885475870151</v>
      </c>
      <c r="AR51">
        <f t="shared" si="26"/>
        <v>-11.662864861412332</v>
      </c>
      <c r="AS51">
        <f t="shared" si="26"/>
        <v>7.547777232532478E-2</v>
      </c>
      <c r="AT51">
        <f t="shared" si="26"/>
        <v>2.7906816060129052E-2</v>
      </c>
      <c r="AU51">
        <f t="shared" si="24"/>
        <v>-11.559480273026878</v>
      </c>
      <c r="AW51">
        <v>48</v>
      </c>
      <c r="AX51">
        <f>IF(Z51&gt;0, (R51*SUMPRODUCT(K51:$K$98, X51:$X$98)-K51*$AZ$3)/Z51, 0)</f>
        <v>192.56464154051989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0.138204574</v>
      </c>
      <c r="Q52" s="4">
        <f t="shared" si="22"/>
        <v>12.5</v>
      </c>
      <c r="R52">
        <f t="shared" si="0"/>
        <v>50000</v>
      </c>
      <c r="S52">
        <f t="shared" si="1"/>
        <v>177.34010077135252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47.451281168861186</v>
      </c>
      <c r="AC52">
        <f t="shared" si="19"/>
        <v>37.223195369270591</v>
      </c>
      <c r="AE52">
        <f t="shared" si="2"/>
        <v>0</v>
      </c>
      <c r="AF52">
        <f t="shared" si="25"/>
        <v>0</v>
      </c>
      <c r="AG52">
        <f t="shared" si="25"/>
        <v>-2.6237153361934098</v>
      </c>
      <c r="AH52">
        <f t="shared" si="4"/>
        <v>-1702.8006925967084</v>
      </c>
      <c r="AI52">
        <f t="shared" si="23"/>
        <v>-1705.4244079329017</v>
      </c>
      <c r="AJ52">
        <f t="shared" si="6"/>
        <v>10.228085799590595</v>
      </c>
      <c r="AK52">
        <f t="shared" si="20"/>
        <v>3.3215896818202832</v>
      </c>
      <c r="AL52">
        <f t="shared" si="7"/>
        <v>-1691.8747324514907</v>
      </c>
      <c r="AN52">
        <f t="shared" si="26"/>
        <v>0</v>
      </c>
      <c r="AO52">
        <f t="shared" si="26"/>
        <v>0</v>
      </c>
      <c r="AP52">
        <f t="shared" si="26"/>
        <v>-1.595548629028725E-2</v>
      </c>
      <c r="AQ52">
        <f t="shared" si="26"/>
        <v>-10.355168005853979</v>
      </c>
      <c r="AR52">
        <f t="shared" si="26"/>
        <v>-10.371123492144267</v>
      </c>
      <c r="AS52">
        <f t="shared" si="26"/>
        <v>6.2199614607588452E-2</v>
      </c>
      <c r="AT52">
        <f t="shared" si="26"/>
        <v>2.0199439283353854E-2</v>
      </c>
      <c r="AU52">
        <f t="shared" si="24"/>
        <v>-10.288724438253324</v>
      </c>
      <c r="AW52">
        <v>49</v>
      </c>
      <c r="AX52">
        <f>IF(Z52&gt;0, (R52*SUMPRODUCT(K52:$K$98, X52:$X$98)-K52*$AZ$3)/Z52, 0)</f>
        <v>177.34010077135252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0.156383199</v>
      </c>
      <c r="Q53" s="4">
        <f t="shared" si="22"/>
        <v>12.5</v>
      </c>
      <c r="R53">
        <f t="shared" si="0"/>
        <v>50000</v>
      </c>
      <c r="S53">
        <f t="shared" si="1"/>
        <v>160.7688676193809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37.223195369270591</v>
      </c>
      <c r="AC53">
        <f t="shared" si="19"/>
        <v>28.130348502951978</v>
      </c>
      <c r="AE53">
        <f t="shared" si="2"/>
        <v>0</v>
      </c>
      <c r="AF53">
        <f t="shared" si="25"/>
        <v>0</v>
      </c>
      <c r="AG53">
        <f t="shared" si="25"/>
        <v>-2.1871731852921896</v>
      </c>
      <c r="AH53">
        <f t="shared" si="4"/>
        <v>-1641.2199901571437</v>
      </c>
      <c r="AI53">
        <f t="shared" si="23"/>
        <v>-1643.407163342436</v>
      </c>
      <c r="AJ53">
        <f t="shared" si="6"/>
        <v>9.0928468663186131</v>
      </c>
      <c r="AK53">
        <f t="shared" si="20"/>
        <v>2.6056236758489417</v>
      </c>
      <c r="AL53">
        <f t="shared" si="7"/>
        <v>-1631.7086928002684</v>
      </c>
      <c r="AN53">
        <f t="shared" si="26"/>
        <v>0</v>
      </c>
      <c r="AO53">
        <f t="shared" si="26"/>
        <v>0</v>
      </c>
      <c r="AP53">
        <f t="shared" si="26"/>
        <v>-1.1875679856882692E-2</v>
      </c>
      <c r="AQ53">
        <f t="shared" si="26"/>
        <v>-8.9113213845562971</v>
      </c>
      <c r="AR53">
        <f t="shared" si="26"/>
        <v>-8.9231970644131806</v>
      </c>
      <c r="AS53">
        <f t="shared" si="26"/>
        <v>4.9371370816999598E-2</v>
      </c>
      <c r="AT53">
        <f t="shared" si="26"/>
        <v>1.4147737732877377E-2</v>
      </c>
      <c r="AU53">
        <f t="shared" si="24"/>
        <v>-8.8596779558633028</v>
      </c>
      <c r="AW53">
        <v>50</v>
      </c>
      <c r="AX53">
        <f>IF(Z53&gt;0, (R53*SUMPRODUCT(K53:$K$98, X53:$X$98)-K53*$AZ$3)/Z53, 0)</f>
        <v>160.7688676193809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0.17588848000000001</v>
      </c>
      <c r="Q54" s="4">
        <f t="shared" si="22"/>
        <v>12.5</v>
      </c>
      <c r="R54">
        <f t="shared" si="0"/>
        <v>50000</v>
      </c>
      <c r="S54">
        <f t="shared" si="1"/>
        <v>142.83153559969662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28.130348502951978</v>
      </c>
      <c r="AC54">
        <f t="shared" si="19"/>
        <v>20.346099564409354</v>
      </c>
      <c r="AE54">
        <f t="shared" si="2"/>
        <v>0</v>
      </c>
      <c r="AF54">
        <f t="shared" si="25"/>
        <v>0</v>
      </c>
      <c r="AG54">
        <f t="shared" si="25"/>
        <v>-1.780602886381466</v>
      </c>
      <c r="AH54">
        <f t="shared" si="4"/>
        <v>-1538.7942682312066</v>
      </c>
      <c r="AI54">
        <f t="shared" si="23"/>
        <v>-1540.5748711175881</v>
      </c>
      <c r="AJ54">
        <f t="shared" si="6"/>
        <v>7.7842489385426248</v>
      </c>
      <c r="AK54">
        <f t="shared" si="20"/>
        <v>1.9691243952066386</v>
      </c>
      <c r="AL54">
        <f t="shared" si="7"/>
        <v>-1530.821497783839</v>
      </c>
      <c r="AN54">
        <f t="shared" si="26"/>
        <v>0</v>
      </c>
      <c r="AO54">
        <f t="shared" si="26"/>
        <v>0</v>
      </c>
      <c r="AP54">
        <f t="shared" si="26"/>
        <v>-8.632256945821563E-3</v>
      </c>
      <c r="AQ54">
        <f t="shared" si="26"/>
        <v>-7.4599831392632661</v>
      </c>
      <c r="AR54">
        <f t="shared" si="26"/>
        <v>-7.4686153962090875</v>
      </c>
      <c r="AS54">
        <f t="shared" si="26"/>
        <v>3.7737576121924299E-2</v>
      </c>
      <c r="AT54">
        <f t="shared" si="26"/>
        <v>9.5461980140066106E-3</v>
      </c>
      <c r="AU54">
        <f t="shared" si="24"/>
        <v>-7.4213316220731578</v>
      </c>
      <c r="AW54">
        <v>51</v>
      </c>
      <c r="AX54">
        <f>IF(Z54&gt;0, (R54*SUMPRODUCT(K54:$K$98, X54:$X$98)-K54*$AZ$3)/Z54, 0)</f>
        <v>142.83153559969662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0.195947922</v>
      </c>
      <c r="Q55" s="4">
        <f t="shared" si="22"/>
        <v>12.5</v>
      </c>
      <c r="R55">
        <f t="shared" si="0"/>
        <v>50000</v>
      </c>
      <c r="S55">
        <f t="shared" si="1"/>
        <v>122.8208801316557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20.346099564409354</v>
      </c>
      <c r="AC55">
        <f t="shared" si="19"/>
        <v>13.892431109086884</v>
      </c>
      <c r="AE55">
        <f t="shared" si="2"/>
        <v>0</v>
      </c>
      <c r="AF55">
        <f t="shared" si="25"/>
        <v>0</v>
      </c>
      <c r="AG55">
        <f t="shared" si="25"/>
        <v>-1.4138914220240009</v>
      </c>
      <c r="AH55">
        <f t="shared" si="4"/>
        <v>-1395.6217419746015</v>
      </c>
      <c r="AI55">
        <f t="shared" si="23"/>
        <v>-1397.0356333966256</v>
      </c>
      <c r="AJ55">
        <f t="shared" si="6"/>
        <v>6.4536684553224699</v>
      </c>
      <c r="AK55">
        <f t="shared" si="20"/>
        <v>1.4242269695086549</v>
      </c>
      <c r="AL55">
        <f t="shared" si="7"/>
        <v>-1389.1577379717944</v>
      </c>
      <c r="AN55">
        <f t="shared" si="26"/>
        <v>0</v>
      </c>
      <c r="AO55">
        <f t="shared" si="26"/>
        <v>0</v>
      </c>
      <c r="AP55">
        <f t="shared" si="26"/>
        <v>-6.120054969338878E-3</v>
      </c>
      <c r="AQ55">
        <f t="shared" si="26"/>
        <v>-6.0409743239421481</v>
      </c>
      <c r="AR55">
        <f t="shared" si="26"/>
        <v>-6.0470943789114875</v>
      </c>
      <c r="AS55">
        <f t="shared" si="26"/>
        <v>2.7934822352852058E-2</v>
      </c>
      <c r="AT55">
        <f t="shared" si="26"/>
        <v>6.1647925763142044E-3</v>
      </c>
      <c r="AU55">
        <f t="shared" si="24"/>
        <v>-6.0129947639823209</v>
      </c>
      <c r="AW55">
        <v>52</v>
      </c>
      <c r="AX55">
        <f>IF(Z55&gt;0, (R55*SUMPRODUCT(K55:$K$98, X55:$X$98)-K55*$AZ$3)/Z55, 0)</f>
        <v>122.8208801316557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0.21719401199999999</v>
      </c>
      <c r="Q56" s="4">
        <f t="shared" si="22"/>
        <v>12.5</v>
      </c>
      <c r="R56">
        <f t="shared" si="0"/>
        <v>50000</v>
      </c>
      <c r="S56">
        <f t="shared" si="1"/>
        <v>100.09886367180123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13.892431109086884</v>
      </c>
      <c r="AC56">
        <f t="shared" si="19"/>
        <v>8.7499520386633023</v>
      </c>
      <c r="AE56">
        <f t="shared" si="2"/>
        <v>0</v>
      </c>
      <c r="AF56">
        <f t="shared" si="25"/>
        <v>0</v>
      </c>
      <c r="AG56">
        <f t="shared" si="25"/>
        <v>-1.0926637573219831</v>
      </c>
      <c r="AH56">
        <f t="shared" si="4"/>
        <v>-1228.3550019271117</v>
      </c>
      <c r="AI56">
        <f t="shared" si="23"/>
        <v>-1229.4476656844338</v>
      </c>
      <c r="AJ56">
        <f t="shared" si="6"/>
        <v>5.1424790704235814</v>
      </c>
      <c r="AK56">
        <f t="shared" si="20"/>
        <v>0.9724701776360819</v>
      </c>
      <c r="AL56">
        <f t="shared" si="7"/>
        <v>-1223.3327164363741</v>
      </c>
      <c r="AN56">
        <f t="shared" si="26"/>
        <v>0</v>
      </c>
      <c r="AO56">
        <f t="shared" si="26"/>
        <v>0</v>
      </c>
      <c r="AP56">
        <f t="shared" si="26"/>
        <v>-4.222870649280573E-3</v>
      </c>
      <c r="AQ56">
        <f t="shared" si="26"/>
        <v>-4.7472831873258858</v>
      </c>
      <c r="AR56">
        <f t="shared" si="26"/>
        <v>-4.751506057975166</v>
      </c>
      <c r="AS56">
        <f t="shared" si="26"/>
        <v>1.9874388425086355E-2</v>
      </c>
      <c r="AT56">
        <f t="shared" si="26"/>
        <v>3.7583526889415709E-3</v>
      </c>
      <c r="AU56">
        <f t="shared" si="24"/>
        <v>-4.727873316861138</v>
      </c>
      <c r="AW56">
        <v>53</v>
      </c>
      <c r="AX56">
        <f>IF(Z56&gt;0, (R56*SUMPRODUCT(K56:$K$98, X56:$X$98)-K56*$AZ$3)/Z56, 0)</f>
        <v>100.09886367180123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0.239685495</v>
      </c>
      <c r="Q57" s="4">
        <f t="shared" si="22"/>
        <v>12.5</v>
      </c>
      <c r="R57">
        <f t="shared" si="0"/>
        <v>50000</v>
      </c>
      <c r="S57">
        <f t="shared" si="1"/>
        <v>73.259540934444416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8.7499520386633023</v>
      </c>
      <c r="AC57">
        <f t="shared" si="19"/>
        <v>4.8048967562647062</v>
      </c>
      <c r="AE57">
        <f t="shared" si="2"/>
        <v>0</v>
      </c>
      <c r="AF57">
        <f t="shared" si="25"/>
        <v>0</v>
      </c>
      <c r="AG57">
        <f t="shared" si="25"/>
        <v>-0.81984146620648379</v>
      </c>
      <c r="AH57">
        <f t="shared" si="4"/>
        <v>-1047.5826141691175</v>
      </c>
      <c r="AI57">
        <f t="shared" si="23"/>
        <v>-1048.402455635324</v>
      </c>
      <c r="AJ57">
        <f t="shared" si="6"/>
        <v>3.945055282398596</v>
      </c>
      <c r="AK57">
        <f t="shared" si="20"/>
        <v>0.61249664270643123</v>
      </c>
      <c r="AL57">
        <f t="shared" si="7"/>
        <v>-1043.8449037102189</v>
      </c>
      <c r="AN57">
        <f t="shared" si="26"/>
        <v>0</v>
      </c>
      <c r="AO57">
        <f t="shared" si="26"/>
        <v>0</v>
      </c>
      <c r="AP57">
        <f t="shared" si="26"/>
        <v>-2.8290009829410544E-3</v>
      </c>
      <c r="AQ57">
        <f t="shared" si="26"/>
        <v>-3.6148601496206623</v>
      </c>
      <c r="AR57">
        <f t="shared" si="26"/>
        <v>-3.6176891506036033</v>
      </c>
      <c r="AS57">
        <f t="shared" si="26"/>
        <v>1.3613077322502188E-2</v>
      </c>
      <c r="AT57">
        <f t="shared" si="26"/>
        <v>2.1135227671299339E-3</v>
      </c>
      <c r="AU57">
        <f t="shared" si="24"/>
        <v>-3.6019625505139707</v>
      </c>
      <c r="AW57">
        <v>54</v>
      </c>
      <c r="AX57">
        <f>IF(Z57&gt;0, (R57*SUMPRODUCT(K57:$K$98, X57:$X$98)-K57*$AZ$3)/Z57, 0)</f>
        <v>73.259540934444416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0.26259210900000002</v>
      </c>
      <c r="Q58" s="4">
        <f t="shared" si="22"/>
        <v>12.5</v>
      </c>
      <c r="R58">
        <f t="shared" si="0"/>
        <v>50000</v>
      </c>
      <c r="S58">
        <f t="shared" si="1"/>
        <v>39.957287393926265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4.8048967562647062</v>
      </c>
      <c r="AC58">
        <f t="shared" si="19"/>
        <v>1.9063115217576965</v>
      </c>
      <c r="AE58">
        <f t="shared" si="2"/>
        <v>0</v>
      </c>
      <c r="AF58">
        <f t="shared" si="25"/>
        <v>0</v>
      </c>
      <c r="AG58">
        <f t="shared" si="25"/>
        <v>-0.59635915188760613</v>
      </c>
      <c r="AH58">
        <f t="shared" si="4"/>
        <v>-861.13559862725128</v>
      </c>
      <c r="AI58">
        <f t="shared" si="23"/>
        <v>-861.73195777913884</v>
      </c>
      <c r="AJ58">
        <f t="shared" si="6"/>
        <v>2.89858523450701</v>
      </c>
      <c r="AK58">
        <f t="shared" si="20"/>
        <v>0.33634277293852949</v>
      </c>
      <c r="AL58">
        <f t="shared" si="7"/>
        <v>-858.49702977169329</v>
      </c>
      <c r="AN58">
        <f t="shared" si="26"/>
        <v>0</v>
      </c>
      <c r="AO58">
        <f t="shared" si="26"/>
        <v>0</v>
      </c>
      <c r="AP58">
        <f t="shared" si="26"/>
        <v>-1.837355034498285E-3</v>
      </c>
      <c r="AQ58">
        <f t="shared" si="26"/>
        <v>-2.6531190516913017</v>
      </c>
      <c r="AR58">
        <f t="shared" si="26"/>
        <v>-2.6549564067258</v>
      </c>
      <c r="AS58">
        <f t="shared" si="26"/>
        <v>8.9304073840180964E-3</v>
      </c>
      <c r="AT58">
        <f t="shared" si="26"/>
        <v>1.0362565665667685E-3</v>
      </c>
      <c r="AU58">
        <f t="shared" si="24"/>
        <v>-2.6449897427752149</v>
      </c>
      <c r="AW58">
        <v>55</v>
      </c>
      <c r="AX58">
        <f>IF(Z58&gt;0, (R58*SUMPRODUCT(K58:$K$98, X58:$X$98)-K58*$AZ$3)/Z58, 0)</f>
        <v>39.957287393926265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0.28653067599999998</v>
      </c>
      <c r="Q59" s="4">
        <f t="shared" si="22"/>
        <v>12.5</v>
      </c>
      <c r="R59">
        <f t="shared" si="0"/>
        <v>50000</v>
      </c>
      <c r="S59">
        <f t="shared" si="1"/>
        <v>-3.1963988979931335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1.9063115217576965</v>
      </c>
      <c r="AC59">
        <f t="shared" si="19"/>
        <v>-0.10727635572498961</v>
      </c>
      <c r="AE59">
        <f t="shared" si="2"/>
        <v>0</v>
      </c>
      <c r="AF59">
        <f t="shared" si="25"/>
        <v>0</v>
      </c>
      <c r="AG59">
        <f t="shared" si="25"/>
        <v>-0.41952036943958765</v>
      </c>
      <c r="AH59">
        <f t="shared" si="4"/>
        <v>-683.50076371656985</v>
      </c>
      <c r="AI59">
        <f t="shared" si="23"/>
        <v>-683.92028408600947</v>
      </c>
      <c r="AJ59">
        <f t="shared" si="6"/>
        <v>2.0135878774826859</v>
      </c>
      <c r="AK59">
        <f t="shared" si="20"/>
        <v>0.13344180652303878</v>
      </c>
      <c r="AL59">
        <f t="shared" si="7"/>
        <v>-681.77325440200377</v>
      </c>
      <c r="AN59">
        <f t="shared" si="26"/>
        <v>0</v>
      </c>
      <c r="AO59">
        <f t="shared" si="26"/>
        <v>0</v>
      </c>
      <c r="AP59">
        <f t="shared" si="26"/>
        <v>-1.1540383072022368E-3</v>
      </c>
      <c r="AQ59">
        <f t="shared" si="26"/>
        <v>-1.8802092145957032</v>
      </c>
      <c r="AR59">
        <f t="shared" si="26"/>
        <v>-1.8813632529029054</v>
      </c>
      <c r="AS59">
        <f t="shared" si="26"/>
        <v>5.5390815674510241E-3</v>
      </c>
      <c r="AT59">
        <f t="shared" si="26"/>
        <v>3.6707861579062646E-4</v>
      </c>
      <c r="AU59">
        <f t="shared" si="24"/>
        <v>-1.8754570927196639</v>
      </c>
      <c r="AW59">
        <v>56</v>
      </c>
      <c r="AX59">
        <f>IF(Z59&gt;0, (R59*SUMPRODUCT(K59:$K$98, X59:$X$98)-K59*$AZ$3)/Z59, 0)</f>
        <v>-3.1963988979931335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0.31063079199999999</v>
      </c>
      <c r="Q60" s="4">
        <f t="shared" si="22"/>
        <v>12.5</v>
      </c>
      <c r="R60">
        <f t="shared" si="0"/>
        <v>50000</v>
      </c>
      <c r="S60">
        <f t="shared" si="1"/>
        <v>-62.124112500306786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-0.10727635572498961</v>
      </c>
      <c r="AC60">
        <f t="shared" si="19"/>
        <v>-1.4164755933487143</v>
      </c>
      <c r="AE60">
        <f t="shared" si="2"/>
        <v>0</v>
      </c>
      <c r="AF60">
        <f t="shared" si="25"/>
        <v>0</v>
      </c>
      <c r="AG60">
        <f t="shared" si="25"/>
        <v>-0.2850092211260401</v>
      </c>
      <c r="AH60">
        <f t="shared" si="4"/>
        <v>-521.26377847660683</v>
      </c>
      <c r="AI60">
        <f t="shared" si="23"/>
        <v>-521.54878769773291</v>
      </c>
      <c r="AJ60">
        <f t="shared" si="6"/>
        <v>1.3091992376237247</v>
      </c>
      <c r="AK60">
        <f t="shared" si="20"/>
        <v>-7.509344900749274E-3</v>
      </c>
      <c r="AL60">
        <f t="shared" si="7"/>
        <v>-520.24709780500996</v>
      </c>
      <c r="AN60">
        <f t="shared" si="26"/>
        <v>0</v>
      </c>
      <c r="AO60">
        <f t="shared" si="26"/>
        <v>0</v>
      </c>
      <c r="AP60">
        <f t="shared" si="26"/>
        <v>-7.0001615246932528E-4</v>
      </c>
      <c r="AQ60">
        <f t="shared" si="26"/>
        <v>-1.2802851191591789</v>
      </c>
      <c r="AR60">
        <f t="shared" si="26"/>
        <v>-1.2809851353116484</v>
      </c>
      <c r="AS60">
        <f t="shared" si="26"/>
        <v>3.2155472356869669E-3</v>
      </c>
      <c r="AT60">
        <f t="shared" si="26"/>
        <v>-1.8443833866915455E-5</v>
      </c>
      <c r="AU60">
        <f t="shared" si="24"/>
        <v>-1.2777880319098283</v>
      </c>
      <c r="AW60">
        <v>57</v>
      </c>
      <c r="AX60">
        <f>IF(Z60&gt;0, (R60*SUMPRODUCT(K60:$K$98, X60:$X$98)-K60*$AZ$3)/Z60, 0)</f>
        <v>-62.124112500306786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0.33433633699999998</v>
      </c>
      <c r="Q61" s="4">
        <f t="shared" si="22"/>
        <v>12.5</v>
      </c>
      <c r="R61">
        <f t="shared" si="0"/>
        <v>50000</v>
      </c>
      <c r="S61">
        <f t="shared" si="1"/>
        <v>-146.28673365133793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-1.4164755933487143</v>
      </c>
      <c r="AC61">
        <f t="shared" si="19"/>
        <v>-2.1869303759257694</v>
      </c>
      <c r="AE61">
        <f t="shared" si="2"/>
        <v>0</v>
      </c>
      <c r="AF61">
        <f t="shared" si="25"/>
        <v>0</v>
      </c>
      <c r="AG61">
        <f t="shared" si="25"/>
        <v>-0.18687018991227644</v>
      </c>
      <c r="AH61">
        <f t="shared" si="4"/>
        <v>-381.15575601001302</v>
      </c>
      <c r="AI61">
        <f t="shared" si="23"/>
        <v>-381.34262619992529</v>
      </c>
      <c r="AJ61">
        <f t="shared" si="6"/>
        <v>0.77045478257705513</v>
      </c>
      <c r="AK61">
        <f t="shared" si="20"/>
        <v>-9.9153291534410007E-2</v>
      </c>
      <c r="AL61">
        <f t="shared" si="7"/>
        <v>-380.67132470888265</v>
      </c>
      <c r="AN61">
        <f t="shared" si="26"/>
        <v>0</v>
      </c>
      <c r="AO61">
        <f t="shared" si="26"/>
        <v>0</v>
      </c>
      <c r="AP61">
        <f t="shared" si="26"/>
        <v>-4.0979924525643248E-4</v>
      </c>
      <c r="AQ61">
        <f t="shared" si="26"/>
        <v>-0.83586012949081334</v>
      </c>
      <c r="AR61">
        <f t="shared" si="26"/>
        <v>-0.83626992873606976</v>
      </c>
      <c r="AS61">
        <f t="shared" si="26"/>
        <v>1.6895781427337436E-3</v>
      </c>
      <c r="AT61">
        <f t="shared" si="26"/>
        <v>-2.174394110401814E-4</v>
      </c>
      <c r="AU61">
        <f t="shared" si="24"/>
        <v>-0.83479779000437615</v>
      </c>
      <c r="AW61">
        <v>58</v>
      </c>
      <c r="AX61">
        <f>IF(Z61&gt;0, (R61*SUMPRODUCT(K61:$K$98, X61:$X$98)-K61*$AZ$3)/Z61, 0)</f>
        <v>-146.28673365133793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0.35860877099999999</v>
      </c>
      <c r="Q62" s="4">
        <f t="shared" si="22"/>
        <v>12.5</v>
      </c>
      <c r="R62">
        <f t="shared" si="0"/>
        <v>50000</v>
      </c>
      <c r="S62">
        <f t="shared" si="1"/>
        <v>-272.01712462527769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-2.1869303759257694</v>
      </c>
      <c r="AC62">
        <f t="shared" si="19"/>
        <v>-2.5675848477539716</v>
      </c>
      <c r="AE62">
        <f t="shared" si="2"/>
        <v>0</v>
      </c>
      <c r="AF62">
        <f t="shared" si="25"/>
        <v>0</v>
      </c>
      <c r="AG62">
        <f t="shared" si="25"/>
        <v>-0.11798819887217563</v>
      </c>
      <c r="AH62">
        <f t="shared" si="4"/>
        <v>-268.05315656391224</v>
      </c>
      <c r="AI62">
        <f t="shared" si="23"/>
        <v>-268.17114476278442</v>
      </c>
      <c r="AJ62">
        <f t="shared" si="6"/>
        <v>0.38065447182820211</v>
      </c>
      <c r="AK62">
        <f t="shared" si="20"/>
        <v>-0.15308512631480387</v>
      </c>
      <c r="AL62">
        <f t="shared" si="7"/>
        <v>-267.94357541727101</v>
      </c>
      <c r="AN62">
        <f t="shared" si="26"/>
        <v>0</v>
      </c>
      <c r="AO62">
        <f t="shared" si="26"/>
        <v>0</v>
      </c>
      <c r="AP62">
        <f t="shared" si="26"/>
        <v>-2.3102111527297439E-4</v>
      </c>
      <c r="AQ62">
        <f t="shared" si="26"/>
        <v>-0.52484858463620299</v>
      </c>
      <c r="AR62">
        <f t="shared" si="26"/>
        <v>-0.52507960575147594</v>
      </c>
      <c r="AS62">
        <f t="shared" si="26"/>
        <v>7.4532217167469939E-4</v>
      </c>
      <c r="AT62">
        <f t="shared" si="26"/>
        <v>-2.9974096520673518E-4</v>
      </c>
      <c r="AU62">
        <f t="shared" si="24"/>
        <v>-0.52463402454500796</v>
      </c>
      <c r="AW62">
        <v>59</v>
      </c>
      <c r="AX62">
        <f>IF(Z62&gt;0, (R62*SUMPRODUCT(K62:$K$98, X62:$X$98)-K62*$AZ$3)/Z62, 0)</f>
        <v>-272.01712462527769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0.383306127</v>
      </c>
      <c r="Q63" s="4">
        <f t="shared" si="22"/>
        <v>12.5</v>
      </c>
      <c r="R63">
        <f t="shared" si="0"/>
        <v>50000</v>
      </c>
      <c r="S63">
        <f t="shared" si="1"/>
        <v>-469.03776309619053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-2.5675848477539716</v>
      </c>
      <c r="AC63">
        <f t="shared" si="19"/>
        <v>-2.6859998094771291</v>
      </c>
      <c r="AE63">
        <f t="shared" si="2"/>
        <v>0</v>
      </c>
      <c r="AF63">
        <f t="shared" si="25"/>
        <v>0</v>
      </c>
      <c r="AG63">
        <f t="shared" si="25"/>
        <v>-7.1582717342054472E-2</v>
      </c>
      <c r="AH63">
        <f t="shared" si="4"/>
        <v>-180.90239816559762</v>
      </c>
      <c r="AI63">
        <f t="shared" si="23"/>
        <v>-180.97398088293968</v>
      </c>
      <c r="AJ63">
        <f t="shared" si="6"/>
        <v>0.11841496172315757</v>
      </c>
      <c r="AK63">
        <f t="shared" si="20"/>
        <v>-0.17973093934277803</v>
      </c>
      <c r="AL63">
        <f t="shared" si="7"/>
        <v>-181.03529686055933</v>
      </c>
      <c r="AN63">
        <f t="shared" si="26"/>
        <v>0</v>
      </c>
      <c r="AO63">
        <f t="shared" si="26"/>
        <v>0</v>
      </c>
      <c r="AP63">
        <f t="shared" si="26"/>
        <v>-1.2514204925869669E-4</v>
      </c>
      <c r="AQ63">
        <f t="shared" si="26"/>
        <v>-0.31625646053751555</v>
      </c>
      <c r="AR63">
        <f t="shared" si="26"/>
        <v>-0.31638160258677422</v>
      </c>
      <c r="AS63">
        <f t="shared" si="26"/>
        <v>2.0701492655155414E-4</v>
      </c>
      <c r="AT63">
        <f t="shared" si="26"/>
        <v>-3.142084975213966E-4</v>
      </c>
      <c r="AU63">
        <f t="shared" si="24"/>
        <v>-0.31648879615774411</v>
      </c>
      <c r="AW63">
        <v>60</v>
      </c>
      <c r="AX63">
        <f>IF(Z63&gt;0, (R63*SUMPRODUCT(K63:$K$98, X63:$X$98)-K63*$AZ$3)/Z63, 0)</f>
        <v>-469.03776309619053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0.40826881399999998</v>
      </c>
      <c r="Q64" s="4">
        <f t="shared" si="22"/>
        <v>12.5</v>
      </c>
      <c r="R64">
        <f t="shared" si="0"/>
        <v>50000</v>
      </c>
      <c r="S64">
        <f t="shared" si="1"/>
        <v>-792.28168218221708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-2.6859998094771291</v>
      </c>
      <c r="AC64">
        <f t="shared" si="19"/>
        <v>-2.6393691066994256</v>
      </c>
      <c r="AE64">
        <f t="shared" si="2"/>
        <v>0</v>
      </c>
      <c r="AF64">
        <f t="shared" si="25"/>
        <v>0</v>
      </c>
      <c r="AG64">
        <f t="shared" si="25"/>
        <v>-4.1641899056496116E-2</v>
      </c>
      <c r="AH64">
        <f t="shared" si="4"/>
        <v>-116.89996444855123</v>
      </c>
      <c r="AI64">
        <f t="shared" si="23"/>
        <v>-116.94160634760773</v>
      </c>
      <c r="AJ64">
        <f t="shared" si="6"/>
        <v>-4.6630702777703537E-2</v>
      </c>
      <c r="AK64">
        <f t="shared" si="20"/>
        <v>-0.18801998666339906</v>
      </c>
      <c r="AL64">
        <f t="shared" si="7"/>
        <v>-117.17625703704884</v>
      </c>
      <c r="AN64">
        <f t="shared" si="26"/>
        <v>0</v>
      </c>
      <c r="AO64">
        <f t="shared" si="26"/>
        <v>0</v>
      </c>
      <c r="AP64">
        <f t="shared" si="26"/>
        <v>-6.4999136369403609E-5</v>
      </c>
      <c r="AQ64">
        <f t="shared" si="26"/>
        <v>-0.18246998582992024</v>
      </c>
      <c r="AR64">
        <f t="shared" si="26"/>
        <v>-0.18253498496628964</v>
      </c>
      <c r="AS64">
        <f t="shared" si="26"/>
        <v>-7.2786195575205218E-5</v>
      </c>
      <c r="AT64">
        <f t="shared" si="26"/>
        <v>-2.9348173426786196E-4</v>
      </c>
      <c r="AU64">
        <f t="shared" si="24"/>
        <v>-0.18290125289613274</v>
      </c>
      <c r="AW64">
        <v>61</v>
      </c>
      <c r="AX64">
        <f>IF(Z64&gt;0, (R64*SUMPRODUCT(K64:$K$98, X64:$X$98)-K64*$AZ$3)/Z64, 0)</f>
        <v>-792.28168218221708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0.43333920100000001</v>
      </c>
      <c r="Q65" s="4">
        <f t="shared" si="22"/>
        <v>12.5</v>
      </c>
      <c r="R65">
        <f t="shared" si="0"/>
        <v>50000</v>
      </c>
      <c r="S65">
        <f t="shared" si="1"/>
        <v>-1346.952229772397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-2.6393691066994256</v>
      </c>
      <c r="AC65">
        <f t="shared" si="19"/>
        <v>-2.4978326967121856</v>
      </c>
      <c r="AE65">
        <f t="shared" si="2"/>
        <v>0</v>
      </c>
      <c r="AF65">
        <f t="shared" si="25"/>
        <v>0</v>
      </c>
      <c r="AG65">
        <f t="shared" si="25"/>
        <v>-2.3180412800666475E-2</v>
      </c>
      <c r="AH65">
        <f t="shared" si="4"/>
        <v>-72.180269061058723</v>
      </c>
      <c r="AI65">
        <f t="shared" si="23"/>
        <v>-72.203449473859393</v>
      </c>
      <c r="AJ65">
        <f t="shared" si="6"/>
        <v>-0.14153640998724004</v>
      </c>
      <c r="AK65">
        <f t="shared" si="20"/>
        <v>-0.18475583746895982</v>
      </c>
      <c r="AL65">
        <f t="shared" si="7"/>
        <v>-72.529741721315588</v>
      </c>
      <c r="AN65">
        <f t="shared" si="26"/>
        <v>0</v>
      </c>
      <c r="AO65">
        <f t="shared" si="26"/>
        <v>0</v>
      </c>
      <c r="AP65">
        <f t="shared" si="26"/>
        <v>-3.2305777844376939E-5</v>
      </c>
      <c r="AQ65">
        <f t="shared" si="26"/>
        <v>-0.10059526364288357</v>
      </c>
      <c r="AR65">
        <f t="shared" si="26"/>
        <v>-0.10062756942072795</v>
      </c>
      <c r="AS65">
        <f t="shared" si="26"/>
        <v>-1.9725463292038375E-4</v>
      </c>
      <c r="AT65">
        <f t="shared" si="26"/>
        <v>-2.5748812551571213E-4</v>
      </c>
      <c r="AU65">
        <f t="shared" si="24"/>
        <v>-0.10108231217916404</v>
      </c>
      <c r="AW65">
        <v>62</v>
      </c>
      <c r="AX65">
        <f>IF(Z65&gt;0, (R65*SUMPRODUCT(K65:$K$98, X65:$X$98)-K65*$AZ$3)/Z65, 0)</f>
        <v>-1346.952229772397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0.458542742</v>
      </c>
      <c r="Q66" s="4">
        <f t="shared" si="22"/>
        <v>12.5</v>
      </c>
      <c r="R66">
        <f t="shared" si="0"/>
        <v>50000</v>
      </c>
      <c r="S66">
        <f t="shared" si="1"/>
        <v>-2342.988287775715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-2.4978326967121856</v>
      </c>
      <c r="AC66">
        <f t="shared" si="19"/>
        <v>-2.3091365355183195</v>
      </c>
      <c r="AE66">
        <f t="shared" si="2"/>
        <v>0</v>
      </c>
      <c r="AF66">
        <f t="shared" si="25"/>
        <v>0</v>
      </c>
      <c r="AG66">
        <f t="shared" si="25"/>
        <v>-1.2319398626350304E-2</v>
      </c>
      <c r="AH66">
        <f t="shared" si="4"/>
        <v>-42.516840185238017</v>
      </c>
      <c r="AI66">
        <f t="shared" si="23"/>
        <v>-42.52915958386437</v>
      </c>
      <c r="AJ66">
        <f t="shared" si="6"/>
        <v>-0.18869616119386601</v>
      </c>
      <c r="AK66">
        <f t="shared" si="20"/>
        <v>-0.17484828876985301</v>
      </c>
      <c r="AL66">
        <f t="shared" si="7"/>
        <v>-42.892704033828089</v>
      </c>
      <c r="AN66">
        <f t="shared" si="26"/>
        <v>0</v>
      </c>
      <c r="AO66">
        <f t="shared" si="26"/>
        <v>0</v>
      </c>
      <c r="AP66">
        <f t="shared" si="26"/>
        <v>-1.5329589384580103E-5</v>
      </c>
      <c r="AQ66">
        <f t="shared" si="26"/>
        <v>-5.2905642697155177E-2</v>
      </c>
      <c r="AR66">
        <f t="shared" si="26"/>
        <v>-5.2920972286539761E-2</v>
      </c>
      <c r="AS66">
        <f t="shared" si="26"/>
        <v>-2.348032365282318E-4</v>
      </c>
      <c r="AT66">
        <f t="shared" si="26"/>
        <v>-2.1757169751007607E-4</v>
      </c>
      <c r="AU66">
        <f t="shared" si="24"/>
        <v>-5.3373347220578064E-2</v>
      </c>
      <c r="AW66">
        <v>63</v>
      </c>
      <c r="AX66">
        <f>IF(Z66&gt;0, (R66*SUMPRODUCT(K66:$K$98, X66:$X$98)-K66*$AZ$3)/Z66, 0)</f>
        <v>-2342.988287775715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0.48392545599999998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-4217.9300188036814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-2.3091365355183195</v>
      </c>
      <c r="AC67">
        <f t="shared" si="19"/>
        <v>-2.103746263182662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-6.2345340421844564E-3</v>
      </c>
      <c r="AH67">
        <f t="shared" ref="AH67:AH79" si="31">-X67*R67</f>
        <v>-23.846682391609374</v>
      </c>
      <c r="AI67">
        <f t="shared" si="23"/>
        <v>-23.852916925651559</v>
      </c>
      <c r="AJ67">
        <f t="shared" ref="AJ67:AJ79" si="32">AB67-AC67</f>
        <v>-0.20539027233565754</v>
      </c>
      <c r="AK67">
        <f t="shared" si="20"/>
        <v>-0.16163955748628239</v>
      </c>
      <c r="AL67">
        <f t="shared" ref="AL67:AL79" si="33">SUM(AI67:AK67)</f>
        <v>-24.219946755473501</v>
      </c>
      <c r="AN67">
        <f t="shared" ref="AN67:AT79" si="34">AE67*$K67</f>
        <v>0</v>
      </c>
      <c r="AO67">
        <f t="shared" si="34"/>
        <v>0</v>
      </c>
      <c r="AP67">
        <f t="shared" si="34"/>
        <v>-6.9267097834898363E-6</v>
      </c>
      <c r="AQ67">
        <f t="shared" si="34"/>
        <v>-2.6494209047234589E-2</v>
      </c>
      <c r="AR67">
        <f t="shared" si="34"/>
        <v>-2.6501135757018079E-2</v>
      </c>
      <c r="AS67">
        <f t="shared" si="34"/>
        <v>-2.2819328584860251E-4</v>
      </c>
      <c r="AT67">
        <f t="shared" si="34"/>
        <v>-1.7958524192241058E-4</v>
      </c>
      <c r="AU67">
        <f t="shared" si="24"/>
        <v>-2.6908914284789094E-2</v>
      </c>
      <c r="AW67">
        <v>64</v>
      </c>
      <c r="AX67">
        <f>IF(Z67&gt;0, (R67*SUMPRODUCT(K67:$K$98, X67:$X$98)-K67*$AZ$3)/Z67, 0)</f>
        <v>-4217.9300188036814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0.50934341699999997</v>
      </c>
      <c r="Q68" s="4">
        <f t="shared" si="22"/>
        <v>12.5</v>
      </c>
      <c r="R68">
        <f t="shared" si="27"/>
        <v>50000</v>
      </c>
      <c r="S68">
        <f t="shared" si="28"/>
        <v>-7923.8756174431901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-2.103746263182662</v>
      </c>
      <c r="AC68">
        <f t="shared" ref="AC68:AC79" si="45">S68*Z68</f>
        <v>-1.8996191195220284</v>
      </c>
      <c r="AE68">
        <f t="shared" si="29"/>
        <v>0</v>
      </c>
      <c r="AF68">
        <f t="shared" si="30"/>
        <v>0</v>
      </c>
      <c r="AG68">
        <f t="shared" si="30"/>
        <v>-2.9966698293135588E-3</v>
      </c>
      <c r="AH68">
        <f t="shared" si="31"/>
        <v>-12.702075489796211</v>
      </c>
      <c r="AI68">
        <f t="shared" si="23"/>
        <v>-12.705072159625525</v>
      </c>
      <c r="AJ68">
        <f t="shared" si="32"/>
        <v>-0.20412714366063356</v>
      </c>
      <c r="AK68">
        <f t="shared" ref="AK68:AK79" si="46">G68*SUM(AB68:AB68, AE68:AF68)</f>
        <v>-0.14726223842278635</v>
      </c>
      <c r="AL68">
        <f t="shared" si="33"/>
        <v>-13.056461541708945</v>
      </c>
      <c r="AN68">
        <f t="shared" si="34"/>
        <v>0</v>
      </c>
      <c r="AO68">
        <f t="shared" si="34"/>
        <v>0</v>
      </c>
      <c r="AP68">
        <f t="shared" si="34"/>
        <v>-2.9726505856829412E-6</v>
      </c>
      <c r="AQ68">
        <f t="shared" si="34"/>
        <v>-1.2600264391750151E-2</v>
      </c>
      <c r="AR68">
        <f t="shared" si="34"/>
        <v>-1.2603237042335834E-2</v>
      </c>
      <c r="AS68">
        <f t="shared" si="34"/>
        <v>-2.0249100091736377E-4</v>
      </c>
      <c r="AT68">
        <f t="shared" si="34"/>
        <v>-1.4608188563661461E-4</v>
      </c>
      <c r="AU68">
        <f t="shared" si="24"/>
        <v>-1.2951809928889812E-2</v>
      </c>
      <c r="AW68">
        <v>65</v>
      </c>
      <c r="AX68">
        <f>IF(Z68&gt;0, (R68*SUMPRODUCT(K68:$K$98, X68:$X$98)-K68*$AZ$3)/Z68, 0)</f>
        <v>-7923.8756174431901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50000</v>
      </c>
      <c r="S69">
        <f t="shared" si="28"/>
        <v>-15630.825186295358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-1.8996191195220284</v>
      </c>
      <c r="AC69">
        <f t="shared" si="45"/>
        <v>-1.7063074618531819</v>
      </c>
      <c r="AE69">
        <f t="shared" si="29"/>
        <v>0</v>
      </c>
      <c r="AF69">
        <f t="shared" si="30"/>
        <v>0</v>
      </c>
      <c r="AG69">
        <f t="shared" si="30"/>
        <v>-1.3645372537251115E-3</v>
      </c>
      <c r="AH69">
        <f t="shared" si="31"/>
        <v>-6.4086635091812472</v>
      </c>
      <c r="AI69">
        <f t="shared" si="23"/>
        <v>-6.4100280464349719</v>
      </c>
      <c r="AJ69">
        <f t="shared" si="32"/>
        <v>-0.1933116576688465</v>
      </c>
      <c r="AK69">
        <f t="shared" si="46"/>
        <v>-0.13297333836654202</v>
      </c>
      <c r="AL69">
        <f t="shared" si="33"/>
        <v>-6.7363130424703606</v>
      </c>
      <c r="AN69">
        <f t="shared" si="34"/>
        <v>0</v>
      </c>
      <c r="AO69">
        <f t="shared" si="34"/>
        <v>0</v>
      </c>
      <c r="AP69">
        <f t="shared" si="34"/>
        <v>-1.2085714838450805E-6</v>
      </c>
      <c r="AQ69">
        <f t="shared" si="34"/>
        <v>-5.6761572068557906E-3</v>
      </c>
      <c r="AR69">
        <f t="shared" si="34"/>
        <v>-5.6773657783396351E-3</v>
      </c>
      <c r="AS69">
        <f t="shared" si="34"/>
        <v>-1.7121625394659649E-4</v>
      </c>
      <c r="AT69">
        <f t="shared" si="34"/>
        <v>-1.1777456747535639E-4</v>
      </c>
      <c r="AU69">
        <f t="shared" si="24"/>
        <v>-5.9663565997615884E-3</v>
      </c>
      <c r="AW69">
        <v>66</v>
      </c>
      <c r="AX69">
        <f>IF(Z69&gt;0, (R69*SUMPRODUCT(K69:$K$98, X69:$X$98)-K69*$AZ$3)/Z69, 0)</f>
        <v>-15630.825186295358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50000</v>
      </c>
      <c r="S70">
        <f t="shared" si="28"/>
        <v>-32862.835001798805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-1.7063074618531819</v>
      </c>
      <c r="AC70">
        <f t="shared" si="45"/>
        <v>-1.5281336886487906</v>
      </c>
      <c r="AE70">
        <f t="shared" si="29"/>
        <v>0</v>
      </c>
      <c r="AF70">
        <f t="shared" si="30"/>
        <v>0</v>
      </c>
      <c r="AG70">
        <f t="shared" si="30"/>
        <v>-5.8125451158015792E-4</v>
      </c>
      <c r="AH70">
        <f t="shared" si="31"/>
        <v>-3.0785494784308098</v>
      </c>
      <c r="AI70">
        <f t="shared" si="23"/>
        <v>-3.07913073294239</v>
      </c>
      <c r="AJ70">
        <f t="shared" si="32"/>
        <v>-0.17817377320439132</v>
      </c>
      <c r="AK70">
        <f t="shared" si="46"/>
        <v>-0.11944152232972274</v>
      </c>
      <c r="AL70">
        <f t="shared" si="33"/>
        <v>-3.3767460284765041</v>
      </c>
      <c r="AN70">
        <f t="shared" si="34"/>
        <v>0</v>
      </c>
      <c r="AO70">
        <f t="shared" si="34"/>
        <v>0</v>
      </c>
      <c r="AP70">
        <f t="shared" si="34"/>
        <v>-4.5965846246876943E-7</v>
      </c>
      <c r="AQ70">
        <f t="shared" si="34"/>
        <v>-2.434529610862885E-3</v>
      </c>
      <c r="AR70">
        <f t="shared" si="34"/>
        <v>-2.4349892693253535E-3</v>
      </c>
      <c r="AS70">
        <f t="shared" si="34"/>
        <v>-1.4090055390838106E-4</v>
      </c>
      <c r="AT70">
        <f t="shared" si="34"/>
        <v>-9.4454847945620187E-5</v>
      </c>
      <c r="AU70">
        <f t="shared" si="24"/>
        <v>-2.670344671179355E-3</v>
      </c>
      <c r="AW70">
        <v>67</v>
      </c>
      <c r="AX70">
        <f>IF(Z70&gt;0, (R70*SUMPRODUCT(K70:$K$98, X70:$X$98)-K70*$AZ$3)/Z70, 0)</f>
        <v>-32862.835001798805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50000</v>
      </c>
      <c r="S71">
        <f t="shared" si="28"/>
        <v>-74064.054357321598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-1.5281336886487906</v>
      </c>
      <c r="AC71">
        <f t="shared" si="45"/>
        <v>-1.3664164946781832</v>
      </c>
      <c r="AE71">
        <f t="shared" si="29"/>
        <v>0</v>
      </c>
      <c r="AF71">
        <f t="shared" si="30"/>
        <v>0</v>
      </c>
      <c r="AG71">
        <f t="shared" si="30"/>
        <v>-2.3061397774788204E-4</v>
      </c>
      <c r="AH71">
        <f t="shared" si="31"/>
        <v>-1.3793119548658974</v>
      </c>
      <c r="AI71">
        <f t="shared" si="23"/>
        <v>-1.3795425688436453</v>
      </c>
      <c r="AJ71">
        <f t="shared" si="32"/>
        <v>-0.16171719397060746</v>
      </c>
      <c r="AK71">
        <f t="shared" si="46"/>
        <v>-0.10696935820541535</v>
      </c>
      <c r="AL71">
        <f t="shared" si="33"/>
        <v>-1.6482291210196682</v>
      </c>
      <c r="AN71">
        <f t="shared" si="34"/>
        <v>0</v>
      </c>
      <c r="AO71">
        <f t="shared" si="34"/>
        <v>0</v>
      </c>
      <c r="AP71">
        <f t="shared" si="34"/>
        <v>-1.6283078902664018E-7</v>
      </c>
      <c r="AQ71">
        <f t="shared" si="34"/>
        <v>-9.7389783619373116E-4</v>
      </c>
      <c r="AR71">
        <f t="shared" si="34"/>
        <v>-9.7406066698275788E-4</v>
      </c>
      <c r="AS71">
        <f t="shared" si="34"/>
        <v>-1.1418448504537826E-4</v>
      </c>
      <c r="AT71">
        <f t="shared" si="34"/>
        <v>-7.5528401046458493E-5</v>
      </c>
      <c r="AU71">
        <f t="shared" si="24"/>
        <v>-1.1637735530745947E-3</v>
      </c>
      <c r="AW71">
        <v>68</v>
      </c>
      <c r="AX71">
        <f>IF(Z71&gt;0, (R71*SUMPRODUCT(K71:$K$98, X71:$X$98)-K71*$AZ$3)/Z71, 0)</f>
        <v>-74064.054357321598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50000</v>
      </c>
      <c r="S72">
        <f t="shared" si="28"/>
        <v>-179949.77656442905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-1.3664164946781832</v>
      </c>
      <c r="AC72">
        <f t="shared" si="45"/>
        <v>-1.2208263536023498</v>
      </c>
      <c r="AE72">
        <f t="shared" si="29"/>
        <v>0</v>
      </c>
      <c r="AF72">
        <f t="shared" si="30"/>
        <v>0</v>
      </c>
      <c r="AG72">
        <f t="shared" si="30"/>
        <v>-8.4803269619874069E-5</v>
      </c>
      <c r="AH72">
        <f t="shared" si="31"/>
        <v>-0.57401827340211664</v>
      </c>
      <c r="AI72">
        <f t="shared" si="23"/>
        <v>-0.57410307667173655</v>
      </c>
      <c r="AJ72">
        <f t="shared" si="32"/>
        <v>-0.14559014107583335</v>
      </c>
      <c r="AK72">
        <f t="shared" si="46"/>
        <v>-9.5649154627472824E-2</v>
      </c>
      <c r="AL72">
        <f t="shared" si="33"/>
        <v>-0.8153423723750427</v>
      </c>
      <c r="AN72">
        <f t="shared" si="34"/>
        <v>0</v>
      </c>
      <c r="AO72">
        <f t="shared" si="34"/>
        <v>0</v>
      </c>
      <c r="AP72">
        <f t="shared" si="34"/>
        <v>-5.3462033638784848E-8</v>
      </c>
      <c r="AQ72">
        <f t="shared" si="34"/>
        <v>-3.6187501236048129E-4</v>
      </c>
      <c r="AR72">
        <f t="shared" si="34"/>
        <v>-3.6192847439412009E-4</v>
      </c>
      <c r="AS72">
        <f t="shared" si="34"/>
        <v>-9.1783548612700203E-5</v>
      </c>
      <c r="AT72">
        <f t="shared" si="34"/>
        <v>-6.0299542047573222E-5</v>
      </c>
      <c r="AU72">
        <f t="shared" si="24"/>
        <v>-5.1401156505439356E-4</v>
      </c>
      <c r="AW72">
        <v>69</v>
      </c>
      <c r="AX72">
        <f>IF(Z72&gt;0, (R72*SUMPRODUCT(K72:$K$98, X72:$X$98)-K72*$AZ$3)/Z72, 0)</f>
        <v>-179949.77656442905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50000</v>
      </c>
      <c r="S73">
        <f t="shared" si="28"/>
        <v>-474172.34843252634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-1.2208263536023498</v>
      </c>
      <c r="AC73">
        <f t="shared" si="45"/>
        <v>-1.0903274795861144</v>
      </c>
      <c r="AE73">
        <f t="shared" si="29"/>
        <v>0</v>
      </c>
      <c r="AF73">
        <f t="shared" si="30"/>
        <v>0</v>
      </c>
      <c r="AG73">
        <f t="shared" si="30"/>
        <v>-2.8742910757829271E-5</v>
      </c>
      <c r="AH73">
        <f t="shared" si="31"/>
        <v>-0.22084930466338426</v>
      </c>
      <c r="AI73">
        <f t="shared" si="23"/>
        <v>-0.22087804757414209</v>
      </c>
      <c r="AJ73">
        <f t="shared" si="32"/>
        <v>-0.13049887401623539</v>
      </c>
      <c r="AK73">
        <f t="shared" si="46"/>
        <v>-8.5457844752164488E-2</v>
      </c>
      <c r="AL73">
        <f t="shared" si="33"/>
        <v>-0.43683476634254198</v>
      </c>
      <c r="AN73">
        <f t="shared" si="34"/>
        <v>0</v>
      </c>
      <c r="AO73">
        <f t="shared" si="34"/>
        <v>0</v>
      </c>
      <c r="AP73">
        <f t="shared" si="34"/>
        <v>-1.6178773748722309E-8</v>
      </c>
      <c r="AQ73">
        <f t="shared" si="34"/>
        <v>-1.2431138108510005E-4</v>
      </c>
      <c r="AR73">
        <f t="shared" si="34"/>
        <v>-1.2432755985884877E-4</v>
      </c>
      <c r="AS73">
        <f t="shared" si="34"/>
        <v>-7.3455043400452727E-5</v>
      </c>
      <c r="AT73">
        <f t="shared" si="34"/>
        <v>-4.810240503989661E-5</v>
      </c>
      <c r="AU73">
        <f t="shared" si="24"/>
        <v>-2.4588500829919813E-4</v>
      </c>
      <c r="AW73">
        <v>70</v>
      </c>
      <c r="AX73">
        <f>IF(Z73&gt;0, (R73*SUMPRODUCT(K73:$K$98, X73:$X$98)-K73*$AZ$3)/Z73, 0)</f>
        <v>-474172.34843252634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50000</v>
      </c>
      <c r="S74">
        <f t="shared" si="28"/>
        <v>-1364039.4911114252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-1.0903274795861144</v>
      </c>
      <c r="AC74">
        <f t="shared" si="45"/>
        <v>-0.97361183647738192</v>
      </c>
      <c r="AE74">
        <f t="shared" si="29"/>
        <v>0</v>
      </c>
      <c r="AF74">
        <f t="shared" si="30"/>
        <v>0</v>
      </c>
      <c r="AG74">
        <f t="shared" si="30"/>
        <v>-8.9221375446036282E-6</v>
      </c>
      <c r="AH74">
        <f t="shared" si="31"/>
        <v>-7.8133376422589398E-2</v>
      </c>
      <c r="AI74">
        <f t="shared" si="23"/>
        <v>-7.8142298560134008E-2</v>
      </c>
      <c r="AJ74">
        <f t="shared" si="32"/>
        <v>-0.1167156431087325</v>
      </c>
      <c r="AK74">
        <f t="shared" si="46"/>
        <v>-7.6322923571028017E-2</v>
      </c>
      <c r="AL74">
        <f t="shared" si="33"/>
        <v>-0.27118086523989449</v>
      </c>
      <c r="AN74">
        <f t="shared" si="34"/>
        <v>0</v>
      </c>
      <c r="AO74">
        <f t="shared" si="34"/>
        <v>0</v>
      </c>
      <c r="AP74">
        <f t="shared" si="34"/>
        <v>-4.4840014733584484E-9</v>
      </c>
      <c r="AQ74">
        <f t="shared" si="34"/>
        <v>-3.9267515575262932E-5</v>
      </c>
      <c r="AR74">
        <f t="shared" si="34"/>
        <v>-3.9271999576736294E-5</v>
      </c>
      <c r="AS74">
        <f t="shared" si="34"/>
        <v>-5.8657817484563974E-5</v>
      </c>
      <c r="AT74">
        <f t="shared" si="34"/>
        <v>-3.835763571595082E-5</v>
      </c>
      <c r="AU74">
        <f t="shared" si="24"/>
        <v>-1.3628745277725107E-4</v>
      </c>
      <c r="AW74">
        <v>71</v>
      </c>
      <c r="AX74">
        <f>IF(Z74&gt;0, (R74*SUMPRODUCT(K74:$K$98, X74:$X$98)-K74*$AZ$3)/Z74, 0)</f>
        <v>-1364039.4911114252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50000</v>
      </c>
      <c r="S75">
        <f t="shared" si="28"/>
        <v>-4318442.287437994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-0.97361183647738192</v>
      </c>
      <c r="AC75">
        <f t="shared" si="45"/>
        <v>-0.86932971605562026</v>
      </c>
      <c r="AE75">
        <f t="shared" si="29"/>
        <v>0</v>
      </c>
      <c r="AF75">
        <f t="shared" si="30"/>
        <v>0</v>
      </c>
      <c r="AG75">
        <f t="shared" si="30"/>
        <v>-2.5163289740621038E-6</v>
      </c>
      <c r="AH75">
        <f t="shared" si="31"/>
        <v>-2.5266348780381954E-2</v>
      </c>
      <c r="AI75">
        <f t="shared" si="23"/>
        <v>-2.5268865109356015E-2</v>
      </c>
      <c r="AJ75">
        <f t="shared" si="32"/>
        <v>-0.10428212042176166</v>
      </c>
      <c r="AK75">
        <f t="shared" si="46"/>
        <v>-6.8152828553416742E-2</v>
      </c>
      <c r="AL75">
        <f t="shared" si="33"/>
        <v>-0.19770381408453441</v>
      </c>
      <c r="AN75">
        <f t="shared" si="34"/>
        <v>0</v>
      </c>
      <c r="AO75">
        <f t="shared" si="34"/>
        <v>0</v>
      </c>
      <c r="AP75">
        <f t="shared" si="34"/>
        <v>-1.129135932427091E-9</v>
      </c>
      <c r="AQ75">
        <f t="shared" si="34"/>
        <v>-1.1337604336809008E-5</v>
      </c>
      <c r="AR75">
        <f t="shared" si="34"/>
        <v>-1.1338733472741435E-5</v>
      </c>
      <c r="AS75">
        <f t="shared" si="34"/>
        <v>-4.6793837567199574E-5</v>
      </c>
      <c r="AT75">
        <f t="shared" si="34"/>
        <v>-3.0581775439313696E-5</v>
      </c>
      <c r="AU75">
        <f t="shared" si="24"/>
        <v>-8.8714346479254702E-5</v>
      </c>
      <c r="AW75">
        <v>72</v>
      </c>
      <c r="AX75">
        <f>IF(Z75&gt;0, (R75*SUMPRODUCT(K75:$K$98, X75:$X$98)-K75*$AZ$3)/Z75, 0)</f>
        <v>-4318442.287437994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50000</v>
      </c>
      <c r="S76">
        <f t="shared" si="28"/>
        <v>-15201060.728362164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-0.86932971605562026</v>
      </c>
      <c r="AC76">
        <f t="shared" si="45"/>
        <v>-0.77619695728733451</v>
      </c>
      <c r="AE76">
        <f t="shared" si="29"/>
        <v>0</v>
      </c>
      <c r="AF76">
        <f t="shared" si="30"/>
        <v>0</v>
      </c>
      <c r="AG76">
        <f t="shared" si="30"/>
        <v>-6.3827532429949523E-7</v>
      </c>
      <c r="AH76">
        <f t="shared" si="31"/>
        <v>-7.411561440087951E-3</v>
      </c>
      <c r="AI76">
        <f t="shared" si="23"/>
        <v>-7.4121997154122507E-3</v>
      </c>
      <c r="AJ76">
        <f t="shared" si="32"/>
        <v>-9.3132758768285751E-2</v>
      </c>
      <c r="AK76">
        <f t="shared" si="46"/>
        <v>-6.0853080123893427E-2</v>
      </c>
      <c r="AL76">
        <f t="shared" si="33"/>
        <v>-0.16139803860759144</v>
      </c>
      <c r="AN76">
        <f t="shared" si="34"/>
        <v>0</v>
      </c>
      <c r="AO76">
        <f t="shared" si="34"/>
        <v>0</v>
      </c>
      <c r="AP76">
        <f t="shared" si="34"/>
        <v>-2.5572244147162848E-10</v>
      </c>
      <c r="AQ76">
        <f t="shared" si="34"/>
        <v>-2.9694122809092721E-6</v>
      </c>
      <c r="AR76">
        <f t="shared" si="34"/>
        <v>-2.9696680033507438E-6</v>
      </c>
      <c r="AS76">
        <f t="shared" si="34"/>
        <v>-3.7313265210984562E-5</v>
      </c>
      <c r="AT76">
        <f t="shared" si="34"/>
        <v>-2.4380541794294399E-5</v>
      </c>
      <c r="AU76">
        <f t="shared" si="24"/>
        <v>-6.4663475008629707E-5</v>
      </c>
      <c r="AW76">
        <v>73</v>
      </c>
      <c r="AX76">
        <f>IF(Z76&gt;0, (R76*SUMPRODUCT(K76:$K$98, X76:$X$98)-K76*$AZ$3)/Z76, 0)</f>
        <v>-15201060.728362164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50000</v>
      </c>
      <c r="S77">
        <f t="shared" si="28"/>
        <v>-60248607.083126985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-0.77619695728733451</v>
      </c>
      <c r="AC77">
        <f t="shared" si="45"/>
        <v>-0.69303555493834545</v>
      </c>
      <c r="AE77">
        <f t="shared" si="29"/>
        <v>0</v>
      </c>
      <c r="AF77">
        <f t="shared" si="30"/>
        <v>0</v>
      </c>
      <c r="AG77">
        <f t="shared" si="30"/>
        <v>-1.437866343495173E-7</v>
      </c>
      <c r="AH77">
        <f t="shared" si="31"/>
        <v>-1.952423746827932E-3</v>
      </c>
      <c r="AI77">
        <f t="shared" si="23"/>
        <v>-1.9525675334622814E-3</v>
      </c>
      <c r="AJ77">
        <f t="shared" si="32"/>
        <v>-8.3161402348989055E-2</v>
      </c>
      <c r="AK77">
        <f t="shared" si="46"/>
        <v>-5.4333787010113418E-2</v>
      </c>
      <c r="AL77">
        <f t="shared" si="33"/>
        <v>-0.13944775689256475</v>
      </c>
      <c r="AN77">
        <f t="shared" si="34"/>
        <v>0</v>
      </c>
      <c r="AO77">
        <f t="shared" si="34"/>
        <v>0</v>
      </c>
      <c r="AP77">
        <f t="shared" si="34"/>
        <v>-5.1435300649562995E-11</v>
      </c>
      <c r="AQ77">
        <f t="shared" si="34"/>
        <v>-6.9842028689072011E-7</v>
      </c>
      <c r="AR77">
        <f t="shared" si="34"/>
        <v>-6.984717221913696E-7</v>
      </c>
      <c r="AS77">
        <f t="shared" si="34"/>
        <v>-2.9748465506619502E-5</v>
      </c>
      <c r="AT77">
        <f t="shared" si="34"/>
        <v>-1.9436261812076317E-5</v>
      </c>
      <c r="AU77">
        <f t="shared" si="24"/>
        <v>-4.9883199040887183E-5</v>
      </c>
      <c r="AW77">
        <v>74</v>
      </c>
      <c r="AX77">
        <f>IF(Z77&gt;0, (R77*SUMPRODUCT(K77:$K$98, X77:$X$98)-K77*$AZ$3)/Z77, 0)</f>
        <v>-60248607.083126985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50000</v>
      </c>
      <c r="S78">
        <f t="shared" si="28"/>
        <v>-273210213.28684372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-0.69303555493834545</v>
      </c>
      <c r="AC78">
        <f t="shared" si="45"/>
        <v>-0.61878235000035553</v>
      </c>
      <c r="AE78">
        <f t="shared" si="29"/>
        <v>0</v>
      </c>
      <c r="AF78">
        <f t="shared" si="30"/>
        <v>0</v>
      </c>
      <c r="AG78">
        <f t="shared" si="30"/>
        <v>-2.8310725583613856E-8</v>
      </c>
      <c r="AH78">
        <f t="shared" si="31"/>
        <v>-4.5615216968963309E-4</v>
      </c>
      <c r="AI78">
        <f t="shared" si="23"/>
        <v>-4.5618048041521671E-4</v>
      </c>
      <c r="AJ78">
        <f t="shared" si="32"/>
        <v>-7.4253204937989925E-2</v>
      </c>
      <c r="AK78">
        <f t="shared" si="46"/>
        <v>-4.8512488845684189E-2</v>
      </c>
      <c r="AL78">
        <f t="shared" si="33"/>
        <v>-0.12322187426408934</v>
      </c>
      <c r="AN78">
        <f t="shared" si="34"/>
        <v>0</v>
      </c>
      <c r="AO78">
        <f t="shared" si="34"/>
        <v>0</v>
      </c>
      <c r="AP78">
        <f t="shared" si="34"/>
        <v>-9.0422340054420122E-12</v>
      </c>
      <c r="AQ78">
        <f t="shared" si="34"/>
        <v>-1.4569159127490111E-7</v>
      </c>
      <c r="AR78">
        <f t="shared" si="34"/>
        <v>-1.4570063350890653E-7</v>
      </c>
      <c r="AS78">
        <f t="shared" si="34"/>
        <v>-2.371591829112143E-5</v>
      </c>
      <c r="AT78">
        <f t="shared" si="34"/>
        <v>-1.5494526095190135E-5</v>
      </c>
      <c r="AU78">
        <f t="shared" si="24"/>
        <v>-3.935614501982048E-5</v>
      </c>
      <c r="AW78">
        <v>75</v>
      </c>
      <c r="AX78">
        <f>IF(Z78&gt;0, (R78*SUMPRODUCT(K78:$K$98, X78:$X$98)-K78*$AZ$3)/Z78, 0)</f>
        <v>-273210213.28684372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-0.61878235000035553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-0.61878235000035553</v>
      </c>
      <c r="AK79">
        <f t="shared" si="46"/>
        <v>-4.3314764500024888E-2</v>
      </c>
      <c r="AL79">
        <f t="shared" si="33"/>
        <v>-0.66221035740271494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-3.2293692876578613E-8</v>
      </c>
      <c r="AR79">
        <f t="shared" si="34"/>
        <v>-3.2293692876578613E-8</v>
      </c>
      <c r="AS79">
        <f t="shared" si="34"/>
        <v>-1.7645933437259739E-4</v>
      </c>
      <c r="AT79">
        <f t="shared" si="34"/>
        <v>-1.2352153406081816E-5</v>
      </c>
      <c r="AU79">
        <f t="shared" si="24"/>
        <v>-1.888437814715558E-4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2691.0083776017477</v>
      </c>
      <c r="AO81" s="8">
        <f t="shared" ref="AO81:AU81" si="49">SUM(AO3:AO79)</f>
        <v>-269.10083776017478</v>
      </c>
      <c r="AP81" s="8">
        <f t="shared" si="49"/>
        <v>-233.22713198650979</v>
      </c>
      <c r="AQ81" s="8">
        <f t="shared" si="49"/>
        <v>-1937.3732570062989</v>
      </c>
      <c r="AR81" s="8">
        <f t="shared" si="49"/>
        <v>251.30715084876414</v>
      </c>
      <c r="AS81" s="8">
        <f t="shared" si="49"/>
        <v>-164.02373261987341</v>
      </c>
      <c r="AT81" s="8">
        <f t="shared" si="49"/>
        <v>75.818381331021172</v>
      </c>
      <c r="AU81" s="8">
        <f t="shared" si="49"/>
        <v>163.1017995599116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6CBFF-BF4B-4B60-9834-F0FD664A37B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4249.6352423446633</v>
      </c>
      <c r="K3">
        <v>1</v>
      </c>
      <c r="L3" s="2">
        <v>0</v>
      </c>
      <c r="O3">
        <f>$C$3</f>
        <v>4249.6352423446633</v>
      </c>
      <c r="P3" s="2">
        <f>O3*C5</f>
        <v>424.96352423446638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4249.6352423446633</v>
      </c>
      <c r="AF3">
        <f t="shared" ref="AF3:AG34" si="3">-$Z3*P3</f>
        <v>-424.96352423446638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3698.8541622101966</v>
      </c>
      <c r="AJ3">
        <f t="shared" ref="AJ3:AJ66" si="6">AB3-AC3</f>
        <v>0</v>
      </c>
      <c r="AL3">
        <f t="shared" ref="AL3:AL66" si="7">SUM(AI3:AK3)</f>
        <v>3698.8541622101966</v>
      </c>
      <c r="AN3">
        <f t="shared" ref="AN3:AU34" si="8">AE3*$K3</f>
        <v>4249.6352423446633</v>
      </c>
      <c r="AO3">
        <f t="shared" si="8"/>
        <v>-424.96352423446638</v>
      </c>
      <c r="AP3">
        <f t="shared" si="8"/>
        <v>-125.8175559</v>
      </c>
      <c r="AQ3">
        <f t="shared" si="8"/>
        <v>0</v>
      </c>
      <c r="AR3">
        <f t="shared" si="8"/>
        <v>3698.8541622101966</v>
      </c>
      <c r="AS3">
        <f t="shared" si="8"/>
        <v>0</v>
      </c>
      <c r="AT3">
        <f t="shared" si="8"/>
        <v>0</v>
      </c>
      <c r="AU3">
        <f t="shared" si="8"/>
        <v>3698.8541622101966</v>
      </c>
      <c r="AW3">
        <v>0</v>
      </c>
      <c r="AX3">
        <f>IF(Z3&gt;0, (R3*SUMPRODUCT(K3:$K$98, X3:$X$98)-K3*$AZ$3)/Z3, 0)</f>
        <v>0</v>
      </c>
      <c r="AZ3">
        <f>C6*ABS(SUMPRODUCT(X4:X69, K4:K69))/1</f>
        <v>3133.5224316507774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213.05895475971974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210.18776269772479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-210.18776269772479</v>
      </c>
      <c r="AK4">
        <f t="shared" ref="AK4:AK67" si="19">G4*SUM(AB4:AB4, AE4:AF4)</f>
        <v>0</v>
      </c>
      <c r="AL4">
        <f t="shared" si="7"/>
        <v>-383.99001269772481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-196.08896603948577</v>
      </c>
      <c r="AT4">
        <f t="shared" si="8"/>
        <v>0</v>
      </c>
      <c r="AU4">
        <f t="shared" si="8"/>
        <v>-358.23305597324827</v>
      </c>
      <c r="AW4">
        <v>1</v>
      </c>
      <c r="AX4">
        <f>IF(Z4&gt;0, (R4*SUMPRODUCT(K4:$K$98, X4:$X$98)-K4*$AZ$3)/Z4, 0)</f>
        <v>213.05895475971974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</v>
      </c>
      <c r="S5">
        <f t="shared" si="1"/>
        <v>299.94881748839674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210.18776269772479</v>
      </c>
      <c r="AC5">
        <f>S5*Z5</f>
        <v>291.87818685628781</v>
      </c>
      <c r="AE5">
        <f t="shared" si="2"/>
        <v>0</v>
      </c>
      <c r="AF5">
        <f t="shared" si="3"/>
        <v>0</v>
      </c>
      <c r="AG5">
        <f t="shared" si="3"/>
        <v>-12.163666342324339</v>
      </c>
      <c r="AH5">
        <f t="shared" si="4"/>
        <v>-178.270403202648</v>
      </c>
      <c r="AI5">
        <f t="shared" si="5"/>
        <v>-190.43406954497235</v>
      </c>
      <c r="AJ5">
        <f t="shared" si="6"/>
        <v>-81.690424158563019</v>
      </c>
      <c r="AK5">
        <f t="shared" si="19"/>
        <v>8.6176982706067164</v>
      </c>
      <c r="AL5">
        <f t="shared" si="7"/>
        <v>-263.50679543292864</v>
      </c>
      <c r="AN5">
        <f t="shared" si="8"/>
        <v>0</v>
      </c>
      <c r="AO5">
        <f t="shared" si="8"/>
        <v>0</v>
      </c>
      <c r="AP5">
        <f t="shared" si="8"/>
        <v>-10.401248613612806</v>
      </c>
      <c r="AQ5">
        <f t="shared" si="8"/>
        <v>-152.44045109226624</v>
      </c>
      <c r="AR5">
        <f t="shared" si="8"/>
        <v>-162.84169970587908</v>
      </c>
      <c r="AS5">
        <f t="shared" si="8"/>
        <v>-69.854136665041977</v>
      </c>
      <c r="AT5">
        <f t="shared" si="8"/>
        <v>7.369062885076918</v>
      </c>
      <c r="AU5">
        <f t="shared" si="8"/>
        <v>-225.32677348584411</v>
      </c>
      <c r="AW5">
        <v>2</v>
      </c>
      <c r="AX5">
        <f>IF(Z5&gt;0, (R5*SUMPRODUCT(K5:$K$98, X5:$X$98)-K5*$AZ$3)/Z5, 0)</f>
        <v>299.94881748839674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50000</v>
      </c>
      <c r="S6">
        <f t="shared" si="1"/>
        <v>418.57330006445522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291.87818685628781</v>
      </c>
      <c r="AC6">
        <f t="shared" ref="AC6:AC69" si="22">S6*Z6</f>
        <v>401.70725926640307</v>
      </c>
      <c r="AE6">
        <f t="shared" si="2"/>
        <v>0</v>
      </c>
      <c r="AF6">
        <f t="shared" si="3"/>
        <v>0</v>
      </c>
      <c r="AG6">
        <f t="shared" si="3"/>
        <v>-11.996323559235176</v>
      </c>
      <c r="AH6">
        <f t="shared" si="4"/>
        <v>-182.82447866367954</v>
      </c>
      <c r="AI6">
        <f t="shared" si="5"/>
        <v>-194.82080222291472</v>
      </c>
      <c r="AJ6">
        <f t="shared" si="6"/>
        <v>-109.82907241011526</v>
      </c>
      <c r="AK6">
        <f t="shared" si="19"/>
        <v>17.074873931092839</v>
      </c>
      <c r="AL6">
        <f t="shared" si="7"/>
        <v>-287.57500070193714</v>
      </c>
      <c r="AN6">
        <f t="shared" si="8"/>
        <v>0</v>
      </c>
      <c r="AO6">
        <f t="shared" si="8"/>
        <v>0</v>
      </c>
      <c r="AP6">
        <f t="shared" si="8"/>
        <v>-9.2540843104137647</v>
      </c>
      <c r="AQ6">
        <f t="shared" si="8"/>
        <v>-141.03263647458655</v>
      </c>
      <c r="AR6">
        <f t="shared" si="8"/>
        <v>-150.28672078500034</v>
      </c>
      <c r="AS6">
        <f t="shared" si="8"/>
        <v>-84.72324798503044</v>
      </c>
      <c r="AT6">
        <f t="shared" si="8"/>
        <v>13.17172900245559</v>
      </c>
      <c r="AU6">
        <f t="shared" si="8"/>
        <v>-221.83823976757517</v>
      </c>
      <c r="AW6">
        <v>3</v>
      </c>
      <c r="AX6">
        <f>IF(Z6&gt;0, (R6*SUMPRODUCT(K6:$K$98, X6:$X$98)-K6*$AZ$3)/Z6, 0)</f>
        <v>418.57330006445522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</v>
      </c>
      <c r="S7">
        <f t="shared" si="1"/>
        <v>505.75489950112842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401.70725926640307</v>
      </c>
      <c r="AC7">
        <f t="shared" si="22"/>
        <v>478.6234496206871</v>
      </c>
      <c r="AE7">
        <f t="shared" si="2"/>
        <v>0</v>
      </c>
      <c r="AF7">
        <f t="shared" si="3"/>
        <v>0</v>
      </c>
      <c r="AG7">
        <f t="shared" si="3"/>
        <v>-11.829431857526156</v>
      </c>
      <c r="AH7">
        <f t="shared" si="4"/>
        <v>-187.71386446666529</v>
      </c>
      <c r="AI7">
        <f t="shared" si="5"/>
        <v>-199.54329632419143</v>
      </c>
      <c r="AJ7">
        <f t="shared" si="6"/>
        <v>-76.916190354284026</v>
      </c>
      <c r="AK7">
        <f t="shared" si="19"/>
        <v>19.723826429980392</v>
      </c>
      <c r="AL7">
        <f t="shared" si="7"/>
        <v>-256.73566024849504</v>
      </c>
      <c r="AN7">
        <f t="shared" si="8"/>
        <v>0</v>
      </c>
      <c r="AO7">
        <f t="shared" si="8"/>
        <v>0</v>
      </c>
      <c r="AP7">
        <f t="shared" si="8"/>
        <v>-8.3025588007273061</v>
      </c>
      <c r="AQ7">
        <f t="shared" si="8"/>
        <v>-131.74811911653117</v>
      </c>
      <c r="AR7">
        <f t="shared" si="8"/>
        <v>-140.05067791725847</v>
      </c>
      <c r="AS7">
        <f t="shared" si="8"/>
        <v>-53.984096686611778</v>
      </c>
      <c r="AT7">
        <f t="shared" si="8"/>
        <v>13.843287715129344</v>
      </c>
      <c r="AU7">
        <f t="shared" si="8"/>
        <v>-180.19148688874088</v>
      </c>
      <c r="AW7">
        <v>4</v>
      </c>
      <c r="AX7">
        <f>IF(Z7&gt;0, (R7*SUMPRODUCT(K7:$K$98, X7:$X$98)-K7*$AZ$3)/Z7, 0)</f>
        <v>505.75489950112842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</v>
      </c>
      <c r="S8">
        <f t="shared" si="1"/>
        <v>528.65198364208516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478.6234496206871</v>
      </c>
      <c r="AC8">
        <f t="shared" si="22"/>
        <v>493.24776834878497</v>
      </c>
      <c r="AE8">
        <f t="shared" si="2"/>
        <v>0</v>
      </c>
      <c r="AF8">
        <f t="shared" si="3"/>
        <v>0</v>
      </c>
      <c r="AG8">
        <f t="shared" si="3"/>
        <v>-11.662865732353186</v>
      </c>
      <c r="AH8">
        <f t="shared" si="4"/>
        <v>-193.08722639083874</v>
      </c>
      <c r="AI8">
        <f t="shared" si="5"/>
        <v>-204.75009212319193</v>
      </c>
      <c r="AJ8">
        <f t="shared" si="6"/>
        <v>-14.624318728097876</v>
      </c>
      <c r="AK8">
        <f t="shared" si="19"/>
        <v>10.194679476920635</v>
      </c>
      <c r="AL8">
        <f t="shared" si="7"/>
        <v>-209.17973137436917</v>
      </c>
      <c r="AN8">
        <f t="shared" si="8"/>
        <v>0</v>
      </c>
      <c r="AO8">
        <f t="shared" si="8"/>
        <v>0</v>
      </c>
      <c r="AP8">
        <f t="shared" si="8"/>
        <v>-7.6408600310297485</v>
      </c>
      <c r="AQ8">
        <f t="shared" si="8"/>
        <v>-126.4999961835687</v>
      </c>
      <c r="AR8">
        <f t="shared" si="8"/>
        <v>-134.14085621459844</v>
      </c>
      <c r="AS8">
        <f t="shared" si="8"/>
        <v>-9.5810390872104207</v>
      </c>
      <c r="AT8">
        <f t="shared" si="8"/>
        <v>6.6789861713211414</v>
      </c>
      <c r="AU8">
        <f t="shared" si="8"/>
        <v>-137.04290913048774</v>
      </c>
      <c r="AW8">
        <v>5</v>
      </c>
      <c r="AX8">
        <f>IF(Z8&gt;0, (R8*SUMPRODUCT(K8:$K$98, X8:$X$98)-K8*$AZ$3)/Z8, 0)</f>
        <v>528.65198364208516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</v>
      </c>
      <c r="S9">
        <f t="shared" si="1"/>
        <v>516.9391665838466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493.24776834878497</v>
      </c>
      <c r="AC9">
        <f t="shared" si="22"/>
        <v>475.43006556201863</v>
      </c>
      <c r="AE9">
        <f t="shared" si="2"/>
        <v>0</v>
      </c>
      <c r="AF9">
        <f t="shared" si="3"/>
        <v>0</v>
      </c>
      <c r="AG9">
        <f t="shared" si="3"/>
        <v>-11.496276938732034</v>
      </c>
      <c r="AH9">
        <f t="shared" si="4"/>
        <v>-199.84054519048485</v>
      </c>
      <c r="AI9">
        <f t="shared" si="5"/>
        <v>-211.33682212921687</v>
      </c>
      <c r="AJ9">
        <f t="shared" si="6"/>
        <v>17.817702786766347</v>
      </c>
      <c r="AK9">
        <f t="shared" si="19"/>
        <v>2.9101618332578312</v>
      </c>
      <c r="AL9">
        <f t="shared" si="7"/>
        <v>-190.60895750919269</v>
      </c>
      <c r="AN9">
        <f t="shared" si="8"/>
        <v>0</v>
      </c>
      <c r="AO9">
        <f t="shared" si="8"/>
        <v>0</v>
      </c>
      <c r="AP9">
        <f t="shared" si="8"/>
        <v>-7.1329863927365746</v>
      </c>
      <c r="AQ9">
        <f t="shared" si="8"/>
        <v>-123.99317597841429</v>
      </c>
      <c r="AR9">
        <f t="shared" si="8"/>
        <v>-131.12616237115085</v>
      </c>
      <c r="AS9">
        <f t="shared" si="8"/>
        <v>11.055181795389707</v>
      </c>
      <c r="AT9">
        <f t="shared" si="8"/>
        <v>1.8056406319991563</v>
      </c>
      <c r="AU9">
        <f t="shared" si="8"/>
        <v>-118.26533994376199</v>
      </c>
      <c r="AW9">
        <v>6</v>
      </c>
      <c r="AX9">
        <f>IF(Z9&gt;0, (R9*SUMPRODUCT(K9:$K$98, X9:$X$98)-K9*$AZ$3)/Z9, 0)</f>
        <v>516.9391665838466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</v>
      </c>
      <c r="S10">
        <f t="shared" si="1"/>
        <v>497.83545290811611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475.43006556201863</v>
      </c>
      <c r="AC10">
        <f t="shared" si="22"/>
        <v>451.2212408452333</v>
      </c>
      <c r="AE10">
        <f t="shared" si="2"/>
        <v>0</v>
      </c>
      <c r="AF10">
        <f t="shared" si="3"/>
        <v>0</v>
      </c>
      <c r="AG10">
        <f t="shared" si="3"/>
        <v>-11.329577830621922</v>
      </c>
      <c r="AH10">
        <f t="shared" si="4"/>
        <v>-206.94535489116268</v>
      </c>
      <c r="AI10">
        <f t="shared" si="5"/>
        <v>-218.27493272178461</v>
      </c>
      <c r="AJ10">
        <f t="shared" si="6"/>
        <v>24.20882471678533</v>
      </c>
      <c r="AK10">
        <f t="shared" si="19"/>
        <v>1.9492632688042766</v>
      </c>
      <c r="AL10">
        <f t="shared" si="7"/>
        <v>-192.11684473619499</v>
      </c>
      <c r="AN10">
        <f t="shared" si="8"/>
        <v>0</v>
      </c>
      <c r="AO10">
        <f t="shared" si="8"/>
        <v>0</v>
      </c>
      <c r="AP10">
        <f t="shared" si="8"/>
        <v>-6.6687754209928416</v>
      </c>
      <c r="AQ10">
        <f t="shared" si="8"/>
        <v>-121.81143170725446</v>
      </c>
      <c r="AR10">
        <f t="shared" si="8"/>
        <v>-128.48020712824732</v>
      </c>
      <c r="AS10">
        <f t="shared" si="8"/>
        <v>14.249711476986233</v>
      </c>
      <c r="AT10">
        <f t="shared" si="8"/>
        <v>1.1473683459688584</v>
      </c>
      <c r="AU10">
        <f t="shared" si="8"/>
        <v>-113.08312730529221</v>
      </c>
      <c r="AW10">
        <v>7</v>
      </c>
      <c r="AX10">
        <f>IF(Z10&gt;0, (R10*SUMPRODUCT(K10:$K$98, X10:$X$98)-K10*$AZ$3)/Z10, 0)</f>
        <v>497.83545290811611</v>
      </c>
    </row>
    <row r="11" spans="1:52" x14ac:dyDescent="0.25">
      <c r="A11" t="s">
        <v>33</v>
      </c>
      <c r="C11" s="12">
        <f>AU71</f>
        <v>251.05955651424088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</v>
      </c>
      <c r="S11">
        <f t="shared" si="1"/>
        <v>471.70513680288667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451.2212408452333</v>
      </c>
      <c r="AC11">
        <f t="shared" si="22"/>
        <v>421.24637188425777</v>
      </c>
      <c r="AE11">
        <f t="shared" si="2"/>
        <v>0</v>
      </c>
      <c r="AF11">
        <f t="shared" si="3"/>
        <v>0</v>
      </c>
      <c r="AG11">
        <f t="shared" si="3"/>
        <v>-11.162862639661206</v>
      </c>
      <c r="AH11">
        <f t="shared" si="4"/>
        <v>-213.67765061798238</v>
      </c>
      <c r="AI11">
        <f t="shared" si="5"/>
        <v>-224.84051325764358</v>
      </c>
      <c r="AJ11">
        <f t="shared" si="6"/>
        <v>29.974868960975527</v>
      </c>
      <c r="AK11">
        <f t="shared" si="19"/>
        <v>1.0829309780285599</v>
      </c>
      <c r="AL11">
        <f t="shared" si="7"/>
        <v>-193.78271331863948</v>
      </c>
      <c r="AN11">
        <f t="shared" si="8"/>
        <v>0</v>
      </c>
      <c r="AO11">
        <f t="shared" si="8"/>
        <v>0</v>
      </c>
      <c r="AP11">
        <f t="shared" si="8"/>
        <v>-6.2434854845324166</v>
      </c>
      <c r="AQ11">
        <f t="shared" si="8"/>
        <v>-119.51175545799352</v>
      </c>
      <c r="AR11">
        <f t="shared" si="8"/>
        <v>-125.75524094252593</v>
      </c>
      <c r="AS11">
        <f t="shared" si="8"/>
        <v>16.765203093486413</v>
      </c>
      <c r="AT11">
        <f t="shared" si="8"/>
        <v>0.60569264894914188</v>
      </c>
      <c r="AU11">
        <f t="shared" si="8"/>
        <v>-108.38434520009037</v>
      </c>
      <c r="AW11">
        <v>8</v>
      </c>
      <c r="AX11">
        <f>IF(Z11&gt;0, (R11*SUMPRODUCT(K11:$K$98, X11:$X$98)-K11*$AZ$3)/Z11, 0)</f>
        <v>471.70513680288667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</v>
      </c>
      <c r="S12">
        <f t="shared" si="1"/>
        <v>442.02665876723336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421.24637188425777</v>
      </c>
      <c r="AC12">
        <f t="shared" si="22"/>
        <v>388.84029173782119</v>
      </c>
      <c r="AE12">
        <f t="shared" si="2"/>
        <v>0</v>
      </c>
      <c r="AF12">
        <f t="shared" si="3"/>
        <v>0</v>
      </c>
      <c r="AG12">
        <f t="shared" si="3"/>
        <v>-10.995951376050954</v>
      </c>
      <c r="AH12">
        <f t="shared" si="4"/>
        <v>-221.13054885456643</v>
      </c>
      <c r="AI12">
        <f t="shared" si="5"/>
        <v>-232.12650023061738</v>
      </c>
      <c r="AJ12">
        <f t="shared" si="6"/>
        <v>32.40608014643658</v>
      </c>
      <c r="AK12">
        <f t="shared" si="19"/>
        <v>0.9688666553337929</v>
      </c>
      <c r="AL12">
        <f t="shared" si="7"/>
        <v>-198.75155342884702</v>
      </c>
      <c r="AN12">
        <f t="shared" si="8"/>
        <v>0</v>
      </c>
      <c r="AO12">
        <f t="shared" si="8"/>
        <v>0</v>
      </c>
      <c r="AP12">
        <f t="shared" si="8"/>
        <v>-5.8444650510639296</v>
      </c>
      <c r="AQ12">
        <f t="shared" si="8"/>
        <v>-117.53323748938243</v>
      </c>
      <c r="AR12">
        <f t="shared" si="8"/>
        <v>-123.37770254044636</v>
      </c>
      <c r="AS12">
        <f t="shared" si="8"/>
        <v>17.224176097243195</v>
      </c>
      <c r="AT12">
        <f t="shared" si="8"/>
        <v>0.51496292704353219</v>
      </c>
      <c r="AU12">
        <f t="shared" si="8"/>
        <v>-105.63856351615964</v>
      </c>
      <c r="AW12">
        <v>9</v>
      </c>
      <c r="AX12">
        <f>IF(Z12&gt;0, (R12*SUMPRODUCT(K12:$K$98, X12:$X$98)-K12*$AZ$3)/Z12, 0)</f>
        <v>442.02665876723336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</v>
      </c>
      <c r="S13">
        <f t="shared" si="1"/>
        <v>408.20917190862264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388.84029173782119</v>
      </c>
      <c r="AC13">
        <f t="shared" si="22"/>
        <v>353.63217322787432</v>
      </c>
      <c r="AE13">
        <f t="shared" si="2"/>
        <v>0</v>
      </c>
      <c r="AF13">
        <f t="shared" si="3"/>
        <v>0</v>
      </c>
      <c r="AG13">
        <f t="shared" si="3"/>
        <v>-10.828767380900333</v>
      </c>
      <c r="AH13">
        <f t="shared" si="4"/>
        <v>-228.89792556045276</v>
      </c>
      <c r="AI13">
        <f t="shared" si="5"/>
        <v>-239.72669294135309</v>
      </c>
      <c r="AJ13">
        <f t="shared" si="6"/>
        <v>35.208118509946871</v>
      </c>
      <c r="AK13">
        <f t="shared" si="19"/>
        <v>0.7776805834756424</v>
      </c>
      <c r="AL13">
        <f t="shared" si="7"/>
        <v>-203.74089384793058</v>
      </c>
      <c r="AN13">
        <f t="shared" si="8"/>
        <v>0</v>
      </c>
      <c r="AO13">
        <f t="shared" si="8"/>
        <v>0</v>
      </c>
      <c r="AP13">
        <f t="shared" si="8"/>
        <v>-5.4711073957775493</v>
      </c>
      <c r="AQ13">
        <f t="shared" si="8"/>
        <v>-115.64798553349387</v>
      </c>
      <c r="AR13">
        <f t="shared" si="8"/>
        <v>-121.11909292927142</v>
      </c>
      <c r="AS13">
        <f t="shared" si="8"/>
        <v>17.788487904074561</v>
      </c>
      <c r="AT13">
        <f t="shared" si="8"/>
        <v>0.39291397092070818</v>
      </c>
      <c r="AU13">
        <f t="shared" si="8"/>
        <v>-102.93769105427614</v>
      </c>
      <c r="AW13">
        <v>10</v>
      </c>
      <c r="AX13">
        <f>IF(Z13&gt;0, (R13*SUMPRODUCT(K13:$K$98, X13:$X$98)-K13*$AZ$3)/Z13, 0)</f>
        <v>408.20917190862264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</v>
      </c>
      <c r="S14">
        <f t="shared" si="1"/>
        <v>477.91813971012488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353.63217322787432</v>
      </c>
      <c r="AC14">
        <f t="shared" si="22"/>
        <v>407.61011965750299</v>
      </c>
      <c r="AE14">
        <f t="shared" si="2"/>
        <v>0</v>
      </c>
      <c r="AF14">
        <f t="shared" si="3"/>
        <v>0</v>
      </c>
      <c r="AG14">
        <f t="shared" si="3"/>
        <v>-10.661086224534543</v>
      </c>
      <c r="AH14">
        <f t="shared" si="4"/>
        <v>-237.57393022714476</v>
      </c>
      <c r="AI14">
        <f t="shared" si="5"/>
        <v>-248.23501645167931</v>
      </c>
      <c r="AJ14">
        <f t="shared" si="6"/>
        <v>-53.977946429628673</v>
      </c>
      <c r="AK14">
        <f t="shared" si="19"/>
        <v>24.754252125951204</v>
      </c>
      <c r="AL14">
        <f t="shared" si="7"/>
        <v>-277.45871075535678</v>
      </c>
      <c r="AN14">
        <f t="shared" si="8"/>
        <v>0</v>
      </c>
      <c r="AO14">
        <f t="shared" si="8"/>
        <v>0</v>
      </c>
      <c r="AP14">
        <f t="shared" si="8"/>
        <v>-4.8092754134819717</v>
      </c>
      <c r="AQ14">
        <f t="shared" si="8"/>
        <v>-107.17092399987339</v>
      </c>
      <c r="AR14">
        <f t="shared" si="8"/>
        <v>-111.98019941335538</v>
      </c>
      <c r="AS14">
        <f t="shared" si="8"/>
        <v>-24.349752470517508</v>
      </c>
      <c r="AT14">
        <f t="shared" si="8"/>
        <v>11.166781097267471</v>
      </c>
      <c r="AU14">
        <f t="shared" si="8"/>
        <v>-125.16317078660541</v>
      </c>
      <c r="AW14">
        <v>11</v>
      </c>
      <c r="AX14">
        <f>IF(Z14&gt;0, (R14*SUMPRODUCT(K14:$K$98, X14:$X$98)-K14*$AZ$3)/Z14, 0)</f>
        <v>477.91813971012488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</v>
      </c>
      <c r="S15">
        <f t="shared" si="1"/>
        <v>538.34697149902843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407.61011965750299</v>
      </c>
      <c r="AC15">
        <f t="shared" si="22"/>
        <v>451.8909206247028</v>
      </c>
      <c r="AE15">
        <f t="shared" si="2"/>
        <v>0</v>
      </c>
      <c r="AF15">
        <f t="shared" si="3"/>
        <v>0</v>
      </c>
      <c r="AG15">
        <f t="shared" si="3"/>
        <v>-10.492557415304377</v>
      </c>
      <c r="AH15">
        <f t="shared" si="4"/>
        <v>-247.67178793927221</v>
      </c>
      <c r="AI15">
        <f t="shared" si="5"/>
        <v>-258.1643453545766</v>
      </c>
      <c r="AJ15">
        <f t="shared" si="6"/>
        <v>-44.280800967199809</v>
      </c>
      <c r="AK15">
        <f t="shared" si="19"/>
        <v>28.532708376025212</v>
      </c>
      <c r="AL15">
        <f t="shared" si="7"/>
        <v>-273.91243794575121</v>
      </c>
      <c r="AN15">
        <f t="shared" si="8"/>
        <v>0</v>
      </c>
      <c r="AO15">
        <f t="shared" si="8"/>
        <v>0</v>
      </c>
      <c r="AP15">
        <f t="shared" si="8"/>
        <v>-4.2261170789054123</v>
      </c>
      <c r="AQ15">
        <f t="shared" si="8"/>
        <v>-99.755467761034353</v>
      </c>
      <c r="AR15">
        <f t="shared" si="8"/>
        <v>-103.98158483993977</v>
      </c>
      <c r="AS15">
        <f t="shared" si="8"/>
        <v>-17.835103667113533</v>
      </c>
      <c r="AT15">
        <f t="shared" si="8"/>
        <v>11.492199794824728</v>
      </c>
      <c r="AU15">
        <f t="shared" si="8"/>
        <v>-110.32448871222857</v>
      </c>
      <c r="AW15">
        <v>12</v>
      </c>
      <c r="AX15">
        <f>IF(Z15&gt;0, (R15*SUMPRODUCT(K15:$K$98, X15:$X$98)-K15*$AZ$3)/Z15, 0)</f>
        <v>538.34697149902843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</v>
      </c>
      <c r="S16">
        <f t="shared" si="1"/>
        <v>590.1355306033156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451.8909206247028</v>
      </c>
      <c r="AC16">
        <f t="shared" si="22"/>
        <v>487.36020729855636</v>
      </c>
      <c r="AE16">
        <f t="shared" si="2"/>
        <v>0</v>
      </c>
      <c r="AF16">
        <f t="shared" si="3"/>
        <v>0</v>
      </c>
      <c r="AG16">
        <f t="shared" si="3"/>
        <v>-10.323056781556422</v>
      </c>
      <c r="AH16">
        <f t="shared" si="4"/>
        <v>-258.30023837964791</v>
      </c>
      <c r="AI16">
        <f t="shared" si="5"/>
        <v>-268.62329516120434</v>
      </c>
      <c r="AJ16">
        <f t="shared" si="6"/>
        <v>-35.46928667385356</v>
      </c>
      <c r="AK16">
        <f t="shared" si="19"/>
        <v>31.632364443729198</v>
      </c>
      <c r="AL16">
        <f t="shared" si="7"/>
        <v>-272.46021739132868</v>
      </c>
      <c r="AN16">
        <f t="shared" si="8"/>
        <v>0</v>
      </c>
      <c r="AO16">
        <f t="shared" si="8"/>
        <v>0</v>
      </c>
      <c r="AP16">
        <f t="shared" si="8"/>
        <v>-3.7123632396443651</v>
      </c>
      <c r="AQ16">
        <f t="shared" si="8"/>
        <v>-92.889570409531942</v>
      </c>
      <c r="AR16">
        <f t="shared" si="8"/>
        <v>-96.601933649176303</v>
      </c>
      <c r="AS16">
        <f t="shared" si="8"/>
        <v>-12.755415258363898</v>
      </c>
      <c r="AT16">
        <f t="shared" si="8"/>
        <v>11.375586653145245</v>
      </c>
      <c r="AU16">
        <f t="shared" si="8"/>
        <v>-97.981762254394951</v>
      </c>
      <c r="AW16">
        <v>13</v>
      </c>
      <c r="AX16">
        <f>IF(Z16&gt;0, (R16*SUMPRODUCT(K16:$K$98, X16:$X$98)-K16*$AZ$3)/Z16, 0)</f>
        <v>590.1355306033156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</v>
      </c>
      <c r="S17">
        <f t="shared" si="1"/>
        <v>634.33498830977283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487.36020729855636</v>
      </c>
      <c r="AC17">
        <f t="shared" si="22"/>
        <v>515.20702477731584</v>
      </c>
      <c r="AE17">
        <f t="shared" si="2"/>
        <v>0</v>
      </c>
      <c r="AF17">
        <f t="shared" si="3"/>
        <v>0</v>
      </c>
      <c r="AG17">
        <f t="shared" si="3"/>
        <v>-10.152502902096705</v>
      </c>
      <c r="AH17">
        <f t="shared" si="4"/>
        <v>-269.29324657661419</v>
      </c>
      <c r="AI17">
        <f t="shared" si="5"/>
        <v>-279.44574947871092</v>
      </c>
      <c r="AJ17">
        <f t="shared" si="6"/>
        <v>-27.846817478759476</v>
      </c>
      <c r="AK17">
        <f t="shared" si="19"/>
        <v>34.115214510898952</v>
      </c>
      <c r="AL17">
        <f t="shared" si="7"/>
        <v>-273.17735244657143</v>
      </c>
      <c r="AN17">
        <f t="shared" si="8"/>
        <v>0</v>
      </c>
      <c r="AO17">
        <f t="shared" si="8"/>
        <v>0</v>
      </c>
      <c r="AP17">
        <f t="shared" si="8"/>
        <v>-3.259847225078492</v>
      </c>
      <c r="AQ17">
        <f t="shared" si="8"/>
        <v>-86.46683985718029</v>
      </c>
      <c r="AR17">
        <f t="shared" si="8"/>
        <v>-89.726687082258792</v>
      </c>
      <c r="AS17">
        <f t="shared" si="8"/>
        <v>-8.9412799543897794</v>
      </c>
      <c r="AT17">
        <f t="shared" si="8"/>
        <v>10.953987251098857</v>
      </c>
      <c r="AU17">
        <f t="shared" si="8"/>
        <v>-87.713979785549697</v>
      </c>
      <c r="AW17">
        <v>14</v>
      </c>
      <c r="AX17">
        <f>IF(Z17&gt;0, (R17*SUMPRODUCT(K17:$K$98, X17:$X$98)-K17*$AZ$3)/Z17, 0)</f>
        <v>634.33498830977283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</v>
      </c>
      <c r="S18">
        <f t="shared" si="1"/>
        <v>671.98188419086728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515.20702477731584</v>
      </c>
      <c r="AC18">
        <f t="shared" si="22"/>
        <v>536.54053124896791</v>
      </c>
      <c r="AE18">
        <f t="shared" si="2"/>
        <v>0</v>
      </c>
      <c r="AF18">
        <f t="shared" si="3"/>
        <v>0</v>
      </c>
      <c r="AG18">
        <f t="shared" si="3"/>
        <v>-9.9805616764322416</v>
      </c>
      <c r="AH18">
        <f t="shared" si="4"/>
        <v>-281.66478657398329</v>
      </c>
      <c r="AI18">
        <f t="shared" si="5"/>
        <v>-291.64534825041551</v>
      </c>
      <c r="AJ18">
        <f t="shared" si="6"/>
        <v>-21.333506471652072</v>
      </c>
      <c r="AK18">
        <f t="shared" si="19"/>
        <v>36.064491734412115</v>
      </c>
      <c r="AL18">
        <f t="shared" si="7"/>
        <v>-276.91436298765547</v>
      </c>
      <c r="AN18">
        <f t="shared" si="8"/>
        <v>0</v>
      </c>
      <c r="AO18">
        <f t="shared" si="8"/>
        <v>0</v>
      </c>
      <c r="AP18">
        <f t="shared" si="8"/>
        <v>-2.8612847807955668</v>
      </c>
      <c r="AQ18">
        <f t="shared" si="8"/>
        <v>-80.749279773827695</v>
      </c>
      <c r="AR18">
        <f t="shared" si="8"/>
        <v>-83.610564554623252</v>
      </c>
      <c r="AS18">
        <f t="shared" si="8"/>
        <v>-6.1160122413233013</v>
      </c>
      <c r="AT18">
        <f t="shared" si="8"/>
        <v>10.339175757059053</v>
      </c>
      <c r="AU18">
        <f t="shared" si="8"/>
        <v>-79.387401038887504</v>
      </c>
      <c r="AW18">
        <v>15</v>
      </c>
      <c r="AX18">
        <f>IF(Z18&gt;0, (R18*SUMPRODUCT(K18:$K$98, X18:$X$98)-K18*$AZ$3)/Z18, 0)</f>
        <v>671.98188419086728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</v>
      </c>
      <c r="S19">
        <f t="shared" si="1"/>
        <v>703.64094056692841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536.54053124896791</v>
      </c>
      <c r="AC19">
        <f t="shared" si="22"/>
        <v>552.04156069731187</v>
      </c>
      <c r="AE19">
        <f t="shared" si="2"/>
        <v>0</v>
      </c>
      <c r="AF19">
        <f t="shared" si="3"/>
        <v>0</v>
      </c>
      <c r="AG19">
        <f t="shared" si="3"/>
        <v>-9.806876079661599</v>
      </c>
      <c r="AH19">
        <f t="shared" si="4"/>
        <v>-295.51992002528095</v>
      </c>
      <c r="AI19">
        <f t="shared" si="5"/>
        <v>-305.32679610494256</v>
      </c>
      <c r="AJ19">
        <f t="shared" si="6"/>
        <v>-15.501029448343957</v>
      </c>
      <c r="AK19">
        <f t="shared" si="19"/>
        <v>37.557837187427758</v>
      </c>
      <c r="AL19">
        <f t="shared" si="7"/>
        <v>-283.26998836585875</v>
      </c>
      <c r="AN19">
        <f t="shared" si="8"/>
        <v>0</v>
      </c>
      <c r="AO19">
        <f t="shared" si="8"/>
        <v>0</v>
      </c>
      <c r="AP19">
        <f t="shared" si="8"/>
        <v>-2.5102603533240639</v>
      </c>
      <c r="AQ19">
        <f t="shared" si="8"/>
        <v>-75.644061659496259</v>
      </c>
      <c r="AR19">
        <f t="shared" si="8"/>
        <v>-78.15432201282033</v>
      </c>
      <c r="AS19">
        <f t="shared" si="8"/>
        <v>-3.967789471775331</v>
      </c>
      <c r="AT19">
        <f t="shared" si="8"/>
        <v>9.6136576910282887</v>
      </c>
      <c r="AU19">
        <f t="shared" si="8"/>
        <v>-72.508453793567369</v>
      </c>
      <c r="AW19">
        <v>16</v>
      </c>
      <c r="AX19">
        <f>IF(Z19&gt;0, (R19*SUMPRODUCT(K19:$K$98, X19:$X$98)-K19*$AZ$3)/Z19, 0)</f>
        <v>703.64094056692841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</v>
      </c>
      <c r="S20">
        <f t="shared" si="1"/>
        <v>729.85255157769234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552.04156069731187</v>
      </c>
      <c r="AC20">
        <f t="shared" si="22"/>
        <v>562.33527512904016</v>
      </c>
      <c r="AE20">
        <f t="shared" si="2"/>
        <v>0</v>
      </c>
      <c r="AF20">
        <f t="shared" si="3"/>
        <v>0</v>
      </c>
      <c r="AG20">
        <f t="shared" si="3"/>
        <v>-9.630973987716132</v>
      </c>
      <c r="AH20">
        <f t="shared" si="4"/>
        <v>-311.3333245954035</v>
      </c>
      <c r="AI20">
        <f t="shared" si="5"/>
        <v>-320.96429858311961</v>
      </c>
      <c r="AJ20">
        <f t="shared" si="6"/>
        <v>-10.29371443172829</v>
      </c>
      <c r="AK20">
        <f t="shared" si="19"/>
        <v>38.642909248811833</v>
      </c>
      <c r="AL20">
        <f t="shared" si="7"/>
        <v>-292.6151037660361</v>
      </c>
      <c r="AN20">
        <f t="shared" si="8"/>
        <v>0</v>
      </c>
      <c r="AO20">
        <f t="shared" si="8"/>
        <v>0</v>
      </c>
      <c r="AP20">
        <f t="shared" si="8"/>
        <v>-2.2011024976683471</v>
      </c>
      <c r="AQ20">
        <f t="shared" si="8"/>
        <v>-71.153401436694963</v>
      </c>
      <c r="AR20">
        <f t="shared" si="8"/>
        <v>-73.354503934363308</v>
      </c>
      <c r="AS20">
        <f t="shared" si="8"/>
        <v>-2.3525679308095406</v>
      </c>
      <c r="AT20">
        <f t="shared" si="8"/>
        <v>8.8316097804040723</v>
      </c>
      <c r="AU20">
        <f t="shared" si="8"/>
        <v>-66.875462084768785</v>
      </c>
      <c r="AW20">
        <v>17</v>
      </c>
      <c r="AX20">
        <f>IF(Z20&gt;0, (R20*SUMPRODUCT(K20:$K$98, X20:$X$98)-K20*$AZ$3)/Z20, 0)</f>
        <v>729.85255157769234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</v>
      </c>
      <c r="S21">
        <f t="shared" si="1"/>
        <v>751.02431337511098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562.33527512904016</v>
      </c>
      <c r="AC21">
        <f t="shared" si="22"/>
        <v>567.91203091665318</v>
      </c>
      <c r="AE21">
        <f t="shared" si="2"/>
        <v>0</v>
      </c>
      <c r="AF21">
        <f t="shared" si="3"/>
        <v>0</v>
      </c>
      <c r="AG21">
        <f t="shared" si="3"/>
        <v>-9.452291037763656</v>
      </c>
      <c r="AH21">
        <f t="shared" si="4"/>
        <v>-329.49284030125892</v>
      </c>
      <c r="AI21">
        <f t="shared" si="5"/>
        <v>-338.94513133902257</v>
      </c>
      <c r="AJ21">
        <f t="shared" si="6"/>
        <v>-5.576755787613024</v>
      </c>
      <c r="AK21">
        <f t="shared" si="19"/>
        <v>39.363469259032811</v>
      </c>
      <c r="AL21">
        <f t="shared" si="7"/>
        <v>-305.15841786760279</v>
      </c>
      <c r="AN21">
        <f t="shared" si="8"/>
        <v>0</v>
      </c>
      <c r="AO21">
        <f t="shared" si="8"/>
        <v>0</v>
      </c>
      <c r="AP21">
        <f t="shared" si="8"/>
        <v>-1.9288085354353022</v>
      </c>
      <c r="AQ21">
        <f t="shared" si="8"/>
        <v>-67.2354035861607</v>
      </c>
      <c r="AR21">
        <f t="shared" si="8"/>
        <v>-69.164212121595995</v>
      </c>
      <c r="AS21">
        <f t="shared" si="8"/>
        <v>-1.1379774617827607</v>
      </c>
      <c r="AT21">
        <f t="shared" si="8"/>
        <v>8.0324013710363733</v>
      </c>
      <c r="AU21">
        <f t="shared" si="8"/>
        <v>-62.269788212342384</v>
      </c>
      <c r="AW21">
        <v>18</v>
      </c>
      <c r="AX21">
        <f>IF(Z21&gt;0, (R21*SUMPRODUCT(K21:$K$98, X21:$X$98)-K21*$AZ$3)/Z21, 0)</f>
        <v>751.02431337511098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</v>
      </c>
      <c r="S22">
        <f t="shared" si="1"/>
        <v>767.49296901503976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567.91203091665318</v>
      </c>
      <c r="AC22">
        <f t="shared" si="22"/>
        <v>569.18569628076739</v>
      </c>
      <c r="AE22">
        <f t="shared" si="2"/>
        <v>0</v>
      </c>
      <c r="AF22">
        <f t="shared" si="3"/>
        <v>0</v>
      </c>
      <c r="AG22">
        <f t="shared" si="3"/>
        <v>-9.2702102699916349</v>
      </c>
      <c r="AH22">
        <f t="shared" si="4"/>
        <v>-350.23142957754351</v>
      </c>
      <c r="AI22">
        <f t="shared" si="5"/>
        <v>-359.50163984753516</v>
      </c>
      <c r="AJ22">
        <f t="shared" si="6"/>
        <v>-1.2736653641142084</v>
      </c>
      <c r="AK22">
        <f t="shared" si="19"/>
        <v>39.753842164165725</v>
      </c>
      <c r="AL22">
        <f t="shared" si="7"/>
        <v>-321.02146304748362</v>
      </c>
      <c r="AN22">
        <f t="shared" si="8"/>
        <v>0</v>
      </c>
      <c r="AO22">
        <f t="shared" si="8"/>
        <v>0</v>
      </c>
      <c r="AP22">
        <f t="shared" si="8"/>
        <v>-1.6889764591957601</v>
      </c>
      <c r="AQ22">
        <f t="shared" si="8"/>
        <v>-63.810056363207224</v>
      </c>
      <c r="AR22">
        <f t="shared" si="8"/>
        <v>-65.499032822402981</v>
      </c>
      <c r="AS22">
        <f t="shared" si="8"/>
        <v>-0.23205415564795331</v>
      </c>
      <c r="AT22">
        <f t="shared" si="8"/>
        <v>7.242910529786756</v>
      </c>
      <c r="AU22">
        <f t="shared" si="8"/>
        <v>-58.488176448264177</v>
      </c>
      <c r="AW22">
        <v>19</v>
      </c>
      <c r="AX22">
        <f>IF(Z22&gt;0, (R22*SUMPRODUCT(K22:$K$98, X22:$X$98)-K22*$AZ$3)/Z22, 0)</f>
        <v>767.49296901503976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</v>
      </c>
      <c r="S23">
        <f t="shared" si="1"/>
        <v>779.60983653717631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569.18569628076739</v>
      </c>
      <c r="AC23">
        <f t="shared" si="22"/>
        <v>566.5444514803055</v>
      </c>
      <c r="AE23">
        <f t="shared" si="2"/>
        <v>0</v>
      </c>
      <c r="AF23">
        <f t="shared" si="3"/>
        <v>0</v>
      </c>
      <c r="AG23">
        <f t="shared" si="3"/>
        <v>-9.0837817990590697</v>
      </c>
      <c r="AH23">
        <f t="shared" si="4"/>
        <v>-374.90547293059086</v>
      </c>
      <c r="AI23">
        <f t="shared" si="5"/>
        <v>-383.98925472964993</v>
      </c>
      <c r="AJ23">
        <f t="shared" si="6"/>
        <v>2.6412448004618909</v>
      </c>
      <c r="AK23">
        <f t="shared" si="19"/>
        <v>39.842998739653723</v>
      </c>
      <c r="AL23">
        <f t="shared" si="7"/>
        <v>-341.50501118953434</v>
      </c>
      <c r="AN23">
        <f t="shared" si="8"/>
        <v>0</v>
      </c>
      <c r="AO23">
        <f t="shared" si="8"/>
        <v>0</v>
      </c>
      <c r="AP23">
        <f t="shared" si="8"/>
        <v>-1.4776877812525608</v>
      </c>
      <c r="AQ23">
        <f t="shared" si="8"/>
        <v>-60.987070003336207</v>
      </c>
      <c r="AR23">
        <f t="shared" si="8"/>
        <v>-62.46475778458877</v>
      </c>
      <c r="AS23">
        <f t="shared" si="8"/>
        <v>0.42965972270972802</v>
      </c>
      <c r="AT23">
        <f t="shared" si="8"/>
        <v>6.4813877863233156</v>
      </c>
      <c r="AU23">
        <f t="shared" si="8"/>
        <v>-55.55371027555573</v>
      </c>
      <c r="AW23">
        <v>20</v>
      </c>
      <c r="AX23">
        <f>IF(Z23&gt;0, (R23*SUMPRODUCT(K23:$K$98, X23:$X$98)-K23*$AZ$3)/Z23, 0)</f>
        <v>779.60983653717631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</v>
      </c>
      <c r="S24">
        <f t="shared" si="1"/>
        <v>787.4454419800096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566.5444514803055</v>
      </c>
      <c r="AC24">
        <f t="shared" si="22"/>
        <v>560.17239180084925</v>
      </c>
      <c r="AE24">
        <f t="shared" si="2"/>
        <v>0</v>
      </c>
      <c r="AF24">
        <f t="shared" si="3"/>
        <v>0</v>
      </c>
      <c r="AG24">
        <f t="shared" si="3"/>
        <v>-8.8922413213846188</v>
      </c>
      <c r="AH24">
        <f t="shared" si="4"/>
        <v>-402.81063873544019</v>
      </c>
      <c r="AI24">
        <f t="shared" ref="AI24:AI69" si="23">SUM(AE24:AH24)</f>
        <v>-411.70288005682482</v>
      </c>
      <c r="AJ24">
        <f t="shared" si="6"/>
        <v>6.3720596794562425</v>
      </c>
      <c r="AK24">
        <f t="shared" si="19"/>
        <v>39.658111603621386</v>
      </c>
      <c r="AL24">
        <f t="shared" si="7"/>
        <v>-365.67270877374722</v>
      </c>
      <c r="AN24">
        <f t="shared" si="8"/>
        <v>0</v>
      </c>
      <c r="AO24">
        <f t="shared" si="8"/>
        <v>0</v>
      </c>
      <c r="AP24">
        <f t="shared" si="8"/>
        <v>-1.2915440003036371</v>
      </c>
      <c r="AQ24">
        <f t="shared" si="8"/>
        <v>-58.505796785576372</v>
      </c>
      <c r="AR24">
        <f t="shared" si="8"/>
        <v>-59.79734078588001</v>
      </c>
      <c r="AS24">
        <f t="shared" si="8"/>
        <v>0.92550293577693388</v>
      </c>
      <c r="AT24">
        <f t="shared" si="8"/>
        <v>5.7600996479764577</v>
      </c>
      <c r="AU24">
        <f t="shared" si="8"/>
        <v>-53.111738202126624</v>
      </c>
      <c r="AW24">
        <v>21</v>
      </c>
      <c r="AX24">
        <f>IF(Z24&gt;0, (R24*SUMPRODUCT(K24:$K$98, X24:$X$98)-K24*$AZ$3)/Z24, 0)</f>
        <v>787.4454419800096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</v>
      </c>
      <c r="S25">
        <f t="shared" si="1"/>
        <v>791.32382039057529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560.17239180084925</v>
      </c>
      <c r="AC25">
        <f t="shared" si="22"/>
        <v>550.42999709016556</v>
      </c>
      <c r="AE25">
        <f t="shared" si="2"/>
        <v>0</v>
      </c>
      <c r="AF25">
        <f t="shared" si="3"/>
        <v>0</v>
      </c>
      <c r="AG25">
        <f t="shared" si="3"/>
        <v>-8.6947653872356678</v>
      </c>
      <c r="AH25">
        <f t="shared" si="4"/>
        <v>-434.21408374041363</v>
      </c>
      <c r="AI25">
        <f t="shared" si="23"/>
        <v>-442.90884912764932</v>
      </c>
      <c r="AJ25">
        <f t="shared" si="6"/>
        <v>9.7423947106836977</v>
      </c>
      <c r="AK25">
        <f t="shared" si="19"/>
        <v>39.212067426059448</v>
      </c>
      <c r="AL25">
        <f t="shared" si="7"/>
        <v>-393.95438699090619</v>
      </c>
      <c r="AN25">
        <f t="shared" si="8"/>
        <v>0</v>
      </c>
      <c r="AO25">
        <f t="shared" si="8"/>
        <v>0</v>
      </c>
      <c r="AP25">
        <f t="shared" si="8"/>
        <v>-1.1275551975259337</v>
      </c>
      <c r="AQ25">
        <f t="shared" si="8"/>
        <v>-56.309782398409645</v>
      </c>
      <c r="AR25">
        <f t="shared" si="8"/>
        <v>-57.437337595935581</v>
      </c>
      <c r="AS25">
        <f t="shared" si="8"/>
        <v>1.263413939668482</v>
      </c>
      <c r="AT25">
        <f t="shared" si="8"/>
        <v>5.0851021807786356</v>
      </c>
      <c r="AU25">
        <f t="shared" si="8"/>
        <v>-51.088821475488466</v>
      </c>
      <c r="AW25">
        <v>22</v>
      </c>
      <c r="AX25">
        <f>IF(Z25&gt;0, (R25*SUMPRODUCT(K25:$K$98, X25:$X$98)-K25*$AZ$3)/Z25, 0)</f>
        <v>791.32382039057529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</v>
      </c>
      <c r="S26">
        <f t="shared" si="1"/>
        <v>791.56749449969709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550.42999709016556</v>
      </c>
      <c r="AC26">
        <f t="shared" si="22"/>
        <v>537.65896654433868</v>
      </c>
      <c r="AE26">
        <f t="shared" si="2"/>
        <v>0</v>
      </c>
      <c r="AF26">
        <f t="shared" si="3"/>
        <v>0</v>
      </c>
      <c r="AG26">
        <f t="shared" si="3"/>
        <v>-8.4904156986032042</v>
      </c>
      <c r="AH26">
        <f t="shared" si="4"/>
        <v>-469.60813904043039</v>
      </c>
      <c r="AI26">
        <f t="shared" si="23"/>
        <v>-478.0985547390336</v>
      </c>
      <c r="AJ26">
        <f t="shared" si="6"/>
        <v>12.771030545826875</v>
      </c>
      <c r="AK26">
        <f t="shared" si="19"/>
        <v>38.530099796311596</v>
      </c>
      <c r="AL26">
        <f t="shared" si="7"/>
        <v>-426.79742439689511</v>
      </c>
      <c r="AN26">
        <f t="shared" si="8"/>
        <v>0</v>
      </c>
      <c r="AO26">
        <f t="shared" si="8"/>
        <v>0</v>
      </c>
      <c r="AP26">
        <f t="shared" si="8"/>
        <v>-0.98308455922986926</v>
      </c>
      <c r="AQ26">
        <f t="shared" si="8"/>
        <v>-54.374782904360167</v>
      </c>
      <c r="AR26">
        <f t="shared" si="8"/>
        <v>-55.35786746359004</v>
      </c>
      <c r="AS26">
        <f t="shared" si="8"/>
        <v>1.4787265289167042</v>
      </c>
      <c r="AT26">
        <f t="shared" si="8"/>
        <v>4.4613064330373593</v>
      </c>
      <c r="AU26">
        <f t="shared" si="8"/>
        <v>-49.417834501635973</v>
      </c>
      <c r="AW26">
        <v>23</v>
      </c>
      <c r="AX26">
        <f>IF(Z26&gt;0, (R26*SUMPRODUCT(K26:$K$98, X26:$X$98)-K26*$AZ$3)/Z26, 0)</f>
        <v>791.56749449969709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</v>
      </c>
      <c r="S27">
        <f t="shared" si="1"/>
        <v>788.41811615756058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537.65896654433868</v>
      </c>
      <c r="AC27">
        <f t="shared" si="22"/>
        <v>522.15806922264142</v>
      </c>
      <c r="AE27">
        <f t="shared" si="2"/>
        <v>0</v>
      </c>
      <c r="AF27">
        <f t="shared" si="3"/>
        <v>0</v>
      </c>
      <c r="AG27">
        <f t="shared" si="3"/>
        <v>-8.2785716506527365</v>
      </c>
      <c r="AH27">
        <f t="shared" si="4"/>
        <v>-507.75956385774259</v>
      </c>
      <c r="AI27">
        <f t="shared" si="23"/>
        <v>-516.03813550839527</v>
      </c>
      <c r="AJ27">
        <f t="shared" si="6"/>
        <v>15.500897321697266</v>
      </c>
      <c r="AK27">
        <f t="shared" si="19"/>
        <v>37.63612765810371</v>
      </c>
      <c r="AL27">
        <f t="shared" si="7"/>
        <v>-462.9011105285943</v>
      </c>
      <c r="AN27">
        <f t="shared" si="8"/>
        <v>0</v>
      </c>
      <c r="AO27">
        <f t="shared" si="8"/>
        <v>0</v>
      </c>
      <c r="AP27">
        <f t="shared" si="8"/>
        <v>-0.85585326139879769</v>
      </c>
      <c r="AQ27">
        <f t="shared" si="8"/>
        <v>-52.493074538989582</v>
      </c>
      <c r="AR27">
        <f t="shared" si="8"/>
        <v>-53.348927800388367</v>
      </c>
      <c r="AS27">
        <f t="shared" si="8"/>
        <v>1.602509960318635</v>
      </c>
      <c r="AT27">
        <f t="shared" si="8"/>
        <v>3.8908889071546335</v>
      </c>
      <c r="AU27">
        <f t="shared" si="8"/>
        <v>-47.855528932915099</v>
      </c>
      <c r="AW27">
        <v>24</v>
      </c>
      <c r="AX27">
        <f>IF(Z27&gt;0, (R27*SUMPRODUCT(K27:$K$98, X27:$X$98)-K27*$AZ$3)/Z27, 0)</f>
        <v>788.41811615756058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</v>
      </c>
      <c r="S28">
        <f t="shared" si="1"/>
        <v>782.34647890866802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522.15806922264142</v>
      </c>
      <c r="AC28">
        <f t="shared" si="22"/>
        <v>504.37382109674377</v>
      </c>
      <c r="AE28">
        <f t="shared" si="2"/>
        <v>0</v>
      </c>
      <c r="AF28">
        <f t="shared" si="3"/>
        <v>0</v>
      </c>
      <c r="AG28">
        <f t="shared" si="3"/>
        <v>-8.0586708493965258</v>
      </c>
      <c r="AH28">
        <f t="shared" si="4"/>
        <v>-548.4603389987343</v>
      </c>
      <c r="AI28">
        <f t="shared" si="23"/>
        <v>-556.51900984813085</v>
      </c>
      <c r="AJ28">
        <f t="shared" si="6"/>
        <v>17.784248125897648</v>
      </c>
      <c r="AK28">
        <f t="shared" si="19"/>
        <v>36.551064845584904</v>
      </c>
      <c r="AL28">
        <f t="shared" si="7"/>
        <v>-502.1836968766483</v>
      </c>
      <c r="AN28">
        <f t="shared" si="8"/>
        <v>0</v>
      </c>
      <c r="AO28">
        <f t="shared" si="8"/>
        <v>0</v>
      </c>
      <c r="AP28">
        <f t="shared" si="8"/>
        <v>-0.74385672389723467</v>
      </c>
      <c r="AQ28">
        <f t="shared" si="8"/>
        <v>-50.62570721395285</v>
      </c>
      <c r="AR28">
        <f t="shared" si="8"/>
        <v>-51.369563937850089</v>
      </c>
      <c r="AS28">
        <f t="shared" si="8"/>
        <v>1.6415774753843446</v>
      </c>
      <c r="AT28">
        <f t="shared" si="8"/>
        <v>3.3738510802967219</v>
      </c>
      <c r="AU28">
        <f t="shared" si="8"/>
        <v>-46.354135382169019</v>
      </c>
      <c r="AW28">
        <v>25</v>
      </c>
      <c r="AX28">
        <f>IF(Z28&gt;0, (R28*SUMPRODUCT(K28:$K$98, X28:$X$98)-K28*$AZ$3)/Z28, 0)</f>
        <v>782.34647890866802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</v>
      </c>
      <c r="S29">
        <f t="shared" si="1"/>
        <v>773.80433634491908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504.37382109674377</v>
      </c>
      <c r="AC29">
        <f t="shared" si="22"/>
        <v>484.73813746590895</v>
      </c>
      <c r="AE29">
        <f t="shared" si="2"/>
        <v>0</v>
      </c>
      <c r="AF29">
        <f t="shared" si="3"/>
        <v>0</v>
      </c>
      <c r="AG29">
        <f t="shared" si="3"/>
        <v>-7.8304377912183138</v>
      </c>
      <c r="AH29">
        <f t="shared" si="4"/>
        <v>-590.58539873698589</v>
      </c>
      <c r="AI29">
        <f t="shared" si="23"/>
        <v>-598.41583652820418</v>
      </c>
      <c r="AJ29">
        <f t="shared" si="6"/>
        <v>19.635683630834819</v>
      </c>
      <c r="AK29">
        <f t="shared" si="19"/>
        <v>35.306167476772067</v>
      </c>
      <c r="AL29">
        <f t="shared" si="7"/>
        <v>-543.47398542059727</v>
      </c>
      <c r="AN29">
        <f t="shared" si="8"/>
        <v>0</v>
      </c>
      <c r="AO29">
        <f t="shared" si="8"/>
        <v>0</v>
      </c>
      <c r="AP29">
        <f t="shared" si="8"/>
        <v>-0.64534789285082139</v>
      </c>
      <c r="AQ29">
        <f t="shared" si="8"/>
        <v>-48.673273804794086</v>
      </c>
      <c r="AR29">
        <f t="shared" si="8"/>
        <v>-49.318621697644907</v>
      </c>
      <c r="AS29">
        <f t="shared" si="8"/>
        <v>1.6182807901310257</v>
      </c>
      <c r="AT29">
        <f t="shared" si="8"/>
        <v>2.9097684437676947</v>
      </c>
      <c r="AU29">
        <f t="shared" si="8"/>
        <v>-44.79057246374618</v>
      </c>
      <c r="AW29">
        <v>26</v>
      </c>
      <c r="AX29">
        <f>IF(Z29&gt;0, (R29*SUMPRODUCT(K29:$K$98, X29:$X$98)-K29*$AZ$3)/Z29, 0)</f>
        <v>773.80433634491908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</v>
      </c>
      <c r="S30">
        <f t="shared" si="1"/>
        <v>763.37155642616517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484.73813746590895</v>
      </c>
      <c r="AC30">
        <f t="shared" si="22"/>
        <v>463.73452757461303</v>
      </c>
      <c r="AE30">
        <f t="shared" si="2"/>
        <v>0</v>
      </c>
      <c r="AF30">
        <f t="shared" si="3"/>
        <v>0</v>
      </c>
      <c r="AG30">
        <f t="shared" si="3"/>
        <v>-7.5935257816268003</v>
      </c>
      <c r="AH30">
        <f t="shared" si="4"/>
        <v>-634.43052671732232</v>
      </c>
      <c r="AI30">
        <f t="shared" si="23"/>
        <v>-642.02405249894912</v>
      </c>
      <c r="AJ30">
        <f t="shared" si="6"/>
        <v>21.003609891295923</v>
      </c>
      <c r="AK30">
        <f t="shared" si="19"/>
        <v>33.931669622613633</v>
      </c>
      <c r="AL30">
        <f t="shared" si="7"/>
        <v>-587.08877298503955</v>
      </c>
      <c r="AN30">
        <f t="shared" si="8"/>
        <v>0</v>
      </c>
      <c r="AO30">
        <f t="shared" si="8"/>
        <v>0</v>
      </c>
      <c r="AP30">
        <f t="shared" si="8"/>
        <v>-0.55877028402561491</v>
      </c>
      <c r="AQ30">
        <f t="shared" si="8"/>
        <v>-46.684627905801634</v>
      </c>
      <c r="AR30">
        <f t="shared" si="8"/>
        <v>-47.243398189827246</v>
      </c>
      <c r="AS30">
        <f t="shared" si="8"/>
        <v>1.5455525406813504</v>
      </c>
      <c r="AT30">
        <f t="shared" si="8"/>
        <v>2.4968649896951094</v>
      </c>
      <c r="AU30">
        <f t="shared" si="8"/>
        <v>-43.200980659450785</v>
      </c>
      <c r="AW30">
        <v>27</v>
      </c>
      <c r="AX30">
        <f>IF(Z30&gt;0, (R30*SUMPRODUCT(K30:$K$98, X30:$X$98)-K30*$AZ$3)/Z30, 0)</f>
        <v>763.37155642616517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</v>
      </c>
      <c r="S31">
        <f t="shared" si="1"/>
        <v>751.56336509957896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463.73452757461303</v>
      </c>
      <c r="AC31">
        <f t="shared" si="22"/>
        <v>441.75495673443481</v>
      </c>
      <c r="AE31">
        <f t="shared" si="2"/>
        <v>0</v>
      </c>
      <c r="AF31">
        <f t="shared" si="3"/>
        <v>0</v>
      </c>
      <c r="AG31">
        <f t="shared" si="3"/>
        <v>-7.3472673304782523</v>
      </c>
      <c r="AH31">
        <f t="shared" si="4"/>
        <v>-681.29277332912545</v>
      </c>
      <c r="AI31">
        <f t="shared" si="23"/>
        <v>-688.64004065960376</v>
      </c>
      <c r="AJ31">
        <f t="shared" si="6"/>
        <v>21.979570840178212</v>
      </c>
      <c r="AK31">
        <f t="shared" si="19"/>
        <v>32.461416930222917</v>
      </c>
      <c r="AL31">
        <f t="shared" si="7"/>
        <v>-634.19905288920268</v>
      </c>
      <c r="AN31">
        <f t="shared" si="8"/>
        <v>0</v>
      </c>
      <c r="AO31">
        <f t="shared" si="8"/>
        <v>0</v>
      </c>
      <c r="AP31">
        <f t="shared" si="8"/>
        <v>-0.48272261923309728</v>
      </c>
      <c r="AQ31">
        <f t="shared" si="8"/>
        <v>-44.761598729606717</v>
      </c>
      <c r="AR31">
        <f t="shared" si="8"/>
        <v>-45.244321348839819</v>
      </c>
      <c r="AS31">
        <f t="shared" si="8"/>
        <v>1.4440792104538276</v>
      </c>
      <c r="AT31">
        <f t="shared" si="8"/>
        <v>2.1327467070066204</v>
      </c>
      <c r="AU31">
        <f t="shared" si="8"/>
        <v>-41.667495431379372</v>
      </c>
      <c r="AW31">
        <v>28</v>
      </c>
      <c r="AX31">
        <f>IF(Z31&gt;0, (R31*SUMPRODUCT(K31:$K$98, X31:$X$98)-K31*$AZ$3)/Z31, 0)</f>
        <v>751.56336509957896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</v>
      </c>
      <c r="S32">
        <f t="shared" si="1"/>
        <v>738.69947951480094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441.75495673443481</v>
      </c>
      <c r="AC32">
        <f t="shared" si="22"/>
        <v>419.05144467056323</v>
      </c>
      <c r="AE32">
        <f t="shared" si="2"/>
        <v>0</v>
      </c>
      <c r="AF32">
        <f t="shared" si="3"/>
        <v>0</v>
      </c>
      <c r="AG32">
        <f t="shared" si="3"/>
        <v>-7.091033909787785</v>
      </c>
      <c r="AH32">
        <f t="shared" si="4"/>
        <v>-731.04298954273929</v>
      </c>
      <c r="AI32">
        <f t="shared" si="23"/>
        <v>-738.13402345252712</v>
      </c>
      <c r="AJ32">
        <f t="shared" si="6"/>
        <v>22.703512063871585</v>
      </c>
      <c r="AK32">
        <f t="shared" si="19"/>
        <v>30.92284697141044</v>
      </c>
      <c r="AL32">
        <f t="shared" si="7"/>
        <v>-684.50766441724511</v>
      </c>
      <c r="AN32">
        <f t="shared" si="8"/>
        <v>0</v>
      </c>
      <c r="AO32">
        <f t="shared" si="8"/>
        <v>0</v>
      </c>
      <c r="AP32">
        <f t="shared" si="8"/>
        <v>-0.41597128030707503</v>
      </c>
      <c r="AQ32">
        <f t="shared" si="8"/>
        <v>-42.884139631579558</v>
      </c>
      <c r="AR32">
        <f t="shared" si="8"/>
        <v>-43.300110911886641</v>
      </c>
      <c r="AS32">
        <f t="shared" si="8"/>
        <v>1.331823976703902</v>
      </c>
      <c r="AT32">
        <f t="shared" si="8"/>
        <v>1.8139831806025466</v>
      </c>
      <c r="AU32">
        <f t="shared" si="8"/>
        <v>-40.154303754580191</v>
      </c>
      <c r="AW32">
        <v>29</v>
      </c>
      <c r="AX32">
        <f>IF(Z32&gt;0, (R32*SUMPRODUCT(K32:$K$98, X32:$X$98)-K32*$AZ$3)/Z32, 0)</f>
        <v>738.69947951480094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</v>
      </c>
      <c r="S33">
        <f t="shared" si="1"/>
        <v>725.10899955254433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419.05144467056323</v>
      </c>
      <c r="AC33">
        <f t="shared" si="22"/>
        <v>395.86202527624721</v>
      </c>
      <c r="AE33">
        <f t="shared" si="2"/>
        <v>0</v>
      </c>
      <c r="AF33">
        <f t="shared" si="3"/>
        <v>0</v>
      </c>
      <c r="AG33">
        <f t="shared" si="3"/>
        <v>-6.824181356191426</v>
      </c>
      <c r="AH33">
        <f t="shared" si="4"/>
        <v>-783.76885799392358</v>
      </c>
      <c r="AI33">
        <f t="shared" si="23"/>
        <v>-790.59303935011496</v>
      </c>
      <c r="AJ33">
        <f t="shared" si="6"/>
        <v>23.189419394316019</v>
      </c>
      <c r="AK33">
        <f t="shared" si="19"/>
        <v>29.333601126939428</v>
      </c>
      <c r="AL33">
        <f t="shared" si="7"/>
        <v>-738.07001882885947</v>
      </c>
      <c r="AN33">
        <f t="shared" si="8"/>
        <v>0</v>
      </c>
      <c r="AO33">
        <f t="shared" si="8"/>
        <v>0</v>
      </c>
      <c r="AP33">
        <f t="shared" si="8"/>
        <v>-0.35742614898014269</v>
      </c>
      <c r="AQ33">
        <f t="shared" si="8"/>
        <v>-41.051002308015768</v>
      </c>
      <c r="AR33">
        <f t="shared" si="8"/>
        <v>-41.408428456995914</v>
      </c>
      <c r="AS33">
        <f t="shared" si="8"/>
        <v>1.2145786342087515</v>
      </c>
      <c r="AT33">
        <f t="shared" si="8"/>
        <v>1.5363888412797082</v>
      </c>
      <c r="AU33">
        <f t="shared" si="8"/>
        <v>-38.657460981507448</v>
      </c>
      <c r="AW33">
        <v>30</v>
      </c>
      <c r="AX33">
        <f>IF(Z33&gt;0, (R33*SUMPRODUCT(K33:$K$98, X33:$X$98)-K33*$AZ$3)/Z33, 0)</f>
        <v>725.10899955254433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</v>
      </c>
      <c r="S34">
        <f t="shared" si="1"/>
        <v>710.99891950405572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395.86202527624721</v>
      </c>
      <c r="AC34">
        <f t="shared" si="22"/>
        <v>372.39559460864541</v>
      </c>
      <c r="AE34">
        <f t="shared" si="2"/>
        <v>0</v>
      </c>
      <c r="AF34">
        <f t="shared" si="3"/>
        <v>0</v>
      </c>
      <c r="AG34">
        <f t="shared" si="3"/>
        <v>-6.5470492358202721</v>
      </c>
      <c r="AH34">
        <f t="shared" si="4"/>
        <v>-835.56122723695989</v>
      </c>
      <c r="AI34">
        <f t="shared" si="23"/>
        <v>-842.10827647278018</v>
      </c>
      <c r="AJ34">
        <f t="shared" si="6"/>
        <v>23.466430667601799</v>
      </c>
      <c r="AK34">
        <f t="shared" si="19"/>
        <v>27.710341769337308</v>
      </c>
      <c r="AL34">
        <f t="shared" si="7"/>
        <v>-790.93150403584104</v>
      </c>
      <c r="AN34">
        <f t="shared" si="8"/>
        <v>0</v>
      </c>
      <c r="AO34">
        <f t="shared" si="8"/>
        <v>0</v>
      </c>
      <c r="AP34">
        <f t="shared" si="8"/>
        <v>-0.30617050202495794</v>
      </c>
      <c r="AQ34">
        <f t="shared" si="8"/>
        <v>-39.074732937101253</v>
      </c>
      <c r="AR34">
        <f t="shared" si="8"/>
        <v>-39.380903439126214</v>
      </c>
      <c r="AS34">
        <f t="shared" si="8"/>
        <v>1.0973995458785253</v>
      </c>
      <c r="AT34">
        <f t="shared" si="8"/>
        <v>1.2958645865045497</v>
      </c>
      <c r="AU34">
        <f t="shared" ref="AU34:AU69" si="24">AL34*$K34</f>
        <v>-36.987639306743134</v>
      </c>
      <c r="AW34">
        <v>31</v>
      </c>
      <c r="AX34">
        <f>IF(Z34&gt;0, (R34*SUMPRODUCT(K34:$K$98, X34:$X$98)-K34*$AZ$3)/Z34, 0)</f>
        <v>710.99891950405572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</v>
      </c>
      <c r="S35">
        <f t="shared" si="1"/>
        <v>696.83854577831494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372.39559460864541</v>
      </c>
      <c r="AC35">
        <f t="shared" si="22"/>
        <v>349.02137206477073</v>
      </c>
      <c r="AE35">
        <f t="shared" si="2"/>
        <v>0</v>
      </c>
      <c r="AF35">
        <f t="shared" ref="AF35:AG69" si="25">-$Z35*P35</f>
        <v>0</v>
      </c>
      <c r="AG35">
        <f t="shared" si="25"/>
        <v>-6.2608005502002753</v>
      </c>
      <c r="AH35">
        <f t="shared" si="4"/>
        <v>-883.11277304717896</v>
      </c>
      <c r="AI35">
        <f t="shared" si="23"/>
        <v>-889.37357359737928</v>
      </c>
      <c r="AJ35">
        <f t="shared" si="6"/>
        <v>23.37422254387468</v>
      </c>
      <c r="AK35">
        <f t="shared" si="19"/>
        <v>26.067691622605182</v>
      </c>
      <c r="AL35">
        <f t="shared" si="7"/>
        <v>-839.93165943089946</v>
      </c>
      <c r="AN35">
        <f t="shared" ref="AN35:AT69" si="26">AE35*$K35</f>
        <v>0</v>
      </c>
      <c r="AO35">
        <f t="shared" si="26"/>
        <v>0</v>
      </c>
      <c r="AP35">
        <f t="shared" si="26"/>
        <v>-0.26141444719277696</v>
      </c>
      <c r="AQ35">
        <f t="shared" si="26"/>
        <v>-36.873629102850707</v>
      </c>
      <c r="AR35">
        <f t="shared" si="26"/>
        <v>-37.135043550043491</v>
      </c>
      <c r="AS35">
        <f t="shared" si="26"/>
        <v>0.97597095065941397</v>
      </c>
      <c r="AT35">
        <f t="shared" si="26"/>
        <v>1.0884344806187973</v>
      </c>
      <c r="AU35">
        <f t="shared" si="24"/>
        <v>-35.070638118765281</v>
      </c>
      <c r="AW35">
        <v>32</v>
      </c>
      <c r="AX35">
        <f>IF(Z35&gt;0, (R35*SUMPRODUCT(K35:$K$98, X35:$X$98)-K35*$AZ$3)/Z35, 0)</f>
        <v>696.83854577831494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</v>
      </c>
      <c r="S36">
        <f t="shared" si="1"/>
        <v>689.55623270680735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349.02137206477073</v>
      </c>
      <c r="AC36">
        <f t="shared" si="22"/>
        <v>326.16605581301525</v>
      </c>
      <c r="AE36">
        <f t="shared" si="2"/>
        <v>0</v>
      </c>
      <c r="AF36">
        <f t="shared" si="25"/>
        <v>0</v>
      </c>
      <c r="AG36">
        <f t="shared" si="25"/>
        <v>-5.9126079995802518</v>
      </c>
      <c r="AH36">
        <f t="shared" si="4"/>
        <v>-1142.3381804720841</v>
      </c>
      <c r="AI36">
        <f t="shared" si="23"/>
        <v>-1148.2507884716645</v>
      </c>
      <c r="AJ36">
        <f t="shared" si="6"/>
        <v>22.855316251755482</v>
      </c>
      <c r="AK36">
        <f t="shared" si="19"/>
        <v>24.431496044533954</v>
      </c>
      <c r="AL36">
        <f t="shared" si="7"/>
        <v>-1100.9639761753749</v>
      </c>
      <c r="AN36">
        <f t="shared" si="26"/>
        <v>0</v>
      </c>
      <c r="AO36">
        <f t="shared" si="26"/>
        <v>0</v>
      </c>
      <c r="AP36">
        <f t="shared" si="26"/>
        <v>-0.22042496506702716</v>
      </c>
      <c r="AQ36">
        <f t="shared" si="26"/>
        <v>-42.586935163495752</v>
      </c>
      <c r="AR36">
        <f t="shared" si="26"/>
        <v>-42.807360128562784</v>
      </c>
      <c r="AS36">
        <f t="shared" si="26"/>
        <v>0.85205755002643668</v>
      </c>
      <c r="AT36">
        <f t="shared" si="26"/>
        <v>0.91081831613628417</v>
      </c>
      <c r="AU36">
        <f t="shared" si="24"/>
        <v>-41.044484262400054</v>
      </c>
      <c r="AW36">
        <v>33</v>
      </c>
      <c r="AX36">
        <f>IF(Z36&gt;0, (R36*SUMPRODUCT(K36:$K$98, X36:$X$98)-K36*$AZ$3)/Z36, 0)</f>
        <v>689.55623270680735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</v>
      </c>
      <c r="S37">
        <f t="shared" si="1"/>
        <v>671.98837875582421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326.16605581301525</v>
      </c>
      <c r="AC37">
        <f t="shared" si="22"/>
        <v>296.09547140942601</v>
      </c>
      <c r="AE37">
        <f t="shared" si="2"/>
        <v>0</v>
      </c>
      <c r="AF37">
        <f t="shared" si="25"/>
        <v>0</v>
      </c>
      <c r="AG37">
        <f t="shared" si="25"/>
        <v>-5.5078235124698516</v>
      </c>
      <c r="AH37">
        <f t="shared" si="4"/>
        <v>-1382.6336284583879</v>
      </c>
      <c r="AI37">
        <f t="shared" si="23"/>
        <v>-1388.1414519708578</v>
      </c>
      <c r="AJ37">
        <f t="shared" si="6"/>
        <v>30.070584403589237</v>
      </c>
      <c r="AK37">
        <f t="shared" si="19"/>
        <v>22.831623906911069</v>
      </c>
      <c r="AL37">
        <f t="shared" si="7"/>
        <v>-1335.2392436603575</v>
      </c>
      <c r="AN37">
        <f t="shared" si="26"/>
        <v>0</v>
      </c>
      <c r="AO37">
        <f t="shared" si="26"/>
        <v>0</v>
      </c>
      <c r="AP37">
        <f t="shared" si="26"/>
        <v>-0.18333428409886771</v>
      </c>
      <c r="AQ37">
        <f t="shared" si="26"/>
        <v>-46.022561520089354</v>
      </c>
      <c r="AR37">
        <f t="shared" si="26"/>
        <v>-46.205895804188224</v>
      </c>
      <c r="AS37">
        <f t="shared" si="26"/>
        <v>1.0009342259397216</v>
      </c>
      <c r="AT37">
        <f t="shared" si="26"/>
        <v>0.75997704253074427</v>
      </c>
      <c r="AU37">
        <f t="shared" si="24"/>
        <v>-44.444984535717758</v>
      </c>
      <c r="AW37">
        <v>34</v>
      </c>
      <c r="AX37">
        <f>IF(Z37&gt;0, (R37*SUMPRODUCT(K37:$K$98, X37:$X$98)-K37*$AZ$3)/Z37, 0)</f>
        <v>671.98837875582421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</v>
      </c>
      <c r="S38">
        <f t="shared" si="1"/>
        <v>646.29763678482846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296.09547140942601</v>
      </c>
      <c r="AC38">
        <f t="shared" si="22"/>
        <v>261.24822306782448</v>
      </c>
      <c r="AE38">
        <f t="shared" si="2"/>
        <v>0</v>
      </c>
      <c r="AF38">
        <f t="shared" si="25"/>
        <v>0</v>
      </c>
      <c r="AG38">
        <f t="shared" si="25"/>
        <v>-5.0527846652718331</v>
      </c>
      <c r="AH38">
        <f t="shared" si="4"/>
        <v>-1599.8424482932819</v>
      </c>
      <c r="AI38">
        <f t="shared" si="23"/>
        <v>-1604.8952329585538</v>
      </c>
      <c r="AJ38">
        <f t="shared" si="6"/>
        <v>34.847248341601528</v>
      </c>
      <c r="AK38">
        <f t="shared" si="19"/>
        <v>20.726682998659822</v>
      </c>
      <c r="AL38">
        <f t="shared" si="7"/>
        <v>-1549.3213016182926</v>
      </c>
      <c r="AN38">
        <f t="shared" si="26"/>
        <v>0</v>
      </c>
      <c r="AO38">
        <f t="shared" si="26"/>
        <v>0</v>
      </c>
      <c r="AP38">
        <f t="shared" si="26"/>
        <v>-0.15016766883896926</v>
      </c>
      <c r="AQ38">
        <f t="shared" si="26"/>
        <v>-47.546971993691024</v>
      </c>
      <c r="AR38">
        <f t="shared" si="26"/>
        <v>-47.697139662529999</v>
      </c>
      <c r="AS38">
        <f t="shared" si="26"/>
        <v>1.0356526936279826</v>
      </c>
      <c r="AT38">
        <f t="shared" si="26"/>
        <v>0.61599254170978901</v>
      </c>
      <c r="AU38">
        <f t="shared" si="24"/>
        <v>-46.045494427192232</v>
      </c>
      <c r="AW38">
        <v>35</v>
      </c>
      <c r="AX38">
        <f>IF(Z38&gt;0, (R38*SUMPRODUCT(K38:$K$98, X38:$X$98)-K38*$AZ$3)/Z38, 0)</f>
        <v>646.29763678482846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</v>
      </c>
      <c r="S39">
        <f t="shared" si="1"/>
        <v>613.66164690820528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261.24822306782448</v>
      </c>
      <c r="AC39">
        <f t="shared" si="22"/>
        <v>223.67920926921192</v>
      </c>
      <c r="AE39">
        <f t="shared" si="2"/>
        <v>0</v>
      </c>
      <c r="AF39">
        <f t="shared" si="25"/>
        <v>0</v>
      </c>
      <c r="AG39">
        <f t="shared" si="25"/>
        <v>-4.5562406090589329</v>
      </c>
      <c r="AH39">
        <f t="shared" si="4"/>
        <v>-1784.0648382407287</v>
      </c>
      <c r="AI39">
        <f t="shared" si="23"/>
        <v>-1788.6210788497876</v>
      </c>
      <c r="AJ39">
        <f t="shared" si="6"/>
        <v>37.569013798612559</v>
      </c>
      <c r="AK39">
        <f t="shared" si="19"/>
        <v>18.287375614747717</v>
      </c>
      <c r="AL39">
        <f t="shared" si="7"/>
        <v>-1732.7646894364273</v>
      </c>
      <c r="AN39">
        <f t="shared" si="26"/>
        <v>0</v>
      </c>
      <c r="AO39">
        <f t="shared" si="26"/>
        <v>0</v>
      </c>
      <c r="AP39">
        <f t="shared" si="26"/>
        <v>-0.12090222030621467</v>
      </c>
      <c r="AQ39">
        <f t="shared" si="26"/>
        <v>-47.341090741496849</v>
      </c>
      <c r="AR39">
        <f t="shared" si="26"/>
        <v>-47.461992961803062</v>
      </c>
      <c r="AS39">
        <f t="shared" si="26"/>
        <v>0.9969133706275527</v>
      </c>
      <c r="AT39">
        <f t="shared" si="26"/>
        <v>0.4852650474605627</v>
      </c>
      <c r="AU39">
        <f t="shared" si="24"/>
        <v>-45.979814543714944</v>
      </c>
      <c r="AW39">
        <v>36</v>
      </c>
      <c r="AX39">
        <f>IF(Z39&gt;0, (R39*SUMPRODUCT(K39:$K$98, X39:$X$98)-K39*$AZ$3)/Z39, 0)</f>
        <v>613.66164690820528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</v>
      </c>
      <c r="S40">
        <f t="shared" si="1"/>
        <v>573.49842697986685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223.67920926921192</v>
      </c>
      <c r="AC40">
        <f t="shared" si="22"/>
        <v>185.24700977332088</v>
      </c>
      <c r="AE40">
        <f t="shared" si="2"/>
        <v>0</v>
      </c>
      <c r="AF40">
        <f t="shared" si="25"/>
        <v>0</v>
      </c>
      <c r="AG40">
        <f t="shared" si="25"/>
        <v>-4.037652961597054</v>
      </c>
      <c r="AH40">
        <f t="shared" si="4"/>
        <v>-1892.1009654851575</v>
      </c>
      <c r="AI40">
        <f t="shared" si="23"/>
        <v>-1896.1386184467547</v>
      </c>
      <c r="AJ40">
        <f t="shared" si="6"/>
        <v>38.432199495891041</v>
      </c>
      <c r="AK40">
        <f t="shared" si="19"/>
        <v>15.657544648844835</v>
      </c>
      <c r="AL40">
        <f t="shared" si="7"/>
        <v>-1842.0488743020189</v>
      </c>
      <c r="AN40">
        <f t="shared" si="26"/>
        <v>0</v>
      </c>
      <c r="AO40">
        <f t="shared" si="26"/>
        <v>0</v>
      </c>
      <c r="AP40">
        <f t="shared" si="26"/>
        <v>-9.5661809531646602E-2</v>
      </c>
      <c r="AQ40">
        <f t="shared" si="26"/>
        <v>-44.828469384672502</v>
      </c>
      <c r="AR40">
        <f t="shared" si="26"/>
        <v>-44.924131194204151</v>
      </c>
      <c r="AS40">
        <f t="shared" si="26"/>
        <v>0.91055219035069634</v>
      </c>
      <c r="AT40">
        <f t="shared" si="26"/>
        <v>0.3709652781398517</v>
      </c>
      <c r="AU40">
        <f t="shared" si="24"/>
        <v>-43.642613725713602</v>
      </c>
      <c r="AW40">
        <v>37</v>
      </c>
      <c r="AX40">
        <f>IF(Z40&gt;0, (R40*SUMPRODUCT(K40:$K$98, X40:$X$98)-K40*$AZ$3)/Z40, 0)</f>
        <v>573.49842697986685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</v>
      </c>
      <c r="S41">
        <f t="shared" si="1"/>
        <v>528.34940393585862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185.24700977332088</v>
      </c>
      <c r="AC41">
        <f t="shared" si="22"/>
        <v>148.37290757222502</v>
      </c>
      <c r="AE41">
        <f t="shared" si="2"/>
        <v>0</v>
      </c>
      <c r="AF41">
        <f t="shared" si="25"/>
        <v>0</v>
      </c>
      <c r="AG41">
        <f t="shared" si="25"/>
        <v>-3.5102932469248471</v>
      </c>
      <c r="AH41">
        <f t="shared" si="4"/>
        <v>-1947.9327402249439</v>
      </c>
      <c r="AI41">
        <f t="shared" si="23"/>
        <v>-1951.4430334718688</v>
      </c>
      <c r="AJ41">
        <f t="shared" si="6"/>
        <v>36.874102201095866</v>
      </c>
      <c r="AK41">
        <f t="shared" si="19"/>
        <v>12.967290684132463</v>
      </c>
      <c r="AL41">
        <f t="shared" si="7"/>
        <v>-1901.6016405866405</v>
      </c>
      <c r="AN41">
        <f t="shared" si="26"/>
        <v>0</v>
      </c>
      <c r="AO41">
        <f t="shared" si="26"/>
        <v>0</v>
      </c>
      <c r="AP41">
        <f t="shared" si="26"/>
        <v>-7.4256586150557177E-2</v>
      </c>
      <c r="AQ41">
        <f t="shared" si="26"/>
        <v>-41.206481956093178</v>
      </c>
      <c r="AR41">
        <f t="shared" si="26"/>
        <v>-41.280738542243739</v>
      </c>
      <c r="AS41">
        <f t="shared" si="26"/>
        <v>0.78003310669809311</v>
      </c>
      <c r="AT41">
        <f t="shared" si="26"/>
        <v>0.2743094864422348</v>
      </c>
      <c r="AU41">
        <f t="shared" si="24"/>
        <v>-40.226395949103413</v>
      </c>
      <c r="AW41">
        <v>38</v>
      </c>
      <c r="AX41">
        <f>IF(Z41&gt;0, (R41*SUMPRODUCT(K41:$K$98, X41:$X$98)-K41*$AZ$3)/Z41, 0)</f>
        <v>528.34940393585862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</v>
      </c>
      <c r="S42">
        <f t="shared" si="1"/>
        <v>477.70301916259643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148.37290757222502</v>
      </c>
      <c r="AC42">
        <f t="shared" si="22"/>
        <v>114.2685391728966</v>
      </c>
      <c r="AE42">
        <f t="shared" si="2"/>
        <v>0</v>
      </c>
      <c r="AF42">
        <f t="shared" si="25"/>
        <v>0</v>
      </c>
      <c r="AG42">
        <f t="shared" si="25"/>
        <v>-2.9900517316492734</v>
      </c>
      <c r="AH42">
        <f t="shared" si="4"/>
        <v>-1940.5543312253012</v>
      </c>
      <c r="AI42">
        <f t="shared" si="23"/>
        <v>-1943.5443829569506</v>
      </c>
      <c r="AJ42">
        <f t="shared" si="6"/>
        <v>34.104368399328422</v>
      </c>
      <c r="AK42">
        <f t="shared" si="19"/>
        <v>10.386103530055752</v>
      </c>
      <c r="AL42">
        <f t="shared" si="7"/>
        <v>-1899.0539110275663</v>
      </c>
      <c r="AN42">
        <f t="shared" si="26"/>
        <v>0</v>
      </c>
      <c r="AO42">
        <f t="shared" si="26"/>
        <v>0</v>
      </c>
      <c r="AP42">
        <f t="shared" si="26"/>
        <v>-5.6474482529838881E-2</v>
      </c>
      <c r="AQ42">
        <f t="shared" si="26"/>
        <v>-36.652142341543048</v>
      </c>
      <c r="AR42">
        <f t="shared" si="26"/>
        <v>-36.708616824072891</v>
      </c>
      <c r="AS42">
        <f t="shared" si="26"/>
        <v>0.64414489454223955</v>
      </c>
      <c r="AT42">
        <f t="shared" si="26"/>
        <v>0.1961671151547931</v>
      </c>
      <c r="AU42">
        <f t="shared" si="24"/>
        <v>-35.868304814375854</v>
      </c>
      <c r="AW42">
        <v>39</v>
      </c>
      <c r="AX42">
        <f>IF(Z42&gt;0, (R42*SUMPRODUCT(K42:$K$98, X42:$X$98)-K42*$AZ$3)/Z42, 0)</f>
        <v>477.70301916259643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</v>
      </c>
      <c r="S43">
        <f t="shared" si="1"/>
        <v>421.04131192082309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114.2685391728966</v>
      </c>
      <c r="AC43">
        <f t="shared" si="22"/>
        <v>83.957569649893557</v>
      </c>
      <c r="AE43">
        <f t="shared" si="2"/>
        <v>0</v>
      </c>
      <c r="AF43">
        <f t="shared" si="25"/>
        <v>0</v>
      </c>
      <c r="AG43">
        <f t="shared" si="25"/>
        <v>-2.4925573593619776</v>
      </c>
      <c r="AH43">
        <f t="shared" si="4"/>
        <v>-1870.3754198832116</v>
      </c>
      <c r="AI43">
        <f t="shared" si="23"/>
        <v>-1872.8679772425737</v>
      </c>
      <c r="AJ43">
        <f t="shared" si="6"/>
        <v>30.310969523003038</v>
      </c>
      <c r="AK43">
        <f t="shared" si="19"/>
        <v>7.9987977421027621</v>
      </c>
      <c r="AL43">
        <f t="shared" si="7"/>
        <v>-1834.5582099774679</v>
      </c>
      <c r="AN43">
        <f t="shared" si="26"/>
        <v>0</v>
      </c>
      <c r="AO43">
        <f t="shared" si="26"/>
        <v>0</v>
      </c>
      <c r="AP43">
        <f t="shared" si="26"/>
        <v>-4.203399773629881E-2</v>
      </c>
      <c r="AQ43">
        <f t="shared" si="26"/>
        <v>-31.541643713877914</v>
      </c>
      <c r="AR43">
        <f t="shared" si="26"/>
        <v>-31.583677711614214</v>
      </c>
      <c r="AS43">
        <f t="shared" si="26"/>
        <v>0.51115823655149994</v>
      </c>
      <c r="AT43">
        <f t="shared" si="26"/>
        <v>0.13489015405074667</v>
      </c>
      <c r="AU43">
        <f t="shared" si="24"/>
        <v>-30.937629321011965</v>
      </c>
      <c r="AW43">
        <v>40</v>
      </c>
      <c r="AX43">
        <f>IF(Z43&gt;0, (R43*SUMPRODUCT(K43:$K$98, X43:$X$98)-K43*$AZ$3)/Z43, 0)</f>
        <v>421.04131192082309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</v>
      </c>
      <c r="S44">
        <f t="shared" si="1"/>
        <v>357.75875149916817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83.957569649893557</v>
      </c>
      <c r="AC44">
        <f t="shared" si="22"/>
        <v>58.077687381140692</v>
      </c>
      <c r="AE44">
        <f t="shared" si="2"/>
        <v>0</v>
      </c>
      <c r="AF44">
        <f t="shared" si="25"/>
        <v>0</v>
      </c>
      <c r="AG44">
        <f t="shared" si="25"/>
        <v>-2.0292196605173656</v>
      </c>
      <c r="AH44">
        <f t="shared" si="4"/>
        <v>-1753.6485010039682</v>
      </c>
      <c r="AI44">
        <f t="shared" si="23"/>
        <v>-1755.6777206644856</v>
      </c>
      <c r="AJ44">
        <f t="shared" si="6"/>
        <v>25.879882268752866</v>
      </c>
      <c r="AK44">
        <f t="shared" si="19"/>
        <v>5.8770298754925498</v>
      </c>
      <c r="AL44">
        <f t="shared" si="7"/>
        <v>-1723.9208085202401</v>
      </c>
      <c r="AN44">
        <f t="shared" si="26"/>
        <v>0</v>
      </c>
      <c r="AO44">
        <f t="shared" si="26"/>
        <v>0</v>
      </c>
      <c r="AP44">
        <f t="shared" si="26"/>
        <v>-3.0553894454263191E-2</v>
      </c>
      <c r="AQ44">
        <f t="shared" si="26"/>
        <v>-26.404628464860853</v>
      </c>
      <c r="AR44">
        <f t="shared" si="26"/>
        <v>-26.435182359315114</v>
      </c>
      <c r="AS44">
        <f t="shared" si="26"/>
        <v>0.38967254591187495</v>
      </c>
      <c r="AT44">
        <f t="shared" si="26"/>
        <v>8.8490247760840787E-2</v>
      </c>
      <c r="AU44">
        <f t="shared" si="24"/>
        <v>-25.957019565642398</v>
      </c>
      <c r="AW44">
        <v>41</v>
      </c>
      <c r="AX44">
        <f>IF(Z44&gt;0, (R44*SUMPRODUCT(K44:$K$98, X44:$X$98)-K44*$AZ$3)/Z44, 0)</f>
        <v>357.75875149916817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</v>
      </c>
      <c r="S45">
        <f t="shared" si="1"/>
        <v>284.92571440779284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58.077687381140692</v>
      </c>
      <c r="AC45">
        <f t="shared" si="22"/>
        <v>36.728203063712897</v>
      </c>
      <c r="AE45">
        <f t="shared" si="2"/>
        <v>0</v>
      </c>
      <c r="AF45">
        <f t="shared" si="25"/>
        <v>0</v>
      </c>
      <c r="AG45">
        <f t="shared" si="25"/>
        <v>-1.6113060881522687</v>
      </c>
      <c r="AH45">
        <f t="shared" si="4"/>
        <v>-1590.485503039693</v>
      </c>
      <c r="AI45">
        <f t="shared" si="23"/>
        <v>-1592.0968091278453</v>
      </c>
      <c r="AJ45">
        <f t="shared" si="6"/>
        <v>21.349484317427795</v>
      </c>
      <c r="AK45">
        <f t="shared" si="19"/>
        <v>4.0654381166798492</v>
      </c>
      <c r="AL45">
        <f t="shared" si="7"/>
        <v>-1566.6818866937376</v>
      </c>
      <c r="AN45">
        <f t="shared" si="26"/>
        <v>0</v>
      </c>
      <c r="AO45">
        <f t="shared" si="26"/>
        <v>0</v>
      </c>
      <c r="AP45">
        <f t="shared" si="26"/>
        <v>-2.1661949448571749E-2</v>
      </c>
      <c r="AQ45">
        <f t="shared" si="26"/>
        <v>-21.382043311857842</v>
      </c>
      <c r="AR45">
        <f t="shared" si="26"/>
        <v>-21.403705261306413</v>
      </c>
      <c r="AS45">
        <f t="shared" si="26"/>
        <v>0.28701651004591289</v>
      </c>
      <c r="AT45">
        <f t="shared" si="26"/>
        <v>5.4654615666972793E-2</v>
      </c>
      <c r="AU45">
        <f t="shared" si="24"/>
        <v>-21.062034135593528</v>
      </c>
      <c r="AW45">
        <v>42</v>
      </c>
      <c r="AX45">
        <f>IF(Z45&gt;0, (R45*SUMPRODUCT(K45:$K$98, X45:$X$98)-K45*$AZ$3)/Z45, 0)</f>
        <v>284.92571440779284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</v>
      </c>
      <c r="S46">
        <f t="shared" si="1"/>
        <v>199.35804292035309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36.728203063712897</v>
      </c>
      <c r="AC46">
        <f t="shared" si="22"/>
        <v>19.859681312063138</v>
      </c>
      <c r="AE46">
        <f t="shared" si="2"/>
        <v>0</v>
      </c>
      <c r="AF46">
        <f t="shared" si="25"/>
        <v>0</v>
      </c>
      <c r="AG46">
        <f t="shared" si="25"/>
        <v>-1.2452269934249292</v>
      </c>
      <c r="AH46">
        <f t="shared" si="4"/>
        <v>-1399.8641353832677</v>
      </c>
      <c r="AI46">
        <f t="shared" si="23"/>
        <v>-1401.1093623766926</v>
      </c>
      <c r="AJ46">
        <f t="shared" si="6"/>
        <v>16.868521751649759</v>
      </c>
      <c r="AK46">
        <f t="shared" si="19"/>
        <v>2.5709742144599028</v>
      </c>
      <c r="AL46">
        <f t="shared" si="7"/>
        <v>-1381.6698664105829</v>
      </c>
      <c r="AN46">
        <f t="shared" si="26"/>
        <v>0</v>
      </c>
      <c r="AO46">
        <f t="shared" si="26"/>
        <v>0</v>
      </c>
      <c r="AP46">
        <f t="shared" si="26"/>
        <v>-1.4946860933579951E-2</v>
      </c>
      <c r="AQ46">
        <f t="shared" si="26"/>
        <v>-16.803020387416019</v>
      </c>
      <c r="AR46">
        <f t="shared" si="26"/>
        <v>-16.8179672483496</v>
      </c>
      <c r="AS46">
        <f t="shared" si="26"/>
        <v>0.20247830323971985</v>
      </c>
      <c r="AT46">
        <f t="shared" si="26"/>
        <v>3.0860232110499E-2</v>
      </c>
      <c r="AU46">
        <f t="shared" si="24"/>
        <v>-16.584628712999383</v>
      </c>
      <c r="AW46">
        <v>43</v>
      </c>
      <c r="AX46">
        <f>IF(Z46&gt;0, (R46*SUMPRODUCT(K46:$K$98, X46:$X$98)-K46*$AZ$3)/Z46, 0)</f>
        <v>199.35804292035309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</v>
      </c>
      <c r="S47">
        <f t="shared" si="1"/>
        <v>94.810296718654286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19.859681312063138</v>
      </c>
      <c r="AC47">
        <f t="shared" si="22"/>
        <v>7.0865908891185896</v>
      </c>
      <c r="AE47">
        <f t="shared" si="2"/>
        <v>0</v>
      </c>
      <c r="AF47">
        <f t="shared" si="25"/>
        <v>0</v>
      </c>
      <c r="AG47">
        <f t="shared" si="25"/>
        <v>-0.93431187518426406</v>
      </c>
      <c r="AH47">
        <f t="shared" si="4"/>
        <v>-1193.8513932256635</v>
      </c>
      <c r="AI47">
        <f t="shared" si="23"/>
        <v>-1194.7857051008477</v>
      </c>
      <c r="AJ47">
        <f t="shared" si="6"/>
        <v>12.773090422944549</v>
      </c>
      <c r="AK47">
        <f t="shared" si="19"/>
        <v>1.3901776918444197</v>
      </c>
      <c r="AL47">
        <f t="shared" si="7"/>
        <v>-1180.6224369860588</v>
      </c>
      <c r="AN47">
        <f t="shared" si="26"/>
        <v>0</v>
      </c>
      <c r="AO47">
        <f t="shared" si="26"/>
        <v>0</v>
      </c>
      <c r="AP47">
        <f t="shared" si="26"/>
        <v>-1.0013255859538286E-2</v>
      </c>
      <c r="AQ47">
        <f t="shared" si="26"/>
        <v>-12.794806291290259</v>
      </c>
      <c r="AR47">
        <f t="shared" si="26"/>
        <v>-12.804819547149798</v>
      </c>
      <c r="AS47">
        <f t="shared" si="26"/>
        <v>0.13689242951850258</v>
      </c>
      <c r="AT47">
        <f t="shared" si="26"/>
        <v>1.4898884717605903E-2</v>
      </c>
      <c r="AU47">
        <f t="shared" si="24"/>
        <v>-12.653028232913689</v>
      </c>
      <c r="AW47">
        <v>44</v>
      </c>
      <c r="AX47">
        <f>IF(Z47&gt;0, (R47*SUMPRODUCT(K47:$K$98, X47:$X$98)-K47*$AZ$3)/Z47, 0)</f>
        <v>94.810296718654286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</v>
      </c>
      <c r="S48">
        <f t="shared" si="1"/>
        <v>-38.809289482817164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7.0865908891185896</v>
      </c>
      <c r="AC48">
        <f t="shared" si="22"/>
        <v>-2.1100636481792669</v>
      </c>
      <c r="AE48">
        <f t="shared" si="2"/>
        <v>0</v>
      </c>
      <c r="AF48">
        <f t="shared" si="25"/>
        <v>0</v>
      </c>
      <c r="AG48">
        <f t="shared" si="25"/>
        <v>-0.67962583066404081</v>
      </c>
      <c r="AH48">
        <f t="shared" si="4"/>
        <v>-981.37170307352278</v>
      </c>
      <c r="AI48">
        <f t="shared" si="23"/>
        <v>-982.05132890418679</v>
      </c>
      <c r="AJ48">
        <f t="shared" si="6"/>
        <v>9.1966545372978565</v>
      </c>
      <c r="AK48">
        <f t="shared" si="19"/>
        <v>0.49606136223830133</v>
      </c>
      <c r="AL48">
        <f t="shared" si="7"/>
        <v>-972.35861300465069</v>
      </c>
      <c r="AN48">
        <f t="shared" si="26"/>
        <v>0</v>
      </c>
      <c r="AO48">
        <f t="shared" si="26"/>
        <v>0</v>
      </c>
      <c r="AP48">
        <f t="shared" si="26"/>
        <v>-6.5033226132411937E-3</v>
      </c>
      <c r="AQ48">
        <f t="shared" si="26"/>
        <v>-9.3907213361170232</v>
      </c>
      <c r="AR48">
        <f t="shared" si="26"/>
        <v>-9.3972246587302646</v>
      </c>
      <c r="AS48">
        <f t="shared" si="26"/>
        <v>8.8002557760553463E-2</v>
      </c>
      <c r="AT48">
        <f t="shared" si="26"/>
        <v>4.7467987958131437E-3</v>
      </c>
      <c r="AU48">
        <f t="shared" si="24"/>
        <v>-9.3044753021738984</v>
      </c>
      <c r="AW48">
        <v>45</v>
      </c>
      <c r="AX48">
        <f>IF(Z48&gt;0, (R48*SUMPRODUCT(K48:$K$98, X48:$X$98)-K48*$AZ$3)/Z48, 0)</f>
        <v>-38.809289482817164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</v>
      </c>
      <c r="S49">
        <f t="shared" si="1"/>
        <v>-216.6968248242697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-2.1100636481792669</v>
      </c>
      <c r="AC49">
        <f t="shared" si="22"/>
        <v>-8.2881494896602028</v>
      </c>
      <c r="AE49">
        <f t="shared" si="2"/>
        <v>0</v>
      </c>
      <c r="AF49">
        <f t="shared" si="25"/>
        <v>0</v>
      </c>
      <c r="AG49">
        <f t="shared" si="25"/>
        <v>-0.47809592367017134</v>
      </c>
      <c r="AH49">
        <f t="shared" si="4"/>
        <v>-778.93459474891654</v>
      </c>
      <c r="AI49">
        <f t="shared" si="23"/>
        <v>-779.41269067258668</v>
      </c>
      <c r="AJ49">
        <f t="shared" si="6"/>
        <v>6.1780858414809359</v>
      </c>
      <c r="AK49">
        <f t="shared" si="19"/>
        <v>-0.1477044553725487</v>
      </c>
      <c r="AL49">
        <f t="shared" si="7"/>
        <v>-773.3823092864784</v>
      </c>
      <c r="AN49">
        <f t="shared" si="26"/>
        <v>0</v>
      </c>
      <c r="AO49">
        <f t="shared" si="26"/>
        <v>0</v>
      </c>
      <c r="AP49">
        <f t="shared" si="26"/>
        <v>-4.0847213950809796E-3</v>
      </c>
      <c r="AQ49">
        <f t="shared" si="26"/>
        <v>-6.6550050879217348</v>
      </c>
      <c r="AR49">
        <f t="shared" si="26"/>
        <v>-6.6590898093168152</v>
      </c>
      <c r="AS49">
        <f t="shared" si="26"/>
        <v>5.2783883250077011E-2</v>
      </c>
      <c r="AT49">
        <f t="shared" si="26"/>
        <v>-1.2619466494871426E-3</v>
      </c>
      <c r="AU49">
        <f t="shared" si="24"/>
        <v>-6.6075678727162268</v>
      </c>
      <c r="AW49">
        <v>46</v>
      </c>
      <c r="AX49">
        <f>IF(Z49&gt;0, (R49*SUMPRODUCT(K49:$K$98, X49:$X$98)-K49*$AZ$3)/Z49, 0)</f>
        <v>-216.6968248242697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</v>
      </c>
      <c r="S50">
        <f t="shared" si="1"/>
        <v>-464.69344115803915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-8.2881494896602028</v>
      </c>
      <c r="AC50">
        <f t="shared" si="22"/>
        <v>-12.074730028799721</v>
      </c>
      <c r="AE50">
        <f t="shared" si="2"/>
        <v>0</v>
      </c>
      <c r="AF50">
        <f t="shared" si="25"/>
        <v>0</v>
      </c>
      <c r="AG50">
        <f t="shared" si="25"/>
        <v>-0.32480364901183278</v>
      </c>
      <c r="AH50">
        <f t="shared" si="4"/>
        <v>-594.04526168654741</v>
      </c>
      <c r="AI50">
        <f t="shared" si="23"/>
        <v>-594.37006533555927</v>
      </c>
      <c r="AJ50">
        <f t="shared" si="6"/>
        <v>3.7865805391395178</v>
      </c>
      <c r="AK50">
        <f t="shared" si="19"/>
        <v>-0.58017046427621422</v>
      </c>
      <c r="AL50">
        <f t="shared" si="7"/>
        <v>-591.16365526069592</v>
      </c>
      <c r="AN50">
        <f t="shared" si="26"/>
        <v>0</v>
      </c>
      <c r="AO50">
        <f t="shared" si="26"/>
        <v>0</v>
      </c>
      <c r="AP50">
        <f t="shared" si="26"/>
        <v>-2.4777088741757321E-3</v>
      </c>
      <c r="AQ50">
        <f t="shared" si="26"/>
        <v>-4.5315722930476756</v>
      </c>
      <c r="AR50">
        <f t="shared" si="26"/>
        <v>-4.5340500019218517</v>
      </c>
      <c r="AS50">
        <f t="shared" si="26"/>
        <v>2.8885279562439022E-2</v>
      </c>
      <c r="AT50">
        <f t="shared" si="26"/>
        <v>-4.4257307830290471E-3</v>
      </c>
      <c r="AU50">
        <f t="shared" si="24"/>
        <v>-4.5095904531424411</v>
      </c>
      <c r="AW50">
        <v>47</v>
      </c>
      <c r="AX50">
        <f>IF(Z50&gt;0, (R50*SUMPRODUCT(K50:$K$98, X50:$X$98)-K50*$AZ$3)/Z50, 0)</f>
        <v>-464.69344115803915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</v>
      </c>
      <c r="S51">
        <f t="shared" si="1"/>
        <v>-824.39662091750643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-12.074730028799721</v>
      </c>
      <c r="AC51">
        <f t="shared" si="22"/>
        <v>-14.045208974720419</v>
      </c>
      <c r="AE51">
        <f t="shared" si="2"/>
        <v>0</v>
      </c>
      <c r="AF51">
        <f t="shared" si="25"/>
        <v>0</v>
      </c>
      <c r="AG51">
        <f t="shared" si="25"/>
        <v>-0.2129619502668646</v>
      </c>
      <c r="AH51">
        <f t="shared" si="4"/>
        <v>-434.37464901939927</v>
      </c>
      <c r="AI51">
        <f t="shared" si="23"/>
        <v>-434.58761096966612</v>
      </c>
      <c r="AJ51">
        <f t="shared" si="6"/>
        <v>1.9704789459206982</v>
      </c>
      <c r="AK51">
        <f t="shared" si="19"/>
        <v>-0.84523110201598051</v>
      </c>
      <c r="AL51">
        <f t="shared" si="7"/>
        <v>-433.46236312576139</v>
      </c>
      <c r="AN51">
        <f t="shared" si="26"/>
        <v>0</v>
      </c>
      <c r="AO51">
        <f t="shared" si="26"/>
        <v>0</v>
      </c>
      <c r="AP51">
        <f t="shared" si="26"/>
        <v>-1.4504854252586307E-3</v>
      </c>
      <c r="AQ51">
        <f t="shared" si="26"/>
        <v>-2.9585289612296708</v>
      </c>
      <c r="AR51">
        <f t="shared" si="26"/>
        <v>-2.9599794466549296</v>
      </c>
      <c r="AS51">
        <f t="shared" si="26"/>
        <v>1.342094673839804E-2</v>
      </c>
      <c r="AT51">
        <f t="shared" si="26"/>
        <v>-5.756875314642659E-3</v>
      </c>
      <c r="AU51">
        <f t="shared" si="24"/>
        <v>-2.9523153752311742</v>
      </c>
      <c r="AW51">
        <v>48</v>
      </c>
      <c r="AX51">
        <f>IF(Z51&gt;0, (R51*SUMPRODUCT(K51:$K$98, X51:$X$98)-K51*$AZ$3)/Z51, 0)</f>
        <v>-824.39662091750643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</v>
      </c>
      <c r="S52">
        <f t="shared" si="1"/>
        <v>-1368.1387483285378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-14.045208974720419</v>
      </c>
      <c r="AC52">
        <f t="shared" si="22"/>
        <v>-14.717047447443864</v>
      </c>
      <c r="AE52">
        <f t="shared" si="2"/>
        <v>0</v>
      </c>
      <c r="AF52">
        <f t="shared" si="25"/>
        <v>0</v>
      </c>
      <c r="AG52">
        <f t="shared" si="25"/>
        <v>-0.13446230750923249</v>
      </c>
      <c r="AH52">
        <f t="shared" si="4"/>
        <v>-305.48009301985377</v>
      </c>
      <c r="AI52">
        <f t="shared" si="23"/>
        <v>-305.61455532736301</v>
      </c>
      <c r="AJ52">
        <f t="shared" si="6"/>
        <v>0.67183847272344543</v>
      </c>
      <c r="AK52">
        <f t="shared" si="19"/>
        <v>-0.98316462823042938</v>
      </c>
      <c r="AL52">
        <f t="shared" si="7"/>
        <v>-305.92588148287001</v>
      </c>
      <c r="AN52">
        <f t="shared" si="26"/>
        <v>0</v>
      </c>
      <c r="AO52">
        <f t="shared" si="26"/>
        <v>0</v>
      </c>
      <c r="AP52">
        <f t="shared" si="26"/>
        <v>-8.1769979937556625E-4</v>
      </c>
      <c r="AQ52">
        <f t="shared" si="26"/>
        <v>-1.8577028418050354</v>
      </c>
      <c r="AR52">
        <f t="shared" si="26"/>
        <v>-1.858520541604411</v>
      </c>
      <c r="AS52">
        <f t="shared" si="26"/>
        <v>4.0856221682870324E-3</v>
      </c>
      <c r="AT52">
        <f t="shared" si="26"/>
        <v>-5.9788764163665369E-3</v>
      </c>
      <c r="AU52">
        <f t="shared" si="24"/>
        <v>-1.8604137958524907</v>
      </c>
      <c r="AW52">
        <v>49</v>
      </c>
      <c r="AX52">
        <f>IF(Z52&gt;0, (R52*SUMPRODUCT(K52:$K$98, X52:$X$98)-K52*$AZ$3)/Z52, 0)</f>
        <v>-1368.1387483285378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</v>
      </c>
      <c r="S53">
        <f t="shared" si="1"/>
        <v>-2226.8808517763387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-14.717047447443864</v>
      </c>
      <c r="AC53">
        <f t="shared" si="22"/>
        <v>-14.533062353082627</v>
      </c>
      <c r="AE53">
        <f t="shared" si="2"/>
        <v>0</v>
      </c>
      <c r="AF53">
        <f t="shared" si="25"/>
        <v>0</v>
      </c>
      <c r="AG53">
        <f t="shared" si="25"/>
        <v>-8.1577458115293253E-2</v>
      </c>
      <c r="AH53">
        <f t="shared" si="4"/>
        <v>-206.16090527538771</v>
      </c>
      <c r="AI53">
        <f t="shared" si="23"/>
        <v>-206.24248273350301</v>
      </c>
      <c r="AJ53">
        <f t="shared" si="6"/>
        <v>-0.18398509436123689</v>
      </c>
      <c r="AK53">
        <f t="shared" si="19"/>
        <v>-1.0301933213210706</v>
      </c>
      <c r="AL53">
        <f t="shared" si="7"/>
        <v>-207.45666114918532</v>
      </c>
      <c r="AN53">
        <f t="shared" si="26"/>
        <v>0</v>
      </c>
      <c r="AO53">
        <f t="shared" si="26"/>
        <v>0</v>
      </c>
      <c r="AP53">
        <f t="shared" si="26"/>
        <v>-4.4294058770936187E-4</v>
      </c>
      <c r="AQ53">
        <f t="shared" si="26"/>
        <v>-1.1193905112404476</v>
      </c>
      <c r="AR53">
        <f t="shared" si="26"/>
        <v>-1.119833451828157</v>
      </c>
      <c r="AS53">
        <f t="shared" si="26"/>
        <v>-9.9898265659310826E-4</v>
      </c>
      <c r="AT53">
        <f t="shared" si="26"/>
        <v>-5.5936339001309192E-3</v>
      </c>
      <c r="AU53">
        <f t="shared" si="24"/>
        <v>-1.126426068384881</v>
      </c>
      <c r="AW53">
        <v>50</v>
      </c>
      <c r="AX53">
        <f>IF(Z53&gt;0, (R53*SUMPRODUCT(K53:$K$98, X53:$X$98)-K53*$AZ$3)/Z53, 0)</f>
        <v>-2226.8808517763387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</v>
      </c>
      <c r="S54">
        <f t="shared" si="1"/>
        <v>-3642.7093173074531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-14.533062353082627</v>
      </c>
      <c r="AC54">
        <f t="shared" si="22"/>
        <v>-13.829517207031758</v>
      </c>
      <c r="AE54">
        <f t="shared" si="2"/>
        <v>0</v>
      </c>
      <c r="AF54">
        <f t="shared" si="25"/>
        <v>0</v>
      </c>
      <c r="AG54">
        <f t="shared" si="25"/>
        <v>-4.7456151460274876E-2</v>
      </c>
      <c r="AH54">
        <f t="shared" si="4"/>
        <v>-133.2221282954618</v>
      </c>
      <c r="AI54">
        <f t="shared" si="23"/>
        <v>-133.26958444692207</v>
      </c>
      <c r="AJ54">
        <f t="shared" si="6"/>
        <v>-0.70354514605086926</v>
      </c>
      <c r="AK54">
        <f t="shared" si="19"/>
        <v>-1.0173143647157841</v>
      </c>
      <c r="AL54">
        <f t="shared" si="7"/>
        <v>-134.99044395768871</v>
      </c>
      <c r="AN54">
        <f t="shared" si="26"/>
        <v>0</v>
      </c>
      <c r="AO54">
        <f t="shared" si="26"/>
        <v>0</v>
      </c>
      <c r="AP54">
        <f t="shared" si="26"/>
        <v>-2.3006460126402157E-4</v>
      </c>
      <c r="AQ54">
        <f t="shared" si="26"/>
        <v>-0.64585295863058623</v>
      </c>
      <c r="AR54">
        <f t="shared" si="26"/>
        <v>-0.64608302323185018</v>
      </c>
      <c r="AS54">
        <f t="shared" si="26"/>
        <v>-3.4107450460436795E-3</v>
      </c>
      <c r="AT54">
        <f t="shared" si="26"/>
        <v>-4.93187956622268E-3</v>
      </c>
      <c r="AU54">
        <f t="shared" si="24"/>
        <v>-0.6544256478441165</v>
      </c>
      <c r="AW54">
        <v>51</v>
      </c>
      <c r="AX54">
        <f>IF(Z54&gt;0, (R54*SUMPRODUCT(K54:$K$98, X54:$X$98)-K54*$AZ$3)/Z54, 0)</f>
        <v>-3642.7093173074531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</v>
      </c>
      <c r="S55">
        <f t="shared" si="1"/>
        <v>-6079.3045975258829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-13.829517207031758</v>
      </c>
      <c r="AC55">
        <f t="shared" si="22"/>
        <v>-12.84774904308081</v>
      </c>
      <c r="AE55">
        <f t="shared" si="2"/>
        <v>0</v>
      </c>
      <c r="AF55">
        <f t="shared" si="25"/>
        <v>0</v>
      </c>
      <c r="AG55">
        <f t="shared" si="25"/>
        <v>-2.6416979189341626E-2</v>
      </c>
      <c r="AH55">
        <f t="shared" si="4"/>
        <v>-82.258443025321995</v>
      </c>
      <c r="AI55">
        <f t="shared" si="23"/>
        <v>-82.28486000451133</v>
      </c>
      <c r="AJ55">
        <f t="shared" si="6"/>
        <v>-0.98176816395094768</v>
      </c>
      <c r="AK55">
        <f t="shared" si="19"/>
        <v>-0.96806620449222314</v>
      </c>
      <c r="AL55">
        <f t="shared" si="7"/>
        <v>-84.234694372954493</v>
      </c>
      <c r="AN55">
        <f t="shared" si="26"/>
        <v>0</v>
      </c>
      <c r="AO55">
        <f t="shared" si="26"/>
        <v>0</v>
      </c>
      <c r="AP55">
        <f t="shared" si="26"/>
        <v>-1.1434637925111305E-4</v>
      </c>
      <c r="AQ55">
        <f t="shared" si="26"/>
        <v>-0.35605718032190958</v>
      </c>
      <c r="AR55">
        <f t="shared" si="26"/>
        <v>-0.3561715267011607</v>
      </c>
      <c r="AS55">
        <f t="shared" si="26"/>
        <v>-4.2496015160241275E-3</v>
      </c>
      <c r="AT55">
        <f t="shared" si="26"/>
        <v>-4.1902923330353762E-3</v>
      </c>
      <c r="AU55">
        <f t="shared" si="24"/>
        <v>-0.36461142055022017</v>
      </c>
      <c r="AW55">
        <v>52</v>
      </c>
      <c r="AX55">
        <f>IF(Z55&gt;0, (R55*SUMPRODUCT(K55:$K$98, X55:$X$98)-K55*$AZ$3)/Z55, 0)</f>
        <v>-6079.3045975258829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</v>
      </c>
      <c r="S56">
        <f t="shared" si="1"/>
        <v>-10462.068620125581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-12.84774904308081</v>
      </c>
      <c r="AC56">
        <f t="shared" si="22"/>
        <v>-11.750573078240638</v>
      </c>
      <c r="AE56">
        <f t="shared" si="2"/>
        <v>0</v>
      </c>
      <c r="AF56">
        <f t="shared" si="25"/>
        <v>0</v>
      </c>
      <c r="AG56">
        <f t="shared" si="25"/>
        <v>-1.4039495324610563E-2</v>
      </c>
      <c r="AH56">
        <f t="shared" si="4"/>
        <v>-48.453256291350584</v>
      </c>
      <c r="AI56">
        <f t="shared" si="23"/>
        <v>-48.467295786675194</v>
      </c>
      <c r="AJ56">
        <f t="shared" si="6"/>
        <v>-1.0971759648401722</v>
      </c>
      <c r="AK56">
        <f t="shared" si="19"/>
        <v>-0.89934243301565686</v>
      </c>
      <c r="AL56">
        <f t="shared" si="7"/>
        <v>-50.463814184531024</v>
      </c>
      <c r="AN56">
        <f t="shared" si="26"/>
        <v>0</v>
      </c>
      <c r="AO56">
        <f t="shared" si="26"/>
        <v>0</v>
      </c>
      <c r="AP56">
        <f t="shared" si="26"/>
        <v>-5.4259118909843421E-5</v>
      </c>
      <c r="AQ56">
        <f t="shared" si="26"/>
        <v>-0.18725965099849029</v>
      </c>
      <c r="AR56">
        <f t="shared" si="26"/>
        <v>-0.18731391011740015</v>
      </c>
      <c r="AS56">
        <f t="shared" si="26"/>
        <v>-4.2403091966510143E-3</v>
      </c>
      <c r="AT56">
        <f t="shared" si="26"/>
        <v>-3.4757323454586496E-3</v>
      </c>
      <c r="AU56">
        <f t="shared" si="24"/>
        <v>-0.19502995165950981</v>
      </c>
      <c r="AW56">
        <v>53</v>
      </c>
      <c r="AX56">
        <f>IF(Z56&gt;0, (R56*SUMPRODUCT(K56:$K$98, X56:$X$98)-K56*$AZ$3)/Z56, 0)</f>
        <v>-10462.068620125581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</v>
      </c>
      <c r="S57">
        <f t="shared" si="1"/>
        <v>-18719.662947683762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-11.750573078240638</v>
      </c>
      <c r="AC57">
        <f t="shared" si="22"/>
        <v>-10.640303135344412</v>
      </c>
      <c r="AE57">
        <f t="shared" si="2"/>
        <v>0</v>
      </c>
      <c r="AF57">
        <f t="shared" si="25"/>
        <v>0</v>
      </c>
      <c r="AG57">
        <f t="shared" si="25"/>
        <v>-7.1050311943924227E-3</v>
      </c>
      <c r="AH57">
        <f t="shared" si="4"/>
        <v>-27.176276707888135</v>
      </c>
      <c r="AI57">
        <f t="shared" si="23"/>
        <v>-27.183381739082527</v>
      </c>
      <c r="AJ57">
        <f t="shared" si="6"/>
        <v>-1.1102699428962257</v>
      </c>
      <c r="AK57">
        <f t="shared" si="19"/>
        <v>-0.8225401154768448</v>
      </c>
      <c r="AL57">
        <f t="shared" si="7"/>
        <v>-29.116191797455595</v>
      </c>
      <c r="AN57">
        <f t="shared" si="26"/>
        <v>0</v>
      </c>
      <c r="AO57">
        <f t="shared" si="26"/>
        <v>0</v>
      </c>
      <c r="AP57">
        <f t="shared" si="26"/>
        <v>-2.4517106125125702E-5</v>
      </c>
      <c r="AQ57">
        <f t="shared" si="26"/>
        <v>-9.3776317359300698E-2</v>
      </c>
      <c r="AR57">
        <f t="shared" si="26"/>
        <v>-9.3800834465425822E-2</v>
      </c>
      <c r="AS57">
        <f t="shared" si="26"/>
        <v>-3.8311733295425384E-3</v>
      </c>
      <c r="AT57">
        <f t="shared" si="26"/>
        <v>-2.8383131265116773E-3</v>
      </c>
      <c r="AU57">
        <f t="shared" si="24"/>
        <v>-0.10047032092148003</v>
      </c>
      <c r="AW57">
        <v>54</v>
      </c>
      <c r="AX57">
        <f>IF(Z57&gt;0, (R57*SUMPRODUCT(K57:$K$98, X57:$X$98)-K57*$AZ$3)/Z57, 0)</f>
        <v>-18719.662947683762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</v>
      </c>
      <c r="S58">
        <f t="shared" si="1"/>
        <v>-35048.852595874538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-10.640303135344412</v>
      </c>
      <c r="AC58">
        <f t="shared" si="22"/>
        <v>-9.5755708867262861</v>
      </c>
      <c r="AE58">
        <f t="shared" si="2"/>
        <v>0</v>
      </c>
      <c r="AF58">
        <f t="shared" si="25"/>
        <v>0</v>
      </c>
      <c r="AG58">
        <f t="shared" si="25"/>
        <v>-3.415080016005071E-3</v>
      </c>
      <c r="AH58">
        <f t="shared" si="4"/>
        <v>-14.475603465773711</v>
      </c>
      <c r="AI58">
        <f t="shared" si="23"/>
        <v>-14.479018545789716</v>
      </c>
      <c r="AJ58">
        <f t="shared" si="6"/>
        <v>-1.0647322486181263</v>
      </c>
      <c r="AK58">
        <f t="shared" si="19"/>
        <v>-0.74482121947410895</v>
      </c>
      <c r="AL58">
        <f t="shared" si="7"/>
        <v>-16.28857201388195</v>
      </c>
      <c r="AN58">
        <f t="shared" si="26"/>
        <v>0</v>
      </c>
      <c r="AO58">
        <f t="shared" si="26"/>
        <v>0</v>
      </c>
      <c r="AP58">
        <f t="shared" si="26"/>
        <v>-1.0521703977813651E-5</v>
      </c>
      <c r="AQ58">
        <f t="shared" si="26"/>
        <v>-4.4598666459725544E-2</v>
      </c>
      <c r="AR58">
        <f t="shared" si="26"/>
        <v>-4.4609188163703357E-2</v>
      </c>
      <c r="AS58">
        <f t="shared" si="26"/>
        <v>-3.2803909375736218E-3</v>
      </c>
      <c r="AT58">
        <f t="shared" si="26"/>
        <v>-2.2947598155747314E-3</v>
      </c>
      <c r="AU58">
        <f t="shared" si="24"/>
        <v>-5.0184338916851708E-2</v>
      </c>
      <c r="AW58">
        <v>55</v>
      </c>
      <c r="AX58">
        <f>IF(Z58&gt;0, (R58*SUMPRODUCT(K58:$K$98, X58:$X$98)-K58*$AZ$3)/Z58, 0)</f>
        <v>-35048.852595874538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</v>
      </c>
      <c r="S59">
        <f t="shared" si="1"/>
        <v>-69014.879323304922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-9.5755708867262861</v>
      </c>
      <c r="AC59">
        <f t="shared" si="22"/>
        <v>-8.5857869049918811</v>
      </c>
      <c r="AE59">
        <f t="shared" si="2"/>
        <v>0</v>
      </c>
      <c r="AF59">
        <f t="shared" si="25"/>
        <v>0</v>
      </c>
      <c r="AG59">
        <f t="shared" si="25"/>
        <v>-1.5550608414402886E-3</v>
      </c>
      <c r="AH59">
        <f t="shared" si="4"/>
        <v>-7.3034734976189259</v>
      </c>
      <c r="AI59">
        <f t="shared" si="23"/>
        <v>-7.305028558460366</v>
      </c>
      <c r="AJ59">
        <f t="shared" si="6"/>
        <v>-0.98978398173440496</v>
      </c>
      <c r="AK59">
        <f t="shared" si="19"/>
        <v>-0.67028996207084013</v>
      </c>
      <c r="AL59">
        <f t="shared" si="7"/>
        <v>-8.9651025022656103</v>
      </c>
      <c r="AN59">
        <f t="shared" si="26"/>
        <v>0</v>
      </c>
      <c r="AO59">
        <f t="shared" si="26"/>
        <v>0</v>
      </c>
      <c r="AP59">
        <f t="shared" si="26"/>
        <v>-4.2777417064385598E-6</v>
      </c>
      <c r="AQ59">
        <f t="shared" si="26"/>
        <v>-2.0090772238658308E-2</v>
      </c>
      <c r="AR59">
        <f t="shared" si="26"/>
        <v>-2.0095049980364748E-2</v>
      </c>
      <c r="AS59">
        <f t="shared" si="26"/>
        <v>-2.7227489151540473E-3</v>
      </c>
      <c r="AT59">
        <f t="shared" si="26"/>
        <v>-1.843868258879087E-3</v>
      </c>
      <c r="AU59">
        <f t="shared" si="24"/>
        <v>-2.4661667154397878E-2</v>
      </c>
      <c r="AW59">
        <v>56</v>
      </c>
      <c r="AX59">
        <f>IF(Z59&gt;0, (R59*SUMPRODUCT(K59:$K$98, X59:$X$98)-K59*$AZ$3)/Z59, 0)</f>
        <v>-69014.879323304922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</v>
      </c>
      <c r="S60">
        <f t="shared" si="1"/>
        <v>-144968.67836502715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-8.5857869049918811</v>
      </c>
      <c r="AC60">
        <f t="shared" si="22"/>
        <v>-7.6823217413429239</v>
      </c>
      <c r="AE60">
        <f t="shared" si="2"/>
        <v>0</v>
      </c>
      <c r="AF60">
        <f t="shared" si="25"/>
        <v>0</v>
      </c>
      <c r="AG60">
        <f t="shared" si="25"/>
        <v>-6.6241220413824919E-4</v>
      </c>
      <c r="AH60">
        <f t="shared" si="4"/>
        <v>-3.5083921155505458</v>
      </c>
      <c r="AI60">
        <f t="shared" si="23"/>
        <v>-3.5090545277546838</v>
      </c>
      <c r="AJ60">
        <f t="shared" si="6"/>
        <v>-0.90346516364895724</v>
      </c>
      <c r="AK60">
        <f t="shared" si="19"/>
        <v>-0.6010050833494317</v>
      </c>
      <c r="AL60">
        <f t="shared" si="7"/>
        <v>-5.0135247747530736</v>
      </c>
      <c r="AN60">
        <f t="shared" si="26"/>
        <v>0</v>
      </c>
      <c r="AO60">
        <f t="shared" si="26"/>
        <v>0</v>
      </c>
      <c r="AP60">
        <f t="shared" si="26"/>
        <v>-1.6269622458443898E-6</v>
      </c>
      <c r="AQ60">
        <f t="shared" si="26"/>
        <v>-8.617023478673061E-3</v>
      </c>
      <c r="AR60">
        <f t="shared" si="26"/>
        <v>-8.6186504409189041E-3</v>
      </c>
      <c r="AS60">
        <f t="shared" si="26"/>
        <v>-2.2190166523346532E-3</v>
      </c>
      <c r="AT60">
        <f t="shared" si="26"/>
        <v>-1.4761391382306281E-3</v>
      </c>
      <c r="AU60">
        <f t="shared" si="24"/>
        <v>-1.2313806231484188E-2</v>
      </c>
      <c r="AW60">
        <v>57</v>
      </c>
      <c r="AX60">
        <f>IF(Z60&gt;0, (R60*SUMPRODUCT(K60:$K$98, X60:$X$98)-K60*$AZ$3)/Z60, 0)</f>
        <v>-144968.67836502715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</v>
      </c>
      <c r="S61">
        <f t="shared" si="1"/>
        <v>-326578.35865405487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-7.6823217413429239</v>
      </c>
      <c r="AC61">
        <f t="shared" si="22"/>
        <v>-6.8663352506362259</v>
      </c>
      <c r="AE61">
        <f t="shared" si="2"/>
        <v>0</v>
      </c>
      <c r="AF61">
        <f t="shared" si="25"/>
        <v>0</v>
      </c>
      <c r="AG61">
        <f t="shared" si="25"/>
        <v>-2.628134668405014E-4</v>
      </c>
      <c r="AH61">
        <f t="shared" si="4"/>
        <v>-1.5718984610254609</v>
      </c>
      <c r="AI61">
        <f t="shared" si="23"/>
        <v>-1.5721612744923015</v>
      </c>
      <c r="AJ61">
        <f t="shared" si="6"/>
        <v>-0.81598649070669804</v>
      </c>
      <c r="AK61">
        <f t="shared" si="19"/>
        <v>-0.53776252189400475</v>
      </c>
      <c r="AL61">
        <f t="shared" si="7"/>
        <v>-2.925910287093004</v>
      </c>
      <c r="AN61">
        <f t="shared" si="26"/>
        <v>0</v>
      </c>
      <c r="AO61">
        <f t="shared" si="26"/>
        <v>0</v>
      </c>
      <c r="AP61">
        <f t="shared" si="26"/>
        <v>-5.7633997378085029E-7</v>
      </c>
      <c r="AQ61">
        <f t="shared" si="26"/>
        <v>-3.4471137598264053E-3</v>
      </c>
      <c r="AR61">
        <f t="shared" si="26"/>
        <v>-3.4476900998001861E-3</v>
      </c>
      <c r="AS61">
        <f t="shared" si="26"/>
        <v>-1.7894274532927095E-3</v>
      </c>
      <c r="AT61">
        <f t="shared" si="26"/>
        <v>-1.179292832649288E-3</v>
      </c>
      <c r="AU61">
        <f t="shared" si="24"/>
        <v>-6.416410385742183E-3</v>
      </c>
      <c r="AW61">
        <v>58</v>
      </c>
      <c r="AX61">
        <f>IF(Z61&gt;0, (R61*SUMPRODUCT(K61:$K$98, X61:$X$98)-K61*$AZ$3)/Z61, 0)</f>
        <v>-326578.35865405487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</v>
      </c>
      <c r="S62">
        <f t="shared" si="1"/>
        <v>-793315.36666657892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-6.8663352506362259</v>
      </c>
      <c r="AC62">
        <f t="shared" si="22"/>
        <v>-6.1335292267305439</v>
      </c>
      <c r="AE62">
        <f t="shared" si="2"/>
        <v>0</v>
      </c>
      <c r="AF62">
        <f t="shared" si="25"/>
        <v>0</v>
      </c>
      <c r="AG62">
        <f t="shared" si="25"/>
        <v>-9.6643930718607804E-5</v>
      </c>
      <c r="AH62">
        <f t="shared" si="4"/>
        <v>-0.65416560581395433</v>
      </c>
      <c r="AI62">
        <f t="shared" si="23"/>
        <v>-0.65426224974467295</v>
      </c>
      <c r="AJ62">
        <f t="shared" si="6"/>
        <v>-0.73280602390568195</v>
      </c>
      <c r="AK62">
        <f t="shared" si="19"/>
        <v>-0.48064346754453585</v>
      </c>
      <c r="AL62">
        <f t="shared" si="7"/>
        <v>-1.8677117411948909</v>
      </c>
      <c r="AN62">
        <f t="shared" si="26"/>
        <v>0</v>
      </c>
      <c r="AO62">
        <f t="shared" si="26"/>
        <v>0</v>
      </c>
      <c r="AP62">
        <f t="shared" si="26"/>
        <v>-1.8922899808958795E-7</v>
      </c>
      <c r="AQ62">
        <f t="shared" si="26"/>
        <v>-1.2808574863667974E-3</v>
      </c>
      <c r="AR62">
        <f t="shared" si="26"/>
        <v>-1.281046715364887E-3</v>
      </c>
      <c r="AS62">
        <f t="shared" si="26"/>
        <v>-1.4348355728766699E-3</v>
      </c>
      <c r="AT62">
        <f t="shared" si="26"/>
        <v>-9.4110081332035556E-4</v>
      </c>
      <c r="AU62">
        <f t="shared" si="24"/>
        <v>-3.6569831015619125E-3</v>
      </c>
      <c r="AW62">
        <v>59</v>
      </c>
      <c r="AX62">
        <f>IF(Z62&gt;0, (R62*SUMPRODUCT(K62:$K$98, X62:$X$98)-K62*$AZ$3)/Z62, 0)</f>
        <v>-793315.36666657892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</v>
      </c>
      <c r="S63">
        <f t="shared" si="1"/>
        <v>-2090234.4593315928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-6.1335292267305439</v>
      </c>
      <c r="AC63">
        <f t="shared" si="22"/>
        <v>-5.4774412113012776</v>
      </c>
      <c r="AE63">
        <f t="shared" si="2"/>
        <v>0</v>
      </c>
      <c r="AF63">
        <f t="shared" si="25"/>
        <v>0</v>
      </c>
      <c r="AG63">
        <f t="shared" si="25"/>
        <v>-3.2756141224061731E-5</v>
      </c>
      <c r="AH63">
        <f t="shared" si="4"/>
        <v>-0.25168540074943996</v>
      </c>
      <c r="AI63">
        <f t="shared" si="23"/>
        <v>-0.25171815689066401</v>
      </c>
      <c r="AJ63">
        <f t="shared" si="6"/>
        <v>-0.65608801542926631</v>
      </c>
      <c r="AK63">
        <f t="shared" si="19"/>
        <v>-0.42934704587113809</v>
      </c>
      <c r="AL63">
        <f t="shared" si="7"/>
        <v>-1.3371532181910684</v>
      </c>
      <c r="AN63">
        <f t="shared" si="26"/>
        <v>0</v>
      </c>
      <c r="AO63">
        <f t="shared" si="26"/>
        <v>0</v>
      </c>
      <c r="AP63">
        <f t="shared" si="26"/>
        <v>-5.7264809032027579E-8</v>
      </c>
      <c r="AQ63">
        <f t="shared" si="26"/>
        <v>-4.4000043568864696E-4</v>
      </c>
      <c r="AR63">
        <f t="shared" si="26"/>
        <v>-4.4005770049767895E-4</v>
      </c>
      <c r="AS63">
        <f t="shared" si="26"/>
        <v>-1.1469835428649482E-3</v>
      </c>
      <c r="AT63">
        <f t="shared" si="26"/>
        <v>-7.5059136001695407E-4</v>
      </c>
      <c r="AU63">
        <f t="shared" si="24"/>
        <v>-2.3376326033795812E-3</v>
      </c>
      <c r="AW63">
        <v>60</v>
      </c>
      <c r="AX63">
        <f>IF(Z63&gt;0, (R63*SUMPRODUCT(K63:$K$98, X63:$X$98)-K63*$AZ$3)/Z63, 0)</f>
        <v>-2090234.4593315928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</v>
      </c>
      <c r="S64">
        <f t="shared" si="1"/>
        <v>-6012732.2454677373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-5.4774412113012776</v>
      </c>
      <c r="AC64">
        <f t="shared" si="22"/>
        <v>-4.8909447180622925</v>
      </c>
      <c r="AE64">
        <f t="shared" si="2"/>
        <v>0</v>
      </c>
      <c r="AF64">
        <f t="shared" si="25"/>
        <v>0</v>
      </c>
      <c r="AG64">
        <f t="shared" si="25"/>
        <v>-1.01678914809257E-5</v>
      </c>
      <c r="AH64">
        <f t="shared" si="4"/>
        <v>-8.9042753323581664E-2</v>
      </c>
      <c r="AI64">
        <f t="shared" si="23"/>
        <v>-8.9052921215062586E-2</v>
      </c>
      <c r="AJ64">
        <f t="shared" si="6"/>
        <v>-0.58649649323898512</v>
      </c>
      <c r="AK64">
        <f t="shared" si="19"/>
        <v>-0.38342088479108949</v>
      </c>
      <c r="AL64">
        <f t="shared" si="7"/>
        <v>-1.0589702992451371</v>
      </c>
      <c r="AN64">
        <f t="shared" si="26"/>
        <v>0</v>
      </c>
      <c r="AO64">
        <f t="shared" si="26"/>
        <v>0</v>
      </c>
      <c r="AP64">
        <f t="shared" si="26"/>
        <v>-1.587113412050035E-8</v>
      </c>
      <c r="AQ64">
        <f t="shared" si="26"/>
        <v>-1.3898746688123899E-4</v>
      </c>
      <c r="AR64">
        <f t="shared" si="26"/>
        <v>-1.390033380153595E-4</v>
      </c>
      <c r="AS64">
        <f t="shared" si="26"/>
        <v>-9.1546654710673717E-4</v>
      </c>
      <c r="AT64">
        <f t="shared" si="26"/>
        <v>-5.9848438572893548E-4</v>
      </c>
      <c r="AU64">
        <f t="shared" si="24"/>
        <v>-1.652954270851032E-3</v>
      </c>
      <c r="AW64">
        <v>61</v>
      </c>
      <c r="AX64">
        <f>IF(Z64&gt;0, (R64*SUMPRODUCT(K64:$K$98, X64:$X$98)-K64*$AZ$3)/Z64, 0)</f>
        <v>-6012732.2454677373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</v>
      </c>
      <c r="S65">
        <f t="shared" si="1"/>
        <v>-19035623.498914901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-4.8909447180622925</v>
      </c>
      <c r="AC65">
        <f t="shared" si="22"/>
        <v>-4.3670332647482155</v>
      </c>
      <c r="AE65">
        <f t="shared" si="2"/>
        <v>0</v>
      </c>
      <c r="AF65">
        <f t="shared" si="25"/>
        <v>0</v>
      </c>
      <c r="AG65">
        <f t="shared" si="25"/>
        <v>-2.86767154290819E-6</v>
      </c>
      <c r="AH65">
        <f t="shared" si="4"/>
        <v>-2.8794164092833009E-2</v>
      </c>
      <c r="AI65">
        <f t="shared" si="23"/>
        <v>-2.8797031764375917E-2</v>
      </c>
      <c r="AJ65">
        <f t="shared" si="6"/>
        <v>-0.52391145331407696</v>
      </c>
      <c r="AK65">
        <f t="shared" si="19"/>
        <v>-0.34236613026436052</v>
      </c>
      <c r="AL65">
        <f t="shared" si="7"/>
        <v>-0.8950746153428133</v>
      </c>
      <c r="AN65">
        <f t="shared" si="26"/>
        <v>0</v>
      </c>
      <c r="AO65">
        <f t="shared" si="26"/>
        <v>0</v>
      </c>
      <c r="AP65">
        <f t="shared" si="26"/>
        <v>-3.9965793789992393E-9</v>
      </c>
      <c r="AQ65">
        <f t="shared" si="26"/>
        <v>-4.0129478124343558E-5</v>
      </c>
      <c r="AR65">
        <f t="shared" si="26"/>
        <v>-4.0133474703722555E-5</v>
      </c>
      <c r="AS65">
        <f t="shared" si="26"/>
        <v>-7.3015813680430222E-4</v>
      </c>
      <c r="AT65">
        <f t="shared" si="26"/>
        <v>-4.7714439949237845E-4</v>
      </c>
      <c r="AU65">
        <f t="shared" si="24"/>
        <v>-1.247436011000403E-3</v>
      </c>
      <c r="AW65">
        <v>62</v>
      </c>
      <c r="AX65">
        <f>IF(Z65&gt;0, (R65*SUMPRODUCT(K65:$K$98, X65:$X$98)-K65*$AZ$3)/Z65, 0)</f>
        <v>-19035623.498914901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</v>
      </c>
      <c r="S66">
        <f t="shared" si="1"/>
        <v>-67005781.285929389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-4.3670332647482155</v>
      </c>
      <c r="AC66">
        <f t="shared" si="22"/>
        <v>-3.8991712149576281</v>
      </c>
      <c r="AE66">
        <f t="shared" si="2"/>
        <v>0</v>
      </c>
      <c r="AF66">
        <f t="shared" si="25"/>
        <v>0</v>
      </c>
      <c r="AG66">
        <f t="shared" si="25"/>
        <v>-7.2739455091176198E-7</v>
      </c>
      <c r="AH66">
        <f t="shared" si="4"/>
        <v>-8.4464011062693849E-3</v>
      </c>
      <c r="AI66">
        <f t="shared" si="23"/>
        <v>-8.4471285008202966E-3</v>
      </c>
      <c r="AJ66">
        <f t="shared" si="6"/>
        <v>-0.46786204979058743</v>
      </c>
      <c r="AK66">
        <f t="shared" si="19"/>
        <v>-0.3056923285323751</v>
      </c>
      <c r="AL66">
        <f t="shared" si="7"/>
        <v>-0.78200150682378289</v>
      </c>
      <c r="AN66">
        <f t="shared" si="26"/>
        <v>0</v>
      </c>
      <c r="AO66">
        <f t="shared" si="26"/>
        <v>0</v>
      </c>
      <c r="AP66">
        <f t="shared" si="26"/>
        <v>-9.0513020353184307E-10</v>
      </c>
      <c r="AQ66">
        <f t="shared" si="26"/>
        <v>-1.0510241990191367E-5</v>
      </c>
      <c r="AR66">
        <f t="shared" si="26"/>
        <v>-1.0511147120394898E-5</v>
      </c>
      <c r="AS66">
        <f t="shared" si="26"/>
        <v>-5.8218207961685748E-4</v>
      </c>
      <c r="AT66">
        <f t="shared" si="26"/>
        <v>-3.8038690171078322E-4</v>
      </c>
      <c r="AU66">
        <f t="shared" si="24"/>
        <v>-9.730801284480356E-4</v>
      </c>
      <c r="AW66">
        <v>63</v>
      </c>
      <c r="AX66">
        <f>IF(Z66&gt;0, (R66*SUMPRODUCT(K66:$K$98, X66:$X$98)-K66*$AZ$3)/Z66, 0)</f>
        <v>-67005781.285929389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-265573610.98494029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-3.8991712149576281</v>
      </c>
      <c r="AC67">
        <f t="shared" si="22"/>
        <v>-3.4814119222811253</v>
      </c>
      <c r="AE67">
        <f t="shared" ref="AE67:AE69" si="29">$Z67*O67</f>
        <v>0</v>
      </c>
      <c r="AF67">
        <f t="shared" si="25"/>
        <v>0</v>
      </c>
      <c r="AG67">
        <f t="shared" si="25"/>
        <v>-1.6386285093281272E-7</v>
      </c>
      <c r="AH67">
        <f t="shared" ref="AH67:AH69" si="30">-X67*R67</f>
        <v>-2.2250310178793262E-3</v>
      </c>
      <c r="AI67">
        <f t="shared" si="23"/>
        <v>-2.2251948807302589E-3</v>
      </c>
      <c r="AJ67">
        <f t="shared" ref="AJ67:AJ69" si="31">AB67-AC67</f>
        <v>-0.4177592926765028</v>
      </c>
      <c r="AK67">
        <f t="shared" si="19"/>
        <v>-0.27294198504703399</v>
      </c>
      <c r="AL67">
        <f t="shared" ref="AL67:AL69" si="32">SUM(AI67:AK67)</f>
        <v>-0.69292647260426699</v>
      </c>
      <c r="AN67">
        <f t="shared" si="26"/>
        <v>0</v>
      </c>
      <c r="AO67">
        <f t="shared" si="26"/>
        <v>0</v>
      </c>
      <c r="AP67">
        <f t="shared" si="26"/>
        <v>-1.8205537174501631E-10</v>
      </c>
      <c r="AQ67">
        <f t="shared" si="26"/>
        <v>-2.4720603040789507E-6</v>
      </c>
      <c r="AR67">
        <f t="shared" si="26"/>
        <v>-2.4722423594506955E-6</v>
      </c>
      <c r="AS67">
        <f t="shared" si="26"/>
        <v>-4.6414012019930069E-4</v>
      </c>
      <c r="AT67">
        <f t="shared" si="26"/>
        <v>-3.0324478226571714E-4</v>
      </c>
      <c r="AU67">
        <f t="shared" si="24"/>
        <v>-7.6985714482446848E-4</v>
      </c>
      <c r="AW67">
        <v>64</v>
      </c>
      <c r="AX67">
        <f>IF(Z67&gt;0, (R67*SUMPRODUCT(K67:$K$98, X67:$X$98)-K67*$AZ$3)/Z67, 0)</f>
        <v>-265573610.98494029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50000</v>
      </c>
      <c r="S68">
        <f t="shared" si="28"/>
        <v>-1204300073.8751562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-3.4814119222811253</v>
      </c>
      <c r="AC68">
        <f t="shared" si="22"/>
        <v>-3.1084056417356312</v>
      </c>
      <c r="AE68">
        <f t="shared" si="29"/>
        <v>0</v>
      </c>
      <c r="AF68">
        <f t="shared" si="25"/>
        <v>0</v>
      </c>
      <c r="AG68">
        <f t="shared" si="25"/>
        <v>-3.2263612171565225E-8</v>
      </c>
      <c r="AH68">
        <f t="shared" si="30"/>
        <v>-5.1984244100767749E-4</v>
      </c>
      <c r="AI68">
        <f t="shared" si="23"/>
        <v>-5.1987470461984904E-4</v>
      </c>
      <c r="AJ68">
        <f t="shared" si="31"/>
        <v>-0.37300628054549412</v>
      </c>
      <c r="AK68">
        <f t="shared" ref="AK68:AK69" si="42">G68*SUM(AB68:AB68, AE68:AF68)</f>
        <v>-0.24369883455967881</v>
      </c>
      <c r="AL68">
        <f t="shared" si="32"/>
        <v>-0.61722498980979279</v>
      </c>
      <c r="AN68">
        <f t="shared" si="26"/>
        <v>0</v>
      </c>
      <c r="AO68">
        <f t="shared" si="26"/>
        <v>0</v>
      </c>
      <c r="AP68">
        <f t="shared" si="26"/>
        <v>-3.2005009253895744E-11</v>
      </c>
      <c r="AQ68">
        <f t="shared" si="26"/>
        <v>-5.1567574165429608E-7</v>
      </c>
      <c r="AR68">
        <f t="shared" si="26"/>
        <v>-5.1570774666354997E-7</v>
      </c>
      <c r="AS68">
        <f t="shared" si="26"/>
        <v>-3.7001651883049563E-4</v>
      </c>
      <c r="AT68">
        <f t="shared" si="26"/>
        <v>-2.4174551236764828E-4</v>
      </c>
      <c r="AU68">
        <f t="shared" si="24"/>
        <v>-6.1227773894480741E-4</v>
      </c>
      <c r="AW68">
        <v>65</v>
      </c>
      <c r="AX68">
        <f>IF(Z68&gt;0, (R68*SUMPRODUCT(K68:$K$98, X68:$X$98)-K68*$AZ$3)/Z68, 0)</f>
        <v>-1204300073.8751562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-3.1084056417356312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-3.1084056417356312</v>
      </c>
      <c r="AK69">
        <f t="shared" si="42"/>
        <v>-0.2175883949214942</v>
      </c>
      <c r="AL69">
        <f t="shared" si="32"/>
        <v>-3.3261230911058117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-1.143036044781991E-7</v>
      </c>
      <c r="AR69">
        <f t="shared" si="26"/>
        <v>-1.143036044781991E-7</v>
      </c>
      <c r="AS69">
        <f t="shared" si="26"/>
        <v>-2.753116786345836E-3</v>
      </c>
      <c r="AT69">
        <f t="shared" si="26"/>
        <v>-1.9271817504420852E-4</v>
      </c>
      <c r="AU69">
        <f t="shared" si="24"/>
        <v>-2.9459492649945226E-3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4249.6352423446633</v>
      </c>
      <c r="AO71" s="8">
        <f t="shared" si="46"/>
        <v>-424.96352423446638</v>
      </c>
      <c r="AP71" s="8">
        <f t="shared" si="46"/>
        <v>-230.51921699372318</v>
      </c>
      <c r="AQ71" s="8">
        <f t="shared" si="46"/>
        <v>-3133.5224316507765</v>
      </c>
      <c r="AR71" s="8">
        <f t="shared" si="46"/>
        <v>460.6300694656955</v>
      </c>
      <c r="AS71" s="8">
        <f t="shared" si="46"/>
        <v>-390.36805744487992</v>
      </c>
      <c r="AT71" s="8">
        <f t="shared" si="46"/>
        <v>180.79754449342403</v>
      </c>
      <c r="AU71" s="8">
        <f t="shared" si="46"/>
        <v>251.05955651424088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1E9A-83AA-4F54-98EF-1035EF5B4A3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3306.4692868238872</v>
      </c>
      <c r="K3">
        <v>1</v>
      </c>
      <c r="L3" s="2">
        <v>0</v>
      </c>
      <c r="O3">
        <f>$C$3</f>
        <v>3306.4692868238872</v>
      </c>
      <c r="P3">
        <f>O3*C5</f>
        <v>330.64692868238876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3306.4692868238872</v>
      </c>
      <c r="AF3">
        <f t="shared" ref="AF3:AG34" si="4">-$Z3*P3</f>
        <v>-330.64692868238876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2850.0048022414985</v>
      </c>
      <c r="AJ3">
        <f t="shared" ref="AJ3:AJ66" si="7">AB3-AC3</f>
        <v>0</v>
      </c>
      <c r="AL3">
        <f t="shared" ref="AL3:AL66" si="8">SUM(AI3:AK3)</f>
        <v>2850.0048022414985</v>
      </c>
      <c r="AN3">
        <f t="shared" ref="AN3:AU34" si="9">AE3*$K3</f>
        <v>3306.4692868238872</v>
      </c>
      <c r="AO3">
        <f t="shared" si="9"/>
        <v>-330.64692868238876</v>
      </c>
      <c r="AP3">
        <f t="shared" si="9"/>
        <v>-125.8175559</v>
      </c>
      <c r="AQ3">
        <f t="shared" si="9"/>
        <v>0</v>
      </c>
      <c r="AR3">
        <f t="shared" si="9"/>
        <v>2850.0048022414985</v>
      </c>
      <c r="AS3">
        <f t="shared" si="9"/>
        <v>0</v>
      </c>
      <c r="AT3">
        <f t="shared" si="9"/>
        <v>0</v>
      </c>
      <c r="AU3">
        <f t="shared" si="9"/>
        <v>2850.0048022414985</v>
      </c>
      <c r="AW3">
        <v>0</v>
      </c>
      <c r="AX3">
        <f>IF(Z3&gt;0, (R3*SUMPRODUCT(K3:$K$98, X3:$X$98)-K3*$AZ$3)/Z3, 0)</f>
        <v>0</v>
      </c>
      <c r="AZ3">
        <f>C6*SUMPRODUCT(X4:X98, K4:K98)/1</f>
        <v>2496.8283053038904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169.57295685887269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167.48013354916475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-167.48013354916475</v>
      </c>
      <c r="AK4">
        <f>G4*SUM(AB4, AE4:AF4)</f>
        <v>0</v>
      </c>
      <c r="AL4">
        <f t="shared" si="8"/>
        <v>-401.65293354916474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-156.24604305361018</v>
      </c>
      <c r="AT4">
        <f t="shared" si="9"/>
        <v>0</v>
      </c>
      <c r="AU4">
        <f t="shared" si="9"/>
        <v>-374.71119838526425</v>
      </c>
      <c r="AW4">
        <v>1</v>
      </c>
      <c r="AX4">
        <f>IF(Z4&gt;0, (R4*SUMPRODUCT(K4:$K$98, X4:$X$98)-K4*$AZ$3)/Z4, 0)</f>
        <v>169.57295685887269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</v>
      </c>
      <c r="S5">
        <f t="shared" si="1"/>
        <v>146.90963156269649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167.48013354916475</v>
      </c>
      <c r="AC5">
        <f t="shared" si="2"/>
        <v>143.30524735562267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-231.63924763359361</v>
      </c>
      <c r="AI5">
        <f t="shared" si="6"/>
        <v>-243.83256384363941</v>
      </c>
      <c r="AJ5">
        <f t="shared" si="7"/>
        <v>24.174886193542079</v>
      </c>
      <c r="AK5">
        <f>G5*SUM(AB5, AE5:AF5)</f>
        <v>6.8666854755157551</v>
      </c>
      <c r="AL5">
        <f t="shared" si="8"/>
        <v>-212.79099217458156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-198.076577859076</v>
      </c>
      <c r="AR5">
        <f t="shared" si="9"/>
        <v>-208.50318031230034</v>
      </c>
      <c r="AS5">
        <f t="shared" si="9"/>
        <v>20.672139010414345</v>
      </c>
      <c r="AT5">
        <f t="shared" si="9"/>
        <v>5.8717578049477712</v>
      </c>
      <c r="AU5">
        <f t="shared" si="9"/>
        <v>-181.95928349693821</v>
      </c>
      <c r="AW5">
        <v>2</v>
      </c>
      <c r="AX5">
        <f>IF(Z5&gt;0, (R5*SUMPRODUCT(K5:$K$98, X5:$X$98)-K5*$AZ$3)/Z5, 0)</f>
        <v>146.90963156269649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</v>
      </c>
      <c r="S6">
        <f t="shared" si="1"/>
        <v>160.06340242092591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143.30524735562267</v>
      </c>
      <c r="AC6">
        <f t="shared" si="2"/>
        <v>154.20817552622907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-229.13162825310761</v>
      </c>
      <c r="AI6">
        <f t="shared" si="6"/>
        <v>-241.17436984752132</v>
      </c>
      <c r="AJ6">
        <f t="shared" si="7"/>
        <v>-10.902928170606401</v>
      </c>
      <c r="AK6">
        <f>G6*SUM(AB6, AE6:AF6)</f>
        <v>8.383356970303927</v>
      </c>
      <c r="AL6">
        <f t="shared" si="8"/>
        <v>-243.69394104782378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-176.75443610424162</v>
      </c>
      <c r="AR6">
        <f t="shared" si="9"/>
        <v>-186.0443277525406</v>
      </c>
      <c r="AS6">
        <f t="shared" si="9"/>
        <v>-8.4106281414444943</v>
      </c>
      <c r="AT6">
        <f t="shared" si="9"/>
        <v>6.4670056475563724</v>
      </c>
      <c r="AU6">
        <f t="shared" si="9"/>
        <v>-187.98795024642871</v>
      </c>
      <c r="AW6">
        <v>3</v>
      </c>
      <c r="AX6">
        <f>IF(Z6&gt;0, (R6*SUMPRODUCT(K6:$K$98, X6:$X$98)-K6*$AZ$3)/Z6, 0)</f>
        <v>160.06340242092591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100000</v>
      </c>
      <c r="S7">
        <f t="shared" si="1"/>
        <v>158.81782496815359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154.20817552622907</v>
      </c>
      <c r="AC7">
        <f t="shared" si="2"/>
        <v>151.11798207667289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-226.73678872037823</v>
      </c>
      <c r="AI7">
        <f t="shared" si="6"/>
        <v>-238.63076080025775</v>
      </c>
      <c r="AJ7">
        <f t="shared" si="7"/>
        <v>3.0901934495561818</v>
      </c>
      <c r="AK7">
        <f>G7*SUM(AB7, AE7:AF7)</f>
        <v>7.5716214183378474</v>
      </c>
      <c r="AL7">
        <f t="shared" si="8"/>
        <v>-227.96894593236371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-159.1365961875284</v>
      </c>
      <c r="AR7">
        <f t="shared" si="9"/>
        <v>-167.48445293642047</v>
      </c>
      <c r="AS7">
        <f t="shared" si="9"/>
        <v>2.1688710945352194</v>
      </c>
      <c r="AT7">
        <f t="shared" si="9"/>
        <v>5.3141886102163776</v>
      </c>
      <c r="AU7">
        <f t="shared" si="9"/>
        <v>-160.00139323166889</v>
      </c>
      <c r="AW7">
        <v>4</v>
      </c>
      <c r="AX7">
        <f>IF(Z7&gt;0, (R7*SUMPRODUCT(K7:$K$98, X7:$X$98)-K7*$AZ$3)/Z7, 0)</f>
        <v>158.81782496815359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100000</v>
      </c>
      <c r="S8">
        <f t="shared" si="1"/>
        <v>115.57517272746723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151.11798207667289</v>
      </c>
      <c r="AC8">
        <f t="shared" si="2"/>
        <v>108.61270221078144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-224.45105196762975</v>
      </c>
      <c r="AI8">
        <f t="shared" si="6"/>
        <v>-236.19802794521451</v>
      </c>
      <c r="AJ8">
        <f t="shared" si="7"/>
        <v>42.505279865891453</v>
      </c>
      <c r="AK8">
        <f>G8*SUM(AB8, AE8:AF8)</f>
        <v>3.2188130182331323</v>
      </c>
      <c r="AL8">
        <f t="shared" si="8"/>
        <v>-190.47393506108992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-147.04782780312539</v>
      </c>
      <c r="AR8">
        <f t="shared" si="9"/>
        <v>-154.74379218206914</v>
      </c>
      <c r="AS8">
        <f t="shared" si="9"/>
        <v>27.847091914475307</v>
      </c>
      <c r="AT8">
        <f t="shared" si="9"/>
        <v>2.1087870085093918</v>
      </c>
      <c r="AU8">
        <f t="shared" si="9"/>
        <v>-124.78791325908445</v>
      </c>
      <c r="AW8">
        <v>5</v>
      </c>
      <c r="AX8">
        <f>IF(Z8&gt;0, (R8*SUMPRODUCT(K8:$K$98, X8:$X$98)-K8*$AZ$3)/Z8, 0)</f>
        <v>115.57517272746723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</v>
      </c>
      <c r="S9">
        <f t="shared" si="1"/>
        <v>51.89354805401954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108.61270221078144</v>
      </c>
      <c r="AC9">
        <f t="shared" si="2"/>
        <v>48.164230996758079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-222.52512738696814</v>
      </c>
      <c r="AI9">
        <f t="shared" si="6"/>
        <v>-234.12681796385368</v>
      </c>
      <c r="AJ9">
        <f t="shared" si="7"/>
        <v>60.448471214023357</v>
      </c>
      <c r="AK9">
        <f t="shared" ref="AK9:AK72" si="22">G9*SUM(AB9:AB9, AE9:AF9)</f>
        <v>0.64081494304361042</v>
      </c>
      <c r="AL9">
        <f t="shared" si="8"/>
        <v>-173.03753180678672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-138.06806448316843</v>
      </c>
      <c r="AR9">
        <f t="shared" si="9"/>
        <v>-145.26645588054825</v>
      </c>
      <c r="AS9">
        <f t="shared" si="9"/>
        <v>37.505892118749998</v>
      </c>
      <c r="AT9">
        <f t="shared" si="9"/>
        <v>0.39760039648944645</v>
      </c>
      <c r="AU9">
        <f t="shared" si="9"/>
        <v>-107.36296336530881</v>
      </c>
      <c r="AW9">
        <v>6</v>
      </c>
      <c r="AX9">
        <f>IF(Z9&gt;0, (R9*SUMPRODUCT(K9:$K$98, X9:$X$98)-K9*$AZ$3)/Z9, 0)</f>
        <v>51.89354805401954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</v>
      </c>
      <c r="S10">
        <f t="shared" si="1"/>
        <v>-11.339659215040781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48.164230996758079</v>
      </c>
      <c r="AC10">
        <f t="shared" si="2"/>
        <v>-10.394464049674525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-220.6942263543385</v>
      </c>
      <c r="AI10">
        <f t="shared" si="6"/>
        <v>-232.15231324716089</v>
      </c>
      <c r="AJ10">
        <f t="shared" si="7"/>
        <v>58.558695046432604</v>
      </c>
      <c r="AK10">
        <f t="shared" si="22"/>
        <v>0.19747334708670813</v>
      </c>
      <c r="AL10">
        <f t="shared" si="8"/>
        <v>-173.39614485364157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-129.90424305916551</v>
      </c>
      <c r="AR10">
        <f t="shared" si="9"/>
        <v>-136.64866102290702</v>
      </c>
      <c r="AS10">
        <f t="shared" si="9"/>
        <v>34.468608808668044</v>
      </c>
      <c r="AT10">
        <f t="shared" si="9"/>
        <v>0.11623605248499694</v>
      </c>
      <c r="AU10">
        <f t="shared" si="9"/>
        <v>-102.06381616175398</v>
      </c>
      <c r="AW10">
        <v>7</v>
      </c>
      <c r="AX10">
        <f>IF(Z10&gt;0, (R10*SUMPRODUCT(K10:$K$98, X10:$X$98)-K10*$AZ$3)/Z10, 0)</f>
        <v>-11.339659215040781</v>
      </c>
    </row>
    <row r="11" spans="1:52" x14ac:dyDescent="0.25">
      <c r="A11" t="s">
        <v>33</v>
      </c>
      <c r="C11" s="12">
        <f>AU100</f>
        <v>232.68514159139343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</v>
      </c>
      <c r="S11">
        <f t="shared" si="1"/>
        <v>-74.1443758617893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-10.394464049674525</v>
      </c>
      <c r="AC11">
        <f t="shared" si="2"/>
        <v>-67.122231009408779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-218.95514904640731</v>
      </c>
      <c r="AI11">
        <f t="shared" si="6"/>
        <v>-230.27128567667069</v>
      </c>
      <c r="AJ11">
        <f t="shared" si="7"/>
        <v>56.727766959734254</v>
      </c>
      <c r="AK11">
        <f t="shared" si="22"/>
        <v>-2.4946713719218857E-2</v>
      </c>
      <c r="AL11">
        <f t="shared" si="8"/>
        <v>-173.56846543065566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-122.46350590912276</v>
      </c>
      <c r="AR11">
        <f t="shared" si="9"/>
        <v>-128.7927188603787</v>
      </c>
      <c r="AS11">
        <f t="shared" si="9"/>
        <v>31.728330000644689</v>
      </c>
      <c r="AT11">
        <f t="shared" si="9"/>
        <v>-1.3952912440160222E-2</v>
      </c>
      <c r="AU11">
        <f t="shared" si="9"/>
        <v>-97.078341772174184</v>
      </c>
      <c r="AW11">
        <v>8</v>
      </c>
      <c r="AX11">
        <f>IF(Z11&gt;0, (R11*SUMPRODUCT(K11:$K$98, X11:$X$98)-K11*$AZ$3)/Z11, 0)</f>
        <v>-74.1443758617893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</v>
      </c>
      <c r="S12">
        <f t="shared" si="1"/>
        <v>-134.41864051427581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-67.122231009408779</v>
      </c>
      <c r="AC12">
        <f t="shared" si="2"/>
        <v>-120.17888874226672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-217.38624371470902</v>
      </c>
      <c r="AI12">
        <f t="shared" si="6"/>
        <v>-228.56204569820542</v>
      </c>
      <c r="AJ12">
        <f t="shared" si="7"/>
        <v>53.056657732857943</v>
      </c>
      <c r="AK12">
        <f t="shared" si="22"/>
        <v>-0.15438113132164019</v>
      </c>
      <c r="AL12">
        <f t="shared" si="8"/>
        <v>-175.65976909666912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-115.54309950295249</v>
      </c>
      <c r="AR12">
        <f t="shared" si="9"/>
        <v>-121.48315706381206</v>
      </c>
      <c r="AS12">
        <f t="shared" si="9"/>
        <v>28.200177614582437</v>
      </c>
      <c r="AT12">
        <f t="shared" si="9"/>
        <v>-8.2055212477401551E-2</v>
      </c>
      <c r="AU12">
        <f t="shared" si="9"/>
        <v>-93.365034661707028</v>
      </c>
      <c r="AW12">
        <v>9</v>
      </c>
      <c r="AX12">
        <f>IF(Z12&gt;0, (R12*SUMPRODUCT(K12:$K$98, X12:$X$98)-K12*$AZ$3)/Z12, 0)</f>
        <v>-134.41864051427581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</v>
      </c>
      <c r="S13">
        <f t="shared" si="1"/>
        <v>-192.67404588765621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-120.17888874226672</v>
      </c>
      <c r="AC13">
        <f t="shared" si="2"/>
        <v>-170.12434476606336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-215.90057997912609</v>
      </c>
      <c r="AI13">
        <f t="shared" si="6"/>
        <v>-226.93763637029014</v>
      </c>
      <c r="AJ13">
        <f t="shared" si="7"/>
        <v>49.945456023796638</v>
      </c>
      <c r="AK13">
        <f t="shared" si="22"/>
        <v>-0.24035777748453344</v>
      </c>
      <c r="AL13">
        <f t="shared" si="8"/>
        <v>-177.23253812397806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-109.08122949984818</v>
      </c>
      <c r="AR13">
        <f t="shared" si="9"/>
        <v>-114.65757246902284</v>
      </c>
      <c r="AS13">
        <f t="shared" si="9"/>
        <v>25.234354402999173</v>
      </c>
      <c r="AT13">
        <f t="shared" si="9"/>
        <v>-0.12143794097449259</v>
      </c>
      <c r="AU13">
        <f t="shared" si="9"/>
        <v>-89.544656006998167</v>
      </c>
      <c r="AW13">
        <v>10</v>
      </c>
      <c r="AX13">
        <f>IF(Z13&gt;0, (R13*SUMPRODUCT(K13:$K$98, X13:$X$98)-K13*$AZ$3)/Z13, 0)</f>
        <v>-192.67404588765621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</v>
      </c>
      <c r="S14">
        <f t="shared" si="1"/>
        <v>-165.19196342557495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-170.12434476606336</v>
      </c>
      <c r="AC14">
        <f t="shared" si="2"/>
        <v>-144.04559456984862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-214.57476856576326</v>
      </c>
      <c r="AI14">
        <f t="shared" si="6"/>
        <v>-225.47463254694495</v>
      </c>
      <c r="AJ14">
        <f t="shared" si="7"/>
        <v>-26.078750196214742</v>
      </c>
      <c r="AK14">
        <f t="shared" si="22"/>
        <v>-11.908704133624436</v>
      </c>
      <c r="AL14">
        <f t="shared" si="8"/>
        <v>-263.4620868767841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-96.79587399284577</v>
      </c>
      <c r="AR14">
        <f t="shared" si="9"/>
        <v>-101.71286338313499</v>
      </c>
      <c r="AS14">
        <f t="shared" si="9"/>
        <v>-11.764269558608646</v>
      </c>
      <c r="AT14">
        <f t="shared" si="9"/>
        <v>-5.3720828056403418</v>
      </c>
      <c r="AU14">
        <f t="shared" si="9"/>
        <v>-118.84921574738397</v>
      </c>
      <c r="AW14">
        <v>11</v>
      </c>
      <c r="AX14">
        <f>IF(Z14&gt;0, (R14*SUMPRODUCT(K14:$K$98, X14:$X$98)-K14*$AZ$3)/Z14, 0)</f>
        <v>-165.19196342557495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</v>
      </c>
      <c r="S15">
        <f t="shared" si="1"/>
        <v>-139.54076456896522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-144.04559456984862</v>
      </c>
      <c r="AC15">
        <f t="shared" si="2"/>
        <v>-120.16291526263865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-213.79612324963901</v>
      </c>
      <c r="AI15">
        <f t="shared" si="6"/>
        <v>-224.56026407560267</v>
      </c>
      <c r="AJ15">
        <f t="shared" si="7"/>
        <v>-23.882679307209969</v>
      </c>
      <c r="AK15">
        <f t="shared" si="22"/>
        <v>-10.083191619889405</v>
      </c>
      <c r="AL15">
        <f t="shared" si="8"/>
        <v>-258.52613500270206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-86.111270313487779</v>
      </c>
      <c r="AR15">
        <f t="shared" si="9"/>
        <v>-90.446773812186379</v>
      </c>
      <c r="AS15">
        <f t="shared" si="9"/>
        <v>-9.6192944117707295</v>
      </c>
      <c r="AT15">
        <f t="shared" si="9"/>
        <v>-4.0612356576229791</v>
      </c>
      <c r="AU15">
        <f t="shared" si="9"/>
        <v>-104.12730388158009</v>
      </c>
      <c r="AW15">
        <v>12</v>
      </c>
      <c r="AX15">
        <f>IF(Z15&gt;0, (R15*SUMPRODUCT(K15:$K$98, X15:$X$98)-K15*$AZ$3)/Z15, 0)</f>
        <v>-139.54076456896522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</v>
      </c>
      <c r="S16">
        <f t="shared" si="1"/>
        <v>-115.85959570794633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-120.16291526263865</v>
      </c>
      <c r="AC16">
        <f t="shared" si="2"/>
        <v>-98.525477272504077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-213.30979256243756</v>
      </c>
      <c r="AI16">
        <f t="shared" si="6"/>
        <v>-223.9396282560713</v>
      </c>
      <c r="AJ16">
        <f t="shared" si="7"/>
        <v>-21.637437990134572</v>
      </c>
      <c r="AK16">
        <f t="shared" si="22"/>
        <v>-8.4114040683847069</v>
      </c>
      <c r="AL16">
        <f t="shared" si="8"/>
        <v>-253.98847031459059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-76.710169218459413</v>
      </c>
      <c r="AR16">
        <f t="shared" si="9"/>
        <v>-80.532855861335335</v>
      </c>
      <c r="AS16">
        <f t="shared" si="9"/>
        <v>-7.7812251830459429</v>
      </c>
      <c r="AT16">
        <f t="shared" si="9"/>
        <v>-3.024897364999132</v>
      </c>
      <c r="AU16">
        <f t="shared" si="9"/>
        <v>-91.338978409380417</v>
      </c>
      <c r="AW16">
        <v>13</v>
      </c>
      <c r="AX16">
        <f>IF(Z16&gt;0, (R16*SUMPRODUCT(K16:$K$98, X16:$X$98)-K16*$AZ$3)/Z16, 0)</f>
        <v>-115.85959570794633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</v>
      </c>
      <c r="S17">
        <f t="shared" si="1"/>
        <v>-94.112498330740578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-98.525477272504077</v>
      </c>
      <c r="AC17">
        <f t="shared" si="2"/>
        <v>-79.031442648444681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-212.7969799771426</v>
      </c>
      <c r="AI17">
        <f t="shared" si="6"/>
        <v>-223.29391769134284</v>
      </c>
      <c r="AJ17">
        <f t="shared" si="7"/>
        <v>-19.494034624059395</v>
      </c>
      <c r="AK17">
        <f t="shared" si="22"/>
        <v>-6.8967834090752858</v>
      </c>
      <c r="AL17">
        <f t="shared" si="8"/>
        <v>-249.68473572447752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-68.326564530241214</v>
      </c>
      <c r="AR17">
        <f t="shared" si="9"/>
        <v>-71.697005652931324</v>
      </c>
      <c r="AS17">
        <f t="shared" si="9"/>
        <v>-6.2593013060552938</v>
      </c>
      <c r="AT17">
        <f t="shared" si="9"/>
        <v>-2.214474644808853</v>
      </c>
      <c r="AU17">
        <f t="shared" si="9"/>
        <v>-80.170781603795476</v>
      </c>
      <c r="AW17">
        <v>14</v>
      </c>
      <c r="AX17">
        <f>IF(Z17&gt;0, (R17*SUMPRODUCT(K17:$K$98, X17:$X$98)-K17*$AZ$3)/Z17, 0)</f>
        <v>-94.112498330740578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</v>
      </c>
      <c r="S18">
        <f t="shared" si="1"/>
        <v>-74.118267352567955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-79.031442648444681</v>
      </c>
      <c r="AC18">
        <f t="shared" si="2"/>
        <v>-61.461396605007955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-212.33415547038544</v>
      </c>
      <c r="AI18">
        <f t="shared" si="6"/>
        <v>-222.69958203800988</v>
      </c>
      <c r="AJ18">
        <f t="shared" si="7"/>
        <v>-17.570046043436726</v>
      </c>
      <c r="AK18">
        <f t="shared" si="22"/>
        <v>-5.5322009853911283</v>
      </c>
      <c r="AL18">
        <f t="shared" si="8"/>
        <v>-245.80182906683774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-60.8731759982144</v>
      </c>
      <c r="AR18">
        <f t="shared" si="9"/>
        <v>-63.844796057878199</v>
      </c>
      <c r="AS18">
        <f t="shared" si="9"/>
        <v>-5.0370817767376348</v>
      </c>
      <c r="AT18">
        <f t="shared" si="9"/>
        <v>-1.5860031726651629</v>
      </c>
      <c r="AU18">
        <f t="shared" si="9"/>
        <v>-70.467881007280994</v>
      </c>
      <c r="AW18">
        <v>15</v>
      </c>
      <c r="AX18">
        <f>IF(Z18&gt;0, (R18*SUMPRODUCT(K18:$K$98, X18:$X$98)-K18*$AZ$3)/Z18, 0)</f>
        <v>-74.118267352567955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</v>
      </c>
      <c r="S19">
        <f t="shared" si="1"/>
        <v>-55.740253243530745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-61.461396605007955</v>
      </c>
      <c r="AC19">
        <f t="shared" si="2"/>
        <v>-45.641170305295645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-212.29297475691564</v>
      </c>
      <c r="AI19">
        <f t="shared" si="6"/>
        <v>-222.52821043701923</v>
      </c>
      <c r="AJ19">
        <f t="shared" si="7"/>
        <v>-15.82022629971231</v>
      </c>
      <c r="AK19">
        <f t="shared" si="22"/>
        <v>-4.3022977623505572</v>
      </c>
      <c r="AL19">
        <f t="shared" si="8"/>
        <v>-242.65073449908209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-54.340508995184585</v>
      </c>
      <c r="AR19">
        <f t="shared" si="9"/>
        <v>-56.9604163057273</v>
      </c>
      <c r="AS19">
        <f t="shared" si="9"/>
        <v>-4.0494941037485637</v>
      </c>
      <c r="AT19">
        <f t="shared" si="9"/>
        <v>-1.1012566502620789</v>
      </c>
      <c r="AU19">
        <f t="shared" si="9"/>
        <v>-62.111167059737944</v>
      </c>
      <c r="AW19">
        <v>16</v>
      </c>
      <c r="AX19">
        <f>IF(Z19&gt;0, (R19*SUMPRODUCT(K19:$K$98, X19:$X$98)-K19*$AZ$3)/Z19, 0)</f>
        <v>-55.740253243530745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</v>
      </c>
      <c r="S20">
        <f t="shared" si="1"/>
        <v>-38.967304519112943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-45.641170305295645</v>
      </c>
      <c r="AC20">
        <f t="shared" si="2"/>
        <v>-31.505427248760043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-212.13876998124456</v>
      </c>
      <c r="AI20">
        <f t="shared" si="6"/>
        <v>-222.24513595829947</v>
      </c>
      <c r="AJ20">
        <f t="shared" si="7"/>
        <v>-14.135743056535603</v>
      </c>
      <c r="AK20">
        <f t="shared" si="22"/>
        <v>-3.1948819213706954</v>
      </c>
      <c r="AL20">
        <f t="shared" si="8"/>
        <v>-239.57576093620577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-48.483069007721134</v>
      </c>
      <c r="AR20">
        <f t="shared" si="9"/>
        <v>-50.792819550378461</v>
      </c>
      <c r="AS20">
        <f t="shared" si="9"/>
        <v>-3.2306409910174483</v>
      </c>
      <c r="AT20">
        <f t="shared" si="9"/>
        <v>-0.73017148482114225</v>
      </c>
      <c r="AU20">
        <f t="shared" si="9"/>
        <v>-54.753632026217055</v>
      </c>
      <c r="AW20">
        <v>17</v>
      </c>
      <c r="AX20">
        <f>IF(Z20&gt;0, (R20*SUMPRODUCT(K20:$K$98, X20:$X$98)-K20*$AZ$3)/Z20, 0)</f>
        <v>-38.967304519112943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</v>
      </c>
      <c r="S21">
        <f t="shared" si="1"/>
        <v>-23.611374964693351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-31.505427248760043</v>
      </c>
      <c r="AC21">
        <f t="shared" si="2"/>
        <v>-18.848985496016724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-212.31324283112417</v>
      </c>
      <c r="AI21">
        <f t="shared" si="6"/>
        <v>-222.29200599305463</v>
      </c>
      <c r="AJ21">
        <f t="shared" si="7"/>
        <v>-12.656441752743319</v>
      </c>
      <c r="AK21">
        <f t="shared" si="22"/>
        <v>-2.205379907413203</v>
      </c>
      <c r="AL21">
        <f t="shared" si="8"/>
        <v>-237.15382765321115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-43.324056921496123</v>
      </c>
      <c r="AR21">
        <f t="shared" si="9"/>
        <v>-45.360295911908395</v>
      </c>
      <c r="AS21">
        <f t="shared" si="9"/>
        <v>-2.5826387257228083</v>
      </c>
      <c r="AT21">
        <f t="shared" si="9"/>
        <v>-0.4500237637945721</v>
      </c>
      <c r="AU21">
        <f t="shared" si="9"/>
        <v>-48.392958401425773</v>
      </c>
      <c r="AW21">
        <v>18</v>
      </c>
      <c r="AX21">
        <f>IF(Z21&gt;0, (R21*SUMPRODUCT(K21:$K$98, X21:$X$98)-K21*$AZ$3)/Z21, 0)</f>
        <v>-23.611374964693351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</v>
      </c>
      <c r="S22">
        <f t="shared" si="1"/>
        <v>-9.6222731493200495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-18.848985496016724</v>
      </c>
      <c r="AC22">
        <f t="shared" si="2"/>
        <v>-7.5841935242410159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-212.65822004495291</v>
      </c>
      <c r="AI22">
        <f t="shared" si="6"/>
        <v>-222.51061329775845</v>
      </c>
      <c r="AJ22">
        <f t="shared" si="7"/>
        <v>-11.264791971775708</v>
      </c>
      <c r="AK22">
        <f t="shared" si="22"/>
        <v>-1.3194289847211709</v>
      </c>
      <c r="AL22">
        <f t="shared" si="8"/>
        <v>-235.09483425425535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-38.745046449817096</v>
      </c>
      <c r="AR22">
        <f t="shared" si="9"/>
        <v>-40.540093140893148</v>
      </c>
      <c r="AS22">
        <f t="shared" si="9"/>
        <v>-2.0523772281255632</v>
      </c>
      <c r="AT22">
        <f t="shared" si="9"/>
        <v>-0.24039201160176391</v>
      </c>
      <c r="AU22">
        <f t="shared" si="9"/>
        <v>-42.832862380620476</v>
      </c>
      <c r="AW22">
        <v>19</v>
      </c>
      <c r="AX22">
        <f>IF(Z22&gt;0, (R22*SUMPRODUCT(K22:$K$98, X22:$X$98)-K22*$AZ$3)/Z22, 0)</f>
        <v>-9.6222731493200495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</v>
      </c>
      <c r="S23">
        <f t="shared" si="1"/>
        <v>3.0980138634275938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-7.5841935242410159</v>
      </c>
      <c r="AC23">
        <f t="shared" si="2"/>
        <v>2.4108036806488258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-213.2369235533906</v>
      </c>
      <c r="AI23">
        <f t="shared" si="6"/>
        <v>-222.9641382582239</v>
      </c>
      <c r="AJ23">
        <f t="shared" si="7"/>
        <v>-9.9949972048898417</v>
      </c>
      <c r="AK23">
        <f t="shared" si="22"/>
        <v>-0.53089354669687117</v>
      </c>
      <c r="AL23">
        <f t="shared" si="8"/>
        <v>-233.4900290098106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-34.687931020026326</v>
      </c>
      <c r="AR23">
        <f t="shared" si="9"/>
        <v>-36.270288085939264</v>
      </c>
      <c r="AS23">
        <f t="shared" si="9"/>
        <v>-1.6259180999756173</v>
      </c>
      <c r="AT23">
        <f t="shared" si="9"/>
        <v>-8.636214788658432E-2</v>
      </c>
      <c r="AU23">
        <f t="shared" si="9"/>
        <v>-37.98256833380146</v>
      </c>
      <c r="AW23">
        <v>20</v>
      </c>
      <c r="AX23">
        <f>IF(Z23&gt;0, (R23*SUMPRODUCT(K23:$K$98, X23:$X$98)-K23*$AZ$3)/Z23, 0)</f>
        <v>3.0980138634275938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</v>
      </c>
      <c r="S24">
        <f t="shared" si="1"/>
        <v>14.631545863693331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2.4108036806488258</v>
      </c>
      <c r="AC24">
        <f t="shared" si="2"/>
        <v>11.24076878089636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-213.9686080496065</v>
      </c>
      <c r="AI24">
        <f t="shared" si="6"/>
        <v>-223.57180453138528</v>
      </c>
      <c r="AJ24">
        <f t="shared" si="7"/>
        <v>-8.8299651002475343</v>
      </c>
      <c r="AK24">
        <f t="shared" si="22"/>
        <v>0.16875625764541782</v>
      </c>
      <c r="AL24">
        <f t="shared" si="8"/>
        <v>-232.2330133739874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-31.077639707686103</v>
      </c>
      <c r="AR24">
        <f t="shared" si="9"/>
        <v>-32.472445623484973</v>
      </c>
      <c r="AS24">
        <f t="shared" si="9"/>
        <v>-1.2824987577304565</v>
      </c>
      <c r="AT24">
        <f t="shared" si="9"/>
        <v>2.4510820635454372E-2</v>
      </c>
      <c r="AU24">
        <f t="shared" si="9"/>
        <v>-33.730433560579975</v>
      </c>
      <c r="AW24">
        <v>21</v>
      </c>
      <c r="AX24">
        <f>IF(Z24&gt;0, (R24*SUMPRODUCT(K24:$K$98, X24:$X$98)-K24*$AZ$3)/Z24, 0)</f>
        <v>14.631545863693331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</v>
      </c>
      <c r="S25">
        <f t="shared" si="1"/>
        <v>25.076293353152426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11.24076878089636</v>
      </c>
      <c r="AC25">
        <f t="shared" si="2"/>
        <v>19.018393466312034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-215.19226804229135</v>
      </c>
      <c r="AI25">
        <f t="shared" si="6"/>
        <v>-224.67253352574704</v>
      </c>
      <c r="AJ25">
        <f t="shared" si="7"/>
        <v>-7.7776246854156739</v>
      </c>
      <c r="AK25">
        <f t="shared" si="22"/>
        <v>0.78685381466274529</v>
      </c>
      <c r="AL25">
        <f t="shared" si="8"/>
        <v>-231.66330439649997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-27.906579360345749</v>
      </c>
      <c r="AR25">
        <f t="shared" si="9"/>
        <v>-29.135999838497916</v>
      </c>
      <c r="AS25">
        <f t="shared" si="9"/>
        <v>-1.0086184903069138</v>
      </c>
      <c r="AT25">
        <f t="shared" si="9"/>
        <v>0.10204083363980923</v>
      </c>
      <c r="AU25">
        <f t="shared" si="9"/>
        <v>-30.04257749516502</v>
      </c>
      <c r="AW25">
        <v>22</v>
      </c>
      <c r="AX25">
        <f>IF(Z25&gt;0, (R25*SUMPRODUCT(K25:$K$98, X25:$X$98)-K25*$AZ$3)/Z25, 0)</f>
        <v>25.076293353152426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</v>
      </c>
      <c r="S26">
        <f t="shared" si="1"/>
        <v>34.466589148808914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19.018393466312034</v>
      </c>
      <c r="AC26">
        <f t="shared" si="2"/>
        <v>25.804014456950082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-216.95458627277782</v>
      </c>
      <c r="AI26">
        <f t="shared" si="6"/>
        <v>-226.31292977811486</v>
      </c>
      <c r="AJ26">
        <f t="shared" si="7"/>
        <v>-6.7856209906380478</v>
      </c>
      <c r="AK26">
        <f t="shared" si="22"/>
        <v>1.3312875426418425</v>
      </c>
      <c r="AL26">
        <f t="shared" si="8"/>
        <v>-231.76726322611108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-25.120643251185079</v>
      </c>
      <c r="AR26">
        <f t="shared" si="9"/>
        <v>-26.204223057716757</v>
      </c>
      <c r="AS26">
        <f t="shared" si="9"/>
        <v>-0.7856905312398077</v>
      </c>
      <c r="AT26">
        <f t="shared" si="9"/>
        <v>0.15414654282258319</v>
      </c>
      <c r="AU26">
        <f t="shared" si="9"/>
        <v>-26.835767046133984</v>
      </c>
      <c r="AW26">
        <v>23</v>
      </c>
      <c r="AX26">
        <f>IF(Z26&gt;0, (R26*SUMPRODUCT(K26:$K$98, X26:$X$98)-K26*$AZ$3)/Z26, 0)</f>
        <v>34.466589148808914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</v>
      </c>
      <c r="S27">
        <f t="shared" si="1"/>
        <v>42.840148129571133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25.804014456950082</v>
      </c>
      <c r="AC27">
        <f t="shared" si="2"/>
        <v>31.658550090572078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-218.826071318548</v>
      </c>
      <c r="AI27">
        <f t="shared" si="6"/>
        <v>-228.06347812991686</v>
      </c>
      <c r="AJ27">
        <f t="shared" si="7"/>
        <v>-5.854535633621996</v>
      </c>
      <c r="AK27">
        <f t="shared" si="22"/>
        <v>1.8062810119865058</v>
      </c>
      <c r="AL27">
        <f t="shared" si="8"/>
        <v>-232.11173275155235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-22.622623167403354</v>
      </c>
      <c r="AR27">
        <f t="shared" si="9"/>
        <v>-23.577602489923823</v>
      </c>
      <c r="AS27">
        <f t="shared" si="9"/>
        <v>-0.60525216516254854</v>
      </c>
      <c r="AT27">
        <f t="shared" si="9"/>
        <v>0.18673650000836584</v>
      </c>
      <c r="AU27">
        <f t="shared" si="9"/>
        <v>-23.996118155078005</v>
      </c>
      <c r="AW27">
        <v>24</v>
      </c>
      <c r="AX27">
        <f>IF(Z27&gt;0, (R27*SUMPRODUCT(K27:$K$98, X27:$X$98)-K27*$AZ$3)/Z27, 0)</f>
        <v>42.840148129571133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</v>
      </c>
      <c r="S28">
        <f t="shared" si="1"/>
        <v>50.305376075349486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31.658550090572078</v>
      </c>
      <c r="AC28">
        <f t="shared" si="2"/>
        <v>36.69233664174638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-221.06636824248176</v>
      </c>
      <c r="AI28">
        <f t="shared" si="6"/>
        <v>-230.1837676897066</v>
      </c>
      <c r="AJ28">
        <f t="shared" si="7"/>
        <v>-5.0337865511743018</v>
      </c>
      <c r="AK28">
        <f t="shared" si="22"/>
        <v>2.2160985063400456</v>
      </c>
      <c r="AL28">
        <f t="shared" si="8"/>
        <v>-233.00145573454085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-20.405561601641342</v>
      </c>
      <c r="AR28">
        <f t="shared" si="9"/>
        <v>-21.247144414740479</v>
      </c>
      <c r="AS28">
        <f t="shared" si="9"/>
        <v>-0.46464436167347334</v>
      </c>
      <c r="AT28">
        <f t="shared" si="9"/>
        <v>0.2045572781872716</v>
      </c>
      <c r="AU28">
        <f t="shared" si="9"/>
        <v>-21.50723149822668</v>
      </c>
      <c r="AW28">
        <v>25</v>
      </c>
      <c r="AX28">
        <f>IF(Z28&gt;0, (R28*SUMPRODUCT(K28:$K$98, X28:$X$98)-K28*$AZ$3)/Z28, 0)</f>
        <v>50.305376075349486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</v>
      </c>
      <c r="S29">
        <f t="shared" si="1"/>
        <v>56.927565564630257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36.69233664174638</v>
      </c>
      <c r="AC29">
        <f t="shared" si="2"/>
        <v>40.979998003120755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-223.5916759015501</v>
      </c>
      <c r="AI29">
        <f t="shared" si="6"/>
        <v>-232.58995239481501</v>
      </c>
      <c r="AJ29">
        <f t="shared" si="7"/>
        <v>-4.2876613613743757</v>
      </c>
      <c r="AK29">
        <f t="shared" si="22"/>
        <v>2.5684635649222467</v>
      </c>
      <c r="AL29">
        <f t="shared" si="8"/>
        <v>-234.30915019126715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-18.427375422594196</v>
      </c>
      <c r="AR29">
        <f t="shared" si="9"/>
        <v>-19.168971094387931</v>
      </c>
      <c r="AS29">
        <f t="shared" si="9"/>
        <v>-0.35336890459994619</v>
      </c>
      <c r="AT29">
        <f t="shared" si="9"/>
        <v>0.21168069955751317</v>
      </c>
      <c r="AU29">
        <f t="shared" si="9"/>
        <v>-19.310659299430366</v>
      </c>
      <c r="AW29">
        <v>26</v>
      </c>
      <c r="AX29">
        <f>IF(Z29&gt;0, (R29*SUMPRODUCT(K29:$K$98, X29:$X$98)-K29*$AZ$3)/Z29, 0)</f>
        <v>56.927565564630257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</v>
      </c>
      <c r="S30">
        <f t="shared" si="1"/>
        <v>62.782110089871615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40.979998003120755</v>
      </c>
      <c r="AC30">
        <f t="shared" si="2"/>
        <v>44.600143083219194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-226.77657979719672</v>
      </c>
      <c r="AI30">
        <f t="shared" si="6"/>
        <v>-235.65652645305434</v>
      </c>
      <c r="AJ30">
        <f t="shared" si="7"/>
        <v>-3.6201450800984389</v>
      </c>
      <c r="AK30">
        <f t="shared" si="22"/>
        <v>2.868599860218453</v>
      </c>
      <c r="AL30">
        <f t="shared" si="8"/>
        <v>-236.40807167293431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-16.687375212478717</v>
      </c>
      <c r="AR30">
        <f t="shared" si="9"/>
        <v>-17.340806893323403</v>
      </c>
      <c r="AS30">
        <f t="shared" si="9"/>
        <v>-0.26638870437695095</v>
      </c>
      <c r="AT30">
        <f t="shared" si="9"/>
        <v>0.21108618114241909</v>
      </c>
      <c r="AU30">
        <f t="shared" si="9"/>
        <v>-17.396109416557934</v>
      </c>
      <c r="AW30">
        <v>27</v>
      </c>
      <c r="AX30">
        <f>IF(Z30&gt;0, (R30*SUMPRODUCT(K30:$K$98, X30:$X$98)-K30*$AZ$3)/Z30, 0)</f>
        <v>62.782110089871615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</v>
      </c>
      <c r="S31">
        <f t="shared" si="1"/>
        <v>67.901711835491867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44.600143083219194</v>
      </c>
      <c r="AC31">
        <f t="shared" si="2"/>
        <v>47.598054033858887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-230.71792153761353</v>
      </c>
      <c r="AI31">
        <f t="shared" si="6"/>
        <v>-239.48022898672036</v>
      </c>
      <c r="AJ31">
        <f t="shared" si="7"/>
        <v>-2.9979109506396924</v>
      </c>
      <c r="AK31">
        <f t="shared" si="22"/>
        <v>3.1220100158253441</v>
      </c>
      <c r="AL31">
        <f t="shared" si="8"/>
        <v>-239.35612992153472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-15.158392144879734</v>
      </c>
      <c r="AR31">
        <f t="shared" si="9"/>
        <v>-15.734084278036839</v>
      </c>
      <c r="AS31">
        <f t="shared" si="9"/>
        <v>-0.19696566917025157</v>
      </c>
      <c r="AT31">
        <f t="shared" si="9"/>
        <v>0.20511909861500507</v>
      </c>
      <c r="AU31">
        <f t="shared" si="9"/>
        <v>-15.725930848592085</v>
      </c>
      <c r="AW31">
        <v>28</v>
      </c>
      <c r="AX31">
        <f>IF(Z31&gt;0, (R31*SUMPRODUCT(K31:$K$98, X31:$X$98)-K31*$AZ$3)/Z31, 0)</f>
        <v>67.901711835491867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</v>
      </c>
      <c r="S32">
        <f t="shared" si="1"/>
        <v>72.316528827596741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47.598054033858887</v>
      </c>
      <c r="AC32">
        <f t="shared" si="2"/>
        <v>50.015810248906384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-235.12572523400462</v>
      </c>
      <c r="AI32">
        <f t="shared" si="6"/>
        <v>-243.77101889296614</v>
      </c>
      <c r="AJ32">
        <f t="shared" si="7"/>
        <v>-2.4177562150474969</v>
      </c>
      <c r="AK32">
        <f t="shared" si="22"/>
        <v>3.3318637823701223</v>
      </c>
      <c r="AL32">
        <f t="shared" si="8"/>
        <v>-242.85691132564349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-13.792847446931118</v>
      </c>
      <c r="AR32">
        <f t="shared" si="9"/>
        <v>-14.299994065844478</v>
      </c>
      <c r="AS32">
        <f t="shared" si="9"/>
        <v>-0.14182940894634552</v>
      </c>
      <c r="AT32">
        <f t="shared" si="9"/>
        <v>0.19545240665796665</v>
      </c>
      <c r="AU32">
        <f t="shared" si="9"/>
        <v>-14.246371068132856</v>
      </c>
      <c r="AW32">
        <v>29</v>
      </c>
      <c r="AX32">
        <f>IF(Z32&gt;0, (R32*SUMPRODUCT(K32:$K$98, X32:$X$98)-K32*$AZ$3)/Z32, 0)</f>
        <v>72.316528827596741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</v>
      </c>
      <c r="S33">
        <f t="shared" si="1"/>
        <v>76.089276314765712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50.015810248906384</v>
      </c>
      <c r="AC33">
        <f t="shared" si="2"/>
        <v>51.915952409053176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-240.41143837411906</v>
      </c>
      <c r="AI33">
        <f t="shared" si="6"/>
        <v>-248.9402276666942</v>
      </c>
      <c r="AJ33">
        <f t="shared" si="7"/>
        <v>-1.9001421601467925</v>
      </c>
      <c r="AK33">
        <f t="shared" si="22"/>
        <v>3.5011067174234474</v>
      </c>
      <c r="AL33">
        <f t="shared" si="8"/>
        <v>-247.33926310941754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-12.591889063862073</v>
      </c>
      <c r="AR33">
        <f t="shared" si="9"/>
        <v>-13.038596464090007</v>
      </c>
      <c r="AS33">
        <f t="shared" si="9"/>
        <v>-9.9522632733066302E-2</v>
      </c>
      <c r="AT33">
        <f t="shared" si="9"/>
        <v>0.1833754154323311</v>
      </c>
      <c r="AU33">
        <f t="shared" si="9"/>
        <v>-12.954743681390742</v>
      </c>
      <c r="AW33">
        <v>30</v>
      </c>
      <c r="AX33">
        <f>IF(Z33&gt;0, (R33*SUMPRODUCT(K33:$K$98, X33:$X$98)-K33*$AZ$3)/Z33, 0)</f>
        <v>76.089276314765712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</v>
      </c>
      <c r="S34">
        <f t="shared" si="1"/>
        <v>79.248939833872583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51.915952409053176</v>
      </c>
      <c r="AC34">
        <f t="shared" si="2"/>
        <v>53.33566120865342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-246.59199782213847</v>
      </c>
      <c r="AI34">
        <f t="shared" si="6"/>
        <v>-255.00467522206009</v>
      </c>
      <c r="AJ34">
        <f t="shared" si="7"/>
        <v>-1.4197087996002438</v>
      </c>
      <c r="AK34">
        <f t="shared" si="22"/>
        <v>3.6341166686337227</v>
      </c>
      <c r="AL34">
        <f t="shared" si="8"/>
        <v>-252.79026735302662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-11.53178982608984</v>
      </c>
      <c r="AR34">
        <f t="shared" si="9"/>
        <v>-11.925205786491627</v>
      </c>
      <c r="AS34">
        <f t="shared" si="9"/>
        <v>-6.6392192917180251E-2</v>
      </c>
      <c r="AT34">
        <f t="shared" si="9"/>
        <v>0.1699482140389694</v>
      </c>
      <c r="AU34">
        <f t="shared" ref="AU34:AU97" si="23">AL34*$K34</f>
        <v>-11.821649765369839</v>
      </c>
      <c r="AW34">
        <v>31</v>
      </c>
      <c r="AX34">
        <f>IF(Z34&gt;0, (R34*SUMPRODUCT(K34:$K$98, X34:$X$98)-K34*$AZ$3)/Z34, 0)</f>
        <v>79.248939833872583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</v>
      </c>
      <c r="S35">
        <f t="shared" si="1"/>
        <v>81.828710127078679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53.33566120865342</v>
      </c>
      <c r="AC35">
        <f t="shared" si="2"/>
        <v>54.314226617797821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-252.89140897504851</v>
      </c>
      <c r="AI35">
        <f t="shared" ref="AI35:AI66" si="25">SUM(AE35:AH35)</f>
        <v>-261.18834817484901</v>
      </c>
      <c r="AJ35">
        <f t="shared" si="7"/>
        <v>-0.9785654091444016</v>
      </c>
      <c r="AK35">
        <f t="shared" si="22"/>
        <v>3.7334962846057396</v>
      </c>
      <c r="AL35">
        <f t="shared" si="8"/>
        <v>-258.43341729938766</v>
      </c>
      <c r="AN35">
        <f t="shared" ref="AN35:AT66" si="26">AE35*$K35</f>
        <v>0</v>
      </c>
      <c r="AO35">
        <f t="shared" si="26"/>
        <v>0</v>
      </c>
      <c r="AP35">
        <f t="shared" si="26"/>
        <v>-0.3464316994155886</v>
      </c>
      <c r="AQ35">
        <f t="shared" si="26"/>
        <v>-10.559267516499951</v>
      </c>
      <c r="AR35">
        <f t="shared" si="26"/>
        <v>-10.905699215915538</v>
      </c>
      <c r="AS35">
        <f t="shared" si="26"/>
        <v>-4.0859173427154498E-2</v>
      </c>
      <c r="AT35">
        <f t="shared" si="26"/>
        <v>0.15588898887783215</v>
      </c>
      <c r="AU35">
        <f t="shared" si="23"/>
        <v>-10.790669400464861</v>
      </c>
      <c r="AW35">
        <v>32</v>
      </c>
      <c r="AX35">
        <f>IF(Z35&gt;0, (R35*SUMPRODUCT(K35:$K$98, X35:$X$98)-K35*$AZ$3)/Z35, 0)</f>
        <v>81.828710127078679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</v>
      </c>
      <c r="S36">
        <f t="shared" si="1"/>
        <v>83.916201195582246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54.314226617797821</v>
      </c>
      <c r="AC36">
        <f t="shared" si="2"/>
        <v>54.924919132757012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-259.65463714765156</v>
      </c>
      <c r="AI36">
        <f t="shared" si="25"/>
        <v>-267.8361501258106</v>
      </c>
      <c r="AJ36">
        <f t="shared" si="7"/>
        <v>-0.61069251495919019</v>
      </c>
      <c r="AK36">
        <f t="shared" si="22"/>
        <v>3.8019958632458479</v>
      </c>
      <c r="AL36">
        <f t="shared" si="8"/>
        <v>-264.64484677752392</v>
      </c>
      <c r="AN36">
        <f t="shared" si="26"/>
        <v>0</v>
      </c>
      <c r="AO36">
        <f t="shared" si="26"/>
        <v>0</v>
      </c>
      <c r="AP36">
        <f t="shared" si="26"/>
        <v>-0.30501087042032327</v>
      </c>
      <c r="AQ36">
        <f t="shared" si="26"/>
        <v>-9.6800539333617053</v>
      </c>
      <c r="AR36">
        <f t="shared" si="26"/>
        <v>-9.9850648037820289</v>
      </c>
      <c r="AS36">
        <f t="shared" si="26"/>
        <v>-2.2766920500417214E-2</v>
      </c>
      <c r="AT36">
        <f t="shared" si="26"/>
        <v>0.1417402955515473</v>
      </c>
      <c r="AU36">
        <f t="shared" si="23"/>
        <v>-9.8660914287308987</v>
      </c>
      <c r="AW36">
        <v>33</v>
      </c>
      <c r="AX36">
        <f>IF(Z36&gt;0, (R36*SUMPRODUCT(K36:$K$98, X36:$X$98)-K36*$AZ$3)/Z36, 0)</f>
        <v>83.916201195582246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</v>
      </c>
      <c r="S37">
        <f t="shared" si="1"/>
        <v>85.568913430102697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54.924919132757012</v>
      </c>
      <c r="AC37">
        <f t="shared" si="2"/>
        <v>55.21804379891239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-267.0873238309095</v>
      </c>
      <c r="AI37">
        <f t="shared" si="25"/>
        <v>-275.1536357638081</v>
      </c>
      <c r="AJ37">
        <f t="shared" si="7"/>
        <v>-0.29312466615537858</v>
      </c>
      <c r="AK37">
        <f t="shared" si="22"/>
        <v>3.844744339292991</v>
      </c>
      <c r="AL37">
        <f t="shared" si="8"/>
        <v>-271.60201609067047</v>
      </c>
      <c r="AN37">
        <f t="shared" si="26"/>
        <v>0</v>
      </c>
      <c r="AO37">
        <f t="shared" si="26"/>
        <v>0</v>
      </c>
      <c r="AP37">
        <f t="shared" si="26"/>
        <v>-0.26849653410063107</v>
      </c>
      <c r="AQ37">
        <f t="shared" si="26"/>
        <v>-8.8903108815235967</v>
      </c>
      <c r="AR37">
        <f t="shared" si="26"/>
        <v>-9.1588074156242278</v>
      </c>
      <c r="AS37">
        <f t="shared" si="26"/>
        <v>-9.7569939740530295E-3</v>
      </c>
      <c r="AT37">
        <f t="shared" si="26"/>
        <v>0.1279767678451576</v>
      </c>
      <c r="AU37">
        <f t="shared" si="23"/>
        <v>-9.0405876417531239</v>
      </c>
      <c r="AW37">
        <v>34</v>
      </c>
      <c r="AX37">
        <f>IF(Z37&gt;0, (R37*SUMPRODUCT(K37:$K$98, X37:$X$98)-K37*$AZ$3)/Z37, 0)</f>
        <v>85.568913430102697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</v>
      </c>
      <c r="S38">
        <f t="shared" si="1"/>
        <v>86.831366011413706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55.21804379891239</v>
      </c>
      <c r="AC38">
        <f t="shared" si="2"/>
        <v>55.232356666957592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-276.42883170219369</v>
      </c>
      <c r="AI38">
        <f t="shared" si="25"/>
        <v>-284.37992691180051</v>
      </c>
      <c r="AJ38">
        <f t="shared" si="7"/>
        <v>-1.4312868045202265E-2</v>
      </c>
      <c r="AK38">
        <f t="shared" si="22"/>
        <v>3.8652630659238678</v>
      </c>
      <c r="AL38">
        <f t="shared" si="8"/>
        <v>-280.52897671392185</v>
      </c>
      <c r="AN38">
        <f t="shared" si="26"/>
        <v>0</v>
      </c>
      <c r="AO38">
        <f t="shared" si="26"/>
        <v>0</v>
      </c>
      <c r="AP38">
        <f t="shared" si="26"/>
        <v>-0.23630483217497644</v>
      </c>
      <c r="AQ38">
        <f t="shared" si="26"/>
        <v>-8.2154051689366749</v>
      </c>
      <c r="AR38">
        <f t="shared" si="26"/>
        <v>-8.4517100011116515</v>
      </c>
      <c r="AS38">
        <f t="shared" si="26"/>
        <v>-4.2537534669155901E-4</v>
      </c>
      <c r="AT38">
        <f t="shared" si="26"/>
        <v>0.1148747834136976</v>
      </c>
      <c r="AU38">
        <f t="shared" si="23"/>
        <v>-8.3372605930446451</v>
      </c>
      <c r="AW38">
        <v>35</v>
      </c>
      <c r="AX38">
        <f>IF(Z38&gt;0, (R38*SUMPRODUCT(K38:$K$98, X38:$X$98)-K38*$AZ$3)/Z38, 0)</f>
        <v>86.831366011413706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</v>
      </c>
      <c r="S39">
        <f t="shared" si="1"/>
        <v>87.686472748546606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55.232356666957592</v>
      </c>
      <c r="AC39">
        <f t="shared" si="2"/>
        <v>54.967508417278793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-286.2565383027374</v>
      </c>
      <c r="AI39">
        <f t="shared" si="25"/>
        <v>-294.09234049296032</v>
      </c>
      <c r="AJ39">
        <f t="shared" si="7"/>
        <v>0.26484824967879916</v>
      </c>
      <c r="AK39">
        <f t="shared" si="22"/>
        <v>3.8662649666870319</v>
      </c>
      <c r="AL39">
        <f t="shared" si="8"/>
        <v>-289.96122727659451</v>
      </c>
      <c r="AN39">
        <f t="shared" si="26"/>
        <v>0</v>
      </c>
      <c r="AO39">
        <f t="shared" si="26"/>
        <v>0</v>
      </c>
      <c r="AP39">
        <f t="shared" si="26"/>
        <v>-0.20792709691289232</v>
      </c>
      <c r="AQ39">
        <f t="shared" si="26"/>
        <v>-7.5959665056232071</v>
      </c>
      <c r="AR39">
        <f t="shared" si="26"/>
        <v>-7.8038936025360988</v>
      </c>
      <c r="AS39">
        <f t="shared" si="26"/>
        <v>7.0278864041368608E-3</v>
      </c>
      <c r="AT39">
        <f t="shared" si="26"/>
        <v>0.10259335686425534</v>
      </c>
      <c r="AU39">
        <f t="shared" si="23"/>
        <v>-7.6942723592677069</v>
      </c>
      <c r="AW39">
        <v>36</v>
      </c>
      <c r="AX39">
        <f>IF(Z39&gt;0, (R39*SUMPRODUCT(K39:$K$98, X39:$X$98)-K39*$AZ$3)/Z39, 0)</f>
        <v>87.686472748546606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</v>
      </c>
      <c r="S40">
        <f t="shared" si="1"/>
        <v>88.190964350917184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54.967508417278793</v>
      </c>
      <c r="AC40">
        <f t="shared" si="2"/>
        <v>54.470253446707261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-295.56896607190987</v>
      </c>
      <c r="AI40">
        <f t="shared" si="25"/>
        <v>-303.28946411947157</v>
      </c>
      <c r="AJ40">
        <f t="shared" si="7"/>
        <v>0.49725497057153234</v>
      </c>
      <c r="AK40">
        <f t="shared" si="22"/>
        <v>3.8477255892095159</v>
      </c>
      <c r="AL40">
        <f t="shared" si="8"/>
        <v>-298.94448355969052</v>
      </c>
      <c r="AN40">
        <f t="shared" si="26"/>
        <v>0</v>
      </c>
      <c r="AO40">
        <f t="shared" si="26"/>
        <v>0</v>
      </c>
      <c r="AP40">
        <f t="shared" si="26"/>
        <v>-0.18291735836137071</v>
      </c>
      <c r="AQ40">
        <f t="shared" si="26"/>
        <v>-7.0027469930583122</v>
      </c>
      <c r="AR40">
        <f t="shared" si="26"/>
        <v>-7.1856643514196827</v>
      </c>
      <c r="AS40">
        <f t="shared" si="26"/>
        <v>1.1781178505411541E-2</v>
      </c>
      <c r="AT40">
        <f t="shared" si="26"/>
        <v>9.1161968585683706E-2</v>
      </c>
      <c r="AU40">
        <f t="shared" si="23"/>
        <v>-7.0827212043285872</v>
      </c>
      <c r="AW40">
        <v>37</v>
      </c>
      <c r="AX40">
        <f>IF(Z40&gt;0, (R40*SUMPRODUCT(K40:$K$98, X40:$X$98)-K40*$AZ$3)/Z40, 0)</f>
        <v>88.190964350917184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</v>
      </c>
      <c r="S41">
        <f t="shared" si="1"/>
        <v>88.437260530139312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54.470253446707261</v>
      </c>
      <c r="AC41">
        <f t="shared" si="2"/>
        <v>53.805641752802238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-305.87816509040999</v>
      </c>
      <c r="AI41">
        <f t="shared" si="25"/>
        <v>-313.48322338685978</v>
      </c>
      <c r="AJ41">
        <f t="shared" si="7"/>
        <v>0.66461169390502306</v>
      </c>
      <c r="AK41">
        <f t="shared" si="22"/>
        <v>3.8129177412695086</v>
      </c>
      <c r="AL41">
        <f t="shared" si="8"/>
        <v>-309.0056939516852</v>
      </c>
      <c r="AN41">
        <f t="shared" si="26"/>
        <v>0</v>
      </c>
      <c r="AO41">
        <f t="shared" si="26"/>
        <v>0</v>
      </c>
      <c r="AP41">
        <f t="shared" si="26"/>
        <v>-0.16087706264001028</v>
      </c>
      <c r="AQ41">
        <f t="shared" si="26"/>
        <v>-6.4705330067532838</v>
      </c>
      <c r="AR41">
        <f t="shared" si="26"/>
        <v>-6.6314100693932945</v>
      </c>
      <c r="AS41">
        <f t="shared" si="26"/>
        <v>1.4059166010805554E-2</v>
      </c>
      <c r="AT41">
        <f t="shared" si="26"/>
        <v>8.0658291152057943E-2</v>
      </c>
      <c r="AU41">
        <f t="shared" si="23"/>
        <v>-6.5366926122304303</v>
      </c>
      <c r="AW41">
        <v>38</v>
      </c>
      <c r="AX41">
        <f>IF(Z41&gt;0, (R41*SUMPRODUCT(K41:$K$98, X41:$X$98)-K41*$AZ$3)/Z41, 0)</f>
        <v>88.437260530139312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</v>
      </c>
      <c r="S42">
        <f t="shared" si="1"/>
        <v>88.448250904854262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53.805641752802238</v>
      </c>
      <c r="AC42">
        <f t="shared" si="2"/>
        <v>52.994158120292973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-316.62236550355624</v>
      </c>
      <c r="AI42">
        <f t="shared" si="25"/>
        <v>-324.11179542135358</v>
      </c>
      <c r="AJ42">
        <f t="shared" si="7"/>
        <v>0.81148363250926536</v>
      </c>
      <c r="AK42">
        <f t="shared" si="22"/>
        <v>3.7663949226961568</v>
      </c>
      <c r="AL42">
        <f t="shared" si="8"/>
        <v>-319.5339168661481</v>
      </c>
      <c r="AN42">
        <f t="shared" si="26"/>
        <v>0</v>
      </c>
      <c r="AO42">
        <f t="shared" si="26"/>
        <v>0</v>
      </c>
      <c r="AP42">
        <f t="shared" si="26"/>
        <v>-0.14145630812139795</v>
      </c>
      <c r="AQ42">
        <f t="shared" si="26"/>
        <v>-5.9801922688888984</v>
      </c>
      <c r="AR42">
        <f t="shared" si="26"/>
        <v>-6.121648577010296</v>
      </c>
      <c r="AS42">
        <f t="shared" si="26"/>
        <v>1.5326864663346981E-2</v>
      </c>
      <c r="AT42">
        <f t="shared" si="26"/>
        <v>7.1137633510090656E-2</v>
      </c>
      <c r="AU42">
        <f t="shared" si="23"/>
        <v>-6.0351840788368571</v>
      </c>
      <c r="AW42">
        <v>39</v>
      </c>
      <c r="AX42">
        <f>IF(Z42&gt;0, (R42*SUMPRODUCT(K42:$K$98, X42:$X$98)-K42*$AZ$3)/Z42, 0)</f>
        <v>88.448250904854262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</v>
      </c>
      <c r="S43">
        <f t="shared" si="1"/>
        <v>88.267083589839558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52.994158120292973</v>
      </c>
      <c r="AC43">
        <f t="shared" si="2"/>
        <v>52.066688506979034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-328.62342280436781</v>
      </c>
      <c r="AI43">
        <f t="shared" si="25"/>
        <v>-335.99688049513662</v>
      </c>
      <c r="AJ43">
        <f t="shared" si="7"/>
        <v>0.92746961331393862</v>
      </c>
      <c r="AK43">
        <f t="shared" si="22"/>
        <v>3.7095910684205085</v>
      </c>
      <c r="AL43">
        <f t="shared" si="8"/>
        <v>-331.35981981340217</v>
      </c>
      <c r="AN43">
        <f t="shared" si="26"/>
        <v>0</v>
      </c>
      <c r="AO43">
        <f t="shared" si="26"/>
        <v>0</v>
      </c>
      <c r="AP43">
        <f t="shared" si="26"/>
        <v>-0.12434454225029619</v>
      </c>
      <c r="AQ43">
        <f t="shared" si="26"/>
        <v>-5.5418408560874122</v>
      </c>
      <c r="AR43">
        <f t="shared" si="26"/>
        <v>-5.6661853983377082</v>
      </c>
      <c r="AS43">
        <f t="shared" si="26"/>
        <v>1.5640665391348556E-2</v>
      </c>
      <c r="AT43">
        <f t="shared" si="26"/>
        <v>6.2557815163978903E-2</v>
      </c>
      <c r="AU43">
        <f t="shared" si="23"/>
        <v>-5.5879869177823807</v>
      </c>
      <c r="AW43">
        <v>40</v>
      </c>
      <c r="AX43">
        <f>IF(Z43&gt;0, (R43*SUMPRODUCT(K43:$K$98, X43:$X$98)-K43*$AZ$3)/Z43, 0)</f>
        <v>88.267083589839558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</v>
      </c>
      <c r="S44">
        <f t="shared" si="1"/>
        <v>87.90980436042409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52.066688506979034</v>
      </c>
      <c r="AC44">
        <f t="shared" si="2"/>
        <v>51.036207164797901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-342.591254044008</v>
      </c>
      <c r="AI44">
        <f t="shared" si="25"/>
        <v>-349.84815325111362</v>
      </c>
      <c r="AJ44">
        <f t="shared" si="7"/>
        <v>1.0304813421811332</v>
      </c>
      <c r="AK44">
        <f t="shared" si="22"/>
        <v>3.6446681954885327</v>
      </c>
      <c r="AL44">
        <f t="shared" si="8"/>
        <v>-345.17300371344396</v>
      </c>
      <c r="AN44">
        <f t="shared" si="26"/>
        <v>0</v>
      </c>
      <c r="AO44">
        <f t="shared" si="26"/>
        <v>0</v>
      </c>
      <c r="AP44">
        <f t="shared" si="26"/>
        <v>-0.10926689542452053</v>
      </c>
      <c r="AQ44">
        <f t="shared" si="26"/>
        <v>-5.1583853737872403</v>
      </c>
      <c r="AR44">
        <f t="shared" si="26"/>
        <v>-5.2676522692117604</v>
      </c>
      <c r="AS44">
        <f t="shared" si="26"/>
        <v>1.5515924066132105E-2</v>
      </c>
      <c r="AT44">
        <f t="shared" si="26"/>
        <v>5.4877650523736159E-2</v>
      </c>
      <c r="AU44">
        <f t="shared" si="23"/>
        <v>-5.1972586946218922</v>
      </c>
      <c r="AW44">
        <v>41</v>
      </c>
      <c r="AX44">
        <f>IF(Z44&gt;0, (R44*SUMPRODUCT(K44:$K$98, X44:$X$98)-K44*$AZ$3)/Z44, 0)</f>
        <v>87.90980436042409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</v>
      </c>
      <c r="S45">
        <f t="shared" si="1"/>
        <v>87.374191025895826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51.036207164797901</v>
      </c>
      <c r="AC45">
        <f t="shared" si="2"/>
        <v>49.905821356998366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-357.29302607549073</v>
      </c>
      <c r="AI45">
        <f t="shared" si="25"/>
        <v>-364.43269466226587</v>
      </c>
      <c r="AJ45">
        <f t="shared" si="7"/>
        <v>1.1303858077995343</v>
      </c>
      <c r="AK45">
        <f t="shared" si="22"/>
        <v>3.5725345015358534</v>
      </c>
      <c r="AL45">
        <f t="shared" si="8"/>
        <v>-359.72977435293046</v>
      </c>
      <c r="AN45">
        <f t="shared" si="26"/>
        <v>0</v>
      </c>
      <c r="AO45">
        <f t="shared" si="26"/>
        <v>0</v>
      </c>
      <c r="AP45">
        <f t="shared" si="26"/>
        <v>-9.5983712308585087E-2</v>
      </c>
      <c r="AQ45">
        <f t="shared" si="26"/>
        <v>-4.8033477475715394</v>
      </c>
      <c r="AR45">
        <f t="shared" si="26"/>
        <v>-4.8993314598801243</v>
      </c>
      <c r="AS45">
        <f t="shared" si="26"/>
        <v>1.5196591390041647E-2</v>
      </c>
      <c r="AT45">
        <f t="shared" si="26"/>
        <v>4.8028156999202591E-2</v>
      </c>
      <c r="AU45">
        <f t="shared" si="23"/>
        <v>-4.8361067114908796</v>
      </c>
      <c r="AW45">
        <v>42</v>
      </c>
      <c r="AX45">
        <f>IF(Z45&gt;0, (R45*SUMPRODUCT(K45:$K$98, X45:$X$98)-K45*$AZ$3)/Z45, 0)</f>
        <v>87.374191025895826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</v>
      </c>
      <c r="S46">
        <f t="shared" si="1"/>
        <v>86.693457048585515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49.905821356998366</v>
      </c>
      <c r="AC46">
        <f t="shared" si="2"/>
        <v>48.698901793344433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-372.49907152479381</v>
      </c>
      <c r="AI46">
        <f t="shared" si="25"/>
        <v>-379.52078104176059</v>
      </c>
      <c r="AJ46">
        <f t="shared" si="7"/>
        <v>1.2069195636539334</v>
      </c>
      <c r="AK46">
        <f t="shared" si="22"/>
        <v>3.4934074949898859</v>
      </c>
      <c r="AL46">
        <f t="shared" si="8"/>
        <v>-374.82045398311681</v>
      </c>
      <c r="AN46">
        <f t="shared" si="26"/>
        <v>0</v>
      </c>
      <c r="AO46">
        <f t="shared" si="26"/>
        <v>0</v>
      </c>
      <c r="AP46">
        <f t="shared" si="26"/>
        <v>-8.4283842400036169E-2</v>
      </c>
      <c r="AQ46">
        <f t="shared" si="26"/>
        <v>-4.4712264104194457</v>
      </c>
      <c r="AR46">
        <f t="shared" si="26"/>
        <v>-4.5555102528194817</v>
      </c>
      <c r="AS46">
        <f t="shared" si="26"/>
        <v>1.4487044507712796E-2</v>
      </c>
      <c r="AT46">
        <f t="shared" si="26"/>
        <v>4.1932496073124707E-2</v>
      </c>
      <c r="AU46">
        <f t="shared" si="23"/>
        <v>-4.4990907122386448</v>
      </c>
      <c r="AW46">
        <v>43</v>
      </c>
      <c r="AX46">
        <f>IF(Z46&gt;0, (R46*SUMPRODUCT(K46:$K$98, X46:$X$98)-K46*$AZ$3)/Z46, 0)</f>
        <v>86.693457048585515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</v>
      </c>
      <c r="S47">
        <f t="shared" si="1"/>
        <v>85.905057252824733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48.698901793344433</v>
      </c>
      <c r="AC47">
        <f t="shared" si="2"/>
        <v>47.438771975708576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-389.61196693132888</v>
      </c>
      <c r="AI47">
        <f t="shared" si="25"/>
        <v>-396.51475785725961</v>
      </c>
      <c r="AJ47">
        <f t="shared" si="7"/>
        <v>1.2601298176358569</v>
      </c>
      <c r="AK47">
        <f t="shared" si="22"/>
        <v>3.4089231255341108</v>
      </c>
      <c r="AL47">
        <f t="shared" si="8"/>
        <v>-391.84570491408965</v>
      </c>
      <c r="AN47">
        <f t="shared" si="26"/>
        <v>0</v>
      </c>
      <c r="AO47">
        <f t="shared" si="26"/>
        <v>0</v>
      </c>
      <c r="AP47">
        <f t="shared" si="26"/>
        <v>-7.3978950200768653E-2</v>
      </c>
      <c r="AQ47">
        <f t="shared" si="26"/>
        <v>-4.1755696512494378</v>
      </c>
      <c r="AR47">
        <f t="shared" si="26"/>
        <v>-4.2495486014502069</v>
      </c>
      <c r="AS47">
        <f t="shared" si="26"/>
        <v>1.3505128871162689E-2</v>
      </c>
      <c r="AT47">
        <f t="shared" si="26"/>
        <v>3.6534288354986441E-2</v>
      </c>
      <c r="AU47">
        <f t="shared" si="23"/>
        <v>-4.1995091842240573</v>
      </c>
      <c r="AW47">
        <v>44</v>
      </c>
      <c r="AX47">
        <f>IF(Z47&gt;0, (R47*SUMPRODUCT(K47:$K$98, X47:$X$98)-K47*$AZ$3)/Z47, 0)</f>
        <v>85.905057252824733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</v>
      </c>
      <c r="S48">
        <f t="shared" si="1"/>
        <v>85.014973506056066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47.438771975708576</v>
      </c>
      <c r="AC48">
        <f t="shared" si="2"/>
        <v>46.130252853730198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-408.77703851061995</v>
      </c>
      <c r="AI48">
        <f t="shared" si="25"/>
        <v>-415.5597043974775</v>
      </c>
      <c r="AJ48">
        <f t="shared" si="7"/>
        <v>1.3085191219783781</v>
      </c>
      <c r="AK48">
        <f t="shared" si="22"/>
        <v>3.3207140382996005</v>
      </c>
      <c r="AL48">
        <f t="shared" si="8"/>
        <v>-410.93047123719947</v>
      </c>
      <c r="AN48">
        <f t="shared" si="26"/>
        <v>0</v>
      </c>
      <c r="AO48">
        <f t="shared" si="26"/>
        <v>0</v>
      </c>
      <c r="AP48">
        <f t="shared" si="26"/>
        <v>-6.4903160606715304E-2</v>
      </c>
      <c r="AQ48">
        <f t="shared" si="26"/>
        <v>-3.9115772802844089</v>
      </c>
      <c r="AR48">
        <f t="shared" si="26"/>
        <v>-3.9764804408911241</v>
      </c>
      <c r="AS48">
        <f t="shared" si="26"/>
        <v>1.2521186823499512E-2</v>
      </c>
      <c r="AT48">
        <f t="shared" si="26"/>
        <v>3.1775829762504502E-2</v>
      </c>
      <c r="AU48">
        <f t="shared" si="23"/>
        <v>-3.9321834243051192</v>
      </c>
      <c r="AW48">
        <v>45</v>
      </c>
      <c r="AX48">
        <f>IF(Z48&gt;0, (R48*SUMPRODUCT(K48:$K$98, X48:$X$98)-K48*$AZ$3)/Z48, 0)</f>
        <v>85.014973506056066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</v>
      </c>
      <c r="S49">
        <f t="shared" si="1"/>
        <v>84.031093730781322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46.130252853730198</v>
      </c>
      <c r="AC49">
        <f t="shared" si="2"/>
        <v>44.778542117437809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-430.6508827116877</v>
      </c>
      <c r="AI49">
        <f t="shared" si="25"/>
        <v>-437.31189057933773</v>
      </c>
      <c r="AJ49">
        <f t="shared" si="7"/>
        <v>1.3517107362923895</v>
      </c>
      <c r="AK49">
        <f t="shared" si="22"/>
        <v>3.229117699761114</v>
      </c>
      <c r="AL49">
        <f t="shared" si="8"/>
        <v>-432.73106214328425</v>
      </c>
      <c r="AN49">
        <f t="shared" si="26"/>
        <v>0</v>
      </c>
      <c r="AO49">
        <f t="shared" si="26"/>
        <v>0</v>
      </c>
      <c r="AP49">
        <f t="shared" si="26"/>
        <v>-5.6909837550849648E-2</v>
      </c>
      <c r="AQ49">
        <f t="shared" si="26"/>
        <v>-3.6793638835467251</v>
      </c>
      <c r="AR49">
        <f t="shared" si="26"/>
        <v>-3.7362737210975743</v>
      </c>
      <c r="AS49">
        <f t="shared" si="26"/>
        <v>1.1548648484824276E-2</v>
      </c>
      <c r="AT49">
        <f t="shared" si="26"/>
        <v>2.7588702397196019E-2</v>
      </c>
      <c r="AU49">
        <f t="shared" si="23"/>
        <v>-3.6971363702155542</v>
      </c>
      <c r="AW49">
        <v>46</v>
      </c>
      <c r="AX49">
        <f>IF(Z49&gt;0, (R49*SUMPRODUCT(K49:$K$98, X49:$X$98)-K49*$AZ$3)/Z49, 0)</f>
        <v>84.031093730781322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</v>
      </c>
      <c r="S50">
        <f t="shared" si="1"/>
        <v>82.954609672513314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44.778542117437809</v>
      </c>
      <c r="AC50">
        <f t="shared" si="2"/>
        <v>43.38477336245537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-455.76997806875062</v>
      </c>
      <c r="AI50">
        <f t="shared" si="25"/>
        <v>-462.30740461046554</v>
      </c>
      <c r="AJ50">
        <f t="shared" si="7"/>
        <v>1.3937687549824389</v>
      </c>
      <c r="AK50">
        <f t="shared" si="22"/>
        <v>3.134497948220647</v>
      </c>
      <c r="AL50">
        <f t="shared" si="8"/>
        <v>-457.77913790726245</v>
      </c>
      <c r="AN50">
        <f t="shared" si="26"/>
        <v>0</v>
      </c>
      <c r="AO50">
        <f t="shared" si="26"/>
        <v>0</v>
      </c>
      <c r="AP50">
        <f t="shared" si="26"/>
        <v>-4.9869636027669743E-2</v>
      </c>
      <c r="AQ50">
        <f t="shared" si="26"/>
        <v>-3.4767630310787623</v>
      </c>
      <c r="AR50">
        <f t="shared" si="26"/>
        <v>-3.5266326671064316</v>
      </c>
      <c r="AS50">
        <f t="shared" si="26"/>
        <v>1.0632125665075404E-2</v>
      </c>
      <c r="AT50">
        <f t="shared" si="26"/>
        <v>2.3910979467194927E-2</v>
      </c>
      <c r="AU50">
        <f t="shared" si="23"/>
        <v>-3.4920895619741614</v>
      </c>
      <c r="AW50">
        <v>47</v>
      </c>
      <c r="AX50">
        <f>IF(Z50&gt;0, (R50*SUMPRODUCT(K50:$K$98, X50:$X$98)-K50*$AZ$3)/Z50, 0)</f>
        <v>82.954609672513314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</v>
      </c>
      <c r="S51">
        <f t="shared" si="1"/>
        <v>81.78419956137401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43.38477336245537</v>
      </c>
      <c r="AC51">
        <f t="shared" si="2"/>
        <v>41.948720267594737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-484.4565691673219</v>
      </c>
      <c r="AI51">
        <f t="shared" si="25"/>
        <v>-490.86806437247378</v>
      </c>
      <c r="AJ51">
        <f t="shared" si="7"/>
        <v>1.4360530948606325</v>
      </c>
      <c r="AK51">
        <f t="shared" si="22"/>
        <v>3.036934135371876</v>
      </c>
      <c r="AL51">
        <f t="shared" si="8"/>
        <v>-486.39507714224123</v>
      </c>
      <c r="AN51">
        <f t="shared" si="26"/>
        <v>0</v>
      </c>
      <c r="AO51">
        <f t="shared" si="26"/>
        <v>0</v>
      </c>
      <c r="AP51">
        <f t="shared" si="26"/>
        <v>-4.3668741470176992E-2</v>
      </c>
      <c r="AQ51">
        <f t="shared" si="26"/>
        <v>-3.2996372913914609</v>
      </c>
      <c r="AR51">
        <f t="shared" si="26"/>
        <v>-3.343306032861638</v>
      </c>
      <c r="AS51">
        <f t="shared" si="26"/>
        <v>9.7809682968375469E-3</v>
      </c>
      <c r="AT51">
        <f t="shared" si="26"/>
        <v>2.0684580955928254E-2</v>
      </c>
      <c r="AU51">
        <f t="shared" si="23"/>
        <v>-3.3128404836088716</v>
      </c>
      <c r="AW51">
        <v>48</v>
      </c>
      <c r="AX51">
        <f>IF(Z51&gt;0, (R51*SUMPRODUCT(K51:$K$98, X51:$X$98)-K51*$AZ$3)/Z51, 0)</f>
        <v>81.78419956137401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</v>
      </c>
      <c r="S52">
        <f t="shared" si="1"/>
        <v>80.522839060612895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41.948720267594737</v>
      </c>
      <c r="AC52">
        <f t="shared" si="2"/>
        <v>40.471145419255173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-518.5868652538885</v>
      </c>
      <c r="AI52">
        <f t="shared" si="25"/>
        <v>-524.86942214883209</v>
      </c>
      <c r="AJ52">
        <f t="shared" si="7"/>
        <v>1.4775748483395645</v>
      </c>
      <c r="AK52">
        <f t="shared" si="22"/>
        <v>2.936410418731632</v>
      </c>
      <c r="AL52">
        <f t="shared" si="8"/>
        <v>-520.45543688176087</v>
      </c>
      <c r="AN52">
        <f t="shared" si="26"/>
        <v>0</v>
      </c>
      <c r="AO52">
        <f t="shared" si="26"/>
        <v>0</v>
      </c>
      <c r="AP52">
        <f t="shared" si="26"/>
        <v>-3.8205840787078935E-2</v>
      </c>
      <c r="AQ52">
        <f t="shared" si="26"/>
        <v>-3.1536598139057839</v>
      </c>
      <c r="AR52">
        <f t="shared" si="26"/>
        <v>-3.1918656546928625</v>
      </c>
      <c r="AS52">
        <f t="shared" si="26"/>
        <v>8.9855118466317108E-3</v>
      </c>
      <c r="AT52">
        <f t="shared" si="26"/>
        <v>1.7857065334955024E-2</v>
      </c>
      <c r="AU52">
        <f t="shared" si="23"/>
        <v>-3.1650230775112758</v>
      </c>
      <c r="AW52">
        <v>49</v>
      </c>
      <c r="AX52">
        <f>IF(Z52&gt;0, (R52*SUMPRODUCT(K52:$K$98, X52:$X$98)-K52*$AZ$3)/Z52, 0)</f>
        <v>80.522839060612895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</v>
      </c>
      <c r="S53">
        <f t="shared" si="1"/>
        <v>79.15406805777053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40.471145419255173</v>
      </c>
      <c r="AC53">
        <f t="shared" si="2"/>
        <v>38.944327072360011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-557.18660173147794</v>
      </c>
      <c r="AI53">
        <f t="shared" si="25"/>
        <v>-563.33668473225566</v>
      </c>
      <c r="AJ53">
        <f t="shared" si="7"/>
        <v>1.5268183468951619</v>
      </c>
      <c r="AK53">
        <f t="shared" si="22"/>
        <v>2.8329801793478624</v>
      </c>
      <c r="AL53">
        <f t="shared" si="8"/>
        <v>-558.97688620601264</v>
      </c>
      <c r="AN53">
        <f t="shared" si="26"/>
        <v>0</v>
      </c>
      <c r="AO53">
        <f t="shared" si="26"/>
        <v>0</v>
      </c>
      <c r="AP53">
        <f t="shared" si="26"/>
        <v>-3.3393065213871462E-2</v>
      </c>
      <c r="AQ53">
        <f t="shared" si="26"/>
        <v>-3.0253524262293179</v>
      </c>
      <c r="AR53">
        <f t="shared" si="26"/>
        <v>-3.0587454914431893</v>
      </c>
      <c r="AS53">
        <f t="shared" si="26"/>
        <v>8.2901555346745464E-3</v>
      </c>
      <c r="AT53">
        <f t="shared" si="26"/>
        <v>1.5382213844366787E-2</v>
      </c>
      <c r="AU53">
        <f t="shared" si="23"/>
        <v>-3.0350731220641478</v>
      </c>
      <c r="AW53">
        <v>50</v>
      </c>
      <c r="AX53">
        <f>IF(Z53&gt;0, (R53*SUMPRODUCT(K53:$K$98, X53:$X$98)-K53*$AZ$3)/Z53, 0)</f>
        <v>79.15406805777053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</v>
      </c>
      <c r="S54">
        <f t="shared" si="1"/>
        <v>77.682478543765512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38.944327072360011</v>
      </c>
      <c r="AC54">
        <f t="shared" si="2"/>
        <v>37.371511670247322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-600.62532236684467</v>
      </c>
      <c r="AI54">
        <f t="shared" si="25"/>
        <v>-606.63882637231882</v>
      </c>
      <c r="AJ54">
        <f t="shared" si="7"/>
        <v>1.5728154021126883</v>
      </c>
      <c r="AK54">
        <f t="shared" si="22"/>
        <v>2.7261028950652011</v>
      </c>
      <c r="AL54">
        <f t="shared" si="8"/>
        <v>-602.3399080751409</v>
      </c>
      <c r="AN54">
        <f t="shared" si="26"/>
        <v>0</v>
      </c>
      <c r="AO54">
        <f t="shared" si="26"/>
        <v>0</v>
      </c>
      <c r="AP54">
        <f t="shared" si="26"/>
        <v>-2.9153109947761182E-2</v>
      </c>
      <c r="AQ54">
        <f t="shared" si="26"/>
        <v>-2.9117958588587611</v>
      </c>
      <c r="AR54">
        <f t="shared" si="26"/>
        <v>-2.9409489688065222</v>
      </c>
      <c r="AS54">
        <f t="shared" si="26"/>
        <v>7.6249155739455208E-3</v>
      </c>
      <c r="AT54">
        <f t="shared" si="26"/>
        <v>1.3215984782981758E-2</v>
      </c>
      <c r="AU54">
        <f t="shared" si="23"/>
        <v>-2.9201080684495948</v>
      </c>
      <c r="AW54">
        <v>51</v>
      </c>
      <c r="AX54">
        <f>IF(Z54&gt;0, (R54*SUMPRODUCT(K54:$K$98, X54:$X$98)-K54*$AZ$3)/Z54, 0)</f>
        <v>77.682478543765512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</v>
      </c>
      <c r="S55">
        <f t="shared" si="1"/>
        <v>76.114575239028596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37.371511670247322</v>
      </c>
      <c r="AC55">
        <f t="shared" si="2"/>
        <v>35.756623868635558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-649.58404266287164</v>
      </c>
      <c r="AI55">
        <f t="shared" si="25"/>
        <v>-655.45621362295822</v>
      </c>
      <c r="AJ55">
        <f t="shared" si="7"/>
        <v>1.6148878016117649</v>
      </c>
      <c r="AK55">
        <f t="shared" si="22"/>
        <v>2.6160058169173128</v>
      </c>
      <c r="AL55">
        <f t="shared" si="8"/>
        <v>-651.22532000442914</v>
      </c>
      <c r="AN55">
        <f t="shared" si="26"/>
        <v>0</v>
      </c>
      <c r="AO55">
        <f t="shared" si="26"/>
        <v>0</v>
      </c>
      <c r="AP55">
        <f t="shared" si="26"/>
        <v>-2.5417799772516708E-2</v>
      </c>
      <c r="AQ55">
        <f t="shared" si="26"/>
        <v>-2.8117364504632105</v>
      </c>
      <c r="AR55">
        <f t="shared" si="26"/>
        <v>-2.8371542502357272</v>
      </c>
      <c r="AS55">
        <f t="shared" si="26"/>
        <v>6.9900714872652018E-3</v>
      </c>
      <c r="AT55">
        <f t="shared" si="26"/>
        <v>1.1323429190004973E-2</v>
      </c>
      <c r="AU55">
        <f t="shared" si="23"/>
        <v>-2.8188407495584573</v>
      </c>
      <c r="AW55">
        <v>52</v>
      </c>
      <c r="AX55">
        <f>IF(Z55&gt;0, (R55*SUMPRODUCT(K55:$K$98, X55:$X$98)-K55*$AZ$3)/Z55, 0)</f>
        <v>76.114575239028596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</v>
      </c>
      <c r="S56">
        <f t="shared" si="1"/>
        <v>74.451838231881538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35.756623868635558</v>
      </c>
      <c r="AC56">
        <f t="shared" si="2"/>
        <v>34.102841040714296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-702.35688603142455</v>
      </c>
      <c r="AI56">
        <f t="shared" si="25"/>
        <v>-708.08254067115627</v>
      </c>
      <c r="AJ56">
        <f t="shared" si="7"/>
        <v>1.6537828279212619</v>
      </c>
      <c r="AK56">
        <f t="shared" si="22"/>
        <v>2.5029636708044891</v>
      </c>
      <c r="AL56">
        <f t="shared" si="8"/>
        <v>-703.92579417243053</v>
      </c>
      <c r="AN56">
        <f t="shared" si="26"/>
        <v>0</v>
      </c>
      <c r="AO56">
        <f t="shared" si="26"/>
        <v>0</v>
      </c>
      <c r="AP56">
        <f t="shared" si="26"/>
        <v>-2.2128215348974314E-2</v>
      </c>
      <c r="AQ56">
        <f t="shared" si="26"/>
        <v>-2.7144327424307546</v>
      </c>
      <c r="AR56">
        <f t="shared" si="26"/>
        <v>-2.7365609577797287</v>
      </c>
      <c r="AS56">
        <f t="shared" si="26"/>
        <v>6.3914547522188753E-3</v>
      </c>
      <c r="AT56">
        <f t="shared" si="26"/>
        <v>9.6733251659789354E-3</v>
      </c>
      <c r="AU56">
        <f t="shared" si="23"/>
        <v>-2.7204961778615311</v>
      </c>
      <c r="AW56">
        <v>53</v>
      </c>
      <c r="AX56">
        <f>IF(Z56&gt;0, (R56*SUMPRODUCT(K56:$K$98, X56:$X$98)-K56*$AZ$3)/Z56, 0)</f>
        <v>74.451838231881538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</v>
      </c>
      <c r="S57">
        <f t="shared" si="1"/>
        <v>72.714432283372389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34.102841040714296</v>
      </c>
      <c r="AC57">
        <f t="shared" si="2"/>
        <v>32.422295461267424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-758.65611055002194</v>
      </c>
      <c r="AI57">
        <f t="shared" si="25"/>
        <v>-764.22967662953761</v>
      </c>
      <c r="AJ57">
        <f t="shared" si="7"/>
        <v>1.6805455794468713</v>
      </c>
      <c r="AK57">
        <f t="shared" si="22"/>
        <v>2.3871988728500009</v>
      </c>
      <c r="AL57">
        <f t="shared" si="8"/>
        <v>-760.16193217724071</v>
      </c>
      <c r="AN57">
        <f t="shared" si="26"/>
        <v>0</v>
      </c>
      <c r="AO57">
        <f t="shared" si="26"/>
        <v>0</v>
      </c>
      <c r="AP57">
        <f t="shared" si="26"/>
        <v>-1.9232527954941861E-2</v>
      </c>
      <c r="AQ57">
        <f t="shared" si="26"/>
        <v>-2.6178706139263532</v>
      </c>
      <c r="AR57">
        <f t="shared" si="26"/>
        <v>-2.6371031418812954</v>
      </c>
      <c r="AS57">
        <f t="shared" si="26"/>
        <v>5.7990054078760666E-3</v>
      </c>
      <c r="AT57">
        <f t="shared" si="26"/>
        <v>8.2374315476103684E-3</v>
      </c>
      <c r="AU57">
        <f t="shared" si="23"/>
        <v>-2.623066704925809</v>
      </c>
      <c r="AW57">
        <v>54</v>
      </c>
      <c r="AX57">
        <f>IF(Z57&gt;0, (R57*SUMPRODUCT(K57:$K$98, X57:$X$98)-K57*$AZ$3)/Z57, 0)</f>
        <v>72.714432283372389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</v>
      </c>
      <c r="S58">
        <f t="shared" si="1"/>
        <v>70.922167920510802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32.422295461267424</v>
      </c>
      <c r="AC58">
        <f t="shared" si="2"/>
        <v>30.727538385719551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-816.92547244417881</v>
      </c>
      <c r="AI58">
        <f t="shared" si="25"/>
        <v>-822.34118717884382</v>
      </c>
      <c r="AJ58">
        <f t="shared" si="7"/>
        <v>1.6947570755478729</v>
      </c>
      <c r="AK58">
        <f t="shared" si="22"/>
        <v>2.26956068228872</v>
      </c>
      <c r="AL58">
        <f t="shared" si="8"/>
        <v>-818.37686942100731</v>
      </c>
      <c r="AN58">
        <f t="shared" si="26"/>
        <v>0</v>
      </c>
      <c r="AO58">
        <f t="shared" si="26"/>
        <v>0</v>
      </c>
      <c r="AP58">
        <f t="shared" si="26"/>
        <v>-1.6685567248607602E-2</v>
      </c>
      <c r="AQ58">
        <f t="shared" si="26"/>
        <v>-2.5169096925137611</v>
      </c>
      <c r="AR58">
        <f t="shared" si="26"/>
        <v>-2.5335952597623685</v>
      </c>
      <c r="AS58">
        <f t="shared" si="26"/>
        <v>5.2214683637425516E-3</v>
      </c>
      <c r="AT58">
        <f t="shared" si="26"/>
        <v>6.9924117580884328E-3</v>
      </c>
      <c r="AU58">
        <f t="shared" si="23"/>
        <v>-2.521381379640538</v>
      </c>
      <c r="AW58">
        <v>55</v>
      </c>
      <c r="AX58">
        <f>IF(Z58&gt;0, (R58*SUMPRODUCT(K58:$K$98, X58:$X$98)-K58*$AZ$3)/Z58, 0)</f>
        <v>70.922167920510802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</v>
      </c>
      <c r="S59">
        <f t="shared" si="1"/>
        <v>69.106070656353097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30.727538385719551</v>
      </c>
      <c r="AC59">
        <f t="shared" si="2"/>
        <v>29.034837209615134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-877.57411354894032</v>
      </c>
      <c r="AI59">
        <f t="shared" si="25"/>
        <v>-882.82597437206505</v>
      </c>
      <c r="AJ59">
        <f t="shared" si="7"/>
        <v>1.6927011761044177</v>
      </c>
      <c r="AK59">
        <f t="shared" si="22"/>
        <v>2.1509276870003688</v>
      </c>
      <c r="AL59">
        <f t="shared" si="8"/>
        <v>-878.98234550896029</v>
      </c>
      <c r="AN59">
        <f t="shared" si="26"/>
        <v>0</v>
      </c>
      <c r="AO59">
        <f t="shared" si="26"/>
        <v>0</v>
      </c>
      <c r="AP59">
        <f t="shared" si="26"/>
        <v>-1.4447090094998052E-2</v>
      </c>
      <c r="AQ59">
        <f t="shared" si="26"/>
        <v>-2.4140762123121715</v>
      </c>
      <c r="AR59">
        <f t="shared" si="26"/>
        <v>-2.4285233024071697</v>
      </c>
      <c r="AS59">
        <f t="shared" si="26"/>
        <v>4.6563698503609367E-3</v>
      </c>
      <c r="AT59">
        <f t="shared" si="26"/>
        <v>5.9168830112736187E-3</v>
      </c>
      <c r="AU59">
        <f t="shared" si="23"/>
        <v>-2.4179500495455351</v>
      </c>
      <c r="AW59">
        <v>56</v>
      </c>
      <c r="AX59">
        <f>IF(Z59&gt;0, (R59*SUMPRODUCT(K59:$K$98, X59:$X$98)-K59*$AZ$3)/Z59, 0)</f>
        <v>69.106070656353097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</v>
      </c>
      <c r="S60">
        <f t="shared" si="1"/>
        <v>67.29418385066505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29.034837209615134</v>
      </c>
      <c r="AC60">
        <f t="shared" si="2"/>
        <v>27.356661458382739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-942.39617490537421</v>
      </c>
      <c r="AI60">
        <f t="shared" si="25"/>
        <v>-947.47771759840452</v>
      </c>
      <c r="AJ60">
        <f t="shared" si="7"/>
        <v>1.6781757512323949</v>
      </c>
      <c r="AK60">
        <f t="shared" si="22"/>
        <v>2.0324386046730596</v>
      </c>
      <c r="AL60">
        <f t="shared" si="8"/>
        <v>-943.76710324249905</v>
      </c>
      <c r="AN60">
        <f t="shared" si="26"/>
        <v>0</v>
      </c>
      <c r="AO60">
        <f t="shared" si="26"/>
        <v>0</v>
      </c>
      <c r="AP60">
        <f t="shared" si="26"/>
        <v>-1.2480866234887856E-2</v>
      </c>
      <c r="AQ60">
        <f t="shared" si="26"/>
        <v>-2.3146357926690815</v>
      </c>
      <c r="AR60">
        <f t="shared" si="26"/>
        <v>-2.3271166589039698</v>
      </c>
      <c r="AS60">
        <f t="shared" si="26"/>
        <v>4.1217969296000745E-3</v>
      </c>
      <c r="AT60">
        <f t="shared" si="26"/>
        <v>4.9919081444181716E-3</v>
      </c>
      <c r="AU60">
        <f t="shared" si="23"/>
        <v>-2.3180029538299514</v>
      </c>
      <c r="AW60">
        <v>57</v>
      </c>
      <c r="AX60">
        <f>IF(Z60&gt;0, (R60*SUMPRODUCT(K60:$K$98, X60:$X$98)-K60*$AZ$3)/Z60, 0)</f>
        <v>67.29418385066505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</v>
      </c>
      <c r="S61">
        <f t="shared" si="1"/>
        <v>65.501053399143032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27.356661458382739</v>
      </c>
      <c r="AC61">
        <f t="shared" si="2"/>
        <v>25.699079648820593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-1011.2130115075373</v>
      </c>
      <c r="AI61">
        <f t="shared" si="25"/>
        <v>-1016.1173371471989</v>
      </c>
      <c r="AJ61">
        <f t="shared" si="7"/>
        <v>1.6575818095621457</v>
      </c>
      <c r="AK61">
        <f t="shared" si="22"/>
        <v>1.914966302086792</v>
      </c>
      <c r="AL61">
        <f t="shared" si="8"/>
        <v>-1012.54478903555</v>
      </c>
      <c r="AN61">
        <f t="shared" si="26"/>
        <v>0</v>
      </c>
      <c r="AO61">
        <f t="shared" si="26"/>
        <v>0</v>
      </c>
      <c r="AP61">
        <f t="shared" si="26"/>
        <v>-1.0755000284253684E-2</v>
      </c>
      <c r="AQ61">
        <f t="shared" si="26"/>
        <v>-2.2175518155346472</v>
      </c>
      <c r="AR61">
        <f t="shared" si="26"/>
        <v>-2.2283068158189008</v>
      </c>
      <c r="AS61">
        <f t="shared" si="26"/>
        <v>3.6350140962998715E-3</v>
      </c>
      <c r="AT61">
        <f t="shared" si="26"/>
        <v>4.1994485351305065E-3</v>
      </c>
      <c r="AU61">
        <f t="shared" si="23"/>
        <v>-2.2204723531874708</v>
      </c>
      <c r="AW61">
        <v>58</v>
      </c>
      <c r="AX61">
        <f>IF(Z61&gt;0, (R61*SUMPRODUCT(K61:$K$98, X61:$X$98)-K61*$AZ$3)/Z61, 0)</f>
        <v>65.501053399143032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</v>
      </c>
      <c r="S62">
        <f t="shared" si="1"/>
        <v>63.743077086220389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25.699079648820593</v>
      </c>
      <c r="AC62">
        <f t="shared" si="2"/>
        <v>24.068183175345712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-1084.1459100970192</v>
      </c>
      <c r="AI62">
        <f t="shared" si="25"/>
        <v>-1088.8656742415219</v>
      </c>
      <c r="AJ62">
        <f t="shared" si="7"/>
        <v>1.6308964734748805</v>
      </c>
      <c r="AK62">
        <f t="shared" si="22"/>
        <v>1.7989355754174416</v>
      </c>
      <c r="AL62">
        <f t="shared" si="8"/>
        <v>-1085.4358421926295</v>
      </c>
      <c r="AN62">
        <f t="shared" si="26"/>
        <v>0</v>
      </c>
      <c r="AO62">
        <f t="shared" si="26"/>
        <v>0</v>
      </c>
      <c r="AP62">
        <f t="shared" si="26"/>
        <v>-9.2413070706308369E-3</v>
      </c>
      <c r="AQ62">
        <f t="shared" si="26"/>
        <v>-2.1227597307472048</v>
      </c>
      <c r="AR62">
        <f t="shared" si="26"/>
        <v>-2.1320010378178353</v>
      </c>
      <c r="AS62">
        <f t="shared" si="26"/>
        <v>3.1932983620260968E-3</v>
      </c>
      <c r="AT62">
        <f t="shared" si="26"/>
        <v>3.5223192396334952E-3</v>
      </c>
      <c r="AU62">
        <f t="shared" si="23"/>
        <v>-2.1252854202161755</v>
      </c>
      <c r="AW62">
        <v>59</v>
      </c>
      <c r="AX62">
        <f>IF(Z62&gt;0, (R62*SUMPRODUCT(K62:$K$98, X62:$X$98)-K62*$AZ$3)/Z62, 0)</f>
        <v>63.743077086220389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</v>
      </c>
      <c r="S63">
        <f t="shared" si="1"/>
        <v>62.027277713991573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24.068183175345712</v>
      </c>
      <c r="AC63">
        <f t="shared" si="2"/>
        <v>22.469222857151877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-1155.7875487209255</v>
      </c>
      <c r="AI63">
        <f t="shared" si="25"/>
        <v>-1160.3156417803932</v>
      </c>
      <c r="AJ63">
        <f t="shared" si="7"/>
        <v>1.5989603181938357</v>
      </c>
      <c r="AK63">
        <f t="shared" si="22"/>
        <v>1.6847728222742</v>
      </c>
      <c r="AL63">
        <f t="shared" si="8"/>
        <v>-1157.0319086399252</v>
      </c>
      <c r="AN63">
        <f t="shared" si="26"/>
        <v>0</v>
      </c>
      <c r="AO63">
        <f t="shared" si="26"/>
        <v>0</v>
      </c>
      <c r="AP63">
        <f t="shared" si="26"/>
        <v>-7.9160845765065425E-3</v>
      </c>
      <c r="AQ63">
        <f t="shared" si="26"/>
        <v>-2.0205662445514418</v>
      </c>
      <c r="AR63">
        <f t="shared" si="26"/>
        <v>-2.0284823291279483</v>
      </c>
      <c r="AS63">
        <f t="shared" si="26"/>
        <v>2.7953279552934526E-3</v>
      </c>
      <c r="AT63">
        <f t="shared" si="26"/>
        <v>2.9453467449032755E-3</v>
      </c>
      <c r="AU63">
        <f t="shared" si="23"/>
        <v>-2.0227416544277514</v>
      </c>
      <c r="AW63">
        <v>60</v>
      </c>
      <c r="AX63">
        <f>IF(Z63&gt;0, (R63*SUMPRODUCT(K63:$K$98, X63:$X$98)-K63*$AZ$3)/Z63, 0)</f>
        <v>62.027277713991573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</v>
      </c>
      <c r="S64">
        <f t="shared" si="1"/>
        <v>60.380400510542906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22.469222857151877</v>
      </c>
      <c r="AC64">
        <f t="shared" si="2"/>
        <v>20.916334659523084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-1221.5630811156302</v>
      </c>
      <c r="AI64">
        <f t="shared" si="25"/>
        <v>-1225.8931978593637</v>
      </c>
      <c r="AJ64">
        <f t="shared" si="7"/>
        <v>1.5528881976287927</v>
      </c>
      <c r="AK64">
        <f t="shared" si="22"/>
        <v>1.5728456000006314</v>
      </c>
      <c r="AL64">
        <f t="shared" si="8"/>
        <v>-1222.7674640617342</v>
      </c>
      <c r="AN64">
        <f t="shared" si="26"/>
        <v>0</v>
      </c>
      <c r="AO64">
        <f t="shared" si="26"/>
        <v>0</v>
      </c>
      <c r="AP64">
        <f t="shared" si="26"/>
        <v>-6.7589100184773411E-3</v>
      </c>
      <c r="AQ64">
        <f t="shared" si="26"/>
        <v>-1.9067465003346731</v>
      </c>
      <c r="AR64">
        <f t="shared" si="26"/>
        <v>-1.9135054103531504</v>
      </c>
      <c r="AS64">
        <f t="shared" si="26"/>
        <v>2.4239142308848487E-3</v>
      </c>
      <c r="AT64">
        <f t="shared" si="26"/>
        <v>2.4550658821720834E-3</v>
      </c>
      <c r="AU64">
        <f t="shared" si="23"/>
        <v>-1.9086264302400933</v>
      </c>
      <c r="AW64">
        <v>61</v>
      </c>
      <c r="AX64">
        <f>IF(Z64&gt;0, (R64*SUMPRODUCT(K64:$K$98, X64:$X$98)-K64*$AZ$3)/Z64, 0)</f>
        <v>60.380400510542906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</v>
      </c>
      <c r="S65">
        <f t="shared" si="1"/>
        <v>59.384138224215647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20.916334659523084</v>
      </c>
      <c r="AC65">
        <f t="shared" si="2"/>
        <v>19.427157843940773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-1580.1358444839896</v>
      </c>
      <c r="AI65">
        <f t="shared" si="25"/>
        <v>-1584.2251430797253</v>
      </c>
      <c r="AJ65">
        <f t="shared" si="7"/>
        <v>1.4891768155823115</v>
      </c>
      <c r="AK65">
        <f t="shared" si="22"/>
        <v>1.464143426166616</v>
      </c>
      <c r="AL65">
        <f t="shared" si="8"/>
        <v>-1581.2718228379763</v>
      </c>
      <c r="AN65">
        <f t="shared" si="26"/>
        <v>0</v>
      </c>
      <c r="AO65">
        <f t="shared" si="26"/>
        <v>0</v>
      </c>
      <c r="AP65">
        <f t="shared" si="26"/>
        <v>-5.6991207667087679E-3</v>
      </c>
      <c r="AQ65">
        <f t="shared" si="26"/>
        <v>-2.2021832827053456</v>
      </c>
      <c r="AR65">
        <f t="shared" si="26"/>
        <v>-2.2078824034720546</v>
      </c>
      <c r="AS65">
        <f t="shared" si="26"/>
        <v>2.0754166799745529E-3</v>
      </c>
      <c r="AT65">
        <f t="shared" si="26"/>
        <v>2.0405284696519144E-3</v>
      </c>
      <c r="AU65">
        <f t="shared" si="23"/>
        <v>-2.2037664583224279</v>
      </c>
      <c r="AW65">
        <v>62</v>
      </c>
      <c r="AX65">
        <f>IF(Z65&gt;0, (R65*SUMPRODUCT(K65:$K$98, X65:$X$98)-K65*$AZ$3)/Z65, 0)</f>
        <v>59.384138224215647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</v>
      </c>
      <c r="S66">
        <f t="shared" si="1"/>
        <v>57.74558064332296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19.427157843940773</v>
      </c>
      <c r="AC66">
        <f t="shared" si="2"/>
        <v>17.597804636907185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-1912.5237985245187</v>
      </c>
      <c r="AI66">
        <f t="shared" si="25"/>
        <v>-1916.3331386594814</v>
      </c>
      <c r="AJ66">
        <f t="shared" si="7"/>
        <v>1.8293532070335878</v>
      </c>
      <c r="AK66">
        <f t="shared" si="22"/>
        <v>1.3599010490758543</v>
      </c>
      <c r="AL66">
        <f t="shared" si="8"/>
        <v>-1913.1438844033719</v>
      </c>
      <c r="AN66">
        <f t="shared" si="26"/>
        <v>0</v>
      </c>
      <c r="AO66">
        <f t="shared" si="26"/>
        <v>0</v>
      </c>
      <c r="AP66">
        <f t="shared" si="26"/>
        <v>-4.7401356077784763E-3</v>
      </c>
      <c r="AQ66">
        <f t="shared" si="26"/>
        <v>-2.3798405594984771</v>
      </c>
      <c r="AR66">
        <f t="shared" si="26"/>
        <v>-2.3845806951062554</v>
      </c>
      <c r="AS66">
        <f t="shared" si="26"/>
        <v>2.2763476005401113E-3</v>
      </c>
      <c r="AT66">
        <f t="shared" si="26"/>
        <v>1.6921868768336567E-3</v>
      </c>
      <c r="AU66">
        <f t="shared" si="23"/>
        <v>-2.3806121606288815</v>
      </c>
      <c r="AW66">
        <v>63</v>
      </c>
      <c r="AX66">
        <f>IF(Z66&gt;0, (R66*SUMPRODUCT(K66:$K$98, X66:$X$98)-K66*$AZ$3)/Z66, 0)</f>
        <v>57.74558064332296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55.62417266081934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17.597804636907185</v>
      </c>
      <c r="AC67">
        <f t="shared" ref="AC67:AC98" si="29">S67*Z67</f>
        <v>15.5508480735442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-2212.9772437707784</v>
      </c>
      <c r="AI67">
        <f t="shared" ref="AI67:AI98" si="33">SUM(AE67:AH67)</f>
        <v>-2216.47186834892</v>
      </c>
      <c r="AJ67">
        <f t="shared" ref="AJ67:AJ98" si="34">AB67-AC67</f>
        <v>2.0469565633629845</v>
      </c>
      <c r="AK67">
        <f t="shared" si="22"/>
        <v>1.231846324583503</v>
      </c>
      <c r="AL67">
        <f t="shared" ref="AL67:AL98" si="35">SUM(AI67:AK67)</f>
        <v>-2213.1930654609737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-2.4586682856088102</v>
      </c>
      <c r="AR67">
        <f t="shared" si="36"/>
        <v>-2.4625508933692699</v>
      </c>
      <c r="AS67">
        <f t="shared" si="36"/>
        <v>2.2742155160094678E-3</v>
      </c>
      <c r="AT67">
        <f t="shared" si="36"/>
        <v>1.3686094149962934E-3</v>
      </c>
      <c r="AU67">
        <f t="shared" si="23"/>
        <v>-2.4589080684382645</v>
      </c>
      <c r="AW67">
        <v>64</v>
      </c>
      <c r="AX67">
        <f>IF(Z67&gt;0, (R67*SUMPRODUCT(K67:$K$98, X67:$X$98)-K67*$AZ$3)/Z67, 0)</f>
        <v>55.62417266081934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100000</v>
      </c>
      <c r="S68">
        <f t="shared" si="28"/>
        <v>53.112245767585989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15.5508480735442</v>
      </c>
      <c r="AC68">
        <f t="shared" si="29"/>
        <v>13.389397641627792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-2467.8023093150014</v>
      </c>
      <c r="AI68">
        <f t="shared" si="33"/>
        <v>-2470.9535123586975</v>
      </c>
      <c r="AJ68">
        <f t="shared" si="34"/>
        <v>2.1614504319164087</v>
      </c>
      <c r="AK68">
        <f t="shared" si="22"/>
        <v>1.088559365148094</v>
      </c>
      <c r="AL68">
        <f t="shared" si="35"/>
        <v>-2467.7035025616328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-2.4480221038616645</v>
      </c>
      <c r="AR68">
        <f t="shared" si="36"/>
        <v>-2.4511480490298032</v>
      </c>
      <c r="AS68">
        <f t="shared" si="36"/>
        <v>2.1441257323409481E-3</v>
      </c>
      <c r="AT68">
        <f t="shared" si="36"/>
        <v>1.0798342222103844E-3</v>
      </c>
      <c r="AU68">
        <f t="shared" si="23"/>
        <v>-2.4479240890752516</v>
      </c>
      <c r="AW68">
        <v>65</v>
      </c>
      <c r="AX68">
        <f>IF(Z68&gt;0, (R68*SUMPRODUCT(K68:$K$98, X68:$X$98)-K68*$AZ$3)/Z68, 0)</f>
        <v>53.112245767585989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100000</v>
      </c>
      <c r="S69">
        <f t="shared" si="28"/>
        <v>50.163856667275837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13.389397641627792</v>
      </c>
      <c r="AC69">
        <f t="shared" si="29"/>
        <v>11.206748621420063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-2617.2429566438041</v>
      </c>
      <c r="AI69">
        <f t="shared" si="33"/>
        <v>-2620.0354922874826</v>
      </c>
      <c r="AJ69">
        <f t="shared" si="34"/>
        <v>2.1826490202077284</v>
      </c>
      <c r="AK69">
        <f t="shared" si="22"/>
        <v>0.93725783491394554</v>
      </c>
      <c r="AL69">
        <f t="shared" si="35"/>
        <v>-2616.9155854323608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-2.3180936944439812</v>
      </c>
      <c r="AR69">
        <f t="shared" si="36"/>
        <v>-2.3205670449790121</v>
      </c>
      <c r="AS69">
        <f t="shared" si="36"/>
        <v>1.9331735779761076E-3</v>
      </c>
      <c r="AT69">
        <f t="shared" si="36"/>
        <v>8.3012984013081971E-4</v>
      </c>
      <c r="AU69">
        <f t="shared" si="23"/>
        <v>-2.3178037415609052</v>
      </c>
      <c r="AW69">
        <v>66</v>
      </c>
      <c r="AX69">
        <f>IF(Z69&gt;0, (R69*SUMPRODUCT(K69:$K$98, X69:$X$98)-K69*$AZ$3)/Z69, 0)</f>
        <v>50.163856667275837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100000</v>
      </c>
      <c r="S70">
        <f t="shared" si="28"/>
        <v>46.984875115345829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11.206748621420063</v>
      </c>
      <c r="AC70">
        <f t="shared" si="29"/>
        <v>9.1255951802385251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-2694.4720907440351</v>
      </c>
      <c r="AI70">
        <f t="shared" si="33"/>
        <v>-2696.8998920199338</v>
      </c>
      <c r="AJ70">
        <f t="shared" si="34"/>
        <v>2.081153441181538</v>
      </c>
      <c r="AK70">
        <f t="shared" si="22"/>
        <v>0.7844724034994045</v>
      </c>
      <c r="AL70">
        <f t="shared" si="35"/>
        <v>-2694.0342661752529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-2.1307996303192791</v>
      </c>
      <c r="AR70">
        <f t="shared" si="36"/>
        <v>-2.1327195455705614</v>
      </c>
      <c r="AS70">
        <f t="shared" si="36"/>
        <v>1.6457847154329943E-3</v>
      </c>
      <c r="AT70">
        <f t="shared" si="36"/>
        <v>6.2036400863615363E-4</v>
      </c>
      <c r="AU70">
        <f t="shared" si="23"/>
        <v>-2.1304533968464923</v>
      </c>
      <c r="AW70">
        <v>67</v>
      </c>
      <c r="AX70">
        <f>IF(Z70&gt;0, (R70*SUMPRODUCT(K70:$K$98, X70:$X$98)-K70*$AZ$3)/Z70, 0)</f>
        <v>46.984875115345829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100000</v>
      </c>
      <c r="S71">
        <f t="shared" si="28"/>
        <v>43.55889819731749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9.1255951802385251</v>
      </c>
      <c r="AC71">
        <f t="shared" si="29"/>
        <v>7.2063493474749967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-2684.2659287379815</v>
      </c>
      <c r="AI71">
        <f t="shared" si="33"/>
        <v>-2686.3339187600291</v>
      </c>
      <c r="AJ71">
        <f t="shared" si="34"/>
        <v>1.9192458327635284</v>
      </c>
      <c r="AK71">
        <f t="shared" si="22"/>
        <v>0.63879166261669684</v>
      </c>
      <c r="AL71">
        <f t="shared" si="35"/>
        <v>-2683.7758812646489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-1.8952933529968861</v>
      </c>
      <c r="AR71">
        <f t="shared" si="36"/>
        <v>-1.8967535092730914</v>
      </c>
      <c r="AS71">
        <f t="shared" si="36"/>
        <v>1.3551317068327467E-3</v>
      </c>
      <c r="AT71">
        <f t="shared" si="36"/>
        <v>4.5103489156771788E-4</v>
      </c>
      <c r="AU71">
        <f t="shared" si="23"/>
        <v>-1.894947342674691</v>
      </c>
      <c r="AW71">
        <v>68</v>
      </c>
      <c r="AX71">
        <f>IF(Z71&gt;0, (R71*SUMPRODUCT(K71:$K$98, X71:$X$98)-K71*$AZ$3)/Z71, 0)</f>
        <v>43.55889819731749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100000</v>
      </c>
      <c r="S72">
        <f t="shared" si="28"/>
        <v>39.879832764931315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7.2063493474749967</v>
      </c>
      <c r="AC72">
        <f t="shared" si="29"/>
        <v>5.4999433137243141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-2587.1911611830078</v>
      </c>
      <c r="AI72">
        <f t="shared" si="33"/>
        <v>-2588.9150724096871</v>
      </c>
      <c r="AJ72">
        <f t="shared" si="34"/>
        <v>1.7064060337506826</v>
      </c>
      <c r="AK72">
        <f t="shared" si="22"/>
        <v>0.5044444543232498</v>
      </c>
      <c r="AL72">
        <f t="shared" si="35"/>
        <v>-2586.7042219216132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-1.6310279250921431</v>
      </c>
      <c r="AR72">
        <f t="shared" si="36"/>
        <v>-1.6321147204527953</v>
      </c>
      <c r="AS72">
        <f t="shared" si="36"/>
        <v>1.0757596633564786E-3</v>
      </c>
      <c r="AT72">
        <f t="shared" si="36"/>
        <v>3.180139929369871E-4</v>
      </c>
      <c r="AU72">
        <f t="shared" si="23"/>
        <v>-1.6307209467965018</v>
      </c>
      <c r="AW72">
        <v>69</v>
      </c>
      <c r="AX72">
        <f>IF(Z72&gt;0, (R72*SUMPRODUCT(K72:$K$98, X72:$X$98)-K72*$AZ$3)/Z72, 0)</f>
        <v>39.879832764931315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100000</v>
      </c>
      <c r="S73">
        <f t="shared" si="28"/>
        <v>35.960913738863375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5.4999433137243141</v>
      </c>
      <c r="AC73">
        <f t="shared" si="29"/>
        <v>4.0375647808162816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-2425.7290025243137</v>
      </c>
      <c r="AI73">
        <f t="shared" si="33"/>
        <v>-2427.1324585134107</v>
      </c>
      <c r="AJ73">
        <f t="shared" si="34"/>
        <v>1.4623785329080325</v>
      </c>
      <c r="AK73">
        <f t="shared" ref="AK73:AK98" si="49">G73*SUM(AB73:AB73, AE73:AF73)</f>
        <v>0.38499603196070203</v>
      </c>
      <c r="AL73">
        <f t="shared" si="35"/>
        <v>-2425.2850839485418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-1.3653913146866901</v>
      </c>
      <c r="AR73">
        <f t="shared" si="36"/>
        <v>-1.3661812902429307</v>
      </c>
      <c r="AS73">
        <f t="shared" si="36"/>
        <v>8.2314180419124452E-4</v>
      </c>
      <c r="AT73">
        <f t="shared" si="36"/>
        <v>2.1670608616253001E-4</v>
      </c>
      <c r="AU73">
        <f t="shared" si="23"/>
        <v>-1.3651414423525767</v>
      </c>
      <c r="AW73">
        <v>70</v>
      </c>
      <c r="AX73">
        <f>IF(Z73&gt;0, (R73*SUMPRODUCT(K73:$K$98, X73:$X$98)-K73*$AZ$3)/Z73, 0)</f>
        <v>35.960913738863375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100000</v>
      </c>
      <c r="S74">
        <f t="shared" si="28"/>
        <v>31.661767032774772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4.0375647808162816</v>
      </c>
      <c r="AC74">
        <f t="shared" si="29"/>
        <v>2.8227532805796924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-2200.0342774558817</v>
      </c>
      <c r="AI74">
        <f t="shared" si="33"/>
        <v>-2201.1486946004056</v>
      </c>
      <c r="AJ74">
        <f t="shared" si="34"/>
        <v>1.2148115002365891</v>
      </c>
      <c r="AK74">
        <f t="shared" si="49"/>
        <v>0.28262953465713975</v>
      </c>
      <c r="AL74">
        <f t="shared" si="35"/>
        <v>-2199.651253565512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-1.1056719191151543</v>
      </c>
      <c r="AR74">
        <f t="shared" si="36"/>
        <v>-1.106231992090156</v>
      </c>
      <c r="AS74">
        <f t="shared" si="36"/>
        <v>6.1052819794380896E-4</v>
      </c>
      <c r="AT74">
        <f t="shared" si="36"/>
        <v>1.4204121416887757E-4</v>
      </c>
      <c r="AU74">
        <f t="shared" si="23"/>
        <v>-1.1054794226780433</v>
      </c>
      <c r="AW74">
        <v>71</v>
      </c>
      <c r="AX74">
        <f>IF(Z74&gt;0, (R74*SUMPRODUCT(K74:$K$98, X74:$X$98)-K74*$AZ$3)/Z74, 0)</f>
        <v>31.661767032774772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100000</v>
      </c>
      <c r="S75">
        <f t="shared" si="28"/>
        <v>26.873358495074452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2.8227532805796924</v>
      </c>
      <c r="AC75">
        <f t="shared" si="29"/>
        <v>1.851527624366414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-1936.357845285856</v>
      </c>
      <c r="AI75">
        <f t="shared" si="33"/>
        <v>-1937.2190735282738</v>
      </c>
      <c r="AJ75">
        <f t="shared" si="34"/>
        <v>0.97122565621327839</v>
      </c>
      <c r="AK75">
        <f t="shared" si="49"/>
        <v>0.1975927296405785</v>
      </c>
      <c r="AL75">
        <f t="shared" si="35"/>
        <v>-1936.0502551424199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-0.86888926038149905</v>
      </c>
      <c r="AR75">
        <f t="shared" si="36"/>
        <v>-0.86927571372864043</v>
      </c>
      <c r="AS75">
        <f t="shared" si="36"/>
        <v>4.3581177112751702E-4</v>
      </c>
      <c r="AT75">
        <f t="shared" si="36"/>
        <v>8.8664500279295478E-5</v>
      </c>
      <c r="AU75">
        <f t="shared" si="23"/>
        <v>-0.86875123745723359</v>
      </c>
      <c r="AW75">
        <v>72</v>
      </c>
      <c r="AX75">
        <f>IF(Z75&gt;0, (R75*SUMPRODUCT(K75:$K$98, X75:$X$98)-K75*$AZ$3)/Z75, 0)</f>
        <v>26.873358495074452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100000</v>
      </c>
      <c r="S76">
        <f t="shared" si="28"/>
        <v>21.330339856258995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1.851527624366414</v>
      </c>
      <c r="AC76">
        <f t="shared" si="29"/>
        <v>1.1026796701473034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-1651.3913407353905</v>
      </c>
      <c r="AI76">
        <f t="shared" si="33"/>
        <v>-1652.0375327777924</v>
      </c>
      <c r="AJ76">
        <f t="shared" si="34"/>
        <v>0.74884795421911066</v>
      </c>
      <c r="AK76">
        <f t="shared" si="49"/>
        <v>0.12960693370564899</v>
      </c>
      <c r="AL76">
        <f t="shared" si="35"/>
        <v>-1651.1590778898676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-0.66162329859991098</v>
      </c>
      <c r="AR76">
        <f t="shared" si="36"/>
        <v>-0.66188219284264849</v>
      </c>
      <c r="AS76">
        <f t="shared" si="36"/>
        <v>3.0002292091443878E-4</v>
      </c>
      <c r="AT76">
        <f t="shared" si="36"/>
        <v>5.1926496696758271E-5</v>
      </c>
      <c r="AU76">
        <f t="shared" si="23"/>
        <v>-0.6615302434250373</v>
      </c>
      <c r="AW76">
        <v>73</v>
      </c>
      <c r="AX76">
        <f>IF(Z76&gt;0, (R76*SUMPRODUCT(K76:$K$98, X76:$X$98)-K76*$AZ$3)/Z76, 0)</f>
        <v>21.330339856258995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100000</v>
      </c>
      <c r="S77">
        <f t="shared" si="28"/>
        <v>14.579345773223256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1.1026796701473034</v>
      </c>
      <c r="AC77">
        <f t="shared" si="29"/>
        <v>0.5482361091923823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-1357.4794498665251</v>
      </c>
      <c r="AI77">
        <f t="shared" si="33"/>
        <v>-1357.9494950572696</v>
      </c>
      <c r="AJ77">
        <f t="shared" si="34"/>
        <v>0.55444356095492109</v>
      </c>
      <c r="AK77">
        <f t="shared" si="49"/>
        <v>7.7187576910311251E-2</v>
      </c>
      <c r="AL77">
        <f t="shared" si="35"/>
        <v>-1357.3178639194043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-0.48559703720280095</v>
      </c>
      <c r="AR77">
        <f t="shared" si="36"/>
        <v>-0.48576518159128462</v>
      </c>
      <c r="AS77">
        <f t="shared" si="36"/>
        <v>1.9833534166749489E-4</v>
      </c>
      <c r="AT77">
        <f t="shared" si="36"/>
        <v>2.7611510922096033E-5</v>
      </c>
      <c r="AU77">
        <f t="shared" si="23"/>
        <v>-0.48553923473869504</v>
      </c>
      <c r="AW77">
        <v>74</v>
      </c>
      <c r="AX77">
        <f>IF(Z77&gt;0, (R77*SUMPRODUCT(K77:$K$98, X77:$X$98)-K77*$AZ$3)/Z77, 0)</f>
        <v>14.579345773223256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100000</v>
      </c>
      <c r="S78">
        <f t="shared" si="28"/>
        <v>5.9855338649080556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0.5482361091923823</v>
      </c>
      <c r="AC78">
        <f t="shared" si="29"/>
        <v>0.15833526631546524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-1077.4589300365694</v>
      </c>
      <c r="AI78">
        <f t="shared" si="33"/>
        <v>-1077.789592409152</v>
      </c>
      <c r="AJ78">
        <f t="shared" si="34"/>
        <v>0.38990084287691706</v>
      </c>
      <c r="AK78">
        <f t="shared" si="49"/>
        <v>3.8376527643466767E-2</v>
      </c>
      <c r="AL78">
        <f t="shared" si="35"/>
        <v>-1077.3613150386316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-0.34413232355594714</v>
      </c>
      <c r="AR78">
        <f t="shared" si="36"/>
        <v>-0.34423793464460878</v>
      </c>
      <c r="AS78">
        <f t="shared" si="36"/>
        <v>1.2453141300810573E-4</v>
      </c>
      <c r="AT78">
        <f t="shared" si="36"/>
        <v>1.2257175897653025E-5</v>
      </c>
      <c r="AU78">
        <f t="shared" si="23"/>
        <v>-0.34410114605570302</v>
      </c>
      <c r="AW78">
        <v>75</v>
      </c>
      <c r="AX78">
        <f>IF(Z78&gt;0, (R78*SUMPRODUCT(K78:$K$98, X78:$X$98)-K78*$AZ$3)/Z78, 0)</f>
        <v>5.9855338649080556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100000</v>
      </c>
      <c r="S79">
        <f t="shared" si="28"/>
        <v>-5.5841127588798862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0.15833526631546524</v>
      </c>
      <c r="AC79">
        <f t="shared" si="29"/>
        <v>-0.10035402659237203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-821.71131743917385</v>
      </c>
      <c r="AI79">
        <f t="shared" si="33"/>
        <v>-821.93595927335059</v>
      </c>
      <c r="AJ79">
        <f t="shared" si="34"/>
        <v>0.25868929290783726</v>
      </c>
      <c r="AK79">
        <f t="shared" si="49"/>
        <v>1.1083468642082569E-2</v>
      </c>
      <c r="AL79">
        <f t="shared" si="35"/>
        <v>-821.66618651180067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-0.23432897224955329</v>
      </c>
      <c r="AR79">
        <f t="shared" si="36"/>
        <v>-0.23439303378674978</v>
      </c>
      <c r="AS79">
        <f t="shared" si="36"/>
        <v>7.3770915469403118E-5</v>
      </c>
      <c r="AT79">
        <f t="shared" si="36"/>
        <v>3.160693738469305E-6</v>
      </c>
      <c r="AU79">
        <f t="shared" si="23"/>
        <v>-0.2343161021775419</v>
      </c>
      <c r="AW79">
        <v>76</v>
      </c>
      <c r="AX79">
        <f>IF(Z79&gt;0, (R79*SUMPRODUCT(K79:$K$98, X79:$X$98)-K79*$AZ$3)/Z79, 0)</f>
        <v>-5.5841127588798862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100000</v>
      </c>
      <c r="S80">
        <f t="shared" si="28"/>
        <v>-21.929142939506576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-0.10035402659237203</v>
      </c>
      <c r="AC80">
        <f t="shared" si="29"/>
        <v>-0.258394578620398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-600.84742380496687</v>
      </c>
      <c r="AI80">
        <f t="shared" si="33"/>
        <v>-600.99471329282619</v>
      </c>
      <c r="AJ80">
        <f t="shared" si="34"/>
        <v>0.15804055202802597</v>
      </c>
      <c r="AK80">
        <f t="shared" si="49"/>
        <v>-7.0247818614660425E-3</v>
      </c>
      <c r="AL80">
        <f t="shared" si="35"/>
        <v>-600.84369752265957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-0.15298642634899562</v>
      </c>
      <c r="AR80">
        <f t="shared" si="36"/>
        <v>-0.15302392886875957</v>
      </c>
      <c r="AS80">
        <f t="shared" si="36"/>
        <v>4.0239931661649804E-5</v>
      </c>
      <c r="AT80">
        <f t="shared" si="36"/>
        <v>-1.7886342360615295E-6</v>
      </c>
      <c r="AU80">
        <f t="shared" si="23"/>
        <v>-0.15298547757133396</v>
      </c>
      <c r="AW80">
        <v>77</v>
      </c>
      <c r="AX80">
        <f>IF(Z80&gt;0, (R80*SUMPRODUCT(K80:$K$98, X80:$X$98)-K80*$AZ$3)/Z80, 0)</f>
        <v>-21.929142939506576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100000</v>
      </c>
      <c r="S81">
        <f t="shared" si="28"/>
        <v>-46.139293582947069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-0.258394578620398</v>
      </c>
      <c r="AC81">
        <f t="shared" si="29"/>
        <v>-0.34326634405731576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-422.55441777976199</v>
      </c>
      <c r="AI81">
        <f t="shared" si="33"/>
        <v>-422.64741507052031</v>
      </c>
      <c r="AJ81">
        <f t="shared" si="34"/>
        <v>8.4871765436917768E-2</v>
      </c>
      <c r="AK81">
        <f t="shared" si="49"/>
        <v>-1.8087620503427861E-2</v>
      </c>
      <c r="AL81">
        <f t="shared" si="35"/>
        <v>-422.58063092558683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-9.606237515687549E-2</v>
      </c>
      <c r="AR81">
        <f t="shared" si="36"/>
        <v>-9.6083516908700831E-2</v>
      </c>
      <c r="AS81">
        <f t="shared" si="36"/>
        <v>1.9294516939299684E-5</v>
      </c>
      <c r="AT81">
        <f t="shared" si="36"/>
        <v>-4.1119905824794779E-6</v>
      </c>
      <c r="AU81">
        <f t="shared" si="23"/>
        <v>-9.6068334382344009E-2</v>
      </c>
      <c r="AW81">
        <v>78</v>
      </c>
      <c r="AX81">
        <f>IF(Z81&gt;0, (R81*SUMPRODUCT(K81:$K$98, X81:$X$98)-K81*$AZ$3)/Z81, 0)</f>
        <v>-46.139293582947069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100000</v>
      </c>
      <c r="S82">
        <f t="shared" si="28"/>
        <v>-83.859028346577603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-0.34326634405731576</v>
      </c>
      <c r="AC82">
        <f t="shared" si="29"/>
        <v>-0.3785120576855503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-285.17145073649169</v>
      </c>
      <c r="AI82">
        <f t="shared" si="33"/>
        <v>-285.22787162300034</v>
      </c>
      <c r="AJ82">
        <f t="shared" si="34"/>
        <v>3.5245713628234532E-2</v>
      </c>
      <c r="AK82">
        <f t="shared" si="49"/>
        <v>-2.4028644084012105E-2</v>
      </c>
      <c r="AL82">
        <f t="shared" si="35"/>
        <v>-285.21665455345612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-5.7884021501169607E-2</v>
      </c>
      <c r="AR82">
        <f t="shared" si="36"/>
        <v>-5.7895473796970423E-2</v>
      </c>
      <c r="AS82">
        <f t="shared" si="36"/>
        <v>7.1541651179029706E-6</v>
      </c>
      <c r="AT82">
        <f t="shared" si="36"/>
        <v>-4.8773274716343355E-6</v>
      </c>
      <c r="AU82">
        <f t="shared" si="23"/>
        <v>-5.7893196959324156E-2</v>
      </c>
      <c r="AW82">
        <v>79</v>
      </c>
      <c r="AX82">
        <f>IF(Z82&gt;0, (R82*SUMPRODUCT(K82:$K$98, X82:$X$98)-K82*$AZ$3)/Z82, 0)</f>
        <v>-83.859028346577603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100000</v>
      </c>
      <c r="S83">
        <f t="shared" si="28"/>
        <v>-145.5189896603803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-0.3785120576855503</v>
      </c>
      <c r="AC83">
        <f t="shared" si="29"/>
        <v>-0.38209548853614766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-184.27910735777795</v>
      </c>
      <c r="AI83">
        <f t="shared" si="33"/>
        <v>-184.31192914700179</v>
      </c>
      <c r="AJ83">
        <f t="shared" si="34"/>
        <v>3.5834308505973689E-3</v>
      </c>
      <c r="AK83">
        <f t="shared" si="49"/>
        <v>-2.6495844037988523E-2</v>
      </c>
      <c r="AL83">
        <f t="shared" si="35"/>
        <v>-184.33484156018918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-3.3397251601265866E-2</v>
      </c>
      <c r="AR83">
        <f t="shared" si="36"/>
        <v>-3.3403199956282499E-2</v>
      </c>
      <c r="AS83">
        <f t="shared" si="36"/>
        <v>6.4943195910313396E-7</v>
      </c>
      <c r="AT83">
        <f t="shared" si="36"/>
        <v>-4.8018919909710213E-6</v>
      </c>
      <c r="AU83">
        <f t="shared" si="23"/>
        <v>-3.3407352416314366E-2</v>
      </c>
      <c r="AW83">
        <v>80</v>
      </c>
      <c r="AX83">
        <f>IF(Z83&gt;0, (R83*SUMPRODUCT(K83:$K$98, X83:$X$98)-K83*$AZ$3)/Z83, 0)</f>
        <v>-145.5189896603803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100000</v>
      </c>
      <c r="S84">
        <f t="shared" si="28"/>
        <v>-251.09328739603492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-0.38209548853614766</v>
      </c>
      <c r="AC84">
        <f t="shared" si="29"/>
        <v>-0.36701006991368823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-113.783743341258</v>
      </c>
      <c r="AI84">
        <f t="shared" si="33"/>
        <v>-113.80201394467197</v>
      </c>
      <c r="AJ84">
        <f t="shared" si="34"/>
        <v>-1.5085418622459434E-2</v>
      </c>
      <c r="AK84">
        <f t="shared" si="49"/>
        <v>-2.6746684197530339E-2</v>
      </c>
      <c r="AL84">
        <f t="shared" si="35"/>
        <v>-113.84384604749197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-1.8411824358382612E-2</v>
      </c>
      <c r="AR84">
        <f t="shared" si="36"/>
        <v>-1.8414780801290019E-2</v>
      </c>
      <c r="AS84">
        <f t="shared" si="36"/>
        <v>-2.4410348077262195E-6</v>
      </c>
      <c r="AT84">
        <f t="shared" si="36"/>
        <v>-4.3279930608109287E-6</v>
      </c>
      <c r="AU84">
        <f t="shared" si="23"/>
        <v>-1.8421549829158557E-2</v>
      </c>
      <c r="AW84">
        <v>81</v>
      </c>
      <c r="AX84">
        <f>IF(Z84&gt;0, (R84*SUMPRODUCT(K84:$K$98, X84:$X$98)-K84*$AZ$3)/Z84, 0)</f>
        <v>-251.09328739603492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7"/>
        <v>100000</v>
      </c>
      <c r="S85">
        <f t="shared" si="28"/>
        <v>-440.43797321893908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-0.36701006991368823</v>
      </c>
      <c r="AC85">
        <f t="shared" si="29"/>
        <v>-0.3421337958580305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-67.022820699463992</v>
      </c>
      <c r="AI85">
        <f t="shared" si="33"/>
        <v>-67.032530744256377</v>
      </c>
      <c r="AJ85">
        <f t="shared" si="34"/>
        <v>-2.4876274055657732E-2</v>
      </c>
      <c r="AK85">
        <f t="shared" si="49"/>
        <v>-2.569070489395818E-2</v>
      </c>
      <c r="AL85">
        <f t="shared" si="35"/>
        <v>-67.083097723205995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-9.6832531237794409E-3</v>
      </c>
      <c r="AR85">
        <f t="shared" si="36"/>
        <v>-9.6846560014946237E-3</v>
      </c>
      <c r="AS85">
        <f t="shared" si="36"/>
        <v>-3.5940483546280776E-6</v>
      </c>
      <c r="AT85">
        <f t="shared" si="36"/>
        <v>-3.7117148430982979E-6</v>
      </c>
      <c r="AU85">
        <f t="shared" si="23"/>
        <v>-9.69196176469235E-3</v>
      </c>
      <c r="AW85">
        <v>82</v>
      </c>
      <c r="AX85">
        <f>IF(Z85&gt;0, (R85*SUMPRODUCT(K85:$K$98, X85:$X$98)-K85*$AZ$3)/Z85, 0)</f>
        <v>-440.43797321893908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100000</v>
      </c>
      <c r="S86">
        <f t="shared" si="28"/>
        <v>-796.618201755923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-0.3421337958580305</v>
      </c>
      <c r="AC86">
        <f t="shared" si="29"/>
        <v>-0.31316696111213105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-37.591502831502183</v>
      </c>
      <c r="AI86">
        <f t="shared" si="33"/>
        <v>-37.596416837992713</v>
      </c>
      <c r="AJ86">
        <f t="shared" si="34"/>
        <v>-2.896683474589945E-2</v>
      </c>
      <c r="AK86">
        <f t="shared" si="49"/>
        <v>-2.3949365710062138E-2</v>
      </c>
      <c r="AL86">
        <f t="shared" si="35"/>
        <v>-37.649333038448674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-4.8492017002279997E-3</v>
      </c>
      <c r="AR86">
        <f t="shared" si="36"/>
        <v>-4.8498355937101421E-3</v>
      </c>
      <c r="AS86">
        <f t="shared" si="36"/>
        <v>-3.7366429570441836E-6</v>
      </c>
      <c r="AT86">
        <f t="shared" si="36"/>
        <v>-3.0894030877449395E-6</v>
      </c>
      <c r="AU86">
        <f t="shared" si="23"/>
        <v>-4.8566616397549313E-3</v>
      </c>
      <c r="AW86">
        <v>83</v>
      </c>
      <c r="AX86">
        <f>IF(Z86&gt;0, (R86*SUMPRODUCT(K86:$K$98, X86:$X$98)-K86*$AZ$3)/Z86, 0)</f>
        <v>-796.618201755923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100000</v>
      </c>
      <c r="S87">
        <f t="shared" si="28"/>
        <v>-1500.3874318358221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-0.31316696111213105</v>
      </c>
      <c r="AC87">
        <f t="shared" si="29"/>
        <v>-0.28350715578586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-20.023334856367153</v>
      </c>
      <c r="AI87">
        <f t="shared" si="33"/>
        <v>-20.025696805935731</v>
      </c>
      <c r="AJ87">
        <f t="shared" si="34"/>
        <v>-2.9659805326271049E-2</v>
      </c>
      <c r="AK87">
        <f t="shared" si="49"/>
        <v>-2.1921687277849176E-2</v>
      </c>
      <c r="AL87">
        <f t="shared" si="35"/>
        <v>-20.077278298539852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-2.3062105157721172E-3</v>
      </c>
      <c r="AR87">
        <f t="shared" si="36"/>
        <v>-2.306482556017753E-3</v>
      </c>
      <c r="AS87">
        <f t="shared" si="36"/>
        <v>-3.4161020344445417E-6</v>
      </c>
      <c r="AT87">
        <f t="shared" si="36"/>
        <v>-2.52485542924272E-6</v>
      </c>
      <c r="AU87">
        <f t="shared" si="23"/>
        <v>-2.3124235134814402E-3</v>
      </c>
      <c r="AW87">
        <v>84</v>
      </c>
      <c r="AX87">
        <f>IF(Z87&gt;0, (R87*SUMPRODUCT(K87:$K$98, X87:$X$98)-K87*$AZ$3)/Z87, 0)</f>
        <v>-1500.3874318358221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100000</v>
      </c>
      <c r="S88">
        <f t="shared" si="28"/>
        <v>-2963.7123962696874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-0.28350715578586</v>
      </c>
      <c r="AC88">
        <f t="shared" si="29"/>
        <v>-0.25500175288511517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-10.102507698777334</v>
      </c>
      <c r="AI88">
        <f t="shared" si="33"/>
        <v>-10.103583215387879</v>
      </c>
      <c r="AJ88">
        <f t="shared" si="34"/>
        <v>-2.8505402900744825E-2</v>
      </c>
      <c r="AK88">
        <f t="shared" si="49"/>
        <v>-1.9845500905010201E-2</v>
      </c>
      <c r="AL88">
        <f t="shared" si="35"/>
        <v>-10.151934119193633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-1.0388999018304155E-3</v>
      </c>
      <c r="AR88">
        <f t="shared" si="36"/>
        <v>-1.0390105034883829E-3</v>
      </c>
      <c r="AS88">
        <f t="shared" si="36"/>
        <v>-2.9313771548824791E-6</v>
      </c>
      <c r="AT88">
        <f t="shared" si="36"/>
        <v>-2.0408288275282158E-6</v>
      </c>
      <c r="AU88">
        <f t="shared" si="23"/>
        <v>-1.0439827094707935E-3</v>
      </c>
      <c r="AW88">
        <v>85</v>
      </c>
      <c r="AX88">
        <f>IF(Z88&gt;0, (R88*SUMPRODUCT(K88:$K$98, X88:$X$98)-K88*$AZ$3)/Z88, 0)</f>
        <v>-2963.7123962696874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100000</v>
      </c>
      <c r="S89">
        <f t="shared" si="28"/>
        <v>-6235.2763990546582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-0.25500175288511517</v>
      </c>
      <c r="AC89">
        <f t="shared" si="29"/>
        <v>-0.22853028366505543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-4.852972817555151</v>
      </c>
      <c r="AI89">
        <f t="shared" si="33"/>
        <v>-4.8534309573973955</v>
      </c>
      <c r="AJ89">
        <f t="shared" si="34"/>
        <v>-2.6471469220059746E-2</v>
      </c>
      <c r="AK89">
        <f t="shared" si="49"/>
        <v>-1.7850122701958064E-2</v>
      </c>
      <c r="AL89">
        <f t="shared" si="35"/>
        <v>-4.8977525493194136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-4.455888872622884E-4</v>
      </c>
      <c r="AR89">
        <f t="shared" si="36"/>
        <v>-4.456309526169052E-4</v>
      </c>
      <c r="AS89">
        <f t="shared" si="36"/>
        <v>-2.4305498830110217E-6</v>
      </c>
      <c r="AT89">
        <f t="shared" si="36"/>
        <v>-1.6389575238271807E-6</v>
      </c>
      <c r="AU89">
        <f t="shared" si="23"/>
        <v>-4.4970046002374347E-4</v>
      </c>
      <c r="AW89">
        <v>86</v>
      </c>
      <c r="AX89">
        <f>IF(Z89&gt;0, (R89*SUMPRODUCT(K89:$K$98, X89:$X$98)-K89*$AZ$3)/Z89, 0)</f>
        <v>-6235.2763990546582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100000</v>
      </c>
      <c r="S90">
        <f t="shared" si="28"/>
        <v>-14057.278998012032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-0.22853028366505543</v>
      </c>
      <c r="AC90">
        <f t="shared" si="29"/>
        <v>-0.20441304297920146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-2.1743238076215636</v>
      </c>
      <c r="AI90">
        <f t="shared" si="33"/>
        <v>-2.1745055755894329</v>
      </c>
      <c r="AJ90">
        <f t="shared" si="34"/>
        <v>-2.4117240685853969E-2</v>
      </c>
      <c r="AK90">
        <f t="shared" si="49"/>
        <v>-1.5997119856553881E-2</v>
      </c>
      <c r="AL90">
        <f t="shared" si="35"/>
        <v>-2.2146199361318408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-1.78251293884614E-4</v>
      </c>
      <c r="AR90">
        <f t="shared" si="36"/>
        <v>-1.782661952416915E-4</v>
      </c>
      <c r="AS90">
        <f t="shared" si="36"/>
        <v>-1.9771339218709161E-6</v>
      </c>
      <c r="AT90">
        <f t="shared" si="36"/>
        <v>-1.311445564300365E-6</v>
      </c>
      <c r="AU90">
        <f t="shared" si="23"/>
        <v>-1.8155477472786278E-4</v>
      </c>
      <c r="AW90">
        <v>87</v>
      </c>
      <c r="AX90">
        <f>IF(Z90&gt;0, (R90*SUMPRODUCT(K90:$K$98, X90:$X$98)-K90*$AZ$3)/Z90, 0)</f>
        <v>-14057.278998012032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100000</v>
      </c>
      <c r="S91">
        <f t="shared" si="28"/>
        <v>-34159.351034731597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-0.20441304297920146</v>
      </c>
      <c r="AC91">
        <f t="shared" si="29"/>
        <v>-0.18266019643994658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-0.904872602216655</v>
      </c>
      <c r="AI91">
        <f t="shared" si="33"/>
        <v>-0.90493944342956845</v>
      </c>
      <c r="AJ91">
        <f t="shared" si="34"/>
        <v>-2.1752846539254883E-2</v>
      </c>
      <c r="AK91">
        <f t="shared" si="49"/>
        <v>-1.4308913008544104E-2</v>
      </c>
      <c r="AL91">
        <f t="shared" si="35"/>
        <v>-0.94100120297736745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-6.6233527563701222E-5</v>
      </c>
      <c r="AR91">
        <f t="shared" si="36"/>
        <v>-6.6238420108029621E-5</v>
      </c>
      <c r="AS91">
        <f t="shared" si="36"/>
        <v>-1.5922327157627167E-6</v>
      </c>
      <c r="AT91">
        <f t="shared" si="36"/>
        <v>-1.0473626694369652E-6</v>
      </c>
      <c r="AU91">
        <f t="shared" si="23"/>
        <v>-6.8878015493229299E-5</v>
      </c>
      <c r="AW91">
        <v>88</v>
      </c>
      <c r="AX91">
        <f>IF(Z91&gt;0, (R91*SUMPRODUCT(K91:$K$98, X91:$X$98)-K91*$AZ$3)/Z91, 0)</f>
        <v>-34159.351034731597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100000</v>
      </c>
      <c r="S92">
        <f t="shared" si="28"/>
        <v>-90016.38256238724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-0.18266019643994658</v>
      </c>
      <c r="AC92">
        <f t="shared" si="29"/>
        <v>-0.1631450926164929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-0.3481430718643711</v>
      </c>
      <c r="AI92">
        <f t="shared" si="33"/>
        <v>-0.34816572678117241</v>
      </c>
      <c r="AJ92">
        <f t="shared" si="34"/>
        <v>-1.9515103823453672E-2</v>
      </c>
      <c r="AK92">
        <f t="shared" si="49"/>
        <v>-1.2786213750796261E-2</v>
      </c>
      <c r="AL92">
        <f t="shared" si="35"/>
        <v>-0.38046704435542233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-2.275255545243303E-5</v>
      </c>
      <c r="AR92">
        <f t="shared" si="36"/>
        <v>-2.2754036042720328E-5</v>
      </c>
      <c r="AS92">
        <f t="shared" si="36"/>
        <v>-1.2753908314915351E-6</v>
      </c>
      <c r="AT92">
        <f t="shared" si="36"/>
        <v>-8.3563069583354898E-7</v>
      </c>
      <c r="AU92">
        <f t="shared" si="23"/>
        <v>-2.486505757004541E-5</v>
      </c>
      <c r="AW92">
        <v>89</v>
      </c>
      <c r="AX92">
        <f>IF(Z92&gt;0, (R92*SUMPRODUCT(K92:$K$98, X92:$X$98)-K92*$AZ$3)/Z92, 0)</f>
        <v>-90016.38256238724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100000</v>
      </c>
      <c r="S93">
        <f t="shared" si="28"/>
        <v>-258954.07293226055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-0.1631450926164929</v>
      </c>
      <c r="AC93">
        <f t="shared" si="29"/>
        <v>-0.14568450825139406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-0.12316812010957354</v>
      </c>
      <c r="AI93">
        <f t="shared" si="33"/>
        <v>-0.12317515246219314</v>
      </c>
      <c r="AJ93">
        <f t="shared" si="34"/>
        <v>-1.7460584365098841E-2</v>
      </c>
      <c r="AK93">
        <f t="shared" si="49"/>
        <v>-1.1420156483154505E-2</v>
      </c>
      <c r="AL93">
        <f t="shared" si="35"/>
        <v>-0.15205589331044647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-7.1870839001766595E-6</v>
      </c>
      <c r="AR93">
        <f t="shared" si="36"/>
        <v>-7.187494250746659E-6</v>
      </c>
      <c r="AS93">
        <f t="shared" si="36"/>
        <v>-1.0188568654489362E-6</v>
      </c>
      <c r="AT93">
        <f t="shared" si="36"/>
        <v>-6.6638690859744773E-7</v>
      </c>
      <c r="AU93">
        <f t="shared" si="23"/>
        <v>-8.8727380247930419E-6</v>
      </c>
      <c r="AW93">
        <v>90</v>
      </c>
      <c r="AX93">
        <f>IF(Z93&gt;0, (R93*SUMPRODUCT(K93:$K$98, X93:$X$98)-K93*$AZ$3)/Z93, 0)</f>
        <v>-258954.07293226055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100000</v>
      </c>
      <c r="S94">
        <f t="shared" si="28"/>
        <v>-819835.36766102817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-0.14568450825139406</v>
      </c>
      <c r="AC94">
        <f t="shared" si="29"/>
        <v>-0.13008157308480209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-3.9829440679498625E-2</v>
      </c>
      <c r="AI94">
        <f t="shared" si="33"/>
        <v>-3.9831424028507097E-2</v>
      </c>
      <c r="AJ94">
        <f t="shared" si="34"/>
        <v>-1.5602935166591975E-2</v>
      </c>
      <c r="AK94">
        <f t="shared" si="49"/>
        <v>-1.0197915577597586E-2</v>
      </c>
      <c r="AL94">
        <f t="shared" si="35"/>
        <v>-6.5632274772696661E-2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-2.0751074368194854E-6</v>
      </c>
      <c r="AR94">
        <f t="shared" si="36"/>
        <v>-2.0752107689830077E-6</v>
      </c>
      <c r="AS94">
        <f t="shared" si="36"/>
        <v>-8.129104061728154E-7</v>
      </c>
      <c r="AT94">
        <f t="shared" si="36"/>
        <v>-5.3130975715716265E-7</v>
      </c>
      <c r="AU94">
        <f t="shared" si="23"/>
        <v>-3.4194309323129861E-6</v>
      </c>
      <c r="AW94">
        <v>91</v>
      </c>
      <c r="AX94">
        <f>IF(Z94&gt;0, (R94*SUMPRODUCT(K94:$K$98, X94:$X$98)-K94*$AZ$3)/Z94, 0)</f>
        <v>-819835.36766102817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7"/>
        <v>100000</v>
      </c>
      <c r="S95">
        <f t="shared" si="28"/>
        <v>-2885855.8659218121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-0.13008157308480209</v>
      </c>
      <c r="AC95">
        <f t="shared" si="29"/>
        <v>-0.11614603904001373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-1.1683458868012189E-2</v>
      </c>
      <c r="AI95">
        <f t="shared" si="33"/>
        <v>-1.1683961951172073E-2</v>
      </c>
      <c r="AJ95">
        <f t="shared" si="34"/>
        <v>-1.3935534044788353E-2</v>
      </c>
      <c r="AK95">
        <f t="shared" si="49"/>
        <v>-9.1057101159361473E-3</v>
      </c>
      <c r="AL95">
        <f t="shared" si="35"/>
        <v>-3.472520611189657E-2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-5.434877884292272E-7</v>
      </c>
      <c r="AR95">
        <f t="shared" si="36"/>
        <v>-5.4351119070735817E-7</v>
      </c>
      <c r="AS95">
        <f t="shared" si="36"/>
        <v>-6.4824917553467808E-7</v>
      </c>
      <c r="AT95">
        <f t="shared" si="36"/>
        <v>-4.2357681136166566E-7</v>
      </c>
      <c r="AU95">
        <f t="shared" si="23"/>
        <v>-1.6153371776037019E-6</v>
      </c>
      <c r="AW95">
        <v>92</v>
      </c>
      <c r="AX95">
        <f>IF(Z95&gt;0, (R95*SUMPRODUCT(K95:$K$98, X95:$X$98)-K95*$AZ$3)/Z95, 0)</f>
        <v>-2885855.8659218121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100000</v>
      </c>
      <c r="S96">
        <f t="shared" si="28"/>
        <v>-11437947.815303147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-0.11614603904001373</v>
      </c>
      <c r="AC96">
        <f t="shared" si="29"/>
        <v>-0.10370228864188685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-3.0777674479783696E-3</v>
      </c>
      <c r="AI96">
        <f t="shared" si="33"/>
        <v>-3.0778807793756585E-3</v>
      </c>
      <c r="AJ96">
        <f t="shared" si="34"/>
        <v>-1.2443750398126882E-2</v>
      </c>
      <c r="AK96">
        <f t="shared" si="49"/>
        <v>-8.1302227328009617E-3</v>
      </c>
      <c r="AL96">
        <f t="shared" si="35"/>
        <v>-2.3651853910303503E-2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-1.2783098512683143E-7</v>
      </c>
      <c r="AR96">
        <f t="shared" si="36"/>
        <v>-1.2783569219596714E-7</v>
      </c>
      <c r="AS96">
        <f t="shared" si="36"/>
        <v>-5.1683465334907254E-7</v>
      </c>
      <c r="AT96">
        <f t="shared" si="36"/>
        <v>-3.376780081019983E-7</v>
      </c>
      <c r="AU96">
        <f t="shared" si="23"/>
        <v>-9.8234835364703795E-7</v>
      </c>
      <c r="AW96">
        <v>93</v>
      </c>
      <c r="AX96">
        <f>IF(Z96&gt;0, (R96*SUMPRODUCT(K96:$K$98, X96:$X$98)-K96*$AZ$3)/Z96, 0)</f>
        <v>-11437947.815303147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100000</v>
      </c>
      <c r="S97">
        <f t="shared" si="28"/>
        <v>-51867835.536705628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-0.10370228864188685</v>
      </c>
      <c r="AC97">
        <f t="shared" si="29"/>
        <v>-9.2591439789019001E-2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-7.1907048942443938E-4</v>
      </c>
      <c r="AI97">
        <f t="shared" si="33"/>
        <v>-7.1909280369657712E-4</v>
      </c>
      <c r="AJ97">
        <f t="shared" si="34"/>
        <v>-1.1110848852867852E-2</v>
      </c>
      <c r="AK97">
        <f t="shared" si="49"/>
        <v>-7.2591602049320806E-3</v>
      </c>
      <c r="AL97">
        <f t="shared" si="35"/>
        <v>-1.908910186149651E-2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-2.6665748385227422E-8</v>
      </c>
      <c r="AR97">
        <f t="shared" si="36"/>
        <v>-2.6666575879575996E-8</v>
      </c>
      <c r="AS97">
        <f t="shared" si="36"/>
        <v>-4.1203067601065857E-7</v>
      </c>
      <c r="AT97">
        <f t="shared" si="36"/>
        <v>-2.6919605568532434E-7</v>
      </c>
      <c r="AU97">
        <f t="shared" si="23"/>
        <v>-7.0789330757555889E-7</v>
      </c>
      <c r="AW97">
        <v>94</v>
      </c>
      <c r="AX97">
        <f>IF(Z97&gt;0, (R97*SUMPRODUCT(K97:$K$98, X97:$X$98)-K97*$AZ$3)/Z97, 0)</f>
        <v>-51867835.536705628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-9.2591439789019001E-2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-9.2591439789019001E-2</v>
      </c>
      <c r="AK98">
        <f t="shared" si="49"/>
        <v>-6.4814007852313305E-3</v>
      </c>
      <c r="AL98">
        <f t="shared" si="35"/>
        <v>-9.9251354751352439E-2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-5.9106739183856271E-9</v>
      </c>
      <c r="AR98">
        <f t="shared" si="36"/>
        <v>-5.9106739183856271E-9</v>
      </c>
      <c r="AS98">
        <f t="shared" si="36"/>
        <v>-3.0657386270992115E-6</v>
      </c>
      <c r="AT98">
        <f t="shared" si="36"/>
        <v>-2.146017038969448E-7</v>
      </c>
      <c r="AU98">
        <f t="shared" si="36"/>
        <v>-3.2862510049145422E-6</v>
      </c>
      <c r="AW98">
        <v>95</v>
      </c>
    </row>
    <row r="100" spans="5:50" x14ac:dyDescent="0.25">
      <c r="AN100" s="8">
        <f t="shared" ref="AN100:AU100" si="50">SUM(AN3:AN98)</f>
        <v>3306.4692868238872</v>
      </c>
      <c r="AO100" s="8">
        <f t="shared" si="50"/>
        <v>-330.64692868238876</v>
      </c>
      <c r="AP100" s="8">
        <f t="shared" si="50"/>
        <v>-234.77444227749348</v>
      </c>
      <c r="AQ100" s="8">
        <f t="shared" si="50"/>
        <v>-2496.8283053038895</v>
      </c>
      <c r="AR100" s="8">
        <f t="shared" si="50"/>
        <v>244.21961056011514</v>
      </c>
      <c r="AS100" s="8">
        <f t="shared" si="50"/>
        <v>-15.92389264695843</v>
      </c>
      <c r="AT100" s="8">
        <f t="shared" si="50"/>
        <v>4.3894236782366738</v>
      </c>
      <c r="AU100" s="8">
        <f t="shared" si="50"/>
        <v>232.68514159139343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FA6A-4C17-4756-B1C6-993D62DA9DD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3815.5351775897807</v>
      </c>
      <c r="K3">
        <v>1</v>
      </c>
      <c r="L3" s="2">
        <v>0</v>
      </c>
      <c r="O3">
        <f>$C$3</f>
        <v>3815.5351775897807</v>
      </c>
      <c r="P3">
        <f>O3*C5</f>
        <v>381.5535177589781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3815.5351775897807</v>
      </c>
      <c r="AF3">
        <f t="shared" ref="AF3:AG34" si="4">-$Z3*P3</f>
        <v>-381.5535177589781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3308.1641039308024</v>
      </c>
      <c r="AJ3">
        <f t="shared" ref="AJ3:AJ66" si="7">AB3-AC3</f>
        <v>0</v>
      </c>
      <c r="AL3">
        <f t="shared" ref="AL3:AL66" si="8">SUM(AI3:AK3)</f>
        <v>3308.1641039308024</v>
      </c>
      <c r="AN3">
        <f t="shared" ref="AN3:AU34" si="9">AE3*$K3</f>
        <v>3815.5351775897807</v>
      </c>
      <c r="AO3">
        <f t="shared" si="9"/>
        <v>-381.5535177589781</v>
      </c>
      <c r="AP3">
        <f t="shared" si="9"/>
        <v>-125.8175559</v>
      </c>
      <c r="AQ3">
        <f t="shared" si="9"/>
        <v>0</v>
      </c>
      <c r="AR3">
        <f t="shared" si="9"/>
        <v>3308.1641039308024</v>
      </c>
      <c r="AS3">
        <f t="shared" si="9"/>
        <v>0</v>
      </c>
      <c r="AT3">
        <f t="shared" si="9"/>
        <v>0</v>
      </c>
      <c r="AU3">
        <f t="shared" si="9"/>
        <v>3308.1641039308024</v>
      </c>
      <c r="AW3">
        <v>0</v>
      </c>
      <c r="AX3">
        <f>IF(Z3&gt;0, (R3*SUMPRODUCT(K3:$K$98, X3:$X$98)-K3*$AZ$3)/Z3, 0)</f>
        <v>0</v>
      </c>
      <c r="AZ3">
        <f>C6*SUMPRODUCT(X4:X89, K4:K89)/1</f>
        <v>2871.8483011398298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195.0570050806366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192.63540708270739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-192.63540708270739</v>
      </c>
      <c r="AK4">
        <f>G4*SUM(AB4, AE4:AF4)</f>
        <v>0</v>
      </c>
      <c r="AL4">
        <f t="shared" si="8"/>
        <v>-434.11760708270742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-179.71397246264334</v>
      </c>
      <c r="AT4">
        <f t="shared" si="9"/>
        <v>0</v>
      </c>
      <c r="AU4">
        <f t="shared" si="9"/>
        <v>-404.99823405420972</v>
      </c>
      <c r="AW4">
        <v>1</v>
      </c>
      <c r="AX4">
        <f>IF(Z4&gt;0, (R4*SUMPRODUCT(K4:$K$98, X4:$X$98)-K4*$AZ$3)/Z4, 0)</f>
        <v>195.0570050806366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</v>
      </c>
      <c r="S5">
        <f t="shared" si="1"/>
        <v>195.65436851387921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192.63540708270739</v>
      </c>
      <c r="AC5">
        <f t="shared" si="2"/>
        <v>190.82353170488841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-239.99929589240142</v>
      </c>
      <c r="AI5">
        <f t="shared" si="6"/>
        <v>-252.19066255816486</v>
      </c>
      <c r="AJ5">
        <f t="shared" si="7"/>
        <v>1.8118753778189784</v>
      </c>
      <c r="AK5">
        <f>G5*SUM(AB5, AE5:AF5)</f>
        <v>7.8980516903910036</v>
      </c>
      <c r="AL5">
        <f t="shared" si="8"/>
        <v>-242.48073548995487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-205.22532215331029</v>
      </c>
      <c r="AR5">
        <f t="shared" si="9"/>
        <v>-215.650257535588</v>
      </c>
      <c r="AS5">
        <f t="shared" si="9"/>
        <v>1.5493491625961204</v>
      </c>
      <c r="AT5">
        <f t="shared" si="9"/>
        <v>6.7536873244439759</v>
      </c>
      <c r="AU5">
        <f t="shared" si="9"/>
        <v>-207.34722104854788</v>
      </c>
      <c r="AW5">
        <v>2</v>
      </c>
      <c r="AX5">
        <f>IF(Z5&gt;0, (R5*SUMPRODUCT(K5:$K$98, X5:$X$98)-K5*$AZ$3)/Z5, 0)</f>
        <v>195.65436851387921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</v>
      </c>
      <c r="S6">
        <f t="shared" si="1"/>
        <v>234.60792811608925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190.82353170488841</v>
      </c>
      <c r="AC6">
        <f t="shared" si="2"/>
        <v>225.96613476673974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-239.12839047855044</v>
      </c>
      <c r="AI6">
        <f t="shared" si="6"/>
        <v>-251.16795242884643</v>
      </c>
      <c r="AJ6">
        <f t="shared" si="7"/>
        <v>-35.142603061851332</v>
      </c>
      <c r="AK6">
        <f>G6*SUM(AB6, AE6:AF6)</f>
        <v>11.163176604735973</v>
      </c>
      <c r="AL6">
        <f t="shared" si="8"/>
        <v>-275.14737888596181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-184.46603874721882</v>
      </c>
      <c r="AR6">
        <f t="shared" si="9"/>
        <v>-193.75347758615524</v>
      </c>
      <c r="AS6">
        <f t="shared" si="9"/>
        <v>-27.109356463749052</v>
      </c>
      <c r="AT6">
        <f t="shared" si="9"/>
        <v>8.6113863936870469</v>
      </c>
      <c r="AU6">
        <f t="shared" si="9"/>
        <v>-212.25144765621724</v>
      </c>
      <c r="AW6">
        <v>3</v>
      </c>
      <c r="AX6">
        <f>IF(Z6&gt;0, (R6*SUMPRODUCT(K6:$K$98, X6:$X$98)-K6*$AZ$3)/Z6, 0)</f>
        <v>234.60792811608925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</v>
      </c>
      <c r="S7">
        <f t="shared" si="1"/>
        <v>253.63938406079623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225.96613476673974</v>
      </c>
      <c r="AC7">
        <f t="shared" si="2"/>
        <v>241.24845644027982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-238.58443545867851</v>
      </c>
      <c r="AI7">
        <f t="shared" si="6"/>
        <v>-250.47377873503922</v>
      </c>
      <c r="AJ7">
        <f t="shared" si="7"/>
        <v>-15.282321673540082</v>
      </c>
      <c r="AK7">
        <f>G7*SUM(AB7, AE7:AF7)</f>
        <v>11.094937217046921</v>
      </c>
      <c r="AL7">
        <f t="shared" si="8"/>
        <v>-254.66116319153238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-167.45193921327149</v>
      </c>
      <c r="AR7">
        <f t="shared" si="9"/>
        <v>-175.79654720822043</v>
      </c>
      <c r="AS7">
        <f t="shared" si="9"/>
        <v>-10.725990549197034</v>
      </c>
      <c r="AT7">
        <f t="shared" si="9"/>
        <v>7.7870492635961455</v>
      </c>
      <c r="AU7">
        <f t="shared" si="9"/>
        <v>-178.73548849382132</v>
      </c>
      <c r="AW7">
        <v>4</v>
      </c>
      <c r="AX7">
        <f>IF(Z7&gt;0, (R7*SUMPRODUCT(K7:$K$98, X7:$X$98)-K7*$AZ$3)/Z7, 0)</f>
        <v>253.63938406079623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</v>
      </c>
      <c r="S8">
        <f t="shared" si="1"/>
        <v>221.3940769963086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241.24845644027982</v>
      </c>
      <c r="AC8">
        <f t="shared" si="2"/>
        <v>207.94568836804342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-238.01086075454069</v>
      </c>
      <c r="AI8">
        <f t="shared" si="6"/>
        <v>-249.75155924054346</v>
      </c>
      <c r="AJ8">
        <f t="shared" si="7"/>
        <v>33.302768072236404</v>
      </c>
      <c r="AK8">
        <f t="shared" ref="AK8:AK71" si="22">G8*SUM(AB8:AB8, AE8:AF8)</f>
        <v>5.1385921221779602</v>
      </c>
      <c r="AL8">
        <f t="shared" si="8"/>
        <v>-211.3101990461291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-155.93145926780906</v>
      </c>
      <c r="AR8">
        <f t="shared" si="9"/>
        <v>-163.62331098391124</v>
      </c>
      <c r="AS8">
        <f t="shared" si="9"/>
        <v>21.818118747600696</v>
      </c>
      <c r="AT8">
        <f t="shared" si="9"/>
        <v>3.3665193498023633</v>
      </c>
      <c r="AU8">
        <f t="shared" si="9"/>
        <v>-138.43867288650819</v>
      </c>
      <c r="AW8">
        <v>5</v>
      </c>
      <c r="AX8">
        <f>IF(Z8&gt;0, (R8*SUMPRODUCT(K8:$K$98, X8:$X$98)-K8*$AZ$3)/Z8, 0)</f>
        <v>221.3940769963086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</v>
      </c>
      <c r="S9">
        <f t="shared" si="1"/>
        <v>163.47448182401493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207.94568836804342</v>
      </c>
      <c r="AC9">
        <f t="shared" si="2"/>
        <v>151.62068364575271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-237.49319711456144</v>
      </c>
      <c r="AI9">
        <f t="shared" si="6"/>
        <v>-249.08680196606488</v>
      </c>
      <c r="AJ9">
        <f t="shared" si="7"/>
        <v>56.325004722290714</v>
      </c>
      <c r="AK9">
        <f t="shared" si="22"/>
        <v>1.2268795613714563</v>
      </c>
      <c r="AL9">
        <f t="shared" si="8"/>
        <v>-191.53491768240272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-147.35516136344165</v>
      </c>
      <c r="AR9">
        <f t="shared" si="9"/>
        <v>-154.54853588714721</v>
      </c>
      <c r="AS9">
        <f t="shared" si="9"/>
        <v>34.947443802552932</v>
      </c>
      <c r="AT9">
        <f t="shared" si="9"/>
        <v>0.76123037601027288</v>
      </c>
      <c r="AU9">
        <f t="shared" si="9"/>
        <v>-118.83986170858402</v>
      </c>
      <c r="AW9">
        <v>6</v>
      </c>
      <c r="AX9">
        <f>IF(Z9&gt;0, (R9*SUMPRODUCT(K9:$K$98, X9:$X$98)-K9*$AZ$3)/Z9, 0)</f>
        <v>163.47448182401493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</v>
      </c>
      <c r="S10">
        <f t="shared" si="1"/>
        <v>104.51299894066651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151.62068364575271</v>
      </c>
      <c r="AC10">
        <f t="shared" si="2"/>
        <v>95.717083872084913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-237.4471369822208</v>
      </c>
      <c r="AI10">
        <f t="shared" si="6"/>
        <v>-248.8951248930864</v>
      </c>
      <c r="AJ10">
        <f t="shared" si="7"/>
        <v>55.903599773667793</v>
      </c>
      <c r="AK10">
        <f t="shared" si="22"/>
        <v>0.62164480294758617</v>
      </c>
      <c r="AL10">
        <f t="shared" si="8"/>
        <v>-192.36988031647101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-139.76528115745609</v>
      </c>
      <c r="AR10">
        <f t="shared" si="9"/>
        <v>-146.50375469470112</v>
      </c>
      <c r="AS10">
        <f t="shared" si="9"/>
        <v>32.905776162993348</v>
      </c>
      <c r="AT10">
        <f t="shared" si="9"/>
        <v>0.36591033174068704</v>
      </c>
      <c r="AU10">
        <f t="shared" si="9"/>
        <v>-113.23206819996707</v>
      </c>
      <c r="AW10">
        <v>7</v>
      </c>
      <c r="AX10">
        <f>IF(Z10&gt;0, (R10*SUMPRODUCT(K10:$K$98, X10:$X$98)-K10*$AZ$3)/Z10, 0)</f>
        <v>104.51299894066651</v>
      </c>
    </row>
    <row r="11" spans="1:52" x14ac:dyDescent="0.25">
      <c r="A11" t="s">
        <v>33</v>
      </c>
      <c r="C11" s="12">
        <f>AU91</f>
        <v>267.34614825119417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</v>
      </c>
      <c r="S11">
        <f t="shared" si="1"/>
        <v>44.364623751329866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95.717083872084913</v>
      </c>
      <c r="AC11">
        <f t="shared" si="2"/>
        <v>40.119279558406106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-237.27466079673229</v>
      </c>
      <c r="AI11">
        <f t="shared" si="6"/>
        <v>-248.57850949588968</v>
      </c>
      <c r="AJ11">
        <f t="shared" si="7"/>
        <v>55.597804313678807</v>
      </c>
      <c r="AK11">
        <f t="shared" si="22"/>
        <v>0.22972100129300377</v>
      </c>
      <c r="AL11">
        <f t="shared" si="8"/>
        <v>-192.75098418091787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-132.70976705100011</v>
      </c>
      <c r="AR11">
        <f t="shared" si="9"/>
        <v>-139.03210725626144</v>
      </c>
      <c r="AS11">
        <f t="shared" si="9"/>
        <v>31.096332133570233</v>
      </c>
      <c r="AT11">
        <f t="shared" si="9"/>
        <v>0.12848494005195887</v>
      </c>
      <c r="AU11">
        <f t="shared" si="9"/>
        <v>-107.80729018263925</v>
      </c>
      <c r="AW11">
        <v>8</v>
      </c>
      <c r="AX11">
        <f>IF(Z11&gt;0, (R11*SUMPRODUCT(K11:$K$98, X11:$X$98)-K11*$AZ$3)/Z11, 0)</f>
        <v>44.364623751329866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</v>
      </c>
      <c r="S12">
        <f t="shared" si="1"/>
        <v>-14.28936322300453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40.119279558406106</v>
      </c>
      <c r="AC12">
        <f t="shared" si="2"/>
        <v>-12.758831227300561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-237.46980657926457</v>
      </c>
      <c r="AI12">
        <f t="shared" si="6"/>
        <v>-248.63093306560796</v>
      </c>
      <c r="AJ12">
        <f t="shared" si="7"/>
        <v>52.878110785706667</v>
      </c>
      <c r="AK12">
        <f t="shared" si="22"/>
        <v>9.227434298433404E-2</v>
      </c>
      <c r="AL12">
        <f t="shared" si="8"/>
        <v>-195.66054793691697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-126.21772666785496</v>
      </c>
      <c r="AR12">
        <f t="shared" si="9"/>
        <v>-132.14998404596685</v>
      </c>
      <c r="AS12">
        <f t="shared" si="9"/>
        <v>28.105278014091972</v>
      </c>
      <c r="AT12">
        <f t="shared" si="9"/>
        <v>4.9044794237304692E-2</v>
      </c>
      <c r="AU12">
        <f t="shared" si="9"/>
        <v>-103.99566123763759</v>
      </c>
      <c r="AW12">
        <v>9</v>
      </c>
      <c r="AX12">
        <f>IF(Z12&gt;0, (R12*SUMPRODUCT(K12:$K$98, X12:$X$98)-K12*$AZ$3)/Z12, 0)</f>
        <v>-14.28936322300453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</v>
      </c>
      <c r="S13">
        <f t="shared" si="1"/>
        <v>-72.059315771283835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-12.758831227300561</v>
      </c>
      <c r="AC13">
        <f t="shared" si="2"/>
        <v>-63.526243356422363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-237.85565944058291</v>
      </c>
      <c r="AI13">
        <f t="shared" si="6"/>
        <v>-248.8754427046328</v>
      </c>
      <c r="AJ13">
        <f t="shared" si="7"/>
        <v>50.767412129121801</v>
      </c>
      <c r="AK13">
        <f t="shared" si="22"/>
        <v>-2.5517662454601124E-2</v>
      </c>
      <c r="AL13">
        <f t="shared" si="8"/>
        <v>-198.13354823796561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-120.17377525240761</v>
      </c>
      <c r="AR13">
        <f t="shared" si="9"/>
        <v>-125.74139117720333</v>
      </c>
      <c r="AS13">
        <f t="shared" si="9"/>
        <v>25.649638060747773</v>
      </c>
      <c r="AT13">
        <f t="shared" si="9"/>
        <v>-1.2892498921397622E-2</v>
      </c>
      <c r="AU13">
        <f t="shared" si="9"/>
        <v>-100.10464561537695</v>
      </c>
      <c r="AW13">
        <v>10</v>
      </c>
      <c r="AX13">
        <f>IF(Z13&gt;0, (R13*SUMPRODUCT(K13:$K$98, X13:$X$98)-K13*$AZ$3)/Z13, 0)</f>
        <v>-72.059315771283835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</v>
      </c>
      <c r="S14">
        <f t="shared" si="1"/>
        <v>-32.44461857687395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-63.526243356422363</v>
      </c>
      <c r="AC14">
        <f t="shared" si="2"/>
        <v>-28.239205685616525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-238.50293234915389</v>
      </c>
      <c r="AI14">
        <f t="shared" si="6"/>
        <v>-249.38270491401963</v>
      </c>
      <c r="AJ14">
        <f t="shared" si="7"/>
        <v>-35.287037670805837</v>
      </c>
      <c r="AK14">
        <f t="shared" si="22"/>
        <v>-4.4468370349495654</v>
      </c>
      <c r="AL14">
        <f t="shared" si="8"/>
        <v>-289.11657961977505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-107.59000203473342</v>
      </c>
      <c r="AR14">
        <f t="shared" si="9"/>
        <v>-112.4979280751467</v>
      </c>
      <c r="AS14">
        <f t="shared" si="9"/>
        <v>-15.9181793590857</v>
      </c>
      <c r="AT14">
        <f t="shared" si="9"/>
        <v>-2.0059929700904111</v>
      </c>
      <c r="AU14">
        <f t="shared" si="9"/>
        <v>-130.42210040432283</v>
      </c>
      <c r="AW14">
        <v>11</v>
      </c>
      <c r="AX14">
        <f>IF(Z14&gt;0, (R14*SUMPRODUCT(K14:$K$98, X14:$X$98)-K14*$AZ$3)/Z14, 0)</f>
        <v>-32.44461857687395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</v>
      </c>
      <c r="S15">
        <f t="shared" si="1"/>
        <v>3.462285871344434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-28.239205685616525</v>
      </c>
      <c r="AC15">
        <f t="shared" si="2"/>
        <v>2.9750895325191777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-239.32131265118551</v>
      </c>
      <c r="AI15">
        <f t="shared" si="6"/>
        <v>-250.0623723263212</v>
      </c>
      <c r="AJ15">
        <f t="shared" si="7"/>
        <v>-31.214295218135703</v>
      </c>
      <c r="AK15">
        <f t="shared" si="22"/>
        <v>-1.9767443979931569</v>
      </c>
      <c r="AL15">
        <f t="shared" si="8"/>
        <v>-283.2534119424501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-96.392123169706508</v>
      </c>
      <c r="AR15">
        <f t="shared" si="9"/>
        <v>-100.71833020788991</v>
      </c>
      <c r="AS15">
        <f t="shared" si="9"/>
        <v>-12.572270125007661</v>
      </c>
      <c r="AT15">
        <f t="shared" si="9"/>
        <v>-0.79617894192358241</v>
      </c>
      <c r="AU15">
        <f t="shared" si="9"/>
        <v>-114.08677927482117</v>
      </c>
      <c r="AW15">
        <v>12</v>
      </c>
      <c r="AX15">
        <f>IF(Z15&gt;0, (R15*SUMPRODUCT(K15:$K$98, X15:$X$98)-K15*$AZ$3)/Z15, 0)</f>
        <v>3.462285871344434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</v>
      </c>
      <c r="S16">
        <f t="shared" si="1"/>
        <v>35.973020465362652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2.9750895325191777</v>
      </c>
      <c r="AC16">
        <f t="shared" si="2"/>
        <v>30.515374624303146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-240.68996162431048</v>
      </c>
      <c r="AI16">
        <f t="shared" si="6"/>
        <v>-251.29352445749177</v>
      </c>
      <c r="AJ16">
        <f t="shared" si="7"/>
        <v>-27.540285091783968</v>
      </c>
      <c r="AK16">
        <f t="shared" si="22"/>
        <v>0.20825626727634247</v>
      </c>
      <c r="AL16">
        <f t="shared" si="8"/>
        <v>-278.62555328199937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-86.556587316454198</v>
      </c>
      <c r="AR16">
        <f t="shared" si="9"/>
        <v>-90.369825750005319</v>
      </c>
      <c r="AS16">
        <f t="shared" si="9"/>
        <v>-9.903998800697261</v>
      </c>
      <c r="AT16">
        <f t="shared" si="9"/>
        <v>7.489282752406605E-2</v>
      </c>
      <c r="AU16">
        <f t="shared" si="9"/>
        <v>-100.1989317231785</v>
      </c>
      <c r="AW16">
        <v>13</v>
      </c>
      <c r="AX16">
        <f>IF(Z16&gt;0, (R16*SUMPRODUCT(K16:$K$98, X16:$X$98)-K16*$AZ$3)/Z16, 0)</f>
        <v>35.973020465362652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</v>
      </c>
      <c r="S17">
        <f t="shared" si="1"/>
        <v>65.218911929882452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30.515374624303146</v>
      </c>
      <c r="AC17">
        <f t="shared" si="2"/>
        <v>54.612723255607989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-242.66109335280851</v>
      </c>
      <c r="AI17">
        <f t="shared" si="6"/>
        <v>-253.1282879209889</v>
      </c>
      <c r="AJ17">
        <f t="shared" si="7"/>
        <v>-24.097348631304843</v>
      </c>
      <c r="AK17">
        <f t="shared" si="22"/>
        <v>2.1360762237012203</v>
      </c>
      <c r="AL17">
        <f t="shared" si="8"/>
        <v>-275.08956032859254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-77.915574063741431</v>
      </c>
      <c r="AR17">
        <f t="shared" si="9"/>
        <v>-81.276465018068834</v>
      </c>
      <c r="AS17">
        <f t="shared" si="9"/>
        <v>-7.7373703632515198</v>
      </c>
      <c r="AT17">
        <f t="shared" si="9"/>
        <v>0.6858685210472093</v>
      </c>
      <c r="AU17">
        <f t="shared" si="9"/>
        <v>-88.32796686027315</v>
      </c>
      <c r="AW17">
        <v>14</v>
      </c>
      <c r="AX17">
        <f>IF(Z17&gt;0, (R17*SUMPRODUCT(K17:$K$98, X17:$X$98)-K17*$AZ$3)/Z17, 0)</f>
        <v>65.218911929882452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</v>
      </c>
      <c r="S18">
        <f t="shared" si="1"/>
        <v>91.337386237076046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54.612723255607989</v>
      </c>
      <c r="AC18">
        <f t="shared" si="2"/>
        <v>75.495306288080087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-244.75432685020516</v>
      </c>
      <c r="AI18">
        <f t="shared" si="6"/>
        <v>-255.08625518184746</v>
      </c>
      <c r="AJ18">
        <f t="shared" si="7"/>
        <v>-20.882583032472098</v>
      </c>
      <c r="AK18">
        <f t="shared" si="22"/>
        <v>3.8228906278925594</v>
      </c>
      <c r="AL18">
        <f t="shared" si="8"/>
        <v>-272.14594758642704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-70.167577051705237</v>
      </c>
      <c r="AR18">
        <f t="shared" si="9"/>
        <v>-73.129593644559606</v>
      </c>
      <c r="AS18">
        <f t="shared" si="9"/>
        <v>-5.9867389182721213</v>
      </c>
      <c r="AT18">
        <f t="shared" si="9"/>
        <v>1.0959682557810853</v>
      </c>
      <c r="AU18">
        <f t="shared" si="9"/>
        <v>-78.020364307050656</v>
      </c>
      <c r="AW18">
        <v>15</v>
      </c>
      <c r="AX18">
        <f>IF(Z18&gt;0, (R18*SUMPRODUCT(K18:$K$98, X18:$X$98)-K18*$AZ$3)/Z18, 0)</f>
        <v>91.337386237076046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</v>
      </c>
      <c r="S19">
        <f t="shared" si="1"/>
        <v>114.65864285706969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75.495306288080087</v>
      </c>
      <c r="AC19">
        <f t="shared" si="2"/>
        <v>93.54036950085117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-247.26007199409071</v>
      </c>
      <c r="AI19">
        <f t="shared" si="6"/>
        <v>-257.45777353341731</v>
      </c>
      <c r="AJ19">
        <f t="shared" si="7"/>
        <v>-18.045063212771083</v>
      </c>
      <c r="AK19">
        <f t="shared" si="22"/>
        <v>5.2846714401656065</v>
      </c>
      <c r="AL19">
        <f t="shared" si="8"/>
        <v>-270.2181653060228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-63.291016491383807</v>
      </c>
      <c r="AR19">
        <f t="shared" si="9"/>
        <v>-65.901316209791858</v>
      </c>
      <c r="AS19">
        <f t="shared" si="9"/>
        <v>-4.618984311445371</v>
      </c>
      <c r="AT19">
        <f t="shared" si="9"/>
        <v>1.3527142679108337</v>
      </c>
      <c r="AU19">
        <f t="shared" si="9"/>
        <v>-69.167586253326405</v>
      </c>
      <c r="AW19">
        <v>16</v>
      </c>
      <c r="AX19">
        <f>IF(Z19&gt;0, (R19*SUMPRODUCT(K19:$K$98, X19:$X$98)-K19*$AZ$3)/Z19, 0)</f>
        <v>114.65864285706969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</v>
      </c>
      <c r="S20">
        <f t="shared" si="1"/>
        <v>135.39051795330366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93.54036950085117</v>
      </c>
      <c r="AC20">
        <f t="shared" si="2"/>
        <v>109.01063895989216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-250.08459821466701</v>
      </c>
      <c r="AI20">
        <f t="shared" si="6"/>
        <v>-260.14906216382354</v>
      </c>
      <c r="AJ20">
        <f t="shared" si="7"/>
        <v>-15.470269459040992</v>
      </c>
      <c r="AK20">
        <f t="shared" si="22"/>
        <v>6.5478258650595826</v>
      </c>
      <c r="AL20">
        <f t="shared" si="8"/>
        <v>-269.07150575780497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-57.15536501923664</v>
      </c>
      <c r="AR20">
        <f t="shared" si="9"/>
        <v>-59.455539099702079</v>
      </c>
      <c r="AS20">
        <f t="shared" si="9"/>
        <v>-3.53563915646837</v>
      </c>
      <c r="AT20">
        <f t="shared" si="9"/>
        <v>1.4964671158142944</v>
      </c>
      <c r="AU20">
        <f t="shared" si="9"/>
        <v>-61.494711140356159</v>
      </c>
      <c r="AW20">
        <v>17</v>
      </c>
      <c r="AX20">
        <f>IF(Z20&gt;0, (R20*SUMPRODUCT(K20:$K$98, X20:$X$98)-K20*$AZ$3)/Z20, 0)</f>
        <v>135.39051795330366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</v>
      </c>
      <c r="S21">
        <f t="shared" si="1"/>
        <v>153.76617888708975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109.01063895989216</v>
      </c>
      <c r="AC21">
        <f t="shared" si="2"/>
        <v>122.17785068210675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-253.64687488656702</v>
      </c>
      <c r="AI21">
        <f t="shared" si="6"/>
        <v>-263.57898833687113</v>
      </c>
      <c r="AJ21">
        <f t="shared" si="7"/>
        <v>-13.167211722214589</v>
      </c>
      <c r="AK21">
        <f t="shared" si="22"/>
        <v>7.630744727192452</v>
      </c>
      <c r="AL21">
        <f t="shared" si="8"/>
        <v>-269.11545533189326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-51.758484299003392</v>
      </c>
      <c r="AR21">
        <f t="shared" si="9"/>
        <v>-53.785204077448846</v>
      </c>
      <c r="AS21">
        <f t="shared" si="9"/>
        <v>-2.6868650421601932</v>
      </c>
      <c r="AT21">
        <f t="shared" si="9"/>
        <v>1.5571088006848928</v>
      </c>
      <c r="AU21">
        <f t="shared" si="9"/>
        <v>-54.914960318924145</v>
      </c>
      <c r="AW21">
        <v>18</v>
      </c>
      <c r="AX21">
        <f>IF(Z21&gt;0, (R21*SUMPRODUCT(K21:$K$98, X21:$X$98)-K21*$AZ$3)/Z21, 0)</f>
        <v>153.76617888708975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</v>
      </c>
      <c r="S22">
        <f t="shared" si="1"/>
        <v>169.89809192841903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122.17785068210675</v>
      </c>
      <c r="AC22">
        <f t="shared" si="2"/>
        <v>133.2073813308275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-258.05521818291055</v>
      </c>
      <c r="AI22">
        <f t="shared" si="6"/>
        <v>-267.85575359643877</v>
      </c>
      <c r="AJ22">
        <f t="shared" si="7"/>
        <v>-11.029530648720751</v>
      </c>
      <c r="AK22">
        <f t="shared" si="22"/>
        <v>8.5524495477474733</v>
      </c>
      <c r="AL22">
        <f t="shared" si="8"/>
        <v>-270.33283469741207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-47.016105998635012</v>
      </c>
      <c r="AR22">
        <f t="shared" si="9"/>
        <v>-48.801704503832511</v>
      </c>
      <c r="AS22">
        <f t="shared" si="9"/>
        <v>-2.0095140324885317</v>
      </c>
      <c r="AT22">
        <f t="shared" si="9"/>
        <v>1.5582047800322378</v>
      </c>
      <c r="AU22">
        <f t="shared" si="9"/>
        <v>-49.253013756288809</v>
      </c>
      <c r="AW22">
        <v>19</v>
      </c>
      <c r="AX22">
        <f>IF(Z22&gt;0, (R22*SUMPRODUCT(K22:$K$98, X22:$X$98)-K22*$AZ$3)/Z22, 0)</f>
        <v>169.89809192841903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</v>
      </c>
      <c r="S23">
        <f t="shared" si="1"/>
        <v>183.88967218418003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133.2073813308275</v>
      </c>
      <c r="AC23">
        <f t="shared" si="2"/>
        <v>142.25200296408912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-262.98529356240033</v>
      </c>
      <c r="AI23">
        <f t="shared" si="6"/>
        <v>-272.65495046009795</v>
      </c>
      <c r="AJ23">
        <f t="shared" si="7"/>
        <v>-9.0446216332616132</v>
      </c>
      <c r="AK23">
        <f t="shared" si="22"/>
        <v>9.3245166931579266</v>
      </c>
      <c r="AL23">
        <f t="shared" si="8"/>
        <v>-272.37505540020163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-42.780657169300383</v>
      </c>
      <c r="AR23">
        <f t="shared" si="9"/>
        <v>-44.353651122998428</v>
      </c>
      <c r="AS23">
        <f t="shared" si="9"/>
        <v>-1.4713174720805902</v>
      </c>
      <c r="AT23">
        <f t="shared" si="9"/>
        <v>1.5168488949164598</v>
      </c>
      <c r="AU23">
        <f t="shared" si="9"/>
        <v>-44.308119700162564</v>
      </c>
      <c r="AW23">
        <v>20</v>
      </c>
      <c r="AX23">
        <f>IF(Z23&gt;0, (R23*SUMPRODUCT(K23:$K$98, X23:$X$98)-K23*$AZ$3)/Z23, 0)</f>
        <v>183.88967218418003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</v>
      </c>
      <c r="S24">
        <f t="shared" si="1"/>
        <v>195.93263120475345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142.25200296408912</v>
      </c>
      <c r="AC24">
        <f t="shared" si="2"/>
        <v>149.52556689469657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-268.89730008765912</v>
      </c>
      <c r="AI24">
        <f t="shared" si="6"/>
        <v>-278.43664825386884</v>
      </c>
      <c r="AJ24">
        <f t="shared" si="7"/>
        <v>-7.2735639306074518</v>
      </c>
      <c r="AK24">
        <f t="shared" si="22"/>
        <v>9.9576402074862393</v>
      </c>
      <c r="AL24">
        <f t="shared" si="8"/>
        <v>-275.75257197699005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-39.055698341302502</v>
      </c>
      <c r="AR24">
        <f t="shared" si="9"/>
        <v>-40.44123067736794</v>
      </c>
      <c r="AS24">
        <f t="shared" si="9"/>
        <v>-1.0564409484490043</v>
      </c>
      <c r="AT24">
        <f t="shared" si="9"/>
        <v>1.4462867124661616</v>
      </c>
      <c r="AU24">
        <f t="shared" si="9"/>
        <v>-40.05138491335078</v>
      </c>
      <c r="AW24">
        <v>21</v>
      </c>
      <c r="AX24">
        <f>IF(Z24&gt;0, (R24*SUMPRODUCT(K24:$K$98, X24:$X$98)-K24*$AZ$3)/Z24, 0)</f>
        <v>195.93263120475345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</v>
      </c>
      <c r="S25">
        <f t="shared" si="1"/>
        <v>206.12345684976628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149.52556689469657</v>
      </c>
      <c r="AC25">
        <f t="shared" si="2"/>
        <v>155.16113739259737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-275.81018143741193</v>
      </c>
      <c r="AI25">
        <f t="shared" si="6"/>
        <v>-285.21965984927988</v>
      </c>
      <c r="AJ25">
        <f t="shared" si="7"/>
        <v>-5.635570497900801</v>
      </c>
      <c r="AK25">
        <f t="shared" si="22"/>
        <v>10.466789682628761</v>
      </c>
      <c r="AL25">
        <f t="shared" si="8"/>
        <v>-280.38844066455192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-35.767636015443799</v>
      </c>
      <c r="AR25">
        <f t="shared" si="9"/>
        <v>-36.98787667942829</v>
      </c>
      <c r="AS25">
        <f t="shared" si="9"/>
        <v>-0.73083246331872864</v>
      </c>
      <c r="AT25">
        <f t="shared" si="9"/>
        <v>1.3573549811228498</v>
      </c>
      <c r="AU25">
        <f t="shared" si="9"/>
        <v>-36.361354161624163</v>
      </c>
      <c r="AW25">
        <v>22</v>
      </c>
      <c r="AX25">
        <f>IF(Z25&gt;0, (R25*SUMPRODUCT(K25:$K$98, X25:$X$98)-K25*$AZ$3)/Z25, 0)</f>
        <v>206.12345684976628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</v>
      </c>
      <c r="S26">
        <f t="shared" si="1"/>
        <v>214.56891554167674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155.16113739259737</v>
      </c>
      <c r="AC26">
        <f t="shared" si="2"/>
        <v>159.29641998358494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-282.85599698851576</v>
      </c>
      <c r="AI26">
        <f t="shared" si="6"/>
        <v>-292.13602361664147</v>
      </c>
      <c r="AJ26">
        <f t="shared" si="7"/>
        <v>-4.1352825909875719</v>
      </c>
      <c r="AK26">
        <f t="shared" si="22"/>
        <v>10.861279617481816</v>
      </c>
      <c r="AL26">
        <f t="shared" si="8"/>
        <v>-285.4100265901472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-32.751207125315076</v>
      </c>
      <c r="AR26">
        <f t="shared" si="9"/>
        <v>-33.825718811339271</v>
      </c>
      <c r="AS26">
        <f t="shared" si="9"/>
        <v>-0.47881430162727778</v>
      </c>
      <c r="AT26">
        <f t="shared" si="9"/>
        <v>1.2576011192456793</v>
      </c>
      <c r="AU26">
        <f t="shared" si="9"/>
        <v>-33.046931993720868</v>
      </c>
      <c r="AW26">
        <v>23</v>
      </c>
      <c r="AX26">
        <f>IF(Z26&gt;0, (R26*SUMPRODUCT(K26:$K$98, X26:$X$98)-K26*$AZ$3)/Z26, 0)</f>
        <v>214.56891554167674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</v>
      </c>
      <c r="S27">
        <f t="shared" si="1"/>
        <v>221.5252013130754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159.29641998358494</v>
      </c>
      <c r="AC27">
        <f t="shared" si="2"/>
        <v>162.17281875686945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-290.42058629337112</v>
      </c>
      <c r="AI27">
        <f t="shared" si="6"/>
        <v>-299.57151008192886</v>
      </c>
      <c r="AJ27">
        <f t="shared" si="7"/>
        <v>-2.8763987732845067</v>
      </c>
      <c r="AK27">
        <f t="shared" si="22"/>
        <v>11.150749398850946</v>
      </c>
      <c r="AL27">
        <f t="shared" si="8"/>
        <v>-291.29715945636241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-30.024189732891273</v>
      </c>
      <c r="AR27">
        <f t="shared" si="9"/>
        <v>-30.970228288785329</v>
      </c>
      <c r="AS27">
        <f t="shared" si="9"/>
        <v>-0.2973671516154533</v>
      </c>
      <c r="AT27">
        <f t="shared" si="9"/>
        <v>1.152784036035347</v>
      </c>
      <c r="AU27">
        <f t="shared" si="9"/>
        <v>-30.114811404365433</v>
      </c>
      <c r="AW27">
        <v>24</v>
      </c>
      <c r="AX27">
        <f>IF(Z27&gt;0, (R27*SUMPRODUCT(K27:$K$98, X27:$X$98)-K27*$AZ$3)/Z27, 0)</f>
        <v>221.5252013130754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</v>
      </c>
      <c r="S28">
        <f t="shared" si="1"/>
        <v>227.16369474884334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162.17281875686945</v>
      </c>
      <c r="AC28">
        <f t="shared" si="2"/>
        <v>163.95899143344201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-298.73395688439672</v>
      </c>
      <c r="AI28">
        <f t="shared" si="6"/>
        <v>-307.75602969045838</v>
      </c>
      <c r="AJ28">
        <f t="shared" si="7"/>
        <v>-1.7861726765725621</v>
      </c>
      <c r="AK28">
        <f t="shared" si="22"/>
        <v>11.352097312980863</v>
      </c>
      <c r="AL28">
        <f t="shared" si="8"/>
        <v>-298.19010505405009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-27.574679080176814</v>
      </c>
      <c r="AR28">
        <f t="shared" si="9"/>
        <v>-28.407462754519578</v>
      </c>
      <c r="AS28">
        <f t="shared" si="9"/>
        <v>-0.16487291519165564</v>
      </c>
      <c r="AT28">
        <f t="shared" si="9"/>
        <v>1.0478569077218112</v>
      </c>
      <c r="AU28">
        <f t="shared" si="9"/>
        <v>-27.524478761989425</v>
      </c>
      <c r="AW28">
        <v>25</v>
      </c>
      <c r="AX28">
        <f>IF(Z28&gt;0, (R28*SUMPRODUCT(K28:$K$98, X28:$X$98)-K28*$AZ$3)/Z28, 0)</f>
        <v>227.16369474884334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</v>
      </c>
      <c r="S29">
        <f t="shared" si="1"/>
        <v>231.61845875968064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163.95899143344201</v>
      </c>
      <c r="AC29">
        <f t="shared" si="2"/>
        <v>164.78642164742945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-309.18232099853259</v>
      </c>
      <c r="AI29">
        <f t="shared" si="6"/>
        <v>-318.07552528640878</v>
      </c>
      <c r="AJ29">
        <f t="shared" si="7"/>
        <v>-0.82743021398744077</v>
      </c>
      <c r="AK29">
        <f t="shared" si="22"/>
        <v>11.477129400340942</v>
      </c>
      <c r="AL29">
        <f t="shared" si="8"/>
        <v>-307.42582610005525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-25.481354259259749</v>
      </c>
      <c r="AR29">
        <f t="shared" si="9"/>
        <v>-26.214290373548174</v>
      </c>
      <c r="AS29">
        <f t="shared" si="9"/>
        <v>-6.8192910705037191E-2</v>
      </c>
      <c r="AT29">
        <f t="shared" si="9"/>
        <v>0.94589108195109572</v>
      </c>
      <c r="AU29">
        <f t="shared" si="9"/>
        <v>-25.336592202302114</v>
      </c>
      <c r="AW29">
        <v>26</v>
      </c>
      <c r="AX29">
        <f>IF(Z29&gt;0, (R29*SUMPRODUCT(K29:$K$98, X29:$X$98)-K29*$AZ$3)/Z29, 0)</f>
        <v>231.61845875968064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</v>
      </c>
      <c r="S30">
        <f t="shared" si="1"/>
        <v>234.85193456417065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164.78642164742945</v>
      </c>
      <c r="AC30">
        <f t="shared" si="2"/>
        <v>164.66409354367329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-320.17449253917067</v>
      </c>
      <c r="AI30">
        <f t="shared" si="6"/>
        <v>-328.93874297260072</v>
      </c>
      <c r="AJ30">
        <f t="shared" si="7"/>
        <v>0.12232810375616054</v>
      </c>
      <c r="AK30">
        <f t="shared" si="22"/>
        <v>11.535049515320063</v>
      </c>
      <c r="AL30">
        <f t="shared" si="8"/>
        <v>-317.28136535352451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-23.560069100804711</v>
      </c>
      <c r="AR30">
        <f t="shared" si="9"/>
        <v>-24.204987264618488</v>
      </c>
      <c r="AS30">
        <f t="shared" si="9"/>
        <v>9.00152462055657E-3</v>
      </c>
      <c r="AT30">
        <f t="shared" si="9"/>
        <v>0.8488076658039716</v>
      </c>
      <c r="AU30">
        <f t="shared" si="9"/>
        <v>-23.347178074193959</v>
      </c>
      <c r="AW30">
        <v>27</v>
      </c>
      <c r="AX30">
        <f>IF(Z30&gt;0, (R30*SUMPRODUCT(K30:$K$98, X30:$X$98)-K30*$AZ$3)/Z30, 0)</f>
        <v>234.85193456417065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</v>
      </c>
      <c r="S31">
        <f t="shared" si="1"/>
        <v>237.03043447959453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164.66409354367329</v>
      </c>
      <c r="AC31">
        <f t="shared" si="2"/>
        <v>163.74601208171123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-330.59033090911981</v>
      </c>
      <c r="AI31">
        <f t="shared" si="6"/>
        <v>-339.22561504685189</v>
      </c>
      <c r="AJ31">
        <f t="shared" si="7"/>
        <v>0.91808146196206053</v>
      </c>
      <c r="AK31">
        <f t="shared" si="22"/>
        <v>11.526486548057131</v>
      </c>
      <c r="AL31">
        <f t="shared" si="8"/>
        <v>-326.78104703683272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-21.720106707917893</v>
      </c>
      <c r="AR31">
        <f t="shared" si="9"/>
        <v>-22.287453285807651</v>
      </c>
      <c r="AS31">
        <f t="shared" si="9"/>
        <v>6.0318846185065847E-2</v>
      </c>
      <c r="AT31">
        <f t="shared" si="9"/>
        <v>0.75730139203618974</v>
      </c>
      <c r="AU31">
        <f t="shared" si="9"/>
        <v>-21.469833047586395</v>
      </c>
      <c r="AW31">
        <v>28</v>
      </c>
      <c r="AX31">
        <f>IF(Z31&gt;0, (R31*SUMPRODUCT(K31:$K$98, X31:$X$98)-K31*$AZ$3)/Z31, 0)</f>
        <v>237.03043447959453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</v>
      </c>
      <c r="S32">
        <f t="shared" si="1"/>
        <v>238.4181701350235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163.74601208171123</v>
      </c>
      <c r="AC32">
        <f t="shared" si="2"/>
        <v>162.24196576561712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-342.1210459237156</v>
      </c>
      <c r="AI32">
        <f t="shared" si="6"/>
        <v>-350.62721208932993</v>
      </c>
      <c r="AJ32">
        <f t="shared" si="7"/>
        <v>1.5040463160941044</v>
      </c>
      <c r="AK32">
        <f t="shared" si="22"/>
        <v>11.462220845719788</v>
      </c>
      <c r="AL32">
        <f t="shared" si="8"/>
        <v>-337.66094492751603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-20.069362423503431</v>
      </c>
      <c r="AR32">
        <f t="shared" si="9"/>
        <v>-20.568347603299475</v>
      </c>
      <c r="AS32">
        <f t="shared" si="9"/>
        <v>8.8229739091112022E-2</v>
      </c>
      <c r="AT32">
        <f t="shared" si="9"/>
        <v>0.67239202928860287</v>
      </c>
      <c r="AU32">
        <f t="shared" si="9"/>
        <v>-19.807725834919761</v>
      </c>
      <c r="AW32">
        <v>29</v>
      </c>
      <c r="AX32">
        <f>IF(Z32&gt;0, (R32*SUMPRODUCT(K32:$K$98, X32:$X$98)-K32*$AZ$3)/Z32, 0)</f>
        <v>238.4181701350235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</v>
      </c>
      <c r="S33">
        <f t="shared" si="1"/>
        <v>239.08584638599876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162.24196576561712</v>
      </c>
      <c r="AC33">
        <f t="shared" si="2"/>
        <v>160.22265726338492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-354.13830476228992</v>
      </c>
      <c r="AI33">
        <f t="shared" si="6"/>
        <v>-362.51514197815283</v>
      </c>
      <c r="AJ33">
        <f t="shared" si="7"/>
        <v>2.0193085022322066</v>
      </c>
      <c r="AK33">
        <f t="shared" si="22"/>
        <v>11.356937603593201</v>
      </c>
      <c r="AL33">
        <f t="shared" si="8"/>
        <v>-349.1388958723274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-18.548494518349777</v>
      </c>
      <c r="AR33">
        <f t="shared" si="9"/>
        <v>-18.98724321367613</v>
      </c>
      <c r="AS33">
        <f t="shared" si="9"/>
        <v>0.10576413841945842</v>
      </c>
      <c r="AT33">
        <f t="shared" si="9"/>
        <v>0.59483566745734373</v>
      </c>
      <c r="AU33">
        <f t="shared" si="9"/>
        <v>-18.286643407799328</v>
      </c>
      <c r="AW33">
        <v>30</v>
      </c>
      <c r="AX33">
        <f>IF(Z33&gt;0, (R33*SUMPRODUCT(K33:$K$98, X33:$X$98)-K33*$AZ$3)/Z33, 0)</f>
        <v>239.08584638599876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</v>
      </c>
      <c r="S34">
        <f t="shared" si="1"/>
        <v>239.15956720131439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160.22265726338492</v>
      </c>
      <c r="AC34">
        <f t="shared" si="2"/>
        <v>157.79028231759875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-367.56134290144757</v>
      </c>
      <c r="AI34">
        <f t="shared" si="6"/>
        <v>-375.80846657728915</v>
      </c>
      <c r="AJ34">
        <f t="shared" si="7"/>
        <v>2.4323749457861652</v>
      </c>
      <c r="AK34">
        <f t="shared" si="22"/>
        <v>11.215586008436945</v>
      </c>
      <c r="AL34">
        <f t="shared" si="8"/>
        <v>-362.160505623066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-17.188879574235301</v>
      </c>
      <c r="AR34">
        <f t="shared" si="9"/>
        <v>-17.574553471764496</v>
      </c>
      <c r="AS34">
        <f t="shared" si="9"/>
        <v>0.11374917637548129</v>
      </c>
      <c r="AT34">
        <f t="shared" si="9"/>
        <v>0.52449301586426922</v>
      </c>
      <c r="AU34">
        <f t="shared" ref="AU34:AU89" si="23">AL34*$K34</f>
        <v>-16.936311279524745</v>
      </c>
      <c r="AW34">
        <v>31</v>
      </c>
      <c r="AX34">
        <f>IF(Z34&gt;0, (R34*SUMPRODUCT(K34:$K$98, X34:$X$98)-K34*$AZ$3)/Z34, 0)</f>
        <v>239.15956720131439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</v>
      </c>
      <c r="S35">
        <f t="shared" si="1"/>
        <v>238.68960932165785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157.79028231759875</v>
      </c>
      <c r="AC35">
        <f t="shared" si="2"/>
        <v>154.99079521886668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-383.18419401793437</v>
      </c>
      <c r="AI35">
        <f t="shared" ref="AI35:AI66" si="25">SUM(AE35:AH35)</f>
        <v>-391.30094843276527</v>
      </c>
      <c r="AJ35">
        <f t="shared" si="7"/>
        <v>2.7994870987320724</v>
      </c>
      <c r="AK35">
        <f t="shared" si="22"/>
        <v>11.045319762231914</v>
      </c>
      <c r="AL35">
        <f t="shared" si="8"/>
        <v>-377.45614157180125</v>
      </c>
      <c r="AN35">
        <f t="shared" ref="AN35:AT66" si="26">AE35*$K35</f>
        <v>0</v>
      </c>
      <c r="AO35">
        <f t="shared" si="26"/>
        <v>0</v>
      </c>
      <c r="AP35">
        <f t="shared" si="26"/>
        <v>-0.33890823567038586</v>
      </c>
      <c r="AQ35">
        <f t="shared" si="26"/>
        <v>-15.999532879066688</v>
      </c>
      <c r="AR35">
        <f t="shared" si="26"/>
        <v>-16.338441114737073</v>
      </c>
      <c r="AS35">
        <f t="shared" si="26"/>
        <v>0.11689022297874439</v>
      </c>
      <c r="AT35">
        <f t="shared" si="26"/>
        <v>0.46118801206963</v>
      </c>
      <c r="AU35">
        <f t="shared" si="23"/>
        <v>-15.760362879688698</v>
      </c>
      <c r="AW35">
        <v>32</v>
      </c>
      <c r="AX35">
        <f>IF(Z35&gt;0, (R35*SUMPRODUCT(K35:$K$98, X35:$X$98)-K35*$AZ$3)/Z35, 0)</f>
        <v>238.68960932165785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</v>
      </c>
      <c r="S36">
        <f t="shared" si="1"/>
        <v>237.67515834957945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154.99079521886668</v>
      </c>
      <c r="AC36">
        <f t="shared" si="2"/>
        <v>151.83893419292778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-399.62794907595304</v>
      </c>
      <c r="AI36">
        <f t="shared" si="25"/>
        <v>-407.61358245300113</v>
      </c>
      <c r="AJ36">
        <f t="shared" si="7"/>
        <v>3.1518610259388993</v>
      </c>
      <c r="AK36">
        <f t="shared" si="22"/>
        <v>10.849355665320669</v>
      </c>
      <c r="AL36">
        <f t="shared" si="8"/>
        <v>-393.61236576174156</v>
      </c>
      <c r="AN36">
        <f t="shared" si="26"/>
        <v>0</v>
      </c>
      <c r="AO36">
        <f t="shared" si="26"/>
        <v>0</v>
      </c>
      <c r="AP36">
        <f t="shared" si="26"/>
        <v>-0.29770838152958545</v>
      </c>
      <c r="AQ36">
        <f t="shared" si="26"/>
        <v>-14.898328575330581</v>
      </c>
      <c r="AR36">
        <f t="shared" si="26"/>
        <v>-15.196036956860166</v>
      </c>
      <c r="AS36">
        <f t="shared" si="26"/>
        <v>0.11750294566932695</v>
      </c>
      <c r="AT36">
        <f t="shared" si="26"/>
        <v>0.40446937184028381</v>
      </c>
      <c r="AU36">
        <f t="shared" si="23"/>
        <v>-14.674064639350556</v>
      </c>
      <c r="AW36">
        <v>33</v>
      </c>
      <c r="AX36">
        <f>IF(Z36&gt;0, (R36*SUMPRODUCT(K36:$K$98, X36:$X$98)-K36*$AZ$3)/Z36, 0)</f>
        <v>237.67515834957945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</v>
      </c>
      <c r="S37">
        <f t="shared" si="1"/>
        <v>236.21316542327514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151.83893419292778</v>
      </c>
      <c r="AC37">
        <f t="shared" si="2"/>
        <v>148.41174120074709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-416.63572788207165</v>
      </c>
      <c r="AI37">
        <f t="shared" si="25"/>
        <v>-424.48942545936404</v>
      </c>
      <c r="AJ37">
        <f t="shared" si="7"/>
        <v>3.427192992180693</v>
      </c>
      <c r="AK37">
        <f t="shared" si="22"/>
        <v>10.628725393504945</v>
      </c>
      <c r="AL37">
        <f t="shared" si="8"/>
        <v>-410.43350707367836</v>
      </c>
      <c r="AN37">
        <f t="shared" si="26"/>
        <v>0</v>
      </c>
      <c r="AO37">
        <f t="shared" si="26"/>
        <v>0</v>
      </c>
      <c r="AP37">
        <f t="shared" si="26"/>
        <v>-0.26141941905038307</v>
      </c>
      <c r="AQ37">
        <f t="shared" si="26"/>
        <v>-13.868202699003669</v>
      </c>
      <c r="AR37">
        <f t="shared" si="26"/>
        <v>-14.129622118054053</v>
      </c>
      <c r="AS37">
        <f t="shared" si="26"/>
        <v>0.11407808769971783</v>
      </c>
      <c r="AT37">
        <f t="shared" si="26"/>
        <v>0.35378943361020615</v>
      </c>
      <c r="AU37">
        <f t="shared" si="23"/>
        <v>-13.661754596744126</v>
      </c>
      <c r="AW37">
        <v>34</v>
      </c>
      <c r="AX37">
        <f>IF(Z37&gt;0, (R37*SUMPRODUCT(K37:$K$98, X37:$X$98)-K37*$AZ$3)/Z37, 0)</f>
        <v>236.21316542327514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</v>
      </c>
      <c r="S38">
        <f t="shared" si="1"/>
        <v>234.41177336797253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148.41174120074709</v>
      </c>
      <c r="AC38">
        <f t="shared" si="2"/>
        <v>144.78562384384153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-435.77629541338399</v>
      </c>
      <c r="AI38">
        <f t="shared" si="25"/>
        <v>-443.49698397797675</v>
      </c>
      <c r="AJ38">
        <f t="shared" si="7"/>
        <v>3.6261173569055529</v>
      </c>
      <c r="AK38">
        <f t="shared" si="22"/>
        <v>10.388821884052296</v>
      </c>
      <c r="AL38">
        <f t="shared" si="8"/>
        <v>-429.4820447370189</v>
      </c>
      <c r="AN38">
        <f t="shared" si="26"/>
        <v>0</v>
      </c>
      <c r="AO38">
        <f t="shared" si="26"/>
        <v>0</v>
      </c>
      <c r="AP38">
        <f t="shared" si="26"/>
        <v>-0.22945719645351459</v>
      </c>
      <c r="AQ38">
        <f t="shared" si="26"/>
        <v>-12.951177371020881</v>
      </c>
      <c r="AR38">
        <f t="shared" si="26"/>
        <v>-13.180634567474394</v>
      </c>
      <c r="AS38">
        <f t="shared" si="26"/>
        <v>0.10776742459768703</v>
      </c>
      <c r="AT38">
        <f t="shared" si="26"/>
        <v>0.30875354238502312</v>
      </c>
      <c r="AU38">
        <f t="shared" si="23"/>
        <v>-12.764113600491685</v>
      </c>
      <c r="AW38">
        <v>35</v>
      </c>
      <c r="AX38">
        <f>IF(Z38&gt;0, (R38*SUMPRODUCT(K38:$K$98, X38:$X$98)-K38*$AZ$3)/Z38, 0)</f>
        <v>234.41177336797253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</v>
      </c>
      <c r="S39">
        <f t="shared" si="1"/>
        <v>232.29144174642707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144.78562384384153</v>
      </c>
      <c r="AC39">
        <f t="shared" si="2"/>
        <v>140.97916552826538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-457.2121972927219</v>
      </c>
      <c r="AI39">
        <f t="shared" si="25"/>
        <v>-464.79852744700713</v>
      </c>
      <c r="AJ39">
        <f t="shared" si="7"/>
        <v>3.8064583155761511</v>
      </c>
      <c r="AK39">
        <f t="shared" si="22"/>
        <v>10.134993669068908</v>
      </c>
      <c r="AL39">
        <f t="shared" si="8"/>
        <v>-450.85707546236205</v>
      </c>
      <c r="AN39">
        <f t="shared" si="26"/>
        <v>0</v>
      </c>
      <c r="AO39">
        <f t="shared" si="26"/>
        <v>0</v>
      </c>
      <c r="AP39">
        <f t="shared" si="26"/>
        <v>-0.20130722635794238</v>
      </c>
      <c r="AQ39">
        <f t="shared" si="26"/>
        <v>-12.132364057742446</v>
      </c>
      <c r="AR39">
        <f t="shared" si="26"/>
        <v>-12.333671284100387</v>
      </c>
      <c r="AS39">
        <f t="shared" si="26"/>
        <v>0.10100635619225218</v>
      </c>
      <c r="AT39">
        <f t="shared" si="26"/>
        <v>0.26893734166355804</v>
      </c>
      <c r="AU39">
        <f t="shared" si="23"/>
        <v>-11.963727586244577</v>
      </c>
      <c r="AW39">
        <v>36</v>
      </c>
      <c r="AX39">
        <f>IF(Z39&gt;0, (R39*SUMPRODUCT(K39:$K$98, X39:$X$98)-K39*$AZ$3)/Z39, 0)</f>
        <v>232.29144174642707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</v>
      </c>
      <c r="S40">
        <f t="shared" si="1"/>
        <v>229.87751784178155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140.97916552826538</v>
      </c>
      <c r="AC40">
        <f t="shared" si="2"/>
        <v>137.01172919859863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-481.6778287451329</v>
      </c>
      <c r="AI40">
        <f t="shared" si="25"/>
        <v>-489.12808586928219</v>
      </c>
      <c r="AJ40">
        <f t="shared" si="7"/>
        <v>3.9674363296667536</v>
      </c>
      <c r="AK40">
        <f t="shared" si="22"/>
        <v>9.8685415869785782</v>
      </c>
      <c r="AL40">
        <f t="shared" si="8"/>
        <v>-475.29210795263685</v>
      </c>
      <c r="AN40">
        <f t="shared" si="26"/>
        <v>0</v>
      </c>
      <c r="AO40">
        <f t="shared" si="26"/>
        <v>0</v>
      </c>
      <c r="AP40">
        <f t="shared" si="26"/>
        <v>-0.17651469424213631</v>
      </c>
      <c r="AQ40">
        <f t="shared" si="26"/>
        <v>-11.412118165501829</v>
      </c>
      <c r="AR40">
        <f t="shared" si="26"/>
        <v>-11.588632859743965</v>
      </c>
      <c r="AS40">
        <f t="shared" si="26"/>
        <v>9.3998206905676174E-2</v>
      </c>
      <c r="AT40">
        <f t="shared" si="26"/>
        <v>0.2338097292233039</v>
      </c>
      <c r="AU40">
        <f t="shared" si="23"/>
        <v>-11.260824923614985</v>
      </c>
      <c r="AW40">
        <v>37</v>
      </c>
      <c r="AX40">
        <f>IF(Z40&gt;0, (R40*SUMPRODUCT(K40:$K$98, X40:$X$98)-K40*$AZ$3)/Z40, 0)</f>
        <v>229.87751784178155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</v>
      </c>
      <c r="S41">
        <f t="shared" si="1"/>
        <v>227.17643458236037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137.01172919859863</v>
      </c>
      <c r="AC41">
        <f t="shared" si="2"/>
        <v>132.88972507602151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-509.7732345537687</v>
      </c>
      <c r="AI41">
        <f t="shared" si="25"/>
        <v>-517.08526745235724</v>
      </c>
      <c r="AJ41">
        <f t="shared" si="7"/>
        <v>4.122004122577124</v>
      </c>
      <c r="AK41">
        <f t="shared" si="22"/>
        <v>9.5908210439019044</v>
      </c>
      <c r="AL41">
        <f t="shared" si="8"/>
        <v>-503.37244228587826</v>
      </c>
      <c r="AN41">
        <f t="shared" si="26"/>
        <v>0</v>
      </c>
      <c r="AO41">
        <f t="shared" si="26"/>
        <v>0</v>
      </c>
      <c r="AP41">
        <f t="shared" si="26"/>
        <v>-0.15467841649566139</v>
      </c>
      <c r="AQ41">
        <f t="shared" si="26"/>
        <v>-10.783720175529981</v>
      </c>
      <c r="AR41">
        <f t="shared" si="26"/>
        <v>-10.93839859202564</v>
      </c>
      <c r="AS41">
        <f t="shared" si="26"/>
        <v>8.7196690621002451E-2</v>
      </c>
      <c r="AT41">
        <f t="shared" si="26"/>
        <v>0.20288379887491656</v>
      </c>
      <c r="AU41">
        <f t="shared" si="23"/>
        <v>-10.648318102529723</v>
      </c>
      <c r="AW41">
        <v>38</v>
      </c>
      <c r="AX41">
        <f>IF(Z41&gt;0, (R41*SUMPRODUCT(K41:$K$98, X41:$X$98)-K41*$AZ$3)/Z41, 0)</f>
        <v>227.17643458236037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</v>
      </c>
      <c r="S42">
        <f t="shared" si="1"/>
        <v>224.18735732860915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132.88972507602151</v>
      </c>
      <c r="AC42">
        <f t="shared" si="2"/>
        <v>128.61503529596001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-541.85884140879966</v>
      </c>
      <c r="AI42">
        <f t="shared" si="25"/>
        <v>-549.03002162322628</v>
      </c>
      <c r="AJ42">
        <f t="shared" si="7"/>
        <v>4.2746897800614931</v>
      </c>
      <c r="AK42">
        <f t="shared" si="22"/>
        <v>9.3022807553215063</v>
      </c>
      <c r="AL42">
        <f t="shared" si="8"/>
        <v>-535.45305108784328</v>
      </c>
      <c r="AN42">
        <f t="shared" si="26"/>
        <v>0</v>
      </c>
      <c r="AO42">
        <f t="shared" si="26"/>
        <v>0</v>
      </c>
      <c r="AP42">
        <f t="shared" si="26"/>
        <v>-0.13544537957360786</v>
      </c>
      <c r="AQ42">
        <f t="shared" si="26"/>
        <v>-10.23433720188539</v>
      </c>
      <c r="AR42">
        <f t="shared" si="26"/>
        <v>-10.369782581458999</v>
      </c>
      <c r="AS42">
        <f t="shared" si="26"/>
        <v>8.0738032305348942E-2</v>
      </c>
      <c r="AT42">
        <f t="shared" si="26"/>
        <v>0.17569645583164856</v>
      </c>
      <c r="AU42">
        <f t="shared" si="23"/>
        <v>-10.113348093322003</v>
      </c>
      <c r="AW42">
        <v>39</v>
      </c>
      <c r="AX42">
        <f>IF(Z42&gt;0, (R42*SUMPRODUCT(K42:$K$98, X42:$X$98)-K42*$AZ$3)/Z42, 0)</f>
        <v>224.18735732860915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</v>
      </c>
      <c r="S43">
        <f t="shared" si="1"/>
        <v>220.92102589901424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128.61503529596001</v>
      </c>
      <c r="AC43">
        <f t="shared" si="2"/>
        <v>124.19233237574292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-580.03316676926113</v>
      </c>
      <c r="AI43">
        <f t="shared" si="25"/>
        <v>-587.06013103569728</v>
      </c>
      <c r="AJ43">
        <f t="shared" si="7"/>
        <v>4.4227029202170911</v>
      </c>
      <c r="AK43">
        <f t="shared" si="22"/>
        <v>9.0030524707172024</v>
      </c>
      <c r="AL43">
        <f t="shared" si="8"/>
        <v>-573.63437564476294</v>
      </c>
      <c r="AN43">
        <f t="shared" si="26"/>
        <v>0</v>
      </c>
      <c r="AO43">
        <f t="shared" si="26"/>
        <v>0</v>
      </c>
      <c r="AP43">
        <f t="shared" si="26"/>
        <v>-0.11850134519834517</v>
      </c>
      <c r="AQ43">
        <f t="shared" si="26"/>
        <v>-9.7815653980369017</v>
      </c>
      <c r="AR43">
        <f t="shared" si="26"/>
        <v>-9.9000667432352465</v>
      </c>
      <c r="AS43">
        <f t="shared" si="26"/>
        <v>7.4583593367862688E-2</v>
      </c>
      <c r="AT43">
        <f t="shared" si="26"/>
        <v>0.15182570854488761</v>
      </c>
      <c r="AU43">
        <f t="shared" si="23"/>
        <v>-9.6736574413224954</v>
      </c>
      <c r="AW43">
        <v>40</v>
      </c>
      <c r="AX43">
        <f>IF(Z43&gt;0, (R43*SUMPRODUCT(K43:$K$98, X43:$X$98)-K43*$AZ$3)/Z43, 0)</f>
        <v>220.92102589901424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</v>
      </c>
      <c r="S44">
        <f t="shared" si="1"/>
        <v>217.33411673477664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124.19233237574292</v>
      </c>
      <c r="AC44">
        <f t="shared" si="2"/>
        <v>119.59972615776699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-623.20650741026247</v>
      </c>
      <c r="AI44">
        <f t="shared" si="25"/>
        <v>-630.08530122060802</v>
      </c>
      <c r="AJ44">
        <f t="shared" si="7"/>
        <v>4.5926062179759271</v>
      </c>
      <c r="AK44">
        <f t="shared" si="22"/>
        <v>8.6934632663020057</v>
      </c>
      <c r="AL44">
        <f t="shared" si="8"/>
        <v>-616.79923173633006</v>
      </c>
      <c r="AN44">
        <f t="shared" si="26"/>
        <v>0</v>
      </c>
      <c r="AO44">
        <f t="shared" si="26"/>
        <v>0</v>
      </c>
      <c r="AP44">
        <f t="shared" si="26"/>
        <v>-0.10357377475849497</v>
      </c>
      <c r="AQ44">
        <f t="shared" si="26"/>
        <v>-9.3836001203380803</v>
      </c>
      <c r="AR44">
        <f t="shared" si="26"/>
        <v>-9.4871738950965767</v>
      </c>
      <c r="AS44">
        <f t="shared" si="26"/>
        <v>6.9150722508894438E-2</v>
      </c>
      <c r="AT44">
        <f t="shared" si="26"/>
        <v>0.1308971937581582</v>
      </c>
      <c r="AU44">
        <f t="shared" si="23"/>
        <v>-9.2871259788295237</v>
      </c>
      <c r="AW44">
        <v>41</v>
      </c>
      <c r="AX44">
        <f>IF(Z44&gt;0, (R44*SUMPRODUCT(K44:$K$98, X44:$X$98)-K44*$AZ$3)/Z44, 0)</f>
        <v>217.33411673477664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</v>
      </c>
      <c r="S45">
        <f t="shared" si="1"/>
        <v>213.44146128810183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119.59972615776699</v>
      </c>
      <c r="AC45">
        <f t="shared" si="2"/>
        <v>114.84912530534046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-671.79219358687192</v>
      </c>
      <c r="AI45">
        <f t="shared" si="25"/>
        <v>-678.51822543491562</v>
      </c>
      <c r="AJ45">
        <f t="shared" si="7"/>
        <v>4.7506008524265297</v>
      </c>
      <c r="AK45">
        <f t="shared" si="22"/>
        <v>8.3719808310436896</v>
      </c>
      <c r="AL45">
        <f t="shared" si="8"/>
        <v>-665.39564375144539</v>
      </c>
      <c r="AN45">
        <f t="shared" si="26"/>
        <v>0</v>
      </c>
      <c r="AO45">
        <f t="shared" si="26"/>
        <v>0</v>
      </c>
      <c r="AP45">
        <f t="shared" si="26"/>
        <v>-9.0422895409576154E-2</v>
      </c>
      <c r="AQ45">
        <f t="shared" si="26"/>
        <v>-9.0313868013193712</v>
      </c>
      <c r="AR45">
        <f t="shared" si="26"/>
        <v>-9.1218096967289473</v>
      </c>
      <c r="AS45">
        <f t="shared" si="26"/>
        <v>6.3865752306324436E-2</v>
      </c>
      <c r="AT45">
        <f t="shared" si="26"/>
        <v>0.11255057427012104</v>
      </c>
      <c r="AU45">
        <f t="shared" si="23"/>
        <v>-8.9453933701525017</v>
      </c>
      <c r="AW45">
        <v>42</v>
      </c>
      <c r="AX45">
        <f>IF(Z45&gt;0, (R45*SUMPRODUCT(K45:$K$98, X45:$X$98)-K45*$AZ$3)/Z45, 0)</f>
        <v>213.44146128810183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</v>
      </c>
      <c r="S46">
        <f t="shared" si="1"/>
        <v>209.26297875551933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114.84912530534046</v>
      </c>
      <c r="AC46">
        <f t="shared" si="2"/>
        <v>109.95434499322789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-726.55193294195965</v>
      </c>
      <c r="AI46">
        <f t="shared" si="25"/>
        <v>-733.11988547990518</v>
      </c>
      <c r="AJ46">
        <f t="shared" si="7"/>
        <v>4.894780312112573</v>
      </c>
      <c r="AK46">
        <f t="shared" si="22"/>
        <v>8.0394387713738329</v>
      </c>
      <c r="AL46">
        <f t="shared" si="8"/>
        <v>-720.18566639641881</v>
      </c>
      <c r="AN46">
        <f t="shared" si="26"/>
        <v>0</v>
      </c>
      <c r="AO46">
        <f t="shared" si="26"/>
        <v>0</v>
      </c>
      <c r="AP46">
        <f t="shared" si="26"/>
        <v>-7.8837251136849279E-2</v>
      </c>
      <c r="AQ46">
        <f t="shared" si="26"/>
        <v>-8.7210370157799453</v>
      </c>
      <c r="AR46">
        <f t="shared" si="26"/>
        <v>-8.7998742669167953</v>
      </c>
      <c r="AS46">
        <f t="shared" si="26"/>
        <v>5.8753625653700854E-2</v>
      </c>
      <c r="AT46">
        <f t="shared" si="26"/>
        <v>9.6499974650605641E-2</v>
      </c>
      <c r="AU46">
        <f t="shared" si="23"/>
        <v>-8.6446206666124876</v>
      </c>
      <c r="AW46">
        <v>43</v>
      </c>
      <c r="AX46">
        <f>IF(Z46&gt;0, (R46*SUMPRODUCT(K46:$K$98, X46:$X$98)-K46*$AZ$3)/Z46, 0)</f>
        <v>209.26297875551933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</v>
      </c>
      <c r="S47">
        <f t="shared" si="1"/>
        <v>204.80454547914579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109.95434499322789</v>
      </c>
      <c r="AC47">
        <f t="shared" si="2"/>
        <v>104.92670662852539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-785.57772304463424</v>
      </c>
      <c r="AI47">
        <f t="shared" si="25"/>
        <v>-791.98179884181968</v>
      </c>
      <c r="AJ47">
        <f t="shared" si="7"/>
        <v>5.0276383647024971</v>
      </c>
      <c r="AK47">
        <f t="shared" si="22"/>
        <v>7.6968041495259536</v>
      </c>
      <c r="AL47">
        <f t="shared" si="8"/>
        <v>-779.2573563275912</v>
      </c>
      <c r="AN47">
        <f t="shared" si="26"/>
        <v>0</v>
      </c>
      <c r="AO47">
        <f t="shared" si="26"/>
        <v>0</v>
      </c>
      <c r="AP47">
        <f t="shared" si="26"/>
        <v>-6.8634094464921455E-2</v>
      </c>
      <c r="AQ47">
        <f t="shared" si="26"/>
        <v>-8.4192344626338667</v>
      </c>
      <c r="AR47">
        <f t="shared" si="26"/>
        <v>-8.4878685570987891</v>
      </c>
      <c r="AS47">
        <f t="shared" si="26"/>
        <v>5.3882467570122834E-2</v>
      </c>
      <c r="AT47">
        <f t="shared" si="26"/>
        <v>8.2488590048970176E-2</v>
      </c>
      <c r="AU47">
        <f t="shared" si="23"/>
        <v>-8.3514974994796951</v>
      </c>
      <c r="AW47">
        <v>44</v>
      </c>
      <c r="AX47">
        <f>IF(Z47&gt;0, (R47*SUMPRODUCT(K47:$K$98, X47:$X$98)-K47*$AZ$3)/Z47, 0)</f>
        <v>204.80454547914579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</v>
      </c>
      <c r="S48">
        <f t="shared" si="1"/>
        <v>200.12368602080804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104.92670662852539</v>
      </c>
      <c r="AC48">
        <f t="shared" si="2"/>
        <v>99.805149532924972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-848.54772801803097</v>
      </c>
      <c r="AI48">
        <f t="shared" si="25"/>
        <v>-854.78169459124229</v>
      </c>
      <c r="AJ48">
        <f t="shared" si="7"/>
        <v>5.1215570956004228</v>
      </c>
      <c r="AK48">
        <f t="shared" si="22"/>
        <v>7.344869463996778</v>
      </c>
      <c r="AL48">
        <f t="shared" si="8"/>
        <v>-842.31526803164502</v>
      </c>
      <c r="AN48">
        <f t="shared" si="26"/>
        <v>0</v>
      </c>
      <c r="AO48">
        <f t="shared" si="26"/>
        <v>0</v>
      </c>
      <c r="AP48">
        <f t="shared" si="26"/>
        <v>-5.9652670567484641E-2</v>
      </c>
      <c r="AQ48">
        <f t="shared" si="26"/>
        <v>-8.1197320334959393</v>
      </c>
      <c r="AR48">
        <f t="shared" si="26"/>
        <v>-8.1793847040634233</v>
      </c>
      <c r="AS48">
        <f t="shared" si="26"/>
        <v>4.9008052036928575E-2</v>
      </c>
      <c r="AT48">
        <f t="shared" si="26"/>
        <v>7.0282872606304961E-2</v>
      </c>
      <c r="AU48">
        <f t="shared" si="23"/>
        <v>-8.060093779420189</v>
      </c>
      <c r="AW48">
        <v>45</v>
      </c>
      <c r="AX48">
        <f>IF(Z48&gt;0, (R48*SUMPRODUCT(K48:$K$98, X48:$X$98)-K48*$AZ$3)/Z48, 0)</f>
        <v>200.12368602080804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</v>
      </c>
      <c r="S49">
        <f t="shared" si="1"/>
        <v>195.27682839404977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99.805149532924972</v>
      </c>
      <c r="AC49">
        <f t="shared" si="2"/>
        <v>94.629772291423194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-913.7213079322562</v>
      </c>
      <c r="AI49">
        <f t="shared" si="25"/>
        <v>-919.7787196762439</v>
      </c>
      <c r="AJ49">
        <f t="shared" si="7"/>
        <v>5.1753772415017778</v>
      </c>
      <c r="AK49">
        <f t="shared" si="22"/>
        <v>6.986360467304749</v>
      </c>
      <c r="AL49">
        <f t="shared" si="8"/>
        <v>-907.61698196743737</v>
      </c>
      <c r="AN49">
        <f t="shared" si="26"/>
        <v>0</v>
      </c>
      <c r="AO49">
        <f t="shared" si="26"/>
        <v>0</v>
      </c>
      <c r="AP49">
        <f t="shared" si="26"/>
        <v>-5.1752876618439796E-2</v>
      </c>
      <c r="AQ49">
        <f t="shared" si="26"/>
        <v>-7.8065860654087036</v>
      </c>
      <c r="AR49">
        <f t="shared" si="26"/>
        <v>-7.8583389420271432</v>
      </c>
      <c r="AS49">
        <f t="shared" si="26"/>
        <v>4.4217013991028148E-2</v>
      </c>
      <c r="AT49">
        <f t="shared" si="26"/>
        <v>5.9689561574749979E-2</v>
      </c>
      <c r="AU49">
        <f t="shared" si="23"/>
        <v>-7.7544323664613648</v>
      </c>
      <c r="AW49">
        <v>46</v>
      </c>
      <c r="AX49">
        <f>IF(Z49&gt;0, (R49*SUMPRODUCT(K49:$K$98, X49:$X$98)-K49*$AZ$3)/Z49, 0)</f>
        <v>195.27682839404977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</v>
      </c>
      <c r="S50">
        <f t="shared" si="1"/>
        <v>190.35132585312797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94.629772291423194</v>
      </c>
      <c r="AC50">
        <f t="shared" si="2"/>
        <v>89.45207443315212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-981.55608300513563</v>
      </c>
      <c r="AI50">
        <f t="shared" si="25"/>
        <v>-987.43022612130778</v>
      </c>
      <c r="AJ50">
        <f t="shared" si="7"/>
        <v>5.177697858271074</v>
      </c>
      <c r="AK50">
        <f t="shared" si="22"/>
        <v>6.6240840603996238</v>
      </c>
      <c r="AL50">
        <f t="shared" si="8"/>
        <v>-975.62844420263718</v>
      </c>
      <c r="AN50">
        <f t="shared" si="26"/>
        <v>0</v>
      </c>
      <c r="AO50">
        <f t="shared" si="26"/>
        <v>0</v>
      </c>
      <c r="AP50">
        <f t="shared" si="26"/>
        <v>-4.4809892288457331E-2</v>
      </c>
      <c r="AQ50">
        <f t="shared" si="26"/>
        <v>-7.4876320655941786</v>
      </c>
      <c r="AR50">
        <f t="shared" si="26"/>
        <v>-7.5324419578826349</v>
      </c>
      <c r="AS50">
        <f t="shared" si="26"/>
        <v>3.9497179204324641E-2</v>
      </c>
      <c r="AT50">
        <f t="shared" si="26"/>
        <v>5.0530688031587494E-2</v>
      </c>
      <c r="AU50">
        <f t="shared" si="23"/>
        <v>-7.4424140906467242</v>
      </c>
      <c r="AW50">
        <v>47</v>
      </c>
      <c r="AX50">
        <f>IF(Z50&gt;0, (R50*SUMPRODUCT(K50:$K$98, X50:$X$98)-K50*$AZ$3)/Z50, 0)</f>
        <v>190.35132585312797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</v>
      </c>
      <c r="S51">
        <f t="shared" si="1"/>
        <v>185.42606418399882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89.45207443315212</v>
      </c>
      <c r="AC51">
        <f t="shared" si="2"/>
        <v>84.311663981073693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-1054.0587783957644</v>
      </c>
      <c r="AI51">
        <f t="shared" si="25"/>
        <v>-1059.7424227334755</v>
      </c>
      <c r="AJ51">
        <f t="shared" si="7"/>
        <v>5.1404104520784273</v>
      </c>
      <c r="AK51">
        <f t="shared" si="22"/>
        <v>6.2616452103206486</v>
      </c>
      <c r="AL51">
        <f t="shared" si="8"/>
        <v>-1048.3403670710763</v>
      </c>
      <c r="AN51">
        <f t="shared" si="26"/>
        <v>0</v>
      </c>
      <c r="AO51">
        <f t="shared" si="26"/>
        <v>0</v>
      </c>
      <c r="AP51">
        <f t="shared" si="26"/>
        <v>-3.8711343805186135E-2</v>
      </c>
      <c r="AQ51">
        <f t="shared" si="26"/>
        <v>-7.179202169744868</v>
      </c>
      <c r="AR51">
        <f t="shared" si="26"/>
        <v>-7.2179135135500543</v>
      </c>
      <c r="AS51">
        <f t="shared" si="26"/>
        <v>3.5011373774721688E-2</v>
      </c>
      <c r="AT51">
        <f t="shared" si="26"/>
        <v>4.2648112042218536E-2</v>
      </c>
      <c r="AU51">
        <f t="shared" si="23"/>
        <v>-7.1402540277331141</v>
      </c>
      <c r="AW51">
        <v>48</v>
      </c>
      <c r="AX51">
        <f>IF(Z51&gt;0, (R51*SUMPRODUCT(K51:$K$98, X51:$X$98)-K51*$AZ$3)/Z51, 0)</f>
        <v>185.42606418399882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</v>
      </c>
      <c r="S52">
        <f t="shared" si="1"/>
        <v>180.54237999241624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84.311663981073693</v>
      </c>
      <c r="AC52">
        <f t="shared" si="2"/>
        <v>79.228195394824951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-1131.0295818152713</v>
      </c>
      <c r="AI52">
        <f t="shared" si="25"/>
        <v>-1136.5150110118782</v>
      </c>
      <c r="AJ52">
        <f t="shared" si="7"/>
        <v>5.0834685862487419</v>
      </c>
      <c r="AK52">
        <f t="shared" si="22"/>
        <v>5.9018164786751592</v>
      </c>
      <c r="AL52">
        <f t="shared" si="8"/>
        <v>-1125.5297259469544</v>
      </c>
      <c r="AN52">
        <f t="shared" si="26"/>
        <v>0</v>
      </c>
      <c r="AO52">
        <f t="shared" si="26"/>
        <v>0</v>
      </c>
      <c r="AP52">
        <f t="shared" si="26"/>
        <v>-3.3358302684537981E-2</v>
      </c>
      <c r="AQ52">
        <f t="shared" si="26"/>
        <v>-6.8780811460838276</v>
      </c>
      <c r="AR52">
        <f t="shared" si="26"/>
        <v>-6.9114394487683652</v>
      </c>
      <c r="AS52">
        <f t="shared" si="26"/>
        <v>3.0913877056751964E-2</v>
      </c>
      <c r="AT52">
        <f t="shared" si="26"/>
        <v>3.5890460605346446E-2</v>
      </c>
      <c r="AU52">
        <f t="shared" si="23"/>
        <v>-6.8446351111062675</v>
      </c>
      <c r="AW52">
        <v>49</v>
      </c>
      <c r="AX52">
        <f>IF(Z52&gt;0, (R52*SUMPRODUCT(K52:$K$98, X52:$X$98)-K52*$AZ$3)/Z52, 0)</f>
        <v>180.54237999241624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</v>
      </c>
      <c r="S53">
        <f t="shared" si="1"/>
        <v>175.74662242919879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79.228195394824951</v>
      </c>
      <c r="AC53">
        <f t="shared" si="2"/>
        <v>74.221304948291291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-1212.604151024246</v>
      </c>
      <c r="AI53">
        <f t="shared" si="25"/>
        <v>-1217.883150410009</v>
      </c>
      <c r="AJ53">
        <f t="shared" si="7"/>
        <v>5.0068904465336601</v>
      </c>
      <c r="AK53">
        <f t="shared" si="22"/>
        <v>5.5459736776377468</v>
      </c>
      <c r="AL53">
        <f t="shared" si="8"/>
        <v>-1207.3302862858377</v>
      </c>
      <c r="AN53">
        <f t="shared" si="26"/>
        <v>0</v>
      </c>
      <c r="AO53">
        <f t="shared" si="26"/>
        <v>0</v>
      </c>
      <c r="AP53">
        <f t="shared" si="26"/>
        <v>-2.8663348239442315E-2</v>
      </c>
      <c r="AQ53">
        <f t="shared" si="26"/>
        <v>-6.5840687822657165</v>
      </c>
      <c r="AR53">
        <f t="shared" si="26"/>
        <v>-6.6127321305051598</v>
      </c>
      <c r="AS53">
        <f t="shared" si="26"/>
        <v>2.7185880122051122E-2</v>
      </c>
      <c r="AT53">
        <f t="shared" si="26"/>
        <v>3.0112936795869471E-2</v>
      </c>
      <c r="AU53">
        <f t="shared" si="23"/>
        <v>-6.5554333135872396</v>
      </c>
      <c r="AW53">
        <v>50</v>
      </c>
      <c r="AX53">
        <f>IF(Z53&gt;0, (R53*SUMPRODUCT(K53:$K$98, X53:$X$98)-K53*$AZ$3)/Z53, 0)</f>
        <v>175.74662242919879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</v>
      </c>
      <c r="S54">
        <f t="shared" si="1"/>
        <v>171.059169313567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74.221304948291291</v>
      </c>
      <c r="AC54">
        <f t="shared" si="2"/>
        <v>69.307942147766823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-1292.7344615040906</v>
      </c>
      <c r="AI54">
        <f t="shared" si="25"/>
        <v>-1297.799079088308</v>
      </c>
      <c r="AJ54">
        <f t="shared" si="7"/>
        <v>4.9133628005244674</v>
      </c>
      <c r="AK54">
        <f t="shared" si="22"/>
        <v>5.1954913463803907</v>
      </c>
      <c r="AL54">
        <f t="shared" si="8"/>
        <v>-1287.6902249414031</v>
      </c>
      <c r="AN54">
        <f t="shared" si="26"/>
        <v>0</v>
      </c>
      <c r="AO54">
        <f t="shared" si="26"/>
        <v>0</v>
      </c>
      <c r="AP54">
        <f t="shared" si="26"/>
        <v>-2.4552964983750543E-2</v>
      </c>
      <c r="AQ54">
        <f t="shared" si="26"/>
        <v>-6.2670998231948829</v>
      </c>
      <c r="AR54">
        <f t="shared" si="26"/>
        <v>-6.2916527881786335</v>
      </c>
      <c r="AS54">
        <f t="shared" si="26"/>
        <v>2.3819690783699096E-2</v>
      </c>
      <c r="AT54">
        <f t="shared" si="26"/>
        <v>2.5187433202969546E-2</v>
      </c>
      <c r="AU54">
        <f t="shared" si="23"/>
        <v>-6.242645664191965</v>
      </c>
      <c r="AW54">
        <v>51</v>
      </c>
      <c r="AX54">
        <f>IF(Z54&gt;0, (R54*SUMPRODUCT(K54:$K$98, X54:$X$98)-K54*$AZ$3)/Z54, 0)</f>
        <v>171.059169313567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</v>
      </c>
      <c r="S55">
        <f t="shared" si="1"/>
        <v>166.55507852746115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69.307942147766823</v>
      </c>
      <c r="AC55">
        <f t="shared" si="2"/>
        <v>64.532544093983759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-1366.3036027744854</v>
      </c>
      <c r="AI55">
        <f t="shared" si="25"/>
        <v>-1371.1467862325137</v>
      </c>
      <c r="AJ55">
        <f t="shared" si="7"/>
        <v>4.7753980537830643</v>
      </c>
      <c r="AK55">
        <f t="shared" si="22"/>
        <v>4.8515559503436778</v>
      </c>
      <c r="AL55">
        <f t="shared" si="8"/>
        <v>-1361.519832228387</v>
      </c>
      <c r="AN55">
        <f t="shared" si="26"/>
        <v>0</v>
      </c>
      <c r="AO55">
        <f t="shared" si="26"/>
        <v>0</v>
      </c>
      <c r="AP55">
        <f t="shared" si="26"/>
        <v>-2.0963808484879914E-2</v>
      </c>
      <c r="AQ55">
        <f t="shared" si="26"/>
        <v>-5.914070220339493</v>
      </c>
      <c r="AR55">
        <f t="shared" si="26"/>
        <v>-5.935034028824373</v>
      </c>
      <c r="AS55">
        <f t="shared" si="26"/>
        <v>2.0670398118541058E-2</v>
      </c>
      <c r="AT55">
        <f t="shared" si="26"/>
        <v>2.1000048971527328E-2</v>
      </c>
      <c r="AU55">
        <f t="shared" si="23"/>
        <v>-5.8933635817343051</v>
      </c>
      <c r="AW55">
        <v>52</v>
      </c>
      <c r="AX55">
        <f>IF(Z55&gt;0, (R55*SUMPRODUCT(K55:$K$98, X55:$X$98)-K55*$AZ$3)/Z55, 0)</f>
        <v>166.55507852746115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</v>
      </c>
      <c r="S56">
        <f t="shared" si="1"/>
        <v>163.84062690064508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64.532544093983759</v>
      </c>
      <c r="AC56">
        <f t="shared" si="2"/>
        <v>59.950350453476247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-1767.3629226088394</v>
      </c>
      <c r="AI56">
        <f t="shared" si="25"/>
        <v>-1771.9367538669612</v>
      </c>
      <c r="AJ56">
        <f t="shared" si="7"/>
        <v>4.5821936405075121</v>
      </c>
      <c r="AK56">
        <f t="shared" si="22"/>
        <v>4.5172780865788633</v>
      </c>
      <c r="AL56">
        <f t="shared" si="8"/>
        <v>-1762.8372821398748</v>
      </c>
      <c r="AN56">
        <f t="shared" si="26"/>
        <v>0</v>
      </c>
      <c r="AO56">
        <f t="shared" si="26"/>
        <v>0</v>
      </c>
      <c r="AP56">
        <f t="shared" si="26"/>
        <v>-1.7676707628725048E-2</v>
      </c>
      <c r="AQ56">
        <f t="shared" si="26"/>
        <v>-6.8304132561361444</v>
      </c>
      <c r="AR56">
        <f t="shared" si="26"/>
        <v>-6.8480899637648696</v>
      </c>
      <c r="AS56">
        <f t="shared" si="26"/>
        <v>1.7709026133752567E-2</v>
      </c>
      <c r="AT56">
        <f t="shared" si="26"/>
        <v>1.7458143842169153E-2</v>
      </c>
      <c r="AU56">
        <f t="shared" si="23"/>
        <v>-6.8129227937889478</v>
      </c>
      <c r="AW56">
        <v>53</v>
      </c>
      <c r="AX56">
        <f>IF(Z56&gt;0, (R56*SUMPRODUCT(K56:$K$98, X56:$X$98)-K56*$AZ$3)/Z56, 0)</f>
        <v>163.84062690064508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</v>
      </c>
      <c r="S57">
        <f t="shared" si="1"/>
        <v>159.33150312099531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59.950350453476247</v>
      </c>
      <c r="AC57">
        <f t="shared" si="2"/>
        <v>54.309112715047206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-2139.134848385816</v>
      </c>
      <c r="AI57">
        <f t="shared" si="25"/>
        <v>-2143.3955494753086</v>
      </c>
      <c r="AJ57">
        <f t="shared" si="7"/>
        <v>5.6412377384290409</v>
      </c>
      <c r="AK57">
        <f t="shared" si="22"/>
        <v>4.1965245317433375</v>
      </c>
      <c r="AL57">
        <f t="shared" si="8"/>
        <v>-2133.5577872051363</v>
      </c>
      <c r="AN57">
        <f t="shared" si="26"/>
        <v>0</v>
      </c>
      <c r="AO57">
        <f t="shared" si="26"/>
        <v>0</v>
      </c>
      <c r="AP57">
        <f t="shared" si="26"/>
        <v>-1.4702266312492549E-2</v>
      </c>
      <c r="AQ57">
        <f t="shared" si="26"/>
        <v>-7.3814448746152932</v>
      </c>
      <c r="AR57">
        <f t="shared" si="26"/>
        <v>-7.3961471409277868</v>
      </c>
      <c r="AS57">
        <f t="shared" si="26"/>
        <v>1.9466040405183051E-2</v>
      </c>
      <c r="AT57">
        <f t="shared" si="26"/>
        <v>1.4480814297148635E-2</v>
      </c>
      <c r="AU57">
        <f t="shared" si="23"/>
        <v>-7.3622002862254554</v>
      </c>
      <c r="AW57">
        <v>54</v>
      </c>
      <c r="AX57">
        <f>IF(Z57&gt;0, (R57*SUMPRODUCT(K57:$K$98, X57:$X$98)-K57*$AZ$3)/Z57, 0)</f>
        <v>159.33150312099531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</v>
      </c>
      <c r="S58">
        <f t="shared" si="1"/>
        <v>153.47010070389877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54.309112715047206</v>
      </c>
      <c r="AC58">
        <f t="shared" si="2"/>
        <v>47.989431695527557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-2475.1884104589749</v>
      </c>
      <c r="AI58">
        <f t="shared" si="25"/>
        <v>-2479.097105986265</v>
      </c>
      <c r="AJ58">
        <f t="shared" si="7"/>
        <v>6.3196810195196491</v>
      </c>
      <c r="AK58">
        <f t="shared" si="22"/>
        <v>3.8016378900533048</v>
      </c>
      <c r="AL58">
        <f t="shared" si="8"/>
        <v>-2468.9757870766921</v>
      </c>
      <c r="AN58">
        <f t="shared" si="26"/>
        <v>0</v>
      </c>
      <c r="AO58">
        <f t="shared" si="26"/>
        <v>0</v>
      </c>
      <c r="AP58">
        <f t="shared" si="26"/>
        <v>-1.2042510595596507E-2</v>
      </c>
      <c r="AQ58">
        <f t="shared" si="26"/>
        <v>-7.6259413021395437</v>
      </c>
      <c r="AR58">
        <f t="shared" si="26"/>
        <v>-7.6379838127351407</v>
      </c>
      <c r="AS58">
        <f t="shared" si="26"/>
        <v>1.947064566861223E-2</v>
      </c>
      <c r="AT58">
        <f t="shared" si="26"/>
        <v>1.1712670954273054E-2</v>
      </c>
      <c r="AU58">
        <f t="shared" si="23"/>
        <v>-7.6068004961122551</v>
      </c>
      <c r="AW58">
        <v>55</v>
      </c>
      <c r="AX58">
        <f>IF(Z58&gt;0, (R58*SUMPRODUCT(K58:$K$98, X58:$X$98)-K58*$AZ$3)/Z58, 0)</f>
        <v>153.47010070389877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</v>
      </c>
      <c r="S59">
        <f t="shared" si="1"/>
        <v>146.51200457263289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47.989431695527557</v>
      </c>
      <c r="AC59">
        <f t="shared" si="2"/>
        <v>41.311493835437723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-2760.2071790454825</v>
      </c>
      <c r="AI59">
        <f t="shared" si="25"/>
        <v>-2763.7317617201188</v>
      </c>
      <c r="AJ59">
        <f t="shared" si="7"/>
        <v>6.677937860089834</v>
      </c>
      <c r="AK59">
        <f t="shared" si="22"/>
        <v>3.3592602186869294</v>
      </c>
      <c r="AL59">
        <f t="shared" si="8"/>
        <v>-2753.694563641342</v>
      </c>
      <c r="AN59">
        <f t="shared" si="26"/>
        <v>0</v>
      </c>
      <c r="AO59">
        <f t="shared" si="26"/>
        <v>0</v>
      </c>
      <c r="AP59">
        <f t="shared" si="26"/>
        <v>-9.6956041225493353E-3</v>
      </c>
      <c r="AQ59">
        <f t="shared" si="26"/>
        <v>-7.5929205170377694</v>
      </c>
      <c r="AR59">
        <f t="shared" si="26"/>
        <v>-7.6026161211603185</v>
      </c>
      <c r="AS59">
        <f t="shared" si="26"/>
        <v>1.8370016488006492E-2</v>
      </c>
      <c r="AT59">
        <f t="shared" si="26"/>
        <v>9.2408265691698195E-3</v>
      </c>
      <c r="AU59">
        <f t="shared" si="23"/>
        <v>-7.5750052781031423</v>
      </c>
      <c r="AW59">
        <v>56</v>
      </c>
      <c r="AX59">
        <f>IF(Z59&gt;0, (R59*SUMPRODUCT(K59:$K$98, X59:$X$98)-K59*$AZ$3)/Z59, 0)</f>
        <v>146.51200457263289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</v>
      </c>
      <c r="S60">
        <f t="shared" si="1"/>
        <v>138.33006998513196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41.311493835437723</v>
      </c>
      <c r="AC60">
        <f t="shared" si="2"/>
        <v>34.565004963087169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-2927.3547443270231</v>
      </c>
      <c r="AI60">
        <f t="shared" si="25"/>
        <v>-2930.4781618318725</v>
      </c>
      <c r="AJ60">
        <f t="shared" si="7"/>
        <v>6.7464888723505538</v>
      </c>
      <c r="AK60">
        <f t="shared" si="22"/>
        <v>2.8918045684806408</v>
      </c>
      <c r="AL60">
        <f t="shared" si="8"/>
        <v>-2920.8398683910414</v>
      </c>
      <c r="AN60">
        <f t="shared" si="26"/>
        <v>0</v>
      </c>
      <c r="AO60">
        <f t="shared" si="26"/>
        <v>0</v>
      </c>
      <c r="AP60">
        <f t="shared" si="26"/>
        <v>-7.6714805775811423E-3</v>
      </c>
      <c r="AQ60">
        <f t="shared" si="26"/>
        <v>-7.1899273888068667</v>
      </c>
      <c r="AR60">
        <f t="shared" si="26"/>
        <v>-7.1975988693844482</v>
      </c>
      <c r="AS60">
        <f t="shared" si="26"/>
        <v>1.6570169780617188E-2</v>
      </c>
      <c r="AT60">
        <f t="shared" si="26"/>
        <v>7.1026119776869323E-3</v>
      </c>
      <c r="AU60">
        <f t="shared" si="23"/>
        <v>-7.1739260876261435</v>
      </c>
      <c r="AW60">
        <v>57</v>
      </c>
      <c r="AX60">
        <f>IF(Z60&gt;0, (R60*SUMPRODUCT(K60:$K$98, X60:$X$98)-K60*$AZ$3)/Z60, 0)</f>
        <v>138.33006998513196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</v>
      </c>
      <c r="S61">
        <f t="shared" si="1"/>
        <v>129.49349617301041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34.565004963087169</v>
      </c>
      <c r="AC61">
        <f t="shared" si="2"/>
        <v>28.130820114179599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-3013.7346012427483</v>
      </c>
      <c r="AI61">
        <f t="shared" si="25"/>
        <v>-3016.4500677473939</v>
      </c>
      <c r="AJ61">
        <f t="shared" si="7"/>
        <v>6.4341848489075701</v>
      </c>
      <c r="AK61">
        <f t="shared" si="22"/>
        <v>2.4195503474161022</v>
      </c>
      <c r="AL61">
        <f t="shared" si="8"/>
        <v>-3007.5963325510702</v>
      </c>
      <c r="AN61">
        <f t="shared" si="26"/>
        <v>0</v>
      </c>
      <c r="AO61">
        <f t="shared" si="26"/>
        <v>0</v>
      </c>
      <c r="AP61">
        <f t="shared" si="26"/>
        <v>-5.9549151453488595E-3</v>
      </c>
      <c r="AQ61">
        <f t="shared" si="26"/>
        <v>-6.6090057786757708</v>
      </c>
      <c r="AR61">
        <f t="shared" si="26"/>
        <v>-6.6149606938211196</v>
      </c>
      <c r="AS61">
        <f t="shared" si="26"/>
        <v>1.4109923557954684E-2</v>
      </c>
      <c r="AT61">
        <f t="shared" si="26"/>
        <v>5.3059822259319007E-3</v>
      </c>
      <c r="AU61">
        <f t="shared" si="23"/>
        <v>-6.5955447880372331</v>
      </c>
      <c r="AW61">
        <v>58</v>
      </c>
      <c r="AX61">
        <f>IF(Z61&gt;0, (R61*SUMPRODUCT(K61:$K$98, X61:$X$98)-K61*$AZ$3)/Z61, 0)</f>
        <v>129.49349617301041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</v>
      </c>
      <c r="S62">
        <f t="shared" si="1"/>
        <v>119.95446302682201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28.130820114179599</v>
      </c>
      <c r="AC62">
        <f t="shared" si="2"/>
        <v>22.196584460413924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-3002.3191318863601</v>
      </c>
      <c r="AI62">
        <f t="shared" si="25"/>
        <v>-3004.6321538344732</v>
      </c>
      <c r="AJ62">
        <f t="shared" si="7"/>
        <v>5.9342356537656755</v>
      </c>
      <c r="AK62">
        <f t="shared" si="22"/>
        <v>1.9691574079925722</v>
      </c>
      <c r="AL62">
        <f t="shared" si="8"/>
        <v>-2996.7287607727148</v>
      </c>
      <c r="AN62">
        <f t="shared" si="26"/>
        <v>0</v>
      </c>
      <c r="AO62">
        <f t="shared" si="26"/>
        <v>0</v>
      </c>
      <c r="AP62">
        <f t="shared" si="26"/>
        <v>-4.5289013241306105E-3</v>
      </c>
      <c r="AQ62">
        <f t="shared" si="26"/>
        <v>-5.8785465062077664</v>
      </c>
      <c r="AR62">
        <f t="shared" si="26"/>
        <v>-5.8830754075318969</v>
      </c>
      <c r="AS62">
        <f t="shared" si="26"/>
        <v>1.1619244569626978E-2</v>
      </c>
      <c r="AT62">
        <f t="shared" si="26"/>
        <v>3.855613907924172E-3</v>
      </c>
      <c r="AU62">
        <f t="shared" si="23"/>
        <v>-5.8676005490543455</v>
      </c>
      <c r="AW62">
        <v>59</v>
      </c>
      <c r="AX62">
        <f>IF(Z62&gt;0, (R62*SUMPRODUCT(K62:$K$98, X62:$X$98)-K62*$AZ$3)/Z62, 0)</f>
        <v>119.95446302682201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</v>
      </c>
      <c r="S63">
        <f t="shared" si="1"/>
        <v>109.69258776118899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22.196584460413924</v>
      </c>
      <c r="AC63">
        <f t="shared" si="2"/>
        <v>16.920511280018736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-2893.742172825248</v>
      </c>
      <c r="AI63">
        <f t="shared" si="25"/>
        <v>-2895.6703467822767</v>
      </c>
      <c r="AJ63">
        <f t="shared" si="7"/>
        <v>5.276073180395187</v>
      </c>
      <c r="AK63">
        <f t="shared" si="22"/>
        <v>1.5537609122289748</v>
      </c>
      <c r="AL63">
        <f t="shared" si="8"/>
        <v>-2888.8405126896528</v>
      </c>
      <c r="AN63">
        <f t="shared" si="26"/>
        <v>0</v>
      </c>
      <c r="AO63">
        <f t="shared" si="26"/>
        <v>0</v>
      </c>
      <c r="AP63">
        <f t="shared" si="26"/>
        <v>-3.3708644945235921E-3</v>
      </c>
      <c r="AQ63">
        <f t="shared" si="26"/>
        <v>-5.0588862644491472</v>
      </c>
      <c r="AR63">
        <f t="shared" si="26"/>
        <v>-5.0622571289436706</v>
      </c>
      <c r="AS63">
        <f t="shared" si="26"/>
        <v>9.2237153652394883E-3</v>
      </c>
      <c r="AT63">
        <f t="shared" si="26"/>
        <v>2.7163096321877528E-3</v>
      </c>
      <c r="AU63">
        <f t="shared" si="23"/>
        <v>-5.0503171039462442</v>
      </c>
      <c r="AW63">
        <v>60</v>
      </c>
      <c r="AX63">
        <f>IF(Z63&gt;0, (R63*SUMPRODUCT(K63:$K$98, X63:$X$98)-K63*$AZ$3)/Z63, 0)</f>
        <v>109.69258776118899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</v>
      </c>
      <c r="S64">
        <f t="shared" si="1"/>
        <v>98.738321722181112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16.920511280018736</v>
      </c>
      <c r="AC64">
        <f t="shared" si="2"/>
        <v>12.399547627902255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-2713.1486918192209</v>
      </c>
      <c r="AI64">
        <f t="shared" si="25"/>
        <v>-2714.7184404502023</v>
      </c>
      <c r="AJ64">
        <f t="shared" si="7"/>
        <v>4.5209636521164818</v>
      </c>
      <c r="AK64">
        <f t="shared" si="22"/>
        <v>1.1844357896013116</v>
      </c>
      <c r="AL64">
        <f t="shared" si="8"/>
        <v>-2709.0130410084848</v>
      </c>
      <c r="AN64">
        <f t="shared" si="26"/>
        <v>0</v>
      </c>
      <c r="AO64">
        <f t="shared" si="26"/>
        <v>0</v>
      </c>
      <c r="AP64">
        <f t="shared" si="26"/>
        <v>-2.4502318012059226E-3</v>
      </c>
      <c r="AQ64">
        <f t="shared" si="26"/>
        <v>-4.2349730873408777</v>
      </c>
      <c r="AR64">
        <f t="shared" si="26"/>
        <v>-4.237423319142084</v>
      </c>
      <c r="AS64">
        <f t="shared" si="26"/>
        <v>7.0568043149606156E-3</v>
      </c>
      <c r="AT64">
        <f t="shared" si="26"/>
        <v>1.8487942469830254E-3</v>
      </c>
      <c r="AU64">
        <f t="shared" si="23"/>
        <v>-4.2285177205801414</v>
      </c>
      <c r="AW64">
        <v>61</v>
      </c>
      <c r="AX64">
        <f>IF(Z64&gt;0, (R64*SUMPRODUCT(K64:$K$98, X64:$X$98)-K64*$AZ$3)/Z64, 0)</f>
        <v>98.738321722181112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</v>
      </c>
      <c r="S65">
        <f t="shared" si="1"/>
        <v>86.693993290393578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12.399547627902255</v>
      </c>
      <c r="AC65">
        <f t="shared" si="2"/>
        <v>8.6448625872869638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-2460.711858424937</v>
      </c>
      <c r="AI65">
        <f t="shared" si="25"/>
        <v>-2461.9583205873055</v>
      </c>
      <c r="AJ65">
        <f t="shared" si="7"/>
        <v>3.754685040615291</v>
      </c>
      <c r="AK65">
        <f t="shared" si="22"/>
        <v>0.86796833395315787</v>
      </c>
      <c r="AL65">
        <f t="shared" si="8"/>
        <v>-2457.335667212737</v>
      </c>
      <c r="AN65">
        <f t="shared" si="26"/>
        <v>0</v>
      </c>
      <c r="AO65">
        <f t="shared" si="26"/>
        <v>0</v>
      </c>
      <c r="AP65">
        <f t="shared" si="26"/>
        <v>-1.7371532619011123E-3</v>
      </c>
      <c r="AQ65">
        <f t="shared" si="26"/>
        <v>-3.4294130704615542</v>
      </c>
      <c r="AR65">
        <f t="shared" si="26"/>
        <v>-3.4311502237234559</v>
      </c>
      <c r="AS65">
        <f t="shared" si="26"/>
        <v>5.23278087585375E-3</v>
      </c>
      <c r="AT65">
        <f t="shared" si="26"/>
        <v>1.2096588794069485E-3</v>
      </c>
      <c r="AU65">
        <f t="shared" si="23"/>
        <v>-3.424707783968195</v>
      </c>
      <c r="AW65">
        <v>62</v>
      </c>
      <c r="AX65">
        <f>IF(Z65&gt;0, (R65*SUMPRODUCT(K65:$K$98, X65:$X$98)-K65*$AZ$3)/Z65, 0)</f>
        <v>86.693993290393578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</v>
      </c>
      <c r="S66">
        <f t="shared" si="1"/>
        <v>73.243458137487693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8.6448625872869638</v>
      </c>
      <c r="AC66">
        <f t="shared" si="2"/>
        <v>5.6442781299732552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-2165.7929428077355</v>
      </c>
      <c r="AI66">
        <f t="shared" si="25"/>
        <v>-2166.756216230629</v>
      </c>
      <c r="AJ66">
        <f t="shared" si="7"/>
        <v>3.0005844573137086</v>
      </c>
      <c r="AK66">
        <f t="shared" si="22"/>
        <v>0.6051403811100875</v>
      </c>
      <c r="AL66">
        <f t="shared" si="8"/>
        <v>-2163.1504913922049</v>
      </c>
      <c r="AN66">
        <f t="shared" si="26"/>
        <v>0</v>
      </c>
      <c r="AO66">
        <f t="shared" si="26"/>
        <v>0</v>
      </c>
      <c r="AP66">
        <f t="shared" si="26"/>
        <v>-1.1986450382775998E-3</v>
      </c>
      <c r="AQ66">
        <f t="shared" si="26"/>
        <v>-2.6949949029370663</v>
      </c>
      <c r="AR66">
        <f t="shared" si="26"/>
        <v>-2.6961935479753438</v>
      </c>
      <c r="AS66">
        <f t="shared" si="26"/>
        <v>3.7337640447794637E-3</v>
      </c>
      <c r="AT66">
        <f t="shared" si="26"/>
        <v>7.5300376615820169E-4</v>
      </c>
      <c r="AU66">
        <f t="shared" si="23"/>
        <v>-2.6917067801644059</v>
      </c>
      <c r="AW66">
        <v>63</v>
      </c>
      <c r="AX66">
        <f>IF(Z66&gt;0, (R66*SUMPRODUCT(K66:$K$98, X66:$X$98)-K66*$AZ$3)/Z66, 0)</f>
        <v>73.243458137487693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57.629348591181731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5.6442781299732552</v>
      </c>
      <c r="AC67">
        <f t="shared" ref="AC67:AC89" si="29">S67*Z67</f>
        <v>3.3321659173467677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-1847.0613374928748</v>
      </c>
      <c r="AI67">
        <f t="shared" ref="AI67:AI89" si="33">SUM(AE67:AH67)</f>
        <v>-1847.7840955143529</v>
      </c>
      <c r="AJ67">
        <f t="shared" ref="AJ67:AJ89" si="34">AB67-AC67</f>
        <v>2.3121122126264875</v>
      </c>
      <c r="AK67">
        <f t="shared" si="22"/>
        <v>0.39509946909812788</v>
      </c>
      <c r="AL67">
        <f t="shared" ref="AL67:AL89" si="35">SUM(AI67:AK67)</f>
        <v>-1845.0768838326283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-2.0521273523490033</v>
      </c>
      <c r="AR67">
        <f t="shared" si="36"/>
        <v>-2.0529303530262943</v>
      </c>
      <c r="AS67">
        <f t="shared" si="36"/>
        <v>2.5688095012975131E-3</v>
      </c>
      <c r="AT67">
        <f t="shared" si="36"/>
        <v>4.3896453841396361E-4</v>
      </c>
      <c r="AU67">
        <f t="shared" si="23"/>
        <v>-2.0499225789865827</v>
      </c>
      <c r="AW67">
        <v>64</v>
      </c>
      <c r="AX67">
        <f>IF(Z67&gt;0, (R67*SUMPRODUCT(K67:$K$98, X67:$X$98)-K67*$AZ$3)/Z67, 0)</f>
        <v>57.629348591181731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100000</v>
      </c>
      <c r="S68">
        <f t="shared" si="28"/>
        <v>38.56227543811287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3.3321659173467677</v>
      </c>
      <c r="AC68">
        <f t="shared" si="29"/>
        <v>1.6218981099179237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-1518.3244252528257</v>
      </c>
      <c r="AI68">
        <f t="shared" si="33"/>
        <v>-1518.8501651409324</v>
      </c>
      <c r="AJ68">
        <f t="shared" si="34"/>
        <v>1.710267807428844</v>
      </c>
      <c r="AK68">
        <f t="shared" si="22"/>
        <v>0.23325161421427376</v>
      </c>
      <c r="AL68">
        <f t="shared" si="35"/>
        <v>-1516.9066457192894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-1.5061545812734443</v>
      </c>
      <c r="AR68">
        <f t="shared" si="36"/>
        <v>-1.5066761071923191</v>
      </c>
      <c r="AS68">
        <f t="shared" si="36"/>
        <v>1.6965594773557756E-3</v>
      </c>
      <c r="AT68">
        <f t="shared" si="36"/>
        <v>2.3138202975280146E-4</v>
      </c>
      <c r="AU68">
        <f t="shared" si="23"/>
        <v>-1.5047481656852106</v>
      </c>
      <c r="AW68">
        <v>65</v>
      </c>
      <c r="AX68">
        <f>IF(Z68&gt;0, (R68*SUMPRODUCT(K68:$K$98, X68:$X$98)-K68*$AZ$3)/Z68, 0)</f>
        <v>38.56227543811287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100000</v>
      </c>
      <c r="S69">
        <f t="shared" si="28"/>
        <v>14.228217643456516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1.6218981099179237</v>
      </c>
      <c r="AC69">
        <f t="shared" si="29"/>
        <v>0.42097526518033579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-1205.1248443150669</v>
      </c>
      <c r="AI69">
        <f t="shared" si="33"/>
        <v>-1205.4946861987532</v>
      </c>
      <c r="AJ69">
        <f t="shared" si="34"/>
        <v>1.2009228447375879</v>
      </c>
      <c r="AK69">
        <f t="shared" si="22"/>
        <v>0.11353286769425468</v>
      </c>
      <c r="AL69">
        <f t="shared" si="35"/>
        <v>-1204.1802304863215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-1.0673798149052531</v>
      </c>
      <c r="AR69">
        <f t="shared" si="36"/>
        <v>-1.067707384088824</v>
      </c>
      <c r="AS69">
        <f t="shared" si="36"/>
        <v>1.0636581012982364E-3</v>
      </c>
      <c r="AT69">
        <f t="shared" si="36"/>
        <v>1.0055613065883674E-4</v>
      </c>
      <c r="AU69">
        <f t="shared" si="23"/>
        <v>-1.066543169856867</v>
      </c>
      <c r="AW69">
        <v>66</v>
      </c>
      <c r="AX69">
        <f>IF(Z69&gt;0, (R69*SUMPRODUCT(K69:$K$98, X69:$X$98)-K69*$AZ$3)/Z69, 0)</f>
        <v>14.228217643456516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100000</v>
      </c>
      <c r="S70">
        <f t="shared" si="28"/>
        <v>-18.60012648172783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0.42097526518033579</v>
      </c>
      <c r="AC70">
        <f t="shared" si="29"/>
        <v>-0.37387621353218781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-919.07421795390655</v>
      </c>
      <c r="AI70">
        <f t="shared" si="33"/>
        <v>-919.32547714151167</v>
      </c>
      <c r="AJ70">
        <f t="shared" si="34"/>
        <v>0.7948514787125236</v>
      </c>
      <c r="AK70">
        <f t="shared" si="22"/>
        <v>2.9468268562623509E-2</v>
      </c>
      <c r="AL70">
        <f t="shared" si="35"/>
        <v>-918.50115739423654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-0.72680767805295554</v>
      </c>
      <c r="AR70">
        <f t="shared" si="36"/>
        <v>-0.7270063748536767</v>
      </c>
      <c r="AS70">
        <f t="shared" si="36"/>
        <v>6.2857182407545303E-4</v>
      </c>
      <c r="AT70">
        <f t="shared" si="36"/>
        <v>2.3303628185678738E-5</v>
      </c>
      <c r="AU70">
        <f t="shared" si="23"/>
        <v>-0.72635449940141561</v>
      </c>
      <c r="AW70">
        <v>67</v>
      </c>
      <c r="AX70">
        <f>IF(Z70&gt;0, (R70*SUMPRODUCT(K70:$K$98, X70:$X$98)-K70*$AZ$3)/Z70, 0)</f>
        <v>-18.60012648172783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100000</v>
      </c>
      <c r="S71">
        <f t="shared" si="28"/>
        <v>-65.053046705215635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-0.37387621353218781</v>
      </c>
      <c r="AC71">
        <f t="shared" si="29"/>
        <v>-0.85735501998449148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-672.04061137206736</v>
      </c>
      <c r="AI71">
        <f t="shared" si="33"/>
        <v>-672.20535289137501</v>
      </c>
      <c r="AJ71">
        <f t="shared" si="34"/>
        <v>0.48347880645230368</v>
      </c>
      <c r="AK71">
        <f t="shared" si="22"/>
        <v>-2.6171334947253148E-2</v>
      </c>
      <c r="AL71">
        <f t="shared" si="35"/>
        <v>-671.74804541986987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-0.47451114661962152</v>
      </c>
      <c r="AR71">
        <f t="shared" si="36"/>
        <v>-0.47462746650550303</v>
      </c>
      <c r="AS71">
        <f t="shared" si="36"/>
        <v>3.4137235002447669E-4</v>
      </c>
      <c r="AT71">
        <f t="shared" si="36"/>
        <v>-1.8478928124645516E-5</v>
      </c>
      <c r="AU71">
        <f t="shared" si="23"/>
        <v>-0.47430457308360313</v>
      </c>
      <c r="AW71">
        <v>68</v>
      </c>
      <c r="AX71">
        <f>IF(Z71&gt;0, (R71*SUMPRODUCT(K71:$K$98, X71:$X$98)-K71*$AZ$3)/Z71, 0)</f>
        <v>-65.053046705215635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100000</v>
      </c>
      <c r="S72">
        <f t="shared" si="28"/>
        <v>-133.94627886109436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-0.85735501998449148</v>
      </c>
      <c r="AC72">
        <f t="shared" si="29"/>
        <v>-1.1146082455321038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-472.62203017259867</v>
      </c>
      <c r="AI72">
        <f t="shared" si="33"/>
        <v>-472.7260465229416</v>
      </c>
      <c r="AJ72">
        <f t="shared" si="34"/>
        <v>0.25725322554761232</v>
      </c>
      <c r="AK72">
        <f t="shared" ref="AK72:AK89" si="49">G72*SUM(AB72:AB72, AE72:AF72)</f>
        <v>-6.0014851398914409E-2</v>
      </c>
      <c r="AL72">
        <f t="shared" si="35"/>
        <v>-472.5288081487929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-0.29795236656296009</v>
      </c>
      <c r="AR72">
        <f t="shared" si="36"/>
        <v>-0.29801794098769563</v>
      </c>
      <c r="AS72">
        <f t="shared" si="36"/>
        <v>1.6217865961490246E-4</v>
      </c>
      <c r="AT72">
        <f t="shared" si="36"/>
        <v>-3.7834814844963291E-5</v>
      </c>
      <c r="AU72">
        <f t="shared" si="23"/>
        <v>-0.29789359714292574</v>
      </c>
      <c r="AW72">
        <v>69</v>
      </c>
      <c r="AX72">
        <f>IF(Z72&gt;0, (R72*SUMPRODUCT(K72:$K$98, X72:$X$98)-K72*$AZ$3)/Z72, 0)</f>
        <v>-133.94627886109436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100000</v>
      </c>
      <c r="S73">
        <f t="shared" si="28"/>
        <v>-241.37537108402148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-1.1146082455321038</v>
      </c>
      <c r="AC73">
        <f t="shared" si="29"/>
        <v>-1.2185803254236265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-318.96083515707846</v>
      </c>
      <c r="AI73">
        <f t="shared" si="33"/>
        <v>-319.02394123952337</v>
      </c>
      <c r="AJ73">
        <f t="shared" si="34"/>
        <v>0.10397207989152268</v>
      </c>
      <c r="AK73">
        <f t="shared" si="49"/>
        <v>-7.8022577187247269E-2</v>
      </c>
      <c r="AL73">
        <f t="shared" si="35"/>
        <v>-318.99799173681907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-0.17953627696889557</v>
      </c>
      <c r="AR73">
        <f t="shared" si="36"/>
        <v>-0.17957179804185325</v>
      </c>
      <c r="AS73">
        <f t="shared" si="36"/>
        <v>5.85236746174299E-5</v>
      </c>
      <c r="AT73">
        <f t="shared" si="36"/>
        <v>-4.3917250908934336E-5</v>
      </c>
      <c r="AU73">
        <f t="shared" si="23"/>
        <v>-0.17955719161814473</v>
      </c>
      <c r="AW73">
        <v>70</v>
      </c>
      <c r="AX73">
        <f>IF(Z73&gt;0, (R73*SUMPRODUCT(K73:$K$98, X73:$X$98)-K73*$AZ$3)/Z73, 0)</f>
        <v>-241.37537108402148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100000</v>
      </c>
      <c r="S74">
        <f t="shared" si="28"/>
        <v>-417.08458836067325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-1.2185803254236265</v>
      </c>
      <c r="AC74">
        <f t="shared" si="29"/>
        <v>-1.2249199178644528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-206.11396348770728</v>
      </c>
      <c r="AI74">
        <f t="shared" si="33"/>
        <v>-206.15067426389177</v>
      </c>
      <c r="AJ74">
        <f t="shared" si="34"/>
        <v>6.3395924408262694E-3</v>
      </c>
      <c r="AK74">
        <f t="shared" si="49"/>
        <v>-8.5300622779653862E-2</v>
      </c>
      <c r="AL74">
        <f t="shared" si="35"/>
        <v>-206.22963529423058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-0.10358675948877538</v>
      </c>
      <c r="AR74">
        <f t="shared" si="36"/>
        <v>-0.10360520923511436</v>
      </c>
      <c r="AS74">
        <f t="shared" si="36"/>
        <v>3.1860909678925998E-6</v>
      </c>
      <c r="AT74">
        <f t="shared" si="36"/>
        <v>-4.2869560832280741E-5</v>
      </c>
      <c r="AU74">
        <f t="shared" si="23"/>
        <v>-0.10364489270497873</v>
      </c>
      <c r="AW74">
        <v>71</v>
      </c>
      <c r="AX74">
        <f>IF(Z74&gt;0, (R74*SUMPRODUCT(K74:$K$98, X74:$X$98)-K74*$AZ$3)/Z74, 0)</f>
        <v>-417.08458836067325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100000</v>
      </c>
      <c r="S75">
        <f t="shared" si="28"/>
        <v>-718.03335643109517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-1.2249199178644528</v>
      </c>
      <c r="AC75">
        <f t="shared" si="29"/>
        <v>-1.1738667804531664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-127.26574735898754</v>
      </c>
      <c r="AI75">
        <f t="shared" si="33"/>
        <v>-127.2861828089903</v>
      </c>
      <c r="AJ75">
        <f t="shared" si="34"/>
        <v>-5.1053137411286365E-2</v>
      </c>
      <c r="AK75">
        <f t="shared" si="49"/>
        <v>-8.5744394250511696E-2</v>
      </c>
      <c r="AL75">
        <f t="shared" si="35"/>
        <v>-127.4229803406521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-5.710713097987577E-2</v>
      </c>
      <c r="AR75">
        <f t="shared" si="36"/>
        <v>-5.7116300846427909E-2</v>
      </c>
      <c r="AS75">
        <f t="shared" si="36"/>
        <v>-2.2908742262409172E-5</v>
      </c>
      <c r="AT75">
        <f t="shared" si="36"/>
        <v>-3.8475524285743942E-5</v>
      </c>
      <c r="AU75">
        <f t="shared" si="23"/>
        <v>-5.7177685112976065E-2</v>
      </c>
      <c r="AW75">
        <v>72</v>
      </c>
      <c r="AX75">
        <f>IF(Z75&gt;0, (R75*SUMPRODUCT(K75:$K$98, X75:$X$98)-K75*$AZ$3)/Z75, 0)</f>
        <v>-718.03335643109517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100000</v>
      </c>
      <c r="S76">
        <f t="shared" si="28"/>
        <v>-1257.8791370846463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-1.1738667804531664</v>
      </c>
      <c r="AC76">
        <f t="shared" si="29"/>
        <v>-1.0929025749151302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-74.96421822617107</v>
      </c>
      <c r="AI76">
        <f t="shared" si="33"/>
        <v>-74.975078794395529</v>
      </c>
      <c r="AJ76">
        <f t="shared" si="34"/>
        <v>-8.0964205538036182E-2</v>
      </c>
      <c r="AK76">
        <f t="shared" si="49"/>
        <v>-8.217067463172166E-2</v>
      </c>
      <c r="AL76">
        <f t="shared" si="35"/>
        <v>-75.138213674565293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-3.0034112518523969E-2</v>
      </c>
      <c r="AR76">
        <f t="shared" si="36"/>
        <v>-3.0038463761500777E-2</v>
      </c>
      <c r="AS76">
        <f t="shared" si="36"/>
        <v>-3.2437983302457004E-5</v>
      </c>
      <c r="AT76">
        <f t="shared" si="36"/>
        <v>-3.2921350292299377E-5</v>
      </c>
      <c r="AU76">
        <f t="shared" si="23"/>
        <v>-3.0103823095095534E-2</v>
      </c>
      <c r="AW76">
        <v>73</v>
      </c>
      <c r="AX76">
        <f>IF(Z76&gt;0, (R76*SUMPRODUCT(K76:$K$98, X76:$X$98)-K76*$AZ$3)/Z76, 0)</f>
        <v>-1257.8791370846463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100000</v>
      </c>
      <c r="S77">
        <f t="shared" si="28"/>
        <v>-2273.4987830577229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-1.0929025749151302</v>
      </c>
      <c r="AC77">
        <f t="shared" si="29"/>
        <v>-0.99965870839980397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-42.045643443547192</v>
      </c>
      <c r="AI77">
        <f t="shared" si="33"/>
        <v>-42.051139700658972</v>
      </c>
      <c r="AJ77">
        <f t="shared" si="34"/>
        <v>-9.3243866515326235E-2</v>
      </c>
      <c r="AK77">
        <f t="shared" si="49"/>
        <v>-7.6503180244059124E-2</v>
      </c>
      <c r="AL77">
        <f t="shared" si="35"/>
        <v>-42.220886747418355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-1.5040551726568992E-2</v>
      </c>
      <c r="AR77">
        <f t="shared" si="36"/>
        <v>-1.5042517845591602E-2</v>
      </c>
      <c r="AS77">
        <f t="shared" si="36"/>
        <v>-3.3355160788347814E-5</v>
      </c>
      <c r="AT77">
        <f t="shared" si="36"/>
        <v>-2.7366688804578023E-5</v>
      </c>
      <c r="AU77">
        <f t="shared" si="23"/>
        <v>-1.5103239695184527E-2</v>
      </c>
      <c r="AW77">
        <v>74</v>
      </c>
      <c r="AX77">
        <f>IF(Z77&gt;0, (R77*SUMPRODUCT(K77:$K$98, X77:$X$98)-K77*$AZ$3)/Z77, 0)</f>
        <v>-2273.4987830577229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100000</v>
      </c>
      <c r="S78">
        <f t="shared" si="28"/>
        <v>-4280.3461236920966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-0.99965870839980397</v>
      </c>
      <c r="AC78">
        <f t="shared" si="29"/>
        <v>-0.9046296359890067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-22.395859024184713</v>
      </c>
      <c r="AI78">
        <f t="shared" si="33"/>
        <v>-22.398500836347349</v>
      </c>
      <c r="AJ78">
        <f t="shared" si="34"/>
        <v>-9.5029072410797277E-2</v>
      </c>
      <c r="AK78">
        <f t="shared" si="49"/>
        <v>-6.9976109587986279E-2</v>
      </c>
      <c r="AL78">
        <f t="shared" si="35"/>
        <v>-22.563506018346132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-7.1530698657465567E-3</v>
      </c>
      <c r="AR78">
        <f t="shared" si="36"/>
        <v>-7.1539136407922522E-3</v>
      </c>
      <c r="AS78">
        <f t="shared" si="36"/>
        <v>-3.0351574971849813E-5</v>
      </c>
      <c r="AT78">
        <f t="shared" si="36"/>
        <v>-2.234984602624435E-5</v>
      </c>
      <c r="AU78">
        <f t="shared" si="23"/>
        <v>-7.2066150617903458E-3</v>
      </c>
      <c r="AW78">
        <v>75</v>
      </c>
      <c r="AX78">
        <f>IF(Z78&gt;0, (R78*SUMPRODUCT(K78:$K$98, X78:$X$98)-K78*$AZ$3)/Z78, 0)</f>
        <v>-4280.3461236920966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100000</v>
      </c>
      <c r="S79">
        <f t="shared" si="28"/>
        <v>-8453.2258611951675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-0.9046296359890067</v>
      </c>
      <c r="AC79">
        <f t="shared" si="29"/>
        <v>-0.81350625573210489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-11.299533261344429</v>
      </c>
      <c r="AI79">
        <f t="shared" si="33"/>
        <v>-11.30073621372777</v>
      </c>
      <c r="AJ79">
        <f t="shared" si="34"/>
        <v>-9.1123380256901809E-2</v>
      </c>
      <c r="AK79">
        <f t="shared" si="49"/>
        <v>-6.3324074519230472E-2</v>
      </c>
      <c r="AL79">
        <f t="shared" si="35"/>
        <v>-11.455183668503901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-3.2223092950481162E-3</v>
      </c>
      <c r="AR79">
        <f t="shared" si="36"/>
        <v>-3.2226523432569835E-3</v>
      </c>
      <c r="AS79">
        <f t="shared" si="36"/>
        <v>-2.5985826883886936E-5</v>
      </c>
      <c r="AT79">
        <f t="shared" si="36"/>
        <v>-1.8058246230548987E-5</v>
      </c>
      <c r="AU79">
        <f t="shared" si="23"/>
        <v>-3.266696416371419E-3</v>
      </c>
      <c r="AW79">
        <v>76</v>
      </c>
      <c r="AX79">
        <f>IF(Z79&gt;0, (R79*SUMPRODUCT(K79:$K$98, X79:$X$98)-K79*$AZ$3)/Z79, 0)</f>
        <v>-8453.2258611951675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100000</v>
      </c>
      <c r="S80">
        <f t="shared" si="28"/>
        <v>-17782.682848805045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-0.81350625573210489</v>
      </c>
      <c r="AC80">
        <f t="shared" si="29"/>
        <v>-0.72898173456050253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-5.4279916831938113</v>
      </c>
      <c r="AI80">
        <f t="shared" si="33"/>
        <v>-5.4285041070929205</v>
      </c>
      <c r="AJ80">
        <f t="shared" si="34"/>
        <v>-8.4524521171602363E-2</v>
      </c>
      <c r="AK80">
        <f t="shared" si="49"/>
        <v>-5.6945437901247349E-2</v>
      </c>
      <c r="AL80">
        <f t="shared" si="35"/>
        <v>-5.5699740661657708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-1.3820630944960811E-3</v>
      </c>
      <c r="AR80">
        <f t="shared" si="36"/>
        <v>-1.3821935667224644E-3</v>
      </c>
      <c r="AS80">
        <f t="shared" si="36"/>
        <v>-2.152144441431584E-5</v>
      </c>
      <c r="AT80">
        <f t="shared" si="36"/>
        <v>-1.4499319954175802E-5</v>
      </c>
      <c r="AU80">
        <f t="shared" si="23"/>
        <v>-1.4182143310909562E-3</v>
      </c>
      <c r="AW80">
        <v>77</v>
      </c>
      <c r="AX80">
        <f>IF(Z80&gt;0, (R80*SUMPRODUCT(K80:$K$98, X80:$X$98)-K80*$AZ$3)/Z80, 0)</f>
        <v>-17782.682848805045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100000</v>
      </c>
      <c r="S81">
        <f t="shared" si="28"/>
        <v>-40088.629268190649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-0.72898173456050253</v>
      </c>
      <c r="AC81">
        <f t="shared" si="29"/>
        <v>-0.65201841330977517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-2.4319550073816218</v>
      </c>
      <c r="AI81">
        <f t="shared" si="33"/>
        <v>-2.4321583126658171</v>
      </c>
      <c r="AJ81">
        <f t="shared" si="34"/>
        <v>-7.6963321250727357E-2</v>
      </c>
      <c r="AK81">
        <f t="shared" si="49"/>
        <v>-5.102872141923518E-2</v>
      </c>
      <c r="AL81">
        <f t="shared" si="35"/>
        <v>-2.5601503553357796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-5.5287405468684313E-4</v>
      </c>
      <c r="AR81">
        <f t="shared" si="36"/>
        <v>-5.5292027355868529E-4</v>
      </c>
      <c r="AS81">
        <f t="shared" si="36"/>
        <v>-1.7496632689709383E-5</v>
      </c>
      <c r="AT81">
        <f t="shared" si="36"/>
        <v>-1.1600731111762225E-5</v>
      </c>
      <c r="AU81">
        <f t="shared" si="23"/>
        <v>-5.8201763736015694E-4</v>
      </c>
      <c r="AW81">
        <v>78</v>
      </c>
      <c r="AX81">
        <f>IF(Z81&gt;0, (R81*SUMPRODUCT(K81:$K$98, X81:$X$98)-K81*$AZ$3)/Z81, 0)</f>
        <v>-40088.629268190649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100000</v>
      </c>
      <c r="S82">
        <f t="shared" si="28"/>
        <v>-97413.647083854477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-0.65201841330977517</v>
      </c>
      <c r="AC82">
        <f t="shared" si="29"/>
        <v>-0.58262005134194106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-1.0120891139992723</v>
      </c>
      <c r="AI82">
        <f t="shared" si="33"/>
        <v>-1.0121638750913757</v>
      </c>
      <c r="AJ82">
        <f t="shared" si="34"/>
        <v>-6.939836196783411E-2</v>
      </c>
      <c r="AK82">
        <f t="shared" si="49"/>
        <v>-4.5641288931684267E-2</v>
      </c>
      <c r="AL82">
        <f t="shared" si="35"/>
        <v>-1.1272035259908941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-2.0543356596368066E-4</v>
      </c>
      <c r="AR82">
        <f t="shared" si="36"/>
        <v>-2.0544874094929576E-4</v>
      </c>
      <c r="AS82">
        <f t="shared" si="36"/>
        <v>-1.4086460148508905E-5</v>
      </c>
      <c r="AT82">
        <f t="shared" si="36"/>
        <v>-9.2642560923951501E-6</v>
      </c>
      <c r="AU82">
        <f t="shared" si="23"/>
        <v>-2.2879945719019983E-4</v>
      </c>
      <c r="AW82">
        <v>79</v>
      </c>
      <c r="AX82">
        <f>IF(Z82&gt;0, (R82*SUMPRODUCT(K82:$K$98, X82:$X$98)-K82*$AZ$3)/Z82, 0)</f>
        <v>-97413.647083854477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100000</v>
      </c>
      <c r="S83">
        <f t="shared" si="28"/>
        <v>-256701.06067972985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-0.58262005134194106</v>
      </c>
      <c r="AC83">
        <f t="shared" si="29"/>
        <v>-0.52036902417351094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-0.3893938354250584</v>
      </c>
      <c r="AI83">
        <f t="shared" si="33"/>
        <v>-0.38941917467681275</v>
      </c>
      <c r="AJ83">
        <f t="shared" si="34"/>
        <v>-6.2251027168430118E-2</v>
      </c>
      <c r="AK83">
        <f t="shared" si="49"/>
        <v>-4.0783403593935875E-2</v>
      </c>
      <c r="AL83">
        <f t="shared" si="35"/>
        <v>-0.49245360543917877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-7.0570582200748302E-5</v>
      </c>
      <c r="AR83">
        <f t="shared" si="36"/>
        <v>-7.057517448132943E-5</v>
      </c>
      <c r="AS83">
        <f t="shared" si="36"/>
        <v>-1.1281871540352607E-5</v>
      </c>
      <c r="AT83">
        <f t="shared" si="36"/>
        <v>-7.3912534660710045E-6</v>
      </c>
      <c r="AU83">
        <f t="shared" si="23"/>
        <v>-8.9248299487753048E-5</v>
      </c>
      <c r="AW83">
        <v>80</v>
      </c>
      <c r="AX83">
        <f>IF(Z83&gt;0, (R83*SUMPRODUCT(K83:$K$98, X83:$X$98)-K83*$AZ$3)/Z83, 0)</f>
        <v>-256701.06067972985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100000</v>
      </c>
      <c r="S84">
        <f t="shared" si="28"/>
        <v>-738460.5016250544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-0.52036902417351094</v>
      </c>
      <c r="AC84">
        <f t="shared" si="29"/>
        <v>-0.46467489767143161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-0.13776205981845766</v>
      </c>
      <c r="AI84">
        <f t="shared" si="33"/>
        <v>-0.13776992542021715</v>
      </c>
      <c r="AJ84">
        <f t="shared" si="34"/>
        <v>-5.5694126502079333E-2</v>
      </c>
      <c r="AK84">
        <f t="shared" si="49"/>
        <v>-3.642583169214577E-2</v>
      </c>
      <c r="AL84">
        <f t="shared" si="35"/>
        <v>-0.22988988361444226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-2.2291856236608129E-5</v>
      </c>
      <c r="AR84">
        <f t="shared" si="36"/>
        <v>-2.2293129002592234E-5</v>
      </c>
      <c r="AS84">
        <f t="shared" si="36"/>
        <v>-9.0121000139218095E-6</v>
      </c>
      <c r="AT84">
        <f t="shared" si="36"/>
        <v>-5.8942164805770733E-6</v>
      </c>
      <c r="AU84">
        <f t="shared" si="23"/>
        <v>-3.7199445497091115E-5</v>
      </c>
      <c r="AW84">
        <v>81</v>
      </c>
      <c r="AX84">
        <f>IF(Z84&gt;0, (R84*SUMPRODUCT(K84:$K$98, X84:$X$98)-K84*$AZ$3)/Z84, 0)</f>
        <v>-738460.5016250544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100000</v>
      </c>
      <c r="S85">
        <f t="shared" si="28"/>
        <v>-2337925.1956257513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-0.46467489767143161</v>
      </c>
      <c r="AC85">
        <f t="shared" si="29"/>
        <v>-0.41490728141670374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-4.4548749989392046E-2</v>
      </c>
      <c r="AI85">
        <f t="shared" si="33"/>
        <v>-4.4550968341385264E-2</v>
      </c>
      <c r="AJ85">
        <f t="shared" si="34"/>
        <v>-4.9767616254727864E-2</v>
      </c>
      <c r="AK85">
        <f t="shared" si="49"/>
        <v>-3.2527242837000217E-2</v>
      </c>
      <c r="AL85">
        <f t="shared" si="35"/>
        <v>-0.12684582743311335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-6.4362677964507064E-6</v>
      </c>
      <c r="AR85">
        <f t="shared" si="36"/>
        <v>-6.4365882971942413E-6</v>
      </c>
      <c r="AS85">
        <f t="shared" si="36"/>
        <v>-7.1902737087504309E-6</v>
      </c>
      <c r="AT85">
        <f t="shared" si="36"/>
        <v>-4.6994370353594165E-6</v>
      </c>
      <c r="AU85">
        <f t="shared" si="23"/>
        <v>-1.8326299041304089E-5</v>
      </c>
      <c r="AW85">
        <v>82</v>
      </c>
      <c r="AX85">
        <f>IF(Z85&gt;0, (R85*SUMPRODUCT(K85:$K$98, X85:$X$98)-K85*$AZ$3)/Z85, 0)</f>
        <v>-2337925.1956257513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7"/>
        <v>100000</v>
      </c>
      <c r="S86">
        <f t="shared" si="28"/>
        <v>-8229594.0861881105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-0.41490728141670374</v>
      </c>
      <c r="AC86">
        <f t="shared" si="29"/>
        <v>-0.37045844258542493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-1.3067808114873389E-2</v>
      </c>
      <c r="AI86">
        <f t="shared" si="33"/>
        <v>-1.3068370807332315E-2</v>
      </c>
      <c r="AJ86">
        <f t="shared" si="34"/>
        <v>-4.4448838831278814E-2</v>
      </c>
      <c r="AK86">
        <f t="shared" si="49"/>
        <v>-2.9043509699169266E-2</v>
      </c>
      <c r="AL86">
        <f t="shared" si="35"/>
        <v>-8.6560719337780395E-2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-1.6857117315297565E-6</v>
      </c>
      <c r="AR86">
        <f t="shared" si="36"/>
        <v>-1.6857843173276897E-6</v>
      </c>
      <c r="AS86">
        <f t="shared" si="36"/>
        <v>-5.7337794075412968E-6</v>
      </c>
      <c r="AT86">
        <f t="shared" si="36"/>
        <v>-3.7465338176311486E-6</v>
      </c>
      <c r="AU86">
        <f t="shared" si="23"/>
        <v>-1.1166097542500135E-5</v>
      </c>
      <c r="AW86">
        <v>83</v>
      </c>
      <c r="AX86">
        <f>IF(Z86&gt;0, (R86*SUMPRODUCT(K86:$K$98, X86:$X$98)-K86*$AZ$3)/Z86, 0)</f>
        <v>-8229594.0861881105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100000</v>
      </c>
      <c r="S87">
        <f t="shared" si="28"/>
        <v>-32617587.41906774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-0.37045844258542493</v>
      </c>
      <c r="AC87">
        <f t="shared" si="29"/>
        <v>-0.33076791838726777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-3.4424458447404821E-3</v>
      </c>
      <c r="AI87">
        <f t="shared" si="33"/>
        <v>-3.442572604544226E-3</v>
      </c>
      <c r="AJ87">
        <f t="shared" si="34"/>
        <v>-3.9690524198157162E-2</v>
      </c>
      <c r="AK87">
        <f t="shared" si="49"/>
        <v>-2.5932090980979747E-2</v>
      </c>
      <c r="AL87">
        <f t="shared" si="35"/>
        <v>-6.9065187783681134E-2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-3.9648764124783294E-7</v>
      </c>
      <c r="AR87">
        <f t="shared" si="36"/>
        <v>-3.9650224095334994E-7</v>
      </c>
      <c r="AS87">
        <f t="shared" si="36"/>
        <v>-4.5714015641700615E-6</v>
      </c>
      <c r="AT87">
        <f t="shared" si="36"/>
        <v>-2.9867582670564796E-6</v>
      </c>
      <c r="AU87">
        <f t="shared" si="23"/>
        <v>-7.9546620721798919E-6</v>
      </c>
      <c r="AW87">
        <v>84</v>
      </c>
      <c r="AX87">
        <f>IF(Z87&gt;0, (R87*SUMPRODUCT(K87:$K$98, X87:$X$98)-K87*$AZ$3)/Z87, 0)</f>
        <v>-32617587.41906774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100000</v>
      </c>
      <c r="S88">
        <f t="shared" si="28"/>
        <v>-147911463.7903966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-0.33076791838726777</v>
      </c>
      <c r="AC88">
        <f t="shared" si="29"/>
        <v>-0.29532884174107982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-8.0427168726493838E-4</v>
      </c>
      <c r="AI88">
        <f t="shared" si="33"/>
        <v>-8.0429664550973673E-4</v>
      </c>
      <c r="AJ88">
        <f t="shared" si="34"/>
        <v>-3.543907664618795E-2</v>
      </c>
      <c r="AK88">
        <f t="shared" si="49"/>
        <v>-2.3153754287108745E-2</v>
      </c>
      <c r="AL88">
        <f t="shared" si="35"/>
        <v>-5.9397127578806434E-2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-8.2707957455518826E-8</v>
      </c>
      <c r="AR88">
        <f t="shared" si="36"/>
        <v>-8.2710524057677821E-8</v>
      </c>
      <c r="AS88">
        <f t="shared" si="36"/>
        <v>-3.6444073438460358E-6</v>
      </c>
      <c r="AT88">
        <f t="shared" si="36"/>
        <v>-2.3810358549683708E-6</v>
      </c>
      <c r="AU88">
        <f t="shared" si="23"/>
        <v>-6.1081537228720847E-6</v>
      </c>
      <c r="AW88">
        <v>85</v>
      </c>
      <c r="AX88">
        <f>IF(Z88&gt;0, (R88*SUMPRODUCT(K88:$K$98, X88:$X$98)-K88*$AZ$3)/Z88, 0)</f>
        <v>-147911463.7903966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-0.29532884174107982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-0.29532884174107982</v>
      </c>
      <c r="AK89">
        <f t="shared" si="49"/>
        <v>-2.0673018921875588E-2</v>
      </c>
      <c r="AL89">
        <f t="shared" si="35"/>
        <v>-0.31620152662134221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-1.833287256419575E-8</v>
      </c>
      <c r="AR89">
        <f t="shared" si="36"/>
        <v>-1.833287256419575E-8</v>
      </c>
      <c r="AS89">
        <f t="shared" si="36"/>
        <v>-2.7116420164529951E-5</v>
      </c>
      <c r="AT89">
        <f t="shared" si="36"/>
        <v>-1.8981494115170965E-6</v>
      </c>
      <c r="AU89">
        <f t="shared" si="23"/>
        <v>-2.9032902448611241E-5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3815.5351775897807</v>
      </c>
      <c r="AO91" s="8">
        <f t="shared" si="50"/>
        <v>-381.5535177589781</v>
      </c>
      <c r="AP91" s="8">
        <f t="shared" si="50"/>
        <v>-234.3552383701028</v>
      </c>
      <c r="AQ91" s="8">
        <f t="shared" si="50"/>
        <v>-2871.8483011398289</v>
      </c>
      <c r="AR91" s="8">
        <f t="shared" si="50"/>
        <v>327.77812032086888</v>
      </c>
      <c r="AS91" s="8">
        <f t="shared" si="50"/>
        <v>-108.7791623483398</v>
      </c>
      <c r="AT91" s="8">
        <f t="shared" si="50"/>
        <v>48.347190278664833</v>
      </c>
      <c r="AU91" s="8">
        <f t="shared" si="50"/>
        <v>267.34614825119417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D89-481E-4388-BEEE-FF38F3B2E92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5152.0461871371172</v>
      </c>
      <c r="K3">
        <v>1</v>
      </c>
      <c r="L3" s="2">
        <v>0</v>
      </c>
      <c r="O3">
        <f>$C$3</f>
        <v>5152.0461871371172</v>
      </c>
      <c r="P3">
        <f>O3*C5</f>
        <v>515.20461871371174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5152.0461871371172</v>
      </c>
      <c r="AF3">
        <f t="shared" ref="AF3:AG34" si="4">-$Z3*P3</f>
        <v>-515.20461871371174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4511.024012523405</v>
      </c>
      <c r="AJ3">
        <f t="shared" ref="AJ3:AJ66" si="7">AB3-AC3</f>
        <v>0</v>
      </c>
      <c r="AL3">
        <f t="shared" ref="AL3:AL66" si="8">SUM(AI3:AK3)</f>
        <v>4511.024012523405</v>
      </c>
      <c r="AN3">
        <f t="shared" ref="AN3:AU34" si="9">AE3*$K3</f>
        <v>5152.0461871371172</v>
      </c>
      <c r="AO3">
        <f t="shared" si="9"/>
        <v>-515.20461871371174</v>
      </c>
      <c r="AP3">
        <f t="shared" si="9"/>
        <v>-125.8175559</v>
      </c>
      <c r="AQ3">
        <f t="shared" si="9"/>
        <v>0</v>
      </c>
      <c r="AR3">
        <f t="shared" si="9"/>
        <v>4511.024012523405</v>
      </c>
      <c r="AS3">
        <f t="shared" si="9"/>
        <v>0</v>
      </c>
      <c r="AT3">
        <f t="shared" si="9"/>
        <v>0</v>
      </c>
      <c r="AU3">
        <f t="shared" si="9"/>
        <v>4511.024012523405</v>
      </c>
      <c r="AW3">
        <v>0</v>
      </c>
      <c r="AX3">
        <f>IF(Z3&gt;0, (R3*SUMPRODUCT(K3:$K$98, X3:$X$98)-K3*$AZ$3)/Z3, 0)</f>
        <v>0</v>
      </c>
      <c r="AZ3">
        <f>C6*ABS(SUMPRODUCT(X4:X79, K4:K79))/1</f>
        <v>3874.7465140125983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263.2516802516688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259.90696366965767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-259.90696366965767</v>
      </c>
      <c r="AK4">
        <f>G4*SUM(AB4, AE4:AF4)</f>
        <v>0</v>
      </c>
      <c r="AL4">
        <f t="shared" si="8"/>
        <v>-530.44646366965776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-242.47314457473428</v>
      </c>
      <c r="AT4">
        <f t="shared" si="9"/>
        <v>0</v>
      </c>
      <c r="AU4">
        <f t="shared" si="9"/>
        <v>-494.86562521658527</v>
      </c>
      <c r="AW4">
        <v>1</v>
      </c>
      <c r="AX4">
        <f>IF(Z4&gt;0, (R4*SUMPRODUCT(K4:$K$98, X4:$X$98)-K4*$AZ$3)/Z4, 0)</f>
        <v>263.2516802516688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</v>
      </c>
      <c r="S5">
        <f t="shared" si="1"/>
        <v>317.0462804267637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259.90696366965767</v>
      </c>
      <c r="AC5">
        <f t="shared" si="2"/>
        <v>309.02722279060026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-271.4678080737865</v>
      </c>
      <c r="AI5">
        <f t="shared" si="6"/>
        <v>-283.6516453346523</v>
      </c>
      <c r="AJ5">
        <f t="shared" si="7"/>
        <v>-49.120259120942592</v>
      </c>
      <c r="AK5">
        <f>G5*SUM(AB5, AE5:AF5)</f>
        <v>10.656185510455964</v>
      </c>
      <c r="AL5">
        <f t="shared" si="8"/>
        <v>-322.11571894513895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-232.13429922383258</v>
      </c>
      <c r="AR5">
        <f t="shared" si="9"/>
        <v>-242.55279615161402</v>
      </c>
      <c r="AS5">
        <f t="shared" si="9"/>
        <v>-42.003127404461218</v>
      </c>
      <c r="AT5">
        <f t="shared" si="9"/>
        <v>9.1121896677947802</v>
      </c>
      <c r="AU5">
        <f t="shared" si="9"/>
        <v>-275.44373388828046</v>
      </c>
      <c r="AW5">
        <v>2</v>
      </c>
      <c r="AX5">
        <f>IF(Z5&gt;0, (R5*SUMPRODUCT(K5:$K$98, X5:$X$98)-K5*$AZ$3)/Z5, 0)</f>
        <v>317.0462804267637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</v>
      </c>
      <c r="S6">
        <f t="shared" si="1"/>
        <v>416.9497243757715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309.02722279060026</v>
      </c>
      <c r="AC6">
        <f t="shared" si="2"/>
        <v>401.20141156671843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-273.02029887638463</v>
      </c>
      <c r="AI6">
        <f t="shared" si="6"/>
        <v>-285.04817022728218</v>
      </c>
      <c r="AJ6">
        <f t="shared" si="7"/>
        <v>-92.174188776118172</v>
      </c>
      <c r="AK6">
        <f>G6*SUM(AB6, AE6:AF6)</f>
        <v>18.078092533250118</v>
      </c>
      <c r="AL6">
        <f t="shared" si="8"/>
        <v>-359.14426647015023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-210.61059680333497</v>
      </c>
      <c r="AR6">
        <f t="shared" si="9"/>
        <v>-219.88901739664485</v>
      </c>
      <c r="AS6">
        <f t="shared" si="9"/>
        <v>-71.104093680562059</v>
      </c>
      <c r="AT6">
        <f t="shared" si="9"/>
        <v>13.94562189391498</v>
      </c>
      <c r="AU6">
        <f t="shared" si="9"/>
        <v>-277.04748918329193</v>
      </c>
      <c r="AW6">
        <v>3</v>
      </c>
      <c r="AX6">
        <f>IF(Z6&gt;0, (R6*SUMPRODUCT(K6:$K$98, X6:$X$98)-K6*$AZ$3)/Z6, 0)</f>
        <v>416.9497243757715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</v>
      </c>
      <c r="S7">
        <f t="shared" si="1"/>
        <v>484.38421554468351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401.20141156671843</v>
      </c>
      <c r="AC7">
        <f t="shared" si="2"/>
        <v>460.09469590949948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-275.25620007478722</v>
      </c>
      <c r="AI7">
        <f t="shared" si="6"/>
        <v>-287.12938568716646</v>
      </c>
      <c r="AJ7">
        <f t="shared" si="7"/>
        <v>-58.893284342781044</v>
      </c>
      <c r="AK7">
        <f>G7*SUM(AB7, AE7:AF7)</f>
        <v>19.698989307925874</v>
      </c>
      <c r="AL7">
        <f t="shared" si="8"/>
        <v>-326.32368072202161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-193.19024057201028</v>
      </c>
      <c r="AR7">
        <f t="shared" si="9"/>
        <v>-201.52350821207963</v>
      </c>
      <c r="AS7">
        <f t="shared" si="9"/>
        <v>-41.334610327274653</v>
      </c>
      <c r="AT7">
        <f t="shared" si="9"/>
        <v>13.825855629735718</v>
      </c>
      <c r="AU7">
        <f t="shared" si="9"/>
        <v>-229.03226290961857</v>
      </c>
      <c r="AW7">
        <v>4</v>
      </c>
      <c r="AX7">
        <f>IF(Z7&gt;0, (R7*SUMPRODUCT(K7:$K$98, X7:$X$98)-K7*$AZ$3)/Z7, 0)</f>
        <v>484.38421554468351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</v>
      </c>
      <c r="S8">
        <f t="shared" si="1"/>
        <v>477.72008636588299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460.09469590949948</v>
      </c>
      <c r="AC8">
        <f t="shared" si="2"/>
        <v>447.90079592766187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-277.63060418877899</v>
      </c>
      <c r="AI8">
        <f t="shared" si="6"/>
        <v>-289.35035411951083</v>
      </c>
      <c r="AJ8">
        <f t="shared" si="7"/>
        <v>12.193899981837603</v>
      </c>
      <c r="AK8">
        <f t="shared" ref="AK8:AK71" si="22">G8*SUM(AB8:AB8, AE8:AF8)</f>
        <v>9.8000170228723391</v>
      </c>
      <c r="AL8">
        <f t="shared" si="8"/>
        <v>-267.35643711480088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-181.88810843050538</v>
      </c>
      <c r="AR8">
        <f t="shared" si="9"/>
        <v>-189.56623581998397</v>
      </c>
      <c r="AS8">
        <f t="shared" si="9"/>
        <v>7.9887640938140398</v>
      </c>
      <c r="AT8">
        <f t="shared" si="9"/>
        <v>6.4204253132877271</v>
      </c>
      <c r="AU8">
        <f t="shared" si="9"/>
        <v>-175.15704641288221</v>
      </c>
      <c r="AW8">
        <v>5</v>
      </c>
      <c r="AX8">
        <f>IF(Z8&gt;0, (R8*SUMPRODUCT(K8:$K$98, X8:$X$98)-K8*$AZ$3)/Z8, 0)</f>
        <v>477.72008636588299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100000</v>
      </c>
      <c r="S9">
        <f t="shared" si="1"/>
        <v>432.68169380508533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447.90079592766187</v>
      </c>
      <c r="AC9">
        <f t="shared" si="2"/>
        <v>400.40340805513961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-280.47292999029912</v>
      </c>
      <c r="AI9">
        <f t="shared" si="6"/>
        <v>-292.04042330547486</v>
      </c>
      <c r="AJ9">
        <f t="shared" si="7"/>
        <v>47.497387872522268</v>
      </c>
      <c r="AK9">
        <f t="shared" si="22"/>
        <v>2.6426146959732049</v>
      </c>
      <c r="AL9">
        <f t="shared" si="8"/>
        <v>-241.90042073697938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-174.02239036287656</v>
      </c>
      <c r="AR9">
        <f t="shared" si="9"/>
        <v>-181.19956370820833</v>
      </c>
      <c r="AS9">
        <f t="shared" si="9"/>
        <v>29.470255735036236</v>
      </c>
      <c r="AT9">
        <f t="shared" si="9"/>
        <v>1.6396381861780007</v>
      </c>
      <c r="AU9">
        <f t="shared" si="9"/>
        <v>-150.08966978699411</v>
      </c>
      <c r="AW9">
        <v>6</v>
      </c>
      <c r="AX9">
        <f>IF(Z9&gt;0, (R9*SUMPRODUCT(K9:$K$98, X9:$X$98)-K9*$AZ$3)/Z9, 0)</f>
        <v>432.68169380508533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</v>
      </c>
      <c r="S10">
        <f t="shared" si="1"/>
        <v>382.96910713472528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400.40340805513961</v>
      </c>
      <c r="AC10">
        <f t="shared" si="2"/>
        <v>349.76901814143093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-283.67685668388361</v>
      </c>
      <c r="AI10">
        <f t="shared" si="6"/>
        <v>-295.0932154588221</v>
      </c>
      <c r="AJ10">
        <f t="shared" si="7"/>
        <v>50.634389913708674</v>
      </c>
      <c r="AK10">
        <f t="shared" si="22"/>
        <v>1.6416539730260726</v>
      </c>
      <c r="AL10">
        <f t="shared" si="8"/>
        <v>-242.81717157208735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-166.97685276893898</v>
      </c>
      <c r="AR10">
        <f t="shared" si="9"/>
        <v>-173.69670887776687</v>
      </c>
      <c r="AS10">
        <f t="shared" si="9"/>
        <v>29.804232775633118</v>
      </c>
      <c r="AT10">
        <f t="shared" si="9"/>
        <v>0.96630446683559723</v>
      </c>
      <c r="AU10">
        <f t="shared" si="9"/>
        <v>-142.92617163529815</v>
      </c>
      <c r="AW10">
        <v>7</v>
      </c>
      <c r="AX10">
        <f>IF(Z10&gt;0, (R10*SUMPRODUCT(K10:$K$98, X10:$X$98)-K10*$AZ$3)/Z10, 0)</f>
        <v>382.96910713472528</v>
      </c>
    </row>
    <row r="11" spans="1:52" x14ac:dyDescent="0.25">
      <c r="A11" t="s">
        <v>33</v>
      </c>
      <c r="C11" s="12">
        <f>AU81</f>
        <v>352.45721984659247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</v>
      </c>
      <c r="S11">
        <f t="shared" si="1"/>
        <v>328.80602276616338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349.76901814143093</v>
      </c>
      <c r="AC11">
        <f t="shared" si="2"/>
        <v>296.35235494247127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-287.71763111036586</v>
      </c>
      <c r="AI11">
        <f t="shared" si="6"/>
        <v>-298.98386159366618</v>
      </c>
      <c r="AJ11">
        <f t="shared" si="7"/>
        <v>53.416663198959668</v>
      </c>
      <c r="AK11">
        <f t="shared" si="22"/>
        <v>0.83944564353943418</v>
      </c>
      <c r="AL11">
        <f t="shared" si="8"/>
        <v>-244.72775275116709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-160.92295600764834</v>
      </c>
      <c r="AR11">
        <f t="shared" si="9"/>
        <v>-167.224256019884</v>
      </c>
      <c r="AS11">
        <f t="shared" si="9"/>
        <v>29.876401070270944</v>
      </c>
      <c r="AT11">
        <f t="shared" si="9"/>
        <v>0.46950919846233069</v>
      </c>
      <c r="AU11">
        <f t="shared" si="9"/>
        <v>-136.87834575115073</v>
      </c>
      <c r="AW11">
        <v>8</v>
      </c>
      <c r="AX11">
        <f>IF(Z11&gt;0, (R11*SUMPRODUCT(K11:$K$98, X11:$X$98)-K11*$AZ$3)/Z11, 0)</f>
        <v>328.80602276616338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</v>
      </c>
      <c r="S12">
        <f t="shared" si="1"/>
        <v>273.38771458236795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296.35235494247127</v>
      </c>
      <c r="AC12">
        <f t="shared" si="2"/>
        <v>243.13962572466744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-292.71811885898268</v>
      </c>
      <c r="AI12">
        <f t="shared" si="6"/>
        <v>-303.83509727259263</v>
      </c>
      <c r="AJ12">
        <f t="shared" si="7"/>
        <v>53.212729217803826</v>
      </c>
      <c r="AK12">
        <f t="shared" si="22"/>
        <v>0.68161041636768394</v>
      </c>
      <c r="AL12">
        <f t="shared" si="8"/>
        <v>-249.94075763842113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-155.58279197292205</v>
      </c>
      <c r="AR12">
        <f t="shared" si="9"/>
        <v>-161.49158418105108</v>
      </c>
      <c r="AS12">
        <f t="shared" si="9"/>
        <v>28.283131267980767</v>
      </c>
      <c r="AT12">
        <f t="shared" si="9"/>
        <v>0.36228318229729523</v>
      </c>
      <c r="AU12">
        <f t="shared" si="9"/>
        <v>-132.84616973077303</v>
      </c>
      <c r="AW12">
        <v>9</v>
      </c>
      <c r="AX12">
        <f>IF(Z12&gt;0, (R12*SUMPRODUCT(K12:$K$98, X12:$X$98)-K12*$AZ$3)/Z12, 0)</f>
        <v>273.38771458236795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</v>
      </c>
      <c r="S13">
        <f t="shared" si="1"/>
        <v>215.79447687720989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243.13962572466744</v>
      </c>
      <c r="AC13">
        <f t="shared" si="2"/>
        <v>189.35567985516786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-298.31041961181751</v>
      </c>
      <c r="AI13">
        <f t="shared" si="6"/>
        <v>-309.27893943883987</v>
      </c>
      <c r="AJ13">
        <f t="shared" si="7"/>
        <v>53.783945869499576</v>
      </c>
      <c r="AK13">
        <f t="shared" si="22"/>
        <v>0.48627925144933487</v>
      </c>
      <c r="AL13">
        <f t="shared" si="8"/>
        <v>-255.00871431789096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-150.71783200869004</v>
      </c>
      <c r="AR13">
        <f t="shared" si="9"/>
        <v>-156.25954768467727</v>
      </c>
      <c r="AS13">
        <f t="shared" si="9"/>
        <v>27.173706265011035</v>
      </c>
      <c r="AT13">
        <f t="shared" si="9"/>
        <v>0.24568687417832652</v>
      </c>
      <c r="AU13">
        <f t="shared" si="9"/>
        <v>-128.84015454548793</v>
      </c>
      <c r="AW13">
        <v>10</v>
      </c>
      <c r="AX13">
        <f>IF(Z13&gt;0, (R13*SUMPRODUCT(K13:$K$98, X13:$X$98)-K13*$AZ$3)/Z13, 0)</f>
        <v>215.79447687720989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</v>
      </c>
      <c r="S14">
        <f t="shared" si="1"/>
        <v>286.93620100861631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189.35567985516786</v>
      </c>
      <c r="AC14">
        <f t="shared" si="2"/>
        <v>248.38821756506854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-305.01654801697595</v>
      </c>
      <c r="AI14">
        <f t="shared" si="6"/>
        <v>-315.83725557722596</v>
      </c>
      <c r="AJ14">
        <f t="shared" si="7"/>
        <v>-59.03253770990068</v>
      </c>
      <c r="AK14">
        <f t="shared" si="22"/>
        <v>13.254897589861752</v>
      </c>
      <c r="AL14">
        <f t="shared" si="8"/>
        <v>-361.6148956972649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-137.59466476383651</v>
      </c>
      <c r="AR14">
        <f t="shared" si="9"/>
        <v>-142.47594625147974</v>
      </c>
      <c r="AS14">
        <f t="shared" si="9"/>
        <v>-26.629906767878875</v>
      </c>
      <c r="AT14">
        <f t="shared" si="9"/>
        <v>5.9793581765095141</v>
      </c>
      <c r="AU14">
        <f t="shared" si="9"/>
        <v>-163.1264948428491</v>
      </c>
      <c r="AW14">
        <v>11</v>
      </c>
      <c r="AX14">
        <f>IF(Z14&gt;0, (R14*SUMPRODUCT(K14:$K$98, X14:$X$98)-K14*$AZ$3)/Z14, 0)</f>
        <v>286.93620100861631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</v>
      </c>
      <c r="S15">
        <f t="shared" si="1"/>
        <v>349.08142851312624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248.38821756506854</v>
      </c>
      <c r="AC15">
        <f t="shared" si="2"/>
        <v>298.07066862140164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-312.85799233592286</v>
      </c>
      <c r="AI15">
        <f t="shared" si="6"/>
        <v>-323.5313855715284</v>
      </c>
      <c r="AJ15">
        <f t="shared" si="7"/>
        <v>-49.682451056333093</v>
      </c>
      <c r="AK15">
        <f t="shared" si="22"/>
        <v>17.387175229554799</v>
      </c>
      <c r="AL15">
        <f t="shared" si="8"/>
        <v>-355.82666139830667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-126.01069999906665</v>
      </c>
      <c r="AR15">
        <f t="shared" si="9"/>
        <v>-130.30965283367999</v>
      </c>
      <c r="AS15">
        <f t="shared" si="9"/>
        <v>-20.010741578101786</v>
      </c>
      <c r="AT15">
        <f t="shared" si="9"/>
        <v>7.0030818305902098</v>
      </c>
      <c r="AU15">
        <f t="shared" si="9"/>
        <v>-143.31731258119157</v>
      </c>
      <c r="AW15">
        <v>12</v>
      </c>
      <c r="AX15">
        <f>IF(Z15&gt;0, (R15*SUMPRODUCT(K15:$K$98, X15:$X$98)-K15*$AZ$3)/Z15, 0)</f>
        <v>349.08142851312624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</v>
      </c>
      <c r="S16">
        <f t="shared" si="1"/>
        <v>402.87603925825687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298.07066862140164</v>
      </c>
      <c r="AC16">
        <f t="shared" si="2"/>
        <v>339.2716791760588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-320.8502270540157</v>
      </c>
      <c r="AI16">
        <f t="shared" si="6"/>
        <v>-331.37678007888343</v>
      </c>
      <c r="AJ16">
        <f t="shared" si="7"/>
        <v>-41.201010554657159</v>
      </c>
      <c r="AK16">
        <f t="shared" si="22"/>
        <v>20.864946803498118</v>
      </c>
      <c r="AL16">
        <f t="shared" si="8"/>
        <v>-351.71284383004246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-115.38370984018651</v>
      </c>
      <c r="AR16">
        <f t="shared" si="9"/>
        <v>-119.16925411419507</v>
      </c>
      <c r="AS16">
        <f t="shared" si="9"/>
        <v>-14.816649782705909</v>
      </c>
      <c r="AT16">
        <f t="shared" si="9"/>
        <v>7.5034229830869066</v>
      </c>
      <c r="AU16">
        <f t="shared" si="9"/>
        <v>-126.48248091381406</v>
      </c>
      <c r="AW16">
        <v>13</v>
      </c>
      <c r="AX16">
        <f>IF(Z16&gt;0, (R16*SUMPRODUCT(K16:$K$98, X16:$X$98)-K16*$AZ$3)/Z16, 0)</f>
        <v>402.87603925825687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</v>
      </c>
      <c r="S17">
        <f t="shared" si="1"/>
        <v>449.39816237098614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339.2716791760588</v>
      </c>
      <c r="AC17">
        <f t="shared" si="2"/>
        <v>373.18413947312501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-329.43091907353744</v>
      </c>
      <c r="AI17">
        <f t="shared" si="6"/>
        <v>-339.81102770327232</v>
      </c>
      <c r="AJ17">
        <f t="shared" si="7"/>
        <v>-33.912460297066218</v>
      </c>
      <c r="AK17">
        <f t="shared" si="22"/>
        <v>23.749017542324118</v>
      </c>
      <c r="AL17">
        <f t="shared" si="8"/>
        <v>-349.97447045801442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-105.77632705479419</v>
      </c>
      <c r="AR17">
        <f t="shared" si="9"/>
        <v>-109.10925575611634</v>
      </c>
      <c r="AS17">
        <f t="shared" si="9"/>
        <v>-10.888885298633607</v>
      </c>
      <c r="AT17">
        <f t="shared" si="9"/>
        <v>7.6255254177467142</v>
      </c>
      <c r="AU17">
        <f t="shared" si="9"/>
        <v>-112.37261563700324</v>
      </c>
      <c r="AW17">
        <v>14</v>
      </c>
      <c r="AX17">
        <f>IF(Z17&gt;0, (R17*SUMPRODUCT(K17:$K$98, X17:$X$98)-K17*$AZ$3)/Z17, 0)</f>
        <v>449.39816237098614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</v>
      </c>
      <c r="S18">
        <f t="shared" si="1"/>
        <v>489.43463591768989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373.18413947312501</v>
      </c>
      <c r="AC18">
        <f t="shared" si="2"/>
        <v>400.70796432659108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-338.86097136202767</v>
      </c>
      <c r="AI18">
        <f t="shared" si="6"/>
        <v>-349.09492128404491</v>
      </c>
      <c r="AJ18">
        <f t="shared" si="7"/>
        <v>-27.523824853466067</v>
      </c>
      <c r="AK18">
        <f t="shared" si="22"/>
        <v>26.122889763118753</v>
      </c>
      <c r="AL18">
        <f t="shared" si="8"/>
        <v>-350.49585637439225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-97.146610741688008</v>
      </c>
      <c r="AR18">
        <f t="shared" si="9"/>
        <v>-100.08053832097826</v>
      </c>
      <c r="AS18">
        <f t="shared" si="9"/>
        <v>-7.8906882914687113</v>
      </c>
      <c r="AT18">
        <f t="shared" si="9"/>
        <v>7.489060168438451</v>
      </c>
      <c r="AU18">
        <f t="shared" si="9"/>
        <v>-100.48216644400853</v>
      </c>
      <c r="AW18">
        <v>15</v>
      </c>
      <c r="AX18">
        <f>IF(Z18&gt;0, (R18*SUMPRODUCT(K18:$K$98, X18:$X$98)-K18*$AZ$3)/Z18, 0)</f>
        <v>489.43463591768989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</v>
      </c>
      <c r="S19">
        <f t="shared" si="1"/>
        <v>523.6282287027791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400.70796432659108</v>
      </c>
      <c r="AC19">
        <f t="shared" si="2"/>
        <v>422.57934636013681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-350.71279714636705</v>
      </c>
      <c r="AI19">
        <f t="shared" si="6"/>
        <v>-360.80056846952084</v>
      </c>
      <c r="AJ19">
        <f t="shared" si="7"/>
        <v>-21.871382033545729</v>
      </c>
      <c r="AK19">
        <f t="shared" si="22"/>
        <v>28.049557502861379</v>
      </c>
      <c r="AL19">
        <f t="shared" si="8"/>
        <v>-354.62239300020519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-89.771750242232997</v>
      </c>
      <c r="AR19">
        <f t="shared" si="9"/>
        <v>-92.35391118728964</v>
      </c>
      <c r="AS19">
        <f t="shared" si="9"/>
        <v>-5.5984049094978054</v>
      </c>
      <c r="AT19">
        <f t="shared" si="9"/>
        <v>7.1798288828939825</v>
      </c>
      <c r="AU19">
        <f t="shared" si="9"/>
        <v>-90.77248721389347</v>
      </c>
      <c r="AW19">
        <v>16</v>
      </c>
      <c r="AX19">
        <f>IF(Z19&gt;0, (R19*SUMPRODUCT(K19:$K$98, X19:$X$98)-K19*$AZ$3)/Z19, 0)</f>
        <v>523.6282287027791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</v>
      </c>
      <c r="S20">
        <f t="shared" si="1"/>
        <v>552.07192206337663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422.57934636013681</v>
      </c>
      <c r="AC20">
        <f t="shared" si="2"/>
        <v>439.07366109579073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-363.18147651742396</v>
      </c>
      <c r="AI20">
        <f t="shared" si="6"/>
        <v>-373.12297244278153</v>
      </c>
      <c r="AJ20">
        <f t="shared" si="7"/>
        <v>-16.494314735653916</v>
      </c>
      <c r="AK20">
        <f t="shared" si="22"/>
        <v>29.58055424520958</v>
      </c>
      <c r="AL20">
        <f t="shared" si="8"/>
        <v>-360.03673293322589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-83.002991814636587</v>
      </c>
      <c r="AR20">
        <f t="shared" si="9"/>
        <v>-85.275062276022339</v>
      </c>
      <c r="AS20">
        <f t="shared" si="9"/>
        <v>-3.7696786854872513</v>
      </c>
      <c r="AT20">
        <f t="shared" si="9"/>
        <v>6.7604618094275262</v>
      </c>
      <c r="AU20">
        <f t="shared" si="9"/>
        <v>-82.284279152082064</v>
      </c>
      <c r="AW20">
        <v>17</v>
      </c>
      <c r="AX20">
        <f>IF(Z20&gt;0, (R20*SUMPRODUCT(K20:$K$98, X20:$X$98)-K20*$AZ$3)/Z20, 0)</f>
        <v>552.07192206337663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</v>
      </c>
      <c r="S21">
        <f t="shared" si="1"/>
        <v>575.47419794827658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439.07366109579073</v>
      </c>
      <c r="AC21">
        <f t="shared" si="2"/>
        <v>450.95108443998168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-374.9964075831839</v>
      </c>
      <c r="AI21">
        <f t="shared" si="6"/>
        <v>-384.79161399833998</v>
      </c>
      <c r="AJ21">
        <f t="shared" si="7"/>
        <v>-11.877423344190959</v>
      </c>
      <c r="AK21">
        <f t="shared" si="22"/>
        <v>30.735156276705354</v>
      </c>
      <c r="AL21">
        <f t="shared" si="8"/>
        <v>-365.93388106582557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-76.520736487515862</v>
      </c>
      <c r="AR21">
        <f t="shared" si="9"/>
        <v>-78.519519392572676</v>
      </c>
      <c r="AS21">
        <f t="shared" si="9"/>
        <v>-2.4236743699201839</v>
      </c>
      <c r="AT21">
        <f t="shared" si="9"/>
        <v>6.2717315334032433</v>
      </c>
      <c r="AU21">
        <f t="shared" si="9"/>
        <v>-74.671462229089613</v>
      </c>
      <c r="AW21">
        <v>18</v>
      </c>
      <c r="AX21">
        <f>IF(Z21&gt;0, (R21*SUMPRODUCT(K21:$K$98, X21:$X$98)-K21*$AZ$3)/Z21, 0)</f>
        <v>575.47419794827658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</v>
      </c>
      <c r="S22">
        <f t="shared" si="1"/>
        <v>594.82478194449459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450.95108443998168</v>
      </c>
      <c r="AC22">
        <f t="shared" si="2"/>
        <v>459.1450043442768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-388.07596951546429</v>
      </c>
      <c r="AI22">
        <f t="shared" si="6"/>
        <v>-397.7247143702794</v>
      </c>
      <c r="AJ22">
        <f t="shared" si="7"/>
        <v>-8.1939199042951145</v>
      </c>
      <c r="AK22">
        <f t="shared" si="22"/>
        <v>31.566575910798722</v>
      </c>
      <c r="AL22">
        <f t="shared" si="8"/>
        <v>-374.35205836377577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-70.705103530707945</v>
      </c>
      <c r="AR22">
        <f t="shared" si="9"/>
        <v>-72.463046710629328</v>
      </c>
      <c r="AS22">
        <f t="shared" si="9"/>
        <v>-1.4928828390968647</v>
      </c>
      <c r="AT22">
        <f t="shared" si="9"/>
        <v>5.7512399458014789</v>
      </c>
      <c r="AU22">
        <f t="shared" si="9"/>
        <v>-68.204689603924706</v>
      </c>
      <c r="AW22">
        <v>19</v>
      </c>
      <c r="AX22">
        <f>IF(Z22&gt;0, (R22*SUMPRODUCT(K22:$K$98, X22:$X$98)-K22*$AZ$3)/Z22, 0)</f>
        <v>594.82478194449459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</v>
      </c>
      <c r="S23">
        <f t="shared" si="1"/>
        <v>610.49757817000727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459.1450043442768</v>
      </c>
      <c r="AC23">
        <f t="shared" si="2"/>
        <v>464.07798687768536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-401.7074295798588</v>
      </c>
      <c r="AI23">
        <f t="shared" si="6"/>
        <v>-411.20947355742828</v>
      </c>
      <c r="AJ23">
        <f t="shared" si="7"/>
        <v>-4.9329825334085626</v>
      </c>
      <c r="AK23">
        <f t="shared" si="22"/>
        <v>32.140150304099379</v>
      </c>
      <c r="AL23">
        <f t="shared" si="8"/>
        <v>-384.00230578673745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-65.347029844994495</v>
      </c>
      <c r="AR23">
        <f t="shared" si="9"/>
        <v>-66.892757669944388</v>
      </c>
      <c r="AS23">
        <f t="shared" si="9"/>
        <v>-0.80246401509833687</v>
      </c>
      <c r="AT23">
        <f t="shared" si="9"/>
        <v>5.2283408433377314</v>
      </c>
      <c r="AU23">
        <f t="shared" si="9"/>
        <v>-62.466880841704985</v>
      </c>
      <c r="AW23">
        <v>20</v>
      </c>
      <c r="AX23">
        <f>IF(Z23&gt;0, (R23*SUMPRODUCT(K23:$K$98, X23:$X$98)-K23*$AZ$3)/Z23, 0)</f>
        <v>610.49757817000727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</v>
      </c>
      <c r="S24">
        <f t="shared" si="1"/>
        <v>623.02192033792483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464.07798687768536</v>
      </c>
      <c r="AC24">
        <f t="shared" si="2"/>
        <v>466.26496244708039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-416.93349825281069</v>
      </c>
      <c r="AI24">
        <f t="shared" si="6"/>
        <v>-426.28840510332287</v>
      </c>
      <c r="AJ24">
        <f t="shared" si="7"/>
        <v>-2.186975569395031</v>
      </c>
      <c r="AK24">
        <f t="shared" si="22"/>
        <v>32.48545908143798</v>
      </c>
      <c r="AL24">
        <f t="shared" si="8"/>
        <v>-395.98992159127994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-60.55705628445272</v>
      </c>
      <c r="AR24">
        <f t="shared" si="9"/>
        <v>-61.91579964054251</v>
      </c>
      <c r="AS24">
        <f t="shared" si="9"/>
        <v>-0.31764490788954047</v>
      </c>
      <c r="AT24">
        <f t="shared" si="9"/>
        <v>4.718315468209477</v>
      </c>
      <c r="AU24">
        <f t="shared" si="9"/>
        <v>-57.515129080222572</v>
      </c>
      <c r="AW24">
        <v>21</v>
      </c>
      <c r="AX24">
        <f>IF(Z24&gt;0, (R24*SUMPRODUCT(K24:$K$98, X24:$X$98)-K24*$AZ$3)/Z24, 0)</f>
        <v>623.02192033792483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</v>
      </c>
      <c r="S25">
        <f t="shared" si="1"/>
        <v>632.67732863161996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466.26496244708039</v>
      </c>
      <c r="AC25">
        <f t="shared" si="2"/>
        <v>466.00612528261854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-434.65486665695801</v>
      </c>
      <c r="AI25">
        <f t="shared" si="6"/>
        <v>-443.86189258063297</v>
      </c>
      <c r="AJ25">
        <f t="shared" si="7"/>
        <v>0.2588371644618519</v>
      </c>
      <c r="AK25">
        <f t="shared" si="22"/>
        <v>32.63854737129563</v>
      </c>
      <c r="AL25">
        <f t="shared" si="8"/>
        <v>-410.96450804487552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-56.366944040661643</v>
      </c>
      <c r="AR25">
        <f t="shared" si="9"/>
        <v>-57.560930246343077</v>
      </c>
      <c r="AS25">
        <f t="shared" si="9"/>
        <v>3.3566539993165369E-2</v>
      </c>
      <c r="AT25">
        <f t="shared" si="9"/>
        <v>4.2326344747872717</v>
      </c>
      <c r="AU25">
        <f t="shared" si="9"/>
        <v>-53.294729231562641</v>
      </c>
      <c r="AW25">
        <v>22</v>
      </c>
      <c r="AX25">
        <f>IF(Z25&gt;0, (R25*SUMPRODUCT(K25:$K$98, X25:$X$98)-K25*$AZ$3)/Z25, 0)</f>
        <v>632.67732863161996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</v>
      </c>
      <c r="S26">
        <f t="shared" si="1"/>
        <v>639.57540873949404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466.00612528261854</v>
      </c>
      <c r="AC26">
        <f t="shared" si="2"/>
        <v>463.47687688480602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-453.30740575868379</v>
      </c>
      <c r="AI26">
        <f t="shared" si="6"/>
        <v>-462.36569799740215</v>
      </c>
      <c r="AJ26">
        <f t="shared" si="7"/>
        <v>2.5292483978125233</v>
      </c>
      <c r="AK26">
        <f t="shared" si="22"/>
        <v>32.620428769783302</v>
      </c>
      <c r="AL26">
        <f t="shared" si="8"/>
        <v>-427.21602082980633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-52.487360690622637</v>
      </c>
      <c r="AR26">
        <f t="shared" si="9"/>
        <v>-53.536198291629709</v>
      </c>
      <c r="AS26">
        <f t="shared" si="9"/>
        <v>0.29285551315884767</v>
      </c>
      <c r="AT26">
        <f t="shared" si="9"/>
        <v>3.7770400151676342</v>
      </c>
      <c r="AU26">
        <f t="shared" si="9"/>
        <v>-49.466302763303233</v>
      </c>
      <c r="AW26">
        <v>23</v>
      </c>
      <c r="AX26">
        <f>IF(Z26&gt;0, (R26*SUMPRODUCT(K26:$K$98, X26:$X$98)-K26*$AZ$3)/Z26, 0)</f>
        <v>639.57540873949404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</v>
      </c>
      <c r="S27">
        <f t="shared" si="1"/>
        <v>644.12073341746679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463.47687688480602</v>
      </c>
      <c r="AC27">
        <f t="shared" si="2"/>
        <v>459.05888730386982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-472.5997302974107</v>
      </c>
      <c r="AI27">
        <f t="shared" si="6"/>
        <v>-481.5083646474547</v>
      </c>
      <c r="AJ27">
        <f t="shared" si="7"/>
        <v>4.4179895809361938</v>
      </c>
      <c r="AK27">
        <f t="shared" si="22"/>
        <v>32.443381381936426</v>
      </c>
      <c r="AL27">
        <f t="shared" si="8"/>
        <v>-444.64699368458207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-48.858189260141224</v>
      </c>
      <c r="AR27">
        <f t="shared" si="9"/>
        <v>-49.779179508802457</v>
      </c>
      <c r="AS27">
        <f t="shared" si="9"/>
        <v>0.45673951391989442</v>
      </c>
      <c r="AT27">
        <f t="shared" si="9"/>
        <v>3.3540536868272453</v>
      </c>
      <c r="AU27">
        <f t="shared" si="9"/>
        <v>-45.968386308055322</v>
      </c>
      <c r="AW27">
        <v>24</v>
      </c>
      <c r="AX27">
        <f>IF(Z27&gt;0, (R27*SUMPRODUCT(K27:$K$98, X27:$X$98)-K27*$AZ$3)/Z27, 0)</f>
        <v>644.12073341746679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</v>
      </c>
      <c r="S28">
        <f t="shared" si="1"/>
        <v>646.74047136799538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459.05888730386982</v>
      </c>
      <c r="AC28">
        <f t="shared" si="2"/>
        <v>453.1197793916632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-494.31132737772168</v>
      </c>
      <c r="AI28">
        <f t="shared" si="6"/>
        <v>-503.06908646834302</v>
      </c>
      <c r="AJ28">
        <f t="shared" si="7"/>
        <v>5.939107912206623</v>
      </c>
      <c r="AK28">
        <f t="shared" si="22"/>
        <v>32.134122111270891</v>
      </c>
      <c r="AL28">
        <f t="shared" si="8"/>
        <v>-464.99585644486552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-45.62747523011447</v>
      </c>
      <c r="AR28">
        <f t="shared" si="9"/>
        <v>-46.435861390509473</v>
      </c>
      <c r="AS28">
        <f t="shared" si="9"/>
        <v>0.54821017473086087</v>
      </c>
      <c r="AT28">
        <f t="shared" si="9"/>
        <v>2.9661445721900463</v>
      </c>
      <c r="AU28">
        <f t="shared" si="9"/>
        <v>-42.921506643588572</v>
      </c>
      <c r="AW28">
        <v>25</v>
      </c>
      <c r="AX28">
        <f>IF(Z28&gt;0, (R28*SUMPRODUCT(K28:$K$98, X28:$X$98)-K28*$AZ$3)/Z28, 0)</f>
        <v>646.74047136799538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</v>
      </c>
      <c r="S29">
        <f t="shared" si="1"/>
        <v>647.58078968881227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453.1197793916632</v>
      </c>
      <c r="AC29">
        <f t="shared" si="2"/>
        <v>445.81291250791867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-518.62657633237768</v>
      </c>
      <c r="AI29">
        <f t="shared" si="6"/>
        <v>-527.23192951005126</v>
      </c>
      <c r="AJ29">
        <f t="shared" si="7"/>
        <v>7.306866883744533</v>
      </c>
      <c r="AK29">
        <f t="shared" si="22"/>
        <v>31.718384557416428</v>
      </c>
      <c r="AL29">
        <f t="shared" si="8"/>
        <v>-488.20667806889031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-42.742765747770726</v>
      </c>
      <c r="AR29">
        <f t="shared" si="9"/>
        <v>-43.451978525972841</v>
      </c>
      <c r="AS29">
        <f t="shared" si="9"/>
        <v>0.60219763856042541</v>
      </c>
      <c r="AT29">
        <f t="shared" si="9"/>
        <v>2.6140802321061485</v>
      </c>
      <c r="AU29">
        <f t="shared" si="9"/>
        <v>-40.235700655306267</v>
      </c>
      <c r="AW29">
        <v>26</v>
      </c>
      <c r="AX29">
        <f>IF(Z29&gt;0, (R29*SUMPRODUCT(K29:$K$98, X29:$X$98)-K29*$AZ$3)/Z29, 0)</f>
        <v>647.58078968881227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</v>
      </c>
      <c r="S30">
        <f t="shared" si="1"/>
        <v>646.79454358262672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445.81291250791867</v>
      </c>
      <c r="AC30">
        <f t="shared" si="2"/>
        <v>437.28497564083523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-546.37851898199608</v>
      </c>
      <c r="AI30">
        <f t="shared" si="6"/>
        <v>-554.82952131302022</v>
      </c>
      <c r="AJ30">
        <f t="shared" si="7"/>
        <v>8.5279368670834401</v>
      </c>
      <c r="AK30">
        <f t="shared" si="22"/>
        <v>31.20690387555431</v>
      </c>
      <c r="AL30">
        <f t="shared" si="8"/>
        <v>-515.09468057038248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-40.205312922722278</v>
      </c>
      <c r="AR30">
        <f t="shared" si="9"/>
        <v>-40.827180696482024</v>
      </c>
      <c r="AS30">
        <f t="shared" si="9"/>
        <v>0.62752900858023586</v>
      </c>
      <c r="AT30">
        <f t="shared" si="9"/>
        <v>2.2963628548276058</v>
      </c>
      <c r="AU30">
        <f t="shared" si="9"/>
        <v>-37.903288833074186</v>
      </c>
      <c r="AW30">
        <v>27</v>
      </c>
      <c r="AX30">
        <f>IF(Z30&gt;0, (R30*SUMPRODUCT(K30:$K$98, X30:$X$98)-K30*$AZ$3)/Z30, 0)</f>
        <v>646.79454358262672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</v>
      </c>
      <c r="S31">
        <f t="shared" si="1"/>
        <v>644.46847313708065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437.28497564083523</v>
      </c>
      <c r="AC31">
        <f t="shared" si="2"/>
        <v>427.62861707586973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-578.24780027300392</v>
      </c>
      <c r="AI31">
        <f t="shared" si="6"/>
        <v>-586.54201160568368</v>
      </c>
      <c r="AJ31">
        <f t="shared" si="7"/>
        <v>9.656358564965501</v>
      </c>
      <c r="AK31">
        <f t="shared" si="22"/>
        <v>30.609948294858469</v>
      </c>
      <c r="AL31">
        <f t="shared" si="8"/>
        <v>-546.27570474585968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-37.991443642679037</v>
      </c>
      <c r="AR31">
        <f t="shared" si="9"/>
        <v>-38.53638140510062</v>
      </c>
      <c r="AS31">
        <f t="shared" si="9"/>
        <v>0.6344321621996406</v>
      </c>
      <c r="AT31">
        <f t="shared" si="9"/>
        <v>2.011103414488383</v>
      </c>
      <c r="AU31">
        <f t="shared" si="9"/>
        <v>-35.890845828412594</v>
      </c>
      <c r="AW31">
        <v>28</v>
      </c>
      <c r="AX31">
        <f>IF(Z31&gt;0, (R31*SUMPRODUCT(K31:$K$98, X31:$X$98)-K31*$AZ$3)/Z31, 0)</f>
        <v>644.46847313708065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</v>
      </c>
      <c r="S32">
        <f t="shared" si="1"/>
        <v>640.66039954611244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427.62861707586973</v>
      </c>
      <c r="AC32">
        <f t="shared" si="2"/>
        <v>416.91302553833077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-614.64326069882816</v>
      </c>
      <c r="AI32">
        <f t="shared" si="6"/>
        <v>-622.77769951059372</v>
      </c>
      <c r="AJ32">
        <f t="shared" si="7"/>
        <v>10.715591537538955</v>
      </c>
      <c r="AK32">
        <f t="shared" si="22"/>
        <v>29.934003195310883</v>
      </c>
      <c r="AL32">
        <f t="shared" si="8"/>
        <v>-582.12810477774383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-36.055947177477037</v>
      </c>
      <c r="AR32">
        <f t="shared" si="9"/>
        <v>-36.533126241934639</v>
      </c>
      <c r="AS32">
        <f t="shared" si="9"/>
        <v>0.62859357151926731</v>
      </c>
      <c r="AT32">
        <f t="shared" si="9"/>
        <v>1.7559760385128644</v>
      </c>
      <c r="AU32">
        <f t="shared" si="9"/>
        <v>-34.148556631902508</v>
      </c>
      <c r="AW32">
        <v>29</v>
      </c>
      <c r="AX32">
        <f>IF(Z32&gt;0, (R32*SUMPRODUCT(K32:$K$98, X32:$X$98)-K32*$AZ$3)/Z32, 0)</f>
        <v>640.66039954611244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</v>
      </c>
      <c r="S33">
        <f t="shared" si="1"/>
        <v>635.45677941490362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416.91302553833077</v>
      </c>
      <c r="AC33">
        <f t="shared" si="2"/>
        <v>405.21051774044287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-657.94529809574146</v>
      </c>
      <c r="AI33">
        <f t="shared" si="6"/>
        <v>-665.91614935712744</v>
      </c>
      <c r="AJ33">
        <f t="shared" si="7"/>
        <v>11.702507797887904</v>
      </c>
      <c r="AK33">
        <f t="shared" si="22"/>
        <v>29.183911787683158</v>
      </c>
      <c r="AL33">
        <f t="shared" si="8"/>
        <v>-625.02972977155628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-34.460815424342627</v>
      </c>
      <c r="AR33">
        <f t="shared" si="9"/>
        <v>-34.878300031176217</v>
      </c>
      <c r="AS33">
        <f t="shared" si="9"/>
        <v>0.61293539507331807</v>
      </c>
      <c r="AT33">
        <f t="shared" si="9"/>
        <v>1.5285486504522461</v>
      </c>
      <c r="AU33">
        <f t="shared" si="9"/>
        <v>-32.736815985650651</v>
      </c>
      <c r="AW33">
        <v>30</v>
      </c>
      <c r="AX33">
        <f>IF(Z33&gt;0, (R33*SUMPRODUCT(K33:$K$98, X33:$X$98)-K33*$AZ$3)/Z33, 0)</f>
        <v>635.45677941490362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</v>
      </c>
      <c r="S34">
        <f t="shared" si="1"/>
        <v>628.77260453328972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405.21051774044287</v>
      </c>
      <c r="AC34">
        <f t="shared" si="2"/>
        <v>392.49384461930481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-706.91783640083543</v>
      </c>
      <c r="AI34">
        <f t="shared" si="6"/>
        <v>-714.72061442005736</v>
      </c>
      <c r="AJ34">
        <f t="shared" si="7"/>
        <v>12.716673121138058</v>
      </c>
      <c r="AK34">
        <f t="shared" si="22"/>
        <v>28.364736241831004</v>
      </c>
      <c r="AL34">
        <f t="shared" si="8"/>
        <v>-673.63920505708825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-33.058769082881916</v>
      </c>
      <c r="AR34">
        <f t="shared" si="9"/>
        <v>-33.423663308858387</v>
      </c>
      <c r="AS34">
        <f t="shared" si="9"/>
        <v>0.59469083755841345</v>
      </c>
      <c r="AT34">
        <f t="shared" si="9"/>
        <v>1.3264671185688515</v>
      </c>
      <c r="AU34">
        <f t="shared" ref="AU34:AU79" si="23">AL34*$K34</f>
        <v>-31.50250535273112</v>
      </c>
      <c r="AW34">
        <v>31</v>
      </c>
      <c r="AX34">
        <f>IF(Z34&gt;0, (R34*SUMPRODUCT(K34:$K$98, X34:$X$98)-K34*$AZ$3)/Z34, 0)</f>
        <v>628.77260453328972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</v>
      </c>
      <c r="S35">
        <f t="shared" si="1"/>
        <v>620.69870395501948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392.49384461930481</v>
      </c>
      <c r="AC35">
        <f t="shared" si="2"/>
        <v>378.84948830714137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-762.02972586865269</v>
      </c>
      <c r="AI35">
        <f t="shared" ref="AI35:AI66" si="25">SUM(AE35:AH35)</f>
        <v>-769.6592223919489</v>
      </c>
      <c r="AJ35">
        <f t="shared" si="7"/>
        <v>13.644356312163438</v>
      </c>
      <c r="AK35">
        <f t="shared" si="22"/>
        <v>27.47456912335134</v>
      </c>
      <c r="AL35">
        <f t="shared" si="8"/>
        <v>-728.54029695643408</v>
      </c>
      <c r="AN35">
        <f t="shared" ref="AN35:AT66" si="26">AE35*$K35</f>
        <v>0</v>
      </c>
      <c r="AO35">
        <f t="shared" si="26"/>
        <v>0</v>
      </c>
      <c r="AP35">
        <f t="shared" si="26"/>
        <v>-0.31856319331764771</v>
      </c>
      <c r="AQ35">
        <f t="shared" si="26"/>
        <v>-31.817908578168151</v>
      </c>
      <c r="AR35">
        <f t="shared" si="26"/>
        <v>-32.136471771485802</v>
      </c>
      <c r="AS35">
        <f t="shared" si="26"/>
        <v>0.56970859142468355</v>
      </c>
      <c r="AT35">
        <f t="shared" si="26"/>
        <v>1.147177464231931</v>
      </c>
      <c r="AU35">
        <f t="shared" si="23"/>
        <v>-30.419585715829186</v>
      </c>
      <c r="AW35">
        <v>32</v>
      </c>
      <c r="AX35">
        <f>IF(Z35&gt;0, (R35*SUMPRODUCT(K35:$K$98, X35:$X$98)-K35*$AZ$3)/Z35, 0)</f>
        <v>620.69870395501948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</v>
      </c>
      <c r="S36">
        <f t="shared" si="1"/>
        <v>611.33708997704548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378.84948830714137</v>
      </c>
      <c r="AC36">
        <f t="shared" si="2"/>
        <v>364.36587684568616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-824.14498943936633</v>
      </c>
      <c r="AI36">
        <f t="shared" si="25"/>
        <v>-831.59517287374968</v>
      </c>
      <c r="AJ36">
        <f t="shared" si="7"/>
        <v>14.483611461455212</v>
      </c>
      <c r="AK36">
        <f t="shared" si="22"/>
        <v>26.519464181499899</v>
      </c>
      <c r="AL36">
        <f t="shared" si="8"/>
        <v>-790.59209723079459</v>
      </c>
      <c r="AN36">
        <f t="shared" si="26"/>
        <v>0</v>
      </c>
      <c r="AO36">
        <f t="shared" si="26"/>
        <v>0</v>
      </c>
      <c r="AP36">
        <f t="shared" si="26"/>
        <v>-0.27774654152337963</v>
      </c>
      <c r="AQ36">
        <f t="shared" si="26"/>
        <v>-30.724534844899974</v>
      </c>
      <c r="AR36">
        <f t="shared" si="26"/>
        <v>-31.002281386423356</v>
      </c>
      <c r="AS36">
        <f t="shared" si="26"/>
        <v>0.53995623431526407</v>
      </c>
      <c r="AT36">
        <f t="shared" si="26"/>
        <v>0.98865880610018131</v>
      </c>
      <c r="AU36">
        <f t="shared" si="23"/>
        <v>-29.47366634600791</v>
      </c>
      <c r="AW36">
        <v>33</v>
      </c>
      <c r="AX36">
        <f>IF(Z36&gt;0, (R36*SUMPRODUCT(K36:$K$98, X36:$X$98)-K36*$AZ$3)/Z36, 0)</f>
        <v>611.33708997704548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</v>
      </c>
      <c r="S37">
        <f t="shared" si="1"/>
        <v>600.74383036198992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364.36587684568616</v>
      </c>
      <c r="AC37">
        <f t="shared" si="2"/>
        <v>349.11839299785129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-891.09933496542112</v>
      </c>
      <c r="AI37">
        <f t="shared" si="25"/>
        <v>-898.36362914858989</v>
      </c>
      <c r="AJ37">
        <f t="shared" si="7"/>
        <v>15.247483847834872</v>
      </c>
      <c r="AK37">
        <f t="shared" si="22"/>
        <v>25.505611379198033</v>
      </c>
      <c r="AL37">
        <f t="shared" si="8"/>
        <v>-857.61053392155702</v>
      </c>
      <c r="AN37">
        <f t="shared" si="26"/>
        <v>0</v>
      </c>
      <c r="AO37">
        <f t="shared" si="26"/>
        <v>0</v>
      </c>
      <c r="AP37">
        <f t="shared" si="26"/>
        <v>-0.24180044450218915</v>
      </c>
      <c r="AQ37">
        <f t="shared" si="26"/>
        <v>-29.661273326385807</v>
      </c>
      <c r="AR37">
        <f t="shared" si="26"/>
        <v>-29.903073770887996</v>
      </c>
      <c r="AS37">
        <f t="shared" si="26"/>
        <v>0.50753015764267484</v>
      </c>
      <c r="AT37">
        <f t="shared" si="26"/>
        <v>0.84898381223045782</v>
      </c>
      <c r="AU37">
        <f t="shared" si="23"/>
        <v>-28.546559801014865</v>
      </c>
      <c r="AW37">
        <v>34</v>
      </c>
      <c r="AX37">
        <f>IF(Z37&gt;0, (R37*SUMPRODUCT(K37:$K$98, X37:$X$98)-K37*$AZ$3)/Z37, 0)</f>
        <v>600.74383036198992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</v>
      </c>
      <c r="S38">
        <f t="shared" si="1"/>
        <v>589.13186484896369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349.11839299785129</v>
      </c>
      <c r="AC38">
        <f t="shared" si="2"/>
        <v>333.27591520455934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-962.52769642288445</v>
      </c>
      <c r="AI38">
        <f t="shared" si="25"/>
        <v>-969.59903170216865</v>
      </c>
      <c r="AJ38">
        <f t="shared" si="7"/>
        <v>15.842477793291948</v>
      </c>
      <c r="AK38">
        <f t="shared" si="22"/>
        <v>24.438287509849591</v>
      </c>
      <c r="AL38">
        <f t="shared" si="8"/>
        <v>-929.31826639902704</v>
      </c>
      <c r="AN38">
        <f t="shared" si="26"/>
        <v>0</v>
      </c>
      <c r="AO38">
        <f t="shared" si="26"/>
        <v>0</v>
      </c>
      <c r="AP38">
        <f t="shared" si="26"/>
        <v>-0.21015855707592238</v>
      </c>
      <c r="AQ38">
        <f t="shared" si="26"/>
        <v>-28.606115229529884</v>
      </c>
      <c r="AR38">
        <f t="shared" si="26"/>
        <v>-28.816273786605805</v>
      </c>
      <c r="AS38">
        <f t="shared" si="26"/>
        <v>0.47083501800562105</v>
      </c>
      <c r="AT38">
        <f t="shared" si="26"/>
        <v>0.72630062606738444</v>
      </c>
      <c r="AU38">
        <f t="shared" si="23"/>
        <v>-27.619138142532798</v>
      </c>
      <c r="AW38">
        <v>35</v>
      </c>
      <c r="AX38">
        <f>IF(Z38&gt;0, (R38*SUMPRODUCT(K38:$K$98, X38:$X$98)-K38*$AZ$3)/Z38, 0)</f>
        <v>589.13186484896369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</v>
      </c>
      <c r="S39">
        <f t="shared" si="1"/>
        <v>576.70828958214145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333.27591520455934</v>
      </c>
      <c r="AC39">
        <f t="shared" si="2"/>
        <v>317.00801027243472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-1036.4556248954466</v>
      </c>
      <c r="AI39">
        <f t="shared" si="25"/>
        <v>-1043.326689868826</v>
      </c>
      <c r="AJ39">
        <f t="shared" si="7"/>
        <v>16.267904932124623</v>
      </c>
      <c r="AK39">
        <f t="shared" si="22"/>
        <v>23.329314064319156</v>
      </c>
      <c r="AL39">
        <f t="shared" si="8"/>
        <v>-1003.7294708723822</v>
      </c>
      <c r="AN39">
        <f t="shared" si="26"/>
        <v>0</v>
      </c>
      <c r="AO39">
        <f t="shared" si="26"/>
        <v>0</v>
      </c>
      <c r="AP39">
        <f t="shared" si="26"/>
        <v>-0.18232729182434934</v>
      </c>
      <c r="AQ39">
        <f t="shared" si="26"/>
        <v>-27.502890442084606</v>
      </c>
      <c r="AR39">
        <f t="shared" si="26"/>
        <v>-27.685217733908953</v>
      </c>
      <c r="AS39">
        <f t="shared" si="26"/>
        <v>0.43167733989152179</v>
      </c>
      <c r="AT39">
        <f t="shared" si="26"/>
        <v>0.61905551322052754</v>
      </c>
      <c r="AU39">
        <f t="shared" si="23"/>
        <v>-26.634484880796904</v>
      </c>
      <c r="AW39">
        <v>36</v>
      </c>
      <c r="AX39">
        <f>IF(Z39&gt;0, (R39*SUMPRODUCT(K39:$K$98, X39:$X$98)-K39*$AZ$3)/Z39, 0)</f>
        <v>576.70828958214145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</v>
      </c>
      <c r="S40">
        <f t="shared" si="1"/>
        <v>563.77251925400265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317.00801027243472</v>
      </c>
      <c r="AC40">
        <f t="shared" si="2"/>
        <v>300.52137902446174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-1113.4022097867512</v>
      </c>
      <c r="AI40">
        <f t="shared" si="25"/>
        <v>-1120.0653888341735</v>
      </c>
      <c r="AJ40">
        <f t="shared" si="7"/>
        <v>16.48663124797298</v>
      </c>
      <c r="AK40">
        <f t="shared" si="22"/>
        <v>22.190560719070433</v>
      </c>
      <c r="AL40">
        <f t="shared" si="8"/>
        <v>-1081.3881968671301</v>
      </c>
      <c r="AN40">
        <f t="shared" si="26"/>
        <v>0</v>
      </c>
      <c r="AO40">
        <f t="shared" si="26"/>
        <v>0</v>
      </c>
      <c r="AP40">
        <f t="shared" si="26"/>
        <v>-0.15786690212663826</v>
      </c>
      <c r="AQ40">
        <f t="shared" si="26"/>
        <v>-26.379203744792772</v>
      </c>
      <c r="AR40">
        <f t="shared" si="26"/>
        <v>-26.53707064691941</v>
      </c>
      <c r="AS40">
        <f t="shared" si="26"/>
        <v>0.39060835422523826</v>
      </c>
      <c r="AT40">
        <f t="shared" si="26"/>
        <v>0.52574830306082232</v>
      </c>
      <c r="AU40">
        <f t="shared" si="23"/>
        <v>-25.620713989633348</v>
      </c>
      <c r="AW40">
        <v>37</v>
      </c>
      <c r="AX40">
        <f>IF(Z40&gt;0, (R40*SUMPRODUCT(K40:$K$98, X40:$X$98)-K40*$AZ$3)/Z40, 0)</f>
        <v>563.77251925400265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</v>
      </c>
      <c r="S41">
        <f t="shared" si="1"/>
        <v>550.5934500975286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300.52137902446174</v>
      </c>
      <c r="AC41">
        <f t="shared" si="2"/>
        <v>283.97812098869758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-1195.6437267628112</v>
      </c>
      <c r="AI41">
        <f t="shared" si="25"/>
        <v>-1202.090818553914</v>
      </c>
      <c r="AJ41">
        <f t="shared" si="7"/>
        <v>16.543258035764154</v>
      </c>
      <c r="AK41">
        <f t="shared" si="22"/>
        <v>21.036496531712324</v>
      </c>
      <c r="AL41">
        <f t="shared" si="8"/>
        <v>-1164.5110639864374</v>
      </c>
      <c r="AN41">
        <f t="shared" si="26"/>
        <v>0</v>
      </c>
      <c r="AO41">
        <f t="shared" si="26"/>
        <v>0</v>
      </c>
      <c r="AP41">
        <f t="shared" si="26"/>
        <v>-0.13638149104094524</v>
      </c>
      <c r="AQ41">
        <f t="shared" si="26"/>
        <v>-25.292593853665792</v>
      </c>
      <c r="AR41">
        <f t="shared" si="26"/>
        <v>-25.428975344706739</v>
      </c>
      <c r="AS41">
        <f t="shared" si="26"/>
        <v>0.34995533966280007</v>
      </c>
      <c r="AT41">
        <f t="shared" si="26"/>
        <v>0.44500510559379963</v>
      </c>
      <c r="AU41">
        <f t="shared" si="23"/>
        <v>-24.63401489945014</v>
      </c>
      <c r="AW41">
        <v>38</v>
      </c>
      <c r="AX41">
        <f>IF(Z41&gt;0, (R41*SUMPRODUCT(K41:$K$98, X41:$X$98)-K41*$AZ$3)/Z41, 0)</f>
        <v>550.5934500975286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</v>
      </c>
      <c r="S42">
        <f t="shared" si="1"/>
        <v>537.32080273744964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283.97812098869758</v>
      </c>
      <c r="AC42">
        <f t="shared" si="2"/>
        <v>267.46762151809276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-1282.9535240328387</v>
      </c>
      <c r="AI42">
        <f t="shared" si="25"/>
        <v>-1289.1757757155262</v>
      </c>
      <c r="AJ42">
        <f t="shared" si="7"/>
        <v>16.510499470604827</v>
      </c>
      <c r="AK42">
        <f t="shared" si="22"/>
        <v>19.878468469208833</v>
      </c>
      <c r="AL42">
        <f t="shared" si="8"/>
        <v>-1252.7868077757125</v>
      </c>
      <c r="AN42">
        <f t="shared" si="26"/>
        <v>0</v>
      </c>
      <c r="AO42">
        <f t="shared" si="26"/>
        <v>0</v>
      </c>
      <c r="AP42">
        <f t="shared" si="26"/>
        <v>-0.11752252987154033</v>
      </c>
      <c r="AQ42">
        <f t="shared" si="26"/>
        <v>-24.231733388647097</v>
      </c>
      <c r="AR42">
        <f t="shared" si="26"/>
        <v>-24.349255918518637</v>
      </c>
      <c r="AS42">
        <f t="shared" si="26"/>
        <v>0.31184139860927246</v>
      </c>
      <c r="AT42">
        <f t="shared" si="26"/>
        <v>0.37545377840839605</v>
      </c>
      <c r="AU42">
        <f t="shared" si="23"/>
        <v>-23.661960741500966</v>
      </c>
      <c r="AW42">
        <v>39</v>
      </c>
      <c r="AX42">
        <f>IF(Z42&gt;0, (R42*SUMPRODUCT(K42:$K$98, X42:$X$98)-K42*$AZ$3)/Z42, 0)</f>
        <v>537.32080273744964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</v>
      </c>
      <c r="S43">
        <f t="shared" si="1"/>
        <v>524.11724332295353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267.46762151809276</v>
      </c>
      <c r="AC43">
        <f t="shared" si="2"/>
        <v>251.07704382860732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-1375.4854813934448</v>
      </c>
      <c r="AI43">
        <f t="shared" si="25"/>
        <v>-1381.4735748741314</v>
      </c>
      <c r="AJ43">
        <f t="shared" si="7"/>
        <v>16.39057768948544</v>
      </c>
      <c r="AK43">
        <f t="shared" si="22"/>
        <v>18.722733506266493</v>
      </c>
      <c r="AL43">
        <f t="shared" si="8"/>
        <v>-1346.3602636783796</v>
      </c>
      <c r="AN43">
        <f t="shared" si="26"/>
        <v>0</v>
      </c>
      <c r="AO43">
        <f t="shared" si="26"/>
        <v>0</v>
      </c>
      <c r="AP43">
        <f t="shared" si="26"/>
        <v>-0.10098203231573917</v>
      </c>
      <c r="AQ43">
        <f t="shared" si="26"/>
        <v>-23.195916994264657</v>
      </c>
      <c r="AR43">
        <f t="shared" si="26"/>
        <v>-23.296899026580398</v>
      </c>
      <c r="AS43">
        <f t="shared" si="26"/>
        <v>0.27640748282431299</v>
      </c>
      <c r="AT43">
        <f t="shared" si="26"/>
        <v>0.31573650045155977</v>
      </c>
      <c r="AU43">
        <f t="shared" si="23"/>
        <v>-22.704755043304527</v>
      </c>
      <c r="AW43">
        <v>40</v>
      </c>
      <c r="AX43">
        <f>IF(Z43&gt;0, (R43*SUMPRODUCT(K43:$K$98, X43:$X$98)-K43*$AZ$3)/Z43, 0)</f>
        <v>524.11724332295353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</v>
      </c>
      <c r="S44">
        <f t="shared" si="1"/>
        <v>511.06533484914934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251.07704382860732</v>
      </c>
      <c r="AC44">
        <f t="shared" si="2"/>
        <v>234.88215870859412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-1466.379182022358</v>
      </c>
      <c r="AI44">
        <f t="shared" si="25"/>
        <v>-1472.1240971704849</v>
      </c>
      <c r="AJ44">
        <f t="shared" si="7"/>
        <v>16.194885120013197</v>
      </c>
      <c r="AK44">
        <f t="shared" si="22"/>
        <v>17.575393068002512</v>
      </c>
      <c r="AL44">
        <f t="shared" si="8"/>
        <v>-1438.3538189824692</v>
      </c>
      <c r="AN44">
        <f t="shared" si="26"/>
        <v>0</v>
      </c>
      <c r="AO44">
        <f t="shared" si="26"/>
        <v>0</v>
      </c>
      <c r="AP44">
        <f t="shared" si="26"/>
        <v>-8.6501000606220499E-2</v>
      </c>
      <c r="AQ44">
        <f t="shared" si="26"/>
        <v>-22.079223668677095</v>
      </c>
      <c r="AR44">
        <f t="shared" si="26"/>
        <v>-22.165724669283318</v>
      </c>
      <c r="AS44">
        <f t="shared" si="26"/>
        <v>0.24384585872267925</v>
      </c>
      <c r="AT44">
        <f t="shared" si="26"/>
        <v>0.26463212201237302</v>
      </c>
      <c r="AU44">
        <f t="shared" si="23"/>
        <v>-21.657246688548263</v>
      </c>
      <c r="AW44">
        <v>41</v>
      </c>
      <c r="AX44">
        <f>IF(Z44&gt;0, (R44*SUMPRODUCT(K44:$K$98, X44:$X$98)-K44*$AZ$3)/Z44, 0)</f>
        <v>511.06533484914934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</v>
      </c>
      <c r="S45">
        <f t="shared" si="1"/>
        <v>498.41721692337745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234.88215870859412</v>
      </c>
      <c r="AC45">
        <f t="shared" si="2"/>
        <v>219.05385635621303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-1549.8303937063497</v>
      </c>
      <c r="AI45">
        <f t="shared" si="25"/>
        <v>-1555.3241309037821</v>
      </c>
      <c r="AJ45">
        <f t="shared" si="7"/>
        <v>15.828302352381087</v>
      </c>
      <c r="AK45">
        <f t="shared" si="22"/>
        <v>16.44175110960159</v>
      </c>
      <c r="AL45">
        <f t="shared" si="8"/>
        <v>-1523.0540774417993</v>
      </c>
      <c r="AN45">
        <f t="shared" si="26"/>
        <v>0</v>
      </c>
      <c r="AO45">
        <f t="shared" si="26"/>
        <v>0</v>
      </c>
      <c r="AP45">
        <f t="shared" si="26"/>
        <v>-7.3856269972258443E-2</v>
      </c>
      <c r="AQ45">
        <f t="shared" si="26"/>
        <v>-20.835487365920265</v>
      </c>
      <c r="AR45">
        <f t="shared" si="26"/>
        <v>-20.909343635892526</v>
      </c>
      <c r="AS45">
        <f t="shared" si="26"/>
        <v>0.21279128027572311</v>
      </c>
      <c r="AT45">
        <f t="shared" si="26"/>
        <v>0.22103831419802275</v>
      </c>
      <c r="AU45">
        <f t="shared" si="23"/>
        <v>-20.475514041418776</v>
      </c>
      <c r="AW45">
        <v>42</v>
      </c>
      <c r="AX45">
        <f>IF(Z45&gt;0, (R45*SUMPRODUCT(K45:$K$98, X45:$X$98)-K45*$AZ$3)/Z45, 0)</f>
        <v>498.41721692337745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</v>
      </c>
      <c r="S46">
        <f t="shared" si="1"/>
        <v>491.01655256843566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219.05385635621303</v>
      </c>
      <c r="AC46">
        <f t="shared" si="2"/>
        <v>203.79954873698551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-2004.7614370676338</v>
      </c>
      <c r="AI46">
        <f t="shared" si="25"/>
        <v>-2009.9496417134583</v>
      </c>
      <c r="AJ46">
        <f t="shared" si="7"/>
        <v>15.254307619227518</v>
      </c>
      <c r="AK46">
        <f t="shared" si="22"/>
        <v>15.333769944934915</v>
      </c>
      <c r="AL46">
        <f t="shared" si="8"/>
        <v>-1979.3615641492959</v>
      </c>
      <c r="AN46">
        <f t="shared" si="26"/>
        <v>0</v>
      </c>
      <c r="AO46">
        <f t="shared" si="26"/>
        <v>0</v>
      </c>
      <c r="AP46">
        <f t="shared" si="26"/>
        <v>-6.2275692500692856E-2</v>
      </c>
      <c r="AQ46">
        <f t="shared" si="26"/>
        <v>-24.063797655427479</v>
      </c>
      <c r="AR46">
        <f t="shared" si="26"/>
        <v>-24.12607334792817</v>
      </c>
      <c r="AS46">
        <f t="shared" si="26"/>
        <v>0.18310237075372912</v>
      </c>
      <c r="AT46">
        <f t="shared" si="26"/>
        <v>0.18405618265957333</v>
      </c>
      <c r="AU46">
        <f t="shared" si="23"/>
        <v>-23.758914794514869</v>
      </c>
      <c r="AW46">
        <v>43</v>
      </c>
      <c r="AX46">
        <f>IF(Z46&gt;0, (R46*SUMPRODUCT(K46:$K$98, X46:$X$98)-K46*$AZ$3)/Z46, 0)</f>
        <v>491.01655256843566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</v>
      </c>
      <c r="S47">
        <f t="shared" si="1"/>
        <v>477.75300850199199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203.79954873698551</v>
      </c>
      <c r="AC47">
        <f t="shared" si="2"/>
        <v>184.71894728396234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-2426.4710987605927</v>
      </c>
      <c r="AI47">
        <f t="shared" si="25"/>
        <v>-2431.3041124726137</v>
      </c>
      <c r="AJ47">
        <f t="shared" si="7"/>
        <v>19.080601453023178</v>
      </c>
      <c r="AK47">
        <f t="shared" si="22"/>
        <v>14.265968411588988</v>
      </c>
      <c r="AL47">
        <f t="shared" si="8"/>
        <v>-2397.9575426080019</v>
      </c>
      <c r="AN47">
        <f t="shared" si="26"/>
        <v>0</v>
      </c>
      <c r="AO47">
        <f t="shared" si="26"/>
        <v>0</v>
      </c>
      <c r="AP47">
        <f t="shared" si="26"/>
        <v>-5.1796626112219052E-2</v>
      </c>
      <c r="AQ47">
        <f t="shared" si="26"/>
        <v>-26.005102357147074</v>
      </c>
      <c r="AR47">
        <f t="shared" si="26"/>
        <v>-26.056898983259291</v>
      </c>
      <c r="AS47">
        <f t="shared" si="26"/>
        <v>0.20449161503520288</v>
      </c>
      <c r="AT47">
        <f t="shared" si="26"/>
        <v>0.15289197920251096</v>
      </c>
      <c r="AU47">
        <f t="shared" si="23"/>
        <v>-25.699515389021578</v>
      </c>
      <c r="AW47">
        <v>44</v>
      </c>
      <c r="AX47">
        <f>IF(Z47&gt;0, (R47*SUMPRODUCT(K47:$K$98, X47:$X$98)-K47*$AZ$3)/Z47, 0)</f>
        <v>477.75300850199199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</v>
      </c>
      <c r="S48">
        <f t="shared" si="1"/>
        <v>460.00571966536671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184.71894728396234</v>
      </c>
      <c r="AC48">
        <f t="shared" si="2"/>
        <v>163.16312725039057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-2807.6645782746991</v>
      </c>
      <c r="AI48">
        <f t="shared" si="25"/>
        <v>-2812.0983037773158</v>
      </c>
      <c r="AJ48">
        <f t="shared" si="7"/>
        <v>21.555820033571763</v>
      </c>
      <c r="AK48">
        <f t="shared" si="22"/>
        <v>12.930326309877366</v>
      </c>
      <c r="AL48">
        <f t="shared" si="8"/>
        <v>-2777.6121574338667</v>
      </c>
      <c r="AN48">
        <f t="shared" si="26"/>
        <v>0</v>
      </c>
      <c r="AO48">
        <f t="shared" si="26"/>
        <v>0</v>
      </c>
      <c r="AP48">
        <f t="shared" si="26"/>
        <v>-4.2426208688828952E-2</v>
      </c>
      <c r="AQ48">
        <f t="shared" si="26"/>
        <v>-26.866472282917375</v>
      </c>
      <c r="AR48">
        <f t="shared" si="26"/>
        <v>-26.908898491606205</v>
      </c>
      <c r="AS48">
        <f t="shared" si="26"/>
        <v>0.2062671039655968</v>
      </c>
      <c r="AT48">
        <f t="shared" si="26"/>
        <v>0.12372996977682746</v>
      </c>
      <c r="AU48">
        <f t="shared" si="23"/>
        <v>-26.578901417863779</v>
      </c>
      <c r="AW48">
        <v>45</v>
      </c>
      <c r="AX48">
        <f>IF(Z48&gt;0, (R48*SUMPRODUCT(K48:$K$98, X48:$X$98)-K48*$AZ$3)/Z48, 0)</f>
        <v>460.00571966536671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</v>
      </c>
      <c r="S49">
        <f t="shared" si="1"/>
        <v>438.55872852283846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163.16312725039057</v>
      </c>
      <c r="AC49">
        <f t="shared" si="2"/>
        <v>140.26922847066533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-3130.9680881499012</v>
      </c>
      <c r="AI49">
        <f t="shared" si="25"/>
        <v>-3134.9661053864729</v>
      </c>
      <c r="AJ49">
        <f t="shared" si="7"/>
        <v>22.893898779725248</v>
      </c>
      <c r="AK49">
        <f t="shared" si="22"/>
        <v>11.421418907527341</v>
      </c>
      <c r="AL49">
        <f t="shared" si="8"/>
        <v>-3100.6507876992205</v>
      </c>
      <c r="AN49">
        <f t="shared" si="26"/>
        <v>0</v>
      </c>
      <c r="AO49">
        <f t="shared" si="26"/>
        <v>0</v>
      </c>
      <c r="AP49">
        <f t="shared" si="26"/>
        <v>-3.4157970682455768E-2</v>
      </c>
      <c r="AQ49">
        <f t="shared" si="26"/>
        <v>-26.750138839930067</v>
      </c>
      <c r="AR49">
        <f t="shared" si="26"/>
        <v>-26.784296810612521</v>
      </c>
      <c r="AS49">
        <f t="shared" si="26"/>
        <v>0.19559923758495854</v>
      </c>
      <c r="AT49">
        <f t="shared" si="26"/>
        <v>9.7581493302888997E-2</v>
      </c>
      <c r="AU49">
        <f t="shared" si="23"/>
        <v>-26.491116079724677</v>
      </c>
      <c r="AW49">
        <v>46</v>
      </c>
      <c r="AX49">
        <f>IF(Z49&gt;0, (R49*SUMPRODUCT(K49:$K$98, X49:$X$98)-K49*$AZ$3)/Z49, 0)</f>
        <v>438.55872852283846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</v>
      </c>
      <c r="S50">
        <f t="shared" si="1"/>
        <v>413.02268397658872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140.26922847066533</v>
      </c>
      <c r="AC50">
        <f t="shared" si="2"/>
        <v>117.06603025858544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-3320.5675127443387</v>
      </c>
      <c r="AI50">
        <f t="shared" si="25"/>
        <v>-3324.110478869452</v>
      </c>
      <c r="AJ50">
        <f t="shared" si="7"/>
        <v>23.203198212079883</v>
      </c>
      <c r="AK50">
        <f t="shared" si="22"/>
        <v>9.8188459929465743</v>
      </c>
      <c r="AL50">
        <f t="shared" si="8"/>
        <v>-3291.0884346644257</v>
      </c>
      <c r="AN50">
        <f t="shared" si="26"/>
        <v>0</v>
      </c>
      <c r="AO50">
        <f t="shared" si="26"/>
        <v>0</v>
      </c>
      <c r="AP50">
        <f t="shared" si="26"/>
        <v>-2.7026908828775991E-2</v>
      </c>
      <c r="AQ50">
        <f t="shared" si="26"/>
        <v>-25.330379195729286</v>
      </c>
      <c r="AR50">
        <f t="shared" si="26"/>
        <v>-25.357406104558063</v>
      </c>
      <c r="AS50">
        <f t="shared" si="26"/>
        <v>0.17700161403431272</v>
      </c>
      <c r="AT50">
        <f t="shared" si="26"/>
        <v>7.4901380957090979E-2</v>
      </c>
      <c r="AU50">
        <f t="shared" si="23"/>
        <v>-25.105503109566662</v>
      </c>
      <c r="AW50">
        <v>47</v>
      </c>
      <c r="AX50">
        <f>IF(Z50&gt;0, (R50*SUMPRODUCT(K50:$K$98, X50:$X$98)-K50*$AZ$3)/Z50, 0)</f>
        <v>413.02268397658872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</v>
      </c>
      <c r="S51">
        <f t="shared" si="1"/>
        <v>385.12928308103977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117.06603025858544</v>
      </c>
      <c r="AC51">
        <f t="shared" si="2"/>
        <v>94.902562337722372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-3418.55022125813</v>
      </c>
      <c r="AI51">
        <f t="shared" si="25"/>
        <v>-3421.6304389443349</v>
      </c>
      <c r="AJ51">
        <f t="shared" si="7"/>
        <v>22.16346792086307</v>
      </c>
      <c r="AK51">
        <f t="shared" si="22"/>
        <v>8.1946221181009822</v>
      </c>
      <c r="AL51">
        <f t="shared" si="8"/>
        <v>-3391.2723489053706</v>
      </c>
      <c r="AN51">
        <f t="shared" si="26"/>
        <v>0</v>
      </c>
      <c r="AO51">
        <f t="shared" si="26"/>
        <v>0</v>
      </c>
      <c r="AP51">
        <f t="shared" si="26"/>
        <v>-2.0979385542182663E-2</v>
      </c>
      <c r="AQ51">
        <f t="shared" si="26"/>
        <v>-23.283770951740301</v>
      </c>
      <c r="AR51">
        <f t="shared" si="26"/>
        <v>-23.304750337282485</v>
      </c>
      <c r="AS51">
        <f t="shared" si="26"/>
        <v>0.15095554465064956</v>
      </c>
      <c r="AT51">
        <f t="shared" si="26"/>
        <v>5.5813632120258104E-2</v>
      </c>
      <c r="AU51">
        <f t="shared" si="23"/>
        <v>-23.097981160511576</v>
      </c>
      <c r="AW51">
        <v>48</v>
      </c>
      <c r="AX51">
        <f>IF(Z51&gt;0, (R51*SUMPRODUCT(K51:$K$98, X51:$X$98)-K51*$AZ$3)/Z51, 0)</f>
        <v>385.12928308103977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</v>
      </c>
      <c r="S52">
        <f t="shared" si="1"/>
        <v>354.68020154270505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94.902562337722372</v>
      </c>
      <c r="AC52">
        <f t="shared" si="2"/>
        <v>74.446390738541183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-3405.6013851934167</v>
      </c>
      <c r="AI52">
        <f t="shared" si="25"/>
        <v>-3408.2251005296102</v>
      </c>
      <c r="AJ52">
        <f t="shared" si="7"/>
        <v>20.456171599181189</v>
      </c>
      <c r="AK52">
        <f t="shared" si="22"/>
        <v>6.6431793636405665</v>
      </c>
      <c r="AL52">
        <f t="shared" si="8"/>
        <v>-3381.1257495667883</v>
      </c>
      <c r="AN52">
        <f t="shared" si="26"/>
        <v>0</v>
      </c>
      <c r="AO52">
        <f t="shared" si="26"/>
        <v>0</v>
      </c>
      <c r="AP52">
        <f t="shared" si="26"/>
        <v>-1.595548629028725E-2</v>
      </c>
      <c r="AQ52">
        <f t="shared" si="26"/>
        <v>-20.710336011707959</v>
      </c>
      <c r="AR52">
        <f t="shared" si="26"/>
        <v>-20.726291497998247</v>
      </c>
      <c r="AS52">
        <f t="shared" si="26"/>
        <v>0.1243992292151769</v>
      </c>
      <c r="AT52">
        <f t="shared" si="26"/>
        <v>4.0398878566707708E-2</v>
      </c>
      <c r="AU52">
        <f t="shared" si="23"/>
        <v>-20.561493390216363</v>
      </c>
      <c r="AW52">
        <v>49</v>
      </c>
      <c r="AX52">
        <f>IF(Z52&gt;0, (R52*SUMPRODUCT(K52:$K$98, X52:$X$98)-K52*$AZ$3)/Z52, 0)</f>
        <v>354.68020154270505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</v>
      </c>
      <c r="S53">
        <f t="shared" si="1"/>
        <v>321.5377352387618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74.446390738541183</v>
      </c>
      <c r="AC53">
        <f t="shared" si="2"/>
        <v>56.260697005903957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-3282.4399803142874</v>
      </c>
      <c r="AI53">
        <f t="shared" si="25"/>
        <v>-3284.6271534995794</v>
      </c>
      <c r="AJ53">
        <f t="shared" si="7"/>
        <v>18.185693732637226</v>
      </c>
      <c r="AK53">
        <f t="shared" si="22"/>
        <v>5.2112473516978834</v>
      </c>
      <c r="AL53">
        <f t="shared" si="8"/>
        <v>-3261.2302124152443</v>
      </c>
      <c r="AN53">
        <f t="shared" si="26"/>
        <v>0</v>
      </c>
      <c r="AO53">
        <f t="shared" si="26"/>
        <v>0</v>
      </c>
      <c r="AP53">
        <f t="shared" si="26"/>
        <v>-1.1875679856882692E-2</v>
      </c>
      <c r="AQ53">
        <f t="shared" si="26"/>
        <v>-17.822642769112594</v>
      </c>
      <c r="AR53">
        <f t="shared" si="26"/>
        <v>-17.834518448969476</v>
      </c>
      <c r="AS53">
        <f t="shared" si="26"/>
        <v>9.8742741633999195E-2</v>
      </c>
      <c r="AT53">
        <f t="shared" si="26"/>
        <v>2.8295475465754755E-2</v>
      </c>
      <c r="AU53">
        <f t="shared" si="23"/>
        <v>-17.70748023186972</v>
      </c>
      <c r="AW53">
        <v>50</v>
      </c>
      <c r="AX53">
        <f>IF(Z53&gt;0, (R53*SUMPRODUCT(K53:$K$98, X53:$X$98)-K53*$AZ$3)/Z53, 0)</f>
        <v>321.5377352387618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</v>
      </c>
      <c r="S54">
        <f t="shared" si="1"/>
        <v>285.66307119939324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56.260697005903957</v>
      </c>
      <c r="AC54">
        <f t="shared" si="2"/>
        <v>40.692199128818707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-3077.5885364624132</v>
      </c>
      <c r="AI54">
        <f t="shared" si="25"/>
        <v>-3079.3691393487948</v>
      </c>
      <c r="AJ54">
        <f t="shared" si="7"/>
        <v>15.56849787708525</v>
      </c>
      <c r="AK54">
        <f t="shared" si="22"/>
        <v>3.9382487904132772</v>
      </c>
      <c r="AL54">
        <f t="shared" si="8"/>
        <v>-3059.8623926812966</v>
      </c>
      <c r="AN54">
        <f t="shared" si="26"/>
        <v>0</v>
      </c>
      <c r="AO54">
        <f t="shared" si="26"/>
        <v>0</v>
      </c>
      <c r="AP54">
        <f t="shared" si="26"/>
        <v>-8.632256945821563E-3</v>
      </c>
      <c r="AQ54">
        <f t="shared" si="26"/>
        <v>-14.919966278526532</v>
      </c>
      <c r="AR54">
        <f t="shared" si="26"/>
        <v>-14.928598535472354</v>
      </c>
      <c r="AS54">
        <f t="shared" si="26"/>
        <v>7.5475152243848598E-2</v>
      </c>
      <c r="AT54">
        <f t="shared" si="26"/>
        <v>1.9092396028013221E-2</v>
      </c>
      <c r="AU54">
        <f t="shared" si="23"/>
        <v>-14.834030987200494</v>
      </c>
      <c r="AW54">
        <v>51</v>
      </c>
      <c r="AX54">
        <f>IF(Z54&gt;0, (R54*SUMPRODUCT(K54:$K$98, X54:$X$98)-K54*$AZ$3)/Z54, 0)</f>
        <v>285.66307119939324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</v>
      </c>
      <c r="S55">
        <f t="shared" si="1"/>
        <v>245.6417602633114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40.692199128818707</v>
      </c>
      <c r="AC55">
        <f t="shared" si="2"/>
        <v>27.784862218173767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-2791.243483949203</v>
      </c>
      <c r="AI55">
        <f t="shared" si="25"/>
        <v>-2792.6573753712269</v>
      </c>
      <c r="AJ55">
        <f t="shared" si="7"/>
        <v>12.90733691064494</v>
      </c>
      <c r="AK55">
        <f t="shared" si="22"/>
        <v>2.8484539390173098</v>
      </c>
      <c r="AL55">
        <f t="shared" si="8"/>
        <v>-2776.9015845215645</v>
      </c>
      <c r="AN55">
        <f t="shared" si="26"/>
        <v>0</v>
      </c>
      <c r="AO55">
        <f t="shared" si="26"/>
        <v>0</v>
      </c>
      <c r="AP55">
        <f t="shared" si="26"/>
        <v>-6.120054969338878E-3</v>
      </c>
      <c r="AQ55">
        <f t="shared" si="26"/>
        <v>-12.081948647884296</v>
      </c>
      <c r="AR55">
        <f t="shared" si="26"/>
        <v>-12.088068702853635</v>
      </c>
      <c r="AS55">
        <f t="shared" si="26"/>
        <v>5.5869644705704116E-2</v>
      </c>
      <c r="AT55">
        <f t="shared" si="26"/>
        <v>1.2329585152628409E-2</v>
      </c>
      <c r="AU55">
        <f t="shared" si="23"/>
        <v>-12.019869472995302</v>
      </c>
      <c r="AW55">
        <v>52</v>
      </c>
      <c r="AX55">
        <f>IF(Z55&gt;0, (R55*SUMPRODUCT(K55:$K$98, X55:$X$98)-K55*$AZ$3)/Z55, 0)</f>
        <v>245.6417602633114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</v>
      </c>
      <c r="S56">
        <f t="shared" si="1"/>
        <v>200.19772734360245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27.784862218173767</v>
      </c>
      <c r="AC56">
        <f t="shared" si="2"/>
        <v>17.499904077326605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-2456.7100038542235</v>
      </c>
      <c r="AI56">
        <f t="shared" si="25"/>
        <v>-2457.8026676115455</v>
      </c>
      <c r="AJ56">
        <f t="shared" si="7"/>
        <v>10.284958140847163</v>
      </c>
      <c r="AK56">
        <f t="shared" si="22"/>
        <v>1.9449403552721638</v>
      </c>
      <c r="AL56">
        <f t="shared" si="8"/>
        <v>-2445.5727691154261</v>
      </c>
      <c r="AN56">
        <f t="shared" si="26"/>
        <v>0</v>
      </c>
      <c r="AO56">
        <f t="shared" si="26"/>
        <v>0</v>
      </c>
      <c r="AP56">
        <f t="shared" si="26"/>
        <v>-4.222870649280573E-3</v>
      </c>
      <c r="AQ56">
        <f t="shared" si="26"/>
        <v>-9.4945663746517717</v>
      </c>
      <c r="AR56">
        <f t="shared" si="26"/>
        <v>-9.4987892453010527</v>
      </c>
      <c r="AS56">
        <f t="shared" si="26"/>
        <v>3.974877685017271E-2</v>
      </c>
      <c r="AT56">
        <f t="shared" si="26"/>
        <v>7.5167053778831417E-3</v>
      </c>
      <c r="AU56">
        <f t="shared" si="23"/>
        <v>-9.4515237630729967</v>
      </c>
      <c r="AW56">
        <v>53</v>
      </c>
      <c r="AX56">
        <f>IF(Z56&gt;0, (R56*SUMPRODUCT(K56:$K$98, X56:$X$98)-K56*$AZ$3)/Z56, 0)</f>
        <v>200.19772734360245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</v>
      </c>
      <c r="S57">
        <f t="shared" si="1"/>
        <v>146.51908186888883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17.499904077326605</v>
      </c>
      <c r="AC57">
        <f t="shared" si="2"/>
        <v>9.6097935125294125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-2095.165228338235</v>
      </c>
      <c r="AI57">
        <f t="shared" si="25"/>
        <v>-2095.9850698044415</v>
      </c>
      <c r="AJ57">
        <f t="shared" si="7"/>
        <v>7.8901105647971921</v>
      </c>
      <c r="AK57">
        <f t="shared" si="22"/>
        <v>1.2249932854128625</v>
      </c>
      <c r="AL57">
        <f t="shared" si="8"/>
        <v>-2086.8699659542312</v>
      </c>
      <c r="AN57">
        <f t="shared" si="26"/>
        <v>0</v>
      </c>
      <c r="AO57">
        <f t="shared" si="26"/>
        <v>0</v>
      </c>
      <c r="AP57">
        <f t="shared" si="26"/>
        <v>-2.8290009829410544E-3</v>
      </c>
      <c r="AQ57">
        <f t="shared" si="26"/>
        <v>-7.2297202992413245</v>
      </c>
      <c r="AR57">
        <f t="shared" si="26"/>
        <v>-7.2325493002242656</v>
      </c>
      <c r="AS57">
        <f t="shared" si="26"/>
        <v>2.7226154645004375E-2</v>
      </c>
      <c r="AT57">
        <f t="shared" si="26"/>
        <v>4.2270455342598677E-3</v>
      </c>
      <c r="AU57">
        <f t="shared" si="23"/>
        <v>-7.2010961000450004</v>
      </c>
      <c r="AW57">
        <v>54</v>
      </c>
      <c r="AX57">
        <f>IF(Z57&gt;0, (R57*SUMPRODUCT(K57:$K$98, X57:$X$98)-K57*$AZ$3)/Z57, 0)</f>
        <v>146.51908186888883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</v>
      </c>
      <c r="S58">
        <f t="shared" si="1"/>
        <v>79.91457478785253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9.6097935125294125</v>
      </c>
      <c r="AC58">
        <f t="shared" si="2"/>
        <v>3.8126230435153929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-1722.2711972545026</v>
      </c>
      <c r="AI58">
        <f t="shared" si="25"/>
        <v>-1722.8675564063901</v>
      </c>
      <c r="AJ58">
        <f t="shared" si="7"/>
        <v>5.79717046901402</v>
      </c>
      <c r="AK58">
        <f t="shared" si="22"/>
        <v>0.67268554587705898</v>
      </c>
      <c r="AL58">
        <f t="shared" si="8"/>
        <v>-1716.397700391499</v>
      </c>
      <c r="AN58">
        <f t="shared" si="26"/>
        <v>0</v>
      </c>
      <c r="AO58">
        <f t="shared" si="26"/>
        <v>0</v>
      </c>
      <c r="AP58">
        <f t="shared" si="26"/>
        <v>-1.837355034498285E-3</v>
      </c>
      <c r="AQ58">
        <f t="shared" si="26"/>
        <v>-5.3062381033826034</v>
      </c>
      <c r="AR58">
        <f t="shared" si="26"/>
        <v>-5.3080754584171022</v>
      </c>
      <c r="AS58">
        <f t="shared" si="26"/>
        <v>1.7860814768036193E-2</v>
      </c>
      <c r="AT58">
        <f t="shared" si="26"/>
        <v>2.072513133133537E-3</v>
      </c>
      <c r="AU58">
        <f t="shared" si="23"/>
        <v>-5.288142130515932</v>
      </c>
      <c r="AW58">
        <v>55</v>
      </c>
      <c r="AX58">
        <f>IF(Z58&gt;0, (R58*SUMPRODUCT(K58:$K$98, X58:$X$98)-K58*$AZ$3)/Z58, 0)</f>
        <v>79.91457478785253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</v>
      </c>
      <c r="S59">
        <f t="shared" si="1"/>
        <v>-6.392797795986267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3.8126230435153929</v>
      </c>
      <c r="AC59">
        <f t="shared" si="2"/>
        <v>-0.21455271144997923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-1367.0015274331397</v>
      </c>
      <c r="AI59">
        <f t="shared" si="25"/>
        <v>-1367.4210478025793</v>
      </c>
      <c r="AJ59">
        <f t="shared" si="7"/>
        <v>4.0271757549653717</v>
      </c>
      <c r="AK59">
        <f t="shared" si="22"/>
        <v>0.26688361304607755</v>
      </c>
      <c r="AL59">
        <f t="shared" si="8"/>
        <v>-1363.1269884345679</v>
      </c>
      <c r="AN59">
        <f t="shared" si="26"/>
        <v>0</v>
      </c>
      <c r="AO59">
        <f t="shared" si="26"/>
        <v>0</v>
      </c>
      <c r="AP59">
        <f t="shared" si="26"/>
        <v>-1.1540383072022368E-3</v>
      </c>
      <c r="AQ59">
        <f t="shared" si="26"/>
        <v>-3.7604184291914065</v>
      </c>
      <c r="AR59">
        <f t="shared" si="26"/>
        <v>-3.7615724674986089</v>
      </c>
      <c r="AS59">
        <f t="shared" si="26"/>
        <v>1.1078163134902048E-2</v>
      </c>
      <c r="AT59">
        <f t="shared" si="26"/>
        <v>7.3415723158125291E-4</v>
      </c>
      <c r="AU59">
        <f t="shared" si="23"/>
        <v>-3.7497601471321254</v>
      </c>
      <c r="AW59">
        <v>56</v>
      </c>
      <c r="AX59">
        <f>IF(Z59&gt;0, (R59*SUMPRODUCT(K59:$K$98, X59:$X$98)-K59*$AZ$3)/Z59, 0)</f>
        <v>-6.392797795986267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</v>
      </c>
      <c r="S60">
        <f t="shared" si="1"/>
        <v>-124.24822500061357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-0.21455271144997923</v>
      </c>
      <c r="AC60">
        <f t="shared" si="2"/>
        <v>-2.8329511866974286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-1042.5275569532137</v>
      </c>
      <c r="AI60">
        <f t="shared" si="25"/>
        <v>-1042.8125661743397</v>
      </c>
      <c r="AJ60">
        <f t="shared" si="7"/>
        <v>2.6183984752474494</v>
      </c>
      <c r="AK60">
        <f t="shared" si="22"/>
        <v>-1.5018689801498548E-2</v>
      </c>
      <c r="AL60">
        <f t="shared" si="8"/>
        <v>-1040.2091863888938</v>
      </c>
      <c r="AN60">
        <f t="shared" si="26"/>
        <v>0</v>
      </c>
      <c r="AO60">
        <f t="shared" si="26"/>
        <v>0</v>
      </c>
      <c r="AP60">
        <f t="shared" si="26"/>
        <v>-7.0001615246932528E-4</v>
      </c>
      <c r="AQ60">
        <f t="shared" si="26"/>
        <v>-2.5605702383183577</v>
      </c>
      <c r="AR60">
        <f t="shared" si="26"/>
        <v>-2.5612702544708275</v>
      </c>
      <c r="AS60">
        <f t="shared" si="26"/>
        <v>6.4310944713739339E-3</v>
      </c>
      <c r="AT60">
        <f t="shared" si="26"/>
        <v>-3.6887667733830909E-5</v>
      </c>
      <c r="AU60">
        <f t="shared" si="23"/>
        <v>-2.5548760476671872</v>
      </c>
      <c r="AW60">
        <v>57</v>
      </c>
      <c r="AX60">
        <f>IF(Z60&gt;0, (R60*SUMPRODUCT(K60:$K$98, X60:$X$98)-K60*$AZ$3)/Z60, 0)</f>
        <v>-124.24822500061357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</v>
      </c>
      <c r="S61">
        <f t="shared" si="1"/>
        <v>-292.57346730267585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-2.8329511866974286</v>
      </c>
      <c r="AC61">
        <f t="shared" si="2"/>
        <v>-4.3738607518515389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-762.31151202002604</v>
      </c>
      <c r="AI61">
        <f t="shared" si="25"/>
        <v>-762.49838220993831</v>
      </c>
      <c r="AJ61">
        <f t="shared" si="7"/>
        <v>1.5409095651541103</v>
      </c>
      <c r="AK61">
        <f t="shared" si="22"/>
        <v>-0.19830658306882001</v>
      </c>
      <c r="AL61">
        <f t="shared" si="8"/>
        <v>-761.15577922785303</v>
      </c>
      <c r="AN61">
        <f t="shared" si="26"/>
        <v>0</v>
      </c>
      <c r="AO61">
        <f t="shared" si="26"/>
        <v>0</v>
      </c>
      <c r="AP61">
        <f t="shared" si="26"/>
        <v>-4.0979924525643248E-4</v>
      </c>
      <c r="AQ61">
        <f t="shared" si="26"/>
        <v>-1.6717202589816267</v>
      </c>
      <c r="AR61">
        <f t="shared" si="26"/>
        <v>-1.672130058226883</v>
      </c>
      <c r="AS61">
        <f t="shared" si="26"/>
        <v>3.3791562854674872E-3</v>
      </c>
      <c r="AT61">
        <f t="shared" si="26"/>
        <v>-4.348788220803628E-4</v>
      </c>
      <c r="AU61">
        <f t="shared" si="23"/>
        <v>-1.669185780763496</v>
      </c>
      <c r="AW61">
        <v>58</v>
      </c>
      <c r="AX61">
        <f>IF(Z61&gt;0, (R61*SUMPRODUCT(K61:$K$98, X61:$X$98)-K61*$AZ$3)/Z61, 0)</f>
        <v>-292.57346730267585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</v>
      </c>
      <c r="S62">
        <f t="shared" si="1"/>
        <v>-544.03424925055538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-4.3738607518515389</v>
      </c>
      <c r="AC62">
        <f t="shared" si="2"/>
        <v>-5.1351696955079431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-536.10631312782448</v>
      </c>
      <c r="AI62">
        <f t="shared" si="25"/>
        <v>-536.2243013266966</v>
      </c>
      <c r="AJ62">
        <f t="shared" si="7"/>
        <v>0.76130894365640422</v>
      </c>
      <c r="AK62">
        <f t="shared" si="22"/>
        <v>-0.30617025262960773</v>
      </c>
      <c r="AL62">
        <f t="shared" si="8"/>
        <v>-535.76916263566977</v>
      </c>
      <c r="AN62">
        <f t="shared" si="26"/>
        <v>0</v>
      </c>
      <c r="AO62">
        <f t="shared" si="26"/>
        <v>0</v>
      </c>
      <c r="AP62">
        <f t="shared" si="26"/>
        <v>-2.3102111527297439E-4</v>
      </c>
      <c r="AQ62">
        <f t="shared" si="26"/>
        <v>-1.049697169272406</v>
      </c>
      <c r="AR62">
        <f t="shared" si="26"/>
        <v>-1.0499281903876789</v>
      </c>
      <c r="AS62">
        <f t="shared" si="26"/>
        <v>1.4906443433493988E-3</v>
      </c>
      <c r="AT62">
        <f t="shared" si="26"/>
        <v>-5.9948193041347035E-4</v>
      </c>
      <c r="AU62">
        <f t="shared" si="23"/>
        <v>-1.0490370279747427</v>
      </c>
      <c r="AW62">
        <v>59</v>
      </c>
      <c r="AX62">
        <f>IF(Z62&gt;0, (R62*SUMPRODUCT(K62:$K$98, X62:$X$98)-K62*$AZ$3)/Z62, 0)</f>
        <v>-544.03424925055538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</v>
      </c>
      <c r="S63">
        <f t="shared" si="1"/>
        <v>-938.07552619238106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-5.1351696955079431</v>
      </c>
      <c r="AC63">
        <f t="shared" si="2"/>
        <v>-5.3719996189542583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-361.80479633119523</v>
      </c>
      <c r="AI63">
        <f t="shared" si="25"/>
        <v>-361.87637904853727</v>
      </c>
      <c r="AJ63">
        <f t="shared" si="7"/>
        <v>0.23682992344631515</v>
      </c>
      <c r="AK63">
        <f t="shared" si="22"/>
        <v>-0.35946187868555607</v>
      </c>
      <c r="AL63">
        <f t="shared" si="8"/>
        <v>-361.99901100377656</v>
      </c>
      <c r="AN63">
        <f t="shared" si="26"/>
        <v>0</v>
      </c>
      <c r="AO63">
        <f t="shared" si="26"/>
        <v>0</v>
      </c>
      <c r="AP63">
        <f t="shared" si="26"/>
        <v>-1.2514204925869669E-4</v>
      </c>
      <c r="AQ63">
        <f t="shared" si="26"/>
        <v>-0.6325129210750311</v>
      </c>
      <c r="AR63">
        <f t="shared" si="26"/>
        <v>-0.63263806312428972</v>
      </c>
      <c r="AS63">
        <f t="shared" si="26"/>
        <v>4.1402985310310829E-4</v>
      </c>
      <c r="AT63">
        <f t="shared" si="26"/>
        <v>-6.2841699504279319E-4</v>
      </c>
      <c r="AU63">
        <f t="shared" si="23"/>
        <v>-0.63285245026622949</v>
      </c>
      <c r="AW63">
        <v>60</v>
      </c>
      <c r="AX63">
        <f>IF(Z63&gt;0, (R63*SUMPRODUCT(K63:$K$98, X63:$X$98)-K63*$AZ$3)/Z63, 0)</f>
        <v>-938.07552619238106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</v>
      </c>
      <c r="S64">
        <f t="shared" si="1"/>
        <v>-1584.5633643644342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-5.3719996189542583</v>
      </c>
      <c r="AC64">
        <f t="shared" si="2"/>
        <v>-5.2787382133988512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-233.79992889710246</v>
      </c>
      <c r="AI64">
        <f t="shared" si="25"/>
        <v>-233.84157079615895</v>
      </c>
      <c r="AJ64">
        <f t="shared" si="7"/>
        <v>-9.3261405555407073E-2</v>
      </c>
      <c r="AK64">
        <f t="shared" si="22"/>
        <v>-0.37603997332679812</v>
      </c>
      <c r="AL64">
        <f t="shared" si="8"/>
        <v>-234.31087217504117</v>
      </c>
      <c r="AN64">
        <f t="shared" si="26"/>
        <v>0</v>
      </c>
      <c r="AO64">
        <f t="shared" si="26"/>
        <v>0</v>
      </c>
      <c r="AP64">
        <f t="shared" si="26"/>
        <v>-6.4999136369403609E-5</v>
      </c>
      <c r="AQ64">
        <f t="shared" si="26"/>
        <v>-0.36493997165984049</v>
      </c>
      <c r="AR64">
        <f t="shared" si="26"/>
        <v>-0.36500497079620986</v>
      </c>
      <c r="AS64">
        <f t="shared" si="26"/>
        <v>-1.4557239115041044E-4</v>
      </c>
      <c r="AT64">
        <f t="shared" si="26"/>
        <v>-5.8696346853572392E-4</v>
      </c>
      <c r="AU64">
        <f t="shared" si="23"/>
        <v>-0.36573750665589605</v>
      </c>
      <c r="AW64">
        <v>61</v>
      </c>
      <c r="AX64">
        <f>IF(Z64&gt;0, (R64*SUMPRODUCT(K64:$K$98, X64:$X$98)-K64*$AZ$3)/Z64, 0)</f>
        <v>-1584.5633643644342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</v>
      </c>
      <c r="S65">
        <f t="shared" si="1"/>
        <v>-2693.904459544794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-5.2787382133988512</v>
      </c>
      <c r="AC65">
        <f t="shared" si="2"/>
        <v>-4.9956653934243711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-144.36053812211745</v>
      </c>
      <c r="AI65">
        <f t="shared" si="25"/>
        <v>-144.3837185349181</v>
      </c>
      <c r="AJ65">
        <f t="shared" si="7"/>
        <v>-0.28307281997448008</v>
      </c>
      <c r="AK65">
        <f t="shared" si="22"/>
        <v>-0.36951167493791964</v>
      </c>
      <c r="AL65">
        <f t="shared" si="8"/>
        <v>-145.03630302983049</v>
      </c>
      <c r="AN65">
        <f t="shared" si="26"/>
        <v>0</v>
      </c>
      <c r="AO65">
        <f t="shared" si="26"/>
        <v>0</v>
      </c>
      <c r="AP65">
        <f t="shared" si="26"/>
        <v>-3.2305777844376939E-5</v>
      </c>
      <c r="AQ65">
        <f t="shared" si="26"/>
        <v>-0.20119052728576714</v>
      </c>
      <c r="AR65">
        <f t="shared" si="26"/>
        <v>-0.20122283306361149</v>
      </c>
      <c r="AS65">
        <f t="shared" si="26"/>
        <v>-3.945092658407675E-4</v>
      </c>
      <c r="AT65">
        <f t="shared" si="26"/>
        <v>-5.1497625103142427E-4</v>
      </c>
      <c r="AU65">
        <f t="shared" si="23"/>
        <v>-0.20213231858048369</v>
      </c>
      <c r="AW65">
        <v>62</v>
      </c>
      <c r="AX65">
        <f>IF(Z65&gt;0, (R65*SUMPRODUCT(K65:$K$98, X65:$X$98)-K65*$AZ$3)/Z65, 0)</f>
        <v>-2693.904459544794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</v>
      </c>
      <c r="S66">
        <f t="shared" si="1"/>
        <v>-4685.97657555143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-4.9956653934243711</v>
      </c>
      <c r="AC66">
        <f t="shared" si="2"/>
        <v>-4.6182730710366391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-85.033680370476034</v>
      </c>
      <c r="AI66">
        <f t="shared" si="25"/>
        <v>-85.04599976910238</v>
      </c>
      <c r="AJ66">
        <f t="shared" si="7"/>
        <v>-0.37739232238773202</v>
      </c>
      <c r="AK66">
        <f t="shared" si="22"/>
        <v>-0.34969657753970601</v>
      </c>
      <c r="AL66">
        <f t="shared" si="8"/>
        <v>-85.773088669029818</v>
      </c>
      <c r="AN66">
        <f t="shared" si="26"/>
        <v>0</v>
      </c>
      <c r="AO66">
        <f t="shared" si="26"/>
        <v>0</v>
      </c>
      <c r="AP66">
        <f t="shared" si="26"/>
        <v>-1.5329589384580103E-5</v>
      </c>
      <c r="AQ66">
        <f t="shared" si="26"/>
        <v>-0.10581128539431035</v>
      </c>
      <c r="AR66">
        <f t="shared" si="26"/>
        <v>-0.10582661498369493</v>
      </c>
      <c r="AS66">
        <f t="shared" si="26"/>
        <v>-4.6960647305646359E-4</v>
      </c>
      <c r="AT66">
        <f t="shared" si="26"/>
        <v>-4.3514339502015215E-4</v>
      </c>
      <c r="AU66">
        <f t="shared" si="23"/>
        <v>-0.10673136485177154</v>
      </c>
      <c r="AW66">
        <v>63</v>
      </c>
      <c r="AX66">
        <f>IF(Z66&gt;0, (R66*SUMPRODUCT(K66:$K$98, X66:$X$98)-K66*$AZ$3)/Z66, 0)</f>
        <v>-4685.97657555143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-8435.8600376073628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-4.6182730710366391</v>
      </c>
      <c r="AC67">
        <f t="shared" ref="AC67:AC79" si="29">S67*Z67</f>
        <v>-4.207492526365324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-47.693364783218748</v>
      </c>
      <c r="AI67">
        <f t="shared" ref="AI67:AI79" si="33">SUM(AE67:AH67)</f>
        <v>-47.699599317260933</v>
      </c>
      <c r="AJ67">
        <f t="shared" ref="AJ67:AJ79" si="34">AB67-AC67</f>
        <v>-0.41078054467131508</v>
      </c>
      <c r="AK67">
        <f t="shared" si="22"/>
        <v>-0.32327911497256479</v>
      </c>
      <c r="AL67">
        <f t="shared" ref="AL67:AL79" si="35">SUM(AI67:AK67)</f>
        <v>-48.433658976904809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-5.2988418094469178E-2</v>
      </c>
      <c r="AR67">
        <f t="shared" si="36"/>
        <v>-5.2995344804252664E-2</v>
      </c>
      <c r="AS67">
        <f t="shared" si="36"/>
        <v>-4.5638657169720502E-4</v>
      </c>
      <c r="AT67">
        <f t="shared" si="36"/>
        <v>-3.5917048384482116E-4</v>
      </c>
      <c r="AU67">
        <f t="shared" si="23"/>
        <v>-5.3810901859794688E-2</v>
      </c>
      <c r="AW67">
        <v>64</v>
      </c>
      <c r="AX67">
        <f>IF(Z67&gt;0, (R67*SUMPRODUCT(K67:$K$98, X67:$X$98)-K67*$AZ$3)/Z67, 0)</f>
        <v>-8435.8600376073628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100000</v>
      </c>
      <c r="S68">
        <f t="shared" si="28"/>
        <v>-15847.75123488638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-4.207492526365324</v>
      </c>
      <c r="AC68">
        <f t="shared" si="29"/>
        <v>-3.7992382390440569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-25.404150979592423</v>
      </c>
      <c r="AI68">
        <f t="shared" si="33"/>
        <v>-25.407147649421738</v>
      </c>
      <c r="AJ68">
        <f t="shared" si="34"/>
        <v>-0.40825428732126712</v>
      </c>
      <c r="AK68">
        <f t="shared" si="22"/>
        <v>-0.2945244768455727</v>
      </c>
      <c r="AL68">
        <f t="shared" si="35"/>
        <v>-26.109926413588578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-2.5200528783500303E-2</v>
      </c>
      <c r="AR68">
        <f t="shared" si="36"/>
        <v>-2.5203501434085986E-2</v>
      </c>
      <c r="AS68">
        <f t="shared" si="36"/>
        <v>-4.0498200183472754E-4</v>
      </c>
      <c r="AT68">
        <f t="shared" si="36"/>
        <v>-2.9216377127322922E-4</v>
      </c>
      <c r="AU68">
        <f t="shared" si="23"/>
        <v>-2.5900647207193945E-2</v>
      </c>
      <c r="AW68">
        <v>65</v>
      </c>
      <c r="AX68">
        <f>IF(Z68&gt;0, (R68*SUMPRODUCT(K68:$K$98, X68:$X$98)-K68*$AZ$3)/Z68, 0)</f>
        <v>-15847.75123488638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100000</v>
      </c>
      <c r="S69">
        <f t="shared" si="28"/>
        <v>-31261.650372590717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-3.7992382390440569</v>
      </c>
      <c r="AC69">
        <f t="shared" si="29"/>
        <v>-3.4126149237063639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-12.817327018362494</v>
      </c>
      <c r="AI69">
        <f t="shared" si="33"/>
        <v>-12.818691555616219</v>
      </c>
      <c r="AJ69">
        <f t="shared" si="34"/>
        <v>-0.38662331533769301</v>
      </c>
      <c r="AK69">
        <f t="shared" si="22"/>
        <v>-0.26594667673308403</v>
      </c>
      <c r="AL69">
        <f t="shared" si="35"/>
        <v>-13.471261547686996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-1.1352314413711581E-2</v>
      </c>
      <c r="AR69">
        <f t="shared" si="36"/>
        <v>-1.1353522985195427E-2</v>
      </c>
      <c r="AS69">
        <f t="shared" si="36"/>
        <v>-3.4243250789319299E-4</v>
      </c>
      <c r="AT69">
        <f t="shared" si="36"/>
        <v>-2.3554913495071279E-4</v>
      </c>
      <c r="AU69">
        <f t="shared" si="23"/>
        <v>-1.1931504628039331E-2</v>
      </c>
      <c r="AW69">
        <v>66</v>
      </c>
      <c r="AX69">
        <f>IF(Z69&gt;0, (R69*SUMPRODUCT(K69:$K$98, X69:$X$98)-K69*$AZ$3)/Z69, 0)</f>
        <v>-31261.650372590717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100000</v>
      </c>
      <c r="S70">
        <f t="shared" si="28"/>
        <v>-65725.67000359761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-3.4126149237063639</v>
      </c>
      <c r="AC70">
        <f t="shared" si="29"/>
        <v>-3.0562673772975812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-6.1570989568616197</v>
      </c>
      <c r="AI70">
        <f t="shared" si="33"/>
        <v>-6.1576802113731999</v>
      </c>
      <c r="AJ70">
        <f t="shared" si="34"/>
        <v>-0.35634754640878263</v>
      </c>
      <c r="AK70">
        <f t="shared" si="22"/>
        <v>-0.23888304465944549</v>
      </c>
      <c r="AL70">
        <f t="shared" si="35"/>
        <v>-6.7529108024414279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-4.8690592217257699E-3</v>
      </c>
      <c r="AR70">
        <f t="shared" si="36"/>
        <v>-4.8695188801882389E-3</v>
      </c>
      <c r="AS70">
        <f t="shared" si="36"/>
        <v>-2.8180110781676212E-4</v>
      </c>
      <c r="AT70">
        <f t="shared" si="36"/>
        <v>-1.8890969589124037E-4</v>
      </c>
      <c r="AU70">
        <f t="shared" si="23"/>
        <v>-5.340229683896241E-3</v>
      </c>
      <c r="AW70">
        <v>67</v>
      </c>
      <c r="AX70">
        <f>IF(Z70&gt;0, (R70*SUMPRODUCT(K70:$K$98, X70:$X$98)-K70*$AZ$3)/Z70, 0)</f>
        <v>-65725.67000359761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100000</v>
      </c>
      <c r="S71">
        <f t="shared" si="28"/>
        <v>-148128.1087146432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-3.0562673772975812</v>
      </c>
      <c r="AC71">
        <f t="shared" si="29"/>
        <v>-2.7328329893563663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-2.7586239097317948</v>
      </c>
      <c r="AI71">
        <f t="shared" si="33"/>
        <v>-2.7588545237095428</v>
      </c>
      <c r="AJ71">
        <f t="shared" si="34"/>
        <v>-0.32343438794121493</v>
      </c>
      <c r="AK71">
        <f t="shared" si="22"/>
        <v>-0.2139387164108307</v>
      </c>
      <c r="AL71">
        <f t="shared" si="35"/>
        <v>-3.2962276280615885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-1.9477956723874623E-3</v>
      </c>
      <c r="AR71">
        <f t="shared" si="36"/>
        <v>-1.947958503176489E-3</v>
      </c>
      <c r="AS71">
        <f t="shared" si="36"/>
        <v>-2.2836897009075651E-4</v>
      </c>
      <c r="AT71">
        <f t="shared" si="36"/>
        <v>-1.5105680209291699E-4</v>
      </c>
      <c r="AU71">
        <f t="shared" si="23"/>
        <v>-2.3273842753601627E-3</v>
      </c>
      <c r="AW71">
        <v>68</v>
      </c>
      <c r="AX71">
        <f>IF(Z71&gt;0, (R71*SUMPRODUCT(K71:$K$98, X71:$X$98)-K71*$AZ$3)/Z71, 0)</f>
        <v>-148128.1087146432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100000</v>
      </c>
      <c r="S72">
        <f t="shared" si="28"/>
        <v>-359899.5531288581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-2.7328329893563663</v>
      </c>
      <c r="AC72">
        <f t="shared" si="29"/>
        <v>-2.4416527072046996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-1.1480365468042333</v>
      </c>
      <c r="AI72">
        <f t="shared" si="33"/>
        <v>-1.1481213500738532</v>
      </c>
      <c r="AJ72">
        <f t="shared" si="34"/>
        <v>-0.29118028215166669</v>
      </c>
      <c r="AK72">
        <f t="shared" ref="AK72:AK79" si="49">G72*SUM(AB72:AB72, AE72:AF72)</f>
        <v>-0.19129830925494565</v>
      </c>
      <c r="AL72">
        <f t="shared" si="35"/>
        <v>-1.6305999414804655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-7.2375002472096258E-4</v>
      </c>
      <c r="AR72">
        <f t="shared" si="36"/>
        <v>-7.2380348675460133E-4</v>
      </c>
      <c r="AS72">
        <f t="shared" si="36"/>
        <v>-1.8356709722540041E-4</v>
      </c>
      <c r="AT72">
        <f t="shared" si="36"/>
        <v>-1.2059908409514644E-4</v>
      </c>
      <c r="AU72">
        <f t="shared" si="23"/>
        <v>-1.0279696680751483E-3</v>
      </c>
      <c r="AW72">
        <v>69</v>
      </c>
      <c r="AX72">
        <f>IF(Z72&gt;0, (R72*SUMPRODUCT(K72:$K$98, X72:$X$98)-K72*$AZ$3)/Z72, 0)</f>
        <v>-359899.5531288581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100000</v>
      </c>
      <c r="S73">
        <f t="shared" si="28"/>
        <v>-948344.69686505268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-2.4416527072046996</v>
      </c>
      <c r="AC73">
        <f t="shared" si="29"/>
        <v>-2.1806549591722288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-0.44169860932676852</v>
      </c>
      <c r="AI73">
        <f t="shared" si="33"/>
        <v>-0.44172735223752635</v>
      </c>
      <c r="AJ73">
        <f t="shared" si="34"/>
        <v>-0.26099774803247078</v>
      </c>
      <c r="AK73">
        <f t="shared" si="49"/>
        <v>-0.17091568950432898</v>
      </c>
      <c r="AL73">
        <f t="shared" si="35"/>
        <v>-0.87364078977432613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-2.486227621702001E-4</v>
      </c>
      <c r="AR73">
        <f t="shared" si="36"/>
        <v>-2.4863894094394882E-4</v>
      </c>
      <c r="AS73">
        <f t="shared" si="36"/>
        <v>-1.4691008680090545E-4</v>
      </c>
      <c r="AT73">
        <f t="shared" si="36"/>
        <v>-9.6204810079793219E-5</v>
      </c>
      <c r="AU73">
        <f t="shared" si="23"/>
        <v>-4.9175383782464749E-4</v>
      </c>
      <c r="AW73">
        <v>70</v>
      </c>
      <c r="AX73">
        <f>IF(Z73&gt;0, (R73*SUMPRODUCT(K73:$K$98, X73:$X$98)-K73*$AZ$3)/Z73, 0)</f>
        <v>-948344.69686505268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100000</v>
      </c>
      <c r="S74">
        <f t="shared" si="28"/>
        <v>-2728078.9822228504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-2.1806549591722288</v>
      </c>
      <c r="AC74">
        <f t="shared" si="29"/>
        <v>-1.9472236729547638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-0.1562667528451788</v>
      </c>
      <c r="AI74">
        <f t="shared" si="33"/>
        <v>-0.15627567498272341</v>
      </c>
      <c r="AJ74">
        <f t="shared" si="34"/>
        <v>-0.23343128621746501</v>
      </c>
      <c r="AK74">
        <f t="shared" si="49"/>
        <v>-0.15264584714205603</v>
      </c>
      <c r="AL74">
        <f t="shared" si="35"/>
        <v>-0.54235280834224442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-7.8535031150525863E-5</v>
      </c>
      <c r="AR74">
        <f t="shared" si="36"/>
        <v>-7.8539515151999226E-5</v>
      </c>
      <c r="AS74">
        <f t="shared" si="36"/>
        <v>-1.1731563496912795E-4</v>
      </c>
      <c r="AT74">
        <f t="shared" si="36"/>
        <v>-7.671527143190164E-5</v>
      </c>
      <c r="AU74">
        <f t="shared" si="23"/>
        <v>-2.7257042155302879E-4</v>
      </c>
      <c r="AW74">
        <v>71</v>
      </c>
      <c r="AX74">
        <f>IF(Z74&gt;0, (R74*SUMPRODUCT(K74:$K$98, X74:$X$98)-K74*$AZ$3)/Z74, 0)</f>
        <v>-2728078.9822228504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100000</v>
      </c>
      <c r="S75">
        <f t="shared" si="28"/>
        <v>-8636884.5748759881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-1.9472236729547638</v>
      </c>
      <c r="AC75">
        <f t="shared" si="29"/>
        <v>-1.7386594321112405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-5.0532697560763909E-2</v>
      </c>
      <c r="AI75">
        <f t="shared" si="33"/>
        <v>-5.0535213889737973E-2</v>
      </c>
      <c r="AJ75">
        <f t="shared" si="34"/>
        <v>-0.20856424084352332</v>
      </c>
      <c r="AK75">
        <f t="shared" si="49"/>
        <v>-0.13630565710683348</v>
      </c>
      <c r="AL75">
        <f t="shared" si="35"/>
        <v>-0.39540511184009475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-2.2675208673618016E-5</v>
      </c>
      <c r="AR75">
        <f t="shared" si="36"/>
        <v>-2.2676337809550445E-5</v>
      </c>
      <c r="AS75">
        <f t="shared" si="36"/>
        <v>-9.3587675134399148E-5</v>
      </c>
      <c r="AT75">
        <f t="shared" si="36"/>
        <v>-6.1163550878627393E-5</v>
      </c>
      <c r="AU75">
        <f t="shared" si="23"/>
        <v>-1.7742756382257697E-4</v>
      </c>
      <c r="AW75">
        <v>72</v>
      </c>
      <c r="AX75">
        <f>IF(Z75&gt;0, (R75*SUMPRODUCT(K75:$K$98, X75:$X$98)-K75*$AZ$3)/Z75, 0)</f>
        <v>-8636884.5748759881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100000</v>
      </c>
      <c r="S76">
        <f t="shared" si="28"/>
        <v>-30402121.456724327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-1.7386594321112405</v>
      </c>
      <c r="AC76">
        <f t="shared" si="29"/>
        <v>-1.552393914574669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-1.4823122880175902E-2</v>
      </c>
      <c r="AI76">
        <f t="shared" si="33"/>
        <v>-1.4823761155500201E-2</v>
      </c>
      <c r="AJ76">
        <f t="shared" si="34"/>
        <v>-0.1862655175365715</v>
      </c>
      <c r="AK76">
        <f t="shared" si="49"/>
        <v>-0.12170616024778685</v>
      </c>
      <c r="AL76">
        <f t="shared" si="35"/>
        <v>-0.32279543893985857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-5.9388245618185441E-6</v>
      </c>
      <c r="AR76">
        <f t="shared" si="36"/>
        <v>-5.9390802842600151E-6</v>
      </c>
      <c r="AS76">
        <f t="shared" si="36"/>
        <v>-7.4626530421969124E-5</v>
      </c>
      <c r="AT76">
        <f t="shared" si="36"/>
        <v>-4.8761083588588799E-5</v>
      </c>
      <c r="AU76">
        <f t="shared" si="23"/>
        <v>-1.2932669429481796E-4</v>
      </c>
      <c r="AW76">
        <v>73</v>
      </c>
      <c r="AX76">
        <f>IF(Z76&gt;0, (R76*SUMPRODUCT(K76:$K$98, X76:$X$98)-K76*$AZ$3)/Z76, 0)</f>
        <v>-30402121.456724327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100000</v>
      </c>
      <c r="S77">
        <f t="shared" si="28"/>
        <v>-120497214.16625397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-1.552393914574669</v>
      </c>
      <c r="AC77">
        <f t="shared" si="29"/>
        <v>-1.3860711098766909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-3.9048474936558639E-3</v>
      </c>
      <c r="AI77">
        <f t="shared" si="33"/>
        <v>-3.9049912802902134E-3</v>
      </c>
      <c r="AJ77">
        <f t="shared" si="34"/>
        <v>-0.16632280469797811</v>
      </c>
      <c r="AK77">
        <f t="shared" si="49"/>
        <v>-0.10866757402022684</v>
      </c>
      <c r="AL77">
        <f t="shared" si="35"/>
        <v>-0.27889536999849518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-1.3968405737814402E-6</v>
      </c>
      <c r="AR77">
        <f t="shared" si="36"/>
        <v>-1.3968920090820896E-6</v>
      </c>
      <c r="AS77">
        <f t="shared" si="36"/>
        <v>-5.9496931013239004E-5</v>
      </c>
      <c r="AT77">
        <f t="shared" si="36"/>
        <v>-3.8872523624152633E-5</v>
      </c>
      <c r="AU77">
        <f t="shared" si="23"/>
        <v>-9.9766346646473726E-5</v>
      </c>
      <c r="AW77">
        <v>74</v>
      </c>
      <c r="AX77">
        <f>IF(Z77&gt;0, (R77*SUMPRODUCT(K77:$K$98, X77:$X$98)-K77*$AZ$3)/Z77, 0)</f>
        <v>-120497214.16625397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100000</v>
      </c>
      <c r="S78">
        <f t="shared" si="28"/>
        <v>-546420426.57368743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-1.3860711098766909</v>
      </c>
      <c r="AC78">
        <f t="shared" si="29"/>
        <v>-1.2375647000007111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-9.1230433937926618E-4</v>
      </c>
      <c r="AI78">
        <f t="shared" si="33"/>
        <v>-9.123326501048498E-4</v>
      </c>
      <c r="AJ78">
        <f t="shared" si="34"/>
        <v>-0.14850640987597985</v>
      </c>
      <c r="AK78">
        <f t="shared" si="49"/>
        <v>-9.7024977691368378E-2</v>
      </c>
      <c r="AL78">
        <f t="shared" si="35"/>
        <v>-0.24644372021745309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-2.9138318254980221E-7</v>
      </c>
      <c r="AR78">
        <f t="shared" si="36"/>
        <v>-2.9139222478380764E-7</v>
      </c>
      <c r="AS78">
        <f t="shared" si="36"/>
        <v>-4.7431836582242859E-5</v>
      </c>
      <c r="AT78">
        <f t="shared" si="36"/>
        <v>-3.098905219038027E-5</v>
      </c>
      <c r="AU78">
        <f t="shared" si="23"/>
        <v>-7.8712280997406944E-5</v>
      </c>
      <c r="AW78">
        <v>75</v>
      </c>
      <c r="AX78">
        <f>IF(Z78&gt;0, (R78*SUMPRODUCT(K78:$K$98, X78:$X$98)-K78*$AZ$3)/Z78, 0)</f>
        <v>-546420426.57368743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-1.2375647000007111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-1.2375647000007111</v>
      </c>
      <c r="AK79">
        <f t="shared" si="49"/>
        <v>-8.6629529000049776E-2</v>
      </c>
      <c r="AL79">
        <f t="shared" si="35"/>
        <v>-1.3244207148054299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-6.4587385753157227E-8</v>
      </c>
      <c r="AR79">
        <f t="shared" si="36"/>
        <v>-6.4587385753157227E-8</v>
      </c>
      <c r="AS79">
        <f t="shared" si="36"/>
        <v>-3.5291866874519477E-4</v>
      </c>
      <c r="AT79">
        <f t="shared" si="36"/>
        <v>-2.4704306812163633E-5</v>
      </c>
      <c r="AU79">
        <f t="shared" si="23"/>
        <v>-3.7768756294311159E-4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5152.0461871371172</v>
      </c>
      <c r="AO81" s="8">
        <f t="shared" si="50"/>
        <v>-515.20461871371174</v>
      </c>
      <c r="AP81" s="8">
        <f t="shared" si="50"/>
        <v>-233.22713198650979</v>
      </c>
      <c r="AQ81" s="8">
        <f t="shared" si="50"/>
        <v>-3874.7465140125978</v>
      </c>
      <c r="AR81" s="8">
        <f t="shared" si="50"/>
        <v>528.86792242429692</v>
      </c>
      <c r="AS81" s="8">
        <f t="shared" si="50"/>
        <v>-328.04746523974683</v>
      </c>
      <c r="AT81" s="8">
        <f t="shared" si="50"/>
        <v>151.63676266204234</v>
      </c>
      <c r="AU81" s="8">
        <f t="shared" si="50"/>
        <v>352.45721984659247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1AD8-3CFF-4B35-903B-049AC23974A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8272.5261845869754</v>
      </c>
      <c r="K3">
        <v>1</v>
      </c>
      <c r="L3" s="2">
        <v>0</v>
      </c>
      <c r="O3">
        <f>$C$3</f>
        <v>8272.5261845869754</v>
      </c>
      <c r="P3" s="2">
        <f>O3*C5</f>
        <v>827.25261845869761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8272.5261845869754</v>
      </c>
      <c r="AF3">
        <f t="shared" ref="AF3:AG34" si="4">-$Z3*P3</f>
        <v>-827.25261845869761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7319.4560102282776</v>
      </c>
      <c r="AJ3">
        <f t="shared" ref="AJ3:AJ66" si="7">AB3-AC3</f>
        <v>0</v>
      </c>
      <c r="AL3">
        <f t="shared" ref="AL3:AL66" si="8">SUM(AI3:AK3)</f>
        <v>7319.4560102282776</v>
      </c>
      <c r="AN3">
        <f t="shared" ref="AN3:AU34" si="9">AE3*$K3</f>
        <v>8272.5261845869754</v>
      </c>
      <c r="AO3">
        <f t="shared" si="9"/>
        <v>-827.25261845869761</v>
      </c>
      <c r="AP3">
        <f t="shared" si="9"/>
        <v>-125.8175559</v>
      </c>
      <c r="AQ3">
        <f t="shared" si="9"/>
        <v>0</v>
      </c>
      <c r="AR3">
        <f t="shared" si="9"/>
        <v>7319.4560102282776</v>
      </c>
      <c r="AS3">
        <f t="shared" si="9"/>
        <v>0</v>
      </c>
      <c r="AT3">
        <f t="shared" si="9"/>
        <v>0</v>
      </c>
      <c r="AU3">
        <f t="shared" si="9"/>
        <v>7319.4560102282776</v>
      </c>
      <c r="AW3">
        <v>0</v>
      </c>
      <c r="AX3">
        <f>IF(Z3&gt;0, (R3*SUMPRODUCT(K3:$K$98, X3:$X$98)-K3*$AZ$3)/Z3, 0)</f>
        <v>0</v>
      </c>
      <c r="AZ3">
        <f>C6*ABS(SUMPRODUCT(X4:X69, K4:K69))/1</f>
        <v>6267.0448633015549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426.11790951943948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420.37552539544959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-420.37552539544959</v>
      </c>
      <c r="AK4">
        <f>G4*SUM(AB4, AE4:AF4)</f>
        <v>0</v>
      </c>
      <c r="AL4">
        <f t="shared" si="8"/>
        <v>-767.98002539544962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-392.17793207897154</v>
      </c>
      <c r="AT4">
        <f t="shared" si="9"/>
        <v>0</v>
      </c>
      <c r="AU4">
        <f t="shared" si="9"/>
        <v>-716.46611194649654</v>
      </c>
      <c r="AW4">
        <v>1</v>
      </c>
      <c r="AX4">
        <f>IF(Z4&gt;0, (R4*SUMPRODUCT(K4:$K$98, X4:$X$98)-K4*$AZ$3)/Z4, 0)</f>
        <v>426.11790951943948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</v>
      </c>
      <c r="S5">
        <f t="shared" si="1"/>
        <v>599.89763497679348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420.37552539544959</v>
      </c>
      <c r="AC5">
        <f t="shared" si="2"/>
        <v>583.75637371257562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-356.540806405296</v>
      </c>
      <c r="AI5">
        <f t="shared" si="6"/>
        <v>-368.70447274762034</v>
      </c>
      <c r="AJ5">
        <f t="shared" si="7"/>
        <v>-163.38084831712604</v>
      </c>
      <c r="AK5">
        <f>G5*SUM(AB5, AE5:AF5)</f>
        <v>17.235396541213433</v>
      </c>
      <c r="AL5">
        <f t="shared" si="8"/>
        <v>-514.84992452353299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-304.88090218453249</v>
      </c>
      <c r="AR5">
        <f t="shared" si="9"/>
        <v>-315.28215079814532</v>
      </c>
      <c r="AS5">
        <f t="shared" si="9"/>
        <v>-139.70827333008395</v>
      </c>
      <c r="AT5">
        <f t="shared" si="9"/>
        <v>14.738125770153836</v>
      </c>
      <c r="AU5">
        <f t="shared" si="9"/>
        <v>-440.25229835807551</v>
      </c>
      <c r="AW5">
        <v>2</v>
      </c>
      <c r="AX5">
        <f>IF(Z5&gt;0, (R5*SUMPRODUCT(K5:$K$98, X5:$X$98)-K5*$AZ$3)/Z5, 0)</f>
        <v>599.89763497679348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100000</v>
      </c>
      <c r="S6">
        <f t="shared" si="1"/>
        <v>837.14660012891045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583.75637371257562</v>
      </c>
      <c r="AC6">
        <f t="shared" si="2"/>
        <v>803.41451853280614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-365.64895732735908</v>
      </c>
      <c r="AI6">
        <f t="shared" si="6"/>
        <v>-377.64528088659426</v>
      </c>
      <c r="AJ6">
        <f t="shared" si="7"/>
        <v>-219.65814482023052</v>
      </c>
      <c r="AK6">
        <f>G6*SUM(AB6, AE6:AF6)</f>
        <v>34.149747862185677</v>
      </c>
      <c r="AL6">
        <f t="shared" si="8"/>
        <v>-563.15367784463911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-282.06527294917311</v>
      </c>
      <c r="AR6">
        <f t="shared" si="9"/>
        <v>-291.31935725958687</v>
      </c>
      <c r="AS6">
        <f t="shared" si="9"/>
        <v>-169.44649597006088</v>
      </c>
      <c r="AT6">
        <f t="shared" si="9"/>
        <v>26.343458004911181</v>
      </c>
      <c r="AU6">
        <f t="shared" si="9"/>
        <v>-434.42239522473659</v>
      </c>
      <c r="AW6">
        <v>3</v>
      </c>
      <c r="AX6">
        <f>IF(Z6&gt;0, (R6*SUMPRODUCT(K6:$K$98, X6:$X$98)-K6*$AZ$3)/Z6, 0)</f>
        <v>837.14660012891045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</v>
      </c>
      <c r="S7">
        <f t="shared" si="1"/>
        <v>1011.5097990022568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803.41451853280614</v>
      </c>
      <c r="AC7">
        <f t="shared" si="2"/>
        <v>957.24689924137419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-375.42772893333057</v>
      </c>
      <c r="AI7">
        <f t="shared" si="6"/>
        <v>-387.25716079085674</v>
      </c>
      <c r="AJ7">
        <f t="shared" si="7"/>
        <v>-153.83238070856805</v>
      </c>
      <c r="AK7">
        <f>G7*SUM(AB7, AE7:AF7)</f>
        <v>39.447652859960783</v>
      </c>
      <c r="AL7">
        <f t="shared" si="8"/>
        <v>-501.64188863946396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-263.49623823306234</v>
      </c>
      <c r="AR7">
        <f t="shared" si="9"/>
        <v>-271.79879703378964</v>
      </c>
      <c r="AS7">
        <f t="shared" si="9"/>
        <v>-107.96819337322356</v>
      </c>
      <c r="AT7">
        <f t="shared" si="9"/>
        <v>27.686575430258689</v>
      </c>
      <c r="AU7">
        <f t="shared" si="9"/>
        <v>-352.08041497675447</v>
      </c>
      <c r="AW7">
        <v>4</v>
      </c>
      <c r="AX7">
        <f>IF(Z7&gt;0, (R7*SUMPRODUCT(K7:$K$98, X7:$X$98)-K7*$AZ$3)/Z7, 0)</f>
        <v>1011.5097990022568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</v>
      </c>
      <c r="S8">
        <f t="shared" si="1"/>
        <v>1057.3039672841703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957.24689924137419</v>
      </c>
      <c r="AC8">
        <f t="shared" si="2"/>
        <v>986.49553669756995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-386.17445278167747</v>
      </c>
      <c r="AI8">
        <f t="shared" si="6"/>
        <v>-397.83731851403064</v>
      </c>
      <c r="AJ8">
        <f t="shared" si="7"/>
        <v>-29.248637456195752</v>
      </c>
      <c r="AK8">
        <f t="shared" ref="AK8:AK69" si="22">G8*SUM(AB8:AB8, AE8:AF8)</f>
        <v>20.389358953841271</v>
      </c>
      <c r="AL8">
        <f t="shared" si="8"/>
        <v>-406.69659701638511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-252.99999236713739</v>
      </c>
      <c r="AR8">
        <f t="shared" si="9"/>
        <v>-260.64085239816711</v>
      </c>
      <c r="AS8">
        <f t="shared" si="9"/>
        <v>-19.162078174420841</v>
      </c>
      <c r="AT8">
        <f t="shared" si="9"/>
        <v>13.357972342642283</v>
      </c>
      <c r="AU8">
        <f t="shared" si="9"/>
        <v>-266.44495822994571</v>
      </c>
      <c r="AW8">
        <v>5</v>
      </c>
      <c r="AX8">
        <f>IF(Z8&gt;0, (R8*SUMPRODUCT(K8:$K$98, X8:$X$98)-K8*$AZ$3)/Z8, 0)</f>
        <v>1057.3039672841703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</v>
      </c>
      <c r="S9">
        <f t="shared" si="1"/>
        <v>1033.8783331676932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986.49553669756995</v>
      </c>
      <c r="AC9">
        <f t="shared" si="2"/>
        <v>950.86013112403725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-399.68109038096969</v>
      </c>
      <c r="AI9">
        <f t="shared" si="6"/>
        <v>-411.17736731970172</v>
      </c>
      <c r="AJ9">
        <f t="shared" si="7"/>
        <v>35.635405573532694</v>
      </c>
      <c r="AK9">
        <f t="shared" si="22"/>
        <v>5.8203236665156624</v>
      </c>
      <c r="AL9">
        <f t="shared" si="8"/>
        <v>-369.72163807965336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-247.98635195682857</v>
      </c>
      <c r="AR9">
        <f t="shared" si="9"/>
        <v>-255.11933834956514</v>
      </c>
      <c r="AS9">
        <f t="shared" si="9"/>
        <v>22.110363590779414</v>
      </c>
      <c r="AT9">
        <f t="shared" si="9"/>
        <v>3.6112812639983125</v>
      </c>
      <c r="AU9">
        <f t="shared" si="9"/>
        <v>-229.3976934947874</v>
      </c>
      <c r="AW9">
        <v>6</v>
      </c>
      <c r="AX9">
        <f>IF(Z9&gt;0, (R9*SUMPRODUCT(K9:$K$98, X9:$X$98)-K9*$AZ$3)/Z9, 0)</f>
        <v>1033.8783331676932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</v>
      </c>
      <c r="S10">
        <f t="shared" si="1"/>
        <v>995.67090581623222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950.86013112403725</v>
      </c>
      <c r="AC10">
        <f t="shared" si="2"/>
        <v>902.44248169046659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-413.89070978232536</v>
      </c>
      <c r="AI10">
        <f t="shared" si="6"/>
        <v>-425.22028761294729</v>
      </c>
      <c r="AJ10">
        <f t="shared" si="7"/>
        <v>48.417649433570659</v>
      </c>
      <c r="AK10">
        <f t="shared" si="22"/>
        <v>3.8985265376085532</v>
      </c>
      <c r="AL10">
        <f t="shared" si="8"/>
        <v>-372.90411164176805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-243.62286341450891</v>
      </c>
      <c r="AR10">
        <f t="shared" si="9"/>
        <v>-250.29163883550177</v>
      </c>
      <c r="AS10">
        <f t="shared" si="9"/>
        <v>28.499422953972466</v>
      </c>
      <c r="AT10">
        <f t="shared" si="9"/>
        <v>2.2947366919377168</v>
      </c>
      <c r="AU10">
        <f t="shared" si="9"/>
        <v>-219.49747918959156</v>
      </c>
      <c r="AW10">
        <v>7</v>
      </c>
      <c r="AX10">
        <f>IF(Z10&gt;0, (R10*SUMPRODUCT(K10:$K$98, X10:$X$98)-K10*$AZ$3)/Z10, 0)</f>
        <v>995.67090581623222</v>
      </c>
    </row>
    <row r="11" spans="1:52" x14ac:dyDescent="0.25">
      <c r="A11" t="s">
        <v>33</v>
      </c>
      <c r="C11" s="12">
        <f>AU71</f>
        <v>528.56845993008687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</v>
      </c>
      <c r="S11">
        <f t="shared" si="1"/>
        <v>943.41027360577334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902.44248169046659</v>
      </c>
      <c r="AC11">
        <f t="shared" si="2"/>
        <v>842.49274376851554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-427.35530123596476</v>
      </c>
      <c r="AI11">
        <f t="shared" si="6"/>
        <v>-438.51816387562599</v>
      </c>
      <c r="AJ11">
        <f t="shared" si="7"/>
        <v>59.949737921951055</v>
      </c>
      <c r="AK11">
        <f t="shared" si="22"/>
        <v>2.1658619560571197</v>
      </c>
      <c r="AL11">
        <f t="shared" si="8"/>
        <v>-376.40256399761779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-239.02351091598703</v>
      </c>
      <c r="AR11">
        <f t="shared" si="9"/>
        <v>-245.26699640051945</v>
      </c>
      <c r="AS11">
        <f t="shared" si="9"/>
        <v>33.530406186972826</v>
      </c>
      <c r="AT11">
        <f t="shared" si="9"/>
        <v>1.2113852978982838</v>
      </c>
      <c r="AU11">
        <f t="shared" si="9"/>
        <v>-210.52520491564835</v>
      </c>
      <c r="AW11">
        <v>8</v>
      </c>
      <c r="AX11">
        <f>IF(Z11&gt;0, (R11*SUMPRODUCT(K11:$K$98, X11:$X$98)-K11*$AZ$3)/Z11, 0)</f>
        <v>943.41027360577334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</v>
      </c>
      <c r="S12">
        <f t="shared" si="1"/>
        <v>884.05331753446671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842.49274376851554</v>
      </c>
      <c r="AC12">
        <f t="shared" si="2"/>
        <v>777.68058347564238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-442.26109770913286</v>
      </c>
      <c r="AI12">
        <f t="shared" si="6"/>
        <v>-453.25704908518378</v>
      </c>
      <c r="AJ12">
        <f t="shared" si="7"/>
        <v>64.812160292873159</v>
      </c>
      <c r="AK12">
        <f t="shared" si="22"/>
        <v>1.9377333106675858</v>
      </c>
      <c r="AL12">
        <f t="shared" si="8"/>
        <v>-386.50715548164305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-235.06647497876486</v>
      </c>
      <c r="AR12">
        <f t="shared" si="9"/>
        <v>-240.91094002982879</v>
      </c>
      <c r="AS12">
        <f t="shared" si="9"/>
        <v>34.44835219448639</v>
      </c>
      <c r="AT12">
        <f t="shared" si="9"/>
        <v>1.0299258540870644</v>
      </c>
      <c r="AU12">
        <f t="shared" si="9"/>
        <v>-205.43266198125534</v>
      </c>
      <c r="AW12">
        <v>9</v>
      </c>
      <c r="AX12">
        <f>IF(Z12&gt;0, (R12*SUMPRODUCT(K12:$K$98, X12:$X$98)-K12*$AZ$3)/Z12, 0)</f>
        <v>884.05331753446671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</v>
      </c>
      <c r="S13">
        <f t="shared" si="1"/>
        <v>816.41834381724527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777.68058347564238</v>
      </c>
      <c r="AC13">
        <f t="shared" si="2"/>
        <v>707.26434645574864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-457.79585112090552</v>
      </c>
      <c r="AI13">
        <f t="shared" si="6"/>
        <v>-468.62461850180586</v>
      </c>
      <c r="AJ13">
        <f t="shared" si="7"/>
        <v>70.416237019893742</v>
      </c>
      <c r="AK13">
        <f t="shared" si="22"/>
        <v>1.5553611669512848</v>
      </c>
      <c r="AL13">
        <f t="shared" si="8"/>
        <v>-396.65302031496083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-231.29597106698773</v>
      </c>
      <c r="AR13">
        <f t="shared" si="9"/>
        <v>-236.76707846276528</v>
      </c>
      <c r="AS13">
        <f t="shared" si="9"/>
        <v>35.576975808149122</v>
      </c>
      <c r="AT13">
        <f t="shared" si="9"/>
        <v>0.78582794184141636</v>
      </c>
      <c r="AU13">
        <f t="shared" si="9"/>
        <v>-200.40427471277474</v>
      </c>
      <c r="AW13">
        <v>10</v>
      </c>
      <c r="AX13">
        <f>IF(Z13&gt;0, (R13*SUMPRODUCT(K13:$K$98, X13:$X$98)-K13*$AZ$3)/Z13, 0)</f>
        <v>816.41834381724527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</v>
      </c>
      <c r="S14">
        <f t="shared" si="1"/>
        <v>955.83627942024975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707.26434645574864</v>
      </c>
      <c r="AC14">
        <f t="shared" si="2"/>
        <v>815.22023931500598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-475.14786045428951</v>
      </c>
      <c r="AI14">
        <f t="shared" si="6"/>
        <v>-485.80894667882404</v>
      </c>
      <c r="AJ14">
        <f t="shared" si="7"/>
        <v>-107.95589285925735</v>
      </c>
      <c r="AK14">
        <f t="shared" si="22"/>
        <v>49.508504251902409</v>
      </c>
      <c r="AL14">
        <f t="shared" si="8"/>
        <v>-544.25633528617891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-214.34184799974679</v>
      </c>
      <c r="AR14">
        <f t="shared" si="9"/>
        <v>-219.15112341322876</v>
      </c>
      <c r="AS14">
        <f t="shared" si="9"/>
        <v>-48.699504941035016</v>
      </c>
      <c r="AT14">
        <f t="shared" si="9"/>
        <v>22.333562194534942</v>
      </c>
      <c r="AU14">
        <f t="shared" si="9"/>
        <v>-245.51706615972881</v>
      </c>
      <c r="AW14">
        <v>11</v>
      </c>
      <c r="AX14">
        <f>IF(Z14&gt;0, (R14*SUMPRODUCT(K14:$K$98, X14:$X$98)-K14*$AZ$3)/Z14, 0)</f>
        <v>955.83627942024975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</v>
      </c>
      <c r="S15">
        <f t="shared" si="1"/>
        <v>1076.6939429980569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815.22023931500598</v>
      </c>
      <c r="AC15">
        <f t="shared" si="2"/>
        <v>903.7818412494056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-495.34357587854441</v>
      </c>
      <c r="AI15">
        <f t="shared" si="6"/>
        <v>-505.83613329384877</v>
      </c>
      <c r="AJ15">
        <f t="shared" si="7"/>
        <v>-88.561601934399619</v>
      </c>
      <c r="AK15">
        <f t="shared" si="22"/>
        <v>57.065416752050425</v>
      </c>
      <c r="AL15">
        <f t="shared" si="8"/>
        <v>-537.332318476198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-199.51093552206871</v>
      </c>
      <c r="AR15">
        <f t="shared" si="9"/>
        <v>-203.7370526009741</v>
      </c>
      <c r="AS15">
        <f t="shared" si="9"/>
        <v>-35.670207334227065</v>
      </c>
      <c r="AT15">
        <f t="shared" si="9"/>
        <v>22.984399589649456</v>
      </c>
      <c r="AU15">
        <f t="shared" si="9"/>
        <v>-216.42286034555173</v>
      </c>
      <c r="AW15">
        <v>12</v>
      </c>
      <c r="AX15">
        <f>IF(Z15&gt;0, (R15*SUMPRODUCT(K15:$K$98, X15:$X$98)-K15*$AZ$3)/Z15, 0)</f>
        <v>1076.6939429980569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</v>
      </c>
      <c r="S16">
        <f t="shared" si="1"/>
        <v>1180.2710612066312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903.7818412494056</v>
      </c>
      <c r="AC16">
        <f t="shared" si="2"/>
        <v>974.72041459711272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-516.60047675929582</v>
      </c>
      <c r="AI16">
        <f t="shared" si="6"/>
        <v>-526.92353354085219</v>
      </c>
      <c r="AJ16">
        <f t="shared" si="7"/>
        <v>-70.93857334770712</v>
      </c>
      <c r="AK16">
        <f t="shared" si="22"/>
        <v>63.264728887458396</v>
      </c>
      <c r="AL16">
        <f t="shared" si="8"/>
        <v>-534.59737800110088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-185.77914081906388</v>
      </c>
      <c r="AR16">
        <f t="shared" si="9"/>
        <v>-189.49150405870822</v>
      </c>
      <c r="AS16">
        <f t="shared" si="9"/>
        <v>-25.510830516727797</v>
      </c>
      <c r="AT16">
        <f t="shared" si="9"/>
        <v>22.75117330629049</v>
      </c>
      <c r="AU16">
        <f t="shared" si="9"/>
        <v>-192.25116126914551</v>
      </c>
      <c r="AW16">
        <v>13</v>
      </c>
      <c r="AX16">
        <f>IF(Z16&gt;0, (R16*SUMPRODUCT(K16:$K$98, X16:$X$98)-K16*$AZ$3)/Z16, 0)</f>
        <v>1180.2710612066312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</v>
      </c>
      <c r="S17">
        <f t="shared" si="1"/>
        <v>1268.6699766195457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974.72041459711272</v>
      </c>
      <c r="AC17">
        <f t="shared" si="2"/>
        <v>1030.4140495546317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-538.58649315322839</v>
      </c>
      <c r="AI17">
        <f t="shared" si="6"/>
        <v>-548.73899605532506</v>
      </c>
      <c r="AJ17">
        <f t="shared" si="7"/>
        <v>-55.693634957518952</v>
      </c>
      <c r="AK17">
        <f t="shared" si="22"/>
        <v>68.230429021797903</v>
      </c>
      <c r="AL17">
        <f t="shared" si="8"/>
        <v>-536.20220199104608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-172.93367971436058</v>
      </c>
      <c r="AR17">
        <f t="shared" si="9"/>
        <v>-176.19352693943907</v>
      </c>
      <c r="AS17">
        <f t="shared" si="9"/>
        <v>-17.882559908779559</v>
      </c>
      <c r="AT17">
        <f t="shared" si="9"/>
        <v>21.907974502197714</v>
      </c>
      <c r="AU17">
        <f t="shared" si="9"/>
        <v>-172.16811234602088</v>
      </c>
      <c r="AW17">
        <v>14</v>
      </c>
      <c r="AX17">
        <f>IF(Z17&gt;0, (R17*SUMPRODUCT(K17:$K$98, X17:$X$98)-K17*$AZ$3)/Z17, 0)</f>
        <v>1268.6699766195457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</v>
      </c>
      <c r="S18">
        <f t="shared" si="1"/>
        <v>1343.9637683817346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1030.4140495546317</v>
      </c>
      <c r="AC18">
        <f t="shared" si="2"/>
        <v>1073.0810624979358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-563.32957314796658</v>
      </c>
      <c r="AI18">
        <f t="shared" si="6"/>
        <v>-573.3101348243988</v>
      </c>
      <c r="AJ18">
        <f t="shared" si="7"/>
        <v>-42.667012943304144</v>
      </c>
      <c r="AK18">
        <f t="shared" si="22"/>
        <v>72.128983468824231</v>
      </c>
      <c r="AL18">
        <f t="shared" si="8"/>
        <v>-543.84816429887871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-161.49855954765539</v>
      </c>
      <c r="AR18">
        <f t="shared" si="9"/>
        <v>-164.35984432845095</v>
      </c>
      <c r="AS18">
        <f t="shared" si="9"/>
        <v>-12.232024482646603</v>
      </c>
      <c r="AT18">
        <f t="shared" si="9"/>
        <v>20.678351514118106</v>
      </c>
      <c r="AU18">
        <f t="shared" si="9"/>
        <v>-155.91351729697945</v>
      </c>
      <c r="AW18">
        <v>15</v>
      </c>
      <c r="AX18">
        <f>IF(Z18&gt;0, (R18*SUMPRODUCT(K18:$K$98, X18:$X$98)-K18*$AZ$3)/Z18, 0)</f>
        <v>1343.9637683817346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</v>
      </c>
      <c r="S19">
        <f t="shared" si="1"/>
        <v>1407.2818811338568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1073.0810624979358</v>
      </c>
      <c r="AC19">
        <f t="shared" si="2"/>
        <v>1104.0831213946237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-591.03984005056191</v>
      </c>
      <c r="AI19">
        <f t="shared" si="6"/>
        <v>-600.84671613022351</v>
      </c>
      <c r="AJ19">
        <f t="shared" si="7"/>
        <v>-31.002058896687913</v>
      </c>
      <c r="AK19">
        <f t="shared" si="22"/>
        <v>75.115674374855516</v>
      </c>
      <c r="AL19">
        <f t="shared" si="8"/>
        <v>-556.7331006520559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-151.28812331899252</v>
      </c>
      <c r="AR19">
        <f t="shared" si="9"/>
        <v>-153.79838367231659</v>
      </c>
      <c r="AS19">
        <f t="shared" si="9"/>
        <v>-7.9355789435506621</v>
      </c>
      <c r="AT19">
        <f t="shared" si="9"/>
        <v>19.227315382056577</v>
      </c>
      <c r="AU19">
        <f t="shared" si="9"/>
        <v>-142.50664723381067</v>
      </c>
      <c r="AW19">
        <v>16</v>
      </c>
      <c r="AX19">
        <f>IF(Z19&gt;0, (R19*SUMPRODUCT(K19:$K$98, X19:$X$98)-K19*$AZ$3)/Z19, 0)</f>
        <v>1407.2818811338568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</v>
      </c>
      <c r="S20">
        <f t="shared" si="1"/>
        <v>1459.7051031553847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1104.0831213946237</v>
      </c>
      <c r="AC20">
        <f t="shared" si="2"/>
        <v>1124.6705502580803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-622.66664919080699</v>
      </c>
      <c r="AI20">
        <f t="shared" si="6"/>
        <v>-632.29762317852317</v>
      </c>
      <c r="AJ20">
        <f t="shared" si="7"/>
        <v>-20.58742886345658</v>
      </c>
      <c r="AK20">
        <f t="shared" si="22"/>
        <v>77.285818497623666</v>
      </c>
      <c r="AL20">
        <f t="shared" si="8"/>
        <v>-575.59923354435614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-142.30680287338993</v>
      </c>
      <c r="AR20">
        <f t="shared" si="9"/>
        <v>-144.50790537105829</v>
      </c>
      <c r="AS20">
        <f t="shared" si="9"/>
        <v>-4.7051358616190813</v>
      </c>
      <c r="AT20">
        <f t="shared" si="9"/>
        <v>17.663219560808145</v>
      </c>
      <c r="AU20">
        <f t="shared" si="9"/>
        <v>-131.54982167186924</v>
      </c>
      <c r="AW20">
        <v>17</v>
      </c>
      <c r="AX20">
        <f>IF(Z20&gt;0, (R20*SUMPRODUCT(K20:$K$98, X20:$X$98)-K20*$AZ$3)/Z20, 0)</f>
        <v>1459.7051031553847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</v>
      </c>
      <c r="S21">
        <f t="shared" si="1"/>
        <v>1502.048626750222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1124.6705502580803</v>
      </c>
      <c r="AC21">
        <f t="shared" si="2"/>
        <v>1135.8240618333064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-658.98568060251785</v>
      </c>
      <c r="AI21">
        <f t="shared" si="6"/>
        <v>-668.43797164028149</v>
      </c>
      <c r="AJ21">
        <f t="shared" si="7"/>
        <v>-11.153511575226048</v>
      </c>
      <c r="AK21">
        <f t="shared" si="22"/>
        <v>78.726938518065623</v>
      </c>
      <c r="AL21">
        <f t="shared" si="8"/>
        <v>-600.86454469744194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-134.4708071723214</v>
      </c>
      <c r="AR21">
        <f t="shared" si="9"/>
        <v>-136.39961570775668</v>
      </c>
      <c r="AS21">
        <f t="shared" si="9"/>
        <v>-2.2759549235655214</v>
      </c>
      <c r="AT21">
        <f t="shared" si="9"/>
        <v>16.064802742072747</v>
      </c>
      <c r="AU21">
        <f t="shared" si="9"/>
        <v>-122.61076788924947</v>
      </c>
      <c r="AW21">
        <v>18</v>
      </c>
      <c r="AX21">
        <f>IF(Z21&gt;0, (R21*SUMPRODUCT(K21:$K$98, X21:$X$98)-K21*$AZ$3)/Z21, 0)</f>
        <v>1502.048626750222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</v>
      </c>
      <c r="S22">
        <f t="shared" si="1"/>
        <v>1534.9859380300795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1135.8240618333064</v>
      </c>
      <c r="AC22">
        <f t="shared" si="2"/>
        <v>1138.3713925615348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-700.46285915508702</v>
      </c>
      <c r="AI22">
        <f t="shared" si="6"/>
        <v>-709.73306942507861</v>
      </c>
      <c r="AJ22">
        <f t="shared" si="7"/>
        <v>-2.5473307282284168</v>
      </c>
      <c r="AK22">
        <f t="shared" si="22"/>
        <v>79.50768432833145</v>
      </c>
      <c r="AL22">
        <f t="shared" si="8"/>
        <v>-632.77271582497553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-127.62011272641445</v>
      </c>
      <c r="AR22">
        <f t="shared" si="9"/>
        <v>-129.30908918561019</v>
      </c>
      <c r="AS22">
        <f t="shared" si="9"/>
        <v>-0.46410831129590663</v>
      </c>
      <c r="AT22">
        <f t="shared" si="9"/>
        <v>14.485821059573512</v>
      </c>
      <c r="AU22">
        <f t="shared" si="9"/>
        <v>-115.28737643733258</v>
      </c>
      <c r="AW22">
        <v>19</v>
      </c>
      <c r="AX22">
        <f>IF(Z22&gt;0, (R22*SUMPRODUCT(K22:$K$98, X22:$X$98)-K22*$AZ$3)/Z22, 0)</f>
        <v>1534.9859380300795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</v>
      </c>
      <c r="S23">
        <f t="shared" si="1"/>
        <v>1559.2196730743526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1138.3713925615348</v>
      </c>
      <c r="AC23">
        <f t="shared" si="2"/>
        <v>1133.088902960611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-749.81094586118172</v>
      </c>
      <c r="AI23">
        <f t="shared" si="6"/>
        <v>-758.89472766024085</v>
      </c>
      <c r="AJ23">
        <f t="shared" si="7"/>
        <v>5.2824896009237818</v>
      </c>
      <c r="AK23">
        <f t="shared" si="22"/>
        <v>79.685997479307446</v>
      </c>
      <c r="AL23">
        <f t="shared" si="8"/>
        <v>-673.92624058000956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-121.97414000667241</v>
      </c>
      <c r="AR23">
        <f t="shared" si="9"/>
        <v>-123.45182778792498</v>
      </c>
      <c r="AS23">
        <f t="shared" si="9"/>
        <v>0.85931944541945604</v>
      </c>
      <c r="AT23">
        <f t="shared" si="9"/>
        <v>12.962775572646631</v>
      </c>
      <c r="AU23">
        <f t="shared" si="9"/>
        <v>-109.62973276985889</v>
      </c>
      <c r="AW23">
        <v>20</v>
      </c>
      <c r="AX23">
        <f>IF(Z23&gt;0, (R23*SUMPRODUCT(K23:$K$98, X23:$X$98)-K23*$AZ$3)/Z23, 0)</f>
        <v>1559.2196730743526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</v>
      </c>
      <c r="S24">
        <f t="shared" si="1"/>
        <v>1574.8908839600192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1133.088902960611</v>
      </c>
      <c r="AC24">
        <f t="shared" si="2"/>
        <v>1120.3447836016985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-805.62127747088039</v>
      </c>
      <c r="AI24">
        <f t="shared" si="6"/>
        <v>-814.51351879226502</v>
      </c>
      <c r="AJ24">
        <f t="shared" si="7"/>
        <v>12.744119358912485</v>
      </c>
      <c r="AK24">
        <f t="shared" si="22"/>
        <v>79.316223207242771</v>
      </c>
      <c r="AL24">
        <f t="shared" si="8"/>
        <v>-722.4531762261098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-117.01159357115274</v>
      </c>
      <c r="AR24">
        <f t="shared" si="9"/>
        <v>-118.30313757145639</v>
      </c>
      <c r="AS24">
        <f t="shared" si="9"/>
        <v>1.8510058715538678</v>
      </c>
      <c r="AT24">
        <f t="shared" si="9"/>
        <v>11.520199295952915</v>
      </c>
      <c r="AU24">
        <f t="shared" si="9"/>
        <v>-104.9319324039496</v>
      </c>
      <c r="AW24">
        <v>21</v>
      </c>
      <c r="AX24">
        <f>IF(Z24&gt;0, (R24*SUMPRODUCT(K24:$K$98, X24:$X$98)-K24*$AZ$3)/Z24, 0)</f>
        <v>1574.8908839600192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</v>
      </c>
      <c r="S25">
        <f t="shared" si="1"/>
        <v>1582.6476407811506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1120.3447836016985</v>
      </c>
      <c r="AC25">
        <f t="shared" si="2"/>
        <v>1100.8599941803311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-868.42816748082726</v>
      </c>
      <c r="AI25">
        <f t="shared" si="6"/>
        <v>-877.12293286806289</v>
      </c>
      <c r="AJ25">
        <f t="shared" si="7"/>
        <v>19.484789421367395</v>
      </c>
      <c r="AK25">
        <f t="shared" si="22"/>
        <v>78.424134852118897</v>
      </c>
      <c r="AL25">
        <f t="shared" si="8"/>
        <v>-779.21400859457663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-112.61956479681929</v>
      </c>
      <c r="AR25">
        <f t="shared" si="9"/>
        <v>-113.74711999434521</v>
      </c>
      <c r="AS25">
        <f t="shared" si="9"/>
        <v>2.5268278793369641</v>
      </c>
      <c r="AT25">
        <f t="shared" si="9"/>
        <v>10.170204361557271</v>
      </c>
      <c r="AU25">
        <f t="shared" si="9"/>
        <v>-101.05008775345098</v>
      </c>
      <c r="AW25">
        <v>22</v>
      </c>
      <c r="AX25">
        <f>IF(Z25&gt;0, (R25*SUMPRODUCT(K25:$K$98, X25:$X$98)-K25*$AZ$3)/Z25, 0)</f>
        <v>1582.6476407811506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</v>
      </c>
      <c r="S26">
        <f t="shared" si="1"/>
        <v>1583.1349889993942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1100.8599941803311</v>
      </c>
      <c r="AC26">
        <f t="shared" si="2"/>
        <v>1075.3179330886774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-939.21627808086077</v>
      </c>
      <c r="AI26">
        <f t="shared" si="6"/>
        <v>-947.70669377946399</v>
      </c>
      <c r="AJ26">
        <f t="shared" si="7"/>
        <v>25.54206109165375</v>
      </c>
      <c r="AK26">
        <f t="shared" si="22"/>
        <v>77.060199592623192</v>
      </c>
      <c r="AL26">
        <f t="shared" si="8"/>
        <v>-845.10443309518701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-108.74956580872033</v>
      </c>
      <c r="AR26">
        <f t="shared" si="9"/>
        <v>-109.7326503679502</v>
      </c>
      <c r="AS26">
        <f t="shared" si="9"/>
        <v>2.9574530578334084</v>
      </c>
      <c r="AT26">
        <f t="shared" si="9"/>
        <v>8.9226128660747186</v>
      </c>
      <c r="AU26">
        <f t="shared" si="9"/>
        <v>-97.852584444042066</v>
      </c>
      <c r="AW26">
        <v>23</v>
      </c>
      <c r="AX26">
        <f>IF(Z26&gt;0, (R26*SUMPRODUCT(K26:$K$98, X26:$X$98)-K26*$AZ$3)/Z26, 0)</f>
        <v>1583.1349889993942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</v>
      </c>
      <c r="S27">
        <f t="shared" si="1"/>
        <v>1576.8362323151212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1075.3179330886774</v>
      </c>
      <c r="AC27">
        <f t="shared" si="2"/>
        <v>1044.3161384452828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-1015.5191277154852</v>
      </c>
      <c r="AI27">
        <f t="shared" si="6"/>
        <v>-1023.797699366138</v>
      </c>
      <c r="AJ27">
        <f t="shared" si="7"/>
        <v>31.001794643394533</v>
      </c>
      <c r="AK27">
        <f t="shared" si="22"/>
        <v>75.272255316207421</v>
      </c>
      <c r="AL27">
        <f t="shared" si="8"/>
        <v>-917.52364940653604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-104.98614907797916</v>
      </c>
      <c r="AR27">
        <f t="shared" si="9"/>
        <v>-105.84200233937796</v>
      </c>
      <c r="AS27">
        <f t="shared" si="9"/>
        <v>3.20501992063727</v>
      </c>
      <c r="AT27">
        <f t="shared" si="9"/>
        <v>7.7817778143092671</v>
      </c>
      <c r="AU27">
        <f t="shared" si="9"/>
        <v>-94.855204604431421</v>
      </c>
      <c r="AW27">
        <v>24</v>
      </c>
      <c r="AX27">
        <f>IF(Z27&gt;0, (R27*SUMPRODUCT(K27:$K$98, X27:$X$98)-K27*$AZ$3)/Z27, 0)</f>
        <v>1576.8362323151212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</v>
      </c>
      <c r="S28">
        <f t="shared" si="1"/>
        <v>1564.692957817336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1044.3161384452828</v>
      </c>
      <c r="AC28">
        <f t="shared" si="2"/>
        <v>1008.7476421934875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-1096.9206779974686</v>
      </c>
      <c r="AI28">
        <f t="shared" si="6"/>
        <v>-1104.9793488468652</v>
      </c>
      <c r="AJ28">
        <f t="shared" si="7"/>
        <v>35.568496251795295</v>
      </c>
      <c r="AK28">
        <f t="shared" si="22"/>
        <v>73.102129691169807</v>
      </c>
      <c r="AL28">
        <f t="shared" si="8"/>
        <v>-996.30872290390005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-101.2514144279057</v>
      </c>
      <c r="AR28">
        <f t="shared" si="9"/>
        <v>-101.99527115180294</v>
      </c>
      <c r="AS28">
        <f t="shared" si="9"/>
        <v>3.2831549507686892</v>
      </c>
      <c r="AT28">
        <f t="shared" si="9"/>
        <v>6.7477021605934437</v>
      </c>
      <c r="AU28">
        <f t="shared" si="9"/>
        <v>-91.964414040440801</v>
      </c>
      <c r="AW28">
        <v>25</v>
      </c>
      <c r="AX28">
        <f>IF(Z28&gt;0, (R28*SUMPRODUCT(K28:$K$98, X28:$X$98)-K28*$AZ$3)/Z28, 0)</f>
        <v>1564.692957817336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</v>
      </c>
      <c r="S29">
        <f t="shared" si="1"/>
        <v>1547.6086726898382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1008.7476421934875</v>
      </c>
      <c r="AC29">
        <f t="shared" si="2"/>
        <v>969.4762749318179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-1181.1707974739718</v>
      </c>
      <c r="AI29">
        <f t="shared" si="6"/>
        <v>-1189.0012352651902</v>
      </c>
      <c r="AJ29">
        <f t="shared" si="7"/>
        <v>39.271367261669639</v>
      </c>
      <c r="AK29">
        <f t="shared" si="22"/>
        <v>70.612334953544135</v>
      </c>
      <c r="AL29">
        <f t="shared" si="8"/>
        <v>-1079.1175330499764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-97.346547609588171</v>
      </c>
      <c r="AR29">
        <f t="shared" si="9"/>
        <v>-97.991895502439007</v>
      </c>
      <c r="AS29">
        <f t="shared" si="9"/>
        <v>3.2365615802620513</v>
      </c>
      <c r="AT29">
        <f t="shared" si="9"/>
        <v>5.8195368875353894</v>
      </c>
      <c r="AU29">
        <f t="shared" si="9"/>
        <v>-88.935797034641553</v>
      </c>
      <c r="AW29">
        <v>26</v>
      </c>
      <c r="AX29">
        <f>IF(Z29&gt;0, (R29*SUMPRODUCT(K29:$K$98, X29:$X$98)-K29*$AZ$3)/Z29, 0)</f>
        <v>1547.6086726898382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</v>
      </c>
      <c r="S30">
        <f t="shared" si="1"/>
        <v>1526.7431128523303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969.4762749318179</v>
      </c>
      <c r="AC30">
        <f t="shared" si="2"/>
        <v>927.46905514922605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-1268.8610534346446</v>
      </c>
      <c r="AI30">
        <f t="shared" si="6"/>
        <v>-1276.4545792162714</v>
      </c>
      <c r="AJ30">
        <f t="shared" si="7"/>
        <v>42.007219782591847</v>
      </c>
      <c r="AK30">
        <f t="shared" si="22"/>
        <v>67.863339245227266</v>
      </c>
      <c r="AL30">
        <f t="shared" si="8"/>
        <v>-1166.5840201884523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-93.369255811603267</v>
      </c>
      <c r="AR30">
        <f t="shared" si="9"/>
        <v>-93.92802609562888</v>
      </c>
      <c r="AS30">
        <f t="shared" si="9"/>
        <v>3.0911050813627008</v>
      </c>
      <c r="AT30">
        <f t="shared" si="9"/>
        <v>4.9937299793902188</v>
      </c>
      <c r="AU30">
        <f t="shared" si="9"/>
        <v>-85.843191034875957</v>
      </c>
      <c r="AW30">
        <v>27</v>
      </c>
      <c r="AX30">
        <f>IF(Z30&gt;0, (R30*SUMPRODUCT(K30:$K$98, X30:$X$98)-K30*$AZ$3)/Z30, 0)</f>
        <v>1526.7431128523303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</v>
      </c>
      <c r="S31">
        <f t="shared" si="1"/>
        <v>1503.1267301991579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927.46905514922605</v>
      </c>
      <c r="AC31">
        <f t="shared" si="2"/>
        <v>883.50991346886963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-1362.5855466582509</v>
      </c>
      <c r="AI31">
        <f t="shared" si="6"/>
        <v>-1369.9328139887291</v>
      </c>
      <c r="AJ31">
        <f t="shared" si="7"/>
        <v>43.959141680356424</v>
      </c>
      <c r="AK31">
        <f t="shared" si="22"/>
        <v>64.922833860445834</v>
      </c>
      <c r="AL31">
        <f t="shared" si="8"/>
        <v>-1261.0508384479269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-89.523197459213435</v>
      </c>
      <c r="AR31">
        <f t="shared" si="9"/>
        <v>-90.005920078446536</v>
      </c>
      <c r="AS31">
        <f t="shared" si="9"/>
        <v>2.8881584209076552</v>
      </c>
      <c r="AT31">
        <f t="shared" si="9"/>
        <v>4.2654934140132408</v>
      </c>
      <c r="AU31">
        <f t="shared" si="9"/>
        <v>-82.852268243525643</v>
      </c>
      <c r="AW31">
        <v>28</v>
      </c>
      <c r="AX31">
        <f>IF(Z31&gt;0, (R31*SUMPRODUCT(K31:$K$98, X31:$X$98)-K31*$AZ$3)/Z31, 0)</f>
        <v>1503.1267301991579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</v>
      </c>
      <c r="S32">
        <f t="shared" si="1"/>
        <v>1477.3989590296019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883.50991346886963</v>
      </c>
      <c r="AC32">
        <f t="shared" si="2"/>
        <v>838.10288934112646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-1462.0859790854786</v>
      </c>
      <c r="AI32">
        <f t="shared" si="6"/>
        <v>-1469.1770129952663</v>
      </c>
      <c r="AJ32">
        <f t="shared" si="7"/>
        <v>45.407024127743171</v>
      </c>
      <c r="AK32">
        <f t="shared" si="22"/>
        <v>61.84569394282088</v>
      </c>
      <c r="AL32">
        <f t="shared" si="8"/>
        <v>-1361.9242949247023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-85.768279263159116</v>
      </c>
      <c r="AR32">
        <f t="shared" si="9"/>
        <v>-86.184250543466192</v>
      </c>
      <c r="AS32">
        <f t="shared" si="9"/>
        <v>2.6636479534078039</v>
      </c>
      <c r="AT32">
        <f t="shared" si="9"/>
        <v>3.6279663612050932</v>
      </c>
      <c r="AU32">
        <f t="shared" si="9"/>
        <v>-79.892636228853291</v>
      </c>
      <c r="AW32">
        <v>29</v>
      </c>
      <c r="AX32">
        <f>IF(Z32&gt;0, (R32*SUMPRODUCT(K32:$K$98, X32:$X$98)-K32*$AZ$3)/Z32, 0)</f>
        <v>1477.3989590296019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</v>
      </c>
      <c r="S33">
        <f t="shared" si="1"/>
        <v>1450.2179991050887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838.10288934112646</v>
      </c>
      <c r="AC33">
        <f t="shared" si="2"/>
        <v>791.72405055249442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-1567.5377159878472</v>
      </c>
      <c r="AI33">
        <f t="shared" si="6"/>
        <v>-1574.3618973440387</v>
      </c>
      <c r="AJ33">
        <f t="shared" si="7"/>
        <v>46.378838788632038</v>
      </c>
      <c r="AK33">
        <f t="shared" si="22"/>
        <v>58.667202253878855</v>
      </c>
      <c r="AL33">
        <f t="shared" si="8"/>
        <v>-1469.3158563015277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-82.102004616031536</v>
      </c>
      <c r="AR33">
        <f t="shared" si="9"/>
        <v>-82.459430765011689</v>
      </c>
      <c r="AS33">
        <f t="shared" si="9"/>
        <v>2.4291572684175029</v>
      </c>
      <c r="AT33">
        <f t="shared" si="9"/>
        <v>3.0727776825594164</v>
      </c>
      <c r="AU33">
        <f t="shared" si="9"/>
        <v>-76.957495814034758</v>
      </c>
      <c r="AW33">
        <v>30</v>
      </c>
      <c r="AX33">
        <f>IF(Z33&gt;0, (R33*SUMPRODUCT(K33:$K$98, X33:$X$98)-K33*$AZ$3)/Z33, 0)</f>
        <v>1450.2179991050887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</v>
      </c>
      <c r="S34">
        <f t="shared" si="1"/>
        <v>1421.9978390081114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791.72405055249442</v>
      </c>
      <c r="AC34">
        <f t="shared" si="2"/>
        <v>744.79118921729082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-1671.1224544739198</v>
      </c>
      <c r="AI34">
        <f t="shared" si="6"/>
        <v>-1677.66950370974</v>
      </c>
      <c r="AJ34">
        <f t="shared" si="7"/>
        <v>46.932861335203597</v>
      </c>
      <c r="AK34">
        <f t="shared" si="22"/>
        <v>55.420683538674616</v>
      </c>
      <c r="AL34">
        <f t="shared" si="8"/>
        <v>-1575.3159588358617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-78.149465874202505</v>
      </c>
      <c r="AR34">
        <f t="shared" si="9"/>
        <v>-78.45563637622746</v>
      </c>
      <c r="AS34">
        <f t="shared" si="9"/>
        <v>2.1947990917570506</v>
      </c>
      <c r="AT34">
        <f t="shared" si="9"/>
        <v>2.5917291730090994</v>
      </c>
      <c r="AU34">
        <f t="shared" ref="AU34:AU69" si="23">AL34*$K34</f>
        <v>-73.669108111461313</v>
      </c>
      <c r="AW34">
        <v>31</v>
      </c>
      <c r="AX34">
        <f>IF(Z34&gt;0, (R34*SUMPRODUCT(K34:$K$98, X34:$X$98)-K34*$AZ$3)/Z34, 0)</f>
        <v>1421.9978390081114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</v>
      </c>
      <c r="S35">
        <f t="shared" si="1"/>
        <v>1393.6770915566299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744.79118921729082</v>
      </c>
      <c r="AC35">
        <f t="shared" si="2"/>
        <v>698.04274412954146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-1766.2255460943579</v>
      </c>
      <c r="AI35">
        <f t="shared" ref="AI35:AI66" si="25">SUM(AE35:AH35)</f>
        <v>-1772.4863466445581</v>
      </c>
      <c r="AJ35">
        <f t="shared" si="7"/>
        <v>46.74844508774936</v>
      </c>
      <c r="AK35">
        <f t="shared" si="22"/>
        <v>52.135383245210363</v>
      </c>
      <c r="AL35">
        <f t="shared" si="8"/>
        <v>-1673.6025183115985</v>
      </c>
      <c r="AN35">
        <f t="shared" ref="AN35:AT69" si="26">AE35*$K35</f>
        <v>0</v>
      </c>
      <c r="AO35">
        <f t="shared" si="26"/>
        <v>0</v>
      </c>
      <c r="AP35">
        <f t="shared" si="26"/>
        <v>-0.26141444719277696</v>
      </c>
      <c r="AQ35">
        <f t="shared" si="26"/>
        <v>-73.747258205701414</v>
      </c>
      <c r="AR35">
        <f t="shared" si="26"/>
        <v>-74.008672652894191</v>
      </c>
      <c r="AS35">
        <f t="shared" si="26"/>
        <v>1.9519419013188279</v>
      </c>
      <c r="AT35">
        <f t="shared" si="26"/>
        <v>2.1768689612375947</v>
      </c>
      <c r="AU35">
        <f t="shared" si="23"/>
        <v>-69.87986179033777</v>
      </c>
      <c r="AW35">
        <v>32</v>
      </c>
      <c r="AX35">
        <f>IF(Z35&gt;0, (R35*SUMPRODUCT(K35:$K$98, X35:$X$98)-K35*$AZ$3)/Z35, 0)</f>
        <v>1393.6770915566299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</v>
      </c>
      <c r="S36">
        <f t="shared" si="1"/>
        <v>1379.1124654136147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698.04274412954146</v>
      </c>
      <c r="AC36">
        <f t="shared" si="2"/>
        <v>652.3321116260305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-2284.6763609441682</v>
      </c>
      <c r="AI36">
        <f t="shared" si="25"/>
        <v>-2290.5889689437486</v>
      </c>
      <c r="AJ36">
        <f t="shared" si="7"/>
        <v>45.710632503510965</v>
      </c>
      <c r="AK36">
        <f t="shared" si="22"/>
        <v>48.862992089067909</v>
      </c>
      <c r="AL36">
        <f t="shared" si="8"/>
        <v>-2196.0153443511695</v>
      </c>
      <c r="AN36">
        <f t="shared" si="26"/>
        <v>0</v>
      </c>
      <c r="AO36">
        <f t="shared" si="26"/>
        <v>0</v>
      </c>
      <c r="AP36">
        <f t="shared" si="26"/>
        <v>-0.22042496506702716</v>
      </c>
      <c r="AQ36">
        <f t="shared" si="26"/>
        <v>-85.173870326991505</v>
      </c>
      <c r="AR36">
        <f t="shared" si="26"/>
        <v>-85.39429529205853</v>
      </c>
      <c r="AS36">
        <f t="shared" si="26"/>
        <v>1.7041151000528734</v>
      </c>
      <c r="AT36">
        <f t="shared" si="26"/>
        <v>1.8216366322725683</v>
      </c>
      <c r="AU36">
        <f t="shared" si="23"/>
        <v>-81.868543559733084</v>
      </c>
      <c r="AW36">
        <v>33</v>
      </c>
      <c r="AX36">
        <f>IF(Z36&gt;0, (R36*SUMPRODUCT(K36:$K$98, X36:$X$98)-K36*$AZ$3)/Z36, 0)</f>
        <v>1379.1124654136147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</v>
      </c>
      <c r="S37">
        <f t="shared" si="1"/>
        <v>1343.9767575116484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652.3321116260305</v>
      </c>
      <c r="AC37">
        <f t="shared" si="2"/>
        <v>592.19094281885202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-2765.2672569167758</v>
      </c>
      <c r="AI37">
        <f t="shared" si="25"/>
        <v>-2770.7750804292455</v>
      </c>
      <c r="AJ37">
        <f t="shared" si="7"/>
        <v>60.141168807178474</v>
      </c>
      <c r="AK37">
        <f t="shared" si="22"/>
        <v>45.663247813822139</v>
      </c>
      <c r="AL37">
        <f t="shared" si="8"/>
        <v>-2664.9706638082448</v>
      </c>
      <c r="AN37">
        <f t="shared" si="26"/>
        <v>0</v>
      </c>
      <c r="AO37">
        <f t="shared" si="26"/>
        <v>0</v>
      </c>
      <c r="AP37">
        <f t="shared" si="26"/>
        <v>-0.18333428409886771</v>
      </c>
      <c r="AQ37">
        <f t="shared" si="26"/>
        <v>-92.045123040178709</v>
      </c>
      <c r="AR37">
        <f t="shared" si="26"/>
        <v>-92.228457324277571</v>
      </c>
      <c r="AS37">
        <f t="shared" si="26"/>
        <v>2.0018684518794432</v>
      </c>
      <c r="AT37">
        <f t="shared" si="26"/>
        <v>1.5199540850614885</v>
      </c>
      <c r="AU37">
        <f t="shared" si="23"/>
        <v>-88.70663478733664</v>
      </c>
      <c r="AW37">
        <v>34</v>
      </c>
      <c r="AX37">
        <f>IF(Z37&gt;0, (R37*SUMPRODUCT(K37:$K$98, X37:$X$98)-K37*$AZ$3)/Z37, 0)</f>
        <v>1343.9767575116484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</v>
      </c>
      <c r="S38">
        <f t="shared" si="1"/>
        <v>1292.5952735696569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592.19094281885202</v>
      </c>
      <c r="AC38">
        <f t="shared" si="2"/>
        <v>522.49644613564897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-3199.6848965865638</v>
      </c>
      <c r="AI38">
        <f t="shared" si="25"/>
        <v>-3204.7376812518355</v>
      </c>
      <c r="AJ38">
        <f t="shared" si="7"/>
        <v>69.694496683203056</v>
      </c>
      <c r="AK38">
        <f t="shared" si="22"/>
        <v>41.453365997319644</v>
      </c>
      <c r="AL38">
        <f t="shared" si="8"/>
        <v>-3093.5898185713131</v>
      </c>
      <c r="AN38">
        <f t="shared" si="26"/>
        <v>0</v>
      </c>
      <c r="AO38">
        <f t="shared" si="26"/>
        <v>0</v>
      </c>
      <c r="AP38">
        <f t="shared" si="26"/>
        <v>-0.15016766883896926</v>
      </c>
      <c r="AQ38">
        <f t="shared" si="26"/>
        <v>-95.093943987382048</v>
      </c>
      <c r="AR38">
        <f t="shared" si="26"/>
        <v>-95.244111656221023</v>
      </c>
      <c r="AS38">
        <f t="shared" si="26"/>
        <v>2.0713053872559652</v>
      </c>
      <c r="AT38">
        <f t="shared" si="26"/>
        <v>1.231985083419578</v>
      </c>
      <c r="AU38">
        <f t="shared" si="23"/>
        <v>-91.940821185545488</v>
      </c>
      <c r="AW38">
        <v>35</v>
      </c>
      <c r="AX38">
        <f>IF(Z38&gt;0, (R38*SUMPRODUCT(K38:$K$98, X38:$X$98)-K38*$AZ$3)/Z38, 0)</f>
        <v>1292.5952735696569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</v>
      </c>
      <c r="S39">
        <f t="shared" si="1"/>
        <v>1227.3232938164106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522.49644613564897</v>
      </c>
      <c r="AC39">
        <f t="shared" si="2"/>
        <v>447.35841853842385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-3568.1296764814574</v>
      </c>
      <c r="AI39">
        <f t="shared" si="25"/>
        <v>-3572.6859170905163</v>
      </c>
      <c r="AJ39">
        <f t="shared" si="7"/>
        <v>75.138027597225118</v>
      </c>
      <c r="AK39">
        <f t="shared" si="22"/>
        <v>36.574751229495433</v>
      </c>
      <c r="AL39">
        <f t="shared" si="8"/>
        <v>-3460.9731382637956</v>
      </c>
      <c r="AN39">
        <f t="shared" si="26"/>
        <v>0</v>
      </c>
      <c r="AO39">
        <f t="shared" si="26"/>
        <v>0</v>
      </c>
      <c r="AP39">
        <f t="shared" si="26"/>
        <v>-0.12090222030621467</v>
      </c>
      <c r="AQ39">
        <f t="shared" si="26"/>
        <v>-94.682181482993698</v>
      </c>
      <c r="AR39">
        <f t="shared" si="26"/>
        <v>-94.803083703299919</v>
      </c>
      <c r="AS39">
        <f t="shared" si="26"/>
        <v>1.9938267412551054</v>
      </c>
      <c r="AT39">
        <f t="shared" si="26"/>
        <v>0.97053009492112541</v>
      </c>
      <c r="AU39">
        <f t="shared" si="23"/>
        <v>-91.838726867123682</v>
      </c>
      <c r="AW39">
        <v>36</v>
      </c>
      <c r="AX39">
        <f>IF(Z39&gt;0, (R39*SUMPRODUCT(K39:$K$98, X39:$X$98)-K39*$AZ$3)/Z39, 0)</f>
        <v>1227.3232938164106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</v>
      </c>
      <c r="S40">
        <f t="shared" si="1"/>
        <v>1146.9968539597337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447.35841853842385</v>
      </c>
      <c r="AC40">
        <f t="shared" si="2"/>
        <v>370.49401954664177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-3784.2019309703151</v>
      </c>
      <c r="AI40">
        <f t="shared" si="25"/>
        <v>-3788.239583931912</v>
      </c>
      <c r="AJ40">
        <f t="shared" si="7"/>
        <v>76.864398991782082</v>
      </c>
      <c r="AK40">
        <f t="shared" si="22"/>
        <v>31.315089297689671</v>
      </c>
      <c r="AL40">
        <f t="shared" si="8"/>
        <v>-3680.06009564244</v>
      </c>
      <c r="AN40">
        <f t="shared" si="26"/>
        <v>0</v>
      </c>
      <c r="AO40">
        <f t="shared" si="26"/>
        <v>0</v>
      </c>
      <c r="AP40">
        <f t="shared" si="26"/>
        <v>-9.5661809531646602E-2</v>
      </c>
      <c r="AQ40">
        <f t="shared" si="26"/>
        <v>-89.656938769345004</v>
      </c>
      <c r="AR40">
        <f t="shared" si="26"/>
        <v>-89.752600578876638</v>
      </c>
      <c r="AS40">
        <f t="shared" si="26"/>
        <v>1.8211043807013927</v>
      </c>
      <c r="AT40">
        <f t="shared" si="26"/>
        <v>0.74193055627970339</v>
      </c>
      <c r="AU40">
        <f t="shared" si="23"/>
        <v>-87.189565641895541</v>
      </c>
      <c r="AW40">
        <v>37</v>
      </c>
      <c r="AX40">
        <f>IF(Z40&gt;0, (R40*SUMPRODUCT(K40:$K$98, X40:$X$98)-K40*$AZ$3)/Z40, 0)</f>
        <v>1146.9968539597337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</v>
      </c>
      <c r="S41">
        <f t="shared" si="1"/>
        <v>1056.6988078717172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370.49401954664177</v>
      </c>
      <c r="AC41">
        <f t="shared" si="2"/>
        <v>296.74581514445003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-3895.8654804498879</v>
      </c>
      <c r="AI41">
        <f t="shared" si="25"/>
        <v>-3899.3757736968128</v>
      </c>
      <c r="AJ41">
        <f t="shared" si="7"/>
        <v>73.748204402191732</v>
      </c>
      <c r="AK41">
        <f t="shared" si="22"/>
        <v>25.934581368264926</v>
      </c>
      <c r="AL41">
        <f t="shared" si="8"/>
        <v>-3799.6929879263562</v>
      </c>
      <c r="AN41">
        <f t="shared" si="26"/>
        <v>0</v>
      </c>
      <c r="AO41">
        <f t="shared" si="26"/>
        <v>0</v>
      </c>
      <c r="AP41">
        <f t="shared" si="26"/>
        <v>-7.4256586150557177E-2</v>
      </c>
      <c r="AQ41">
        <f t="shared" si="26"/>
        <v>-82.412963912186356</v>
      </c>
      <c r="AR41">
        <f t="shared" si="26"/>
        <v>-82.487220498336924</v>
      </c>
      <c r="AS41">
        <f t="shared" si="26"/>
        <v>1.5600662133961862</v>
      </c>
      <c r="AT41">
        <f t="shared" si="26"/>
        <v>0.54861897288446959</v>
      </c>
      <c r="AU41">
        <f t="shared" si="23"/>
        <v>-80.378535312056272</v>
      </c>
      <c r="AW41">
        <v>38</v>
      </c>
      <c r="AX41">
        <f>IF(Z41&gt;0, (R41*SUMPRODUCT(K41:$K$98, X41:$X$98)-K41*$AZ$3)/Z41, 0)</f>
        <v>1056.6988078717172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</v>
      </c>
      <c r="S42">
        <f t="shared" si="1"/>
        <v>955.40603832519287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296.74581514445003</v>
      </c>
      <c r="AC42">
        <f t="shared" si="2"/>
        <v>228.53707834579319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-3881.1086624506024</v>
      </c>
      <c r="AI42">
        <f t="shared" si="25"/>
        <v>-3884.0987141822516</v>
      </c>
      <c r="AJ42">
        <f t="shared" si="7"/>
        <v>68.208736798656844</v>
      </c>
      <c r="AK42">
        <f t="shared" si="22"/>
        <v>20.772207060111505</v>
      </c>
      <c r="AL42">
        <f t="shared" si="8"/>
        <v>-3795.117770323483</v>
      </c>
      <c r="AN42">
        <f t="shared" si="26"/>
        <v>0</v>
      </c>
      <c r="AO42">
        <f t="shared" si="26"/>
        <v>0</v>
      </c>
      <c r="AP42">
        <f t="shared" si="26"/>
        <v>-5.6474482529838881E-2</v>
      </c>
      <c r="AQ42">
        <f t="shared" si="26"/>
        <v>-73.304284683086095</v>
      </c>
      <c r="AR42">
        <f t="shared" si="26"/>
        <v>-73.360759165615931</v>
      </c>
      <c r="AS42">
        <f t="shared" si="26"/>
        <v>1.2882897890844791</v>
      </c>
      <c r="AT42">
        <f t="shared" si="26"/>
        <v>0.3923342303095862</v>
      </c>
      <c r="AU42">
        <f t="shared" si="23"/>
        <v>-71.680135146221858</v>
      </c>
      <c r="AW42">
        <v>39</v>
      </c>
      <c r="AX42">
        <f>IF(Z42&gt;0, (R42*SUMPRODUCT(K42:$K$98, X42:$X$98)-K42*$AZ$3)/Z42, 0)</f>
        <v>955.40603832519287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</v>
      </c>
      <c r="S43">
        <f t="shared" si="1"/>
        <v>842.08262384164618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228.53707834579319</v>
      </c>
      <c r="AC43">
        <f t="shared" si="2"/>
        <v>167.91513929978711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-3740.7508397664233</v>
      </c>
      <c r="AI43">
        <f t="shared" si="25"/>
        <v>-3743.2433971257851</v>
      </c>
      <c r="AJ43">
        <f t="shared" si="7"/>
        <v>60.621939046006077</v>
      </c>
      <c r="AK43">
        <f t="shared" si="22"/>
        <v>15.997595484205524</v>
      </c>
      <c r="AL43">
        <f t="shared" si="8"/>
        <v>-3666.6238625955734</v>
      </c>
      <c r="AN43">
        <f t="shared" si="26"/>
        <v>0</v>
      </c>
      <c r="AO43">
        <f t="shared" si="26"/>
        <v>0</v>
      </c>
      <c r="AP43">
        <f t="shared" si="26"/>
        <v>-4.203399773629881E-2</v>
      </c>
      <c r="AQ43">
        <f t="shared" si="26"/>
        <v>-63.083287427755828</v>
      </c>
      <c r="AR43">
        <f t="shared" si="26"/>
        <v>-63.125321425492125</v>
      </c>
      <c r="AS43">
        <f t="shared" si="26"/>
        <v>1.0223164731029999</v>
      </c>
      <c r="AT43">
        <f t="shared" si="26"/>
        <v>0.26978030810149334</v>
      </c>
      <c r="AU43">
        <f t="shared" si="23"/>
        <v>-61.833224644287625</v>
      </c>
      <c r="AW43">
        <v>40</v>
      </c>
      <c r="AX43">
        <f>IF(Z43&gt;0, (R43*SUMPRODUCT(K43:$K$98, X43:$X$98)-K43*$AZ$3)/Z43, 0)</f>
        <v>842.08262384164618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</v>
      </c>
      <c r="S44">
        <f t="shared" si="1"/>
        <v>715.51750299833634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167.91513929978711</v>
      </c>
      <c r="AC44">
        <f t="shared" si="2"/>
        <v>116.15537476228138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-3507.2970020079365</v>
      </c>
      <c r="AI44">
        <f t="shared" si="25"/>
        <v>-3509.3262216684539</v>
      </c>
      <c r="AJ44">
        <f t="shared" si="7"/>
        <v>51.759764537505731</v>
      </c>
      <c r="AK44">
        <f t="shared" si="22"/>
        <v>11.7540597509851</v>
      </c>
      <c r="AL44">
        <f t="shared" si="8"/>
        <v>-3445.8123973799629</v>
      </c>
      <c r="AN44">
        <f t="shared" si="26"/>
        <v>0</v>
      </c>
      <c r="AO44">
        <f t="shared" si="26"/>
        <v>0</v>
      </c>
      <c r="AP44">
        <f t="shared" si="26"/>
        <v>-3.0553894454263191E-2</v>
      </c>
      <c r="AQ44">
        <f t="shared" si="26"/>
        <v>-52.809256929721705</v>
      </c>
      <c r="AR44">
        <f t="shared" si="26"/>
        <v>-52.839810824175963</v>
      </c>
      <c r="AS44">
        <f t="shared" si="26"/>
        <v>0.77934509182374989</v>
      </c>
      <c r="AT44">
        <f t="shared" si="26"/>
        <v>0.17698049552168157</v>
      </c>
      <c r="AU44">
        <f t="shared" si="23"/>
        <v>-51.883485236830531</v>
      </c>
      <c r="AW44">
        <v>41</v>
      </c>
      <c r="AX44">
        <f>IF(Z44&gt;0, (R44*SUMPRODUCT(K44:$K$98, X44:$X$98)-K44*$AZ$3)/Z44, 0)</f>
        <v>715.51750299833634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</v>
      </c>
      <c r="S45">
        <f t="shared" si="1"/>
        <v>569.85142881558568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116.15537476228138</v>
      </c>
      <c r="AC45">
        <f t="shared" si="2"/>
        <v>73.456406127425794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-3180.9710060793859</v>
      </c>
      <c r="AI45">
        <f t="shared" si="25"/>
        <v>-3182.582312167538</v>
      </c>
      <c r="AJ45">
        <f t="shared" si="7"/>
        <v>42.698968634855589</v>
      </c>
      <c r="AK45">
        <f t="shared" si="22"/>
        <v>8.1308762333596984</v>
      </c>
      <c r="AL45">
        <f t="shared" si="8"/>
        <v>-3131.7524672993227</v>
      </c>
      <c r="AN45">
        <f t="shared" si="26"/>
        <v>0</v>
      </c>
      <c r="AO45">
        <f t="shared" si="26"/>
        <v>0</v>
      </c>
      <c r="AP45">
        <f t="shared" si="26"/>
        <v>-2.1661949448571749E-2</v>
      </c>
      <c r="AQ45">
        <f t="shared" si="26"/>
        <v>-42.764086623715684</v>
      </c>
      <c r="AR45">
        <f t="shared" si="26"/>
        <v>-42.785748573164256</v>
      </c>
      <c r="AS45">
        <f t="shared" si="26"/>
        <v>0.57403302009182577</v>
      </c>
      <c r="AT45">
        <f t="shared" si="26"/>
        <v>0.10930923133394559</v>
      </c>
      <c r="AU45">
        <f t="shared" si="23"/>
        <v>-42.102406321738478</v>
      </c>
      <c r="AW45">
        <v>42</v>
      </c>
      <c r="AX45">
        <f>IF(Z45&gt;0, (R45*SUMPRODUCT(K45:$K$98, X45:$X$98)-K45*$AZ$3)/Z45, 0)</f>
        <v>569.85142881558568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</v>
      </c>
      <c r="S46">
        <f t="shared" si="1"/>
        <v>398.71608584070617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73.456406127425794</v>
      </c>
      <c r="AC46">
        <f t="shared" si="2"/>
        <v>39.719362624126276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-2799.7282707665354</v>
      </c>
      <c r="AI46">
        <f t="shared" si="25"/>
        <v>-2800.9734977599605</v>
      </c>
      <c r="AJ46">
        <f t="shared" si="7"/>
        <v>33.737043503299518</v>
      </c>
      <c r="AK46">
        <f t="shared" si="22"/>
        <v>5.1419484289198056</v>
      </c>
      <c r="AL46">
        <f t="shared" si="8"/>
        <v>-2762.0945058277412</v>
      </c>
      <c r="AN46">
        <f t="shared" si="26"/>
        <v>0</v>
      </c>
      <c r="AO46">
        <f t="shared" si="26"/>
        <v>0</v>
      </c>
      <c r="AP46">
        <f t="shared" si="26"/>
        <v>-1.4946860933579951E-2</v>
      </c>
      <c r="AQ46">
        <f t="shared" si="26"/>
        <v>-33.606040774832039</v>
      </c>
      <c r="AR46">
        <f t="shared" si="26"/>
        <v>-33.620987635765623</v>
      </c>
      <c r="AS46">
        <f t="shared" si="26"/>
        <v>0.40495660647943971</v>
      </c>
      <c r="AT46">
        <f t="shared" si="26"/>
        <v>6.1720464220998E-2</v>
      </c>
      <c r="AU46">
        <f t="shared" si="23"/>
        <v>-33.154310565065188</v>
      </c>
      <c r="AW46">
        <v>43</v>
      </c>
      <c r="AX46">
        <f>IF(Z46&gt;0, (R46*SUMPRODUCT(K46:$K$98, X46:$X$98)-K46*$AZ$3)/Z46, 0)</f>
        <v>398.71608584070617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</v>
      </c>
      <c r="S47">
        <f t="shared" si="1"/>
        <v>189.62059343730857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39.719362624126276</v>
      </c>
      <c r="AC47">
        <f t="shared" si="2"/>
        <v>14.173181778237179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-2387.702786451327</v>
      </c>
      <c r="AI47">
        <f t="shared" si="25"/>
        <v>-2388.6370983265115</v>
      </c>
      <c r="AJ47">
        <f t="shared" si="7"/>
        <v>25.546180845889097</v>
      </c>
      <c r="AK47">
        <f t="shared" si="22"/>
        <v>2.7803553836888395</v>
      </c>
      <c r="AL47">
        <f t="shared" si="8"/>
        <v>-2360.3105620969336</v>
      </c>
      <c r="AN47">
        <f t="shared" si="26"/>
        <v>0</v>
      </c>
      <c r="AO47">
        <f t="shared" si="26"/>
        <v>0</v>
      </c>
      <c r="AP47">
        <f t="shared" si="26"/>
        <v>-1.0013255859538286E-2</v>
      </c>
      <c r="AQ47">
        <f t="shared" si="26"/>
        <v>-25.589612582580518</v>
      </c>
      <c r="AR47">
        <f t="shared" si="26"/>
        <v>-25.599625838440058</v>
      </c>
      <c r="AS47">
        <f t="shared" si="26"/>
        <v>0.27378485903700517</v>
      </c>
      <c r="AT47">
        <f t="shared" si="26"/>
        <v>2.9797769435211806E-2</v>
      </c>
      <c r="AU47">
        <f t="shared" si="23"/>
        <v>-25.296043209967841</v>
      </c>
      <c r="AW47">
        <v>44</v>
      </c>
      <c r="AX47">
        <f>IF(Z47&gt;0, (R47*SUMPRODUCT(K47:$K$98, X47:$X$98)-K47*$AZ$3)/Z47, 0)</f>
        <v>189.62059343730857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</v>
      </c>
      <c r="S48">
        <f t="shared" si="1"/>
        <v>-77.618578965634327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14.173181778237179</v>
      </c>
      <c r="AC48">
        <f t="shared" si="2"/>
        <v>-4.2201272963585339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-1962.7434061470456</v>
      </c>
      <c r="AI48">
        <f t="shared" si="25"/>
        <v>-1963.4230319777096</v>
      </c>
      <c r="AJ48">
        <f t="shared" si="7"/>
        <v>18.393309074595713</v>
      </c>
      <c r="AK48">
        <f t="shared" si="22"/>
        <v>0.99212272447660266</v>
      </c>
      <c r="AL48">
        <f t="shared" si="8"/>
        <v>-1944.0376001786374</v>
      </c>
      <c r="AN48">
        <f t="shared" si="26"/>
        <v>0</v>
      </c>
      <c r="AO48">
        <f t="shared" si="26"/>
        <v>0</v>
      </c>
      <c r="AP48">
        <f t="shared" si="26"/>
        <v>-6.5033226132411937E-3</v>
      </c>
      <c r="AQ48">
        <f t="shared" si="26"/>
        <v>-18.781442672234046</v>
      </c>
      <c r="AR48">
        <f t="shared" si="26"/>
        <v>-18.787945994847288</v>
      </c>
      <c r="AS48">
        <f t="shared" si="26"/>
        <v>0.17600511552110693</v>
      </c>
      <c r="AT48">
        <f t="shared" si="26"/>
        <v>9.4935975916262873E-3</v>
      </c>
      <c r="AU48">
        <f t="shared" si="23"/>
        <v>-18.602447281734555</v>
      </c>
      <c r="AW48">
        <v>45</v>
      </c>
      <c r="AX48">
        <f>IF(Z48&gt;0, (R48*SUMPRODUCT(K48:$K$98, X48:$X$98)-K48*$AZ$3)/Z48, 0)</f>
        <v>-77.618578965634327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</v>
      </c>
      <c r="S49">
        <f t="shared" si="1"/>
        <v>-433.39364964853939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-4.2201272963585339</v>
      </c>
      <c r="AC49">
        <f t="shared" si="2"/>
        <v>-16.576298979320406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-1557.8691894978331</v>
      </c>
      <c r="AI49">
        <f t="shared" si="25"/>
        <v>-1558.3472854215033</v>
      </c>
      <c r="AJ49">
        <f t="shared" si="7"/>
        <v>12.356171682961872</v>
      </c>
      <c r="AK49">
        <f t="shared" si="22"/>
        <v>-0.2954089107450974</v>
      </c>
      <c r="AL49">
        <f t="shared" si="8"/>
        <v>-1546.2865226492868</v>
      </c>
      <c r="AN49">
        <f t="shared" si="26"/>
        <v>0</v>
      </c>
      <c r="AO49">
        <f t="shared" si="26"/>
        <v>0</v>
      </c>
      <c r="AP49">
        <f t="shared" si="26"/>
        <v>-4.0847213950809796E-3</v>
      </c>
      <c r="AQ49">
        <f t="shared" si="26"/>
        <v>-13.31001017584347</v>
      </c>
      <c r="AR49">
        <f t="shared" si="26"/>
        <v>-13.314094897238551</v>
      </c>
      <c r="AS49">
        <f t="shared" si="26"/>
        <v>0.10556776650015402</v>
      </c>
      <c r="AT49">
        <f t="shared" si="26"/>
        <v>-2.5238932989742851E-3</v>
      </c>
      <c r="AU49">
        <f t="shared" si="23"/>
        <v>-13.211051024037372</v>
      </c>
      <c r="AW49">
        <v>46</v>
      </c>
      <c r="AX49">
        <f>IF(Z49&gt;0, (R49*SUMPRODUCT(K49:$K$98, X49:$X$98)-K49*$AZ$3)/Z49, 0)</f>
        <v>-433.39364964853939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</v>
      </c>
      <c r="S50">
        <f t="shared" si="1"/>
        <v>-929.3868823160783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-16.576298979320406</v>
      </c>
      <c r="AC50">
        <f t="shared" si="2"/>
        <v>-24.149460057599441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-1188.0905233730948</v>
      </c>
      <c r="AI50">
        <f t="shared" si="25"/>
        <v>-1188.4153270221066</v>
      </c>
      <c r="AJ50">
        <f t="shared" si="7"/>
        <v>7.5731610782790355</v>
      </c>
      <c r="AK50">
        <f t="shared" si="22"/>
        <v>-1.1603409285524284</v>
      </c>
      <c r="AL50">
        <f t="shared" si="8"/>
        <v>-1182.0025068723799</v>
      </c>
      <c r="AN50">
        <f t="shared" si="26"/>
        <v>0</v>
      </c>
      <c r="AO50">
        <f t="shared" si="26"/>
        <v>0</v>
      </c>
      <c r="AP50">
        <f t="shared" si="26"/>
        <v>-2.4777088741757321E-3</v>
      </c>
      <c r="AQ50">
        <f t="shared" si="26"/>
        <v>-9.0631445860953512</v>
      </c>
      <c r="AR50">
        <f t="shared" si="26"/>
        <v>-9.0656222949695273</v>
      </c>
      <c r="AS50">
        <f t="shared" si="26"/>
        <v>5.7770559124878045E-2</v>
      </c>
      <c r="AT50">
        <f t="shared" si="26"/>
        <v>-8.8514615660580942E-3</v>
      </c>
      <c r="AU50">
        <f t="shared" si="23"/>
        <v>-9.0167031974107061</v>
      </c>
      <c r="AW50">
        <v>47</v>
      </c>
      <c r="AX50">
        <f>IF(Z50&gt;0, (R50*SUMPRODUCT(K50:$K$98, X50:$X$98)-K50*$AZ$3)/Z50, 0)</f>
        <v>-929.3868823160783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</v>
      </c>
      <c r="S51">
        <f t="shared" si="1"/>
        <v>-1648.7932418350129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-24.149460057599441</v>
      </c>
      <c r="AC51">
        <f t="shared" si="2"/>
        <v>-28.090417949440837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-868.74929803879854</v>
      </c>
      <c r="AI51">
        <f t="shared" si="25"/>
        <v>-868.96225998906539</v>
      </c>
      <c r="AJ51">
        <f t="shared" si="7"/>
        <v>3.9409578918413963</v>
      </c>
      <c r="AK51">
        <f t="shared" si="22"/>
        <v>-1.690462204031961</v>
      </c>
      <c r="AL51">
        <f t="shared" si="8"/>
        <v>-866.71176430125593</v>
      </c>
      <c r="AN51">
        <f t="shared" si="26"/>
        <v>0</v>
      </c>
      <c r="AO51">
        <f t="shared" si="26"/>
        <v>0</v>
      </c>
      <c r="AP51">
        <f t="shared" si="26"/>
        <v>-1.4504854252586307E-3</v>
      </c>
      <c r="AQ51">
        <f t="shared" si="26"/>
        <v>-5.9170579224593416</v>
      </c>
      <c r="AR51">
        <f t="shared" si="26"/>
        <v>-5.9185084078846009</v>
      </c>
      <c r="AS51">
        <f t="shared" si="26"/>
        <v>2.684189347679608E-2</v>
      </c>
      <c r="AT51">
        <f t="shared" si="26"/>
        <v>-1.1513750629285318E-2</v>
      </c>
      <c r="AU51">
        <f t="shared" si="23"/>
        <v>-5.9031802650370899</v>
      </c>
      <c r="AW51">
        <v>48</v>
      </c>
      <c r="AX51">
        <f>IF(Z51&gt;0, (R51*SUMPRODUCT(K51:$K$98, X51:$X$98)-K51*$AZ$3)/Z51, 0)</f>
        <v>-1648.7932418350129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</v>
      </c>
      <c r="S52">
        <f t="shared" si="1"/>
        <v>-2736.2774966570755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-28.090417949440837</v>
      </c>
      <c r="AC52">
        <f t="shared" si="2"/>
        <v>-29.434094894887728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-610.96018603970754</v>
      </c>
      <c r="AI52">
        <f t="shared" si="25"/>
        <v>-611.09464834721678</v>
      </c>
      <c r="AJ52">
        <f t="shared" si="7"/>
        <v>1.3436769454468909</v>
      </c>
      <c r="AK52">
        <f t="shared" si="22"/>
        <v>-1.9663292564608588</v>
      </c>
      <c r="AL52">
        <f t="shared" si="8"/>
        <v>-611.71730065823078</v>
      </c>
      <c r="AN52">
        <f t="shared" si="26"/>
        <v>0</v>
      </c>
      <c r="AO52">
        <f t="shared" si="26"/>
        <v>0</v>
      </c>
      <c r="AP52">
        <f t="shared" si="26"/>
        <v>-8.1769979937556625E-4</v>
      </c>
      <c r="AQ52">
        <f t="shared" si="26"/>
        <v>-3.7154056836100708</v>
      </c>
      <c r="AR52">
        <f t="shared" si="26"/>
        <v>-3.7162233834094462</v>
      </c>
      <c r="AS52">
        <f t="shared" si="26"/>
        <v>8.1712443365740649E-3</v>
      </c>
      <c r="AT52">
        <f t="shared" si="26"/>
        <v>-1.1957752832733074E-2</v>
      </c>
      <c r="AU52">
        <f t="shared" si="23"/>
        <v>-3.7200098919056055</v>
      </c>
      <c r="AW52">
        <v>49</v>
      </c>
      <c r="AX52">
        <f>IF(Z52&gt;0, (R52*SUMPRODUCT(K52:$K$98, X52:$X$98)-K52*$AZ$3)/Z52, 0)</f>
        <v>-2736.2774966570755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</v>
      </c>
      <c r="S53">
        <f t="shared" si="1"/>
        <v>-4453.7617035526773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-29.434094894887728</v>
      </c>
      <c r="AC53">
        <f t="shared" si="2"/>
        <v>-29.066124706165255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-412.32181055077541</v>
      </c>
      <c r="AI53">
        <f t="shared" si="25"/>
        <v>-412.40338800889072</v>
      </c>
      <c r="AJ53">
        <f t="shared" si="7"/>
        <v>-0.36797018872247378</v>
      </c>
      <c r="AK53">
        <f t="shared" si="22"/>
        <v>-2.0603866426421411</v>
      </c>
      <c r="AL53">
        <f t="shared" si="8"/>
        <v>-414.83174484025534</v>
      </c>
      <c r="AN53">
        <f t="shared" si="26"/>
        <v>0</v>
      </c>
      <c r="AO53">
        <f t="shared" si="26"/>
        <v>0</v>
      </c>
      <c r="AP53">
        <f t="shared" si="26"/>
        <v>-4.4294058770936187E-4</v>
      </c>
      <c r="AQ53">
        <f t="shared" si="26"/>
        <v>-2.2387810224808953</v>
      </c>
      <c r="AR53">
        <f t="shared" si="26"/>
        <v>-2.2392239630686048</v>
      </c>
      <c r="AS53">
        <f t="shared" si="26"/>
        <v>-1.9979653131862165E-3</v>
      </c>
      <c r="AT53">
        <f t="shared" si="26"/>
        <v>-1.1187267800261838E-2</v>
      </c>
      <c r="AU53">
        <f t="shared" si="23"/>
        <v>-2.2524091961820529</v>
      </c>
      <c r="AW53">
        <v>50</v>
      </c>
      <c r="AX53">
        <f>IF(Z53&gt;0, (R53*SUMPRODUCT(K53:$K$98, X53:$X$98)-K53*$AZ$3)/Z53, 0)</f>
        <v>-4453.7617035526773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</v>
      </c>
      <c r="S54">
        <f t="shared" si="1"/>
        <v>-7285.4186346149063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-29.066124706165255</v>
      </c>
      <c r="AC54">
        <f t="shared" si="2"/>
        <v>-27.659034414063516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-266.4442565909236</v>
      </c>
      <c r="AI54">
        <f t="shared" si="25"/>
        <v>-266.49171274238387</v>
      </c>
      <c r="AJ54">
        <f t="shared" si="7"/>
        <v>-1.4070902921017385</v>
      </c>
      <c r="AK54">
        <f t="shared" si="22"/>
        <v>-2.0346287294315681</v>
      </c>
      <c r="AL54">
        <f t="shared" si="8"/>
        <v>-269.93343176391716</v>
      </c>
      <c r="AN54">
        <f t="shared" si="26"/>
        <v>0</v>
      </c>
      <c r="AO54">
        <f t="shared" si="26"/>
        <v>0</v>
      </c>
      <c r="AP54">
        <f t="shared" si="26"/>
        <v>-2.3006460126402157E-4</v>
      </c>
      <c r="AQ54">
        <f t="shared" si="26"/>
        <v>-1.2917059172611725</v>
      </c>
      <c r="AR54">
        <f t="shared" si="26"/>
        <v>-1.2919359818624365</v>
      </c>
      <c r="AS54">
        <f t="shared" si="26"/>
        <v>-6.8214900920873589E-3</v>
      </c>
      <c r="AT54">
        <f t="shared" si="26"/>
        <v>-9.86375913244536E-3</v>
      </c>
      <c r="AU54">
        <f t="shared" si="23"/>
        <v>-1.3086212310869691</v>
      </c>
      <c r="AW54">
        <v>51</v>
      </c>
      <c r="AX54">
        <f>IF(Z54&gt;0, (R54*SUMPRODUCT(K54:$K$98, X54:$X$98)-K54*$AZ$3)/Z54, 0)</f>
        <v>-7285.4186346149063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</v>
      </c>
      <c r="S55">
        <f t="shared" si="1"/>
        <v>-12158.609195051766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-27.659034414063516</v>
      </c>
      <c r="AC55">
        <f t="shared" si="2"/>
        <v>-25.695498086161621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-164.51688605064399</v>
      </c>
      <c r="AI55">
        <f t="shared" si="25"/>
        <v>-164.54330302983334</v>
      </c>
      <c r="AJ55">
        <f t="shared" si="7"/>
        <v>-1.9635363279018954</v>
      </c>
      <c r="AK55">
        <f t="shared" si="22"/>
        <v>-1.9361324089844463</v>
      </c>
      <c r="AL55">
        <f t="shared" si="8"/>
        <v>-168.44297176671967</v>
      </c>
      <c r="AN55">
        <f t="shared" si="26"/>
        <v>0</v>
      </c>
      <c r="AO55">
        <f t="shared" si="26"/>
        <v>0</v>
      </c>
      <c r="AP55">
        <f t="shared" si="26"/>
        <v>-1.1434637925111305E-4</v>
      </c>
      <c r="AQ55">
        <f t="shared" si="26"/>
        <v>-0.71211436064381917</v>
      </c>
      <c r="AR55">
        <f t="shared" si="26"/>
        <v>-0.71222870702307028</v>
      </c>
      <c r="AS55">
        <f t="shared" si="26"/>
        <v>-8.499203032048255E-3</v>
      </c>
      <c r="AT55">
        <f t="shared" si="26"/>
        <v>-8.3805846660707523E-3</v>
      </c>
      <c r="AU55">
        <f t="shared" si="23"/>
        <v>-0.72910849472118922</v>
      </c>
      <c r="AW55">
        <v>52</v>
      </c>
      <c r="AX55">
        <f>IF(Z55&gt;0, (R55*SUMPRODUCT(K55:$K$98, X55:$X$98)-K55*$AZ$3)/Z55, 0)</f>
        <v>-12158.609195051766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</v>
      </c>
      <c r="S56">
        <f t="shared" si="1"/>
        <v>-20924.137240251162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-25.695498086161621</v>
      </c>
      <c r="AC56">
        <f t="shared" si="2"/>
        <v>-23.501146156481276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-96.906512582701168</v>
      </c>
      <c r="AI56">
        <f t="shared" si="25"/>
        <v>-96.920552078025779</v>
      </c>
      <c r="AJ56">
        <f t="shared" si="7"/>
        <v>-2.1943519296803444</v>
      </c>
      <c r="AK56">
        <f t="shared" si="22"/>
        <v>-1.7986848660313137</v>
      </c>
      <c r="AL56">
        <f t="shared" si="8"/>
        <v>-100.91358887373742</v>
      </c>
      <c r="AN56">
        <f t="shared" si="26"/>
        <v>0</v>
      </c>
      <c r="AO56">
        <f t="shared" si="26"/>
        <v>0</v>
      </c>
      <c r="AP56">
        <f t="shared" si="26"/>
        <v>-5.4259118909843421E-5</v>
      </c>
      <c r="AQ56">
        <f t="shared" si="26"/>
        <v>-0.37451930199698058</v>
      </c>
      <c r="AR56">
        <f t="shared" si="26"/>
        <v>-0.37457356111589041</v>
      </c>
      <c r="AS56">
        <f t="shared" si="26"/>
        <v>-8.4806183933020286E-3</v>
      </c>
      <c r="AT56">
        <f t="shared" si="26"/>
        <v>-6.9514646909172991E-3</v>
      </c>
      <c r="AU56">
        <f t="shared" si="23"/>
        <v>-0.39000564420010969</v>
      </c>
      <c r="AW56">
        <v>53</v>
      </c>
      <c r="AX56">
        <f>IF(Z56&gt;0, (R56*SUMPRODUCT(K56:$K$98, X56:$X$98)-K56*$AZ$3)/Z56, 0)</f>
        <v>-20924.137240251162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</v>
      </c>
      <c r="S57">
        <f t="shared" si="1"/>
        <v>-37439.325895367525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-23.501146156481276</v>
      </c>
      <c r="AC57">
        <f t="shared" si="2"/>
        <v>-21.280606270688825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-54.352553415776271</v>
      </c>
      <c r="AI57">
        <f t="shared" si="25"/>
        <v>-54.359658446970663</v>
      </c>
      <c r="AJ57">
        <f t="shared" si="7"/>
        <v>-2.2205398857924514</v>
      </c>
      <c r="AK57">
        <f t="shared" si="22"/>
        <v>-1.6450802309536896</v>
      </c>
      <c r="AL57">
        <f t="shared" si="8"/>
        <v>-58.225278563716806</v>
      </c>
      <c r="AN57">
        <f t="shared" si="26"/>
        <v>0</v>
      </c>
      <c r="AO57">
        <f t="shared" si="26"/>
        <v>0</v>
      </c>
      <c r="AP57">
        <f t="shared" si="26"/>
        <v>-2.4517106125125702E-5</v>
      </c>
      <c r="AQ57">
        <f t="shared" si="26"/>
        <v>-0.1875526347186014</v>
      </c>
      <c r="AR57">
        <f t="shared" si="26"/>
        <v>-0.18757715182472651</v>
      </c>
      <c r="AS57">
        <f t="shared" si="26"/>
        <v>-7.6623466590850769E-3</v>
      </c>
      <c r="AT57">
        <f t="shared" si="26"/>
        <v>-5.6766262530233546E-3</v>
      </c>
      <c r="AU57">
        <f t="shared" si="23"/>
        <v>-0.20091612473683496</v>
      </c>
      <c r="AW57">
        <v>54</v>
      </c>
      <c r="AX57">
        <f>IF(Z57&gt;0, (R57*SUMPRODUCT(K57:$K$98, X57:$X$98)-K57*$AZ$3)/Z57, 0)</f>
        <v>-37439.325895367525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</v>
      </c>
      <c r="S58">
        <f t="shared" si="1"/>
        <v>-70097.705191749075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-21.280606270688825</v>
      </c>
      <c r="AC58">
        <f t="shared" si="2"/>
        <v>-19.151141773452572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-28.951206931547421</v>
      </c>
      <c r="AI58">
        <f t="shared" si="25"/>
        <v>-28.954622011563426</v>
      </c>
      <c r="AJ58">
        <f t="shared" si="7"/>
        <v>-2.1294644972362526</v>
      </c>
      <c r="AK58">
        <f t="shared" si="22"/>
        <v>-1.4896424389482179</v>
      </c>
      <c r="AL58">
        <f t="shared" si="8"/>
        <v>-32.573728947747895</v>
      </c>
      <c r="AN58">
        <f t="shared" si="26"/>
        <v>0</v>
      </c>
      <c r="AO58">
        <f t="shared" si="26"/>
        <v>0</v>
      </c>
      <c r="AP58">
        <f t="shared" si="26"/>
        <v>-1.0521703977813651E-5</v>
      </c>
      <c r="AQ58">
        <f t="shared" si="26"/>
        <v>-8.9197332919451089E-2</v>
      </c>
      <c r="AR58">
        <f t="shared" si="26"/>
        <v>-8.9207854623428895E-2</v>
      </c>
      <c r="AS58">
        <f t="shared" si="26"/>
        <v>-6.5607818751472436E-3</v>
      </c>
      <c r="AT58">
        <f t="shared" si="26"/>
        <v>-4.5895196311494628E-3</v>
      </c>
      <c r="AU58">
        <f t="shared" si="23"/>
        <v>-0.1003581561297256</v>
      </c>
      <c r="AW58">
        <v>55</v>
      </c>
      <c r="AX58">
        <f>IF(Z58&gt;0, (R58*SUMPRODUCT(K58:$K$98, X58:$X$98)-K58*$AZ$3)/Z58, 0)</f>
        <v>-70097.705191749075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</v>
      </c>
      <c r="S59">
        <f t="shared" si="1"/>
        <v>-138029.75864660984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-19.151141773452572</v>
      </c>
      <c r="AC59">
        <f t="shared" si="2"/>
        <v>-17.171573809983762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-14.606946995237852</v>
      </c>
      <c r="AI59">
        <f t="shared" si="25"/>
        <v>-14.608502056079292</v>
      </c>
      <c r="AJ59">
        <f t="shared" si="7"/>
        <v>-1.9795679634688099</v>
      </c>
      <c r="AK59">
        <f t="shared" si="22"/>
        <v>-1.3405799241416803</v>
      </c>
      <c r="AL59">
        <f t="shared" si="8"/>
        <v>-17.928649943689781</v>
      </c>
      <c r="AN59">
        <f t="shared" si="26"/>
        <v>0</v>
      </c>
      <c r="AO59">
        <f t="shared" si="26"/>
        <v>0</v>
      </c>
      <c r="AP59">
        <f t="shared" si="26"/>
        <v>-4.2777417064385598E-6</v>
      </c>
      <c r="AQ59">
        <f t="shared" si="26"/>
        <v>-4.0181544477316616E-2</v>
      </c>
      <c r="AR59">
        <f t="shared" si="26"/>
        <v>-4.0185822219023053E-2</v>
      </c>
      <c r="AS59">
        <f t="shared" si="26"/>
        <v>-5.4454978303080945E-3</v>
      </c>
      <c r="AT59">
        <f t="shared" si="26"/>
        <v>-3.6877365177581741E-3</v>
      </c>
      <c r="AU59">
        <f t="shared" si="23"/>
        <v>-4.931905656708932E-2</v>
      </c>
      <c r="AW59">
        <v>56</v>
      </c>
      <c r="AX59">
        <f>IF(Z59&gt;0, (R59*SUMPRODUCT(K59:$K$98, X59:$X$98)-K59*$AZ$3)/Z59, 0)</f>
        <v>-138029.75864660984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</v>
      </c>
      <c r="S60">
        <f t="shared" si="1"/>
        <v>-289937.35673005431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-17.171573809983762</v>
      </c>
      <c r="AC60">
        <f t="shared" si="2"/>
        <v>-15.364643482685848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-7.0167842311010915</v>
      </c>
      <c r="AI60">
        <f t="shared" si="25"/>
        <v>-7.01744664330523</v>
      </c>
      <c r="AJ60">
        <f t="shared" si="7"/>
        <v>-1.8069303272979145</v>
      </c>
      <c r="AK60">
        <f t="shared" si="22"/>
        <v>-1.2020101666988634</v>
      </c>
      <c r="AL60">
        <f t="shared" si="8"/>
        <v>-10.026387137302008</v>
      </c>
      <c r="AN60">
        <f t="shared" si="26"/>
        <v>0</v>
      </c>
      <c r="AO60">
        <f t="shared" si="26"/>
        <v>0</v>
      </c>
      <c r="AP60">
        <f t="shared" si="26"/>
        <v>-1.6269622458443898E-6</v>
      </c>
      <c r="AQ60">
        <f t="shared" si="26"/>
        <v>-1.7234046957346122E-2</v>
      </c>
      <c r="AR60">
        <f t="shared" si="26"/>
        <v>-1.7235673919591965E-2</v>
      </c>
      <c r="AS60">
        <f t="shared" si="26"/>
        <v>-4.4380333046693064E-3</v>
      </c>
      <c r="AT60">
        <f t="shared" si="26"/>
        <v>-2.9522782764612563E-3</v>
      </c>
      <c r="AU60">
        <f t="shared" si="23"/>
        <v>-2.4625985500722529E-2</v>
      </c>
      <c r="AW60">
        <v>57</v>
      </c>
      <c r="AX60">
        <f>IF(Z60&gt;0, (R60*SUMPRODUCT(K60:$K$98, X60:$X$98)-K60*$AZ$3)/Z60, 0)</f>
        <v>-289937.35673005431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</v>
      </c>
      <c r="S61">
        <f t="shared" si="1"/>
        <v>-653156.71730810974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-15.364643482685848</v>
      </c>
      <c r="AC61">
        <f t="shared" si="2"/>
        <v>-13.732670501272452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-3.1437969220509219</v>
      </c>
      <c r="AI61">
        <f t="shared" si="25"/>
        <v>-3.1440597355177622</v>
      </c>
      <c r="AJ61">
        <f t="shared" si="7"/>
        <v>-1.6319729814133961</v>
      </c>
      <c r="AK61">
        <f t="shared" si="22"/>
        <v>-1.0755250437880095</v>
      </c>
      <c r="AL61">
        <f t="shared" si="8"/>
        <v>-5.8515577607191682</v>
      </c>
      <c r="AN61">
        <f t="shared" si="26"/>
        <v>0</v>
      </c>
      <c r="AO61">
        <f t="shared" si="26"/>
        <v>0</v>
      </c>
      <c r="AP61">
        <f t="shared" si="26"/>
        <v>-5.7633997378085029E-7</v>
      </c>
      <c r="AQ61">
        <f t="shared" si="26"/>
        <v>-6.8942275196528105E-3</v>
      </c>
      <c r="AR61">
        <f t="shared" si="26"/>
        <v>-6.894803859626591E-3</v>
      </c>
      <c r="AS61">
        <f t="shared" si="26"/>
        <v>-3.578854906585419E-3</v>
      </c>
      <c r="AT61">
        <f t="shared" si="26"/>
        <v>-2.3585856652985761E-3</v>
      </c>
      <c r="AU61">
        <f t="shared" si="23"/>
        <v>-1.2832244431510587E-2</v>
      </c>
      <c r="AW61">
        <v>58</v>
      </c>
      <c r="AX61">
        <f>IF(Z61&gt;0, (R61*SUMPRODUCT(K61:$K$98, X61:$X$98)-K61*$AZ$3)/Z61, 0)</f>
        <v>-653156.71730810974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</v>
      </c>
      <c r="S62">
        <f t="shared" si="1"/>
        <v>-1586630.7333331578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-13.732670501272452</v>
      </c>
      <c r="AC62">
        <f t="shared" si="2"/>
        <v>-12.267058453461088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-1.3083312116279087</v>
      </c>
      <c r="AI62">
        <f t="shared" si="25"/>
        <v>-1.3084278555586273</v>
      </c>
      <c r="AJ62">
        <f t="shared" si="7"/>
        <v>-1.4656120478113639</v>
      </c>
      <c r="AK62">
        <f t="shared" si="22"/>
        <v>-0.9612869350890717</v>
      </c>
      <c r="AL62">
        <f t="shared" si="8"/>
        <v>-3.7353268384590632</v>
      </c>
      <c r="AN62">
        <f t="shared" si="26"/>
        <v>0</v>
      </c>
      <c r="AO62">
        <f t="shared" si="26"/>
        <v>0</v>
      </c>
      <c r="AP62">
        <f t="shared" si="26"/>
        <v>-1.8922899808958795E-7</v>
      </c>
      <c r="AQ62">
        <f t="shared" si="26"/>
        <v>-2.5617149727335947E-3</v>
      </c>
      <c r="AR62">
        <f t="shared" si="26"/>
        <v>-2.5619042017316841E-3</v>
      </c>
      <c r="AS62">
        <f t="shared" si="26"/>
        <v>-2.8696711457533398E-3</v>
      </c>
      <c r="AT62">
        <f t="shared" si="26"/>
        <v>-1.8822016266407111E-3</v>
      </c>
      <c r="AU62">
        <f t="shared" si="23"/>
        <v>-7.3137769741257359E-3</v>
      </c>
      <c r="AW62">
        <v>59</v>
      </c>
      <c r="AX62">
        <f>IF(Z62&gt;0, (R62*SUMPRODUCT(K62:$K$98, X62:$X$98)-K62*$AZ$3)/Z62, 0)</f>
        <v>-1586630.7333331578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</v>
      </c>
      <c r="S63">
        <f t="shared" si="1"/>
        <v>-4180468.9186631856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-12.267058453461088</v>
      </c>
      <c r="AC63">
        <f t="shared" si="2"/>
        <v>-10.954882422602555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-0.50337080149887992</v>
      </c>
      <c r="AI63">
        <f t="shared" si="25"/>
        <v>-0.50340355764010403</v>
      </c>
      <c r="AJ63">
        <f t="shared" si="7"/>
        <v>-1.3121760308585326</v>
      </c>
      <c r="AK63">
        <f t="shared" si="22"/>
        <v>-0.85869409174227618</v>
      </c>
      <c r="AL63">
        <f t="shared" si="8"/>
        <v>-2.6742736802409128</v>
      </c>
      <c r="AN63">
        <f t="shared" si="26"/>
        <v>0</v>
      </c>
      <c r="AO63">
        <f t="shared" si="26"/>
        <v>0</v>
      </c>
      <c r="AP63">
        <f t="shared" si="26"/>
        <v>-5.7264809032027579E-8</v>
      </c>
      <c r="AQ63">
        <f t="shared" si="26"/>
        <v>-8.8000087137729392E-4</v>
      </c>
      <c r="AR63">
        <f t="shared" si="26"/>
        <v>-8.8005813618632597E-4</v>
      </c>
      <c r="AS63">
        <f t="shared" si="26"/>
        <v>-2.2939670857298963E-3</v>
      </c>
      <c r="AT63">
        <f t="shared" si="26"/>
        <v>-1.5011827200339081E-3</v>
      </c>
      <c r="AU63">
        <f t="shared" si="23"/>
        <v>-4.6752079419501305E-3</v>
      </c>
      <c r="AW63">
        <v>60</v>
      </c>
      <c r="AX63">
        <f>IF(Z63&gt;0, (R63*SUMPRODUCT(K63:$K$98, X63:$X$98)-K63*$AZ$3)/Z63, 0)</f>
        <v>-4180468.9186631856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</v>
      </c>
      <c r="S64">
        <f t="shared" si="1"/>
        <v>-12025464.490935475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-10.954882422602555</v>
      </c>
      <c r="AC64">
        <f t="shared" si="2"/>
        <v>-9.7818894361245849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-0.17808550664716333</v>
      </c>
      <c r="AI64">
        <f t="shared" si="25"/>
        <v>-0.17809567453864425</v>
      </c>
      <c r="AJ64">
        <f t="shared" si="7"/>
        <v>-1.1729929864779702</v>
      </c>
      <c r="AK64">
        <f t="shared" si="22"/>
        <v>-0.76684176958217898</v>
      </c>
      <c r="AL64">
        <f t="shared" si="8"/>
        <v>-2.1179304305987934</v>
      </c>
      <c r="AN64">
        <f t="shared" si="26"/>
        <v>0</v>
      </c>
      <c r="AO64">
        <f t="shared" si="26"/>
        <v>0</v>
      </c>
      <c r="AP64">
        <f t="shared" si="26"/>
        <v>-1.587113412050035E-8</v>
      </c>
      <c r="AQ64">
        <f t="shared" si="26"/>
        <v>-2.7797493376247799E-4</v>
      </c>
      <c r="AR64">
        <f t="shared" si="26"/>
        <v>-2.7799080489659847E-4</v>
      </c>
      <c r="AS64">
        <f t="shared" si="26"/>
        <v>-1.8309330942134743E-3</v>
      </c>
      <c r="AT64">
        <f t="shared" si="26"/>
        <v>-1.196968771457871E-3</v>
      </c>
      <c r="AU64">
        <f t="shared" si="23"/>
        <v>-3.3058926705679436E-3</v>
      </c>
      <c r="AW64">
        <v>61</v>
      </c>
      <c r="AX64">
        <f>IF(Z64&gt;0, (R64*SUMPRODUCT(K64:$K$98, X64:$X$98)-K64*$AZ$3)/Z64, 0)</f>
        <v>-12025464.490935475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</v>
      </c>
      <c r="S65">
        <f t="shared" si="1"/>
        <v>-38071246.997829802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-9.7818894361245849</v>
      </c>
      <c r="AC65">
        <f t="shared" si="2"/>
        <v>-8.734066529496431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-5.7588328185666018E-2</v>
      </c>
      <c r="AI65">
        <f t="shared" si="25"/>
        <v>-5.7591195857208927E-2</v>
      </c>
      <c r="AJ65">
        <f t="shared" si="7"/>
        <v>-1.0478229066281539</v>
      </c>
      <c r="AK65">
        <f t="shared" si="22"/>
        <v>-0.68473226052872105</v>
      </c>
      <c r="AL65">
        <f t="shared" si="8"/>
        <v>-1.7901463630140837</v>
      </c>
      <c r="AN65">
        <f t="shared" si="26"/>
        <v>0</v>
      </c>
      <c r="AO65">
        <f t="shared" si="26"/>
        <v>0</v>
      </c>
      <c r="AP65">
        <f t="shared" si="26"/>
        <v>-3.9965793789992393E-9</v>
      </c>
      <c r="AQ65">
        <f t="shared" si="26"/>
        <v>-8.0258956248687116E-5</v>
      </c>
      <c r="AR65">
        <f t="shared" si="26"/>
        <v>-8.0262952828066107E-5</v>
      </c>
      <c r="AS65">
        <f t="shared" si="26"/>
        <v>-1.4603162736086044E-3</v>
      </c>
      <c r="AT65">
        <f t="shared" si="26"/>
        <v>-9.542887989847569E-4</v>
      </c>
      <c r="AU65">
        <f t="shared" si="23"/>
        <v>-2.494868025421427E-3</v>
      </c>
      <c r="AW65">
        <v>62</v>
      </c>
      <c r="AX65">
        <f>IF(Z65&gt;0, (R65*SUMPRODUCT(K65:$K$98, X65:$X$98)-K65*$AZ$3)/Z65, 0)</f>
        <v>-38071246.997829802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</v>
      </c>
      <c r="S66">
        <f t="shared" si="1"/>
        <v>-134011562.57185878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-8.734066529496431</v>
      </c>
      <c r="AC66">
        <f t="shared" si="2"/>
        <v>-7.7983424299152562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-1.689280221253877E-2</v>
      </c>
      <c r="AI66">
        <f t="shared" si="25"/>
        <v>-1.6893529607089681E-2</v>
      </c>
      <c r="AJ66">
        <f t="shared" si="7"/>
        <v>-0.93572409958117486</v>
      </c>
      <c r="AK66">
        <f t="shared" si="22"/>
        <v>-0.6113846570647502</v>
      </c>
      <c r="AL66">
        <f t="shared" si="8"/>
        <v>-1.5640022862530147</v>
      </c>
      <c r="AN66">
        <f t="shared" si="26"/>
        <v>0</v>
      </c>
      <c r="AO66">
        <f t="shared" si="26"/>
        <v>0</v>
      </c>
      <c r="AP66">
        <f t="shared" si="26"/>
        <v>-9.0513020353184307E-10</v>
      </c>
      <c r="AQ66">
        <f t="shared" si="26"/>
        <v>-2.1020483980382733E-5</v>
      </c>
      <c r="AR66">
        <f t="shared" si="26"/>
        <v>-2.1021389110586265E-5</v>
      </c>
      <c r="AS66">
        <f t="shared" si="26"/>
        <v>-1.164364159233715E-3</v>
      </c>
      <c r="AT66">
        <f t="shared" si="26"/>
        <v>-7.6077380342156643E-4</v>
      </c>
      <c r="AU66">
        <f t="shared" si="23"/>
        <v>-1.9461593517658676E-3</v>
      </c>
      <c r="AW66">
        <v>63</v>
      </c>
      <c r="AX66">
        <f>IF(Z66&gt;0, (R66*SUMPRODUCT(K66:$K$98, X66:$X$98)-K66*$AZ$3)/Z66, 0)</f>
        <v>-134011562.57185878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-531147221.96988058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-7.7983424299152562</v>
      </c>
      <c r="AC67">
        <f t="shared" ref="AC67:AC69" si="29">S67*Z67</f>
        <v>-6.9628238445622506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-4.4500620357586524E-3</v>
      </c>
      <c r="AI67">
        <f t="shared" ref="AI67:AI69" si="32">SUM(AE67:AH67)</f>
        <v>-4.4502258986095855E-3</v>
      </c>
      <c r="AJ67">
        <f t="shared" ref="AJ67:AJ69" si="33">AB67-AC67</f>
        <v>-0.83551858535300561</v>
      </c>
      <c r="AK67">
        <f t="shared" si="22"/>
        <v>-0.54588397009406797</v>
      </c>
      <c r="AL67">
        <f t="shared" ref="AL67:AL69" si="34">SUM(AI67:AK67)</f>
        <v>-1.3858527813456831</v>
      </c>
      <c r="AN67">
        <f t="shared" si="26"/>
        <v>0</v>
      </c>
      <c r="AO67">
        <f t="shared" si="26"/>
        <v>0</v>
      </c>
      <c r="AP67">
        <f t="shared" si="26"/>
        <v>-1.8205537174501631E-10</v>
      </c>
      <c r="AQ67">
        <f t="shared" si="26"/>
        <v>-4.9441206081579014E-6</v>
      </c>
      <c r="AR67">
        <f t="shared" si="26"/>
        <v>-4.9443026635296466E-6</v>
      </c>
      <c r="AS67">
        <f t="shared" si="26"/>
        <v>-9.2828024039860138E-4</v>
      </c>
      <c r="AT67">
        <f t="shared" si="26"/>
        <v>-6.0648956453143428E-4</v>
      </c>
      <c r="AU67">
        <f t="shared" si="23"/>
        <v>-1.5397141075935653E-3</v>
      </c>
      <c r="AW67">
        <v>64</v>
      </c>
      <c r="AX67">
        <f>IF(Z67&gt;0, (R67*SUMPRODUCT(K67:$K$98, X67:$X$98)-K67*$AZ$3)/Z67, 0)</f>
        <v>-531147221.96988058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100000</v>
      </c>
      <c r="S68">
        <f t="shared" si="28"/>
        <v>-2408600147.7503123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-6.9628238445622506</v>
      </c>
      <c r="AC68">
        <f t="shared" si="29"/>
        <v>-6.2168112834712623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-1.039684882015355E-3</v>
      </c>
      <c r="AI68">
        <f t="shared" si="32"/>
        <v>-1.0397171456275266E-3</v>
      </c>
      <c r="AJ68">
        <f t="shared" si="33"/>
        <v>-0.74601256109098824</v>
      </c>
      <c r="AK68">
        <f t="shared" si="22"/>
        <v>-0.48739766911935761</v>
      </c>
      <c r="AL68">
        <f t="shared" si="34"/>
        <v>-1.2344499473559734</v>
      </c>
      <c r="AN68">
        <f t="shared" si="26"/>
        <v>0</v>
      </c>
      <c r="AO68">
        <f t="shared" si="26"/>
        <v>0</v>
      </c>
      <c r="AP68">
        <f t="shared" si="26"/>
        <v>-3.2005009253895744E-11</v>
      </c>
      <c r="AQ68">
        <f t="shared" si="26"/>
        <v>-1.0313514833085922E-6</v>
      </c>
      <c r="AR68">
        <f t="shared" si="26"/>
        <v>-1.0313834883178462E-6</v>
      </c>
      <c r="AS68">
        <f t="shared" si="26"/>
        <v>-7.4003303766099126E-4</v>
      </c>
      <c r="AT68">
        <f t="shared" si="26"/>
        <v>-4.8349102473529656E-4</v>
      </c>
      <c r="AU68">
        <f t="shared" si="23"/>
        <v>-1.2245554458846055E-3</v>
      </c>
      <c r="AW68">
        <v>65</v>
      </c>
      <c r="AX68">
        <f>IF(Z68&gt;0, (R68*SUMPRODUCT(K68:$K$98, X68:$X$98)-K68*$AZ$3)/Z68, 0)</f>
        <v>-2408600147.7503123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-6.2168112834712623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-6.2168112834712623</v>
      </c>
      <c r="AK69">
        <f t="shared" si="22"/>
        <v>-0.43517678984298841</v>
      </c>
      <c r="AL69">
        <f t="shared" si="34"/>
        <v>-6.6522461822116234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-2.2860720895639821E-7</v>
      </c>
      <c r="AR69">
        <f t="shared" si="26"/>
        <v>-2.2860720895639821E-7</v>
      </c>
      <c r="AS69">
        <f t="shared" si="26"/>
        <v>-5.506233572691672E-3</v>
      </c>
      <c r="AT69">
        <f t="shared" si="26"/>
        <v>-3.8543635008841704E-4</v>
      </c>
      <c r="AU69">
        <f t="shared" si="23"/>
        <v>-5.8918985299890453E-3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8272.5261845869754</v>
      </c>
      <c r="AO71" s="8">
        <f t="shared" si="47"/>
        <v>-827.25261845869761</v>
      </c>
      <c r="AP71" s="8">
        <f t="shared" si="47"/>
        <v>-230.51921699372318</v>
      </c>
      <c r="AQ71" s="8">
        <f t="shared" si="47"/>
        <v>-6267.0448633015531</v>
      </c>
      <c r="AR71" s="8">
        <f t="shared" si="47"/>
        <v>947.70948583300151</v>
      </c>
      <c r="AS71" s="8">
        <f t="shared" si="47"/>
        <v>-780.73611488975985</v>
      </c>
      <c r="AT71" s="8">
        <f t="shared" si="47"/>
        <v>361.59508898684805</v>
      </c>
      <c r="AU71" s="8">
        <f t="shared" si="47"/>
        <v>528.56845993008687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8C80-DD27-4D14-A492-9DBA13440E0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7918.4290626365582</v>
      </c>
      <c r="K3">
        <v>1</v>
      </c>
      <c r="L3" s="2">
        <v>0</v>
      </c>
      <c r="O3">
        <f>$C$3</f>
        <v>7918.4290626365582</v>
      </c>
      <c r="P3">
        <f>O3*C5</f>
        <v>791.84290626365589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7918.4290626365582</v>
      </c>
      <c r="AF3">
        <f t="shared" ref="AF3:AG34" si="4">-$Z3*P3</f>
        <v>-791.84290626365589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7000.7686004729021</v>
      </c>
      <c r="AJ3">
        <f t="shared" ref="AJ3:AJ66" si="7">AB3-AC3</f>
        <v>0</v>
      </c>
      <c r="AL3">
        <f t="shared" ref="AL3:AL66" si="8">SUM(AI3:AK3)</f>
        <v>7000.7686004729021</v>
      </c>
      <c r="AN3">
        <f t="shared" ref="AN3:AU34" si="9">AE3*$K3</f>
        <v>7918.4290626365582</v>
      </c>
      <c r="AO3">
        <f t="shared" si="9"/>
        <v>-791.84290626365589</v>
      </c>
      <c r="AP3">
        <f t="shared" si="9"/>
        <v>-125.8175559</v>
      </c>
      <c r="AQ3">
        <f t="shared" si="9"/>
        <v>0</v>
      </c>
      <c r="AR3">
        <f t="shared" si="9"/>
        <v>7000.7686004729021</v>
      </c>
      <c r="AS3">
        <f t="shared" si="9"/>
        <v>0</v>
      </c>
      <c r="AT3">
        <f t="shared" si="9"/>
        <v>0</v>
      </c>
      <c r="AU3">
        <f t="shared" si="9"/>
        <v>7000.7686004729021</v>
      </c>
      <c r="AW3">
        <v>0</v>
      </c>
      <c r="AX3">
        <f>IF(Z3&gt;0, (R3*SUMPRODUCT(K3:$K$98, X3:$X$98)-K3*$AZ$3)/Z3, 0)</f>
        <v>0</v>
      </c>
      <c r="AZ3">
        <f>C6*SUMPRODUCT(X4:X98, K4:K98)/1</f>
        <v>6242.0707632597259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423.9323921471817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418.70033387291187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-418.70033387291187</v>
      </c>
      <c r="AK4">
        <f>G4*SUM(AB4, AE4:AF4)</f>
        <v>0</v>
      </c>
      <c r="AL4">
        <f t="shared" si="8"/>
        <v>-1004.1323338729119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-390.61510763402543</v>
      </c>
      <c r="AT4">
        <f t="shared" si="9"/>
        <v>0</v>
      </c>
      <c r="AU4">
        <f t="shared" si="9"/>
        <v>-936.77799596316061</v>
      </c>
      <c r="AW4">
        <v>1</v>
      </c>
      <c r="AX4">
        <f>IF(Z4&gt;0, (R4*SUMPRODUCT(K4:$K$98, X4:$X$98)-K4*$AZ$3)/Z4, 0)</f>
        <v>423.9323921471817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250000</v>
      </c>
      <c r="S5">
        <f t="shared" si="1"/>
        <v>367.27407890674078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418.70033387291187</v>
      </c>
      <c r="AC5">
        <f t="shared" si="2"/>
        <v>358.26311838905622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-579.09811908398399</v>
      </c>
      <c r="AI5">
        <f t="shared" si="6"/>
        <v>-591.29143529402984</v>
      </c>
      <c r="AJ5">
        <f t="shared" si="7"/>
        <v>60.437215483855653</v>
      </c>
      <c r="AK5">
        <f>G5*SUM(AB5, AE5:AF5)</f>
        <v>17.166713688789386</v>
      </c>
      <c r="AL5">
        <f t="shared" si="8"/>
        <v>-513.68750612138479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-495.19144464768999</v>
      </c>
      <c r="AR5">
        <f t="shared" si="9"/>
        <v>-505.61804710091434</v>
      </c>
      <c r="AS5">
        <f t="shared" si="9"/>
        <v>51.68034752603625</v>
      </c>
      <c r="AT5">
        <f t="shared" si="9"/>
        <v>14.679394512369425</v>
      </c>
      <c r="AU5">
        <f t="shared" si="9"/>
        <v>-439.25830506250867</v>
      </c>
      <c r="AW5">
        <v>2</v>
      </c>
      <c r="AX5">
        <f>IF(Z5&gt;0, (R5*SUMPRODUCT(K5:$K$98, X5:$X$98)-K5*$AZ$3)/Z5, 0)</f>
        <v>367.27407890674078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250000</v>
      </c>
      <c r="S6">
        <f t="shared" si="1"/>
        <v>400.15850605231464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358.26311838905622</v>
      </c>
      <c r="AC6">
        <f t="shared" si="2"/>
        <v>385.52043881557256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-572.829070632769</v>
      </c>
      <c r="AI6">
        <f t="shared" si="6"/>
        <v>-584.87181222718266</v>
      </c>
      <c r="AJ6">
        <f t="shared" si="7"/>
        <v>-27.257320426516344</v>
      </c>
      <c r="AK6">
        <f>G6*SUM(AB6, AE6:AF6)</f>
        <v>20.95839242575979</v>
      </c>
      <c r="AL6">
        <f t="shared" si="8"/>
        <v>-591.17074022793918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-441.88609026060408</v>
      </c>
      <c r="AR6">
        <f t="shared" si="9"/>
        <v>-451.175981908903</v>
      </c>
      <c r="AS6">
        <f t="shared" si="9"/>
        <v>-21.026570353611497</v>
      </c>
      <c r="AT6">
        <f t="shared" si="9"/>
        <v>16.16751411889091</v>
      </c>
      <c r="AU6">
        <f t="shared" si="9"/>
        <v>-456.03503814362358</v>
      </c>
      <c r="AW6">
        <v>3</v>
      </c>
      <c r="AX6">
        <f>IF(Z6&gt;0, (R6*SUMPRODUCT(K6:$K$98, X6:$X$98)-K6*$AZ$3)/Z6, 0)</f>
        <v>400.15850605231464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250000</v>
      </c>
      <c r="S7">
        <f t="shared" si="1"/>
        <v>397.0445624203835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385.52043881557256</v>
      </c>
      <c r="AC7">
        <f t="shared" si="2"/>
        <v>377.79495519168177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-566.84197180094554</v>
      </c>
      <c r="AI7">
        <f t="shared" si="6"/>
        <v>-578.73594388082506</v>
      </c>
      <c r="AJ7">
        <f t="shared" si="7"/>
        <v>7.7254836238907956</v>
      </c>
      <c r="AK7">
        <f>G7*SUM(AB7, AE7:AF7)</f>
        <v>18.929053545844614</v>
      </c>
      <c r="AL7">
        <f t="shared" si="8"/>
        <v>-552.0814067110897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-397.84149046882101</v>
      </c>
      <c r="AR7">
        <f t="shared" si="9"/>
        <v>-406.18934721771308</v>
      </c>
      <c r="AS7">
        <f t="shared" si="9"/>
        <v>5.4221777363382886</v>
      </c>
      <c r="AT7">
        <f t="shared" si="9"/>
        <v>13.28547152554094</v>
      </c>
      <c r="AU7">
        <f t="shared" si="9"/>
        <v>-387.48169795583385</v>
      </c>
      <c r="AW7">
        <v>4</v>
      </c>
      <c r="AX7">
        <f>IF(Z7&gt;0, (R7*SUMPRODUCT(K7:$K$98, X7:$X$98)-K7*$AZ$3)/Z7, 0)</f>
        <v>397.0445624203835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250000</v>
      </c>
      <c r="S8">
        <f t="shared" si="1"/>
        <v>288.93793181866846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377.79495519168177</v>
      </c>
      <c r="AC8">
        <f t="shared" si="2"/>
        <v>271.53175552695393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-561.12762991907437</v>
      </c>
      <c r="AI8">
        <f t="shared" si="6"/>
        <v>-572.87460589665909</v>
      </c>
      <c r="AJ8">
        <f t="shared" si="7"/>
        <v>106.26319966472784</v>
      </c>
      <c r="AK8">
        <f>G8*SUM(AB8, AE8:AF8)</f>
        <v>8.0470325455828213</v>
      </c>
      <c r="AL8">
        <f t="shared" si="8"/>
        <v>-458.56437368634846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-367.61956950781348</v>
      </c>
      <c r="AR8">
        <f t="shared" si="9"/>
        <v>-375.31553388675724</v>
      </c>
      <c r="AS8">
        <f t="shared" si="9"/>
        <v>69.617729786187738</v>
      </c>
      <c r="AT8">
        <f t="shared" si="9"/>
        <v>5.2719675212734733</v>
      </c>
      <c r="AU8">
        <f t="shared" si="9"/>
        <v>-300.425836579296</v>
      </c>
      <c r="AW8">
        <v>5</v>
      </c>
      <c r="AX8">
        <f>IF(Z8&gt;0, (R8*SUMPRODUCT(K8:$K$98, X8:$X$98)-K8*$AZ$3)/Z8, 0)</f>
        <v>288.93793181866846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250000</v>
      </c>
      <c r="S9">
        <f t="shared" si="1"/>
        <v>129.73387013504848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271.53175552695393</v>
      </c>
      <c r="AC9">
        <f t="shared" si="2"/>
        <v>120.41057749189486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-556.31281846742036</v>
      </c>
      <c r="AI9">
        <f t="shared" si="6"/>
        <v>-567.91450904430587</v>
      </c>
      <c r="AJ9">
        <f t="shared" si="7"/>
        <v>151.12117803505907</v>
      </c>
      <c r="AK9">
        <f t="shared" ref="AK9:AK72" si="22">G9*SUM(AB9:AB9, AE9:AF9)</f>
        <v>1.6020373576090281</v>
      </c>
      <c r="AL9">
        <f t="shared" si="8"/>
        <v>-415.19129365163775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-345.17016120792107</v>
      </c>
      <c r="AR9">
        <f t="shared" si="9"/>
        <v>-352.36855260530092</v>
      </c>
      <c r="AS9">
        <f t="shared" si="9"/>
        <v>93.764730296875413</v>
      </c>
      <c r="AT9">
        <f t="shared" si="9"/>
        <v>0.9940009912236174</v>
      </c>
      <c r="AU9">
        <f t="shared" si="9"/>
        <v>-257.60982131720186</v>
      </c>
      <c r="AW9">
        <v>6</v>
      </c>
      <c r="AX9">
        <f>IF(Z9&gt;0, (R9*SUMPRODUCT(K9:$K$98, X9:$X$98)-K9*$AZ$3)/Z9, 0)</f>
        <v>129.73387013504848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250000</v>
      </c>
      <c r="S10">
        <f t="shared" si="1"/>
        <v>-28.349148037602571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120.41057749189486</v>
      </c>
      <c r="AC10">
        <f t="shared" si="2"/>
        <v>-25.986160124186881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-551.7355658858462</v>
      </c>
      <c r="AI10">
        <f t="shared" si="6"/>
        <v>-563.19365277866859</v>
      </c>
      <c r="AJ10">
        <f t="shared" si="7"/>
        <v>146.39673761608174</v>
      </c>
      <c r="AK10">
        <f t="shared" si="22"/>
        <v>0.49368336771676896</v>
      </c>
      <c r="AL10">
        <f t="shared" si="8"/>
        <v>-416.3032317948701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-324.76060764791373</v>
      </c>
      <c r="AR10">
        <f t="shared" si="9"/>
        <v>-331.50502561165524</v>
      </c>
      <c r="AS10">
        <f t="shared" si="9"/>
        <v>86.171522021670256</v>
      </c>
      <c r="AT10">
        <f t="shared" si="9"/>
        <v>0.29059013121249155</v>
      </c>
      <c r="AU10">
        <f t="shared" si="9"/>
        <v>-245.04291345877252</v>
      </c>
      <c r="AW10">
        <v>7</v>
      </c>
      <c r="AX10">
        <f>IF(Z10&gt;0, (R10*SUMPRODUCT(K10:$K$98, X10:$X$98)-K10*$AZ$3)/Z10, 0)</f>
        <v>-28.349148037602571</v>
      </c>
    </row>
    <row r="11" spans="1:52" x14ac:dyDescent="0.25">
      <c r="A11" t="s">
        <v>33</v>
      </c>
      <c r="C11" s="12">
        <f>AU100</f>
        <v>620.90477841387826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250000</v>
      </c>
      <c r="S11">
        <f t="shared" si="1"/>
        <v>-185.36093965447284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-25.986160124186881</v>
      </c>
      <c r="AC11">
        <f t="shared" si="2"/>
        <v>-167.80557752352161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-547.38787261601829</v>
      </c>
      <c r="AI11">
        <f t="shared" si="6"/>
        <v>-558.70400924628166</v>
      </c>
      <c r="AJ11">
        <f t="shared" si="7"/>
        <v>141.81941739933472</v>
      </c>
      <c r="AK11">
        <f t="shared" si="22"/>
        <v>-6.2366784298048511E-2</v>
      </c>
      <c r="AL11">
        <f t="shared" si="8"/>
        <v>-416.94695863124497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-306.15876477280688</v>
      </c>
      <c r="AR11">
        <f t="shared" si="9"/>
        <v>-312.48797772406283</v>
      </c>
      <c r="AS11">
        <f t="shared" si="9"/>
        <v>79.320825001611212</v>
      </c>
      <c r="AT11">
        <f t="shared" si="9"/>
        <v>-3.488228110040132E-2</v>
      </c>
      <c r="AU11">
        <f t="shared" si="9"/>
        <v>-233.20203500355203</v>
      </c>
      <c r="AW11">
        <v>8</v>
      </c>
      <c r="AX11">
        <f>IF(Z11&gt;0, (R11*SUMPRODUCT(K11:$K$98, X11:$X$98)-K11*$AZ$3)/Z11, 0)</f>
        <v>-185.36093965447284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250000</v>
      </c>
      <c r="S12">
        <f t="shared" si="1"/>
        <v>-336.0466012856898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-167.80557752352161</v>
      </c>
      <c r="AC12">
        <f t="shared" si="2"/>
        <v>-300.44722185566707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-543.46560928677252</v>
      </c>
      <c r="AI12">
        <f t="shared" si="6"/>
        <v>-554.64141127026892</v>
      </c>
      <c r="AJ12">
        <f t="shared" si="7"/>
        <v>132.64164433214546</v>
      </c>
      <c r="AK12">
        <f t="shared" si="22"/>
        <v>-0.38595282830409966</v>
      </c>
      <c r="AL12">
        <f t="shared" si="8"/>
        <v>-422.38571976642754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-288.85774875738122</v>
      </c>
      <c r="AR12">
        <f t="shared" si="9"/>
        <v>-294.79780631824076</v>
      </c>
      <c r="AS12">
        <f t="shared" si="9"/>
        <v>70.500444036456415</v>
      </c>
      <c r="AT12">
        <f t="shared" si="9"/>
        <v>-0.20513803119350346</v>
      </c>
      <c r="AU12">
        <f t="shared" si="9"/>
        <v>-224.50250031297787</v>
      </c>
      <c r="AW12">
        <v>9</v>
      </c>
      <c r="AX12">
        <f>IF(Z12&gt;0, (R12*SUMPRODUCT(K12:$K$98, X12:$X$98)-K12*$AZ$3)/Z12, 0)</f>
        <v>-336.0466012856898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250000</v>
      </c>
      <c r="S13">
        <f t="shared" si="1"/>
        <v>-481.68511471914064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-300.44722185566707</v>
      </c>
      <c r="AC13">
        <f t="shared" si="2"/>
        <v>-425.31086191515851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-539.75144994781522</v>
      </c>
      <c r="AI13">
        <f t="shared" si="6"/>
        <v>-550.78850633897923</v>
      </c>
      <c r="AJ13">
        <f t="shared" si="7"/>
        <v>124.86364005949144</v>
      </c>
      <c r="AK13">
        <f t="shared" si="22"/>
        <v>-0.60089444371133416</v>
      </c>
      <c r="AL13">
        <f t="shared" si="8"/>
        <v>-426.52576072319914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-272.70307374962044</v>
      </c>
      <c r="AR13">
        <f t="shared" si="9"/>
        <v>-278.27941671879506</v>
      </c>
      <c r="AS13">
        <f t="shared" si="9"/>
        <v>63.085886007497855</v>
      </c>
      <c r="AT13">
        <f t="shared" si="9"/>
        <v>-0.30359485243623174</v>
      </c>
      <c r="AU13">
        <f t="shared" si="9"/>
        <v>-215.49712556373345</v>
      </c>
      <c r="AW13">
        <v>10</v>
      </c>
      <c r="AX13">
        <f>IF(Z13&gt;0, (R13*SUMPRODUCT(K13:$K$98, X13:$X$98)-K13*$AZ$3)/Z13, 0)</f>
        <v>-481.68511471914064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250000</v>
      </c>
      <c r="S14">
        <f t="shared" si="1"/>
        <v>-412.97990856393739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-425.31086191515851</v>
      </c>
      <c r="AC14">
        <f t="shared" si="2"/>
        <v>-360.11398642462154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-536.43692141440818</v>
      </c>
      <c r="AI14">
        <f t="shared" si="6"/>
        <v>-547.33678539558991</v>
      </c>
      <c r="AJ14">
        <f t="shared" si="7"/>
        <v>-65.196875490536968</v>
      </c>
      <c r="AK14">
        <f t="shared" si="22"/>
        <v>-29.771760334061099</v>
      </c>
      <c r="AL14">
        <f t="shared" si="8"/>
        <v>-642.30542122018801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-241.98968498211445</v>
      </c>
      <c r="AR14">
        <f t="shared" si="9"/>
        <v>-246.90667437240367</v>
      </c>
      <c r="AS14">
        <f t="shared" si="9"/>
        <v>-29.410673896521665</v>
      </c>
      <c r="AT14">
        <f t="shared" si="9"/>
        <v>-13.430207014100858</v>
      </c>
      <c r="AU14">
        <f t="shared" si="9"/>
        <v>-289.7475552830262</v>
      </c>
      <c r="AW14">
        <v>11</v>
      </c>
      <c r="AX14">
        <f>IF(Z14&gt;0, (R14*SUMPRODUCT(K14:$K$98, X14:$X$98)-K14*$AZ$3)/Z14, 0)</f>
        <v>-412.97990856393739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250000</v>
      </c>
      <c r="S15">
        <f t="shared" si="1"/>
        <v>-348.85191142241308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-360.11398642462154</v>
      </c>
      <c r="AC15">
        <f t="shared" si="2"/>
        <v>-300.40728815659668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-534.49030812409751</v>
      </c>
      <c r="AI15">
        <f t="shared" si="6"/>
        <v>-545.25444895006115</v>
      </c>
      <c r="AJ15">
        <f t="shared" si="7"/>
        <v>-59.706698268024866</v>
      </c>
      <c r="AK15">
        <f t="shared" si="22"/>
        <v>-25.207979049723509</v>
      </c>
      <c r="AL15">
        <f t="shared" si="8"/>
        <v>-630.16912626780947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-215.27817578371943</v>
      </c>
      <c r="AR15">
        <f t="shared" si="9"/>
        <v>-219.61367928241802</v>
      </c>
      <c r="AS15">
        <f t="shared" si="9"/>
        <v>-24.0482360294268</v>
      </c>
      <c r="AT15">
        <f t="shared" si="9"/>
        <v>-10.153089144057446</v>
      </c>
      <c r="AU15">
        <f t="shared" si="9"/>
        <v>-253.81500445590225</v>
      </c>
      <c r="AW15">
        <v>12</v>
      </c>
      <c r="AX15">
        <f>IF(Z15&gt;0, (R15*SUMPRODUCT(K15:$K$98, X15:$X$98)-K15*$AZ$3)/Z15, 0)</f>
        <v>-348.85191142241308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250000</v>
      </c>
      <c r="S16">
        <f t="shared" si="1"/>
        <v>-289.64898926986592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-300.40728815659668</v>
      </c>
      <c r="AC16">
        <f t="shared" si="2"/>
        <v>-246.31369318126028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-533.27448140609397</v>
      </c>
      <c r="AI16">
        <f t="shared" si="6"/>
        <v>-543.90431709972768</v>
      </c>
      <c r="AJ16">
        <f t="shared" si="7"/>
        <v>-54.093594975336401</v>
      </c>
      <c r="AK16">
        <f t="shared" si="22"/>
        <v>-21.02851017096177</v>
      </c>
      <c r="AL16">
        <f t="shared" si="8"/>
        <v>-619.02642224602585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-191.77542304614855</v>
      </c>
      <c r="AR16">
        <f t="shared" si="9"/>
        <v>-195.59810968902448</v>
      </c>
      <c r="AS16">
        <f t="shared" si="9"/>
        <v>-19.453062957614847</v>
      </c>
      <c r="AT16">
        <f t="shared" si="9"/>
        <v>-7.5622434124978311</v>
      </c>
      <c r="AU16">
        <f t="shared" si="9"/>
        <v>-222.61341605913714</v>
      </c>
      <c r="AW16">
        <v>13</v>
      </c>
      <c r="AX16">
        <f>IF(Z16&gt;0, (R16*SUMPRODUCT(K16:$K$98, X16:$X$98)-K16*$AZ$3)/Z16, 0)</f>
        <v>-289.64898926986592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250000</v>
      </c>
      <c r="S17">
        <f t="shared" si="1"/>
        <v>-235.28124582685118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-246.31369318126028</v>
      </c>
      <c r="AC17">
        <f t="shared" si="2"/>
        <v>-197.57860662111148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-531.99244994285652</v>
      </c>
      <c r="AI17">
        <f t="shared" si="6"/>
        <v>-542.4893876570568</v>
      </c>
      <c r="AJ17">
        <f t="shared" si="7"/>
        <v>-48.735086560148801</v>
      </c>
      <c r="AK17">
        <f t="shared" si="22"/>
        <v>-17.241958522688222</v>
      </c>
      <c r="AL17">
        <f t="shared" si="8"/>
        <v>-608.46643273989389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-170.81641132560304</v>
      </c>
      <c r="AR17">
        <f t="shared" si="9"/>
        <v>-174.18685244829317</v>
      </c>
      <c r="AS17">
        <f t="shared" si="9"/>
        <v>-15.648253265138335</v>
      </c>
      <c r="AT17">
        <f t="shared" si="9"/>
        <v>-5.5361866120221359</v>
      </c>
      <c r="AU17">
        <f t="shared" si="9"/>
        <v>-195.37129232545365</v>
      </c>
      <c r="AW17">
        <v>14</v>
      </c>
      <c r="AX17">
        <f>IF(Z17&gt;0, (R17*SUMPRODUCT(K17:$K$98, X17:$X$98)-K17*$AZ$3)/Z17, 0)</f>
        <v>-235.28124582685118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250000</v>
      </c>
      <c r="S18">
        <f t="shared" si="1"/>
        <v>-185.29566838141983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-197.57860662111148</v>
      </c>
      <c r="AC18">
        <f t="shared" si="2"/>
        <v>-153.65349151251985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-530.8353886759636</v>
      </c>
      <c r="AI18">
        <f t="shared" si="6"/>
        <v>-541.20081524358807</v>
      </c>
      <c r="AJ18">
        <f t="shared" si="7"/>
        <v>-43.925115108591626</v>
      </c>
      <c r="AK18">
        <f t="shared" si="22"/>
        <v>-13.830502463477805</v>
      </c>
      <c r="AL18">
        <f t="shared" si="8"/>
        <v>-598.95643281565754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-152.182939995536</v>
      </c>
      <c r="AR18">
        <f t="shared" si="9"/>
        <v>-155.15456005519979</v>
      </c>
      <c r="AS18">
        <f t="shared" si="9"/>
        <v>-12.592704441844035</v>
      </c>
      <c r="AT18">
        <f t="shared" si="9"/>
        <v>-3.9650079316629028</v>
      </c>
      <c r="AU18">
        <f t="shared" si="9"/>
        <v>-171.71227242870674</v>
      </c>
      <c r="AW18">
        <v>15</v>
      </c>
      <c r="AX18">
        <f>IF(Z18&gt;0, (R18*SUMPRODUCT(K18:$K$98, X18:$X$98)-K18*$AZ$3)/Z18, 0)</f>
        <v>-185.29566838141983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250000</v>
      </c>
      <c r="S19">
        <f t="shared" si="1"/>
        <v>-139.350633108827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-153.65349151251985</v>
      </c>
      <c r="AC19">
        <f t="shared" si="2"/>
        <v>-114.10292576323923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-530.73243689228912</v>
      </c>
      <c r="AI19">
        <f t="shared" si="6"/>
        <v>-540.96767257239276</v>
      </c>
      <c r="AJ19">
        <f t="shared" si="7"/>
        <v>-39.550565749280622</v>
      </c>
      <c r="AK19">
        <f t="shared" si="22"/>
        <v>-10.75574440587639</v>
      </c>
      <c r="AL19">
        <f t="shared" si="8"/>
        <v>-591.27398272754976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-135.85127248796147</v>
      </c>
      <c r="AR19">
        <f t="shared" si="9"/>
        <v>-138.47117979850421</v>
      </c>
      <c r="AS19">
        <f t="shared" si="9"/>
        <v>-10.123735259371371</v>
      </c>
      <c r="AT19">
        <f t="shared" si="9"/>
        <v>-2.7531416256551964</v>
      </c>
      <c r="AU19">
        <f t="shared" si="9"/>
        <v>-151.34805668353076</v>
      </c>
      <c r="AW19">
        <v>16</v>
      </c>
      <c r="AX19">
        <f>IF(Z19&gt;0, (R19*SUMPRODUCT(K19:$K$98, X19:$X$98)-K19*$AZ$3)/Z19, 0)</f>
        <v>-139.350633108827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250000</v>
      </c>
      <c r="S20">
        <f t="shared" si="1"/>
        <v>-97.418261297782351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-114.10292576323923</v>
      </c>
      <c r="AC20">
        <f t="shared" si="2"/>
        <v>-78.763568121900107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-530.3469249531114</v>
      </c>
      <c r="AI20">
        <f t="shared" si="6"/>
        <v>-540.4532909301663</v>
      </c>
      <c r="AJ20">
        <f t="shared" si="7"/>
        <v>-35.33935764133912</v>
      </c>
      <c r="AK20">
        <f t="shared" si="22"/>
        <v>-7.9872048034267467</v>
      </c>
      <c r="AL20">
        <f t="shared" si="8"/>
        <v>-583.77985337493215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-121.20767251930283</v>
      </c>
      <c r="AR20">
        <f t="shared" si="9"/>
        <v>-123.51742306196016</v>
      </c>
      <c r="AS20">
        <f t="shared" si="9"/>
        <v>-8.0766024775436467</v>
      </c>
      <c r="AT20">
        <f t="shared" si="9"/>
        <v>-1.8254287120528574</v>
      </c>
      <c r="AU20">
        <f t="shared" si="9"/>
        <v>-133.41945425155666</v>
      </c>
      <c r="AW20">
        <v>17</v>
      </c>
      <c r="AX20">
        <f>IF(Z20&gt;0, (R20*SUMPRODUCT(K20:$K$98, X20:$X$98)-K20*$AZ$3)/Z20, 0)</f>
        <v>-97.418261297782351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250000</v>
      </c>
      <c r="S21">
        <f t="shared" si="1"/>
        <v>-59.028437411733201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-78.763568121900107</v>
      </c>
      <c r="AC21">
        <f t="shared" si="2"/>
        <v>-47.122463740041667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-530.78310707781043</v>
      </c>
      <c r="AI21">
        <f t="shared" si="6"/>
        <v>-540.76187023974092</v>
      </c>
      <c r="AJ21">
        <f t="shared" si="7"/>
        <v>-31.64110438185844</v>
      </c>
      <c r="AK21">
        <f t="shared" si="22"/>
        <v>-5.5134497685330084</v>
      </c>
      <c r="AL21">
        <f t="shared" si="8"/>
        <v>-577.91642439013242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-108.31014230374031</v>
      </c>
      <c r="AR21">
        <f t="shared" si="9"/>
        <v>-110.34638129415258</v>
      </c>
      <c r="AS21">
        <f t="shared" si="9"/>
        <v>-6.4565968143070496</v>
      </c>
      <c r="AT21">
        <f t="shared" si="9"/>
        <v>-1.1250594094864304</v>
      </c>
      <c r="AU21">
        <f t="shared" si="9"/>
        <v>-117.92803751794608</v>
      </c>
      <c r="AW21">
        <v>18</v>
      </c>
      <c r="AX21">
        <f>IF(Z21&gt;0, (R21*SUMPRODUCT(K21:$K$98, X21:$X$98)-K21*$AZ$3)/Z21, 0)</f>
        <v>-59.028437411733201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250000</v>
      </c>
      <c r="S22">
        <f t="shared" si="1"/>
        <v>-24.055682873300015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-47.122463740041667</v>
      </c>
      <c r="AC22">
        <f t="shared" si="2"/>
        <v>-18.960483810602454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-531.64555011238224</v>
      </c>
      <c r="AI22">
        <f t="shared" si="6"/>
        <v>-541.49794336518778</v>
      </c>
      <c r="AJ22">
        <f t="shared" si="7"/>
        <v>-28.161979929439212</v>
      </c>
      <c r="AK22">
        <f t="shared" si="22"/>
        <v>-3.2985724618029169</v>
      </c>
      <c r="AL22">
        <f t="shared" si="8"/>
        <v>-572.9584957564299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-96.86261612454274</v>
      </c>
      <c r="AR22">
        <f t="shared" si="9"/>
        <v>-98.657662815618792</v>
      </c>
      <c r="AS22">
        <f t="shared" si="9"/>
        <v>-5.1309430703138972</v>
      </c>
      <c r="AT22">
        <f t="shared" si="9"/>
        <v>-0.60098002900440783</v>
      </c>
      <c r="AU22">
        <f t="shared" si="9"/>
        <v>-104.38958591493709</v>
      </c>
      <c r="AW22">
        <v>19</v>
      </c>
      <c r="AX22">
        <f>IF(Z22&gt;0, (R22*SUMPRODUCT(K22:$K$98, X22:$X$98)-K22*$AZ$3)/Z22, 0)</f>
        <v>-24.055682873300015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250000</v>
      </c>
      <c r="S23">
        <f t="shared" si="1"/>
        <v>7.7450346585688017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-18.960483810602454</v>
      </c>
      <c r="AC23">
        <f t="shared" si="2"/>
        <v>6.0270092016219223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-533.09230888347656</v>
      </c>
      <c r="AI23">
        <f t="shared" si="6"/>
        <v>-542.81952358830983</v>
      </c>
      <c r="AJ23">
        <f t="shared" si="7"/>
        <v>-24.987493012224377</v>
      </c>
      <c r="AK23">
        <f t="shared" si="22"/>
        <v>-1.3272338667421719</v>
      </c>
      <c r="AL23">
        <f t="shared" si="8"/>
        <v>-569.13425046727639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-86.71982755006583</v>
      </c>
      <c r="AR23">
        <f t="shared" si="9"/>
        <v>-88.30218461597876</v>
      </c>
      <c r="AS23">
        <f t="shared" si="9"/>
        <v>-4.0647952499390065</v>
      </c>
      <c r="AT23">
        <f t="shared" si="9"/>
        <v>-0.21590536971645982</v>
      </c>
      <c r="AU23">
        <f t="shared" si="9"/>
        <v>-92.582885235634222</v>
      </c>
      <c r="AW23">
        <v>20</v>
      </c>
      <c r="AX23">
        <f>IF(Z23&gt;0, (R23*SUMPRODUCT(K23:$K$98, X23:$X$98)-K23*$AZ$3)/Z23, 0)</f>
        <v>7.7450346585688017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250000</v>
      </c>
      <c r="S24">
        <f t="shared" si="1"/>
        <v>36.578864659233176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6.0270092016219223</v>
      </c>
      <c r="AC24">
        <f t="shared" si="2"/>
        <v>28.101921952240783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-534.9215201240163</v>
      </c>
      <c r="AI24">
        <f t="shared" si="6"/>
        <v>-544.52471660579511</v>
      </c>
      <c r="AJ24">
        <f t="shared" si="7"/>
        <v>-22.074912750618861</v>
      </c>
      <c r="AK24">
        <f t="shared" si="22"/>
        <v>0.42189064411353461</v>
      </c>
      <c r="AL24">
        <f t="shared" si="8"/>
        <v>-566.17773871230042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-77.694099269215272</v>
      </c>
      <c r="AR24">
        <f t="shared" si="9"/>
        <v>-79.088905185014141</v>
      </c>
      <c r="AS24">
        <f t="shared" si="9"/>
        <v>-3.2062468943261448</v>
      </c>
      <c r="AT24">
        <f t="shared" si="9"/>
        <v>6.1277051588634487E-2</v>
      </c>
      <c r="AU24">
        <f t="shared" si="9"/>
        <v>-82.233875027751651</v>
      </c>
      <c r="AW24">
        <v>21</v>
      </c>
      <c r="AX24">
        <f>IF(Z24&gt;0, (R24*SUMPRODUCT(K24:$K$98, X24:$X$98)-K24*$AZ$3)/Z24, 0)</f>
        <v>36.578864659233176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250000</v>
      </c>
      <c r="S25">
        <f t="shared" si="1"/>
        <v>62.690733382881106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28.101921952240783</v>
      </c>
      <c r="AC25">
        <f t="shared" si="2"/>
        <v>47.545983665780113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-537.98067010572834</v>
      </c>
      <c r="AI25">
        <f t="shared" si="6"/>
        <v>-547.46093558918403</v>
      </c>
      <c r="AJ25">
        <f t="shared" si="7"/>
        <v>-19.44406171353933</v>
      </c>
      <c r="AK25">
        <f t="shared" si="22"/>
        <v>1.9671345366568549</v>
      </c>
      <c r="AL25">
        <f t="shared" si="8"/>
        <v>-564.93786276606647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-69.766448400864363</v>
      </c>
      <c r="AR25">
        <f t="shared" si="9"/>
        <v>-70.995868879016541</v>
      </c>
      <c r="AS25">
        <f t="shared" si="9"/>
        <v>-2.5215462257673034</v>
      </c>
      <c r="AT25">
        <f t="shared" si="9"/>
        <v>0.25510208409952201</v>
      </c>
      <c r="AU25">
        <f t="shared" si="9"/>
        <v>-73.262313020684317</v>
      </c>
      <c r="AW25">
        <v>22</v>
      </c>
      <c r="AX25">
        <f>IF(Z25&gt;0, (R25*SUMPRODUCT(K25:$K$98, X25:$X$98)-K25*$AZ$3)/Z25, 0)</f>
        <v>62.690733382881106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250000</v>
      </c>
      <c r="S26">
        <f t="shared" si="1"/>
        <v>86.166472872022368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47.545983665780113</v>
      </c>
      <c r="AC26">
        <f t="shared" si="2"/>
        <v>64.51003614237527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-542.38646568194451</v>
      </c>
      <c r="AI26">
        <f t="shared" si="6"/>
        <v>-551.74480918728159</v>
      </c>
      <c r="AJ26">
        <f t="shared" si="7"/>
        <v>-16.964052476595157</v>
      </c>
      <c r="AK26">
        <f t="shared" si="22"/>
        <v>3.3282188566046083</v>
      </c>
      <c r="AL26">
        <f t="shared" si="8"/>
        <v>-565.38064280727212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-62.801608127962695</v>
      </c>
      <c r="AR26">
        <f t="shared" si="9"/>
        <v>-63.885187934494375</v>
      </c>
      <c r="AS26">
        <f t="shared" si="9"/>
        <v>-1.9642263280995236</v>
      </c>
      <c r="AT26">
        <f t="shared" si="9"/>
        <v>0.38536635705645828</v>
      </c>
      <c r="AU26">
        <f t="shared" si="9"/>
        <v>-65.464047905537441</v>
      </c>
      <c r="AW26">
        <v>23</v>
      </c>
      <c r="AX26">
        <f>IF(Z26&gt;0, (R26*SUMPRODUCT(K26:$K$98, X26:$X$98)-K26*$AZ$3)/Z26, 0)</f>
        <v>86.166472872022368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250000</v>
      </c>
      <c r="S27">
        <f t="shared" si="1"/>
        <v>107.10037032392756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64.51003614237527</v>
      </c>
      <c r="AC27">
        <f t="shared" si="2"/>
        <v>79.146375226429996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-547.06517829636994</v>
      </c>
      <c r="AI27">
        <f t="shared" si="6"/>
        <v>-556.30258510773876</v>
      </c>
      <c r="AJ27">
        <f t="shared" si="7"/>
        <v>-14.636339084054725</v>
      </c>
      <c r="AK27">
        <f t="shared" si="22"/>
        <v>4.5157025299662692</v>
      </c>
      <c r="AL27">
        <f t="shared" si="8"/>
        <v>-566.42322166182726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-56.556557918508375</v>
      </c>
      <c r="AR27">
        <f t="shared" si="9"/>
        <v>-57.51153724102884</v>
      </c>
      <c r="AS27">
        <f t="shared" si="9"/>
        <v>-1.5131304129063439</v>
      </c>
      <c r="AT27">
        <f t="shared" si="9"/>
        <v>0.46684125002091503</v>
      </c>
      <c r="AU27">
        <f t="shared" si="9"/>
        <v>-58.557826403914277</v>
      </c>
      <c r="AW27">
        <v>24</v>
      </c>
      <c r="AX27">
        <f>IF(Z27&gt;0, (R27*SUMPRODUCT(K27:$K$98, X27:$X$98)-K27*$AZ$3)/Z27, 0)</f>
        <v>107.10037032392756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250000</v>
      </c>
      <c r="S28">
        <f t="shared" si="1"/>
        <v>125.76344018837378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79.146375226429996</v>
      </c>
      <c r="AC28">
        <f t="shared" si="2"/>
        <v>91.730841604365992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-552.66592060620439</v>
      </c>
      <c r="AI28">
        <f t="shared" si="6"/>
        <v>-561.78332005342929</v>
      </c>
      <c r="AJ28">
        <f t="shared" si="7"/>
        <v>-12.584466377935996</v>
      </c>
      <c r="AK28">
        <f t="shared" si="22"/>
        <v>5.5402462658500999</v>
      </c>
      <c r="AL28">
        <f t="shared" si="8"/>
        <v>-568.82754016551519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-51.013904004103352</v>
      </c>
      <c r="AR28">
        <f t="shared" si="9"/>
        <v>-51.855486817202497</v>
      </c>
      <c r="AS28">
        <f t="shared" si="9"/>
        <v>-1.1616109041837057</v>
      </c>
      <c r="AT28">
        <f t="shared" si="9"/>
        <v>0.51139319546817774</v>
      </c>
      <c r="AU28">
        <f t="shared" si="9"/>
        <v>-52.505704525918027</v>
      </c>
      <c r="AW28">
        <v>25</v>
      </c>
      <c r="AX28">
        <f>IF(Z28&gt;0, (R28*SUMPRODUCT(K28:$K$98, X28:$X$98)-K28*$AZ$3)/Z28, 0)</f>
        <v>125.76344018837378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250000</v>
      </c>
      <c r="S29">
        <f t="shared" si="1"/>
        <v>142.31891391157555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91.730841604365992</v>
      </c>
      <c r="AC29">
        <f t="shared" si="2"/>
        <v>102.44999500780182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-558.97918975387529</v>
      </c>
      <c r="AI29">
        <f t="shared" si="6"/>
        <v>-567.97746624714023</v>
      </c>
      <c r="AJ29">
        <f t="shared" si="7"/>
        <v>-10.719153403435826</v>
      </c>
      <c r="AK29">
        <f t="shared" si="22"/>
        <v>6.4211589123056196</v>
      </c>
      <c r="AL29">
        <f t="shared" si="8"/>
        <v>-572.27546073827045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-46.068438556485496</v>
      </c>
      <c r="AR29">
        <f t="shared" si="9"/>
        <v>-46.810034228279228</v>
      </c>
      <c r="AS29">
        <f t="shared" si="9"/>
        <v>-0.88342226149985614</v>
      </c>
      <c r="AT29">
        <f t="shared" si="9"/>
        <v>0.52920174889378313</v>
      </c>
      <c r="AU29">
        <f t="shared" si="9"/>
        <v>-47.164254740885305</v>
      </c>
      <c r="AW29">
        <v>26</v>
      </c>
      <c r="AX29">
        <f>IF(Z29&gt;0, (R29*SUMPRODUCT(K29:$K$98, X29:$X$98)-K29*$AZ$3)/Z29, 0)</f>
        <v>142.31891391157555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250000</v>
      </c>
      <c r="S30">
        <f t="shared" si="1"/>
        <v>156.95527522467907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102.44999500780182</v>
      </c>
      <c r="AC30">
        <f t="shared" si="2"/>
        <v>111.500357708048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-566.94144949299186</v>
      </c>
      <c r="AI30">
        <f t="shared" si="6"/>
        <v>-575.82139614884943</v>
      </c>
      <c r="AJ30">
        <f t="shared" si="7"/>
        <v>-9.0503627002461826</v>
      </c>
      <c r="AK30">
        <f t="shared" si="22"/>
        <v>7.1714996505461279</v>
      </c>
      <c r="AL30">
        <f t="shared" si="8"/>
        <v>-577.70025919854947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-41.718438031196797</v>
      </c>
      <c r="AR30">
        <f t="shared" si="9"/>
        <v>-42.37186971204148</v>
      </c>
      <c r="AS30">
        <f t="shared" si="9"/>
        <v>-0.66597176094238364</v>
      </c>
      <c r="AT30">
        <f t="shared" si="9"/>
        <v>0.52771545285604737</v>
      </c>
      <c r="AU30">
        <f t="shared" si="9"/>
        <v>-42.510126020127814</v>
      </c>
      <c r="AW30">
        <v>27</v>
      </c>
      <c r="AX30">
        <f>IF(Z30&gt;0, (R30*SUMPRODUCT(K30:$K$98, X30:$X$98)-K30*$AZ$3)/Z30, 0)</f>
        <v>156.95527522467907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250000</v>
      </c>
      <c r="S31">
        <f t="shared" si="1"/>
        <v>169.75427958872953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111.500357708048</v>
      </c>
      <c r="AC31">
        <f t="shared" si="2"/>
        <v>118.99513508464713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-576.79480384403382</v>
      </c>
      <c r="AI31">
        <f t="shared" si="6"/>
        <v>-585.55711129314068</v>
      </c>
      <c r="AJ31">
        <f t="shared" si="7"/>
        <v>-7.4947773765991315</v>
      </c>
      <c r="AK31">
        <f t="shared" si="22"/>
        <v>7.8050250395633611</v>
      </c>
      <c r="AL31">
        <f t="shared" si="8"/>
        <v>-585.24686363017645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-37.895980362199332</v>
      </c>
      <c r="AR31">
        <f t="shared" si="9"/>
        <v>-38.471672495356444</v>
      </c>
      <c r="AS31">
        <f t="shared" si="9"/>
        <v>-0.4924141729256224</v>
      </c>
      <c r="AT31">
        <f t="shared" si="9"/>
        <v>0.51279774653751276</v>
      </c>
      <c r="AU31">
        <f t="shared" si="9"/>
        <v>-38.451288921744549</v>
      </c>
      <c r="AW31">
        <v>28</v>
      </c>
      <c r="AX31">
        <f>IF(Z31&gt;0, (R31*SUMPRODUCT(K31:$K$98, X31:$X$98)-K31*$AZ$3)/Z31, 0)</f>
        <v>169.75427958872953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250000</v>
      </c>
      <c r="S32">
        <f t="shared" si="1"/>
        <v>180.79132206899178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118.99513508464713</v>
      </c>
      <c r="AC32">
        <f t="shared" si="2"/>
        <v>125.0395256222659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-587.81431308501158</v>
      </c>
      <c r="AI32">
        <f t="shared" si="6"/>
        <v>-596.45960674397304</v>
      </c>
      <c r="AJ32">
        <f t="shared" si="7"/>
        <v>-6.0443905376187672</v>
      </c>
      <c r="AK32">
        <f t="shared" si="22"/>
        <v>8.3296594559253005</v>
      </c>
      <c r="AL32">
        <f t="shared" si="8"/>
        <v>-594.17433782566661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-34.482118617327799</v>
      </c>
      <c r="AR32">
        <f t="shared" si="9"/>
        <v>-34.989265236241152</v>
      </c>
      <c r="AS32">
        <f t="shared" si="9"/>
        <v>-0.35457352236586526</v>
      </c>
      <c r="AT32">
        <f t="shared" si="9"/>
        <v>0.48863101664491632</v>
      </c>
      <c r="AU32">
        <f t="shared" si="9"/>
        <v>-34.855207741962111</v>
      </c>
      <c r="AW32">
        <v>29</v>
      </c>
      <c r="AX32">
        <f>IF(Z32&gt;0, (R32*SUMPRODUCT(K32:$K$98, X32:$X$98)-K32*$AZ$3)/Z32, 0)</f>
        <v>180.79132206899178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250000</v>
      </c>
      <c r="S33">
        <f t="shared" si="1"/>
        <v>190.22319078691427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125.0395256222659</v>
      </c>
      <c r="AC33">
        <f t="shared" si="2"/>
        <v>129.78988102263293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-601.02859593529763</v>
      </c>
      <c r="AI33">
        <f t="shared" si="6"/>
        <v>-609.55738522787271</v>
      </c>
      <c r="AJ33">
        <f t="shared" si="7"/>
        <v>-4.7503554003670274</v>
      </c>
      <c r="AK33">
        <f t="shared" si="22"/>
        <v>8.7527667935586138</v>
      </c>
      <c r="AL33">
        <f t="shared" si="8"/>
        <v>-605.55497383468116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-31.479722659655184</v>
      </c>
      <c r="AR33">
        <f t="shared" si="9"/>
        <v>-31.926430059883113</v>
      </c>
      <c r="AS33">
        <f t="shared" si="9"/>
        <v>-0.24880658183266818</v>
      </c>
      <c r="AT33">
        <f t="shared" si="9"/>
        <v>0.4584385385808275</v>
      </c>
      <c r="AU33">
        <f t="shared" si="9"/>
        <v>-31.716798103134956</v>
      </c>
      <c r="AW33">
        <v>30</v>
      </c>
      <c r="AX33">
        <f>IF(Z33&gt;0, (R33*SUMPRODUCT(K33:$K$98, X33:$X$98)-K33*$AZ$3)/Z33, 0)</f>
        <v>190.22319078691427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250000</v>
      </c>
      <c r="S34">
        <f t="shared" si="1"/>
        <v>198.12234958468144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129.78988102263293</v>
      </c>
      <c r="AC34">
        <f t="shared" si="2"/>
        <v>133.33915302163354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-616.47999455534614</v>
      </c>
      <c r="AI34">
        <f t="shared" si="6"/>
        <v>-624.8926719552677</v>
      </c>
      <c r="AJ34">
        <f t="shared" si="7"/>
        <v>-3.5492719990006094</v>
      </c>
      <c r="AK34">
        <f t="shared" si="22"/>
        <v>9.0852916715843062</v>
      </c>
      <c r="AL34">
        <f t="shared" si="8"/>
        <v>-619.35665228268397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-28.829474565224597</v>
      </c>
      <c r="AR34">
        <f t="shared" si="9"/>
        <v>-29.222890525626383</v>
      </c>
      <c r="AS34">
        <f t="shared" si="9"/>
        <v>-0.16598048229295065</v>
      </c>
      <c r="AT34">
        <f t="shared" si="9"/>
        <v>0.42487053509742351</v>
      </c>
      <c r="AU34">
        <f t="shared" ref="AU34:AU97" si="23">AL34*$K34</f>
        <v>-28.964000472821908</v>
      </c>
      <c r="AW34">
        <v>31</v>
      </c>
      <c r="AX34">
        <f>IF(Z34&gt;0, (R34*SUMPRODUCT(K34:$K$98, X34:$X$98)-K34*$AZ$3)/Z34, 0)</f>
        <v>198.12234958468144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250000</v>
      </c>
      <c r="S35">
        <f t="shared" si="1"/>
        <v>204.57177531769662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133.33915302163354</v>
      </c>
      <c r="AC35">
        <f t="shared" si="2"/>
        <v>135.78556654449449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-632.22852243762122</v>
      </c>
      <c r="AI35">
        <f t="shared" ref="AI35:AI66" si="25">SUM(AE35:AH35)</f>
        <v>-640.5254616374217</v>
      </c>
      <c r="AJ35">
        <f t="shared" si="7"/>
        <v>-2.4464135228609507</v>
      </c>
      <c r="AK35">
        <f t="shared" si="22"/>
        <v>9.3337407115143485</v>
      </c>
      <c r="AL35">
        <f t="shared" si="8"/>
        <v>-633.63813444876837</v>
      </c>
      <c r="AN35">
        <f t="shared" ref="AN35:AT66" si="26">AE35*$K35</f>
        <v>0</v>
      </c>
      <c r="AO35">
        <f t="shared" si="26"/>
        <v>0</v>
      </c>
      <c r="AP35">
        <f t="shared" si="26"/>
        <v>-0.3464316994155886</v>
      </c>
      <c r="AQ35">
        <f t="shared" si="26"/>
        <v>-26.398168791249873</v>
      </c>
      <c r="AR35">
        <f t="shared" si="26"/>
        <v>-26.744600490665462</v>
      </c>
      <c r="AS35">
        <f t="shared" si="26"/>
        <v>-0.10214793356788403</v>
      </c>
      <c r="AT35">
        <f t="shared" si="26"/>
        <v>0.38972247219458039</v>
      </c>
      <c r="AU35">
        <f t="shared" si="23"/>
        <v>-26.457025952038766</v>
      </c>
      <c r="AW35">
        <v>32</v>
      </c>
      <c r="AX35">
        <f>IF(Z35&gt;0, (R35*SUMPRODUCT(K35:$K$98, X35:$X$98)-K35*$AZ$3)/Z35, 0)</f>
        <v>204.57177531769662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250000</v>
      </c>
      <c r="S36">
        <f t="shared" si="1"/>
        <v>209.79050298895552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135.78556654449449</v>
      </c>
      <c r="AC36">
        <f t="shared" si="2"/>
        <v>137.31229783189247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-649.13659286912889</v>
      </c>
      <c r="AI36">
        <f t="shared" si="25"/>
        <v>-657.31810584728794</v>
      </c>
      <c r="AJ36">
        <f t="shared" si="7"/>
        <v>-1.526731287397979</v>
      </c>
      <c r="AK36">
        <f t="shared" si="22"/>
        <v>9.5049896581146154</v>
      </c>
      <c r="AL36">
        <f t="shared" si="8"/>
        <v>-649.33984747657132</v>
      </c>
      <c r="AN36">
        <f t="shared" si="26"/>
        <v>0</v>
      </c>
      <c r="AO36">
        <f t="shared" si="26"/>
        <v>0</v>
      </c>
      <c r="AP36">
        <f t="shared" si="26"/>
        <v>-0.30501087042032327</v>
      </c>
      <c r="AQ36">
        <f t="shared" si="26"/>
        <v>-24.200134833404263</v>
      </c>
      <c r="AR36">
        <f t="shared" si="26"/>
        <v>-24.505145703824589</v>
      </c>
      <c r="AS36">
        <f t="shared" si="26"/>
        <v>-5.6917301251043169E-2</v>
      </c>
      <c r="AT36">
        <f t="shared" si="26"/>
        <v>0.35435073887886809</v>
      </c>
      <c r="AU36">
        <f t="shared" si="23"/>
        <v>-24.207712266196765</v>
      </c>
      <c r="AW36">
        <v>33</v>
      </c>
      <c r="AX36">
        <f>IF(Z36&gt;0, (R36*SUMPRODUCT(K36:$K$98, X36:$X$98)-K36*$AZ$3)/Z36, 0)</f>
        <v>209.79050298895552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250000</v>
      </c>
      <c r="S37">
        <f t="shared" si="1"/>
        <v>213.92228357525676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137.31229783189247</v>
      </c>
      <c r="AC37">
        <f t="shared" si="2"/>
        <v>138.04510949728098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-667.71830957727377</v>
      </c>
      <c r="AI37">
        <f t="shared" si="25"/>
        <v>-675.78462151017243</v>
      </c>
      <c r="AJ37">
        <f t="shared" si="7"/>
        <v>-0.73281166538851039</v>
      </c>
      <c r="AK37">
        <f t="shared" si="22"/>
        <v>9.6118608482324728</v>
      </c>
      <c r="AL37">
        <f t="shared" si="8"/>
        <v>-666.9055723273284</v>
      </c>
      <c r="AN37">
        <f t="shared" si="26"/>
        <v>0</v>
      </c>
      <c r="AO37">
        <f t="shared" si="26"/>
        <v>0</v>
      </c>
      <c r="AP37">
        <f t="shared" si="26"/>
        <v>-0.26849653410063107</v>
      </c>
      <c r="AQ37">
        <f t="shared" si="26"/>
        <v>-22.225777203808995</v>
      </c>
      <c r="AR37">
        <f t="shared" si="26"/>
        <v>-22.494273737909626</v>
      </c>
      <c r="AS37">
        <f t="shared" si="26"/>
        <v>-2.4392484935134701E-2</v>
      </c>
      <c r="AT37">
        <f t="shared" si="26"/>
        <v>0.31994191961289381</v>
      </c>
      <c r="AU37">
        <f t="shared" si="23"/>
        <v>-22.198724303231867</v>
      </c>
      <c r="AW37">
        <v>34</v>
      </c>
      <c r="AX37">
        <f>IF(Z37&gt;0, (R37*SUMPRODUCT(K37:$K$98, X37:$X$98)-K37*$AZ$3)/Z37, 0)</f>
        <v>213.92228357525676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250000</v>
      </c>
      <c r="S38">
        <f t="shared" si="1"/>
        <v>217.07841502853427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138.04510949728098</v>
      </c>
      <c r="AC38">
        <f t="shared" si="2"/>
        <v>138.08089166739398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-691.07207925548425</v>
      </c>
      <c r="AI38">
        <f t="shared" si="25"/>
        <v>-699.02317446509107</v>
      </c>
      <c r="AJ38">
        <f t="shared" si="7"/>
        <v>-3.5782170113009215E-2</v>
      </c>
      <c r="AK38">
        <f t="shared" si="22"/>
        <v>9.6631576648096686</v>
      </c>
      <c r="AL38">
        <f t="shared" si="8"/>
        <v>-689.39579897039448</v>
      </c>
      <c r="AN38">
        <f t="shared" si="26"/>
        <v>0</v>
      </c>
      <c r="AO38">
        <f t="shared" si="26"/>
        <v>0</v>
      </c>
      <c r="AP38">
        <f t="shared" si="26"/>
        <v>-0.23630483217497644</v>
      </c>
      <c r="AQ38">
        <f t="shared" si="26"/>
        <v>-20.538512922341688</v>
      </c>
      <c r="AR38">
        <f t="shared" si="26"/>
        <v>-20.774817754516665</v>
      </c>
      <c r="AS38">
        <f t="shared" si="26"/>
        <v>-1.0634383667290032E-3</v>
      </c>
      <c r="AT38">
        <f t="shared" si="26"/>
        <v>0.28718695853424397</v>
      </c>
      <c r="AU38">
        <f t="shared" si="23"/>
        <v>-20.48869423434915</v>
      </c>
      <c r="AW38">
        <v>35</v>
      </c>
      <c r="AX38">
        <f>IF(Z38&gt;0, (R38*SUMPRODUCT(K38:$K$98, X38:$X$98)-K38*$AZ$3)/Z38, 0)</f>
        <v>217.07841502853427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250000</v>
      </c>
      <c r="S39">
        <f t="shared" si="1"/>
        <v>219.21618187136656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138.08089166739398</v>
      </c>
      <c r="AC39">
        <f t="shared" si="2"/>
        <v>137.41877104319701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-715.64134575684352</v>
      </c>
      <c r="AI39">
        <f t="shared" si="25"/>
        <v>-723.47714794706644</v>
      </c>
      <c r="AJ39">
        <f t="shared" si="7"/>
        <v>0.66212062419697304</v>
      </c>
      <c r="AK39">
        <f t="shared" si="22"/>
        <v>9.6656624167175806</v>
      </c>
      <c r="AL39">
        <f t="shared" si="8"/>
        <v>-713.14936490615185</v>
      </c>
      <c r="AN39">
        <f t="shared" si="26"/>
        <v>0</v>
      </c>
      <c r="AO39">
        <f t="shared" si="26"/>
        <v>0</v>
      </c>
      <c r="AP39">
        <f t="shared" si="26"/>
        <v>-0.20792709691289232</v>
      </c>
      <c r="AQ39">
        <f t="shared" si="26"/>
        <v>-18.989916264058017</v>
      </c>
      <c r="AR39">
        <f t="shared" si="26"/>
        <v>-19.197843360970911</v>
      </c>
      <c r="AS39">
        <f t="shared" si="26"/>
        <v>1.7569716010341491E-2</v>
      </c>
      <c r="AT39">
        <f t="shared" si="26"/>
        <v>0.25648339216063837</v>
      </c>
      <c r="AU39">
        <f t="shared" si="23"/>
        <v>-18.923790252799929</v>
      </c>
      <c r="AW39">
        <v>36</v>
      </c>
      <c r="AX39">
        <f>IF(Z39&gt;0, (R39*SUMPRODUCT(K39:$K$98, X39:$X$98)-K39*$AZ$3)/Z39, 0)</f>
        <v>219.21618187136656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250000</v>
      </c>
      <c r="S40">
        <f t="shared" si="1"/>
        <v>220.47741087729295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137.41877104319701</v>
      </c>
      <c r="AC40">
        <f t="shared" si="2"/>
        <v>136.17563361676815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-738.9224151797747</v>
      </c>
      <c r="AI40">
        <f t="shared" si="25"/>
        <v>-746.64291322733641</v>
      </c>
      <c r="AJ40">
        <f t="shared" si="7"/>
        <v>1.2431374264288593</v>
      </c>
      <c r="AK40">
        <f t="shared" si="22"/>
        <v>9.6193139730237913</v>
      </c>
      <c r="AL40">
        <f t="shared" si="8"/>
        <v>-735.78046182788376</v>
      </c>
      <c r="AN40">
        <f t="shared" si="26"/>
        <v>0</v>
      </c>
      <c r="AO40">
        <f t="shared" si="26"/>
        <v>0</v>
      </c>
      <c r="AP40">
        <f t="shared" si="26"/>
        <v>-0.18291735836137071</v>
      </c>
      <c r="AQ40">
        <f t="shared" si="26"/>
        <v>-17.506867482645781</v>
      </c>
      <c r="AR40">
        <f t="shared" si="26"/>
        <v>-17.689784841007153</v>
      </c>
      <c r="AS40">
        <f t="shared" si="26"/>
        <v>2.9452946263529525E-2</v>
      </c>
      <c r="AT40">
        <f t="shared" si="26"/>
        <v>0.22790492146420929</v>
      </c>
      <c r="AU40">
        <f t="shared" si="23"/>
        <v>-17.432426973279412</v>
      </c>
      <c r="AW40">
        <v>37</v>
      </c>
      <c r="AX40">
        <f>IF(Z40&gt;0, (R40*SUMPRODUCT(K40:$K$98, X40:$X$98)-K40*$AZ$3)/Z40, 0)</f>
        <v>220.47741087729295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250000</v>
      </c>
      <c r="S41">
        <f t="shared" si="1"/>
        <v>221.09315132534829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136.17563361676815</v>
      </c>
      <c r="AC41">
        <f t="shared" si="2"/>
        <v>134.5141043820056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-764.69541272602498</v>
      </c>
      <c r="AI41">
        <f t="shared" si="25"/>
        <v>-772.30047102247477</v>
      </c>
      <c r="AJ41">
        <f t="shared" si="7"/>
        <v>1.6615292347625541</v>
      </c>
      <c r="AK41">
        <f t="shared" si="22"/>
        <v>9.5322943531737714</v>
      </c>
      <c r="AL41">
        <f t="shared" si="8"/>
        <v>-761.10664743453833</v>
      </c>
      <c r="AN41">
        <f t="shared" si="26"/>
        <v>0</v>
      </c>
      <c r="AO41">
        <f t="shared" si="26"/>
        <v>0</v>
      </c>
      <c r="AP41">
        <f t="shared" si="26"/>
        <v>-0.16087706264001028</v>
      </c>
      <c r="AQ41">
        <f t="shared" si="26"/>
        <v>-16.17633251688321</v>
      </c>
      <c r="AR41">
        <f t="shared" si="26"/>
        <v>-16.337209579523222</v>
      </c>
      <c r="AS41">
        <f t="shared" si="26"/>
        <v>3.514791502701381E-2</v>
      </c>
      <c r="AT41">
        <f t="shared" si="26"/>
        <v>0.20164572788014484</v>
      </c>
      <c r="AU41">
        <f t="shared" si="23"/>
        <v>-16.100415936616059</v>
      </c>
      <c r="AW41">
        <v>38</v>
      </c>
      <c r="AX41">
        <f>IF(Z41&gt;0, (R41*SUMPRODUCT(K41:$K$98, X41:$X$98)-K41*$AZ$3)/Z41, 0)</f>
        <v>221.09315132534829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250000</v>
      </c>
      <c r="S42">
        <f t="shared" si="1"/>
        <v>221.12062726213566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134.5141043820056</v>
      </c>
      <c r="AC42">
        <f t="shared" si="2"/>
        <v>132.48539530073242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-791.5559137588906</v>
      </c>
      <c r="AI42">
        <f t="shared" si="25"/>
        <v>-799.04534367668793</v>
      </c>
      <c r="AJ42">
        <f t="shared" si="7"/>
        <v>2.0287090812731776</v>
      </c>
      <c r="AK42">
        <f t="shared" si="22"/>
        <v>9.4159873067403925</v>
      </c>
      <c r="AL42">
        <f t="shared" si="8"/>
        <v>-787.60064728867439</v>
      </c>
      <c r="AN42">
        <f t="shared" si="26"/>
        <v>0</v>
      </c>
      <c r="AO42">
        <f t="shared" si="26"/>
        <v>0</v>
      </c>
      <c r="AP42">
        <f t="shared" si="26"/>
        <v>-0.14145630812139795</v>
      </c>
      <c r="AQ42">
        <f t="shared" si="26"/>
        <v>-14.950480672222245</v>
      </c>
      <c r="AR42">
        <f t="shared" si="26"/>
        <v>-15.091936980343643</v>
      </c>
      <c r="AS42">
        <f t="shared" si="26"/>
        <v>3.8317161658367724E-2</v>
      </c>
      <c r="AT42">
        <f t="shared" si="26"/>
        <v>0.17784408377522667</v>
      </c>
      <c r="AU42">
        <f t="shared" si="23"/>
        <v>-14.875775734910048</v>
      </c>
      <c r="AW42">
        <v>39</v>
      </c>
      <c r="AX42">
        <f>IF(Z42&gt;0, (R42*SUMPRODUCT(K42:$K$98, X42:$X$98)-K42*$AZ$3)/Z42, 0)</f>
        <v>221.12062726213566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250000</v>
      </c>
      <c r="S43">
        <f t="shared" si="1"/>
        <v>220.66770897459892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132.48539530073242</v>
      </c>
      <c r="AC43">
        <f t="shared" si="2"/>
        <v>130.1667212674476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-821.55855701091946</v>
      </c>
      <c r="AI43">
        <f t="shared" si="25"/>
        <v>-828.93201470168833</v>
      </c>
      <c r="AJ43">
        <f t="shared" si="7"/>
        <v>2.3186740332848217</v>
      </c>
      <c r="AK43">
        <f t="shared" si="22"/>
        <v>9.27397767105127</v>
      </c>
      <c r="AL43">
        <f t="shared" si="8"/>
        <v>-817.33936299735217</v>
      </c>
      <c r="AN43">
        <f t="shared" si="26"/>
        <v>0</v>
      </c>
      <c r="AO43">
        <f t="shared" si="26"/>
        <v>0</v>
      </c>
      <c r="AP43">
        <f t="shared" si="26"/>
        <v>-0.12434454225029619</v>
      </c>
      <c r="AQ43">
        <f t="shared" si="26"/>
        <v>-13.85460214021853</v>
      </c>
      <c r="AR43">
        <f t="shared" si="26"/>
        <v>-13.978946682468827</v>
      </c>
      <c r="AS43">
        <f t="shared" si="26"/>
        <v>3.910166347837097E-2</v>
      </c>
      <c r="AT43">
        <f t="shared" si="26"/>
        <v>0.15639453790994723</v>
      </c>
      <c r="AU43">
        <f t="shared" si="23"/>
        <v>-13.783450481080507</v>
      </c>
      <c r="AW43">
        <v>40</v>
      </c>
      <c r="AX43">
        <f>IF(Z43&gt;0, (R43*SUMPRODUCT(K43:$K$98, X43:$X$98)-K43*$AZ$3)/Z43, 0)</f>
        <v>220.66770897459892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250000</v>
      </c>
      <c r="S44">
        <f t="shared" si="1"/>
        <v>219.77451090106018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130.1667212674476</v>
      </c>
      <c r="AC44">
        <f t="shared" si="2"/>
        <v>127.59051791199472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-856.47813511002005</v>
      </c>
      <c r="AI44">
        <f t="shared" si="25"/>
        <v>-863.73503431712572</v>
      </c>
      <c r="AJ44">
        <f t="shared" si="7"/>
        <v>2.5762033554528756</v>
      </c>
      <c r="AK44">
        <f t="shared" si="22"/>
        <v>9.111670488721332</v>
      </c>
      <c r="AL44">
        <f t="shared" si="8"/>
        <v>-852.04716047295153</v>
      </c>
      <c r="AN44">
        <f t="shared" si="26"/>
        <v>0</v>
      </c>
      <c r="AO44">
        <f t="shared" si="26"/>
        <v>0</v>
      </c>
      <c r="AP44">
        <f t="shared" si="26"/>
        <v>-0.10926689542452053</v>
      </c>
      <c r="AQ44">
        <f t="shared" si="26"/>
        <v>-12.895963434468102</v>
      </c>
      <c r="AR44">
        <f t="shared" si="26"/>
        <v>-13.005230329892623</v>
      </c>
      <c r="AS44">
        <f t="shared" si="26"/>
        <v>3.878981016533091E-2</v>
      </c>
      <c r="AT44">
        <f t="shared" si="26"/>
        <v>0.13719412630934039</v>
      </c>
      <c r="AU44">
        <f t="shared" si="23"/>
        <v>-12.829246393417952</v>
      </c>
      <c r="AW44">
        <v>41</v>
      </c>
      <c r="AX44">
        <f>IF(Z44&gt;0, (R44*SUMPRODUCT(K44:$K$98, X44:$X$98)-K44*$AZ$3)/Z44, 0)</f>
        <v>219.77451090106018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250000</v>
      </c>
      <c r="S45">
        <f t="shared" si="1"/>
        <v>218.43547756473956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127.59051791199472</v>
      </c>
      <c r="AC45">
        <f t="shared" si="2"/>
        <v>124.76455339249591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-893.23256518872677</v>
      </c>
      <c r="AI45">
        <f t="shared" si="25"/>
        <v>-900.37223377550197</v>
      </c>
      <c r="AJ45">
        <f t="shared" si="7"/>
        <v>2.825964519498811</v>
      </c>
      <c r="AK45">
        <f t="shared" si="22"/>
        <v>8.9313362538396319</v>
      </c>
      <c r="AL45">
        <f t="shared" si="8"/>
        <v>-888.61493300216353</v>
      </c>
      <c r="AN45">
        <f t="shared" si="26"/>
        <v>0</v>
      </c>
      <c r="AO45">
        <f t="shared" si="26"/>
        <v>0</v>
      </c>
      <c r="AP45">
        <f t="shared" si="26"/>
        <v>-9.5983712308585087E-2</v>
      </c>
      <c r="AQ45">
        <f t="shared" si="26"/>
        <v>-12.008369368928848</v>
      </c>
      <c r="AR45">
        <f t="shared" si="26"/>
        <v>-12.104353081237434</v>
      </c>
      <c r="AS45">
        <f t="shared" si="26"/>
        <v>3.7991478475103785E-2</v>
      </c>
      <c r="AT45">
        <f t="shared" si="26"/>
        <v>0.12007039249800645</v>
      </c>
      <c r="AU45">
        <f t="shared" si="23"/>
        <v>-11.946291210264324</v>
      </c>
      <c r="AW45">
        <v>42</v>
      </c>
      <c r="AX45">
        <f>IF(Z45&gt;0, (R45*SUMPRODUCT(K45:$K$98, X45:$X$98)-K45*$AZ$3)/Z45, 0)</f>
        <v>218.43547756473956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250000</v>
      </c>
      <c r="S46">
        <f t="shared" si="1"/>
        <v>216.73364262146382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124.76455339249591</v>
      </c>
      <c r="AC46">
        <f t="shared" si="2"/>
        <v>121.74725448336109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-931.24767881198443</v>
      </c>
      <c r="AI46">
        <f t="shared" si="25"/>
        <v>-938.26938832895121</v>
      </c>
      <c r="AJ46">
        <f t="shared" si="7"/>
        <v>3.0172989091348228</v>
      </c>
      <c r="AK46">
        <f t="shared" si="22"/>
        <v>8.7335187374747143</v>
      </c>
      <c r="AL46">
        <f t="shared" si="8"/>
        <v>-926.51857068234165</v>
      </c>
      <c r="AN46">
        <f t="shared" si="26"/>
        <v>0</v>
      </c>
      <c r="AO46">
        <f t="shared" si="26"/>
        <v>0</v>
      </c>
      <c r="AP46">
        <f t="shared" si="26"/>
        <v>-8.4283842400036169E-2</v>
      </c>
      <c r="AQ46">
        <f t="shared" si="26"/>
        <v>-11.178066026048613</v>
      </c>
      <c r="AR46">
        <f t="shared" si="26"/>
        <v>-11.262349868448648</v>
      </c>
      <c r="AS46">
        <f t="shared" si="26"/>
        <v>3.6217611269281864E-2</v>
      </c>
      <c r="AT46">
        <f t="shared" si="26"/>
        <v>0.10483124018281176</v>
      </c>
      <c r="AU46">
        <f t="shared" si="23"/>
        <v>-11.121301016996554</v>
      </c>
      <c r="AW46">
        <v>43</v>
      </c>
      <c r="AX46">
        <f>IF(Z46&gt;0, (R46*SUMPRODUCT(K46:$K$98, X46:$X$98)-K46*$AZ$3)/Z46, 0)</f>
        <v>216.73364262146382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250000</v>
      </c>
      <c r="S47">
        <f t="shared" si="1"/>
        <v>214.76264313206184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121.74725448336109</v>
      </c>
      <c r="AC47">
        <f t="shared" si="2"/>
        <v>118.59692993927145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-974.0299173283222</v>
      </c>
      <c r="AI47">
        <f t="shared" si="25"/>
        <v>-980.93270825425293</v>
      </c>
      <c r="AJ47">
        <f t="shared" si="7"/>
        <v>3.1503245440896421</v>
      </c>
      <c r="AK47">
        <f t="shared" si="22"/>
        <v>8.5223078138352779</v>
      </c>
      <c r="AL47">
        <f t="shared" si="8"/>
        <v>-969.26007589632798</v>
      </c>
      <c r="AN47">
        <f t="shared" si="26"/>
        <v>0</v>
      </c>
      <c r="AO47">
        <f t="shared" si="26"/>
        <v>0</v>
      </c>
      <c r="AP47">
        <f t="shared" si="26"/>
        <v>-7.3978950200768653E-2</v>
      </c>
      <c r="AQ47">
        <f t="shared" si="26"/>
        <v>-10.438924128123594</v>
      </c>
      <c r="AR47">
        <f t="shared" si="26"/>
        <v>-10.512903078324364</v>
      </c>
      <c r="AS47">
        <f t="shared" si="26"/>
        <v>3.3762822177906722E-2</v>
      </c>
      <c r="AT47">
        <f t="shared" si="26"/>
        <v>9.133572088746611E-2</v>
      </c>
      <c r="AU47">
        <f t="shared" si="23"/>
        <v>-10.38780453525899</v>
      </c>
      <c r="AW47">
        <v>44</v>
      </c>
      <c r="AX47">
        <f>IF(Z47&gt;0, (R47*SUMPRODUCT(K47:$K$98, X47:$X$98)-K47*$AZ$3)/Z47, 0)</f>
        <v>214.76264313206184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250000</v>
      </c>
      <c r="S48">
        <f t="shared" si="1"/>
        <v>212.53743376514021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118.59692993927145</v>
      </c>
      <c r="AC48">
        <f t="shared" si="2"/>
        <v>115.32563213432552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-1021.9425962765499</v>
      </c>
      <c r="AI48">
        <f t="shared" si="25"/>
        <v>-1028.7252621634075</v>
      </c>
      <c r="AJ48">
        <f t="shared" si="7"/>
        <v>3.2712978049459309</v>
      </c>
      <c r="AK48">
        <f t="shared" si="22"/>
        <v>8.3017850957490023</v>
      </c>
      <c r="AL48">
        <f t="shared" si="8"/>
        <v>-1017.1521792627125</v>
      </c>
      <c r="AN48">
        <f t="shared" si="26"/>
        <v>0</v>
      </c>
      <c r="AO48">
        <f t="shared" si="26"/>
        <v>0</v>
      </c>
      <c r="AP48">
        <f t="shared" si="26"/>
        <v>-6.4903160606715304E-2</v>
      </c>
      <c r="AQ48">
        <f t="shared" si="26"/>
        <v>-9.7789432007110229</v>
      </c>
      <c r="AR48">
        <f t="shared" si="26"/>
        <v>-9.8438463613177376</v>
      </c>
      <c r="AS48">
        <f t="shared" si="26"/>
        <v>3.1302967058748639E-2</v>
      </c>
      <c r="AT48">
        <f t="shared" si="26"/>
        <v>7.9439574406261274E-2</v>
      </c>
      <c r="AU48">
        <f t="shared" si="23"/>
        <v>-9.7331038198527278</v>
      </c>
      <c r="AW48">
        <v>45</v>
      </c>
      <c r="AX48">
        <f>IF(Z48&gt;0, (R48*SUMPRODUCT(K48:$K$98, X48:$X$98)-K48*$AZ$3)/Z48, 0)</f>
        <v>212.53743376514021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250000</v>
      </c>
      <c r="S49">
        <f t="shared" si="1"/>
        <v>210.07773432695333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115.32563213432552</v>
      </c>
      <c r="AC49">
        <f t="shared" si="2"/>
        <v>111.94635529359454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-1076.6272067792193</v>
      </c>
      <c r="AI49">
        <f t="shared" si="25"/>
        <v>-1083.2882146468694</v>
      </c>
      <c r="AJ49">
        <f t="shared" si="7"/>
        <v>3.3792768407309808</v>
      </c>
      <c r="AK49">
        <f t="shared" si="22"/>
        <v>8.0727942494027864</v>
      </c>
      <c r="AL49">
        <f t="shared" si="8"/>
        <v>-1071.8361435567358</v>
      </c>
      <c r="AN49">
        <f t="shared" si="26"/>
        <v>0</v>
      </c>
      <c r="AO49">
        <f t="shared" si="26"/>
        <v>0</v>
      </c>
      <c r="AP49">
        <f t="shared" si="26"/>
        <v>-5.6909837550849648E-2</v>
      </c>
      <c r="AQ49">
        <f t="shared" si="26"/>
        <v>-9.1984097088668122</v>
      </c>
      <c r="AR49">
        <f t="shared" si="26"/>
        <v>-9.2553195464176632</v>
      </c>
      <c r="AS49">
        <f t="shared" si="26"/>
        <v>2.8871621212060751E-2</v>
      </c>
      <c r="AT49">
        <f t="shared" si="26"/>
        <v>6.8971755992990061E-2</v>
      </c>
      <c r="AU49">
        <f t="shared" si="23"/>
        <v>-9.1574761692126128</v>
      </c>
      <c r="AW49">
        <v>46</v>
      </c>
      <c r="AX49">
        <f>IF(Z49&gt;0, (R49*SUMPRODUCT(K49:$K$98, X49:$X$98)-K49*$AZ$3)/Z49, 0)</f>
        <v>210.07773432695333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250000</v>
      </c>
      <c r="S50">
        <f t="shared" si="1"/>
        <v>207.38652418128331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111.94635529359454</v>
      </c>
      <c r="AC50">
        <f t="shared" si="2"/>
        <v>108.46193340613843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-1139.4249451718765</v>
      </c>
      <c r="AI50">
        <f t="shared" si="25"/>
        <v>-1145.9623717135914</v>
      </c>
      <c r="AJ50">
        <f t="shared" si="7"/>
        <v>3.4844218874561079</v>
      </c>
      <c r="AK50">
        <f t="shared" si="22"/>
        <v>7.8362448705516181</v>
      </c>
      <c r="AL50">
        <f t="shared" si="8"/>
        <v>-1134.6417049555837</v>
      </c>
      <c r="AN50">
        <f t="shared" si="26"/>
        <v>0</v>
      </c>
      <c r="AO50">
        <f t="shared" si="26"/>
        <v>0</v>
      </c>
      <c r="AP50">
        <f t="shared" si="26"/>
        <v>-4.9869636027669743E-2</v>
      </c>
      <c r="AQ50">
        <f t="shared" si="26"/>
        <v>-8.6919075776969059</v>
      </c>
      <c r="AR50">
        <f t="shared" si="26"/>
        <v>-8.7417772137245748</v>
      </c>
      <c r="AS50">
        <f t="shared" si="26"/>
        <v>2.6580314162688589E-2</v>
      </c>
      <c r="AT50">
        <f t="shared" si="26"/>
        <v>5.9777448667987322E-2</v>
      </c>
      <c r="AU50">
        <f t="shared" si="23"/>
        <v>-8.6554194508938984</v>
      </c>
      <c r="AW50">
        <v>47</v>
      </c>
      <c r="AX50">
        <f>IF(Z50&gt;0, (R50*SUMPRODUCT(K50:$K$98, X50:$X$98)-K50*$AZ$3)/Z50, 0)</f>
        <v>207.38652418128331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250000</v>
      </c>
      <c r="S51">
        <f t="shared" si="1"/>
        <v>204.46049890343502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108.46193340613843</v>
      </c>
      <c r="AC51">
        <f t="shared" si="2"/>
        <v>104.87180066898685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-1211.1414229183047</v>
      </c>
      <c r="AI51">
        <f t="shared" si="25"/>
        <v>-1217.5529181234565</v>
      </c>
      <c r="AJ51">
        <f t="shared" si="7"/>
        <v>3.5901327371515777</v>
      </c>
      <c r="AK51">
        <f t="shared" si="22"/>
        <v>7.5923353384296908</v>
      </c>
      <c r="AL51">
        <f t="shared" si="8"/>
        <v>-1206.3704500478752</v>
      </c>
      <c r="AN51">
        <f t="shared" si="26"/>
        <v>0</v>
      </c>
      <c r="AO51">
        <f t="shared" si="26"/>
        <v>0</v>
      </c>
      <c r="AP51">
        <f t="shared" si="26"/>
        <v>-4.3668741470176992E-2</v>
      </c>
      <c r="AQ51">
        <f t="shared" si="26"/>
        <v>-8.2490932284786513</v>
      </c>
      <c r="AR51">
        <f t="shared" si="26"/>
        <v>-8.2927619699488275</v>
      </c>
      <c r="AS51">
        <f t="shared" si="26"/>
        <v>2.4452420742093844E-2</v>
      </c>
      <c r="AT51">
        <f t="shared" si="26"/>
        <v>5.1711452389820639E-2</v>
      </c>
      <c r="AU51">
        <f t="shared" si="23"/>
        <v>-8.216598096816913</v>
      </c>
      <c r="AW51">
        <v>48</v>
      </c>
      <c r="AX51">
        <f>IF(Z51&gt;0, (R51*SUMPRODUCT(K51:$K$98, X51:$X$98)-K51*$AZ$3)/Z51, 0)</f>
        <v>204.46049890343502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250000</v>
      </c>
      <c r="S52">
        <f t="shared" si="1"/>
        <v>201.30709765153227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104.87180066898685</v>
      </c>
      <c r="AC52">
        <f t="shared" si="2"/>
        <v>101.17786354813794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-1296.4671631347214</v>
      </c>
      <c r="AI52">
        <f t="shared" si="25"/>
        <v>-1302.749720029665</v>
      </c>
      <c r="AJ52">
        <f t="shared" si="7"/>
        <v>3.6939371208489149</v>
      </c>
      <c r="AK52">
        <f t="shared" si="22"/>
        <v>7.3410260468290804</v>
      </c>
      <c r="AL52">
        <f t="shared" si="8"/>
        <v>-1291.7147568619871</v>
      </c>
      <c r="AN52">
        <f t="shared" si="26"/>
        <v>0</v>
      </c>
      <c r="AO52">
        <f t="shared" si="26"/>
        <v>0</v>
      </c>
      <c r="AP52">
        <f t="shared" si="26"/>
        <v>-3.8205840787078935E-2</v>
      </c>
      <c r="AQ52">
        <f t="shared" si="26"/>
        <v>-7.884149534764461</v>
      </c>
      <c r="AR52">
        <f t="shared" si="26"/>
        <v>-7.9223553755515397</v>
      </c>
      <c r="AS52">
        <f t="shared" si="26"/>
        <v>2.2463779616579301E-2</v>
      </c>
      <c r="AT52">
        <f t="shared" si="26"/>
        <v>4.4642663337387561E-2</v>
      </c>
      <c r="AU52">
        <f t="shared" si="23"/>
        <v>-7.855248932597573</v>
      </c>
      <c r="AW52">
        <v>49</v>
      </c>
      <c r="AX52">
        <f>IF(Z52&gt;0, (R52*SUMPRODUCT(K52:$K$98, X52:$X$98)-K52*$AZ$3)/Z52, 0)</f>
        <v>201.30709765153227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250000</v>
      </c>
      <c r="S53">
        <f t="shared" si="1"/>
        <v>197.88517014442635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101.17786354813794</v>
      </c>
      <c r="AC53">
        <f t="shared" si="2"/>
        <v>97.360817680900041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-1392.9665043286948</v>
      </c>
      <c r="AI53">
        <f t="shared" si="25"/>
        <v>-1399.1165873294726</v>
      </c>
      <c r="AJ53">
        <f t="shared" si="7"/>
        <v>3.8170458672378942</v>
      </c>
      <c r="AK53">
        <f t="shared" si="22"/>
        <v>7.0824504483696558</v>
      </c>
      <c r="AL53">
        <f t="shared" si="8"/>
        <v>-1388.217091013865</v>
      </c>
      <c r="AN53">
        <f t="shared" si="26"/>
        <v>0</v>
      </c>
      <c r="AO53">
        <f t="shared" si="26"/>
        <v>0</v>
      </c>
      <c r="AP53">
        <f t="shared" si="26"/>
        <v>-3.3393065213871462E-2</v>
      </c>
      <c r="AQ53">
        <f t="shared" si="26"/>
        <v>-7.563381065573294</v>
      </c>
      <c r="AR53">
        <f t="shared" si="26"/>
        <v>-7.5967741307871659</v>
      </c>
      <c r="AS53">
        <f t="shared" si="26"/>
        <v>2.0725388836686311E-2</v>
      </c>
      <c r="AT53">
        <f t="shared" si="26"/>
        <v>3.8455534610916969E-2</v>
      </c>
      <c r="AU53">
        <f t="shared" si="23"/>
        <v>-7.5375932073395626</v>
      </c>
      <c r="AW53">
        <v>50</v>
      </c>
      <c r="AX53">
        <f>IF(Z53&gt;0, (R53*SUMPRODUCT(K53:$K$98, X53:$X$98)-K53*$AZ$3)/Z53, 0)</f>
        <v>197.88517014442635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250000</v>
      </c>
      <c r="S54">
        <f t="shared" si="1"/>
        <v>194.20619635941375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97.360817680900041</v>
      </c>
      <c r="AC54">
        <f t="shared" si="2"/>
        <v>93.428779175618303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-1501.5633059171118</v>
      </c>
      <c r="AI54">
        <f t="shared" si="25"/>
        <v>-1507.5768099225859</v>
      </c>
      <c r="AJ54">
        <f t="shared" si="7"/>
        <v>3.9320385052817386</v>
      </c>
      <c r="AK54">
        <f t="shared" si="22"/>
        <v>6.8152572376630038</v>
      </c>
      <c r="AL54">
        <f t="shared" si="8"/>
        <v>-1496.8295141796411</v>
      </c>
      <c r="AN54">
        <f t="shared" si="26"/>
        <v>0</v>
      </c>
      <c r="AO54">
        <f t="shared" si="26"/>
        <v>0</v>
      </c>
      <c r="AP54">
        <f t="shared" si="26"/>
        <v>-2.9153109947761182E-2</v>
      </c>
      <c r="AQ54">
        <f t="shared" si="26"/>
        <v>-7.2794896471469039</v>
      </c>
      <c r="AR54">
        <f t="shared" si="26"/>
        <v>-7.3086427570946642</v>
      </c>
      <c r="AS54">
        <f t="shared" si="26"/>
        <v>1.9062288934863888E-2</v>
      </c>
      <c r="AT54">
        <f t="shared" si="26"/>
        <v>3.30399619574544E-2</v>
      </c>
      <c r="AU54">
        <f t="shared" si="23"/>
        <v>-7.256540506202346</v>
      </c>
      <c r="AW54">
        <v>51</v>
      </c>
      <c r="AX54">
        <f>IF(Z54&gt;0, (R54*SUMPRODUCT(K54:$K$98, X54:$X$98)-K54*$AZ$3)/Z54, 0)</f>
        <v>194.20619635941375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250000</v>
      </c>
      <c r="S55">
        <f t="shared" si="1"/>
        <v>190.28643809757151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93.428779175618303</v>
      </c>
      <c r="AC55">
        <f t="shared" si="2"/>
        <v>89.391559671588894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-1623.960106657179</v>
      </c>
      <c r="AI55">
        <f t="shared" si="25"/>
        <v>-1629.8322776172656</v>
      </c>
      <c r="AJ55">
        <f t="shared" si="7"/>
        <v>4.0372195040294088</v>
      </c>
      <c r="AK55">
        <f t="shared" si="22"/>
        <v>6.5400145422932816</v>
      </c>
      <c r="AL55">
        <f t="shared" si="8"/>
        <v>-1619.2550435709429</v>
      </c>
      <c r="AN55">
        <f t="shared" si="26"/>
        <v>0</v>
      </c>
      <c r="AO55">
        <f t="shared" si="26"/>
        <v>0</v>
      </c>
      <c r="AP55">
        <f t="shared" si="26"/>
        <v>-2.5417799772516708E-2</v>
      </c>
      <c r="AQ55">
        <f t="shared" si="26"/>
        <v>-7.0293411261580259</v>
      </c>
      <c r="AR55">
        <f t="shared" si="26"/>
        <v>-7.0547589259305425</v>
      </c>
      <c r="AS55">
        <f t="shared" si="26"/>
        <v>1.7475178718162988E-2</v>
      </c>
      <c r="AT55">
        <f t="shared" si="26"/>
        <v>2.8308572975012429E-2</v>
      </c>
      <c r="AU55">
        <f t="shared" si="23"/>
        <v>-7.0089751742373672</v>
      </c>
      <c r="AW55">
        <v>52</v>
      </c>
      <c r="AX55">
        <f>IF(Z55&gt;0, (R55*SUMPRODUCT(K55:$K$98, X55:$X$98)-K55*$AZ$3)/Z55, 0)</f>
        <v>190.28643809757151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250000</v>
      </c>
      <c r="S56">
        <f t="shared" si="1"/>
        <v>186.12959557970382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89.391559671588894</v>
      </c>
      <c r="AC56">
        <f t="shared" si="2"/>
        <v>85.257102601785732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-1755.8922150785615</v>
      </c>
      <c r="AI56">
        <f t="shared" si="25"/>
        <v>-1761.6178697182934</v>
      </c>
      <c r="AJ56">
        <f t="shared" si="7"/>
        <v>4.1344570698031617</v>
      </c>
      <c r="AK56">
        <f t="shared" si="22"/>
        <v>6.2574091770112235</v>
      </c>
      <c r="AL56">
        <f t="shared" si="8"/>
        <v>-1751.2260034714791</v>
      </c>
      <c r="AN56">
        <f t="shared" si="26"/>
        <v>0</v>
      </c>
      <c r="AO56">
        <f t="shared" si="26"/>
        <v>0</v>
      </c>
      <c r="AP56">
        <f t="shared" si="26"/>
        <v>-2.2128215348974314E-2</v>
      </c>
      <c r="AQ56">
        <f t="shared" si="26"/>
        <v>-6.7860818560768879</v>
      </c>
      <c r="AR56">
        <f t="shared" si="26"/>
        <v>-6.8082100714258624</v>
      </c>
      <c r="AS56">
        <f t="shared" si="26"/>
        <v>1.5978636880547216E-2</v>
      </c>
      <c r="AT56">
        <f t="shared" si="26"/>
        <v>2.4183312914947342E-2</v>
      </c>
      <c r="AU56">
        <f t="shared" si="23"/>
        <v>-6.7680481216303683</v>
      </c>
      <c r="AW56">
        <v>53</v>
      </c>
      <c r="AX56">
        <f>IF(Z56&gt;0, (R56*SUMPRODUCT(K56:$K$98, X56:$X$98)-K56*$AZ$3)/Z56, 0)</f>
        <v>186.12959557970382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250000</v>
      </c>
      <c r="S57">
        <f t="shared" si="1"/>
        <v>181.786080708431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85.257102601785732</v>
      </c>
      <c r="AC57">
        <f t="shared" si="2"/>
        <v>81.055738653168575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-1896.6402763750548</v>
      </c>
      <c r="AI57">
        <f t="shared" si="25"/>
        <v>-1902.2138424545703</v>
      </c>
      <c r="AJ57">
        <f t="shared" si="7"/>
        <v>4.201363948617157</v>
      </c>
      <c r="AK57">
        <f t="shared" si="22"/>
        <v>5.9679971821250017</v>
      </c>
      <c r="AL57">
        <f t="shared" si="8"/>
        <v>-1892.0444813238282</v>
      </c>
      <c r="AN57">
        <f t="shared" si="26"/>
        <v>0</v>
      </c>
      <c r="AO57">
        <f t="shared" si="26"/>
        <v>0</v>
      </c>
      <c r="AP57">
        <f t="shared" si="26"/>
        <v>-1.9232527954941861E-2</v>
      </c>
      <c r="AQ57">
        <f t="shared" si="26"/>
        <v>-6.5446765348158831</v>
      </c>
      <c r="AR57">
        <f t="shared" si="26"/>
        <v>-6.5639090627708248</v>
      </c>
      <c r="AS57">
        <f t="shared" si="26"/>
        <v>1.4497513519690093E-2</v>
      </c>
      <c r="AT57">
        <f t="shared" si="26"/>
        <v>2.0593578869025922E-2</v>
      </c>
      <c r="AU57">
        <f t="shared" si="23"/>
        <v>-6.528817970382109</v>
      </c>
      <c r="AW57">
        <v>54</v>
      </c>
      <c r="AX57">
        <f>IF(Z57&gt;0, (R57*SUMPRODUCT(K57:$K$98, X57:$X$98)-K57*$AZ$3)/Z57, 0)</f>
        <v>181.786080708431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250000</v>
      </c>
      <c r="S58">
        <f t="shared" si="1"/>
        <v>177.305419801277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81.055738653168575</v>
      </c>
      <c r="AC58">
        <f t="shared" si="2"/>
        <v>76.818845964298873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-2042.3136811104471</v>
      </c>
      <c r="AI58">
        <f t="shared" si="25"/>
        <v>-2047.7293958451121</v>
      </c>
      <c r="AJ58">
        <f t="shared" si="7"/>
        <v>4.2368926888697018</v>
      </c>
      <c r="AK58">
        <f t="shared" si="22"/>
        <v>5.6739017057218009</v>
      </c>
      <c r="AL58">
        <f t="shared" si="8"/>
        <v>-2037.8186014505206</v>
      </c>
      <c r="AN58">
        <f t="shared" si="26"/>
        <v>0</v>
      </c>
      <c r="AO58">
        <f t="shared" si="26"/>
        <v>0</v>
      </c>
      <c r="AP58">
        <f t="shared" si="26"/>
        <v>-1.6685567248607602E-2</v>
      </c>
      <c r="AQ58">
        <f t="shared" si="26"/>
        <v>-6.2922742312844022</v>
      </c>
      <c r="AR58">
        <f t="shared" si="26"/>
        <v>-6.3089597985330101</v>
      </c>
      <c r="AS58">
        <f t="shared" si="26"/>
        <v>1.3053670909356439E-2</v>
      </c>
      <c r="AT58">
        <f t="shared" si="26"/>
        <v>1.7481029395221084E-2</v>
      </c>
      <c r="AU58">
        <f t="shared" si="23"/>
        <v>-6.2784250982284329</v>
      </c>
      <c r="AW58">
        <v>55</v>
      </c>
      <c r="AX58">
        <f>IF(Z58&gt;0, (R58*SUMPRODUCT(K58:$K$98, X58:$X$98)-K58*$AZ$3)/Z58, 0)</f>
        <v>177.305419801277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250000</v>
      </c>
      <c r="S59">
        <f t="shared" si="1"/>
        <v>172.76517664088274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76.818845964298873</v>
      </c>
      <c r="AC59">
        <f t="shared" si="2"/>
        <v>72.587093024037841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-2193.9352838723507</v>
      </c>
      <c r="AI59">
        <f t="shared" si="25"/>
        <v>-2199.1871446954756</v>
      </c>
      <c r="AJ59">
        <f t="shared" si="7"/>
        <v>4.2317529402610319</v>
      </c>
      <c r="AK59">
        <f t="shared" si="22"/>
        <v>5.3773192175009212</v>
      </c>
      <c r="AL59">
        <f t="shared" si="8"/>
        <v>-2189.5780725377135</v>
      </c>
      <c r="AN59">
        <f t="shared" si="26"/>
        <v>0</v>
      </c>
      <c r="AO59">
        <f t="shared" si="26"/>
        <v>0</v>
      </c>
      <c r="AP59">
        <f t="shared" si="26"/>
        <v>-1.4447090094998052E-2</v>
      </c>
      <c r="AQ59">
        <f t="shared" si="26"/>
        <v>-6.0351905307804286</v>
      </c>
      <c r="AR59">
        <f t="shared" si="26"/>
        <v>-6.0496376208754272</v>
      </c>
      <c r="AS59">
        <f t="shared" si="26"/>
        <v>1.1640924625902308E-2</v>
      </c>
      <c r="AT59">
        <f t="shared" si="26"/>
        <v>1.4792207528184045E-2</v>
      </c>
      <c r="AU59">
        <f t="shared" si="23"/>
        <v>-6.0232044887213405</v>
      </c>
      <c r="AW59">
        <v>56</v>
      </c>
      <c r="AX59">
        <f>IF(Z59&gt;0, (R59*SUMPRODUCT(K59:$K$98, X59:$X$98)-K59*$AZ$3)/Z59, 0)</f>
        <v>172.76517664088274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250000</v>
      </c>
      <c r="S60">
        <f t="shared" si="1"/>
        <v>168.23545962666262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72.587093024037841</v>
      </c>
      <c r="AC60">
        <f t="shared" si="2"/>
        <v>68.391653645956836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-2355.9904372634355</v>
      </c>
      <c r="AI60">
        <f t="shared" si="25"/>
        <v>-2361.0719799564658</v>
      </c>
      <c r="AJ60">
        <f t="shared" si="7"/>
        <v>4.1954393780810051</v>
      </c>
      <c r="AK60">
        <f t="shared" si="22"/>
        <v>5.0810965116826496</v>
      </c>
      <c r="AL60">
        <f t="shared" si="8"/>
        <v>-2351.7954440667022</v>
      </c>
      <c r="AN60">
        <f t="shared" si="26"/>
        <v>0</v>
      </c>
      <c r="AO60">
        <f t="shared" si="26"/>
        <v>0</v>
      </c>
      <c r="AP60">
        <f t="shared" si="26"/>
        <v>-1.2480866234887856E-2</v>
      </c>
      <c r="AQ60">
        <f t="shared" si="26"/>
        <v>-5.7865894816727046</v>
      </c>
      <c r="AR60">
        <f t="shared" si="26"/>
        <v>-5.799070347907592</v>
      </c>
      <c r="AS60">
        <f t="shared" si="26"/>
        <v>1.030449232400023E-2</v>
      </c>
      <c r="AT60">
        <f t="shared" si="26"/>
        <v>1.2479770361045431E-2</v>
      </c>
      <c r="AU60">
        <f t="shared" si="23"/>
        <v>-5.7762860852225462</v>
      </c>
      <c r="AW60">
        <v>57</v>
      </c>
      <c r="AX60">
        <f>IF(Z60&gt;0, (R60*SUMPRODUCT(K60:$K$98, X60:$X$98)-K60*$AZ$3)/Z60, 0)</f>
        <v>168.23545962666262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250000</v>
      </c>
      <c r="S61">
        <f t="shared" si="1"/>
        <v>163.75263349785757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68.391653645956836</v>
      </c>
      <c r="AC61">
        <f t="shared" si="2"/>
        <v>64.247699122051486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-2528.0325287688433</v>
      </c>
      <c r="AI61">
        <f t="shared" si="25"/>
        <v>-2532.936854408505</v>
      </c>
      <c r="AJ61">
        <f t="shared" si="7"/>
        <v>4.1439545239053501</v>
      </c>
      <c r="AK61">
        <f t="shared" si="22"/>
        <v>4.7874157552169789</v>
      </c>
      <c r="AL61">
        <f t="shared" si="8"/>
        <v>-2524.0054841293827</v>
      </c>
      <c r="AN61">
        <f t="shared" si="26"/>
        <v>0</v>
      </c>
      <c r="AO61">
        <f t="shared" si="26"/>
        <v>0</v>
      </c>
      <c r="AP61">
        <f t="shared" si="26"/>
        <v>-1.0755000284253684E-2</v>
      </c>
      <c r="AQ61">
        <f t="shared" si="26"/>
        <v>-5.5438795388366184</v>
      </c>
      <c r="AR61">
        <f t="shared" si="26"/>
        <v>-5.5546345391208725</v>
      </c>
      <c r="AS61">
        <f t="shared" si="26"/>
        <v>9.0875352407496467E-3</v>
      </c>
      <c r="AT61">
        <f t="shared" si="26"/>
        <v>1.0498621337826263E-2</v>
      </c>
      <c r="AU61">
        <f t="shared" si="23"/>
        <v>-5.5350483825422963</v>
      </c>
      <c r="AW61">
        <v>58</v>
      </c>
      <c r="AX61">
        <f>IF(Z61&gt;0, (R61*SUMPRODUCT(K61:$K$98, X61:$X$98)-K61*$AZ$3)/Z61, 0)</f>
        <v>163.75263349785757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250000</v>
      </c>
      <c r="S62">
        <f t="shared" si="1"/>
        <v>159.35769271555097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64.247699122051486</v>
      </c>
      <c r="AC62">
        <f t="shared" si="2"/>
        <v>60.170457938364279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-2710.3647752425481</v>
      </c>
      <c r="AI62">
        <f t="shared" si="25"/>
        <v>-2715.0845393870509</v>
      </c>
      <c r="AJ62">
        <f t="shared" si="7"/>
        <v>4.0772411836872067</v>
      </c>
      <c r="AK62">
        <f t="shared" si="22"/>
        <v>4.4973389385436047</v>
      </c>
      <c r="AL62">
        <f t="shared" si="8"/>
        <v>-2706.5099592648198</v>
      </c>
      <c r="AN62">
        <f t="shared" si="26"/>
        <v>0</v>
      </c>
      <c r="AO62">
        <f t="shared" si="26"/>
        <v>0</v>
      </c>
      <c r="AP62">
        <f t="shared" si="26"/>
        <v>-9.2413070706308369E-3</v>
      </c>
      <c r="AQ62">
        <f t="shared" si="26"/>
        <v>-5.3068993268680122</v>
      </c>
      <c r="AR62">
        <f t="shared" si="26"/>
        <v>-5.3161406339386428</v>
      </c>
      <c r="AS62">
        <f t="shared" si="26"/>
        <v>7.9832459050652518E-3</v>
      </c>
      <c r="AT62">
        <f t="shared" si="26"/>
        <v>8.8057980990837396E-3</v>
      </c>
      <c r="AU62">
        <f t="shared" si="23"/>
        <v>-5.2993515899344938</v>
      </c>
      <c r="AW62">
        <v>59</v>
      </c>
      <c r="AX62">
        <f>IF(Z62&gt;0, (R62*SUMPRODUCT(K62:$K$98, X62:$X$98)-K62*$AZ$3)/Z62, 0)</f>
        <v>159.35769271555097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250000</v>
      </c>
      <c r="S63">
        <f t="shared" si="1"/>
        <v>155.06819428497894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60.170457938364279</v>
      </c>
      <c r="AC63">
        <f t="shared" si="2"/>
        <v>56.173057142879692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-2889.468871802314</v>
      </c>
      <c r="AI63">
        <f t="shared" si="25"/>
        <v>-2893.9969648617816</v>
      </c>
      <c r="AJ63">
        <f t="shared" si="7"/>
        <v>3.9974007954845874</v>
      </c>
      <c r="AK63">
        <f t="shared" si="22"/>
        <v>4.2119320556854998</v>
      </c>
      <c r="AL63">
        <f t="shared" si="8"/>
        <v>-2885.7876320106116</v>
      </c>
      <c r="AN63">
        <f t="shared" si="26"/>
        <v>0</v>
      </c>
      <c r="AO63">
        <f t="shared" si="26"/>
        <v>0</v>
      </c>
      <c r="AP63">
        <f t="shared" si="26"/>
        <v>-7.9160845765065425E-3</v>
      </c>
      <c r="AQ63">
        <f t="shared" si="26"/>
        <v>-5.0514156113786042</v>
      </c>
      <c r="AR63">
        <f t="shared" si="26"/>
        <v>-5.0593316959551107</v>
      </c>
      <c r="AS63">
        <f t="shared" si="26"/>
        <v>6.9883198882336288E-3</v>
      </c>
      <c r="AT63">
        <f t="shared" si="26"/>
        <v>7.3633668622581881E-3</v>
      </c>
      <c r="AU63">
        <f t="shared" si="23"/>
        <v>-5.0449800092046191</v>
      </c>
      <c r="AW63">
        <v>60</v>
      </c>
      <c r="AX63">
        <f>IF(Z63&gt;0, (R63*SUMPRODUCT(K63:$K$98, X63:$X$98)-K63*$AZ$3)/Z63, 0)</f>
        <v>155.06819428497894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250000</v>
      </c>
      <c r="S64">
        <f t="shared" si="1"/>
        <v>150.95100127635723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56.173057142879692</v>
      </c>
      <c r="AC64">
        <f t="shared" si="2"/>
        <v>52.290836648807698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-3053.9077027890753</v>
      </c>
      <c r="AI64">
        <f t="shared" si="25"/>
        <v>-3058.2378195328088</v>
      </c>
      <c r="AJ64">
        <f t="shared" si="7"/>
        <v>3.8822204940719942</v>
      </c>
      <c r="AK64">
        <f t="shared" si="22"/>
        <v>3.9321140000015786</v>
      </c>
      <c r="AL64">
        <f t="shared" si="8"/>
        <v>-3050.4234850387352</v>
      </c>
      <c r="AN64">
        <f t="shared" si="26"/>
        <v>0</v>
      </c>
      <c r="AO64">
        <f t="shared" si="26"/>
        <v>0</v>
      </c>
      <c r="AP64">
        <f t="shared" si="26"/>
        <v>-6.7589100184773411E-3</v>
      </c>
      <c r="AQ64">
        <f t="shared" si="26"/>
        <v>-4.7668662508366824</v>
      </c>
      <c r="AR64">
        <f t="shared" si="26"/>
        <v>-4.7736251608551594</v>
      </c>
      <c r="AS64">
        <f t="shared" si="26"/>
        <v>6.0597855772121408E-3</v>
      </c>
      <c r="AT64">
        <f t="shared" si="26"/>
        <v>6.1376647054302083E-3</v>
      </c>
      <c r="AU64">
        <f t="shared" si="23"/>
        <v>-4.7614277105725176</v>
      </c>
      <c r="AW64">
        <v>61</v>
      </c>
      <c r="AX64">
        <f>IF(Z64&gt;0, (R64*SUMPRODUCT(K64:$K$98, X64:$X$98)-K64*$AZ$3)/Z64, 0)</f>
        <v>150.95100127635723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250000</v>
      </c>
      <c r="S65">
        <f t="shared" si="1"/>
        <v>148.46034556053911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52.290836648807698</v>
      </c>
      <c r="AC65">
        <f t="shared" si="2"/>
        <v>48.567894609851933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-3950.339611209974</v>
      </c>
      <c r="AI65">
        <f t="shared" si="25"/>
        <v>-3954.4289098057097</v>
      </c>
      <c r="AJ65">
        <f t="shared" si="7"/>
        <v>3.7229420389557646</v>
      </c>
      <c r="AK65">
        <f t="shared" si="22"/>
        <v>3.6603585654165394</v>
      </c>
      <c r="AL65">
        <f t="shared" si="8"/>
        <v>-3947.0456092013374</v>
      </c>
      <c r="AN65">
        <f t="shared" si="26"/>
        <v>0</v>
      </c>
      <c r="AO65">
        <f t="shared" si="26"/>
        <v>0</v>
      </c>
      <c r="AP65">
        <f t="shared" si="26"/>
        <v>-5.6991207667087679E-3</v>
      </c>
      <c r="AQ65">
        <f t="shared" si="26"/>
        <v>-5.5054582067633646</v>
      </c>
      <c r="AR65">
        <f t="shared" si="26"/>
        <v>-5.5111573275300731</v>
      </c>
      <c r="AS65">
        <f t="shared" si="26"/>
        <v>5.1885416999363628E-3</v>
      </c>
      <c r="AT65">
        <f t="shared" si="26"/>
        <v>5.1013211741297851E-3</v>
      </c>
      <c r="AU65">
        <f t="shared" si="23"/>
        <v>-5.5008674646560074</v>
      </c>
      <c r="AW65">
        <v>62</v>
      </c>
      <c r="AX65">
        <f>IF(Z65&gt;0, (R65*SUMPRODUCT(K65:$K$98, X65:$X$98)-K65*$AZ$3)/Z65, 0)</f>
        <v>148.46034556053911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250000</v>
      </c>
      <c r="S66">
        <f t="shared" si="1"/>
        <v>144.36395160830742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48.567894609851933</v>
      </c>
      <c r="AC66">
        <f t="shared" si="2"/>
        <v>43.994511592267969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-4781.3094963112972</v>
      </c>
      <c r="AI66">
        <f t="shared" si="25"/>
        <v>-4785.1188364462596</v>
      </c>
      <c r="AJ66">
        <f t="shared" si="7"/>
        <v>4.5733830175839643</v>
      </c>
      <c r="AK66">
        <f t="shared" si="22"/>
        <v>3.3997526226896357</v>
      </c>
      <c r="AL66">
        <f t="shared" si="8"/>
        <v>-4777.1457008059861</v>
      </c>
      <c r="AN66">
        <f t="shared" si="26"/>
        <v>0</v>
      </c>
      <c r="AO66">
        <f t="shared" si="26"/>
        <v>0</v>
      </c>
      <c r="AP66">
        <f t="shared" si="26"/>
        <v>-4.7401356077784763E-3</v>
      </c>
      <c r="AQ66">
        <f t="shared" si="26"/>
        <v>-5.9496013987461938</v>
      </c>
      <c r="AR66">
        <f t="shared" si="26"/>
        <v>-5.9543415343539712</v>
      </c>
      <c r="AS66">
        <f t="shared" si="26"/>
        <v>5.6908690013502718E-3</v>
      </c>
      <c r="AT66">
        <f t="shared" si="26"/>
        <v>4.2304671920841419E-3</v>
      </c>
      <c r="AU66">
        <f t="shared" si="23"/>
        <v>-5.9444201981605369</v>
      </c>
      <c r="AW66">
        <v>63</v>
      </c>
      <c r="AX66">
        <f>IF(Z66&gt;0, (R66*SUMPRODUCT(K66:$K$98, X66:$X$98)-K66*$AZ$3)/Z66, 0)</f>
        <v>144.36395160830742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139.06043165204832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43.994511592267969</v>
      </c>
      <c r="AC67">
        <f t="shared" ref="AC67:AC98" si="29">S67*Z67</f>
        <v>38.877120183860491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-5532.4431094269457</v>
      </c>
      <c r="AI67">
        <f t="shared" ref="AI67:AI98" si="33">SUM(AE67:AH67)</f>
        <v>-5535.9377340050878</v>
      </c>
      <c r="AJ67">
        <f t="shared" ref="AJ67:AJ98" si="34">AB67-AC67</f>
        <v>5.1173914084074781</v>
      </c>
      <c r="AK67">
        <f t="shared" si="22"/>
        <v>3.079615811458758</v>
      </c>
      <c r="AL67">
        <f t="shared" ref="AL67:AL98" si="35">SUM(AI67:AK67)</f>
        <v>-5527.7407267852213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-6.1466707140220249</v>
      </c>
      <c r="AR67">
        <f t="shared" si="36"/>
        <v>-6.1505533217824855</v>
      </c>
      <c r="AS67">
        <f t="shared" si="36"/>
        <v>5.6855387900236884E-3</v>
      </c>
      <c r="AT67">
        <f t="shared" si="36"/>
        <v>3.4215235374907343E-3</v>
      </c>
      <c r="AU67">
        <f t="shared" si="23"/>
        <v>-6.1414462594549706</v>
      </c>
      <c r="AW67">
        <v>64</v>
      </c>
      <c r="AX67">
        <f>IF(Z67&gt;0, (R67*SUMPRODUCT(K67:$K$98, X67:$X$98)-K67*$AZ$3)/Z67, 0)</f>
        <v>139.06043165204832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250000</v>
      </c>
      <c r="S68">
        <f t="shared" si="28"/>
        <v>132.78061441896497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38.877120183860491</v>
      </c>
      <c r="AC68">
        <f t="shared" si="29"/>
        <v>33.473494104069481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-6169.505773287503</v>
      </c>
      <c r="AI68">
        <f t="shared" si="33"/>
        <v>-6172.6569763311991</v>
      </c>
      <c r="AJ68">
        <f t="shared" si="34"/>
        <v>5.4036260797910103</v>
      </c>
      <c r="AK68">
        <f t="shared" si="22"/>
        <v>2.7213984128702347</v>
      </c>
      <c r="AL68">
        <f t="shared" si="35"/>
        <v>-6164.5319518385377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-6.1200552596541611</v>
      </c>
      <c r="AR68">
        <f t="shared" si="36"/>
        <v>-6.1231812048222993</v>
      </c>
      <c r="AS68">
        <f t="shared" si="36"/>
        <v>5.3603143308523591E-3</v>
      </c>
      <c r="AT68">
        <f t="shared" si="36"/>
        <v>2.6995855555259607E-3</v>
      </c>
      <c r="AU68">
        <f t="shared" si="23"/>
        <v>-6.1151213049359212</v>
      </c>
      <c r="AW68">
        <v>65</v>
      </c>
      <c r="AX68">
        <f>IF(Z68&gt;0, (R68*SUMPRODUCT(K68:$K$98, X68:$X$98)-K68*$AZ$3)/Z68, 0)</f>
        <v>132.78061441896497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250000</v>
      </c>
      <c r="S69">
        <f t="shared" si="28"/>
        <v>125.40964166818961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33.473494104069481</v>
      </c>
      <c r="AC69">
        <f t="shared" si="29"/>
        <v>28.01687155355016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-6543.1073916095102</v>
      </c>
      <c r="AI69">
        <f t="shared" si="33"/>
        <v>-6545.8999272531892</v>
      </c>
      <c r="AJ69">
        <f t="shared" si="34"/>
        <v>5.4566225505193202</v>
      </c>
      <c r="AK69">
        <f t="shared" si="22"/>
        <v>2.343144587284864</v>
      </c>
      <c r="AL69">
        <f t="shared" si="35"/>
        <v>-6538.1001601153848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-5.7952342361099527</v>
      </c>
      <c r="AR69">
        <f t="shared" si="36"/>
        <v>-5.7977075866449841</v>
      </c>
      <c r="AS69">
        <f t="shared" si="36"/>
        <v>4.8329339449402677E-3</v>
      </c>
      <c r="AT69">
        <f t="shared" si="36"/>
        <v>2.0753246003270493E-3</v>
      </c>
      <c r="AU69">
        <f t="shared" si="23"/>
        <v>-5.790799328099717</v>
      </c>
      <c r="AW69">
        <v>66</v>
      </c>
      <c r="AX69">
        <f>IF(Z69&gt;0, (R69*SUMPRODUCT(K69:$K$98, X69:$X$98)-K69*$AZ$3)/Z69, 0)</f>
        <v>125.40964166818961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250000</v>
      </c>
      <c r="S70">
        <f t="shared" si="28"/>
        <v>117.46218778836457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28.01687155355016</v>
      </c>
      <c r="AC70">
        <f t="shared" si="29"/>
        <v>22.813987950596314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-6736.1802268600877</v>
      </c>
      <c r="AI70">
        <f t="shared" si="33"/>
        <v>-6738.6080281359864</v>
      </c>
      <c r="AJ70">
        <f t="shared" si="34"/>
        <v>5.2028836029538468</v>
      </c>
      <c r="AK70">
        <f t="shared" si="22"/>
        <v>1.9611810087485113</v>
      </c>
      <c r="AL70">
        <f t="shared" si="35"/>
        <v>-6731.4439635242843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-5.3269990757981978</v>
      </c>
      <c r="AR70">
        <f t="shared" si="36"/>
        <v>-5.3289189910494805</v>
      </c>
      <c r="AS70">
        <f t="shared" si="36"/>
        <v>4.1144617885824873E-3</v>
      </c>
      <c r="AT70">
        <f t="shared" si="36"/>
        <v>1.5509100215903842E-3</v>
      </c>
      <c r="AU70">
        <f t="shared" si="23"/>
        <v>-5.3232536192393081</v>
      </c>
      <c r="AW70">
        <v>67</v>
      </c>
      <c r="AX70">
        <f>IF(Z70&gt;0, (R70*SUMPRODUCT(K70:$K$98, X70:$X$98)-K70*$AZ$3)/Z70, 0)</f>
        <v>117.46218778836457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250000</v>
      </c>
      <c r="S71">
        <f t="shared" si="28"/>
        <v>108.89724549329371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22.813987950596314</v>
      </c>
      <c r="AC71">
        <f t="shared" si="29"/>
        <v>18.01587336868749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-6710.6648218449536</v>
      </c>
      <c r="AI71">
        <f t="shared" si="33"/>
        <v>-6712.7328118670011</v>
      </c>
      <c r="AJ71">
        <f t="shared" si="34"/>
        <v>4.7981145819088233</v>
      </c>
      <c r="AK71">
        <f t="shared" si="22"/>
        <v>1.5969791565417422</v>
      </c>
      <c r="AL71">
        <f t="shared" si="35"/>
        <v>-6706.3377181285505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-4.7382333824922149</v>
      </c>
      <c r="AR71">
        <f t="shared" si="36"/>
        <v>-4.73969353876842</v>
      </c>
      <c r="AS71">
        <f t="shared" si="36"/>
        <v>3.3878292670818681E-3</v>
      </c>
      <c r="AT71">
        <f t="shared" si="36"/>
        <v>1.1275872289192948E-3</v>
      </c>
      <c r="AU71">
        <f t="shared" si="23"/>
        <v>-4.7351781222724192</v>
      </c>
      <c r="AW71">
        <v>68</v>
      </c>
      <c r="AX71">
        <f>IF(Z71&gt;0, (R71*SUMPRODUCT(K71:$K$98, X71:$X$98)-K71*$AZ$3)/Z71, 0)</f>
        <v>108.89724549329371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250000</v>
      </c>
      <c r="S72">
        <f t="shared" si="28"/>
        <v>99.699581912328298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18.01587336868749</v>
      </c>
      <c r="AC72">
        <f t="shared" si="29"/>
        <v>13.749858284310786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-6467.9779029575193</v>
      </c>
      <c r="AI72">
        <f t="shared" si="33"/>
        <v>-6469.7018141841982</v>
      </c>
      <c r="AJ72">
        <f t="shared" si="34"/>
        <v>4.2660150843767042</v>
      </c>
      <c r="AK72">
        <f t="shared" si="22"/>
        <v>1.2611111358081244</v>
      </c>
      <c r="AL72">
        <f t="shared" si="35"/>
        <v>-6464.1746879640132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-4.0775698127303581</v>
      </c>
      <c r="AR72">
        <f t="shared" si="36"/>
        <v>-4.07865660809101</v>
      </c>
      <c r="AS72">
        <f t="shared" si="36"/>
        <v>2.689399158391195E-3</v>
      </c>
      <c r="AT72">
        <f t="shared" si="36"/>
        <v>7.950349823424677E-4</v>
      </c>
      <c r="AU72">
        <f t="shared" si="23"/>
        <v>-4.0751721739502758</v>
      </c>
      <c r="AW72">
        <v>69</v>
      </c>
      <c r="AX72">
        <f>IF(Z72&gt;0, (R72*SUMPRODUCT(K72:$K$98, X72:$X$98)-K72*$AZ$3)/Z72, 0)</f>
        <v>99.699581912328298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250000</v>
      </c>
      <c r="S73">
        <f t="shared" si="28"/>
        <v>89.902284347158442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13.749858284310786</v>
      </c>
      <c r="AC73">
        <f t="shared" si="29"/>
        <v>10.093911952040704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-6064.3225063107848</v>
      </c>
      <c r="AI73">
        <f t="shared" si="33"/>
        <v>-6065.7259622998818</v>
      </c>
      <c r="AJ73">
        <f t="shared" si="34"/>
        <v>3.6559463322700818</v>
      </c>
      <c r="AK73">
        <f t="shared" ref="AK73:AK98" si="49">G73*SUM(AB73:AB73, AE73:AF73)</f>
        <v>0.96249007990175517</v>
      </c>
      <c r="AL73">
        <f t="shared" si="35"/>
        <v>-6061.1075258877099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-3.4134782867167255</v>
      </c>
      <c r="AR73">
        <f t="shared" si="36"/>
        <v>-3.4142682622729659</v>
      </c>
      <c r="AS73">
        <f t="shared" si="36"/>
        <v>2.0578545104781116E-3</v>
      </c>
      <c r="AT73">
        <f t="shared" si="36"/>
        <v>5.4176521540632509E-4</v>
      </c>
      <c r="AU73">
        <f t="shared" si="23"/>
        <v>-3.4116686425470815</v>
      </c>
      <c r="AW73">
        <v>70</v>
      </c>
      <c r="AX73">
        <f>IF(Z73&gt;0, (R73*SUMPRODUCT(K73:$K$98, X73:$X$98)-K73*$AZ$3)/Z73, 0)</f>
        <v>89.902284347158442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250000</v>
      </c>
      <c r="S74">
        <f t="shared" si="28"/>
        <v>79.154417581936926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10.093911952040704</v>
      </c>
      <c r="AC74">
        <f t="shared" si="29"/>
        <v>7.0568832014492306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-5500.0856936397049</v>
      </c>
      <c r="AI74">
        <f t="shared" si="33"/>
        <v>-5501.2001107842289</v>
      </c>
      <c r="AJ74">
        <f t="shared" si="34"/>
        <v>3.0370287505914737</v>
      </c>
      <c r="AK74">
        <f t="shared" si="49"/>
        <v>0.70657383664284934</v>
      </c>
      <c r="AL74">
        <f t="shared" si="35"/>
        <v>-5497.4565081969949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-2.7641797977878859</v>
      </c>
      <c r="AR74">
        <f t="shared" si="36"/>
        <v>-2.7647398707628876</v>
      </c>
      <c r="AS74">
        <f t="shared" si="36"/>
        <v>1.5263204948595228E-3</v>
      </c>
      <c r="AT74">
        <f t="shared" si="36"/>
        <v>3.5510303542219388E-4</v>
      </c>
      <c r="AU74">
        <f t="shared" si="23"/>
        <v>-2.7628584472326061</v>
      </c>
      <c r="AW74">
        <v>71</v>
      </c>
      <c r="AX74">
        <f>IF(Z74&gt;0, (R74*SUMPRODUCT(K74:$K$98, X74:$X$98)-K74*$AZ$3)/Z74, 0)</f>
        <v>79.154417581936926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250000</v>
      </c>
      <c r="S75">
        <f t="shared" si="28"/>
        <v>67.183396237686139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7.0568832014492306</v>
      </c>
      <c r="AC75">
        <f t="shared" si="29"/>
        <v>4.6288190609160358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-4840.8946132146393</v>
      </c>
      <c r="AI75">
        <f t="shared" si="33"/>
        <v>-4841.7558414570576</v>
      </c>
      <c r="AJ75">
        <f t="shared" si="34"/>
        <v>2.4280641405331949</v>
      </c>
      <c r="AK75">
        <f t="shared" si="49"/>
        <v>0.4939818241014462</v>
      </c>
      <c r="AL75">
        <f t="shared" si="35"/>
        <v>-4838.8337954924227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-2.1722231509537475</v>
      </c>
      <c r="AR75">
        <f t="shared" si="36"/>
        <v>-2.1726096043008889</v>
      </c>
      <c r="AS75">
        <f t="shared" si="36"/>
        <v>1.0895294278187922E-3</v>
      </c>
      <c r="AT75">
        <f t="shared" si="36"/>
        <v>2.2166125069823865E-4</v>
      </c>
      <c r="AU75">
        <f t="shared" si="23"/>
        <v>-2.1712984136223716</v>
      </c>
      <c r="AW75">
        <v>72</v>
      </c>
      <c r="AX75">
        <f>IF(Z75&gt;0, (R75*SUMPRODUCT(K75:$K$98, X75:$X$98)-K75*$AZ$3)/Z75, 0)</f>
        <v>67.183396237686139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250000</v>
      </c>
      <c r="S76">
        <f t="shared" si="28"/>
        <v>53.32584964064749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4.6288190609160358</v>
      </c>
      <c r="AC76">
        <f t="shared" si="29"/>
        <v>2.7566991753682584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-4128.4783518384766</v>
      </c>
      <c r="AI76">
        <f t="shared" si="33"/>
        <v>-4129.1245438808783</v>
      </c>
      <c r="AJ76">
        <f t="shared" si="34"/>
        <v>1.8721198855477774</v>
      </c>
      <c r="AK76">
        <f t="shared" si="49"/>
        <v>0.32401733426412255</v>
      </c>
      <c r="AL76">
        <f t="shared" si="35"/>
        <v>-4126.9284066610671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-1.6540582464997775</v>
      </c>
      <c r="AR76">
        <f t="shared" si="36"/>
        <v>-1.654317140742515</v>
      </c>
      <c r="AS76">
        <f t="shared" si="36"/>
        <v>7.5005730228609735E-4</v>
      </c>
      <c r="AT76">
        <f t="shared" si="36"/>
        <v>1.298162417418957E-4</v>
      </c>
      <c r="AU76">
        <f t="shared" si="23"/>
        <v>-1.6534372671984874</v>
      </c>
      <c r="AW76">
        <v>73</v>
      </c>
      <c r="AX76">
        <f>IF(Z76&gt;0, (R76*SUMPRODUCT(K76:$K$98, X76:$X$98)-K76*$AZ$3)/Z76, 0)</f>
        <v>53.32584964064749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250000</v>
      </c>
      <c r="S77">
        <f t="shared" si="28"/>
        <v>36.448364433058124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2.7566991753682584</v>
      </c>
      <c r="AC77">
        <f t="shared" si="29"/>
        <v>1.3705902729809551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-3393.6986246663128</v>
      </c>
      <c r="AI77">
        <f t="shared" si="33"/>
        <v>-3394.1686698570575</v>
      </c>
      <c r="AJ77">
        <f t="shared" si="34"/>
        <v>1.3861089023873032</v>
      </c>
      <c r="AK77">
        <f t="shared" si="49"/>
        <v>0.1929689422757781</v>
      </c>
      <c r="AL77">
        <f t="shared" si="35"/>
        <v>-3392.5895920123944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-1.2139925930070024</v>
      </c>
      <c r="AR77">
        <f t="shared" si="36"/>
        <v>-1.2141607373954861</v>
      </c>
      <c r="AS77">
        <f t="shared" si="36"/>
        <v>4.9583835416873738E-4</v>
      </c>
      <c r="AT77">
        <f t="shared" si="36"/>
        <v>6.9028777305240075E-5</v>
      </c>
      <c r="AU77">
        <f t="shared" si="23"/>
        <v>-1.2135958702640122</v>
      </c>
      <c r="AW77">
        <v>74</v>
      </c>
      <c r="AX77">
        <f>IF(Z77&gt;0, (R77*SUMPRODUCT(K77:$K$98, X77:$X$98)-K77*$AZ$3)/Z77, 0)</f>
        <v>36.448364433058124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250000</v>
      </c>
      <c r="S78">
        <f t="shared" si="28"/>
        <v>14.963834662270141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1.3705902729809551</v>
      </c>
      <c r="AC78">
        <f t="shared" si="29"/>
        <v>0.39583816578866315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-2693.6473250914237</v>
      </c>
      <c r="AI78">
        <f t="shared" si="33"/>
        <v>-2693.9779874640062</v>
      </c>
      <c r="AJ78">
        <f t="shared" si="34"/>
        <v>0.97475210719229199</v>
      </c>
      <c r="AK78">
        <f t="shared" si="49"/>
        <v>9.5941319108666864E-2</v>
      </c>
      <c r="AL78">
        <f t="shared" si="35"/>
        <v>-2692.9072940377055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-0.8603308088898679</v>
      </c>
      <c r="AR78">
        <f t="shared" si="36"/>
        <v>-0.8604364199785296</v>
      </c>
      <c r="AS78">
        <f t="shared" si="36"/>
        <v>3.1132853252026414E-4</v>
      </c>
      <c r="AT78">
        <f t="shared" si="36"/>
        <v>3.0642939744132543E-5</v>
      </c>
      <c r="AU78">
        <f t="shared" si="23"/>
        <v>-0.86009444850626526</v>
      </c>
      <c r="AW78">
        <v>75</v>
      </c>
      <c r="AX78">
        <f>IF(Z78&gt;0, (R78*SUMPRODUCT(K78:$K$98, X78:$X$98)-K78*$AZ$3)/Z78, 0)</f>
        <v>14.963834662270141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250000</v>
      </c>
      <c r="S79">
        <f t="shared" si="28"/>
        <v>-13.960281897199732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0.39583816578866315</v>
      </c>
      <c r="AC79">
        <f t="shared" si="29"/>
        <v>-0.25088506648093034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-2054.2782935979349</v>
      </c>
      <c r="AI79">
        <f t="shared" si="33"/>
        <v>-2054.5029354321118</v>
      </c>
      <c r="AJ79">
        <f t="shared" si="34"/>
        <v>0.6467232322695935</v>
      </c>
      <c r="AK79">
        <f t="shared" si="49"/>
        <v>2.7708671605206424E-2</v>
      </c>
      <c r="AL79">
        <f t="shared" si="35"/>
        <v>-2053.828503528237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-0.58582243062388328</v>
      </c>
      <c r="AR79">
        <f t="shared" si="36"/>
        <v>-0.5858864921610798</v>
      </c>
      <c r="AS79">
        <f t="shared" si="36"/>
        <v>1.8442728867350787E-4</v>
      </c>
      <c r="AT79">
        <f t="shared" si="36"/>
        <v>7.9017343461732639E-6</v>
      </c>
      <c r="AU79">
        <f t="shared" si="23"/>
        <v>-0.58569416313806011</v>
      </c>
      <c r="AW79">
        <v>76</v>
      </c>
      <c r="AX79">
        <f>IF(Z79&gt;0, (R79*SUMPRODUCT(K79:$K$98, X79:$X$98)-K79*$AZ$3)/Z79, 0)</f>
        <v>-13.960281897199732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250000</v>
      </c>
      <c r="S80">
        <f t="shared" si="28"/>
        <v>-54.822857348766455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-0.25088506648093034</v>
      </c>
      <c r="AC80">
        <f t="shared" si="29"/>
        <v>-0.64598644655099513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-1502.1185595124171</v>
      </c>
      <c r="AI80">
        <f t="shared" si="33"/>
        <v>-1502.2658490002764</v>
      </c>
      <c r="AJ80">
        <f t="shared" si="34"/>
        <v>0.39510138007006479</v>
      </c>
      <c r="AK80">
        <f t="shared" si="49"/>
        <v>-1.7561954653665127E-2</v>
      </c>
      <c r="AL80">
        <f t="shared" si="35"/>
        <v>-1501.8883095748599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-0.38246606587248899</v>
      </c>
      <c r="AR80">
        <f t="shared" si="36"/>
        <v>-0.38250356839225297</v>
      </c>
      <c r="AS80">
        <f t="shared" si="36"/>
        <v>1.0059982915412447E-4</v>
      </c>
      <c r="AT80">
        <f t="shared" si="36"/>
        <v>-4.4715855901538289E-6</v>
      </c>
      <c r="AU80">
        <f t="shared" si="23"/>
        <v>-0.38240744014868899</v>
      </c>
      <c r="AW80">
        <v>77</v>
      </c>
      <c r="AX80">
        <f>IF(Z80&gt;0, (R80*SUMPRODUCT(K80:$K$98, X80:$X$98)-K80*$AZ$3)/Z80, 0)</f>
        <v>-54.822857348766455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250000</v>
      </c>
      <c r="S81">
        <f t="shared" si="28"/>
        <v>-115.34823395736767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-0.64598644655099513</v>
      </c>
      <c r="AC81">
        <f t="shared" si="29"/>
        <v>-0.85816586014328944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-1056.3860444494051</v>
      </c>
      <c r="AI81">
        <f t="shared" si="33"/>
        <v>-1056.4790417401634</v>
      </c>
      <c r="AJ81">
        <f t="shared" si="34"/>
        <v>0.21217941359229431</v>
      </c>
      <c r="AK81">
        <f t="shared" si="49"/>
        <v>-4.5219051258569662E-2</v>
      </c>
      <c r="AL81">
        <f t="shared" si="35"/>
        <v>-1056.3120813778296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-0.24015593789218875</v>
      </c>
      <c r="AR81">
        <f t="shared" si="36"/>
        <v>-0.24017707964401411</v>
      </c>
      <c r="AS81">
        <f t="shared" si="36"/>
        <v>4.8236292348249183E-5</v>
      </c>
      <c r="AT81">
        <f t="shared" si="36"/>
        <v>-1.0279976456198699E-5</v>
      </c>
      <c r="AU81">
        <f t="shared" si="23"/>
        <v>-0.24013912332812201</v>
      </c>
      <c r="AW81">
        <v>78</v>
      </c>
      <c r="AX81">
        <f>IF(Z81&gt;0, (R81*SUMPRODUCT(K81:$K$98, X81:$X$98)-K81*$AZ$3)/Z81, 0)</f>
        <v>-115.34823395736767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250000</v>
      </c>
      <c r="S82">
        <f t="shared" si="28"/>
        <v>-209.64757086644403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-0.85816586014328944</v>
      </c>
      <c r="AC82">
        <f t="shared" si="29"/>
        <v>-0.94628014421387574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-712.92862684122929</v>
      </c>
      <c r="AI82">
        <f t="shared" si="33"/>
        <v>-712.98504772773799</v>
      </c>
      <c r="AJ82">
        <f t="shared" si="34"/>
        <v>8.8114284070586302E-2</v>
      </c>
      <c r="AK82">
        <f t="shared" si="49"/>
        <v>-6.0071610210030268E-2</v>
      </c>
      <c r="AL82">
        <f t="shared" si="35"/>
        <v>-712.95700505387742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-0.14471005375292403</v>
      </c>
      <c r="AR82">
        <f t="shared" si="36"/>
        <v>-0.14472150604872486</v>
      </c>
      <c r="AS82">
        <f t="shared" si="36"/>
        <v>1.7885412794757421E-5</v>
      </c>
      <c r="AT82">
        <f t="shared" si="36"/>
        <v>-1.2193318679085841E-5</v>
      </c>
      <c r="AU82">
        <f t="shared" si="23"/>
        <v>-0.14471581395460917</v>
      </c>
      <c r="AW82">
        <v>79</v>
      </c>
      <c r="AX82">
        <f>IF(Z82&gt;0, (R82*SUMPRODUCT(K82:$K$98, X82:$X$98)-K82*$AZ$3)/Z82, 0)</f>
        <v>-209.64757086644403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250000</v>
      </c>
      <c r="S83">
        <f t="shared" si="28"/>
        <v>-363.79747415095079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-0.94628014421387574</v>
      </c>
      <c r="AC83">
        <f t="shared" si="29"/>
        <v>-0.95523872134036925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-460.69776839444489</v>
      </c>
      <c r="AI83">
        <f t="shared" si="33"/>
        <v>-460.73059018366877</v>
      </c>
      <c r="AJ83">
        <f t="shared" si="34"/>
        <v>8.9585771264935055E-3</v>
      </c>
      <c r="AK83">
        <f t="shared" si="49"/>
        <v>-6.6239610094971313E-2</v>
      </c>
      <c r="AL83">
        <f t="shared" si="35"/>
        <v>-460.7878712166372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-8.3493129003164676E-2</v>
      </c>
      <c r="AR83">
        <f t="shared" si="36"/>
        <v>-8.3499077358181309E-2</v>
      </c>
      <c r="AS83">
        <f t="shared" si="36"/>
        <v>1.6235798977578499E-6</v>
      </c>
      <c r="AT83">
        <f t="shared" si="36"/>
        <v>-1.2004729977427554E-5</v>
      </c>
      <c r="AU83">
        <f t="shared" si="23"/>
        <v>-8.350945850826097E-2</v>
      </c>
      <c r="AW83">
        <v>80</v>
      </c>
      <c r="AX83">
        <f>IF(Z83&gt;0, (R83*SUMPRODUCT(K83:$K$98, X83:$X$98)-K83*$AZ$3)/Z83, 0)</f>
        <v>-363.79747415095079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250000</v>
      </c>
      <c r="S84">
        <f t="shared" si="28"/>
        <v>-627.73321849008744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-0.95523872134036925</v>
      </c>
      <c r="AC84">
        <f t="shared" si="29"/>
        <v>-0.9175251747842208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-284.45935835314498</v>
      </c>
      <c r="AI84">
        <f t="shared" si="33"/>
        <v>-284.47762895655893</v>
      </c>
      <c r="AJ84">
        <f t="shared" si="34"/>
        <v>-3.7713546556148447E-2</v>
      </c>
      <c r="AK84">
        <f t="shared" si="49"/>
        <v>-6.6866710493825851E-2</v>
      </c>
      <c r="AL84">
        <f t="shared" si="35"/>
        <v>-284.58220921360891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-4.6029560895956521E-2</v>
      </c>
      <c r="AR84">
        <f t="shared" si="36"/>
        <v>-4.6032517338863925E-2</v>
      </c>
      <c r="AS84">
        <f t="shared" si="36"/>
        <v>-6.1025870193155268E-6</v>
      </c>
      <c r="AT84">
        <f t="shared" si="36"/>
        <v>-1.0819982652027322E-5</v>
      </c>
      <c r="AU84">
        <f t="shared" si="23"/>
        <v>-4.6049439908535272E-2</v>
      </c>
      <c r="AW84">
        <v>81</v>
      </c>
      <c r="AX84">
        <f>IF(Z84&gt;0, (R84*SUMPRODUCT(K84:$K$98, X84:$X$98)-K84*$AZ$3)/Z84, 0)</f>
        <v>-627.73321849008744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7"/>
        <v>250000</v>
      </c>
      <c r="S85">
        <f t="shared" si="28"/>
        <v>-1101.0949330473477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-0.9175251747842208</v>
      </c>
      <c r="AC85">
        <f t="shared" si="29"/>
        <v>-0.85533448964507619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-167.55705174865997</v>
      </c>
      <c r="AI85">
        <f t="shared" si="33"/>
        <v>-167.56676179345237</v>
      </c>
      <c r="AJ85">
        <f t="shared" si="34"/>
        <v>-6.2190685139144608E-2</v>
      </c>
      <c r="AK85">
        <f t="shared" si="49"/>
        <v>-6.4226762234895457E-2</v>
      </c>
      <c r="AL85">
        <f t="shared" si="35"/>
        <v>-167.69317924082642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-2.4208132809448602E-2</v>
      </c>
      <c r="AR85">
        <f t="shared" si="36"/>
        <v>-2.4209535687163785E-2</v>
      </c>
      <c r="AS85">
        <f t="shared" si="36"/>
        <v>-8.9851208865702339E-6</v>
      </c>
      <c r="AT85">
        <f t="shared" si="36"/>
        <v>-9.2792871077457458E-6</v>
      </c>
      <c r="AU85">
        <f t="shared" si="23"/>
        <v>-2.4227800095158104E-2</v>
      </c>
      <c r="AW85">
        <v>82</v>
      </c>
      <c r="AX85">
        <f>IF(Z85&gt;0, (R85*SUMPRODUCT(K85:$K$98, X85:$X$98)-K85*$AZ$3)/Z85, 0)</f>
        <v>-1101.0949330473477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250000</v>
      </c>
      <c r="S86">
        <f t="shared" si="28"/>
        <v>-1991.5455043898075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-0.85533448964507619</v>
      </c>
      <c r="AC86">
        <f t="shared" si="29"/>
        <v>-0.78291740278032762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-93.97875707875545</v>
      </c>
      <c r="AI86">
        <f t="shared" si="33"/>
        <v>-93.983671085245973</v>
      </c>
      <c r="AJ86">
        <f t="shared" si="34"/>
        <v>-7.241708686474857E-2</v>
      </c>
      <c r="AK86">
        <f t="shared" si="49"/>
        <v>-5.9873414275155336E-2</v>
      </c>
      <c r="AL86">
        <f t="shared" si="35"/>
        <v>-94.115961586385879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-1.2123004250569999E-2</v>
      </c>
      <c r="AR86">
        <f t="shared" si="36"/>
        <v>-1.2123638144052141E-2</v>
      </c>
      <c r="AS86">
        <f t="shared" si="36"/>
        <v>-9.3416073926104518E-6</v>
      </c>
      <c r="AT86">
        <f t="shared" si="36"/>
        <v>-7.7235077193623484E-6</v>
      </c>
      <c r="AU86">
        <f t="shared" si="23"/>
        <v>-1.2140703259164113E-2</v>
      </c>
      <c r="AW86">
        <v>83</v>
      </c>
      <c r="AX86">
        <f>IF(Z86&gt;0, (R86*SUMPRODUCT(K86:$K$98, X86:$X$98)-K86*$AZ$3)/Z86, 0)</f>
        <v>-1991.5455043898075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250000</v>
      </c>
      <c r="S87">
        <f t="shared" si="28"/>
        <v>-3750.9685795895557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-0.78291740278032762</v>
      </c>
      <c r="AC87">
        <f t="shared" si="29"/>
        <v>-0.70876788946465008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-50.058337140917878</v>
      </c>
      <c r="AI87">
        <f t="shared" si="33"/>
        <v>-50.060699090486459</v>
      </c>
      <c r="AJ87">
        <f t="shared" si="34"/>
        <v>-7.414951331567754E-2</v>
      </c>
      <c r="AK87">
        <f t="shared" si="49"/>
        <v>-5.4804218194622938E-2</v>
      </c>
      <c r="AL87">
        <f t="shared" si="35"/>
        <v>-50.189652821996759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-5.7655262894302922E-3</v>
      </c>
      <c r="AR87">
        <f t="shared" si="36"/>
        <v>-5.765798329675928E-3</v>
      </c>
      <c r="AS87">
        <f t="shared" si="36"/>
        <v>-8.5402550861113451E-6</v>
      </c>
      <c r="AT87">
        <f t="shared" si="36"/>
        <v>-6.3121385731067991E-6</v>
      </c>
      <c r="AU87">
        <f t="shared" si="23"/>
        <v>-5.7806507233351461E-3</v>
      </c>
      <c r="AW87">
        <v>84</v>
      </c>
      <c r="AX87">
        <f>IF(Z87&gt;0, (R87*SUMPRODUCT(K87:$K$98, X87:$X$98)-K87*$AZ$3)/Z87, 0)</f>
        <v>-3750.9685795895557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250000</v>
      </c>
      <c r="S88">
        <f t="shared" si="28"/>
        <v>-7409.2809906742168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-0.70876788946465008</v>
      </c>
      <c r="AC88">
        <f t="shared" si="29"/>
        <v>-0.63750438221278782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-25.256269246943333</v>
      </c>
      <c r="AI88">
        <f t="shared" si="33"/>
        <v>-25.257344763553878</v>
      </c>
      <c r="AJ88">
        <f t="shared" si="34"/>
        <v>-7.1263507251862257E-2</v>
      </c>
      <c r="AK88">
        <f t="shared" si="49"/>
        <v>-4.9613752262525512E-2</v>
      </c>
      <c r="AL88">
        <f t="shared" si="35"/>
        <v>-25.378222023068268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-2.5972497545760386E-3</v>
      </c>
      <c r="AR88">
        <f t="shared" si="36"/>
        <v>-2.5973603562340058E-3</v>
      </c>
      <c r="AS88">
        <f t="shared" si="36"/>
        <v>-7.3284428872062172E-6</v>
      </c>
      <c r="AT88">
        <f t="shared" si="36"/>
        <v>-5.1020720688205409E-6</v>
      </c>
      <c r="AU88">
        <f t="shared" si="23"/>
        <v>-2.6097908711900332E-3</v>
      </c>
      <c r="AW88">
        <v>85</v>
      </c>
      <c r="AX88">
        <f>IF(Z88&gt;0, (R88*SUMPRODUCT(K88:$K$98, X88:$X$98)-K88*$AZ$3)/Z88, 0)</f>
        <v>-7409.2809906742168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250000</v>
      </c>
      <c r="S89">
        <f t="shared" si="28"/>
        <v>-15588.190997636646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-0.63750438221278782</v>
      </c>
      <c r="AC89">
        <f t="shared" si="29"/>
        <v>-0.57132570916263858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-12.132432043887878</v>
      </c>
      <c r="AI89">
        <f t="shared" si="33"/>
        <v>-12.132890183730122</v>
      </c>
      <c r="AJ89">
        <f t="shared" si="34"/>
        <v>-6.6178673050149239E-2</v>
      </c>
      <c r="AK89">
        <f t="shared" si="49"/>
        <v>-4.462530675489515E-2</v>
      </c>
      <c r="AL89">
        <f t="shared" si="35"/>
        <v>-12.243694163535167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-1.1139722181557211E-3</v>
      </c>
      <c r="AR89">
        <f t="shared" si="36"/>
        <v>-1.1140142835103378E-3</v>
      </c>
      <c r="AS89">
        <f t="shared" si="36"/>
        <v>-6.0763747075275421E-6</v>
      </c>
      <c r="AT89">
        <f t="shared" si="36"/>
        <v>-4.0973938095679507E-6</v>
      </c>
      <c r="AU89">
        <f t="shared" si="23"/>
        <v>-1.1241880520274335E-3</v>
      </c>
      <c r="AW89">
        <v>86</v>
      </c>
      <c r="AX89">
        <f>IF(Z89&gt;0, (R89*SUMPRODUCT(K89:$K$98, X89:$X$98)-K89*$AZ$3)/Z89, 0)</f>
        <v>-15588.190997636646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250000</v>
      </c>
      <c r="S90">
        <f t="shared" si="28"/>
        <v>-35143.197495030079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-0.57132570916263858</v>
      </c>
      <c r="AC90">
        <f t="shared" si="29"/>
        <v>-0.51103260744800361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-5.4358095190539091</v>
      </c>
      <c r="AI90">
        <f t="shared" si="33"/>
        <v>-5.4359912870217784</v>
      </c>
      <c r="AJ90">
        <f t="shared" si="34"/>
        <v>-6.0293101714634978E-2</v>
      </c>
      <c r="AK90">
        <f t="shared" si="49"/>
        <v>-3.9992799641384705E-2</v>
      </c>
      <c r="AL90">
        <f t="shared" si="35"/>
        <v>-5.5362771883777979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-4.4562823471153503E-4</v>
      </c>
      <c r="AR90">
        <f t="shared" si="36"/>
        <v>-4.456431360686125E-4</v>
      </c>
      <c r="AS90">
        <f t="shared" si="36"/>
        <v>-4.9428348046772951E-6</v>
      </c>
      <c r="AT90">
        <f t="shared" si="36"/>
        <v>-3.278613910750913E-6</v>
      </c>
      <c r="AU90">
        <f t="shared" si="23"/>
        <v>-4.5386458478404069E-4</v>
      </c>
      <c r="AW90">
        <v>87</v>
      </c>
      <c r="AX90">
        <f>IF(Z90&gt;0, (R90*SUMPRODUCT(K90:$K$98, X90:$X$98)-K90*$AZ$3)/Z90, 0)</f>
        <v>-35143.197495030079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250000</v>
      </c>
      <c r="S91">
        <f t="shared" si="28"/>
        <v>-85398.37758682901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-0.51103260744800361</v>
      </c>
      <c r="AC91">
        <f t="shared" si="29"/>
        <v>-0.45665049109986655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-2.2621815055416374</v>
      </c>
      <c r="AI91">
        <f t="shared" si="33"/>
        <v>-2.2622483467545509</v>
      </c>
      <c r="AJ91">
        <f t="shared" si="34"/>
        <v>-5.4382116348137055E-2</v>
      </c>
      <c r="AK91">
        <f t="shared" si="49"/>
        <v>-3.5772282521360256E-2</v>
      </c>
      <c r="AL91">
        <f t="shared" si="35"/>
        <v>-2.3524027456240479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-1.6558381890925306E-4</v>
      </c>
      <c r="AR91">
        <f t="shared" si="36"/>
        <v>-1.6558871145358145E-4</v>
      </c>
      <c r="AS91">
        <f t="shared" si="36"/>
        <v>-3.9805817894067803E-6</v>
      </c>
      <c r="AT91">
        <f t="shared" si="36"/>
        <v>-2.6184066735924129E-6</v>
      </c>
      <c r="AU91">
        <f t="shared" si="23"/>
        <v>-1.7218769991658064E-4</v>
      </c>
      <c r="AW91">
        <v>88</v>
      </c>
      <c r="AX91">
        <f>IF(Z91&gt;0, (R91*SUMPRODUCT(K91:$K$98, X91:$X$98)-K91*$AZ$3)/Z91, 0)</f>
        <v>-85398.37758682901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250000</v>
      </c>
      <c r="S92">
        <f t="shared" si="28"/>
        <v>-225040.95640596806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-0.45665049109986655</v>
      </c>
      <c r="AC92">
        <f t="shared" si="29"/>
        <v>-0.4078627315412322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-0.87035767966092781</v>
      </c>
      <c r="AI92">
        <f t="shared" si="33"/>
        <v>-0.87038033457772912</v>
      </c>
      <c r="AJ92">
        <f t="shared" si="34"/>
        <v>-4.8787759558634347E-2</v>
      </c>
      <c r="AK92">
        <f t="shared" si="49"/>
        <v>-3.1965534376990665E-2</v>
      </c>
      <c r="AL92">
        <f t="shared" si="35"/>
        <v>-0.95113362851335415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-5.6881388631082576E-5</v>
      </c>
      <c r="AR92">
        <f t="shared" si="36"/>
        <v>-5.6882869221369878E-5</v>
      </c>
      <c r="AS92">
        <f t="shared" si="36"/>
        <v>-3.1884770787288487E-6</v>
      </c>
      <c r="AT92">
        <f t="shared" si="36"/>
        <v>-2.089076739583873E-6</v>
      </c>
      <c r="AU92">
        <f t="shared" si="23"/>
        <v>-6.2160423039682591E-5</v>
      </c>
      <c r="AW92">
        <v>89</v>
      </c>
      <c r="AX92">
        <f>IF(Z92&gt;0, (R92*SUMPRODUCT(K92:$K$98, X92:$X$98)-K92*$AZ$3)/Z92, 0)</f>
        <v>-225040.95640596806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250000</v>
      </c>
      <c r="S93">
        <f t="shared" si="28"/>
        <v>-647385.18233065144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-0.4078627315412322</v>
      </c>
      <c r="AC93">
        <f t="shared" si="29"/>
        <v>-0.36421127062848518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-0.30792030027393386</v>
      </c>
      <c r="AI93">
        <f t="shared" si="33"/>
        <v>-0.30792733262655347</v>
      </c>
      <c r="AJ93">
        <f t="shared" si="34"/>
        <v>-4.365146091274702E-2</v>
      </c>
      <c r="AK93">
        <f t="shared" si="49"/>
        <v>-2.8550391207886258E-2</v>
      </c>
      <c r="AL93">
        <f t="shared" si="35"/>
        <v>-0.38012918474718677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-1.7967709750441649E-5</v>
      </c>
      <c r="AR93">
        <f t="shared" si="36"/>
        <v>-1.796812010101165E-5</v>
      </c>
      <c r="AS93">
        <f t="shared" si="36"/>
        <v>-2.5471421636223357E-6</v>
      </c>
      <c r="AT93">
        <f t="shared" si="36"/>
        <v>-1.665967271493619E-6</v>
      </c>
      <c r="AU93">
        <f t="shared" si="23"/>
        <v>-2.2181229536127606E-5</v>
      </c>
      <c r="AW93">
        <v>90</v>
      </c>
      <c r="AX93">
        <f>IF(Z93&gt;0, (R93*SUMPRODUCT(K93:$K$98, X93:$X$98)-K93*$AZ$3)/Z93, 0)</f>
        <v>-647385.18233065144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250000</v>
      </c>
      <c r="S94">
        <f t="shared" si="28"/>
        <v>-2049588.4191525702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-0.36421127062848518</v>
      </c>
      <c r="AC94">
        <f t="shared" si="29"/>
        <v>-0.32520393271200521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-9.9573601698746572E-2</v>
      </c>
      <c r="AI94">
        <f t="shared" si="33"/>
        <v>-9.9575585047755044E-2</v>
      </c>
      <c r="AJ94">
        <f t="shared" si="34"/>
        <v>-3.9007337916479978E-2</v>
      </c>
      <c r="AK94">
        <f t="shared" si="49"/>
        <v>-2.5494788943993964E-2</v>
      </c>
      <c r="AL94">
        <f t="shared" si="35"/>
        <v>-0.16407771190822898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-5.1877685920487147E-6</v>
      </c>
      <c r="AR94">
        <f t="shared" si="36"/>
        <v>-5.1878719242122361E-6</v>
      </c>
      <c r="AS94">
        <f t="shared" si="36"/>
        <v>-2.0322760154320409E-6</v>
      </c>
      <c r="AT94">
        <f t="shared" si="36"/>
        <v>-1.3282743928929065E-6</v>
      </c>
      <c r="AU94">
        <f t="shared" si="23"/>
        <v>-8.5484223325371827E-6</v>
      </c>
      <c r="AW94">
        <v>91</v>
      </c>
      <c r="AX94">
        <f>IF(Z94&gt;0, (R94*SUMPRODUCT(K94:$K$98, X94:$X$98)-K94*$AZ$3)/Z94, 0)</f>
        <v>-2049588.4191525702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7"/>
        <v>250000</v>
      </c>
      <c r="S95">
        <f t="shared" si="28"/>
        <v>-7214639.6648045303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-0.32520393271200521</v>
      </c>
      <c r="AC95">
        <f t="shared" si="29"/>
        <v>-0.29036509760003432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-2.9208647170030473E-2</v>
      </c>
      <c r="AI95">
        <f t="shared" si="33"/>
        <v>-2.9209150253190357E-2</v>
      </c>
      <c r="AJ95">
        <f t="shared" si="34"/>
        <v>-3.4838835111970889E-2</v>
      </c>
      <c r="AK95">
        <f t="shared" si="49"/>
        <v>-2.2764275289840367E-2</v>
      </c>
      <c r="AL95">
        <f t="shared" si="35"/>
        <v>-8.6812260655001611E-2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-1.358719471073068E-6</v>
      </c>
      <c r="AR95">
        <f t="shared" si="36"/>
        <v>-1.3587428733511989E-6</v>
      </c>
      <c r="AS95">
        <f t="shared" si="36"/>
        <v>-1.6206229388366955E-6</v>
      </c>
      <c r="AT95">
        <f t="shared" si="36"/>
        <v>-1.058942028404164E-6</v>
      </c>
      <c r="AU95">
        <f t="shared" si="23"/>
        <v>-4.0383078405920587E-6</v>
      </c>
      <c r="AW95">
        <v>92</v>
      </c>
      <c r="AX95">
        <f>IF(Z95&gt;0, (R95*SUMPRODUCT(K95:$K$98, X95:$X$98)-K95*$AZ$3)/Z95, 0)</f>
        <v>-7214639.6648045303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250000</v>
      </c>
      <c r="S96">
        <f t="shared" si="28"/>
        <v>-28594869.538257863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-0.29036509760003432</v>
      </c>
      <c r="AC96">
        <f t="shared" si="29"/>
        <v>-0.2592557216047171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-7.6944186199459242E-3</v>
      </c>
      <c r="AI96">
        <f t="shared" si="33"/>
        <v>-7.6945319513432127E-3</v>
      </c>
      <c r="AJ96">
        <f t="shared" si="34"/>
        <v>-3.1109375995317212E-2</v>
      </c>
      <c r="AK96">
        <f t="shared" si="49"/>
        <v>-2.0325556832002403E-2</v>
      </c>
      <c r="AL96">
        <f t="shared" si="35"/>
        <v>-5.9129464778662821E-2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-3.1957746281707859E-7</v>
      </c>
      <c r="AR96">
        <f t="shared" si="36"/>
        <v>-3.1958216988621424E-7</v>
      </c>
      <c r="AS96">
        <f t="shared" si="36"/>
        <v>-1.2920866333726816E-6</v>
      </c>
      <c r="AT96">
        <f t="shared" si="36"/>
        <v>-8.4419502025499571E-7</v>
      </c>
      <c r="AU96">
        <f t="shared" si="23"/>
        <v>-2.4558638235138913E-6</v>
      </c>
      <c r="AW96">
        <v>93</v>
      </c>
      <c r="AX96">
        <f>IF(Z96&gt;0, (R96*SUMPRODUCT(K96:$K$98, X96:$X$98)-K96*$AZ$3)/Z96, 0)</f>
        <v>-28594869.538257863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250000</v>
      </c>
      <c r="S97">
        <f t="shared" si="28"/>
        <v>-129669588.84176408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-0.2592557216047171</v>
      </c>
      <c r="AC97">
        <f t="shared" si="29"/>
        <v>-0.23147859947254751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-1.7976762235610985E-3</v>
      </c>
      <c r="AI97">
        <f t="shared" si="33"/>
        <v>-1.7976985378332362E-3</v>
      </c>
      <c r="AJ97">
        <f t="shared" si="34"/>
        <v>-2.7777122132169596E-2</v>
      </c>
      <c r="AK97">
        <f t="shared" si="49"/>
        <v>-1.8147900512330201E-2</v>
      </c>
      <c r="AL97">
        <f t="shared" si="35"/>
        <v>-4.7722721182333033E-2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-6.6664370963068559E-8</v>
      </c>
      <c r="AR97">
        <f t="shared" si="36"/>
        <v>-6.6665198457417126E-8</v>
      </c>
      <c r="AS97">
        <f t="shared" si="36"/>
        <v>-1.0300766900266451E-6</v>
      </c>
      <c r="AT97">
        <f t="shared" si="36"/>
        <v>-6.7299013921331071E-7</v>
      </c>
      <c r="AU97">
        <f t="shared" si="23"/>
        <v>-1.769732027697373E-6</v>
      </c>
      <c r="AW97">
        <v>94</v>
      </c>
      <c r="AX97">
        <f>IF(Z97&gt;0, (R97*SUMPRODUCT(K97:$K$98, X97:$X$98)-K97*$AZ$3)/Z97, 0)</f>
        <v>-129669588.84176408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-0.23147859947254751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-0.23147859947254751</v>
      </c>
      <c r="AK98">
        <f t="shared" si="49"/>
        <v>-1.6203501963078328E-2</v>
      </c>
      <c r="AL98">
        <f t="shared" si="35"/>
        <v>-0.24812838687838107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-1.4776684795964068E-8</v>
      </c>
      <c r="AR98">
        <f t="shared" si="36"/>
        <v>-1.4776684795964068E-8</v>
      </c>
      <c r="AS98">
        <f t="shared" si="36"/>
        <v>-7.6643465677480289E-6</v>
      </c>
      <c r="AT98">
        <f t="shared" si="36"/>
        <v>-5.3650425974236208E-7</v>
      </c>
      <c r="AU98">
        <f t="shared" si="36"/>
        <v>-8.2156275122863535E-6</v>
      </c>
      <c r="AW98">
        <v>95</v>
      </c>
    </row>
    <row r="100" spans="5:50" x14ac:dyDescent="0.25">
      <c r="AN100" s="8">
        <f t="shared" ref="AN100:AU100" si="50">SUM(AN3:AN98)</f>
        <v>7918.4290626365582</v>
      </c>
      <c r="AO100" s="8">
        <f t="shared" si="50"/>
        <v>-791.84290626365589</v>
      </c>
      <c r="AP100" s="8">
        <f t="shared" si="50"/>
        <v>-234.77444227749348</v>
      </c>
      <c r="AQ100" s="8">
        <f t="shared" si="50"/>
        <v>-6242.0707632597241</v>
      </c>
      <c r="AR100" s="8">
        <f t="shared" si="50"/>
        <v>649.74095083568284</v>
      </c>
      <c r="AS100" s="8">
        <f t="shared" si="50"/>
        <v>-39.809731617395883</v>
      </c>
      <c r="AT100" s="8">
        <f t="shared" si="50"/>
        <v>10.973559195591637</v>
      </c>
      <c r="AU100" s="8">
        <f t="shared" si="50"/>
        <v>620.90477841387826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E6E1-2C51-4055-9F5D-F3453C37851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9191.8515632848867</v>
      </c>
      <c r="K3">
        <v>1</v>
      </c>
      <c r="L3" s="2">
        <v>0</v>
      </c>
      <c r="O3">
        <f>$C$3</f>
        <v>9191.8515632848867</v>
      </c>
      <c r="P3">
        <f>O3*C5</f>
        <v>919.18515632848869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9191.8515632848867</v>
      </c>
      <c r="AF3">
        <f t="shared" ref="AF3:AG34" si="4">-$Z3*P3</f>
        <v>-919.18515632848869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8146.8488510563975</v>
      </c>
      <c r="AJ3">
        <f t="shared" ref="AJ3:AJ66" si="7">AB3-AC3</f>
        <v>0</v>
      </c>
      <c r="AL3">
        <f t="shared" ref="AL3:AL66" si="8">SUM(AI3:AK3)</f>
        <v>8146.8488510563975</v>
      </c>
      <c r="AN3">
        <f t="shared" ref="AN3:AU34" si="9">AE3*$K3</f>
        <v>9191.8515632848867</v>
      </c>
      <c r="AO3">
        <f t="shared" si="9"/>
        <v>-919.18515632848869</v>
      </c>
      <c r="AP3">
        <f t="shared" si="9"/>
        <v>-125.8175559</v>
      </c>
      <c r="AQ3">
        <f t="shared" si="9"/>
        <v>0</v>
      </c>
      <c r="AR3">
        <f t="shared" si="9"/>
        <v>8146.8488510563975</v>
      </c>
      <c r="AS3">
        <f t="shared" si="9"/>
        <v>0</v>
      </c>
      <c r="AT3">
        <f t="shared" si="9"/>
        <v>0</v>
      </c>
      <c r="AU3">
        <f t="shared" si="9"/>
        <v>8146.8488510563975</v>
      </c>
      <c r="AW3">
        <v>0</v>
      </c>
      <c r="AX3">
        <f>IF(Z3&gt;0, (R3*SUMPRODUCT(K3:$K$98, X3:$X$98)-K3*$AZ$3)/Z3, 0)</f>
        <v>0</v>
      </c>
      <c r="AZ3">
        <f>C6*SUMPRODUCT(X4:X89, K4:K89)/1</f>
        <v>7179.6207528495743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487.64251270159053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481.58851770676756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-481.58851770676756</v>
      </c>
      <c r="AK4">
        <f>G4*SUM(AB4, AE4:AF4)</f>
        <v>0</v>
      </c>
      <c r="AL4">
        <f t="shared" si="8"/>
        <v>-1085.2940177067676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-449.28493115660746</v>
      </c>
      <c r="AT4">
        <f t="shared" si="9"/>
        <v>0</v>
      </c>
      <c r="AU4">
        <f t="shared" si="9"/>
        <v>-1012.4955851355235</v>
      </c>
      <c r="AW4">
        <v>1</v>
      </c>
      <c r="AX4">
        <f>IF(Z4&gt;0, (R4*SUMPRODUCT(K4:$K$98, X4:$X$98)-K4*$AZ$3)/Z4, 0)</f>
        <v>487.64251270159053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250000</v>
      </c>
      <c r="S5">
        <f t="shared" si="1"/>
        <v>489.1359212846985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481.58851770676756</v>
      </c>
      <c r="AC5">
        <f t="shared" si="2"/>
        <v>477.05882926222148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-599.99823973100354</v>
      </c>
      <c r="AI5">
        <f t="shared" si="6"/>
        <v>-612.18960639676698</v>
      </c>
      <c r="AJ5">
        <f t="shared" si="7"/>
        <v>4.5296884445460819</v>
      </c>
      <c r="AK5">
        <f>G5*SUM(AB5, AE5:AF5)</f>
        <v>19.745129225977472</v>
      </c>
      <c r="AL5">
        <f t="shared" si="8"/>
        <v>-587.91478872624339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-513.06330538327575</v>
      </c>
      <c r="AR5">
        <f t="shared" si="9"/>
        <v>-523.48824076555343</v>
      </c>
      <c r="AS5">
        <f t="shared" si="9"/>
        <v>3.8733729064891347</v>
      </c>
      <c r="AT5">
        <f t="shared" si="9"/>
        <v>16.884218311109908</v>
      </c>
      <c r="AU5">
        <f t="shared" si="9"/>
        <v>-502.73064954795439</v>
      </c>
      <c r="AW5">
        <v>2</v>
      </c>
      <c r="AX5">
        <f>IF(Z5&gt;0, (R5*SUMPRODUCT(K5:$K$98, X5:$X$98)-K5*$AZ$3)/Z5, 0)</f>
        <v>489.1359212846985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250000</v>
      </c>
      <c r="S6">
        <f t="shared" si="1"/>
        <v>586.51982029022361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477.05882926222148</v>
      </c>
      <c r="AC6">
        <f t="shared" si="2"/>
        <v>564.91533691684981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-597.82097619637614</v>
      </c>
      <c r="AI6">
        <f t="shared" si="6"/>
        <v>-609.86053814667218</v>
      </c>
      <c r="AJ6">
        <f t="shared" si="7"/>
        <v>-87.856507654628331</v>
      </c>
      <c r="AK6">
        <f>G6*SUM(AB6, AE6:AF6)</f>
        <v>27.907941511839958</v>
      </c>
      <c r="AL6">
        <f t="shared" si="8"/>
        <v>-669.80910428946061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-461.16509686804704</v>
      </c>
      <c r="AR6">
        <f t="shared" si="9"/>
        <v>-470.4525357069835</v>
      </c>
      <c r="AS6">
        <f t="shared" si="9"/>
        <v>-67.773391159372622</v>
      </c>
      <c r="AT6">
        <f t="shared" si="9"/>
        <v>21.52846598421764</v>
      </c>
      <c r="AU6">
        <f t="shared" si="9"/>
        <v>-516.69746088213856</v>
      </c>
      <c r="AW6">
        <v>3</v>
      </c>
      <c r="AX6">
        <f>IF(Z6&gt;0, (R6*SUMPRODUCT(K6:$K$98, X6:$X$98)-K6*$AZ$3)/Z6, 0)</f>
        <v>586.51982029022361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250000</v>
      </c>
      <c r="S7">
        <f t="shared" si="1"/>
        <v>634.09846015198991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564.91533691684981</v>
      </c>
      <c r="AC7">
        <f t="shared" si="2"/>
        <v>603.12114110069888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-596.46108864669623</v>
      </c>
      <c r="AI7">
        <f t="shared" si="6"/>
        <v>-608.35043192305693</v>
      </c>
      <c r="AJ7">
        <f t="shared" si="7"/>
        <v>-38.205804183849068</v>
      </c>
      <c r="AK7">
        <f>G7*SUM(AB7, AE7:AF7)</f>
        <v>27.737343042617326</v>
      </c>
      <c r="AL7">
        <f t="shared" si="8"/>
        <v>-618.81889306428866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-418.62984803317869</v>
      </c>
      <c r="AR7">
        <f t="shared" si="9"/>
        <v>-426.97445602812763</v>
      </c>
      <c r="AS7">
        <f t="shared" si="9"/>
        <v>-26.814976372991786</v>
      </c>
      <c r="AT7">
        <f t="shared" si="9"/>
        <v>19.467623158990381</v>
      </c>
      <c r="AU7">
        <f t="shared" si="9"/>
        <v>-434.32180924212906</v>
      </c>
      <c r="AW7">
        <v>4</v>
      </c>
      <c r="AX7">
        <f>IF(Z7&gt;0, (R7*SUMPRODUCT(K7:$K$98, X7:$X$98)-K7*$AZ$3)/Z7, 0)</f>
        <v>634.09846015198991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250000</v>
      </c>
      <c r="S8">
        <f t="shared" si="1"/>
        <v>553.48519249077185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603.12114110069888</v>
      </c>
      <c r="AC8">
        <f t="shared" si="2"/>
        <v>519.86422092010889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-595.0271518863517</v>
      </c>
      <c r="AI8">
        <f t="shared" si="6"/>
        <v>-606.76785037235447</v>
      </c>
      <c r="AJ8">
        <f t="shared" si="7"/>
        <v>83.256920180589987</v>
      </c>
      <c r="AK8">
        <f t="shared" ref="AK8:AK71" si="22">G8*SUM(AB8:AB8, AE8:AF8)</f>
        <v>12.846480305444885</v>
      </c>
      <c r="AL8">
        <f t="shared" si="8"/>
        <v>-510.66444988631963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-389.82864816952264</v>
      </c>
      <c r="AR8">
        <f t="shared" si="9"/>
        <v>-397.52049988562482</v>
      </c>
      <c r="AS8">
        <f t="shared" si="9"/>
        <v>54.545296869001071</v>
      </c>
      <c r="AT8">
        <f t="shared" si="9"/>
        <v>8.4162983745058977</v>
      </c>
      <c r="AU8">
        <f t="shared" si="9"/>
        <v>-334.55890464211785</v>
      </c>
      <c r="AW8">
        <v>5</v>
      </c>
      <c r="AX8">
        <f>IF(Z8&gt;0, (R8*SUMPRODUCT(K8:$K$98, X8:$X$98)-K8*$AZ$3)/Z8, 0)</f>
        <v>553.48519249077185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250000</v>
      </c>
      <c r="S9">
        <f t="shared" si="1"/>
        <v>408.68620456003754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519.86422092010889</v>
      </c>
      <c r="AC9">
        <f t="shared" si="2"/>
        <v>379.05170911438199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-593.73299278640354</v>
      </c>
      <c r="AI9">
        <f t="shared" si="6"/>
        <v>-605.32659763790696</v>
      </c>
      <c r="AJ9">
        <f t="shared" si="7"/>
        <v>140.8125118057269</v>
      </c>
      <c r="AK9">
        <f t="shared" si="22"/>
        <v>3.0671989034286424</v>
      </c>
      <c r="AL9">
        <f t="shared" si="8"/>
        <v>-461.44688692875144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-368.38790340860407</v>
      </c>
      <c r="AR9">
        <f t="shared" si="9"/>
        <v>-375.58127793230966</v>
      </c>
      <c r="AS9">
        <f t="shared" si="9"/>
        <v>87.368609506382398</v>
      </c>
      <c r="AT9">
        <f t="shared" si="9"/>
        <v>1.9030759400256834</v>
      </c>
      <c r="AU9">
        <f t="shared" si="9"/>
        <v>-286.30959248590159</v>
      </c>
      <c r="AW9">
        <v>6</v>
      </c>
      <c r="AX9">
        <f>IF(Z9&gt;0, (R9*SUMPRODUCT(K9:$K$98, X9:$X$98)-K9*$AZ$3)/Z9, 0)</f>
        <v>408.68620456003754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250000</v>
      </c>
      <c r="S10">
        <f t="shared" si="1"/>
        <v>261.28249735166725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379.05170911438199</v>
      </c>
      <c r="AC10">
        <f t="shared" si="2"/>
        <v>239.29270968021316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-593.61784245555202</v>
      </c>
      <c r="AI10">
        <f t="shared" si="6"/>
        <v>-605.06583036641769</v>
      </c>
      <c r="AJ10">
        <f t="shared" si="7"/>
        <v>139.75899943416883</v>
      </c>
      <c r="AK10">
        <f t="shared" si="22"/>
        <v>1.5541120073689663</v>
      </c>
      <c r="AL10">
        <f t="shared" si="8"/>
        <v>-463.7527189248799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-349.41320289364023</v>
      </c>
      <c r="AR10">
        <f t="shared" si="9"/>
        <v>-356.15167643088529</v>
      </c>
      <c r="AS10">
        <f t="shared" si="9"/>
        <v>82.264440407482994</v>
      </c>
      <c r="AT10">
        <f t="shared" si="9"/>
        <v>0.91477582935171808</v>
      </c>
      <c r="AU10">
        <f t="shared" si="9"/>
        <v>-272.9724601940506</v>
      </c>
      <c r="AW10">
        <v>7</v>
      </c>
      <c r="AX10">
        <f>IF(Z10&gt;0, (R10*SUMPRODUCT(K10:$K$98, X10:$X$98)-K10*$AZ$3)/Z10, 0)</f>
        <v>261.28249735166725</v>
      </c>
    </row>
    <row r="11" spans="1:52" x14ac:dyDescent="0.25">
      <c r="A11" t="s">
        <v>33</v>
      </c>
      <c r="C11" s="12">
        <f>AU91</f>
        <v>707.61048556253047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250000</v>
      </c>
      <c r="S11">
        <f t="shared" si="1"/>
        <v>110.91155937832491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239.29270968021316</v>
      </c>
      <c r="AC11">
        <f t="shared" si="2"/>
        <v>100.29819889601549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-593.18665199183079</v>
      </c>
      <c r="AI11">
        <f t="shared" si="6"/>
        <v>-604.49050069098814</v>
      </c>
      <c r="AJ11">
        <f t="shared" si="7"/>
        <v>138.99451078419767</v>
      </c>
      <c r="AK11">
        <f t="shared" si="22"/>
        <v>0.57430250323251153</v>
      </c>
      <c r="AL11">
        <f t="shared" si="8"/>
        <v>-464.92168740355794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-331.77441762750027</v>
      </c>
      <c r="AR11">
        <f t="shared" si="9"/>
        <v>-338.09675783276163</v>
      </c>
      <c r="AS11">
        <f t="shared" si="9"/>
        <v>77.740830333925942</v>
      </c>
      <c r="AT11">
        <f t="shared" si="9"/>
        <v>0.32121235012989835</v>
      </c>
      <c r="AU11">
        <f t="shared" si="9"/>
        <v>-260.03471514870574</v>
      </c>
      <c r="AW11">
        <v>8</v>
      </c>
      <c r="AX11">
        <f>IF(Z11&gt;0, (R11*SUMPRODUCT(K11:$K$98, X11:$X$98)-K11*$AZ$3)/Z11, 0)</f>
        <v>110.91155937832491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250000</v>
      </c>
      <c r="S12">
        <f t="shared" si="1"/>
        <v>-35.723408057511072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100.29819889601549</v>
      </c>
      <c r="AC12">
        <f t="shared" si="2"/>
        <v>-31.897078068251179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-593.6745164481614</v>
      </c>
      <c r="AI12">
        <f t="shared" si="6"/>
        <v>-604.83564293450479</v>
      </c>
      <c r="AJ12">
        <f t="shared" si="7"/>
        <v>132.19527696426667</v>
      </c>
      <c r="AK12">
        <f t="shared" si="22"/>
        <v>0.23068585746083564</v>
      </c>
      <c r="AL12">
        <f t="shared" si="8"/>
        <v>-472.40968011277727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-315.5443166696374</v>
      </c>
      <c r="AR12">
        <f t="shared" si="9"/>
        <v>-321.4765740477493</v>
      </c>
      <c r="AS12">
        <f t="shared" si="9"/>
        <v>70.263195035229927</v>
      </c>
      <c r="AT12">
        <f t="shared" si="9"/>
        <v>0.12261198559326202</v>
      </c>
      <c r="AU12">
        <f t="shared" si="9"/>
        <v>-251.0907670269261</v>
      </c>
      <c r="AW12">
        <v>9</v>
      </c>
      <c r="AX12">
        <f>IF(Z12&gt;0, (R12*SUMPRODUCT(K12:$K$98, X12:$X$98)-K12*$AZ$3)/Z12, 0)</f>
        <v>-35.723408057511072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250000</v>
      </c>
      <c r="S13">
        <f t="shared" si="1"/>
        <v>-180.14828942820893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-31.897078068251179</v>
      </c>
      <c r="AC13">
        <f t="shared" si="2"/>
        <v>-158.81560839105532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-594.63914860145735</v>
      </c>
      <c r="AI13">
        <f t="shared" si="6"/>
        <v>-605.65893186550727</v>
      </c>
      <c r="AJ13">
        <f t="shared" si="7"/>
        <v>126.91853032280414</v>
      </c>
      <c r="AK13">
        <f t="shared" si="22"/>
        <v>-6.3794156136502356E-2</v>
      </c>
      <c r="AL13">
        <f t="shared" si="8"/>
        <v>-478.80419569883964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-300.43443813101908</v>
      </c>
      <c r="AR13">
        <f t="shared" si="9"/>
        <v>-306.00205405581477</v>
      </c>
      <c r="AS13">
        <f t="shared" si="9"/>
        <v>64.124095151869241</v>
      </c>
      <c r="AT13">
        <f t="shared" si="9"/>
        <v>-3.2231247303493825E-2</v>
      </c>
      <c r="AU13">
        <f t="shared" si="9"/>
        <v>-241.91019015124903</v>
      </c>
      <c r="AW13">
        <v>10</v>
      </c>
      <c r="AX13">
        <f>IF(Z13&gt;0, (R13*SUMPRODUCT(K13:$K$98, X13:$X$98)-K13*$AZ$3)/Z13, 0)</f>
        <v>-180.14828942820893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250000</v>
      </c>
      <c r="S14">
        <f t="shared" si="1"/>
        <v>-81.111546442184604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-158.81560839105532</v>
      </c>
      <c r="AC14">
        <f t="shared" si="2"/>
        <v>-70.598014214041086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-596.25733087288472</v>
      </c>
      <c r="AI14">
        <f t="shared" si="6"/>
        <v>-607.13710343775051</v>
      </c>
      <c r="AJ14">
        <f t="shared" si="7"/>
        <v>-88.217594177014234</v>
      </c>
      <c r="AK14">
        <f t="shared" si="22"/>
        <v>-11.117092587373874</v>
      </c>
      <c r="AL14">
        <f t="shared" si="8"/>
        <v>-706.47179020213866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-268.97500508683351</v>
      </c>
      <c r="AR14">
        <f t="shared" si="9"/>
        <v>-273.88293112724682</v>
      </c>
      <c r="AS14">
        <f t="shared" si="9"/>
        <v>-39.79544839771409</v>
      </c>
      <c r="AT14">
        <f t="shared" si="9"/>
        <v>-5.0149824252260098</v>
      </c>
      <c r="AU14">
        <f t="shared" si="9"/>
        <v>-318.69336195018695</v>
      </c>
      <c r="AW14">
        <v>11</v>
      </c>
      <c r="AX14">
        <f>IF(Z14&gt;0, (R14*SUMPRODUCT(K14:$K$98, X14:$X$98)-K14*$AZ$3)/Z14, 0)</f>
        <v>-81.111546442184604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250000</v>
      </c>
      <c r="S15">
        <f t="shared" si="1"/>
        <v>8.6557146783602903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-70.598014214041086</v>
      </c>
      <c r="AC15">
        <f t="shared" si="2"/>
        <v>7.4377238312972613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-598.30328162796377</v>
      </c>
      <c r="AI15">
        <f t="shared" si="6"/>
        <v>-609.04434130309949</v>
      </c>
      <c r="AJ15">
        <f t="shared" si="7"/>
        <v>-78.035738045338348</v>
      </c>
      <c r="AK15">
        <f t="shared" si="22"/>
        <v>-4.9418609949828767</v>
      </c>
      <c r="AL15">
        <f t="shared" si="8"/>
        <v>-692.02194034342074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-240.98030792426627</v>
      </c>
      <c r="AR15">
        <f t="shared" si="9"/>
        <v>-245.30651496244968</v>
      </c>
      <c r="AS15">
        <f t="shared" si="9"/>
        <v>-31.430675312518787</v>
      </c>
      <c r="AT15">
        <f t="shared" si="9"/>
        <v>-1.9904473548089496</v>
      </c>
      <c r="AU15">
        <f t="shared" si="9"/>
        <v>-278.7276376297774</v>
      </c>
      <c r="AW15">
        <v>12</v>
      </c>
      <c r="AX15">
        <f>IF(Z15&gt;0, (R15*SUMPRODUCT(K15:$K$98, X15:$X$98)-K15*$AZ$3)/Z15, 0)</f>
        <v>8.6557146783602903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250000</v>
      </c>
      <c r="S16">
        <f t="shared" si="1"/>
        <v>89.932551163406629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7.4377238312972613</v>
      </c>
      <c r="AC16">
        <f t="shared" si="2"/>
        <v>76.288436560757873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-601.72490406077623</v>
      </c>
      <c r="AI16">
        <f t="shared" si="6"/>
        <v>-612.32846689395751</v>
      </c>
      <c r="AJ16">
        <f t="shared" si="7"/>
        <v>-68.850712729460611</v>
      </c>
      <c r="AK16">
        <f t="shared" si="22"/>
        <v>0.52064066819080834</v>
      </c>
      <c r="AL16">
        <f t="shared" si="8"/>
        <v>-680.6585389552273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-216.39146829113551</v>
      </c>
      <c r="AR16">
        <f t="shared" si="9"/>
        <v>-220.20470672468662</v>
      </c>
      <c r="AS16">
        <f t="shared" si="9"/>
        <v>-24.759997001743404</v>
      </c>
      <c r="AT16">
        <f t="shared" si="9"/>
        <v>0.18723206881014792</v>
      </c>
      <c r="AU16">
        <f t="shared" si="9"/>
        <v>-244.77747165761988</v>
      </c>
      <c r="AW16">
        <v>13</v>
      </c>
      <c r="AX16">
        <f>IF(Z16&gt;0, (R16*SUMPRODUCT(K16:$K$98, X16:$X$98)-K16*$AZ$3)/Z16, 0)</f>
        <v>89.932551163406629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250000</v>
      </c>
      <c r="S17">
        <f t="shared" si="1"/>
        <v>163.04727982470627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76.288436560757873</v>
      </c>
      <c r="AC17">
        <f t="shared" si="2"/>
        <v>136.53180813902009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-606.65273338202132</v>
      </c>
      <c r="AI17">
        <f t="shared" si="6"/>
        <v>-617.11992795020171</v>
      </c>
      <c r="AJ17">
        <f t="shared" si="7"/>
        <v>-60.243371578262213</v>
      </c>
      <c r="AK17">
        <f t="shared" si="22"/>
        <v>5.3401905592530516</v>
      </c>
      <c r="AL17">
        <f t="shared" si="8"/>
        <v>-672.02310896921085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-194.78893515935363</v>
      </c>
      <c r="AR17">
        <f t="shared" si="9"/>
        <v>-198.149826113681</v>
      </c>
      <c r="AS17">
        <f t="shared" si="9"/>
        <v>-19.343425908128832</v>
      </c>
      <c r="AT17">
        <f t="shared" si="9"/>
        <v>1.7146713026180234</v>
      </c>
      <c r="AU17">
        <f t="shared" si="9"/>
        <v>-215.77858071919181</v>
      </c>
      <c r="AW17">
        <v>14</v>
      </c>
      <c r="AX17">
        <f>IF(Z17&gt;0, (R17*SUMPRODUCT(K17:$K$98, X17:$X$98)-K17*$AZ$3)/Z17, 0)</f>
        <v>163.04727982470627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250000</v>
      </c>
      <c r="S18">
        <f t="shared" si="1"/>
        <v>228.34346559269059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136.53180813902009</v>
      </c>
      <c r="AC18">
        <f t="shared" si="2"/>
        <v>188.73826572020062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-611.88581712551297</v>
      </c>
      <c r="AI18">
        <f t="shared" si="6"/>
        <v>-622.21774545715527</v>
      </c>
      <c r="AJ18">
        <f t="shared" si="7"/>
        <v>-52.20645758118053</v>
      </c>
      <c r="AK18">
        <f t="shared" si="22"/>
        <v>9.5572265697314069</v>
      </c>
      <c r="AL18">
        <f t="shared" si="8"/>
        <v>-664.86697646860443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-175.41894262926311</v>
      </c>
      <c r="AR18">
        <f t="shared" si="9"/>
        <v>-178.3809592221175</v>
      </c>
      <c r="AS18">
        <f t="shared" si="9"/>
        <v>-14.966847295680385</v>
      </c>
      <c r="AT18">
        <f t="shared" si="9"/>
        <v>2.7399206394527154</v>
      </c>
      <c r="AU18">
        <f t="shared" si="9"/>
        <v>-190.60788587834517</v>
      </c>
      <c r="AW18">
        <v>15</v>
      </c>
      <c r="AX18">
        <f>IF(Z18&gt;0, (R18*SUMPRODUCT(K18:$K$98, X18:$X$98)-K18*$AZ$3)/Z18, 0)</f>
        <v>228.34346559269059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250000</v>
      </c>
      <c r="S19">
        <f t="shared" si="1"/>
        <v>286.64660714267376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188.73826572020062</v>
      </c>
      <c r="AC19">
        <f t="shared" si="2"/>
        <v>233.85092375212756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-618.15017998522671</v>
      </c>
      <c r="AI19">
        <f t="shared" si="6"/>
        <v>-628.34788152455337</v>
      </c>
      <c r="AJ19">
        <f t="shared" si="7"/>
        <v>-45.112658031926941</v>
      </c>
      <c r="AK19">
        <f t="shared" si="22"/>
        <v>13.211678600414045</v>
      </c>
      <c r="AL19">
        <f t="shared" si="8"/>
        <v>-660.24886095606621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-158.2275412284595</v>
      </c>
      <c r="AR19">
        <f t="shared" si="9"/>
        <v>-160.83784094686757</v>
      </c>
      <c r="AS19">
        <f t="shared" si="9"/>
        <v>-11.547460778613232</v>
      </c>
      <c r="AT19">
        <f t="shared" si="9"/>
        <v>3.3817856697770914</v>
      </c>
      <c r="AU19">
        <f t="shared" si="9"/>
        <v>-169.0035160557037</v>
      </c>
      <c r="AW19">
        <v>16</v>
      </c>
      <c r="AX19">
        <f>IF(Z19&gt;0, (R19*SUMPRODUCT(K19:$K$98, X19:$X$98)-K19*$AZ$3)/Z19, 0)</f>
        <v>286.64660714267376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250000</v>
      </c>
      <c r="S20">
        <f t="shared" si="1"/>
        <v>338.47629488325919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233.85092375212756</v>
      </c>
      <c r="AC20">
        <f t="shared" si="2"/>
        <v>272.52659739973046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-625.2114955366676</v>
      </c>
      <c r="AI20">
        <f t="shared" si="6"/>
        <v>-635.27595948582416</v>
      </c>
      <c r="AJ20">
        <f t="shared" si="7"/>
        <v>-38.675673647602906</v>
      </c>
      <c r="AK20">
        <f t="shared" si="22"/>
        <v>16.36956466264893</v>
      </c>
      <c r="AL20">
        <f t="shared" si="8"/>
        <v>-657.58206847077815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-142.88841254809162</v>
      </c>
      <c r="AR20">
        <f t="shared" si="9"/>
        <v>-145.18858662855706</v>
      </c>
      <c r="AS20">
        <f t="shared" si="9"/>
        <v>-8.8390978911710221</v>
      </c>
      <c r="AT20">
        <f t="shared" si="9"/>
        <v>3.7411677895357296</v>
      </c>
      <c r="AU20">
        <f t="shared" si="9"/>
        <v>-150.28651673019235</v>
      </c>
      <c r="AW20">
        <v>17</v>
      </c>
      <c r="AX20">
        <f>IF(Z20&gt;0, (R20*SUMPRODUCT(K20:$K$98, X20:$X$98)-K20*$AZ$3)/Z20, 0)</f>
        <v>338.47629488325919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250000</v>
      </c>
      <c r="S21">
        <f t="shared" si="1"/>
        <v>384.41544721772419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272.52659739973046</v>
      </c>
      <c r="AC21">
        <f t="shared" si="2"/>
        <v>305.44462670526673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-634.11718721641751</v>
      </c>
      <c r="AI21">
        <f t="shared" si="6"/>
        <v>-644.04930066672159</v>
      </c>
      <c r="AJ21">
        <f t="shared" si="7"/>
        <v>-32.918029305536265</v>
      </c>
      <c r="AK21">
        <f t="shared" si="22"/>
        <v>19.076861817981133</v>
      </c>
      <c r="AL21">
        <f t="shared" si="8"/>
        <v>-657.89046815427673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-129.39621074750846</v>
      </c>
      <c r="AR21">
        <f t="shared" si="9"/>
        <v>-131.42293052595392</v>
      </c>
      <c r="AS21">
        <f t="shared" si="9"/>
        <v>-6.717162605400441</v>
      </c>
      <c r="AT21">
        <f t="shared" si="9"/>
        <v>3.8927720017122329</v>
      </c>
      <c r="AU21">
        <f t="shared" si="9"/>
        <v>-134.24732112964213</v>
      </c>
      <c r="AW21">
        <v>18</v>
      </c>
      <c r="AX21">
        <f>IF(Z21&gt;0, (R21*SUMPRODUCT(K21:$K$98, X21:$X$98)-K21*$AZ$3)/Z21, 0)</f>
        <v>384.41544721772419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250000</v>
      </c>
      <c r="S22">
        <f t="shared" si="1"/>
        <v>424.74522982104725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305.44462670526673</v>
      </c>
      <c r="AC22">
        <f t="shared" si="2"/>
        <v>333.01845332706853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-645.13804545727635</v>
      </c>
      <c r="AI22">
        <f t="shared" si="6"/>
        <v>-654.93858087080457</v>
      </c>
      <c r="AJ22">
        <f t="shared" si="7"/>
        <v>-27.5738266218018</v>
      </c>
      <c r="AK22">
        <f t="shared" si="22"/>
        <v>21.381123869368672</v>
      </c>
      <c r="AL22">
        <f t="shared" si="8"/>
        <v>-661.13128362323766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-117.54026499658752</v>
      </c>
      <c r="AR22">
        <f t="shared" si="9"/>
        <v>-119.32586350178502</v>
      </c>
      <c r="AS22">
        <f t="shared" si="9"/>
        <v>-5.0237850812213152</v>
      </c>
      <c r="AT22">
        <f t="shared" si="9"/>
        <v>3.8955119500805924</v>
      </c>
      <c r="AU22">
        <f t="shared" si="9"/>
        <v>-120.45413663292574</v>
      </c>
      <c r="AW22">
        <v>19</v>
      </c>
      <c r="AX22">
        <f>IF(Z22&gt;0, (R22*SUMPRODUCT(K22:$K$98, X22:$X$98)-K22*$AZ$3)/Z22, 0)</f>
        <v>424.74522982104725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250000</v>
      </c>
      <c r="S23">
        <f t="shared" si="1"/>
        <v>459.72418046045004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333.01845332706853</v>
      </c>
      <c r="AC23">
        <f t="shared" si="2"/>
        <v>355.63000741022279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-657.46323390600082</v>
      </c>
      <c r="AI23">
        <f t="shared" si="6"/>
        <v>-667.1328908036985</v>
      </c>
      <c r="AJ23">
        <f t="shared" si="7"/>
        <v>-22.61155408315426</v>
      </c>
      <c r="AK23">
        <f t="shared" si="22"/>
        <v>23.311291732894798</v>
      </c>
      <c r="AL23">
        <f t="shared" si="8"/>
        <v>-666.43315315395796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-106.95164292325096</v>
      </c>
      <c r="AR23">
        <f t="shared" si="9"/>
        <v>-108.52463687694902</v>
      </c>
      <c r="AS23">
        <f t="shared" si="9"/>
        <v>-3.6782936802015125</v>
      </c>
      <c r="AT23">
        <f t="shared" si="9"/>
        <v>3.7921222372911467</v>
      </c>
      <c r="AU23">
        <f t="shared" si="9"/>
        <v>-108.41080831985938</v>
      </c>
      <c r="AW23">
        <v>20</v>
      </c>
      <c r="AX23">
        <f>IF(Z23&gt;0, (R23*SUMPRODUCT(K23:$K$98, X23:$X$98)-K23*$AZ$3)/Z23, 0)</f>
        <v>459.72418046045004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250000</v>
      </c>
      <c r="S24">
        <f t="shared" si="1"/>
        <v>489.83157801188361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355.63000741022279</v>
      </c>
      <c r="AC24">
        <f t="shared" si="2"/>
        <v>373.81391723674142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-672.24325021914785</v>
      </c>
      <c r="AI24">
        <f t="shared" si="6"/>
        <v>-681.78259838535757</v>
      </c>
      <c r="AJ24">
        <f t="shared" si="7"/>
        <v>-18.183909826518629</v>
      </c>
      <c r="AK24">
        <f t="shared" si="22"/>
        <v>24.894100518715597</v>
      </c>
      <c r="AL24">
        <f t="shared" si="8"/>
        <v>-675.07240769316059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-97.639245853256256</v>
      </c>
      <c r="AR24">
        <f t="shared" si="9"/>
        <v>-99.024778189321694</v>
      </c>
      <c r="AS24">
        <f t="shared" si="9"/>
        <v>-2.641102371122511</v>
      </c>
      <c r="AT24">
        <f t="shared" si="9"/>
        <v>3.6157167811654034</v>
      </c>
      <c r="AU24">
        <f t="shared" si="9"/>
        <v>-98.050163779278805</v>
      </c>
      <c r="AW24">
        <v>21</v>
      </c>
      <c r="AX24">
        <f>IF(Z24&gt;0, (R24*SUMPRODUCT(K24:$K$98, X24:$X$98)-K24*$AZ$3)/Z24, 0)</f>
        <v>489.83157801188361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250000</v>
      </c>
      <c r="S25">
        <f t="shared" si="1"/>
        <v>515.30864212441566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373.81391723674142</v>
      </c>
      <c r="AC25">
        <f t="shared" si="2"/>
        <v>387.90284348149333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-689.52545359352973</v>
      </c>
      <c r="AI25">
        <f t="shared" si="6"/>
        <v>-698.93493200539763</v>
      </c>
      <c r="AJ25">
        <f t="shared" si="7"/>
        <v>-14.088926244751917</v>
      </c>
      <c r="AK25">
        <f t="shared" si="22"/>
        <v>26.166974206571901</v>
      </c>
      <c r="AL25">
        <f t="shared" si="8"/>
        <v>-686.85688404357757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-89.419090038609482</v>
      </c>
      <c r="AR25">
        <f t="shared" si="9"/>
        <v>-90.639330702593966</v>
      </c>
      <c r="AS25">
        <f t="shared" si="9"/>
        <v>-1.8270811582968105</v>
      </c>
      <c r="AT25">
        <f t="shared" si="9"/>
        <v>3.3933874528071244</v>
      </c>
      <c r="AU25">
        <f t="shared" si="9"/>
        <v>-89.07302440808364</v>
      </c>
      <c r="AW25">
        <v>22</v>
      </c>
      <c r="AX25">
        <f>IF(Z25&gt;0, (R25*SUMPRODUCT(K25:$K$98, X25:$X$98)-K25*$AZ$3)/Z25, 0)</f>
        <v>515.30864212441566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250000</v>
      </c>
      <c r="S26">
        <f t="shared" si="1"/>
        <v>536.42228885419195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387.90284348149333</v>
      </c>
      <c r="AC26">
        <f t="shared" si="2"/>
        <v>398.24104995896244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-707.13999247128936</v>
      </c>
      <c r="AI26">
        <f t="shared" si="6"/>
        <v>-716.42001909941507</v>
      </c>
      <c r="AJ26">
        <f t="shared" si="7"/>
        <v>-10.3382064774691</v>
      </c>
      <c r="AK26">
        <f t="shared" si="22"/>
        <v>27.153199043704536</v>
      </c>
      <c r="AL26">
        <f t="shared" si="8"/>
        <v>-699.60502653317963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-81.878017813287684</v>
      </c>
      <c r="AR26">
        <f t="shared" si="9"/>
        <v>-82.952529499311879</v>
      </c>
      <c r="AS26">
        <f t="shared" si="9"/>
        <v>-1.1970357540682142</v>
      </c>
      <c r="AT26">
        <f t="shared" si="9"/>
        <v>3.1440027981141974</v>
      </c>
      <c r="AU26">
        <f t="shared" si="9"/>
        <v>-81.005562455265903</v>
      </c>
      <c r="AW26">
        <v>23</v>
      </c>
      <c r="AX26">
        <f>IF(Z26&gt;0, (R26*SUMPRODUCT(K26:$K$98, X26:$X$98)-K26*$AZ$3)/Z26, 0)</f>
        <v>536.42228885419195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250000</v>
      </c>
      <c r="S27">
        <f t="shared" si="1"/>
        <v>553.81300328268833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398.24104995896244</v>
      </c>
      <c r="AC27">
        <f t="shared" si="2"/>
        <v>405.4320468921735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-726.05146573342779</v>
      </c>
      <c r="AI27">
        <f t="shared" si="6"/>
        <v>-735.20238952198554</v>
      </c>
      <c r="AJ27">
        <f t="shared" si="7"/>
        <v>-7.1909969332110677</v>
      </c>
      <c r="AK27">
        <f t="shared" si="22"/>
        <v>27.876873497127374</v>
      </c>
      <c r="AL27">
        <f t="shared" si="8"/>
        <v>-714.51651295806926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-75.060474332228182</v>
      </c>
      <c r="AR27">
        <f t="shared" si="9"/>
        <v>-76.006512888122231</v>
      </c>
      <c r="AS27">
        <f t="shared" si="9"/>
        <v>-0.74341787903861278</v>
      </c>
      <c r="AT27">
        <f t="shared" si="9"/>
        <v>2.8819600900883682</v>
      </c>
      <c r="AU27">
        <f t="shared" si="9"/>
        <v>-73.867970677072478</v>
      </c>
      <c r="AW27">
        <v>24</v>
      </c>
      <c r="AX27">
        <f>IF(Z27&gt;0, (R27*SUMPRODUCT(K27:$K$98, X27:$X$98)-K27*$AZ$3)/Z27, 0)</f>
        <v>553.81300328268833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250000</v>
      </c>
      <c r="S28">
        <f t="shared" si="1"/>
        <v>567.90923687210829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405.4320468921735</v>
      </c>
      <c r="AC28">
        <f t="shared" si="2"/>
        <v>409.89747858360494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-746.83489221099171</v>
      </c>
      <c r="AI28">
        <f t="shared" si="6"/>
        <v>-755.85696501705331</v>
      </c>
      <c r="AJ28">
        <f t="shared" si="7"/>
        <v>-4.4654316914314336</v>
      </c>
      <c r="AK28">
        <f t="shared" si="22"/>
        <v>28.380243282452149</v>
      </c>
      <c r="AL28">
        <f t="shared" si="8"/>
        <v>-731.94215342603263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-68.936697700442025</v>
      </c>
      <c r="AR28">
        <f t="shared" si="9"/>
        <v>-69.769481374784789</v>
      </c>
      <c r="AS28">
        <f t="shared" si="9"/>
        <v>-0.41218228797914175</v>
      </c>
      <c r="AT28">
        <f t="shared" si="9"/>
        <v>2.6196422693045274</v>
      </c>
      <c r="AU28">
        <f t="shared" si="9"/>
        <v>-67.562021393459403</v>
      </c>
      <c r="AW28">
        <v>25</v>
      </c>
      <c r="AX28">
        <f>IF(Z28&gt;0, (R28*SUMPRODUCT(K28:$K$98, X28:$X$98)-K28*$AZ$3)/Z28, 0)</f>
        <v>567.90923687210829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250000</v>
      </c>
      <c r="S29">
        <f t="shared" si="1"/>
        <v>579.04614689920163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409.89747858360494</v>
      </c>
      <c r="AC29">
        <f t="shared" si="2"/>
        <v>411.96605411857365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-772.95580249633144</v>
      </c>
      <c r="AI29">
        <f t="shared" si="6"/>
        <v>-781.84900678420763</v>
      </c>
      <c r="AJ29">
        <f t="shared" si="7"/>
        <v>-2.0685755349687156</v>
      </c>
      <c r="AK29">
        <f t="shared" si="22"/>
        <v>28.692823500852349</v>
      </c>
      <c r="AL29">
        <f t="shared" si="8"/>
        <v>-755.22475881832395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-63.703385648149371</v>
      </c>
      <c r="AR29">
        <f t="shared" si="9"/>
        <v>-64.4363217624378</v>
      </c>
      <c r="AS29">
        <f t="shared" si="9"/>
        <v>-0.17048227676260236</v>
      </c>
      <c r="AT29">
        <f t="shared" si="9"/>
        <v>2.3647277048777386</v>
      </c>
      <c r="AU29">
        <f t="shared" si="9"/>
        <v>-62.242076334322654</v>
      </c>
      <c r="AW29">
        <v>26</v>
      </c>
      <c r="AX29">
        <f>IF(Z29&gt;0, (R29*SUMPRODUCT(K29:$K$98, X29:$X$98)-K29*$AZ$3)/Z29, 0)</f>
        <v>579.04614689920163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250000</v>
      </c>
      <c r="S30">
        <f t="shared" si="1"/>
        <v>587.12983641042661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411.96605411857365</v>
      </c>
      <c r="AC30">
        <f t="shared" si="2"/>
        <v>411.66023385918322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-800.43623134792665</v>
      </c>
      <c r="AI30">
        <f t="shared" si="6"/>
        <v>-809.20048178135664</v>
      </c>
      <c r="AJ30">
        <f t="shared" si="7"/>
        <v>0.30582025939042978</v>
      </c>
      <c r="AK30">
        <f t="shared" si="22"/>
        <v>28.83762378830016</v>
      </c>
      <c r="AL30">
        <f t="shared" si="8"/>
        <v>-780.05703773366611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-58.900172752011777</v>
      </c>
      <c r="AR30">
        <f t="shared" si="9"/>
        <v>-59.545090915825547</v>
      </c>
      <c r="AS30">
        <f t="shared" si="9"/>
        <v>2.2503811551393516E-2</v>
      </c>
      <c r="AT30">
        <f t="shared" si="9"/>
        <v>2.1220191645099291</v>
      </c>
      <c r="AU30">
        <f t="shared" si="9"/>
        <v>-57.40056793976423</v>
      </c>
      <c r="AW30">
        <v>27</v>
      </c>
      <c r="AX30">
        <f>IF(Z30&gt;0, (R30*SUMPRODUCT(K30:$K$98, X30:$X$98)-K30*$AZ$3)/Z30, 0)</f>
        <v>587.12983641042661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250000</v>
      </c>
      <c r="S31">
        <f t="shared" si="1"/>
        <v>592.57608619898633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411.66023385918322</v>
      </c>
      <c r="AC31">
        <f t="shared" si="2"/>
        <v>409.36503020427807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-826.47582727279951</v>
      </c>
      <c r="AI31">
        <f t="shared" si="6"/>
        <v>-835.11111141053163</v>
      </c>
      <c r="AJ31">
        <f t="shared" si="7"/>
        <v>2.2952036549051513</v>
      </c>
      <c r="AK31">
        <f t="shared" si="22"/>
        <v>28.816216370142829</v>
      </c>
      <c r="AL31">
        <f t="shared" si="8"/>
        <v>-803.99969138548374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-54.300266769794732</v>
      </c>
      <c r="AR31">
        <f t="shared" si="9"/>
        <v>-54.86761334768449</v>
      </c>
      <c r="AS31">
        <f t="shared" si="9"/>
        <v>0.15079711546266461</v>
      </c>
      <c r="AT31">
        <f t="shared" si="9"/>
        <v>1.8932534800904746</v>
      </c>
      <c r="AU31">
        <f t="shared" si="9"/>
        <v>-52.823562752131359</v>
      </c>
      <c r="AW31">
        <v>28</v>
      </c>
      <c r="AX31">
        <f>IF(Z31&gt;0, (R31*SUMPRODUCT(K31:$K$98, X31:$X$98)-K31*$AZ$3)/Z31, 0)</f>
        <v>592.57608619898633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250000</v>
      </c>
      <c r="S32">
        <f t="shared" si="1"/>
        <v>596.04542533755875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409.36503020427807</v>
      </c>
      <c r="AC32">
        <f t="shared" si="2"/>
        <v>405.60491441404281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-855.30261480928903</v>
      </c>
      <c r="AI32">
        <f t="shared" si="6"/>
        <v>-863.80878097490336</v>
      </c>
      <c r="AJ32">
        <f t="shared" si="7"/>
        <v>3.7601157902352611</v>
      </c>
      <c r="AK32">
        <f t="shared" si="22"/>
        <v>28.655552114299468</v>
      </c>
      <c r="AL32">
        <f t="shared" si="8"/>
        <v>-831.39311307036871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-50.17340605875858</v>
      </c>
      <c r="AR32">
        <f t="shared" si="9"/>
        <v>-50.672391238554624</v>
      </c>
      <c r="AS32">
        <f t="shared" si="9"/>
        <v>0.22057434772778006</v>
      </c>
      <c r="AT32">
        <f t="shared" si="9"/>
        <v>1.680980073221507</v>
      </c>
      <c r="AU32">
        <f t="shared" si="9"/>
        <v>-48.770836817605343</v>
      </c>
      <c r="AW32">
        <v>29</v>
      </c>
      <c r="AX32">
        <f>IF(Z32&gt;0, (R32*SUMPRODUCT(K32:$K$98, X32:$X$98)-K32*$AZ$3)/Z32, 0)</f>
        <v>596.04542533755875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250000</v>
      </c>
      <c r="S33">
        <f t="shared" si="1"/>
        <v>597.71461596499694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405.60491441404281</v>
      </c>
      <c r="AC33">
        <f t="shared" si="2"/>
        <v>400.55664315846229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-885.34576190572477</v>
      </c>
      <c r="AI33">
        <f t="shared" si="6"/>
        <v>-893.72259912158768</v>
      </c>
      <c r="AJ33">
        <f t="shared" si="7"/>
        <v>5.0482712555805165</v>
      </c>
      <c r="AK33">
        <f t="shared" si="22"/>
        <v>28.392344008982999</v>
      </c>
      <c r="AL33">
        <f t="shared" si="8"/>
        <v>-860.28198385702422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-46.371236295874439</v>
      </c>
      <c r="AR33">
        <f t="shared" si="9"/>
        <v>-46.809984991200793</v>
      </c>
      <c r="AS33">
        <f t="shared" si="9"/>
        <v>0.26441034604864605</v>
      </c>
      <c r="AT33">
        <f t="shared" si="9"/>
        <v>1.4870891686433592</v>
      </c>
      <c r="AU33">
        <f t="shared" si="9"/>
        <v>-45.058485476508793</v>
      </c>
      <c r="AW33">
        <v>30</v>
      </c>
      <c r="AX33">
        <f>IF(Z33&gt;0, (R33*SUMPRODUCT(K33:$K$98, X33:$X$98)-K33*$AZ$3)/Z33, 0)</f>
        <v>597.71461596499694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250000</v>
      </c>
      <c r="S34">
        <f t="shared" si="1"/>
        <v>597.89891800328598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400.55664315846229</v>
      </c>
      <c r="AC34">
        <f t="shared" si="2"/>
        <v>394.47570579399689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-918.90335725361888</v>
      </c>
      <c r="AI34">
        <f t="shared" si="6"/>
        <v>-927.1504809294604</v>
      </c>
      <c r="AJ34">
        <f t="shared" si="7"/>
        <v>6.0809373644653988</v>
      </c>
      <c r="AK34">
        <f t="shared" si="22"/>
        <v>28.038965021092363</v>
      </c>
      <c r="AL34">
        <f t="shared" si="8"/>
        <v>-893.03057854390261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-42.972198935588253</v>
      </c>
      <c r="AR34">
        <f t="shared" si="9"/>
        <v>-43.357872833117447</v>
      </c>
      <c r="AS34">
        <f t="shared" si="9"/>
        <v>0.28437294093870252</v>
      </c>
      <c r="AT34">
        <f t="shared" si="9"/>
        <v>1.3112325396606732</v>
      </c>
      <c r="AU34">
        <f t="shared" ref="AU34:AU89" si="23">AL34*$K34</f>
        <v>-41.762267352518066</v>
      </c>
      <c r="AW34">
        <v>31</v>
      </c>
      <c r="AX34">
        <f>IF(Z34&gt;0, (R34*SUMPRODUCT(K34:$K$98, X34:$X$98)-K34*$AZ$3)/Z34, 0)</f>
        <v>597.89891800328598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250000</v>
      </c>
      <c r="S35">
        <f t="shared" si="1"/>
        <v>596.72402330414468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394.47570579399689</v>
      </c>
      <c r="AC35">
        <f t="shared" si="2"/>
        <v>387.47698804716669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-957.96048504483599</v>
      </c>
      <c r="AI35">
        <f t="shared" ref="AI35:AI66" si="25">SUM(AE35:AH35)</f>
        <v>-966.07723945966688</v>
      </c>
      <c r="AJ35">
        <f t="shared" si="7"/>
        <v>6.9987177468302093</v>
      </c>
      <c r="AK35">
        <f t="shared" si="22"/>
        <v>27.613299405579784</v>
      </c>
      <c r="AL35">
        <f t="shared" si="8"/>
        <v>-931.46522230725679</v>
      </c>
      <c r="AN35">
        <f t="shared" ref="AN35:AT66" si="26">AE35*$K35</f>
        <v>0</v>
      </c>
      <c r="AO35">
        <f t="shared" si="26"/>
        <v>0</v>
      </c>
      <c r="AP35">
        <f t="shared" si="26"/>
        <v>-0.33890823567038586</v>
      </c>
      <c r="AQ35">
        <f t="shared" si="26"/>
        <v>-39.998832197666722</v>
      </c>
      <c r="AR35">
        <f t="shared" si="26"/>
        <v>-40.337740433337103</v>
      </c>
      <c r="AS35">
        <f t="shared" si="26"/>
        <v>0.29222555744686218</v>
      </c>
      <c r="AT35">
        <f t="shared" si="26"/>
        <v>1.1529700301740748</v>
      </c>
      <c r="AU35">
        <f t="shared" si="23"/>
        <v>-38.892544845716166</v>
      </c>
      <c r="AW35">
        <v>32</v>
      </c>
      <c r="AX35">
        <f>IF(Z35&gt;0, (R35*SUMPRODUCT(K35:$K$98, X35:$X$98)-K35*$AZ$3)/Z35, 0)</f>
        <v>596.72402330414468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250000</v>
      </c>
      <c r="S36">
        <f t="shared" si="1"/>
        <v>594.18789587394872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387.47698804716669</v>
      </c>
      <c r="AC36">
        <f t="shared" si="2"/>
        <v>379.59733548231952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-999.06987268988257</v>
      </c>
      <c r="AI36">
        <f t="shared" si="25"/>
        <v>-1007.0555060669307</v>
      </c>
      <c r="AJ36">
        <f t="shared" si="7"/>
        <v>7.8796525648471629</v>
      </c>
      <c r="AK36">
        <f t="shared" si="22"/>
        <v>27.12338916330167</v>
      </c>
      <c r="AL36">
        <f t="shared" si="8"/>
        <v>-972.05246433878187</v>
      </c>
      <c r="AN36">
        <f t="shared" si="26"/>
        <v>0</v>
      </c>
      <c r="AO36">
        <f t="shared" si="26"/>
        <v>0</v>
      </c>
      <c r="AP36">
        <f t="shared" si="26"/>
        <v>-0.29770838152958545</v>
      </c>
      <c r="AQ36">
        <f t="shared" si="26"/>
        <v>-37.245821438326452</v>
      </c>
      <c r="AR36">
        <f t="shared" si="26"/>
        <v>-37.54352981985604</v>
      </c>
      <c r="AS36">
        <f t="shared" si="26"/>
        <v>0.29375736417331422</v>
      </c>
      <c r="AT36">
        <f t="shared" si="26"/>
        <v>1.0111734296007096</v>
      </c>
      <c r="AU36">
        <f t="shared" si="23"/>
        <v>-36.238599026082014</v>
      </c>
      <c r="AW36">
        <v>33</v>
      </c>
      <c r="AX36">
        <f>IF(Z36&gt;0, (R36*SUMPRODUCT(K36:$K$98, X36:$X$98)-K36*$AZ$3)/Z36, 0)</f>
        <v>594.18789587394872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250000</v>
      </c>
      <c r="S37">
        <f t="shared" si="1"/>
        <v>590.53291355818794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379.59733548231952</v>
      </c>
      <c r="AC37">
        <f t="shared" si="2"/>
        <v>371.02935300186778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-1041.5893197051792</v>
      </c>
      <c r="AI37">
        <f t="shared" si="25"/>
        <v>-1049.4430172824716</v>
      </c>
      <c r="AJ37">
        <f t="shared" si="7"/>
        <v>8.5679824804517466</v>
      </c>
      <c r="AK37">
        <f t="shared" si="22"/>
        <v>26.571813483762369</v>
      </c>
      <c r="AL37">
        <f t="shared" si="8"/>
        <v>-1014.3032213182574</v>
      </c>
      <c r="AN37">
        <f t="shared" si="26"/>
        <v>0</v>
      </c>
      <c r="AO37">
        <f t="shared" si="26"/>
        <v>0</v>
      </c>
      <c r="AP37">
        <f t="shared" si="26"/>
        <v>-0.26141941905038307</v>
      </c>
      <c r="AQ37">
        <f t="shared" si="26"/>
        <v>-34.670506747509172</v>
      </c>
      <c r="AR37">
        <f t="shared" si="26"/>
        <v>-34.931926166559556</v>
      </c>
      <c r="AS37">
        <f t="shared" si="26"/>
        <v>0.28519521924929508</v>
      </c>
      <c r="AT37">
        <f t="shared" si="26"/>
        <v>0.88447358402551568</v>
      </c>
      <c r="AU37">
        <f t="shared" si="23"/>
        <v>-33.762257363284746</v>
      </c>
      <c r="AW37">
        <v>34</v>
      </c>
      <c r="AX37">
        <f>IF(Z37&gt;0, (R37*SUMPRODUCT(K37:$K$98, X37:$X$98)-K37*$AZ$3)/Z37, 0)</f>
        <v>590.53291355818794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250000</v>
      </c>
      <c r="S38">
        <f t="shared" si="1"/>
        <v>586.02943341993137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371.02935300186778</v>
      </c>
      <c r="AC38">
        <f t="shared" si="2"/>
        <v>361.96405960960385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-1089.44073853346</v>
      </c>
      <c r="AI38">
        <f t="shared" si="25"/>
        <v>-1097.1614270980529</v>
      </c>
      <c r="AJ38">
        <f t="shared" si="7"/>
        <v>9.0652933922639249</v>
      </c>
      <c r="AK38">
        <f t="shared" si="22"/>
        <v>25.972054710130745</v>
      </c>
      <c r="AL38">
        <f t="shared" si="8"/>
        <v>-1062.124078995658</v>
      </c>
      <c r="AN38">
        <f t="shared" si="26"/>
        <v>0</v>
      </c>
      <c r="AO38">
        <f t="shared" si="26"/>
        <v>0</v>
      </c>
      <c r="AP38">
        <f t="shared" si="26"/>
        <v>-0.22945719645351459</v>
      </c>
      <c r="AQ38">
        <f t="shared" si="26"/>
        <v>-32.377943427552204</v>
      </c>
      <c r="AR38">
        <f t="shared" si="26"/>
        <v>-32.60740062400572</v>
      </c>
      <c r="AS38">
        <f t="shared" si="26"/>
        <v>0.26941856149421883</v>
      </c>
      <c r="AT38">
        <f t="shared" si="26"/>
        <v>0.77188385596255793</v>
      </c>
      <c r="AU38">
        <f t="shared" si="23"/>
        <v>-31.566098206548936</v>
      </c>
      <c r="AW38">
        <v>35</v>
      </c>
      <c r="AX38">
        <f>IF(Z38&gt;0, (R38*SUMPRODUCT(K38:$K$98, X38:$X$98)-K38*$AZ$3)/Z38, 0)</f>
        <v>586.02943341993137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250000</v>
      </c>
      <c r="S39">
        <f t="shared" si="1"/>
        <v>580.72860436606754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361.96405960960385</v>
      </c>
      <c r="AC39">
        <f t="shared" si="2"/>
        <v>352.44791382066336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-1143.0304932318047</v>
      </c>
      <c r="AI39">
        <f t="shared" si="25"/>
        <v>-1150.6168233860899</v>
      </c>
      <c r="AJ39">
        <f t="shared" si="7"/>
        <v>9.5161457889404915</v>
      </c>
      <c r="AK39">
        <f t="shared" si="22"/>
        <v>25.337484172672273</v>
      </c>
      <c r="AL39">
        <f t="shared" si="8"/>
        <v>-1115.7631934244771</v>
      </c>
      <c r="AN39">
        <f t="shared" si="26"/>
        <v>0</v>
      </c>
      <c r="AO39">
        <f t="shared" si="26"/>
        <v>0</v>
      </c>
      <c r="AP39">
        <f t="shared" si="26"/>
        <v>-0.20130722635794238</v>
      </c>
      <c r="AQ39">
        <f t="shared" si="26"/>
        <v>-30.330910144356114</v>
      </c>
      <c r="AR39">
        <f t="shared" si="26"/>
        <v>-30.532217370714054</v>
      </c>
      <c r="AS39">
        <f t="shared" si="26"/>
        <v>0.2525158904806335</v>
      </c>
      <c r="AT39">
        <f t="shared" si="26"/>
        <v>0.67234335415889512</v>
      </c>
      <c r="AU39">
        <f t="shared" si="23"/>
        <v>-29.607358126074523</v>
      </c>
      <c r="AW39">
        <v>36</v>
      </c>
      <c r="AX39">
        <f>IF(Z39&gt;0, (R39*SUMPRODUCT(K39:$K$98, X39:$X$98)-K39*$AZ$3)/Z39, 0)</f>
        <v>580.72860436606754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250000</v>
      </c>
      <c r="S40">
        <f t="shared" si="1"/>
        <v>574.69379460445396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352.44791382066336</v>
      </c>
      <c r="AC40">
        <f t="shared" si="2"/>
        <v>342.5293229964966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-1204.1945718628322</v>
      </c>
      <c r="AI40">
        <f t="shared" si="25"/>
        <v>-1211.6448289869813</v>
      </c>
      <c r="AJ40">
        <f t="shared" si="7"/>
        <v>9.9185908241667562</v>
      </c>
      <c r="AK40">
        <f t="shared" si="22"/>
        <v>24.671353967446439</v>
      </c>
      <c r="AL40">
        <f t="shared" si="8"/>
        <v>-1177.054884195368</v>
      </c>
      <c r="AN40">
        <f t="shared" si="26"/>
        <v>0</v>
      </c>
      <c r="AO40">
        <f t="shared" si="26"/>
        <v>0</v>
      </c>
      <c r="AP40">
        <f t="shared" si="26"/>
        <v>-0.17651469424213631</v>
      </c>
      <c r="AQ40">
        <f t="shared" si="26"/>
        <v>-28.530295413754569</v>
      </c>
      <c r="AR40">
        <f t="shared" si="26"/>
        <v>-28.706810107996702</v>
      </c>
      <c r="AS40">
        <f t="shared" si="26"/>
        <v>0.23499551726418741</v>
      </c>
      <c r="AT40">
        <f t="shared" si="26"/>
        <v>0.58452432305825963</v>
      </c>
      <c r="AU40">
        <f t="shared" si="23"/>
        <v>-27.887290267674253</v>
      </c>
      <c r="AW40">
        <v>37</v>
      </c>
      <c r="AX40">
        <f>IF(Z40&gt;0, (R40*SUMPRODUCT(K40:$K$98, X40:$X$98)-K40*$AZ$3)/Z40, 0)</f>
        <v>574.69379460445396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250000</v>
      </c>
      <c r="S41">
        <f t="shared" si="1"/>
        <v>567.94108645590097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342.5293229964966</v>
      </c>
      <c r="AC41">
        <f t="shared" si="2"/>
        <v>332.22431269005381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-1274.4330863844216</v>
      </c>
      <c r="AI41">
        <f t="shared" si="25"/>
        <v>-1281.7451192830101</v>
      </c>
      <c r="AJ41">
        <f t="shared" si="7"/>
        <v>10.305010306442796</v>
      </c>
      <c r="AK41">
        <f t="shared" si="22"/>
        <v>23.977052609754764</v>
      </c>
      <c r="AL41">
        <f t="shared" si="8"/>
        <v>-1247.4630563668127</v>
      </c>
      <c r="AN41">
        <f t="shared" si="26"/>
        <v>0</v>
      </c>
      <c r="AO41">
        <f t="shared" si="26"/>
        <v>0</v>
      </c>
      <c r="AP41">
        <f t="shared" si="26"/>
        <v>-0.15467841649566139</v>
      </c>
      <c r="AQ41">
        <f t="shared" si="26"/>
        <v>-26.959300438824947</v>
      </c>
      <c r="AR41">
        <f t="shared" si="26"/>
        <v>-27.113978855320607</v>
      </c>
      <c r="AS41">
        <f t="shared" si="26"/>
        <v>0.21799172655250582</v>
      </c>
      <c r="AT41">
        <f t="shared" si="26"/>
        <v>0.50720949718729147</v>
      </c>
      <c r="AU41">
        <f t="shared" si="23"/>
        <v>-26.388777631580812</v>
      </c>
      <c r="AW41">
        <v>38</v>
      </c>
      <c r="AX41">
        <f>IF(Z41&gt;0, (R41*SUMPRODUCT(K41:$K$98, X41:$X$98)-K41*$AZ$3)/Z41, 0)</f>
        <v>567.94108645590097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250000</v>
      </c>
      <c r="S42">
        <f t="shared" si="1"/>
        <v>560.46839332152285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332.22431269005381</v>
      </c>
      <c r="AC42">
        <f t="shared" si="2"/>
        <v>321.53758823990006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-1354.6471035219993</v>
      </c>
      <c r="AI42">
        <f t="shared" si="25"/>
        <v>-1361.8182837364259</v>
      </c>
      <c r="AJ42">
        <f t="shared" si="7"/>
        <v>10.686724450153747</v>
      </c>
      <c r="AK42">
        <f t="shared" si="22"/>
        <v>23.255701888303768</v>
      </c>
      <c r="AL42">
        <f t="shared" si="8"/>
        <v>-1327.8758573979683</v>
      </c>
      <c r="AN42">
        <f t="shared" si="26"/>
        <v>0</v>
      </c>
      <c r="AO42">
        <f t="shared" si="26"/>
        <v>0</v>
      </c>
      <c r="AP42">
        <f t="shared" si="26"/>
        <v>-0.13544537957360786</v>
      </c>
      <c r="AQ42">
        <f t="shared" si="26"/>
        <v>-25.585843004713478</v>
      </c>
      <c r="AR42">
        <f t="shared" si="26"/>
        <v>-25.721288384287089</v>
      </c>
      <c r="AS42">
        <f t="shared" si="26"/>
        <v>0.20184508076337263</v>
      </c>
      <c r="AT42">
        <f t="shared" si="26"/>
        <v>0.43924113957912142</v>
      </c>
      <c r="AU42">
        <f t="shared" si="23"/>
        <v>-25.080202163944591</v>
      </c>
      <c r="AW42">
        <v>39</v>
      </c>
      <c r="AX42">
        <f>IF(Z42&gt;0, (R42*SUMPRODUCT(K42:$K$98, X42:$X$98)-K42*$AZ$3)/Z42, 0)</f>
        <v>560.46839332152285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250000</v>
      </c>
      <c r="S43">
        <f t="shared" si="1"/>
        <v>552.30256474753571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321.53758823990006</v>
      </c>
      <c r="AC43">
        <f t="shared" si="2"/>
        <v>310.48083093935736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-1450.0829169231527</v>
      </c>
      <c r="AI43">
        <f t="shared" si="25"/>
        <v>-1457.1098811895888</v>
      </c>
      <c r="AJ43">
        <f t="shared" si="7"/>
        <v>11.056757300542699</v>
      </c>
      <c r="AK43">
        <f t="shared" si="22"/>
        <v>22.507631176793005</v>
      </c>
      <c r="AL43">
        <f t="shared" si="8"/>
        <v>-1423.5454927122532</v>
      </c>
      <c r="AN43">
        <f t="shared" si="26"/>
        <v>0</v>
      </c>
      <c r="AO43">
        <f t="shared" si="26"/>
        <v>0</v>
      </c>
      <c r="AP43">
        <f t="shared" si="26"/>
        <v>-0.11850134519834517</v>
      </c>
      <c r="AQ43">
        <f t="shared" si="26"/>
        <v>-24.453913495092252</v>
      </c>
      <c r="AR43">
        <f t="shared" si="26"/>
        <v>-24.572414840290598</v>
      </c>
      <c r="AS43">
        <f t="shared" si="26"/>
        <v>0.18645898341965625</v>
      </c>
      <c r="AT43">
        <f t="shared" si="26"/>
        <v>0.37956427136221899</v>
      </c>
      <c r="AU43">
        <f t="shared" si="23"/>
        <v>-24.006391585508723</v>
      </c>
      <c r="AW43">
        <v>40</v>
      </c>
      <c r="AX43">
        <f>IF(Z43&gt;0, (R43*SUMPRODUCT(K43:$K$98, X43:$X$98)-K43*$AZ$3)/Z43, 0)</f>
        <v>552.30256474753571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250000</v>
      </c>
      <c r="S44">
        <f t="shared" si="1"/>
        <v>543.33529183694145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310.48083093935736</v>
      </c>
      <c r="AC44">
        <f t="shared" si="2"/>
        <v>298.99931539441741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-1558.0162685256562</v>
      </c>
      <c r="AI44">
        <f t="shared" si="25"/>
        <v>-1564.8950623360017</v>
      </c>
      <c r="AJ44">
        <f t="shared" si="7"/>
        <v>11.481515544939953</v>
      </c>
      <c r="AK44">
        <f t="shared" si="22"/>
        <v>21.733658165755017</v>
      </c>
      <c r="AL44">
        <f t="shared" si="8"/>
        <v>-1531.6798886253068</v>
      </c>
      <c r="AN44">
        <f t="shared" si="26"/>
        <v>0</v>
      </c>
      <c r="AO44">
        <f t="shared" si="26"/>
        <v>0</v>
      </c>
      <c r="AP44">
        <f t="shared" si="26"/>
        <v>-0.10357377475849497</v>
      </c>
      <c r="AQ44">
        <f t="shared" si="26"/>
        <v>-23.459000300845201</v>
      </c>
      <c r="AR44">
        <f t="shared" si="26"/>
        <v>-23.562574075603699</v>
      </c>
      <c r="AS44">
        <f t="shared" si="26"/>
        <v>0.17287680627223814</v>
      </c>
      <c r="AT44">
        <f t="shared" si="26"/>
        <v>0.32724298439539556</v>
      </c>
      <c r="AU44">
        <f t="shared" si="23"/>
        <v>-23.062454284936067</v>
      </c>
      <c r="AW44">
        <v>41</v>
      </c>
      <c r="AX44">
        <f>IF(Z44&gt;0, (R44*SUMPRODUCT(K44:$K$98, X44:$X$98)-K44*$AZ$3)/Z44, 0)</f>
        <v>543.33529183694145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250000</v>
      </c>
      <c r="S45">
        <f t="shared" si="1"/>
        <v>533.60365322025461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298.99931539441741</v>
      </c>
      <c r="AC45">
        <f t="shared" si="2"/>
        <v>287.12281326335119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-1679.4804839671799</v>
      </c>
      <c r="AI45">
        <f t="shared" si="25"/>
        <v>-1686.2065158152236</v>
      </c>
      <c r="AJ45">
        <f t="shared" si="7"/>
        <v>11.876502131066218</v>
      </c>
      <c r="AK45">
        <f t="shared" si="22"/>
        <v>20.929952077609222</v>
      </c>
      <c r="AL45">
        <f t="shared" si="8"/>
        <v>-1653.4000616065482</v>
      </c>
      <c r="AN45">
        <f t="shared" si="26"/>
        <v>0</v>
      </c>
      <c r="AO45">
        <f t="shared" si="26"/>
        <v>0</v>
      </c>
      <c r="AP45">
        <f t="shared" si="26"/>
        <v>-9.0422895409576154E-2</v>
      </c>
      <c r="AQ45">
        <f t="shared" si="26"/>
        <v>-22.578467003298428</v>
      </c>
      <c r="AR45">
        <f t="shared" si="26"/>
        <v>-22.668889898708006</v>
      </c>
      <c r="AS45">
        <f t="shared" si="26"/>
        <v>0.15966438076580963</v>
      </c>
      <c r="AT45">
        <f t="shared" si="26"/>
        <v>0.28137643567530257</v>
      </c>
      <c r="AU45">
        <f t="shared" si="23"/>
        <v>-22.227849082266893</v>
      </c>
      <c r="AW45">
        <v>42</v>
      </c>
      <c r="AX45">
        <f>IF(Z45&gt;0, (R45*SUMPRODUCT(K45:$K$98, X45:$X$98)-K45*$AZ$3)/Z45, 0)</f>
        <v>533.60365322025461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250000</v>
      </c>
      <c r="S46">
        <f t="shared" si="1"/>
        <v>523.15744688879818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287.12281326335119</v>
      </c>
      <c r="AC46">
        <f t="shared" si="2"/>
        <v>274.88586248306967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-1816.379832354899</v>
      </c>
      <c r="AI46">
        <f t="shared" si="25"/>
        <v>-1822.9477848928445</v>
      </c>
      <c r="AJ46">
        <f t="shared" si="7"/>
        <v>12.236950780281518</v>
      </c>
      <c r="AK46">
        <f t="shared" si="22"/>
        <v>20.098596928434585</v>
      </c>
      <c r="AL46">
        <f t="shared" si="8"/>
        <v>-1790.6122371841286</v>
      </c>
      <c r="AN46">
        <f t="shared" si="26"/>
        <v>0</v>
      </c>
      <c r="AO46">
        <f t="shared" si="26"/>
        <v>0</v>
      </c>
      <c r="AP46">
        <f t="shared" si="26"/>
        <v>-7.8837251136849279E-2</v>
      </c>
      <c r="AQ46">
        <f t="shared" si="26"/>
        <v>-21.802592539449861</v>
      </c>
      <c r="AR46">
        <f t="shared" si="26"/>
        <v>-21.881429790586711</v>
      </c>
      <c r="AS46">
        <f t="shared" si="26"/>
        <v>0.14688406413425315</v>
      </c>
      <c r="AT46">
        <f t="shared" si="26"/>
        <v>0.24124993662651414</v>
      </c>
      <c r="AU46">
        <f t="shared" si="23"/>
        <v>-21.493295789825947</v>
      </c>
      <c r="AW46">
        <v>43</v>
      </c>
      <c r="AX46">
        <f>IF(Z46&gt;0, (R46*SUMPRODUCT(K46:$K$98, X46:$X$98)-K46*$AZ$3)/Z46, 0)</f>
        <v>523.15744688879818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250000</v>
      </c>
      <c r="S47">
        <f t="shared" si="1"/>
        <v>512.01136369786445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274.88586248306967</v>
      </c>
      <c r="AC47">
        <f t="shared" si="2"/>
        <v>262.31676657131351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-1963.9443076115856</v>
      </c>
      <c r="AI47">
        <f t="shared" si="25"/>
        <v>-1970.348383408771</v>
      </c>
      <c r="AJ47">
        <f t="shared" si="7"/>
        <v>12.569095911756165</v>
      </c>
      <c r="AK47">
        <f t="shared" si="22"/>
        <v>19.242010373814878</v>
      </c>
      <c r="AL47">
        <f t="shared" si="8"/>
        <v>-1938.5372771232001</v>
      </c>
      <c r="AN47">
        <f t="shared" si="26"/>
        <v>0</v>
      </c>
      <c r="AO47">
        <f t="shared" si="26"/>
        <v>0</v>
      </c>
      <c r="AP47">
        <f t="shared" si="26"/>
        <v>-6.8634094464921455E-2</v>
      </c>
      <c r="AQ47">
        <f t="shared" si="26"/>
        <v>-21.04808615658467</v>
      </c>
      <c r="AR47">
        <f t="shared" si="26"/>
        <v>-21.116720251049589</v>
      </c>
      <c r="AS47">
        <f t="shared" si="26"/>
        <v>0.13470616892530626</v>
      </c>
      <c r="AT47">
        <f t="shared" si="26"/>
        <v>0.20622147512242536</v>
      </c>
      <c r="AU47">
        <f t="shared" si="23"/>
        <v>-20.775792607001858</v>
      </c>
      <c r="AW47">
        <v>44</v>
      </c>
      <c r="AX47">
        <f>IF(Z47&gt;0, (R47*SUMPRODUCT(K47:$K$98, X47:$X$98)-K47*$AZ$3)/Z47, 0)</f>
        <v>512.01136369786445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250000</v>
      </c>
      <c r="S48">
        <f t="shared" si="1"/>
        <v>500.30921505202008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262.31676657131351</v>
      </c>
      <c r="AC48">
        <f t="shared" si="2"/>
        <v>249.51287383231244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-2121.3693200450775</v>
      </c>
      <c r="AI48">
        <f t="shared" si="25"/>
        <v>-2127.6032866182891</v>
      </c>
      <c r="AJ48">
        <f t="shared" si="7"/>
        <v>12.803892739001071</v>
      </c>
      <c r="AK48">
        <f t="shared" si="22"/>
        <v>18.362173659991946</v>
      </c>
      <c r="AL48">
        <f t="shared" si="8"/>
        <v>-2096.4372202192958</v>
      </c>
      <c r="AN48">
        <f t="shared" si="26"/>
        <v>0</v>
      </c>
      <c r="AO48">
        <f t="shared" si="26"/>
        <v>0</v>
      </c>
      <c r="AP48">
        <f t="shared" si="26"/>
        <v>-5.9652670567484641E-2</v>
      </c>
      <c r="AQ48">
        <f t="shared" si="26"/>
        <v>-20.29933008373985</v>
      </c>
      <c r="AR48">
        <f t="shared" si="26"/>
        <v>-20.358982754307334</v>
      </c>
      <c r="AS48">
        <f t="shared" si="26"/>
        <v>0.12252013009232157</v>
      </c>
      <c r="AT48">
        <f t="shared" si="26"/>
        <v>0.17570718151576242</v>
      </c>
      <c r="AU48">
        <f t="shared" si="23"/>
        <v>-20.06075544269925</v>
      </c>
      <c r="AW48">
        <v>45</v>
      </c>
      <c r="AX48">
        <f>IF(Z48&gt;0, (R48*SUMPRODUCT(K48:$K$98, X48:$X$98)-K48*$AZ$3)/Z48, 0)</f>
        <v>500.30921505202008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250000</v>
      </c>
      <c r="S49">
        <f t="shared" si="1"/>
        <v>488.19207098512436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249.51287383231244</v>
      </c>
      <c r="AC49">
        <f t="shared" si="2"/>
        <v>236.57443072855796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-2284.3032698306406</v>
      </c>
      <c r="AI49">
        <f t="shared" si="25"/>
        <v>-2290.3606815746284</v>
      </c>
      <c r="AJ49">
        <f t="shared" si="7"/>
        <v>12.93844310375448</v>
      </c>
      <c r="AK49">
        <f t="shared" si="22"/>
        <v>17.465901168261873</v>
      </c>
      <c r="AL49">
        <f t="shared" si="8"/>
        <v>-2259.9563373026117</v>
      </c>
      <c r="AN49">
        <f t="shared" si="26"/>
        <v>0</v>
      </c>
      <c r="AO49">
        <f t="shared" si="26"/>
        <v>0</v>
      </c>
      <c r="AP49">
        <f t="shared" si="26"/>
        <v>-5.1752876618439796E-2</v>
      </c>
      <c r="AQ49">
        <f t="shared" si="26"/>
        <v>-19.516465163521758</v>
      </c>
      <c r="AR49">
        <f t="shared" si="26"/>
        <v>-19.568218040140199</v>
      </c>
      <c r="AS49">
        <f t="shared" si="26"/>
        <v>0.11054253497757068</v>
      </c>
      <c r="AT49">
        <f t="shared" si="26"/>
        <v>0.14922390393687493</v>
      </c>
      <c r="AU49">
        <f t="shared" si="23"/>
        <v>-19.308451601225752</v>
      </c>
      <c r="AW49">
        <v>46</v>
      </c>
      <c r="AX49">
        <f>IF(Z49&gt;0, (R49*SUMPRODUCT(K49:$K$98, X49:$X$98)-K49*$AZ$3)/Z49, 0)</f>
        <v>488.19207098512436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250000</v>
      </c>
      <c r="S50">
        <f t="shared" si="1"/>
        <v>475.87831463281998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236.57443072855796</v>
      </c>
      <c r="AC50">
        <f t="shared" si="2"/>
        <v>223.6301860828803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-2453.890207512839</v>
      </c>
      <c r="AI50">
        <f t="shared" si="25"/>
        <v>-2459.764350629011</v>
      </c>
      <c r="AJ50">
        <f t="shared" si="7"/>
        <v>12.944244645677657</v>
      </c>
      <c r="AK50">
        <f t="shared" si="22"/>
        <v>16.560210150999058</v>
      </c>
      <c r="AL50">
        <f t="shared" si="8"/>
        <v>-2430.2598958323342</v>
      </c>
      <c r="AN50">
        <f t="shared" si="26"/>
        <v>0</v>
      </c>
      <c r="AO50">
        <f t="shared" si="26"/>
        <v>0</v>
      </c>
      <c r="AP50">
        <f t="shared" si="26"/>
        <v>-4.4809892288457331E-2</v>
      </c>
      <c r="AQ50">
        <f t="shared" si="26"/>
        <v>-18.719080163985446</v>
      </c>
      <c r="AR50">
        <f t="shared" si="26"/>
        <v>-18.763890056273901</v>
      </c>
      <c r="AS50">
        <f t="shared" si="26"/>
        <v>9.8742948010811391E-2</v>
      </c>
      <c r="AT50">
        <f t="shared" si="26"/>
        <v>0.12632672007896872</v>
      </c>
      <c r="AU50">
        <f t="shared" si="23"/>
        <v>-18.538820388184121</v>
      </c>
      <c r="AW50">
        <v>47</v>
      </c>
      <c r="AX50">
        <f>IF(Z50&gt;0, (R50*SUMPRODUCT(K50:$K$98, X50:$X$98)-K50*$AZ$3)/Z50, 0)</f>
        <v>475.87831463281998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250000</v>
      </c>
      <c r="S51">
        <f t="shared" si="1"/>
        <v>463.56516045999706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223.6301860828803</v>
      </c>
      <c r="AC51">
        <f t="shared" si="2"/>
        <v>210.77915995268424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-2635.1469459894111</v>
      </c>
      <c r="AI51">
        <f t="shared" si="25"/>
        <v>-2640.8305903271221</v>
      </c>
      <c r="AJ51">
        <f t="shared" si="7"/>
        <v>12.851026130196061</v>
      </c>
      <c r="AK51">
        <f t="shared" si="22"/>
        <v>15.654113025801623</v>
      </c>
      <c r="AL51">
        <f t="shared" si="8"/>
        <v>-2612.3254511711243</v>
      </c>
      <c r="AN51">
        <f t="shared" si="26"/>
        <v>0</v>
      </c>
      <c r="AO51">
        <f t="shared" si="26"/>
        <v>0</v>
      </c>
      <c r="AP51">
        <f t="shared" si="26"/>
        <v>-3.8711343805186135E-2</v>
      </c>
      <c r="AQ51">
        <f t="shared" si="26"/>
        <v>-17.948005424362172</v>
      </c>
      <c r="AR51">
        <f t="shared" si="26"/>
        <v>-17.986716768167359</v>
      </c>
      <c r="AS51">
        <f t="shared" si="26"/>
        <v>8.7528434436804164E-2</v>
      </c>
      <c r="AT51">
        <f t="shared" si="26"/>
        <v>0.10662028010554636</v>
      </c>
      <c r="AU51">
        <f t="shared" si="23"/>
        <v>-17.792568053625004</v>
      </c>
      <c r="AW51">
        <v>48</v>
      </c>
      <c r="AX51">
        <f>IF(Z51&gt;0, (R51*SUMPRODUCT(K51:$K$98, X51:$X$98)-K51*$AZ$3)/Z51, 0)</f>
        <v>463.56516045999706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250000</v>
      </c>
      <c r="S52">
        <f t="shared" si="1"/>
        <v>451.35594998104057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210.77915995268424</v>
      </c>
      <c r="AC52">
        <f t="shared" si="2"/>
        <v>198.07048848706236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-2827.5739545381784</v>
      </c>
      <c r="AI52">
        <f t="shared" si="25"/>
        <v>-2833.0593837347856</v>
      </c>
      <c r="AJ52">
        <f t="shared" si="7"/>
        <v>12.708671465621876</v>
      </c>
      <c r="AK52">
        <f t="shared" si="22"/>
        <v>14.754541196687898</v>
      </c>
      <c r="AL52">
        <f t="shared" si="8"/>
        <v>-2805.5961710724755</v>
      </c>
      <c r="AN52">
        <f t="shared" si="26"/>
        <v>0</v>
      </c>
      <c r="AO52">
        <f t="shared" si="26"/>
        <v>0</v>
      </c>
      <c r="AP52">
        <f t="shared" si="26"/>
        <v>-3.3358302684537981E-2</v>
      </c>
      <c r="AQ52">
        <f t="shared" si="26"/>
        <v>-17.19520286520957</v>
      </c>
      <c r="AR52">
        <f t="shared" si="26"/>
        <v>-17.22856116789411</v>
      </c>
      <c r="AS52">
        <f t="shared" si="26"/>
        <v>7.7284692641880037E-2</v>
      </c>
      <c r="AT52">
        <f t="shared" si="26"/>
        <v>8.9726151513366117E-2</v>
      </c>
      <c r="AU52">
        <f t="shared" si="23"/>
        <v>-17.061550323738864</v>
      </c>
      <c r="AW52">
        <v>49</v>
      </c>
      <c r="AX52">
        <f>IF(Z52&gt;0, (R52*SUMPRODUCT(K52:$K$98, X52:$X$98)-K52*$AZ$3)/Z52, 0)</f>
        <v>451.35594998104057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250000</v>
      </c>
      <c r="S53">
        <f t="shared" si="1"/>
        <v>439.36655607299701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198.07048848706236</v>
      </c>
      <c r="AC53">
        <f t="shared" si="2"/>
        <v>185.55326237072825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-3031.5103775606149</v>
      </c>
      <c r="AI53">
        <f t="shared" si="25"/>
        <v>-3036.7893769463776</v>
      </c>
      <c r="AJ53">
        <f t="shared" si="7"/>
        <v>12.517226116334115</v>
      </c>
      <c r="AK53">
        <f t="shared" si="22"/>
        <v>13.864934194094367</v>
      </c>
      <c r="AL53">
        <f t="shared" si="8"/>
        <v>-3010.4072166359488</v>
      </c>
      <c r="AN53">
        <f t="shared" si="26"/>
        <v>0</v>
      </c>
      <c r="AO53">
        <f t="shared" si="26"/>
        <v>0</v>
      </c>
      <c r="AP53">
        <f t="shared" si="26"/>
        <v>-2.8663348239442315E-2</v>
      </c>
      <c r="AQ53">
        <f t="shared" si="26"/>
        <v>-16.46017195566429</v>
      </c>
      <c r="AR53">
        <f t="shared" si="26"/>
        <v>-16.488835303903734</v>
      </c>
      <c r="AS53">
        <f t="shared" si="26"/>
        <v>6.7964700305127607E-2</v>
      </c>
      <c r="AT53">
        <f t="shared" si="26"/>
        <v>7.5282341989673679E-2</v>
      </c>
      <c r="AU53">
        <f t="shared" si="23"/>
        <v>-16.345588261608928</v>
      </c>
      <c r="AW53">
        <v>50</v>
      </c>
      <c r="AX53">
        <f>IF(Z53&gt;0, (R53*SUMPRODUCT(K53:$K$98, X53:$X$98)-K53*$AZ$3)/Z53, 0)</f>
        <v>439.36655607299701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250000</v>
      </c>
      <c r="S54">
        <f t="shared" si="1"/>
        <v>427.64792328391746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185.55326237072825</v>
      </c>
      <c r="AC54">
        <f t="shared" si="2"/>
        <v>173.26985536941706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-3231.8361537602268</v>
      </c>
      <c r="AI54">
        <f t="shared" si="25"/>
        <v>-3236.9007713444439</v>
      </c>
      <c r="AJ54">
        <f t="shared" si="7"/>
        <v>12.28340700131119</v>
      </c>
      <c r="AK54">
        <f t="shared" si="22"/>
        <v>12.988728365950978</v>
      </c>
      <c r="AL54">
        <f t="shared" si="8"/>
        <v>-3211.6286359771816</v>
      </c>
      <c r="AN54">
        <f t="shared" si="26"/>
        <v>0</v>
      </c>
      <c r="AO54">
        <f t="shared" si="26"/>
        <v>0</v>
      </c>
      <c r="AP54">
        <f t="shared" si="26"/>
        <v>-2.4552964983750543E-2</v>
      </c>
      <c r="AQ54">
        <f t="shared" si="26"/>
        <v>-15.667749557987207</v>
      </c>
      <c r="AR54">
        <f t="shared" si="26"/>
        <v>-15.692302522970957</v>
      </c>
      <c r="AS54">
        <f t="shared" si="26"/>
        <v>5.9549226959247845E-2</v>
      </c>
      <c r="AT54">
        <f t="shared" si="26"/>
        <v>6.2968583007423876E-2</v>
      </c>
      <c r="AU54">
        <f t="shared" si="23"/>
        <v>-15.569784713004285</v>
      </c>
      <c r="AW54">
        <v>51</v>
      </c>
      <c r="AX54">
        <f>IF(Z54&gt;0, (R54*SUMPRODUCT(K54:$K$98, X54:$X$98)-K54*$AZ$3)/Z54, 0)</f>
        <v>427.64792328391746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250000</v>
      </c>
      <c r="S55">
        <f t="shared" si="1"/>
        <v>416.38769631865284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173.26985536941706</v>
      </c>
      <c r="AC55">
        <f t="shared" si="2"/>
        <v>161.33136023495939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-3415.7590069362136</v>
      </c>
      <c r="AI55">
        <f t="shared" si="25"/>
        <v>-3420.6021903942419</v>
      </c>
      <c r="AJ55">
        <f t="shared" si="7"/>
        <v>11.938495134457668</v>
      </c>
      <c r="AK55">
        <f t="shared" si="22"/>
        <v>12.128889875859196</v>
      </c>
      <c r="AL55">
        <f t="shared" si="8"/>
        <v>-3396.5348053839248</v>
      </c>
      <c r="AN55">
        <f t="shared" si="26"/>
        <v>0</v>
      </c>
      <c r="AO55">
        <f t="shared" si="26"/>
        <v>0</v>
      </c>
      <c r="AP55">
        <f t="shared" si="26"/>
        <v>-2.0963808484879914E-2</v>
      </c>
      <c r="AQ55">
        <f t="shared" si="26"/>
        <v>-14.785175550848733</v>
      </c>
      <c r="AR55">
        <f t="shared" si="26"/>
        <v>-14.806139359333613</v>
      </c>
      <c r="AS55">
        <f t="shared" si="26"/>
        <v>5.1675995296352674E-2</v>
      </c>
      <c r="AT55">
        <f t="shared" si="26"/>
        <v>5.2500122428818324E-2</v>
      </c>
      <c r="AU55">
        <f t="shared" si="23"/>
        <v>-14.701963241608441</v>
      </c>
      <c r="AW55">
        <v>52</v>
      </c>
      <c r="AX55">
        <f>IF(Z55&gt;0, (R55*SUMPRODUCT(K55:$K$98, X55:$X$98)-K55*$AZ$3)/Z55, 0)</f>
        <v>416.38769631865284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250000</v>
      </c>
      <c r="S56">
        <f t="shared" si="1"/>
        <v>409.60156725161272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161.33136023495939</v>
      </c>
      <c r="AC56">
        <f t="shared" si="2"/>
        <v>149.87587613369061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-4418.4073065220982</v>
      </c>
      <c r="AI56">
        <f t="shared" si="25"/>
        <v>-4422.9811377802198</v>
      </c>
      <c r="AJ56">
        <f t="shared" si="7"/>
        <v>11.45548410126878</v>
      </c>
      <c r="AK56">
        <f t="shared" si="22"/>
        <v>11.293195216447158</v>
      </c>
      <c r="AL56">
        <f t="shared" si="8"/>
        <v>-4400.2324584625039</v>
      </c>
      <c r="AN56">
        <f t="shared" si="26"/>
        <v>0</v>
      </c>
      <c r="AO56">
        <f t="shared" si="26"/>
        <v>0</v>
      </c>
      <c r="AP56">
        <f t="shared" si="26"/>
        <v>-1.7676707628725048E-2</v>
      </c>
      <c r="AQ56">
        <f t="shared" si="26"/>
        <v>-17.07603314034036</v>
      </c>
      <c r="AR56">
        <f t="shared" si="26"/>
        <v>-17.093709847969084</v>
      </c>
      <c r="AS56">
        <f t="shared" si="26"/>
        <v>4.4272565334381411E-2</v>
      </c>
      <c r="AT56">
        <f t="shared" si="26"/>
        <v>4.364535960542288E-2</v>
      </c>
      <c r="AU56">
        <f t="shared" si="23"/>
        <v>-17.005791923029282</v>
      </c>
      <c r="AW56">
        <v>53</v>
      </c>
      <c r="AX56">
        <f>IF(Z56&gt;0, (R56*SUMPRODUCT(K56:$K$98, X56:$X$98)-K56*$AZ$3)/Z56, 0)</f>
        <v>409.60156725161272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250000</v>
      </c>
      <c r="S57">
        <f t="shared" si="1"/>
        <v>398.32875780248827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149.87587613369061</v>
      </c>
      <c r="AC57">
        <f t="shared" si="2"/>
        <v>135.77278178761802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-5347.8371209645402</v>
      </c>
      <c r="AI57">
        <f t="shared" si="25"/>
        <v>-5352.0978220540328</v>
      </c>
      <c r="AJ57">
        <f t="shared" si="7"/>
        <v>14.103094346072595</v>
      </c>
      <c r="AK57">
        <f t="shared" si="22"/>
        <v>10.491311329358343</v>
      </c>
      <c r="AL57">
        <f t="shared" si="8"/>
        <v>-5327.5034163786013</v>
      </c>
      <c r="AN57">
        <f t="shared" si="26"/>
        <v>0</v>
      </c>
      <c r="AO57">
        <f t="shared" si="26"/>
        <v>0</v>
      </c>
      <c r="AP57">
        <f t="shared" si="26"/>
        <v>-1.4702266312492549E-2</v>
      </c>
      <c r="AQ57">
        <f t="shared" si="26"/>
        <v>-18.453612186538233</v>
      </c>
      <c r="AR57">
        <f t="shared" si="26"/>
        <v>-18.468314452850727</v>
      </c>
      <c r="AS57">
        <f t="shared" si="26"/>
        <v>4.8665101012957603E-2</v>
      </c>
      <c r="AT57">
        <f t="shared" si="26"/>
        <v>3.6202035742871584E-2</v>
      </c>
      <c r="AU57">
        <f t="shared" si="23"/>
        <v>-18.383447316094898</v>
      </c>
      <c r="AW57">
        <v>54</v>
      </c>
      <c r="AX57">
        <f>IF(Z57&gt;0, (R57*SUMPRODUCT(K57:$K$98, X57:$X$98)-K57*$AZ$3)/Z57, 0)</f>
        <v>398.32875780248827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250000</v>
      </c>
      <c r="S58">
        <f t="shared" si="1"/>
        <v>383.67525175974703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135.77278178761802</v>
      </c>
      <c r="AC58">
        <f t="shared" si="2"/>
        <v>119.97357923881893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-6187.9710261474374</v>
      </c>
      <c r="AI58">
        <f t="shared" si="25"/>
        <v>-6191.879721674728</v>
      </c>
      <c r="AJ58">
        <f t="shared" si="7"/>
        <v>15.799202548799087</v>
      </c>
      <c r="AK58">
        <f t="shared" si="22"/>
        <v>9.5040947251332621</v>
      </c>
      <c r="AL58">
        <f t="shared" si="8"/>
        <v>-6166.5764244007951</v>
      </c>
      <c r="AN58">
        <f t="shared" si="26"/>
        <v>0</v>
      </c>
      <c r="AO58">
        <f t="shared" si="26"/>
        <v>0</v>
      </c>
      <c r="AP58">
        <f t="shared" si="26"/>
        <v>-1.2042510595596507E-2</v>
      </c>
      <c r="AQ58">
        <f t="shared" si="26"/>
        <v>-19.064853255348861</v>
      </c>
      <c r="AR58">
        <f t="shared" si="26"/>
        <v>-19.076895765944457</v>
      </c>
      <c r="AS58">
        <f t="shared" si="26"/>
        <v>4.867661417153047E-2</v>
      </c>
      <c r="AT58">
        <f t="shared" si="26"/>
        <v>2.9281677385682638E-2</v>
      </c>
      <c r="AU58">
        <f t="shared" si="23"/>
        <v>-18.998937474387244</v>
      </c>
      <c r="AW58">
        <v>55</v>
      </c>
      <c r="AX58">
        <f>IF(Z58&gt;0, (R58*SUMPRODUCT(K58:$K$98, X58:$X$98)-K58*$AZ$3)/Z58, 0)</f>
        <v>383.67525175974703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250000</v>
      </c>
      <c r="S59">
        <f t="shared" si="1"/>
        <v>366.28001143158224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119.97357923881893</v>
      </c>
      <c r="AC59">
        <f t="shared" si="2"/>
        <v>103.2787345885943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-6900.5179476137064</v>
      </c>
      <c r="AI59">
        <f t="shared" si="25"/>
        <v>-6904.0425302883432</v>
      </c>
      <c r="AJ59">
        <f t="shared" si="7"/>
        <v>16.694844650224624</v>
      </c>
      <c r="AK59">
        <f t="shared" si="22"/>
        <v>8.398150546717325</v>
      </c>
      <c r="AL59">
        <f t="shared" si="8"/>
        <v>-6878.9495350914012</v>
      </c>
      <c r="AN59">
        <f t="shared" si="26"/>
        <v>0</v>
      </c>
      <c r="AO59">
        <f t="shared" si="26"/>
        <v>0</v>
      </c>
      <c r="AP59">
        <f t="shared" si="26"/>
        <v>-9.6956041225493353E-3</v>
      </c>
      <c r="AQ59">
        <f t="shared" si="26"/>
        <v>-18.982301292594425</v>
      </c>
      <c r="AR59">
        <f t="shared" si="26"/>
        <v>-18.991996896716977</v>
      </c>
      <c r="AS59">
        <f t="shared" si="26"/>
        <v>4.5925041220016338E-2</v>
      </c>
      <c r="AT59">
        <f t="shared" si="26"/>
        <v>2.3102066422924554E-2</v>
      </c>
      <c r="AU59">
        <f t="shared" si="23"/>
        <v>-18.922969789074035</v>
      </c>
      <c r="AW59">
        <v>56</v>
      </c>
      <c r="AX59">
        <f>IF(Z59&gt;0, (R59*SUMPRODUCT(K59:$K$98, X59:$X$98)-K59*$AZ$3)/Z59, 0)</f>
        <v>366.28001143158224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250000</v>
      </c>
      <c r="S60">
        <f t="shared" si="1"/>
        <v>345.82517496282986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103.2787345885943</v>
      </c>
      <c r="AC60">
        <f t="shared" si="2"/>
        <v>86.412512407717912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-7318.386860817558</v>
      </c>
      <c r="AI60">
        <f t="shared" si="25"/>
        <v>-7321.5102783224074</v>
      </c>
      <c r="AJ60">
        <f t="shared" si="7"/>
        <v>16.866222180876392</v>
      </c>
      <c r="AK60">
        <f t="shared" si="22"/>
        <v>7.2295114212016021</v>
      </c>
      <c r="AL60">
        <f t="shared" si="8"/>
        <v>-7297.4145447203291</v>
      </c>
      <c r="AN60">
        <f t="shared" si="26"/>
        <v>0</v>
      </c>
      <c r="AO60">
        <f t="shared" si="26"/>
        <v>0</v>
      </c>
      <c r="AP60">
        <f t="shared" si="26"/>
        <v>-7.6714805775811423E-3</v>
      </c>
      <c r="AQ60">
        <f t="shared" si="26"/>
        <v>-17.974818472017166</v>
      </c>
      <c r="AR60">
        <f t="shared" si="26"/>
        <v>-17.982489952594747</v>
      </c>
      <c r="AS60">
        <f t="shared" si="26"/>
        <v>4.1425424451542993E-2</v>
      </c>
      <c r="AT60">
        <f t="shared" si="26"/>
        <v>1.7756529944217329E-2</v>
      </c>
      <c r="AU60">
        <f t="shared" si="23"/>
        <v>-17.923307998198986</v>
      </c>
      <c r="AW60">
        <v>57</v>
      </c>
      <c r="AX60">
        <f>IF(Z60&gt;0, (R60*SUMPRODUCT(K60:$K$98, X60:$X$98)-K60*$AZ$3)/Z60, 0)</f>
        <v>345.82517496282986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250000</v>
      </c>
      <c r="S61">
        <f t="shared" si="1"/>
        <v>323.73374043252596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86.412512407717912</v>
      </c>
      <c r="AC61">
        <f t="shared" si="2"/>
        <v>70.327050285448991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-7534.3365031068706</v>
      </c>
      <c r="AI61">
        <f t="shared" si="25"/>
        <v>-7537.0519696115161</v>
      </c>
      <c r="AJ61">
        <f t="shared" si="7"/>
        <v>16.085462122268922</v>
      </c>
      <c r="AK61">
        <f t="shared" si="22"/>
        <v>6.0488758685402546</v>
      </c>
      <c r="AL61">
        <f t="shared" si="8"/>
        <v>-7514.9176316207067</v>
      </c>
      <c r="AN61">
        <f t="shared" si="26"/>
        <v>0</v>
      </c>
      <c r="AO61">
        <f t="shared" si="26"/>
        <v>0</v>
      </c>
      <c r="AP61">
        <f t="shared" si="26"/>
        <v>-5.9549151453488595E-3</v>
      </c>
      <c r="AQ61">
        <f t="shared" si="26"/>
        <v>-16.522514446689428</v>
      </c>
      <c r="AR61">
        <f t="shared" si="26"/>
        <v>-16.528469361834777</v>
      </c>
      <c r="AS61">
        <f t="shared" si="26"/>
        <v>3.5274808894886704E-2</v>
      </c>
      <c r="AT61">
        <f t="shared" si="26"/>
        <v>1.3264955564829751E-2</v>
      </c>
      <c r="AU61">
        <f t="shared" si="23"/>
        <v>-16.479929597375058</v>
      </c>
      <c r="AW61">
        <v>58</v>
      </c>
      <c r="AX61">
        <f>IF(Z61&gt;0, (R61*SUMPRODUCT(K61:$K$98, X61:$X$98)-K61*$AZ$3)/Z61, 0)</f>
        <v>323.73374043252596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250000</v>
      </c>
      <c r="S62">
        <f t="shared" si="1"/>
        <v>299.88615756705502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70.327050285448991</v>
      </c>
      <c r="AC62">
        <f t="shared" si="2"/>
        <v>55.491461151034805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-7505.7978297158998</v>
      </c>
      <c r="AI62">
        <f t="shared" si="25"/>
        <v>-7508.1108516640134</v>
      </c>
      <c r="AJ62">
        <f t="shared" si="7"/>
        <v>14.835589134414185</v>
      </c>
      <c r="AK62">
        <f t="shared" si="22"/>
        <v>4.9228935199814297</v>
      </c>
      <c r="AL62">
        <f t="shared" si="8"/>
        <v>-7488.3523690096172</v>
      </c>
      <c r="AN62">
        <f t="shared" si="26"/>
        <v>0</v>
      </c>
      <c r="AO62">
        <f t="shared" si="26"/>
        <v>0</v>
      </c>
      <c r="AP62">
        <f t="shared" si="26"/>
        <v>-4.5289013241306105E-3</v>
      </c>
      <c r="AQ62">
        <f t="shared" si="26"/>
        <v>-14.696366265519416</v>
      </c>
      <c r="AR62">
        <f t="shared" si="26"/>
        <v>-14.700895166843546</v>
      </c>
      <c r="AS62">
        <f t="shared" si="26"/>
        <v>2.9048111424067439E-2</v>
      </c>
      <c r="AT62">
        <f t="shared" si="26"/>
        <v>9.6390347698104284E-3</v>
      </c>
      <c r="AU62">
        <f t="shared" si="23"/>
        <v>-14.662208020649668</v>
      </c>
      <c r="AW62">
        <v>59</v>
      </c>
      <c r="AX62">
        <f>IF(Z62&gt;0, (R62*SUMPRODUCT(K62:$K$98, X62:$X$98)-K62*$AZ$3)/Z62, 0)</f>
        <v>299.88615756705502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250000</v>
      </c>
      <c r="S63">
        <f t="shared" si="1"/>
        <v>274.23146940297255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55.491461151034805</v>
      </c>
      <c r="AC63">
        <f t="shared" si="2"/>
        <v>42.301278200046852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-7234.3554320631201</v>
      </c>
      <c r="AI63">
        <f t="shared" si="25"/>
        <v>-7236.2836060201489</v>
      </c>
      <c r="AJ63">
        <f t="shared" si="7"/>
        <v>13.190182950987953</v>
      </c>
      <c r="AK63">
        <f t="shared" si="22"/>
        <v>3.8844022805724365</v>
      </c>
      <c r="AL63">
        <f t="shared" si="8"/>
        <v>-7219.2090207885885</v>
      </c>
      <c r="AN63">
        <f t="shared" si="26"/>
        <v>0</v>
      </c>
      <c r="AO63">
        <f t="shared" si="26"/>
        <v>0</v>
      </c>
      <c r="AP63">
        <f t="shared" si="26"/>
        <v>-3.3708644945235921E-3</v>
      </c>
      <c r="AQ63">
        <f t="shared" si="26"/>
        <v>-12.647215661122869</v>
      </c>
      <c r="AR63">
        <f t="shared" si="26"/>
        <v>-12.650586525617392</v>
      </c>
      <c r="AS63">
        <f t="shared" si="26"/>
        <v>2.3059288413098695E-2</v>
      </c>
      <c r="AT63">
        <f t="shared" si="26"/>
        <v>6.7907740804693814E-3</v>
      </c>
      <c r="AU63">
        <f t="shared" si="23"/>
        <v>-12.620736463123825</v>
      </c>
      <c r="AW63">
        <v>60</v>
      </c>
      <c r="AX63">
        <f>IF(Z63&gt;0, (R63*SUMPRODUCT(K63:$K$98, X63:$X$98)-K63*$AZ$3)/Z63, 0)</f>
        <v>274.23146940297255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250000</v>
      </c>
      <c r="S64">
        <f t="shared" si="1"/>
        <v>246.84580430545276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42.301278200046852</v>
      </c>
      <c r="AC64">
        <f t="shared" si="2"/>
        <v>30.998869069755635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-6782.8717295480528</v>
      </c>
      <c r="AI64">
        <f t="shared" si="25"/>
        <v>-6784.4414781790338</v>
      </c>
      <c r="AJ64">
        <f t="shared" si="7"/>
        <v>11.302409130291217</v>
      </c>
      <c r="AK64">
        <f t="shared" si="22"/>
        <v>2.96108947400328</v>
      </c>
      <c r="AL64">
        <f t="shared" si="8"/>
        <v>-6770.1779795747389</v>
      </c>
      <c r="AN64">
        <f t="shared" si="26"/>
        <v>0</v>
      </c>
      <c r="AO64">
        <f t="shared" si="26"/>
        <v>0</v>
      </c>
      <c r="AP64">
        <f t="shared" si="26"/>
        <v>-2.4502318012059226E-3</v>
      </c>
      <c r="AQ64">
        <f t="shared" si="26"/>
        <v>-10.587432718352195</v>
      </c>
      <c r="AR64">
        <f t="shared" si="26"/>
        <v>-10.589882950153401</v>
      </c>
      <c r="AS64">
        <f t="shared" si="26"/>
        <v>1.764201078740156E-2</v>
      </c>
      <c r="AT64">
        <f t="shared" si="26"/>
        <v>4.6219856174575654E-3</v>
      </c>
      <c r="AU64">
        <f t="shared" si="23"/>
        <v>-10.567618953748541</v>
      </c>
      <c r="AW64">
        <v>61</v>
      </c>
      <c r="AX64">
        <f>IF(Z64&gt;0, (R64*SUMPRODUCT(K64:$K$98, X64:$X$98)-K64*$AZ$3)/Z64, 0)</f>
        <v>246.84580430545276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250000</v>
      </c>
      <c r="S65">
        <f t="shared" si="1"/>
        <v>216.73498322598391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30.998869069755635</v>
      </c>
      <c r="AC65">
        <f t="shared" si="2"/>
        <v>21.612156468217407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-6151.7796460623422</v>
      </c>
      <c r="AI65">
        <f t="shared" si="25"/>
        <v>-6153.0261082247107</v>
      </c>
      <c r="AJ65">
        <f t="shared" si="7"/>
        <v>9.3867126015382283</v>
      </c>
      <c r="AK65">
        <f t="shared" si="22"/>
        <v>2.1699208348828947</v>
      </c>
      <c r="AL65">
        <f t="shared" si="8"/>
        <v>-6141.4694747882895</v>
      </c>
      <c r="AN65">
        <f t="shared" si="26"/>
        <v>0</v>
      </c>
      <c r="AO65">
        <f t="shared" si="26"/>
        <v>0</v>
      </c>
      <c r="AP65">
        <f t="shared" si="26"/>
        <v>-1.7371532619011123E-3</v>
      </c>
      <c r="AQ65">
        <f t="shared" si="26"/>
        <v>-8.573532676153885</v>
      </c>
      <c r="AR65">
        <f t="shared" si="26"/>
        <v>-8.5752698294157863</v>
      </c>
      <c r="AS65">
        <f t="shared" si="26"/>
        <v>1.3081952189634377E-2</v>
      </c>
      <c r="AT65">
        <f t="shared" si="26"/>
        <v>3.0241471985173714E-3</v>
      </c>
      <c r="AU65">
        <f t="shared" si="23"/>
        <v>-8.5591637300276346</v>
      </c>
      <c r="AW65">
        <v>62</v>
      </c>
      <c r="AX65">
        <f>IF(Z65&gt;0, (R65*SUMPRODUCT(K65:$K$98, X65:$X$98)-K65*$AZ$3)/Z65, 0)</f>
        <v>216.73498322598391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250000</v>
      </c>
      <c r="S66">
        <f t="shared" si="1"/>
        <v>183.10864534371925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21.612156468217407</v>
      </c>
      <c r="AC66">
        <f t="shared" si="2"/>
        <v>14.110695324933138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-5414.4823570193385</v>
      </c>
      <c r="AI66">
        <f t="shared" si="25"/>
        <v>-5415.445630442232</v>
      </c>
      <c r="AJ66">
        <f t="shared" si="7"/>
        <v>7.5014611432842688</v>
      </c>
      <c r="AK66">
        <f t="shared" si="22"/>
        <v>1.5128509527752185</v>
      </c>
      <c r="AL66">
        <f t="shared" si="8"/>
        <v>-5406.4313183461727</v>
      </c>
      <c r="AN66">
        <f t="shared" si="26"/>
        <v>0</v>
      </c>
      <c r="AO66">
        <f t="shared" si="26"/>
        <v>0</v>
      </c>
      <c r="AP66">
        <f t="shared" si="26"/>
        <v>-1.1986450382775998E-3</v>
      </c>
      <c r="AQ66">
        <f t="shared" si="26"/>
        <v>-6.7374872573426652</v>
      </c>
      <c r="AR66">
        <f t="shared" si="26"/>
        <v>-6.7386859023809427</v>
      </c>
      <c r="AS66">
        <f t="shared" si="26"/>
        <v>9.3344101119486548E-3</v>
      </c>
      <c r="AT66">
        <f t="shared" si="26"/>
        <v>1.8825094153955039E-3</v>
      </c>
      <c r="AU66">
        <f t="shared" si="23"/>
        <v>-6.7274689828535985</v>
      </c>
      <c r="AW66">
        <v>63</v>
      </c>
      <c r="AX66">
        <f>IF(Z66&gt;0, (R66*SUMPRODUCT(K66:$K$98, X66:$X$98)-K66*$AZ$3)/Z66, 0)</f>
        <v>183.10864534371925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144.07337147795434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14.110695324933138</v>
      </c>
      <c r="AC67">
        <f t="shared" ref="AC67:AC89" si="29">S67*Z67</f>
        <v>8.3304147933669199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-4617.6533437321868</v>
      </c>
      <c r="AI67">
        <f t="shared" ref="AI67:AI89" si="33">SUM(AE67:AH67)</f>
        <v>-4618.3761017536654</v>
      </c>
      <c r="AJ67">
        <f t="shared" ref="AJ67:AJ89" si="34">AB67-AC67</f>
        <v>5.780280531566218</v>
      </c>
      <c r="AK67">
        <f t="shared" si="22"/>
        <v>0.98774867274531974</v>
      </c>
      <c r="AL67">
        <f t="shared" ref="AL67:AL89" si="35">SUM(AI67:AK67)</f>
        <v>-4611.6080725493539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-5.1303183808725077</v>
      </c>
      <c r="AR67">
        <f t="shared" si="36"/>
        <v>-5.1311213815497991</v>
      </c>
      <c r="AS67">
        <f t="shared" si="36"/>
        <v>6.4220237532437822E-3</v>
      </c>
      <c r="AT67">
        <f t="shared" si="36"/>
        <v>1.097411346034909E-3</v>
      </c>
      <c r="AU67">
        <f t="shared" si="23"/>
        <v>-5.1236019464505205</v>
      </c>
      <c r="AW67">
        <v>64</v>
      </c>
      <c r="AX67">
        <f>IF(Z67&gt;0, (R67*SUMPRODUCT(K67:$K$98, X67:$X$98)-K67*$AZ$3)/Z67, 0)</f>
        <v>144.07337147795434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250000</v>
      </c>
      <c r="S68">
        <f t="shared" si="28"/>
        <v>96.405688595282157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8.3304147933669199</v>
      </c>
      <c r="AC68">
        <f t="shared" si="29"/>
        <v>4.0547452747948087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-3795.8110631320642</v>
      </c>
      <c r="AI68">
        <f t="shared" si="33"/>
        <v>-3796.3368030201709</v>
      </c>
      <c r="AJ68">
        <f t="shared" si="34"/>
        <v>4.2756695185721112</v>
      </c>
      <c r="AK68">
        <f t="shared" si="22"/>
        <v>0.5831290355356844</v>
      </c>
      <c r="AL68">
        <f t="shared" si="35"/>
        <v>-3791.4780044660629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-3.765386453183611</v>
      </c>
      <c r="AR68">
        <f t="shared" si="36"/>
        <v>-3.7659079791024856</v>
      </c>
      <c r="AS68">
        <f t="shared" si="36"/>
        <v>4.24139869338944E-3</v>
      </c>
      <c r="AT68">
        <f t="shared" si="36"/>
        <v>5.7845507438200367E-4</v>
      </c>
      <c r="AU68">
        <f t="shared" si="23"/>
        <v>-3.7610881253347141</v>
      </c>
      <c r="AW68">
        <v>65</v>
      </c>
      <c r="AX68">
        <f>IF(Z68&gt;0, (R68*SUMPRODUCT(K68:$K$98, X68:$X$98)-K68*$AZ$3)/Z68, 0)</f>
        <v>96.405688595282157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250000</v>
      </c>
      <c r="S69">
        <f t="shared" si="28"/>
        <v>35.570544108641307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4.0547452747948087</v>
      </c>
      <c r="AC69">
        <f t="shared" si="29"/>
        <v>1.0524381629508399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-3012.8121107876668</v>
      </c>
      <c r="AI69">
        <f t="shared" si="33"/>
        <v>-3013.181952671353</v>
      </c>
      <c r="AJ69">
        <f t="shared" si="34"/>
        <v>3.0023071118439688</v>
      </c>
      <c r="AK69">
        <f t="shared" si="22"/>
        <v>0.28383216923563664</v>
      </c>
      <c r="AL69">
        <f t="shared" si="35"/>
        <v>-3009.8958133902734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-2.6684495372631325</v>
      </c>
      <c r="AR69">
        <f t="shared" si="36"/>
        <v>-2.6687771064467034</v>
      </c>
      <c r="AS69">
        <f t="shared" si="36"/>
        <v>2.6591452532455898E-3</v>
      </c>
      <c r="AT69">
        <f t="shared" si="36"/>
        <v>2.513903266470918E-4</v>
      </c>
      <c r="AU69">
        <f t="shared" si="23"/>
        <v>-2.6658665708668106</v>
      </c>
      <c r="AW69">
        <v>66</v>
      </c>
      <c r="AX69">
        <f>IF(Z69&gt;0, (R69*SUMPRODUCT(K69:$K$98, X69:$X$98)-K69*$AZ$3)/Z69, 0)</f>
        <v>35.570544108641307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250000</v>
      </c>
      <c r="S70">
        <f t="shared" si="28"/>
        <v>-46.500316204319567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1.0524381629508399</v>
      </c>
      <c r="AC70">
        <f t="shared" si="29"/>
        <v>-0.93469053383046941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-2297.6855448847664</v>
      </c>
      <c r="AI70">
        <f t="shared" si="33"/>
        <v>-2297.9368040723716</v>
      </c>
      <c r="AJ70">
        <f t="shared" si="34"/>
        <v>1.9871286967813093</v>
      </c>
      <c r="AK70">
        <f t="shared" si="22"/>
        <v>7.3670671406558808E-2</v>
      </c>
      <c r="AL70">
        <f t="shared" si="35"/>
        <v>-2295.8760047041837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-1.8170191951323889</v>
      </c>
      <c r="AR70">
        <f t="shared" si="36"/>
        <v>-1.8172178919331101</v>
      </c>
      <c r="AS70">
        <f t="shared" si="36"/>
        <v>1.5714295601886329E-3</v>
      </c>
      <c r="AT70">
        <f t="shared" si="36"/>
        <v>5.8259070464196868E-5</v>
      </c>
      <c r="AU70">
        <f t="shared" si="23"/>
        <v>-1.8155882033024573</v>
      </c>
      <c r="AW70">
        <v>67</v>
      </c>
      <c r="AX70">
        <f>IF(Z70&gt;0, (R70*SUMPRODUCT(K70:$K$98, X70:$X$98)-K70*$AZ$3)/Z70, 0)</f>
        <v>-46.500316204319567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250000</v>
      </c>
      <c r="S71">
        <f t="shared" si="28"/>
        <v>-162.63261676303912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-0.93469053383046941</v>
      </c>
      <c r="AC71">
        <f t="shared" si="29"/>
        <v>-2.1433875499612292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-1680.1015284301684</v>
      </c>
      <c r="AI71">
        <f t="shared" si="33"/>
        <v>-1680.2662699494761</v>
      </c>
      <c r="AJ71">
        <f t="shared" si="34"/>
        <v>1.2086970161307597</v>
      </c>
      <c r="AK71">
        <f t="shared" si="22"/>
        <v>-6.5428337368132861E-2</v>
      </c>
      <c r="AL71">
        <f t="shared" si="35"/>
        <v>-1679.1230012707133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-1.1862778665490539</v>
      </c>
      <c r="AR71">
        <f t="shared" si="36"/>
        <v>-1.1863941864349352</v>
      </c>
      <c r="AS71">
        <f t="shared" si="36"/>
        <v>8.5343087506119209E-4</v>
      </c>
      <c r="AT71">
        <f t="shared" si="36"/>
        <v>-4.6197320311613786E-5</v>
      </c>
      <c r="AU71">
        <f t="shared" si="23"/>
        <v>-1.1855869528801857</v>
      </c>
      <c r="AW71">
        <v>68</v>
      </c>
      <c r="AX71">
        <f>IF(Z71&gt;0, (R71*SUMPRODUCT(K71:$K$98, X71:$X$98)-K71*$AZ$3)/Z71, 0)</f>
        <v>-162.63261676303912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250000</v>
      </c>
      <c r="S72">
        <f t="shared" si="28"/>
        <v>-334.86569715273578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-2.1433875499612292</v>
      </c>
      <c r="AC72">
        <f t="shared" si="29"/>
        <v>-2.7865206138302585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-1181.5550754314968</v>
      </c>
      <c r="AI72">
        <f t="shared" si="33"/>
        <v>-1181.6590917818398</v>
      </c>
      <c r="AJ72">
        <f t="shared" si="34"/>
        <v>0.64313306386902935</v>
      </c>
      <c r="AK72">
        <f t="shared" ref="AK72:AK89" si="49">G72*SUM(AB72:AB72, AE72:AF72)</f>
        <v>-0.15003712849728607</v>
      </c>
      <c r="AL72">
        <f t="shared" si="35"/>
        <v>-1181.1659958464681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-0.74488091640740028</v>
      </c>
      <c r="AR72">
        <f t="shared" si="36"/>
        <v>-0.74494649083213593</v>
      </c>
      <c r="AS72">
        <f t="shared" si="36"/>
        <v>4.0544664903725521E-4</v>
      </c>
      <c r="AT72">
        <f t="shared" si="36"/>
        <v>-9.4587037112408247E-5</v>
      </c>
      <c r="AU72">
        <f t="shared" si="23"/>
        <v>-0.74463563122021115</v>
      </c>
      <c r="AW72">
        <v>69</v>
      </c>
      <c r="AX72">
        <f>IF(Z72&gt;0, (R72*SUMPRODUCT(K72:$K$98, X72:$X$98)-K72*$AZ$3)/Z72, 0)</f>
        <v>-334.86569715273578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250000</v>
      </c>
      <c r="S73">
        <f t="shared" si="28"/>
        <v>-603.43842771005359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-2.7865206138302585</v>
      </c>
      <c r="AC73">
        <f t="shared" si="29"/>
        <v>-3.0464508135590656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-797.40208789269616</v>
      </c>
      <c r="AI73">
        <f t="shared" si="33"/>
        <v>-797.46519397514101</v>
      </c>
      <c r="AJ73">
        <f t="shared" si="34"/>
        <v>0.25993019972880704</v>
      </c>
      <c r="AK73">
        <f t="shared" si="49"/>
        <v>-0.19505644296811811</v>
      </c>
      <c r="AL73">
        <f t="shared" si="35"/>
        <v>-797.40032021838033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-0.44884069242223895</v>
      </c>
      <c r="AR73">
        <f t="shared" si="36"/>
        <v>-0.44887621349519657</v>
      </c>
      <c r="AS73">
        <f t="shared" si="36"/>
        <v>1.4630918654357492E-4</v>
      </c>
      <c r="AT73">
        <f t="shared" si="36"/>
        <v>-1.097931272723358E-4</v>
      </c>
      <c r="AU73">
        <f t="shared" si="23"/>
        <v>-0.44883969743592533</v>
      </c>
      <c r="AW73">
        <v>70</v>
      </c>
      <c r="AX73">
        <f>IF(Z73&gt;0, (R73*SUMPRODUCT(K73:$K$98, X73:$X$98)-K73*$AZ$3)/Z73, 0)</f>
        <v>-603.43842771005359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250000</v>
      </c>
      <c r="S74">
        <f t="shared" si="28"/>
        <v>-1042.7114709016832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-3.0464508135590656</v>
      </c>
      <c r="AC74">
        <f t="shared" si="29"/>
        <v>-3.0622997946611319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-515.28490871926817</v>
      </c>
      <c r="AI74">
        <f t="shared" si="33"/>
        <v>-515.32161949545264</v>
      </c>
      <c r="AJ74">
        <f t="shared" si="34"/>
        <v>1.584898110206634E-2</v>
      </c>
      <c r="AK74">
        <f t="shared" si="49"/>
        <v>-0.21325155694913461</v>
      </c>
      <c r="AL74">
        <f t="shared" si="35"/>
        <v>-515.51902207129967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-0.25896689872193845</v>
      </c>
      <c r="AR74">
        <f t="shared" si="36"/>
        <v>-0.25898534846827742</v>
      </c>
      <c r="AS74">
        <f t="shared" si="36"/>
        <v>7.965227419731834E-6</v>
      </c>
      <c r="AT74">
        <f t="shared" si="36"/>
        <v>-1.0717390208070183E-4</v>
      </c>
      <c r="AU74">
        <f t="shared" si="23"/>
        <v>-0.25908455714293838</v>
      </c>
      <c r="AW74">
        <v>71</v>
      </c>
      <c r="AX74">
        <f>IF(Z74&gt;0, (R74*SUMPRODUCT(K74:$K$98, X74:$X$98)-K74*$AZ$3)/Z74, 0)</f>
        <v>-1042.7114709016832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250000</v>
      </c>
      <c r="S75">
        <f t="shared" si="28"/>
        <v>-1795.083391077738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-3.0622997946611319</v>
      </c>
      <c r="AC75">
        <f t="shared" si="29"/>
        <v>-2.9346669511329164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-318.16436839746882</v>
      </c>
      <c r="AI75">
        <f t="shared" si="33"/>
        <v>-318.18480384747158</v>
      </c>
      <c r="AJ75">
        <f t="shared" si="34"/>
        <v>-0.12763284352821547</v>
      </c>
      <c r="AK75">
        <f t="shared" si="49"/>
        <v>-0.21436098562627925</v>
      </c>
      <c r="AL75">
        <f t="shared" si="35"/>
        <v>-318.52679767662607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-0.14276782744968941</v>
      </c>
      <c r="AR75">
        <f t="shared" si="36"/>
        <v>-0.14277699731624155</v>
      </c>
      <c r="AS75">
        <f t="shared" si="36"/>
        <v>-5.7271855656022728E-5</v>
      </c>
      <c r="AT75">
        <f t="shared" si="36"/>
        <v>-9.618881071435987E-5</v>
      </c>
      <c r="AU75">
        <f t="shared" si="23"/>
        <v>-0.14293045798261195</v>
      </c>
      <c r="AW75">
        <v>72</v>
      </c>
      <c r="AX75">
        <f>IF(Z75&gt;0, (R75*SUMPRODUCT(K75:$K$98, X75:$X$98)-K75*$AZ$3)/Z75, 0)</f>
        <v>-1795.083391077738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250000</v>
      </c>
      <c r="S76">
        <f t="shared" si="28"/>
        <v>-3144.6978427116151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-2.9346669511329164</v>
      </c>
      <c r="AC76">
        <f t="shared" si="29"/>
        <v>-2.7322564372878251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-187.4105455654277</v>
      </c>
      <c r="AI76">
        <f t="shared" si="33"/>
        <v>-187.42140613365217</v>
      </c>
      <c r="AJ76">
        <f t="shared" si="34"/>
        <v>-0.20241051384509134</v>
      </c>
      <c r="AK76">
        <f t="shared" si="49"/>
        <v>-0.20542668657930416</v>
      </c>
      <c r="AL76">
        <f t="shared" si="35"/>
        <v>-187.82924333407655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-7.5085281296309925E-2</v>
      </c>
      <c r="AR76">
        <f t="shared" si="36"/>
        <v>-7.5089632539286744E-2</v>
      </c>
      <c r="AS76">
        <f t="shared" si="36"/>
        <v>-8.1094958256142859E-5</v>
      </c>
      <c r="AT76">
        <f t="shared" si="36"/>
        <v>-8.230337573074845E-5</v>
      </c>
      <c r="AU76">
        <f t="shared" si="23"/>
        <v>-7.5253030873273632E-2</v>
      </c>
      <c r="AW76">
        <v>73</v>
      </c>
      <c r="AX76">
        <f>IF(Z76&gt;0, (R76*SUMPRODUCT(K76:$K$98, X76:$X$98)-K76*$AZ$3)/Z76, 0)</f>
        <v>-3144.6978427116151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250000</v>
      </c>
      <c r="S77">
        <f t="shared" si="28"/>
        <v>-5683.7469576443073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-2.7322564372878251</v>
      </c>
      <c r="AC77">
        <f t="shared" si="29"/>
        <v>-2.4991467709995097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-105.11410860886798</v>
      </c>
      <c r="AI77">
        <f t="shared" si="33"/>
        <v>-105.11960486597975</v>
      </c>
      <c r="AJ77">
        <f t="shared" si="34"/>
        <v>-0.23310966628831542</v>
      </c>
      <c r="AK77">
        <f t="shared" si="49"/>
        <v>-0.19125795061014778</v>
      </c>
      <c r="AL77">
        <f t="shared" si="35"/>
        <v>-105.54397248287822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-3.7601379316422483E-2</v>
      </c>
      <c r="AR77">
        <f t="shared" si="36"/>
        <v>-3.7603345435445086E-2</v>
      </c>
      <c r="AS77">
        <f t="shared" si="36"/>
        <v>-8.3387901970869474E-5</v>
      </c>
      <c r="AT77">
        <f t="shared" si="36"/>
        <v>-6.8416722011445047E-5</v>
      </c>
      <c r="AU77">
        <f t="shared" si="23"/>
        <v>-3.7755150059427402E-2</v>
      </c>
      <c r="AW77">
        <v>74</v>
      </c>
      <c r="AX77">
        <f>IF(Z77&gt;0, (R77*SUMPRODUCT(K77:$K$98, X77:$X$98)-K77*$AZ$3)/Z77, 0)</f>
        <v>-5683.7469576443073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250000</v>
      </c>
      <c r="S78">
        <f t="shared" si="28"/>
        <v>-10700.865309230243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-2.4991467709995097</v>
      </c>
      <c r="AC78">
        <f t="shared" si="29"/>
        <v>-2.261574089972517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-55.989647560461783</v>
      </c>
      <c r="AI78">
        <f t="shared" si="33"/>
        <v>-55.99228937262442</v>
      </c>
      <c r="AJ78">
        <f t="shared" si="34"/>
        <v>-0.23757268102699269</v>
      </c>
      <c r="AK78">
        <f t="shared" si="49"/>
        <v>-0.1749402739699657</v>
      </c>
      <c r="AL78">
        <f t="shared" si="35"/>
        <v>-56.404802327621375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-1.7882674664366393E-2</v>
      </c>
      <c r="AR78">
        <f t="shared" si="36"/>
        <v>-1.7883518439412088E-2</v>
      </c>
      <c r="AS78">
        <f t="shared" si="36"/>
        <v>-7.5878937429624371E-5</v>
      </c>
      <c r="AT78">
        <f t="shared" si="36"/>
        <v>-5.5874615065610877E-5</v>
      </c>
      <c r="AU78">
        <f t="shared" si="23"/>
        <v>-1.8015271991907323E-2</v>
      </c>
      <c r="AW78">
        <v>75</v>
      </c>
      <c r="AX78">
        <f>IF(Z78&gt;0, (R78*SUMPRODUCT(K78:$K$98, X78:$X$98)-K78*$AZ$3)/Z78, 0)</f>
        <v>-10700.865309230243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250000</v>
      </c>
      <c r="S79">
        <f t="shared" si="28"/>
        <v>-21133.06465298792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-2.261574089972517</v>
      </c>
      <c r="AC79">
        <f t="shared" si="29"/>
        <v>-2.0337656393302623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-28.248833153361073</v>
      </c>
      <c r="AI79">
        <f t="shared" si="33"/>
        <v>-28.250036105744414</v>
      </c>
      <c r="AJ79">
        <f t="shared" si="34"/>
        <v>-0.22780845064225463</v>
      </c>
      <c r="AK79">
        <f t="shared" si="49"/>
        <v>-0.15831018629807619</v>
      </c>
      <c r="AL79">
        <f t="shared" si="35"/>
        <v>-28.636154742684745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-8.0557732376202902E-3</v>
      </c>
      <c r="AR79">
        <f t="shared" si="36"/>
        <v>-8.0561162858291575E-3</v>
      </c>
      <c r="AS79">
        <f t="shared" si="36"/>
        <v>-6.496456720971737E-5</v>
      </c>
      <c r="AT79">
        <f t="shared" si="36"/>
        <v>-4.5145615576372471E-5</v>
      </c>
      <c r="AU79">
        <f t="shared" si="23"/>
        <v>-8.1662264686152477E-3</v>
      </c>
      <c r="AW79">
        <v>76</v>
      </c>
      <c r="AX79">
        <f>IF(Z79&gt;0, (R79*SUMPRODUCT(K79:$K$98, X79:$X$98)-K79*$AZ$3)/Z79, 0)</f>
        <v>-21133.06465298792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250000</v>
      </c>
      <c r="S80">
        <f t="shared" si="28"/>
        <v>-44456.707122012616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-2.0337656393302623</v>
      </c>
      <c r="AC80">
        <f t="shared" si="29"/>
        <v>-1.8224543364012566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-13.569979207984529</v>
      </c>
      <c r="AI80">
        <f t="shared" si="33"/>
        <v>-13.570491631883637</v>
      </c>
      <c r="AJ80">
        <f t="shared" si="34"/>
        <v>-0.21131130292900568</v>
      </c>
      <c r="AK80">
        <f t="shared" si="49"/>
        <v>-0.14236359475311838</v>
      </c>
      <c r="AL80">
        <f t="shared" si="35"/>
        <v>-13.924166529565762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-3.4551577362402029E-3</v>
      </c>
      <c r="AR80">
        <f t="shared" si="36"/>
        <v>-3.4552882084665859E-3</v>
      </c>
      <c r="AS80">
        <f t="shared" si="36"/>
        <v>-5.3803611035789539E-5</v>
      </c>
      <c r="AT80">
        <f t="shared" si="36"/>
        <v>-3.6248299885439509E-5</v>
      </c>
      <c r="AU80">
        <f t="shared" si="23"/>
        <v>-3.5453401193878149E-3</v>
      </c>
      <c r="AW80">
        <v>77</v>
      </c>
      <c r="AX80">
        <f>IF(Z80&gt;0, (R80*SUMPRODUCT(K80:$K$98, X80:$X$98)-K80*$AZ$3)/Z80, 0)</f>
        <v>-44456.707122012616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250000</v>
      </c>
      <c r="S81">
        <f t="shared" si="28"/>
        <v>-100221.57317047662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-1.8224543364012566</v>
      </c>
      <c r="AC81">
        <f t="shared" si="29"/>
        <v>-1.6300460332744378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-6.0798875184540542</v>
      </c>
      <c r="AI81">
        <f t="shared" si="33"/>
        <v>-6.0800908237382494</v>
      </c>
      <c r="AJ81">
        <f t="shared" si="34"/>
        <v>-0.19240830312681889</v>
      </c>
      <c r="AK81">
        <f t="shared" si="49"/>
        <v>-0.12757180354808798</v>
      </c>
      <c r="AL81">
        <f t="shared" si="35"/>
        <v>-6.4000709304131567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-1.3821851367171077E-3</v>
      </c>
      <c r="AR81">
        <f t="shared" si="36"/>
        <v>-1.3822313555889498E-3</v>
      </c>
      <c r="AS81">
        <f t="shared" si="36"/>
        <v>-4.374158172427357E-5</v>
      </c>
      <c r="AT81">
        <f t="shared" si="36"/>
        <v>-2.9001827779405567E-5</v>
      </c>
      <c r="AU81">
        <f t="shared" si="23"/>
        <v>-1.4549747650926292E-3</v>
      </c>
      <c r="AW81">
        <v>78</v>
      </c>
      <c r="AX81">
        <f>IF(Z81&gt;0, (R81*SUMPRODUCT(K81:$K$98, X81:$X$98)-K81*$AZ$3)/Z81, 0)</f>
        <v>-100221.57317047662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250000</v>
      </c>
      <c r="S82">
        <f t="shared" si="28"/>
        <v>-243534.11770963616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-1.6300460332744378</v>
      </c>
      <c r="AC82">
        <f t="shared" si="29"/>
        <v>-1.4565501283548525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-2.5302227849981809</v>
      </c>
      <c r="AI82">
        <f t="shared" si="33"/>
        <v>-2.5302975460902846</v>
      </c>
      <c r="AJ82">
        <f t="shared" si="34"/>
        <v>-0.17349590491958522</v>
      </c>
      <c r="AK82">
        <f t="shared" si="49"/>
        <v>-0.11410322232921065</v>
      </c>
      <c r="AL82">
        <f t="shared" si="35"/>
        <v>-2.8178966733390802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-5.1358391490920164E-4</v>
      </c>
      <c r="AR82">
        <f t="shared" si="36"/>
        <v>-5.1359908989481685E-4</v>
      </c>
      <c r="AS82">
        <f t="shared" si="36"/>
        <v>-3.5216150371272254E-5</v>
      </c>
      <c r="AT82">
        <f t="shared" si="36"/>
        <v>-2.3160640230987869E-5</v>
      </c>
      <c r="AU82">
        <f t="shared" si="23"/>
        <v>-5.719758804970769E-4</v>
      </c>
      <c r="AW82">
        <v>79</v>
      </c>
      <c r="AX82">
        <f>IF(Z82&gt;0, (R82*SUMPRODUCT(K82:$K$98, X82:$X$98)-K82*$AZ$3)/Z82, 0)</f>
        <v>-243534.11770963616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250000</v>
      </c>
      <c r="S83">
        <f t="shared" si="28"/>
        <v>-641752.6516993246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-1.4565501283548525</v>
      </c>
      <c r="AC83">
        <f t="shared" si="29"/>
        <v>-1.3009225604337773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-0.97348458856264597</v>
      </c>
      <c r="AI83">
        <f t="shared" si="33"/>
        <v>-0.97350992781440027</v>
      </c>
      <c r="AJ83">
        <f t="shared" si="34"/>
        <v>-0.15562756792107524</v>
      </c>
      <c r="AK83">
        <f t="shared" si="49"/>
        <v>-0.10195850898483969</v>
      </c>
      <c r="AL83">
        <f t="shared" si="35"/>
        <v>-1.231096004720315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-1.7642645550187074E-4</v>
      </c>
      <c r="AR83">
        <f t="shared" si="36"/>
        <v>-1.7643104778245186E-4</v>
      </c>
      <c r="AS83">
        <f t="shared" si="36"/>
        <v>-2.8204678850881507E-5</v>
      </c>
      <c r="AT83">
        <f t="shared" si="36"/>
        <v>-1.847813366517751E-5</v>
      </c>
      <c r="AU83">
        <f t="shared" si="23"/>
        <v>-2.2311386029851083E-4</v>
      </c>
      <c r="AW83">
        <v>80</v>
      </c>
      <c r="AX83">
        <f>IF(Z83&gt;0, (R83*SUMPRODUCT(K83:$K$98, X83:$X$98)-K83*$AZ$3)/Z83, 0)</f>
        <v>-641752.6516993246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250000</v>
      </c>
      <c r="S84">
        <f t="shared" si="28"/>
        <v>-1846151.2540626361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-1.3009225604337773</v>
      </c>
      <c r="AC84">
        <f t="shared" si="29"/>
        <v>-1.161687244178579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-0.3444051495461441</v>
      </c>
      <c r="AI84">
        <f t="shared" si="33"/>
        <v>-0.34441301514790357</v>
      </c>
      <c r="AJ84">
        <f t="shared" si="34"/>
        <v>-0.13923531625519825</v>
      </c>
      <c r="AK84">
        <f t="shared" si="49"/>
        <v>-9.1064579230364415E-2</v>
      </c>
      <c r="AL84">
        <f t="shared" si="35"/>
        <v>-0.57471291063346619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-5.5729640591520314E-5</v>
      </c>
      <c r="AR84">
        <f t="shared" si="36"/>
        <v>-5.5730913357504419E-5</v>
      </c>
      <c r="AS84">
        <f t="shared" si="36"/>
        <v>-2.2530250034804509E-5</v>
      </c>
      <c r="AT84">
        <f t="shared" si="36"/>
        <v>-1.4735541201442682E-5</v>
      </c>
      <c r="AU84">
        <f t="shared" si="23"/>
        <v>-9.2996704593751605E-5</v>
      </c>
      <c r="AW84">
        <v>81</v>
      </c>
      <c r="AX84">
        <f>IF(Z84&gt;0, (R84*SUMPRODUCT(K84:$K$98, X84:$X$98)-K84*$AZ$3)/Z84, 0)</f>
        <v>-1846151.2540626361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250000</v>
      </c>
      <c r="S85">
        <f t="shared" si="28"/>
        <v>-5844812.9890643787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-1.161687244178579</v>
      </c>
      <c r="AC85">
        <f t="shared" si="29"/>
        <v>-1.0372682035417595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-0.11137187497348011</v>
      </c>
      <c r="AI85">
        <f t="shared" si="33"/>
        <v>-0.11137409332547332</v>
      </c>
      <c r="AJ85">
        <f t="shared" si="34"/>
        <v>-0.12441904063681952</v>
      </c>
      <c r="AK85">
        <f t="shared" si="49"/>
        <v>-8.1318107092500536E-2</v>
      </c>
      <c r="AL85">
        <f t="shared" si="35"/>
        <v>-0.31711124105479338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-1.6090669491126766E-5</v>
      </c>
      <c r="AR85">
        <f t="shared" si="36"/>
        <v>-1.6090989991870298E-5</v>
      </c>
      <c r="AS85">
        <f t="shared" si="36"/>
        <v>-1.7975684271876056E-5</v>
      </c>
      <c r="AT85">
        <f t="shared" si="36"/>
        <v>-1.1748592588398541E-5</v>
      </c>
      <c r="AU85">
        <f t="shared" si="23"/>
        <v>-4.5815266852144895E-5</v>
      </c>
      <c r="AW85">
        <v>82</v>
      </c>
      <c r="AX85">
        <f>IF(Z85&gt;0, (R85*SUMPRODUCT(K85:$K$98, X85:$X$98)-K85*$AZ$3)/Z85, 0)</f>
        <v>-5844812.9890643787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7"/>
        <v>250000</v>
      </c>
      <c r="S86">
        <f t="shared" si="28"/>
        <v>-20573985.215470277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-1.0372682035417595</v>
      </c>
      <c r="AC86">
        <f t="shared" si="29"/>
        <v>-0.92614610646356232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-3.2669520287183472E-2</v>
      </c>
      <c r="AI86">
        <f t="shared" si="33"/>
        <v>-3.2670082979642398E-2</v>
      </c>
      <c r="AJ86">
        <f t="shared" si="34"/>
        <v>-0.1111220970781972</v>
      </c>
      <c r="AK86">
        <f t="shared" si="49"/>
        <v>-7.2608774247923169E-2</v>
      </c>
      <c r="AL86">
        <f t="shared" si="35"/>
        <v>-0.21640095430576278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-4.2142793288243918E-6</v>
      </c>
      <c r="AR86">
        <f t="shared" si="36"/>
        <v>-4.2143519146223249E-6</v>
      </c>
      <c r="AS86">
        <f t="shared" si="36"/>
        <v>-1.4334448518853263E-5</v>
      </c>
      <c r="AT86">
        <f t="shared" si="36"/>
        <v>-9.3663345440778732E-6</v>
      </c>
      <c r="AU86">
        <f t="shared" si="23"/>
        <v>-2.7915134977553463E-5</v>
      </c>
      <c r="AW86">
        <v>83</v>
      </c>
      <c r="AX86">
        <f>IF(Z86&gt;0, (R86*SUMPRODUCT(K86:$K$98, X86:$X$98)-K86*$AZ$3)/Z86, 0)</f>
        <v>-20573985.215470277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250000</v>
      </c>
      <c r="S87">
        <f t="shared" si="28"/>
        <v>-81543968.547669351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-0.92614610646356232</v>
      </c>
      <c r="AC87">
        <f t="shared" si="29"/>
        <v>-0.82691979596816934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-8.6061146118512049E-3</v>
      </c>
      <c r="AI87">
        <f t="shared" si="33"/>
        <v>-8.6062413716549487E-3</v>
      </c>
      <c r="AJ87">
        <f t="shared" si="34"/>
        <v>-9.9226310495392989E-2</v>
      </c>
      <c r="AK87">
        <f t="shared" si="49"/>
        <v>-6.4830227452449374E-2</v>
      </c>
      <c r="AL87">
        <f t="shared" si="35"/>
        <v>-0.17266277931949731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-9.9121910311958229E-7</v>
      </c>
      <c r="AR87">
        <f t="shared" si="36"/>
        <v>-9.9123370282509924E-7</v>
      </c>
      <c r="AS87">
        <f t="shared" si="36"/>
        <v>-1.1428503910425163E-5</v>
      </c>
      <c r="AT87">
        <f t="shared" si="36"/>
        <v>-7.4668956676412006E-6</v>
      </c>
      <c r="AU87">
        <f t="shared" si="23"/>
        <v>-1.9886633280891464E-5</v>
      </c>
      <c r="AW87">
        <v>84</v>
      </c>
      <c r="AX87">
        <f>IF(Z87&gt;0, (R87*SUMPRODUCT(K87:$K$98, X87:$X$98)-K87*$AZ$3)/Z87, 0)</f>
        <v>-81543968.547669351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250000</v>
      </c>
      <c r="S88">
        <f t="shared" si="28"/>
        <v>-369778659.47599149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-0.82691979596816934</v>
      </c>
      <c r="AC88">
        <f t="shared" si="29"/>
        <v>-0.73832210435269952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-2.0106792181623459E-3</v>
      </c>
      <c r="AI88">
        <f t="shared" si="33"/>
        <v>-2.0107041764071444E-3</v>
      </c>
      <c r="AJ88">
        <f t="shared" si="34"/>
        <v>-8.859769161546982E-2</v>
      </c>
      <c r="AK88">
        <f t="shared" si="49"/>
        <v>-5.7884385717771859E-2</v>
      </c>
      <c r="AL88">
        <f t="shared" si="35"/>
        <v>-0.14849278150964881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-2.0676989363879707E-7</v>
      </c>
      <c r="AR88">
        <f t="shared" si="36"/>
        <v>-2.0677246024095607E-7</v>
      </c>
      <c r="AS88">
        <f t="shared" si="36"/>
        <v>-9.1110183596150839E-6</v>
      </c>
      <c r="AT88">
        <f t="shared" si="36"/>
        <v>-5.9525896374209271E-6</v>
      </c>
      <c r="AU88">
        <f t="shared" si="23"/>
        <v>-1.5270380457276965E-5</v>
      </c>
      <c r="AW88">
        <v>85</v>
      </c>
      <c r="AX88">
        <f>IF(Z88&gt;0, (R88*SUMPRODUCT(K88:$K$98, X88:$X$98)-K88*$AZ$3)/Z88, 0)</f>
        <v>-369778659.47599149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-0.73832210435269952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-0.73832210435269952</v>
      </c>
      <c r="AK89">
        <f t="shared" si="49"/>
        <v>-5.1682547304688971E-2</v>
      </c>
      <c r="AL89">
        <f t="shared" si="35"/>
        <v>-0.79050381655335555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-4.5832181410489376E-8</v>
      </c>
      <c r="AR89">
        <f t="shared" si="36"/>
        <v>-4.5832181410489376E-8</v>
      </c>
      <c r="AS89">
        <f t="shared" si="36"/>
        <v>-6.779105041132487E-5</v>
      </c>
      <c r="AT89">
        <f t="shared" si="36"/>
        <v>-4.7453735287927416E-6</v>
      </c>
      <c r="AU89">
        <f t="shared" si="23"/>
        <v>-7.2582256121528111E-5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9191.8515632848867</v>
      </c>
      <c r="AO91" s="8">
        <f t="shared" si="50"/>
        <v>-919.18515632848869</v>
      </c>
      <c r="AP91" s="8">
        <f t="shared" si="50"/>
        <v>-234.3552383701028</v>
      </c>
      <c r="AQ91" s="8">
        <f t="shared" si="50"/>
        <v>-7179.6207528495734</v>
      </c>
      <c r="AR91" s="8">
        <f t="shared" si="50"/>
        <v>858.69041573671916</v>
      </c>
      <c r="AS91" s="8">
        <f t="shared" si="50"/>
        <v>-271.94790587084952</v>
      </c>
      <c r="AT91" s="8">
        <f t="shared" si="50"/>
        <v>120.86797569666214</v>
      </c>
      <c r="AU91" s="8">
        <f t="shared" si="50"/>
        <v>707.61048556253047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8C60-C59A-495B-B83D-54605892815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12535.159615743212</v>
      </c>
      <c r="K3">
        <v>1</v>
      </c>
      <c r="L3" s="2">
        <v>0</v>
      </c>
      <c r="O3">
        <f>$C$3</f>
        <v>12535.159615743212</v>
      </c>
      <c r="P3">
        <f>O3*C5</f>
        <v>1253.5159615743214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12535.159615743212</v>
      </c>
      <c r="AF3">
        <f t="shared" ref="AF3:AG34" si="4">-$Z3*P3</f>
        <v>-1253.5159615743214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11155.826098268892</v>
      </c>
      <c r="AJ3">
        <f t="shared" ref="AJ3:AJ66" si="7">AB3-AC3</f>
        <v>0</v>
      </c>
      <c r="AL3">
        <f t="shared" ref="AL3:AL66" si="8">SUM(AI3:AK3)</f>
        <v>11155.826098268892</v>
      </c>
      <c r="AN3">
        <f t="shared" ref="AN3:AU34" si="9">AE3*$K3</f>
        <v>12535.159615743212</v>
      </c>
      <c r="AO3">
        <f t="shared" si="9"/>
        <v>-1253.5159615743214</v>
      </c>
      <c r="AP3">
        <f t="shared" si="9"/>
        <v>-125.8175559</v>
      </c>
      <c r="AQ3">
        <f t="shared" si="9"/>
        <v>0</v>
      </c>
      <c r="AR3">
        <f t="shared" si="9"/>
        <v>11155.826098268892</v>
      </c>
      <c r="AS3">
        <f t="shared" si="9"/>
        <v>0</v>
      </c>
      <c r="AT3">
        <f t="shared" si="9"/>
        <v>0</v>
      </c>
      <c r="AU3">
        <f t="shared" si="9"/>
        <v>11155.826098268892</v>
      </c>
      <c r="AW3">
        <v>0</v>
      </c>
      <c r="AX3">
        <f>IF(Z3&gt;0, (R3*SUMPRODUCT(K3:$K$98, X3:$X$98)-K3*$AZ$3)/Z3, 0)</f>
        <v>0</v>
      </c>
      <c r="AZ3">
        <f>C6*ABS(SUMPRODUCT(X4:X79, K4:K79))/1</f>
        <v>9686.8662850314959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658.12920062917249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649.76740917414463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-649.76740917414463</v>
      </c>
      <c r="AK4">
        <f>G4*SUM(AB4, AE4:AF4)</f>
        <v>0</v>
      </c>
      <c r="AL4">
        <f t="shared" si="8"/>
        <v>-1326.1161591741447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-606.18286143683611</v>
      </c>
      <c r="AT4">
        <f t="shared" si="9"/>
        <v>0</v>
      </c>
      <c r="AU4">
        <f t="shared" si="9"/>
        <v>-1237.1640630414636</v>
      </c>
      <c r="AW4">
        <v>1</v>
      </c>
      <c r="AX4">
        <f>IF(Z4&gt;0, (R4*SUMPRODUCT(K4:$K$98, X4:$X$98)-K4*$AZ$3)/Z4, 0)</f>
        <v>658.12920062917249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250000</v>
      </c>
      <c r="S5">
        <f t="shared" si="1"/>
        <v>792.6157010669076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649.76740917414463</v>
      </c>
      <c r="AC5">
        <f t="shared" si="2"/>
        <v>772.56805697649907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-678.66952018446625</v>
      </c>
      <c r="AI5">
        <f t="shared" si="6"/>
        <v>-690.85335744533199</v>
      </c>
      <c r="AJ5">
        <f t="shared" si="7"/>
        <v>-122.80064780235443</v>
      </c>
      <c r="AK5">
        <f>G5*SUM(AB5, AE5:AF5)</f>
        <v>26.640463776139931</v>
      </c>
      <c r="AL5">
        <f t="shared" si="8"/>
        <v>-787.01354147154655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-580.33574805958142</v>
      </c>
      <c r="AR5">
        <f t="shared" si="9"/>
        <v>-590.75424498736288</v>
      </c>
      <c r="AS5">
        <f t="shared" si="9"/>
        <v>-105.00781851115129</v>
      </c>
      <c r="AT5">
        <f t="shared" si="9"/>
        <v>22.780474169486968</v>
      </c>
      <c r="AU5">
        <f t="shared" si="9"/>
        <v>-672.9815893290272</v>
      </c>
      <c r="AW5">
        <v>2</v>
      </c>
      <c r="AX5">
        <f>IF(Z5&gt;0, (R5*SUMPRODUCT(K5:$K$98, X5:$X$98)-K5*$AZ$3)/Z5, 0)</f>
        <v>792.6157010669076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250000</v>
      </c>
      <c r="S6">
        <f t="shared" si="1"/>
        <v>1042.3743109394281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772.56805697649907</v>
      </c>
      <c r="AC6">
        <f t="shared" si="2"/>
        <v>1003.0035289167955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-682.5507471909616</v>
      </c>
      <c r="AI6">
        <f t="shared" si="6"/>
        <v>-694.57861854185921</v>
      </c>
      <c r="AJ6">
        <f t="shared" si="7"/>
        <v>-230.43547194029645</v>
      </c>
      <c r="AK6">
        <f>G6*SUM(AB6, AE6:AF6)</f>
        <v>45.1952313331252</v>
      </c>
      <c r="AL6">
        <f t="shared" si="8"/>
        <v>-879.81885914903046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-526.52649200833741</v>
      </c>
      <c r="AR6">
        <f t="shared" si="9"/>
        <v>-535.8049126016474</v>
      </c>
      <c r="AS6">
        <f t="shared" si="9"/>
        <v>-177.76023420140595</v>
      </c>
      <c r="AT6">
        <f t="shared" si="9"/>
        <v>34.864054734787373</v>
      </c>
      <c r="AU6">
        <f t="shared" si="9"/>
        <v>-678.70109206826589</v>
      </c>
      <c r="AW6">
        <v>3</v>
      </c>
      <c r="AX6">
        <f>IF(Z6&gt;0, (R6*SUMPRODUCT(K6:$K$98, X6:$X$98)-K6*$AZ$3)/Z6, 0)</f>
        <v>1042.3743109394281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250000</v>
      </c>
      <c r="S7">
        <f t="shared" si="1"/>
        <v>1210.960538861709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1003.0035289167955</v>
      </c>
      <c r="AC7">
        <f t="shared" si="2"/>
        <v>1150.2367397737489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-688.14050018696798</v>
      </c>
      <c r="AI7">
        <f t="shared" si="6"/>
        <v>-700.01368579934729</v>
      </c>
      <c r="AJ7">
        <f t="shared" si="7"/>
        <v>-147.23321085695341</v>
      </c>
      <c r="AK7">
        <f>G7*SUM(AB7, AE7:AF7)</f>
        <v>49.247473269814655</v>
      </c>
      <c r="AL7">
        <f t="shared" si="8"/>
        <v>-797.999423386486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-482.97560143002568</v>
      </c>
      <c r="AR7">
        <f t="shared" si="9"/>
        <v>-491.30886907009506</v>
      </c>
      <c r="AS7">
        <f t="shared" si="9"/>
        <v>-103.33652581818718</v>
      </c>
      <c r="AT7">
        <f t="shared" si="9"/>
        <v>34.564639074339276</v>
      </c>
      <c r="AU7">
        <f t="shared" si="9"/>
        <v>-560.08075581394291</v>
      </c>
      <c r="AW7">
        <v>4</v>
      </c>
      <c r="AX7">
        <f>IF(Z7&gt;0, (R7*SUMPRODUCT(K7:$K$98, X7:$X$98)-K7*$AZ$3)/Z7, 0)</f>
        <v>1210.960538861709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250000</v>
      </c>
      <c r="S8">
        <f t="shared" si="1"/>
        <v>1194.3002159147059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1150.2367397737489</v>
      </c>
      <c r="AC8">
        <f t="shared" si="2"/>
        <v>1119.7519898191531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-694.07651047194747</v>
      </c>
      <c r="AI8">
        <f t="shared" si="6"/>
        <v>-705.79626040267931</v>
      </c>
      <c r="AJ8">
        <f t="shared" si="7"/>
        <v>30.484749954595827</v>
      </c>
      <c r="AK8">
        <f t="shared" ref="AK8:AK71" si="22">G8*SUM(AB8:AB8, AE8:AF8)</f>
        <v>24.500042557180851</v>
      </c>
      <c r="AL8">
        <f t="shared" si="8"/>
        <v>-650.81146789090258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-454.72027107626343</v>
      </c>
      <c r="AR8">
        <f t="shared" si="9"/>
        <v>-462.39839846574205</v>
      </c>
      <c r="AS8">
        <f t="shared" si="9"/>
        <v>19.971910234536292</v>
      </c>
      <c r="AT8">
        <f t="shared" si="9"/>
        <v>16.051063283219321</v>
      </c>
      <c r="AU8">
        <f t="shared" si="9"/>
        <v>-426.3754249479864</v>
      </c>
      <c r="AW8">
        <v>5</v>
      </c>
      <c r="AX8">
        <f>IF(Z8&gt;0, (R8*SUMPRODUCT(K8:$K$98, X8:$X$98)-K8*$AZ$3)/Z8, 0)</f>
        <v>1194.3002159147059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250000</v>
      </c>
      <c r="S9">
        <f t="shared" si="1"/>
        <v>1081.7042345127129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1119.7519898191531</v>
      </c>
      <c r="AC9">
        <f t="shared" si="2"/>
        <v>1001.0085201378487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-701.18232497574786</v>
      </c>
      <c r="AI9">
        <f t="shared" si="6"/>
        <v>-712.7498182909236</v>
      </c>
      <c r="AJ9">
        <f t="shared" si="7"/>
        <v>118.74346968130442</v>
      </c>
      <c r="AK9">
        <f t="shared" si="22"/>
        <v>6.6065367399330031</v>
      </c>
      <c r="AL9">
        <f t="shared" si="8"/>
        <v>-587.39981186968623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-435.05597590719145</v>
      </c>
      <c r="AR9">
        <f t="shared" si="9"/>
        <v>-442.23314925252322</v>
      </c>
      <c r="AS9">
        <f t="shared" si="9"/>
        <v>73.675639337589814</v>
      </c>
      <c r="AT9">
        <f t="shared" si="9"/>
        <v>4.0990954654449965</v>
      </c>
      <c r="AU9">
        <f t="shared" si="9"/>
        <v>-364.45841444948843</v>
      </c>
      <c r="AW9">
        <v>6</v>
      </c>
      <c r="AX9">
        <f>IF(Z9&gt;0, (R9*SUMPRODUCT(K9:$K$98, X9:$X$98)-K9*$AZ$3)/Z9, 0)</f>
        <v>1081.7042345127129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250000</v>
      </c>
      <c r="S10">
        <f t="shared" si="1"/>
        <v>957.42276783681325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1001.0085201378487</v>
      </c>
      <c r="AC10">
        <f t="shared" si="2"/>
        <v>874.42254535357733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-709.19214170970906</v>
      </c>
      <c r="AI10">
        <f t="shared" si="6"/>
        <v>-720.60850048464761</v>
      </c>
      <c r="AJ10">
        <f t="shared" si="7"/>
        <v>126.58597478427134</v>
      </c>
      <c r="AK10">
        <f t="shared" si="22"/>
        <v>4.1041349325651799</v>
      </c>
      <c r="AL10">
        <f t="shared" si="8"/>
        <v>-589.91839076781105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-417.44213192234747</v>
      </c>
      <c r="AR10">
        <f t="shared" si="9"/>
        <v>-424.16198803117544</v>
      </c>
      <c r="AS10">
        <f t="shared" si="9"/>
        <v>74.510581939082599</v>
      </c>
      <c r="AT10">
        <f t="shared" si="9"/>
        <v>2.4157611670889922</v>
      </c>
      <c r="AU10">
        <f t="shared" si="9"/>
        <v>-347.23564492500378</v>
      </c>
      <c r="AW10">
        <v>7</v>
      </c>
      <c r="AX10">
        <f>IF(Z10&gt;0, (R10*SUMPRODUCT(K10:$K$98, X10:$X$98)-K10*$AZ$3)/Z10, 0)</f>
        <v>957.42276783681325</v>
      </c>
    </row>
    <row r="11" spans="1:52" x14ac:dyDescent="0.25">
      <c r="A11" t="s">
        <v>33</v>
      </c>
      <c r="C11" s="12">
        <f>AU81</f>
        <v>920.52348070662458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250000</v>
      </c>
      <c r="S11">
        <f t="shared" si="1"/>
        <v>822.01505691540865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874.42254535357733</v>
      </c>
      <c r="AC11">
        <f t="shared" si="2"/>
        <v>740.88088735617839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-719.29407777591462</v>
      </c>
      <c r="AI11">
        <f t="shared" si="6"/>
        <v>-730.56030825921493</v>
      </c>
      <c r="AJ11">
        <f t="shared" si="7"/>
        <v>133.54165799739894</v>
      </c>
      <c r="AK11">
        <f t="shared" si="22"/>
        <v>2.0986141088485852</v>
      </c>
      <c r="AL11">
        <f t="shared" si="8"/>
        <v>-594.92003615296744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-402.30739001912082</v>
      </c>
      <c r="AR11">
        <f t="shared" si="9"/>
        <v>-408.6086900313565</v>
      </c>
      <c r="AS11">
        <f t="shared" si="9"/>
        <v>74.691002675677225</v>
      </c>
      <c r="AT11">
        <f t="shared" si="9"/>
        <v>1.1737729961558268</v>
      </c>
      <c r="AU11">
        <f t="shared" si="9"/>
        <v>-332.74391435952344</v>
      </c>
      <c r="AW11">
        <v>8</v>
      </c>
      <c r="AX11">
        <f>IF(Z11&gt;0, (R11*SUMPRODUCT(K11:$K$98, X11:$X$98)-K11*$AZ$3)/Z11, 0)</f>
        <v>822.01505691540865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250000</v>
      </c>
      <c r="S12">
        <f t="shared" si="1"/>
        <v>683.46928645591856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740.88088735617839</v>
      </c>
      <c r="AC12">
        <f t="shared" si="2"/>
        <v>607.84906431166746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-731.79529714745672</v>
      </c>
      <c r="AI12">
        <f t="shared" si="6"/>
        <v>-742.91227556106662</v>
      </c>
      <c r="AJ12">
        <f t="shared" si="7"/>
        <v>133.03182304451093</v>
      </c>
      <c r="AK12">
        <f t="shared" si="22"/>
        <v>1.7040260409192103</v>
      </c>
      <c r="AL12">
        <f t="shared" si="8"/>
        <v>-608.1764264756365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-388.95697993230516</v>
      </c>
      <c r="AR12">
        <f t="shared" si="9"/>
        <v>-394.86577214043416</v>
      </c>
      <c r="AS12">
        <f t="shared" si="9"/>
        <v>70.707828169952649</v>
      </c>
      <c r="AT12">
        <f t="shared" si="9"/>
        <v>0.90570795574323837</v>
      </c>
      <c r="AU12">
        <f t="shared" si="9"/>
        <v>-323.25223601473829</v>
      </c>
      <c r="AW12">
        <v>9</v>
      </c>
      <c r="AX12">
        <f>IF(Z12&gt;0, (R12*SUMPRODUCT(K12:$K$98, X12:$X$98)-K12*$AZ$3)/Z12, 0)</f>
        <v>683.46928645591856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250000</v>
      </c>
      <c r="S13">
        <f t="shared" si="1"/>
        <v>539.48619219302384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607.84906431166746</v>
      </c>
      <c r="AC13">
        <f t="shared" si="2"/>
        <v>473.38919963791886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-745.77604902954374</v>
      </c>
      <c r="AI13">
        <f t="shared" si="6"/>
        <v>-756.74456885656616</v>
      </c>
      <c r="AJ13">
        <f t="shared" si="7"/>
        <v>134.4598646737486</v>
      </c>
      <c r="AK13">
        <f t="shared" si="22"/>
        <v>1.215698128623335</v>
      </c>
      <c r="AL13">
        <f t="shared" si="8"/>
        <v>-621.06900605419423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-376.7945800217251</v>
      </c>
      <c r="AR13">
        <f t="shared" si="9"/>
        <v>-382.33629569771239</v>
      </c>
      <c r="AS13">
        <f t="shared" si="9"/>
        <v>67.934265662527409</v>
      </c>
      <c r="AT13">
        <f t="shared" si="9"/>
        <v>0.61421718544581527</v>
      </c>
      <c r="AU13">
        <f t="shared" si="9"/>
        <v>-313.78781284973911</v>
      </c>
      <c r="AW13">
        <v>10</v>
      </c>
      <c r="AX13">
        <f>IF(Z13&gt;0, (R13*SUMPRODUCT(K13:$K$98, X13:$X$98)-K13*$AZ$3)/Z13, 0)</f>
        <v>539.48619219302384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250000</v>
      </c>
      <c r="S14">
        <f t="shared" si="1"/>
        <v>717.34050252154043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473.38919963791886</v>
      </c>
      <c r="AC14">
        <f t="shared" si="2"/>
        <v>620.97054391267102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-762.54137004243989</v>
      </c>
      <c r="AI14">
        <f t="shared" si="6"/>
        <v>-773.36207760268996</v>
      </c>
      <c r="AJ14">
        <f t="shared" si="7"/>
        <v>-147.58134427475215</v>
      </c>
      <c r="AK14">
        <f t="shared" si="22"/>
        <v>33.137243974654325</v>
      </c>
      <c r="AL14">
        <f t="shared" si="8"/>
        <v>-887.80617790278779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-343.98666190959125</v>
      </c>
      <c r="AR14">
        <f t="shared" si="9"/>
        <v>-348.86794339723451</v>
      </c>
      <c r="AS14">
        <f t="shared" si="9"/>
        <v>-66.574766919697396</v>
      </c>
      <c r="AT14">
        <f t="shared" si="9"/>
        <v>14.948395441273762</v>
      </c>
      <c r="AU14">
        <f t="shared" si="9"/>
        <v>-400.49431487565818</v>
      </c>
      <c r="AW14">
        <v>11</v>
      </c>
      <c r="AX14">
        <f>IF(Z14&gt;0, (R14*SUMPRODUCT(K14:$K$98, X14:$X$98)-K14*$AZ$3)/Z14, 0)</f>
        <v>717.34050252154043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250000</v>
      </c>
      <c r="S15">
        <f t="shared" si="1"/>
        <v>872.70357128281557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620.97054391267102</v>
      </c>
      <c r="AC15">
        <f t="shared" si="2"/>
        <v>745.17667155350409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-782.1449808398072</v>
      </c>
      <c r="AI15">
        <f t="shared" si="6"/>
        <v>-792.81837407541275</v>
      </c>
      <c r="AJ15">
        <f t="shared" si="7"/>
        <v>-124.20612764083307</v>
      </c>
      <c r="AK15">
        <f t="shared" si="22"/>
        <v>43.467938073886977</v>
      </c>
      <c r="AL15">
        <f t="shared" si="8"/>
        <v>-873.55656364235881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-315.02674999766663</v>
      </c>
      <c r="AR15">
        <f t="shared" si="9"/>
        <v>-319.32570283228</v>
      </c>
      <c r="AS15">
        <f t="shared" si="9"/>
        <v>-50.026853945254601</v>
      </c>
      <c r="AT15">
        <f t="shared" si="9"/>
        <v>17.507704576475518</v>
      </c>
      <c r="AU15">
        <f t="shared" si="9"/>
        <v>-351.84485220105904</v>
      </c>
      <c r="AW15">
        <v>12</v>
      </c>
      <c r="AX15">
        <f>IF(Z15&gt;0, (R15*SUMPRODUCT(K15:$K$98, X15:$X$98)-K15*$AZ$3)/Z15, 0)</f>
        <v>872.70357128281557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250000</v>
      </c>
      <c r="S16">
        <f t="shared" si="1"/>
        <v>1007.1900981456414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745.17667155350409</v>
      </c>
      <c r="AC16">
        <f t="shared" si="2"/>
        <v>848.17919794014642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-802.12556763503926</v>
      </c>
      <c r="AI16">
        <f t="shared" si="6"/>
        <v>-812.65212065990704</v>
      </c>
      <c r="AJ16">
        <f t="shared" si="7"/>
        <v>-103.00252638664233</v>
      </c>
      <c r="AK16">
        <f t="shared" si="22"/>
        <v>52.162367008745292</v>
      </c>
      <c r="AL16">
        <f t="shared" si="8"/>
        <v>-863.49228003780411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-288.45927460046624</v>
      </c>
      <c r="AR16">
        <f t="shared" si="9"/>
        <v>-292.24481887447484</v>
      </c>
      <c r="AS16">
        <f t="shared" si="9"/>
        <v>-37.041624456764566</v>
      </c>
      <c r="AT16">
        <f t="shared" si="9"/>
        <v>18.758557457717266</v>
      </c>
      <c r="AU16">
        <f t="shared" si="9"/>
        <v>-310.52788587352217</v>
      </c>
      <c r="AW16">
        <v>13</v>
      </c>
      <c r="AX16">
        <f>IF(Z16&gt;0, (R16*SUMPRODUCT(K16:$K$98, X16:$X$98)-K16*$AZ$3)/Z16, 0)</f>
        <v>1007.1900981456414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250000</v>
      </c>
      <c r="S17">
        <f t="shared" si="1"/>
        <v>1123.4954059274658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848.17919794014642</v>
      </c>
      <c r="AC17">
        <f t="shared" si="2"/>
        <v>932.96034868281288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-823.57729768384365</v>
      </c>
      <c r="AI17">
        <f t="shared" si="6"/>
        <v>-833.95740631357853</v>
      </c>
      <c r="AJ17">
        <f t="shared" si="7"/>
        <v>-84.781150742666455</v>
      </c>
      <c r="AK17">
        <f t="shared" si="22"/>
        <v>59.372543855810257</v>
      </c>
      <c r="AL17">
        <f t="shared" si="8"/>
        <v>-859.36601320043474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-264.44081763698551</v>
      </c>
      <c r="AR17">
        <f t="shared" si="9"/>
        <v>-267.77374633830766</v>
      </c>
      <c r="AS17">
        <f t="shared" si="9"/>
        <v>-27.22221324658431</v>
      </c>
      <c r="AT17">
        <f t="shared" si="9"/>
        <v>19.063813544366774</v>
      </c>
      <c r="AU17">
        <f t="shared" si="9"/>
        <v>-275.9321460405252</v>
      </c>
      <c r="AW17">
        <v>14</v>
      </c>
      <c r="AX17">
        <f>IF(Z17&gt;0, (R17*SUMPRODUCT(K17:$K$98, X17:$X$98)-K17*$AZ$3)/Z17, 0)</f>
        <v>1123.4954059274658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250000</v>
      </c>
      <c r="S18">
        <f t="shared" si="1"/>
        <v>1223.5865897942249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932.96034868281288</v>
      </c>
      <c r="AC18">
        <f t="shared" si="2"/>
        <v>1001.7699108164778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-847.15242840506926</v>
      </c>
      <c r="AI18">
        <f t="shared" si="6"/>
        <v>-857.3863783270865</v>
      </c>
      <c r="AJ18">
        <f t="shared" si="7"/>
        <v>-68.80956213366494</v>
      </c>
      <c r="AK18">
        <f t="shared" si="22"/>
        <v>65.307224407796909</v>
      </c>
      <c r="AL18">
        <f t="shared" si="8"/>
        <v>-860.88871605295458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-242.86652685422007</v>
      </c>
      <c r="AR18">
        <f t="shared" si="9"/>
        <v>-245.80045443351031</v>
      </c>
      <c r="AS18">
        <f t="shared" si="9"/>
        <v>-19.726720728671715</v>
      </c>
      <c r="AT18">
        <f t="shared" si="9"/>
        <v>18.722650421096134</v>
      </c>
      <c r="AU18">
        <f t="shared" si="9"/>
        <v>-246.80452474108591</v>
      </c>
      <c r="AW18">
        <v>15</v>
      </c>
      <c r="AX18">
        <f>IF(Z18&gt;0, (R18*SUMPRODUCT(K18:$K$98, X18:$X$98)-K18*$AZ$3)/Z18, 0)</f>
        <v>1223.5865897942249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250000</v>
      </c>
      <c r="S19">
        <f t="shared" si="1"/>
        <v>1309.0705717569479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1001.7699108164778</v>
      </c>
      <c r="AC19">
        <f t="shared" si="2"/>
        <v>1056.4483659003422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-876.78199286591757</v>
      </c>
      <c r="AI19">
        <f t="shared" si="6"/>
        <v>-886.86976418907136</v>
      </c>
      <c r="AJ19">
        <f t="shared" si="7"/>
        <v>-54.678455083864378</v>
      </c>
      <c r="AK19">
        <f t="shared" si="22"/>
        <v>70.123893757153454</v>
      </c>
      <c r="AL19">
        <f t="shared" si="8"/>
        <v>-871.42432551578224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-224.42937560558249</v>
      </c>
      <c r="AR19">
        <f t="shared" si="9"/>
        <v>-227.01153655063914</v>
      </c>
      <c r="AS19">
        <f t="shared" si="9"/>
        <v>-13.996012273744528</v>
      </c>
      <c r="AT19">
        <f t="shared" si="9"/>
        <v>17.949572207234958</v>
      </c>
      <c r="AU19">
        <f t="shared" si="9"/>
        <v>-223.05797661714868</v>
      </c>
      <c r="AW19">
        <v>16</v>
      </c>
      <c r="AX19">
        <f>IF(Z19&gt;0, (R19*SUMPRODUCT(K19:$K$98, X19:$X$98)-K19*$AZ$3)/Z19, 0)</f>
        <v>1309.0705717569479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250000</v>
      </c>
      <c r="S20">
        <f t="shared" si="1"/>
        <v>1380.1798051584422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1056.4483659003422</v>
      </c>
      <c r="AC20">
        <f t="shared" si="2"/>
        <v>1097.6841527394772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-907.95369129355993</v>
      </c>
      <c r="AI20">
        <f t="shared" si="6"/>
        <v>-917.8951872189175</v>
      </c>
      <c r="AJ20">
        <f t="shared" si="7"/>
        <v>-41.235786839135017</v>
      </c>
      <c r="AK20">
        <f t="shared" si="22"/>
        <v>73.951385613023959</v>
      </c>
      <c r="AL20">
        <f t="shared" si="8"/>
        <v>-885.17958844502857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-207.50747953659149</v>
      </c>
      <c r="AR20">
        <f t="shared" si="9"/>
        <v>-209.77954999797723</v>
      </c>
      <c r="AS20">
        <f t="shared" si="9"/>
        <v>-9.4241967137181799</v>
      </c>
      <c r="AT20">
        <f t="shared" si="9"/>
        <v>16.901154523568817</v>
      </c>
      <c r="AU20">
        <f t="shared" si="9"/>
        <v>-202.3025921881266</v>
      </c>
      <c r="AW20">
        <v>17</v>
      </c>
      <c r="AX20">
        <f>IF(Z20&gt;0, (R20*SUMPRODUCT(K20:$K$98, X20:$X$98)-K20*$AZ$3)/Z20, 0)</f>
        <v>1380.1798051584422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250000</v>
      </c>
      <c r="S21">
        <f t="shared" si="1"/>
        <v>1438.6854948706921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1097.6841527394772</v>
      </c>
      <c r="AC21">
        <f t="shared" si="2"/>
        <v>1127.3777110999547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-937.49101895795968</v>
      </c>
      <c r="AI21">
        <f t="shared" si="6"/>
        <v>-947.28622537311583</v>
      </c>
      <c r="AJ21">
        <f t="shared" si="7"/>
        <v>-29.693558360477482</v>
      </c>
      <c r="AK21">
        <f t="shared" si="22"/>
        <v>76.837890691763405</v>
      </c>
      <c r="AL21">
        <f t="shared" si="8"/>
        <v>-900.14189304182992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-191.30184121878963</v>
      </c>
      <c r="AR21">
        <f t="shared" si="9"/>
        <v>-193.30062412384646</v>
      </c>
      <c r="AS21">
        <f t="shared" si="9"/>
        <v>-6.0591859248004774</v>
      </c>
      <c r="AT21">
        <f t="shared" si="9"/>
        <v>15.679328833508112</v>
      </c>
      <c r="AU21">
        <f t="shared" si="9"/>
        <v>-183.68048121513883</v>
      </c>
      <c r="AW21">
        <v>18</v>
      </c>
      <c r="AX21">
        <f>IF(Z21&gt;0, (R21*SUMPRODUCT(K21:$K$98, X21:$X$98)-K21*$AZ$3)/Z21, 0)</f>
        <v>1438.6854948706921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250000</v>
      </c>
      <c r="S22">
        <f t="shared" si="1"/>
        <v>1487.061954861236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1127.3777110999547</v>
      </c>
      <c r="AC22">
        <f t="shared" si="2"/>
        <v>1147.8625108606916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-970.18992378866074</v>
      </c>
      <c r="AI22">
        <f t="shared" si="6"/>
        <v>-979.83866864347578</v>
      </c>
      <c r="AJ22">
        <f t="shared" si="7"/>
        <v>-20.484799760736905</v>
      </c>
      <c r="AK22">
        <f t="shared" si="22"/>
        <v>78.916439776996839</v>
      </c>
      <c r="AL22">
        <f t="shared" si="8"/>
        <v>-921.40702862721582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-176.76275882676987</v>
      </c>
      <c r="AR22">
        <f t="shared" si="9"/>
        <v>-178.52070200669124</v>
      </c>
      <c r="AS22">
        <f t="shared" si="9"/>
        <v>-3.732207097742001</v>
      </c>
      <c r="AT22">
        <f t="shared" si="9"/>
        <v>14.378099864503703</v>
      </c>
      <c r="AU22">
        <f t="shared" si="9"/>
        <v>-167.87480923992953</v>
      </c>
      <c r="AW22">
        <v>19</v>
      </c>
      <c r="AX22">
        <f>IF(Z22&gt;0, (R22*SUMPRODUCT(K22:$K$98, X22:$X$98)-K22*$AZ$3)/Z22, 0)</f>
        <v>1487.061954861236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250000</v>
      </c>
      <c r="S23">
        <f t="shared" si="1"/>
        <v>1526.243945425018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1147.8625108606916</v>
      </c>
      <c r="AC23">
        <f t="shared" si="2"/>
        <v>1160.1949671942132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-1004.2685739496469</v>
      </c>
      <c r="AI23">
        <f t="shared" si="6"/>
        <v>-1013.7706179272163</v>
      </c>
      <c r="AJ23">
        <f t="shared" si="7"/>
        <v>-12.332456333521577</v>
      </c>
      <c r="AK23">
        <f t="shared" si="22"/>
        <v>80.350375760248426</v>
      </c>
      <c r="AL23">
        <f t="shared" si="8"/>
        <v>-945.75269850048949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-163.36757461248624</v>
      </c>
      <c r="AR23">
        <f t="shared" si="9"/>
        <v>-164.9133024374361</v>
      </c>
      <c r="AS23">
        <f t="shared" si="9"/>
        <v>-2.0061600377458699</v>
      </c>
      <c r="AT23">
        <f t="shared" si="9"/>
        <v>13.070852108344324</v>
      </c>
      <c r="AU23">
        <f t="shared" si="9"/>
        <v>-153.84861036683765</v>
      </c>
      <c r="AW23">
        <v>20</v>
      </c>
      <c r="AX23">
        <f>IF(Z23&gt;0, (R23*SUMPRODUCT(K23:$K$98, X23:$X$98)-K23*$AZ$3)/Z23, 0)</f>
        <v>1526.243945425018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250000</v>
      </c>
      <c r="S24">
        <f t="shared" si="1"/>
        <v>1557.5548008448118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1160.1949671942132</v>
      </c>
      <c r="AC24">
        <f t="shared" si="2"/>
        <v>1165.6624061177008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-1042.3337456320266</v>
      </c>
      <c r="AI24">
        <f t="shared" si="6"/>
        <v>-1051.6886524825388</v>
      </c>
      <c r="AJ24">
        <f t="shared" si="7"/>
        <v>-5.4674389234876344</v>
      </c>
      <c r="AK24">
        <f t="shared" si="22"/>
        <v>81.21364770359493</v>
      </c>
      <c r="AL24">
        <f t="shared" si="8"/>
        <v>-975.94244370243155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-151.3926407111318</v>
      </c>
      <c r="AR24">
        <f t="shared" si="9"/>
        <v>-152.75138406722158</v>
      </c>
      <c r="AS24">
        <f t="shared" si="9"/>
        <v>-0.7941122697238594</v>
      </c>
      <c r="AT24">
        <f t="shared" si="9"/>
        <v>11.79578867052369</v>
      </c>
      <c r="AU24">
        <f t="shared" si="9"/>
        <v>-141.74970766642176</v>
      </c>
      <c r="AW24">
        <v>21</v>
      </c>
      <c r="AX24">
        <f>IF(Z24&gt;0, (R24*SUMPRODUCT(K24:$K$98, X24:$X$98)-K24*$AZ$3)/Z24, 0)</f>
        <v>1557.5548008448118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250000</v>
      </c>
      <c r="S25">
        <f t="shared" si="1"/>
        <v>1581.6933215790502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1165.6624061177008</v>
      </c>
      <c r="AC25">
        <f t="shared" si="2"/>
        <v>1165.0153132065466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-1086.6371666423952</v>
      </c>
      <c r="AI25">
        <f t="shared" si="6"/>
        <v>-1095.8441925660702</v>
      </c>
      <c r="AJ25">
        <f t="shared" si="7"/>
        <v>0.64709291115423184</v>
      </c>
      <c r="AK25">
        <f t="shared" si="22"/>
        <v>81.59636842823906</v>
      </c>
      <c r="AL25">
        <f t="shared" si="8"/>
        <v>-1013.6007312266769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-140.91736010165414</v>
      </c>
      <c r="AR25">
        <f t="shared" si="9"/>
        <v>-142.11134630733557</v>
      </c>
      <c r="AS25">
        <f t="shared" si="9"/>
        <v>8.3916349982861821E-2</v>
      </c>
      <c r="AT25">
        <f t="shared" si="9"/>
        <v>10.581586186968178</v>
      </c>
      <c r="AU25">
        <f t="shared" si="9"/>
        <v>-131.44584377038453</v>
      </c>
      <c r="AW25">
        <v>22</v>
      </c>
      <c r="AX25">
        <f>IF(Z25&gt;0, (R25*SUMPRODUCT(K25:$K$98, X25:$X$98)-K25*$AZ$3)/Z25, 0)</f>
        <v>1581.6933215790502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250000</v>
      </c>
      <c r="S26">
        <f t="shared" si="1"/>
        <v>1598.9385218487353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1165.0153132065466</v>
      </c>
      <c r="AC26">
        <f t="shared" si="2"/>
        <v>1158.6921922120152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-1133.2685143967094</v>
      </c>
      <c r="AI26">
        <f t="shared" si="6"/>
        <v>-1142.3268066354278</v>
      </c>
      <c r="AJ26">
        <f t="shared" si="7"/>
        <v>6.3231209945313367</v>
      </c>
      <c r="AK26">
        <f t="shared" si="22"/>
        <v>81.55107192445827</v>
      </c>
      <c r="AL26">
        <f t="shared" si="8"/>
        <v>-1054.4526137164382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-131.21840172655658</v>
      </c>
      <c r="AR26">
        <f t="shared" si="9"/>
        <v>-132.26723932756366</v>
      </c>
      <c r="AS26">
        <f t="shared" si="9"/>
        <v>0.73213878289712253</v>
      </c>
      <c r="AT26">
        <f t="shared" si="9"/>
        <v>9.4426000379190871</v>
      </c>
      <c r="AU26">
        <f t="shared" si="9"/>
        <v>-122.09250050674746</v>
      </c>
      <c r="AW26">
        <v>23</v>
      </c>
      <c r="AX26">
        <f>IF(Z26&gt;0, (R26*SUMPRODUCT(K26:$K$98, X26:$X$98)-K26*$AZ$3)/Z26, 0)</f>
        <v>1598.9385218487353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250000</v>
      </c>
      <c r="S27">
        <f t="shared" si="1"/>
        <v>1610.3018335436673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1158.6921922120152</v>
      </c>
      <c r="AC27">
        <f t="shared" si="2"/>
        <v>1147.6472182596749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-1181.4993257435267</v>
      </c>
      <c r="AI27">
        <f t="shared" si="6"/>
        <v>-1190.4079600935706</v>
      </c>
      <c r="AJ27">
        <f t="shared" si="7"/>
        <v>11.044973952340342</v>
      </c>
      <c r="AK27">
        <f t="shared" si="22"/>
        <v>81.108453454841069</v>
      </c>
      <c r="AL27">
        <f t="shared" si="8"/>
        <v>-1098.2545326863892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-122.14547315035306</v>
      </c>
      <c r="AR27">
        <f t="shared" si="9"/>
        <v>-123.06646339901428</v>
      </c>
      <c r="AS27">
        <f t="shared" si="9"/>
        <v>1.1418487847997214</v>
      </c>
      <c r="AT27">
        <f t="shared" si="9"/>
        <v>8.3851342170681136</v>
      </c>
      <c r="AU27">
        <f t="shared" si="9"/>
        <v>-113.53948039714645</v>
      </c>
      <c r="AW27">
        <v>24</v>
      </c>
      <c r="AX27">
        <f>IF(Z27&gt;0, (R27*SUMPRODUCT(K27:$K$98, X27:$X$98)-K27*$AZ$3)/Z27, 0)</f>
        <v>1610.3018335436673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250000</v>
      </c>
      <c r="S28">
        <f t="shared" si="1"/>
        <v>1616.8511784199884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1147.6472182596749</v>
      </c>
      <c r="AC28">
        <f t="shared" si="2"/>
        <v>1132.7994484791579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-1235.7783184443042</v>
      </c>
      <c r="AI28">
        <f t="shared" si="6"/>
        <v>-1244.5360775349257</v>
      </c>
      <c r="AJ28">
        <f t="shared" si="7"/>
        <v>14.847769780516956</v>
      </c>
      <c r="AK28">
        <f t="shared" si="22"/>
        <v>80.335305278177245</v>
      </c>
      <c r="AL28">
        <f t="shared" si="8"/>
        <v>-1149.3530024762315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-114.06868807528618</v>
      </c>
      <c r="AR28">
        <f t="shared" si="9"/>
        <v>-114.87707423568119</v>
      </c>
      <c r="AS28">
        <f t="shared" si="9"/>
        <v>1.3705254368271889</v>
      </c>
      <c r="AT28">
        <f t="shared" si="9"/>
        <v>7.4153614304751176</v>
      </c>
      <c r="AU28">
        <f t="shared" si="9"/>
        <v>-106.09118736837888</v>
      </c>
      <c r="AW28">
        <v>25</v>
      </c>
      <c r="AX28">
        <f>IF(Z28&gt;0, (R28*SUMPRODUCT(K28:$K$98, X28:$X$98)-K28*$AZ$3)/Z28, 0)</f>
        <v>1616.8511784199884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250000</v>
      </c>
      <c r="S29">
        <f t="shared" si="1"/>
        <v>1618.9519742220302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1132.7994484791579</v>
      </c>
      <c r="AC29">
        <f t="shared" si="2"/>
        <v>1114.5322812697964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-1296.5664408309442</v>
      </c>
      <c r="AI29">
        <f t="shared" si="6"/>
        <v>-1305.1717940086178</v>
      </c>
      <c r="AJ29">
        <f t="shared" si="7"/>
        <v>18.26716720936156</v>
      </c>
      <c r="AK29">
        <f t="shared" si="22"/>
        <v>79.295961393541063</v>
      </c>
      <c r="AL29">
        <f t="shared" si="8"/>
        <v>-1207.6086654057151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-106.85691436942682</v>
      </c>
      <c r="AR29">
        <f t="shared" si="9"/>
        <v>-107.56612714762893</v>
      </c>
      <c r="AS29">
        <f t="shared" si="9"/>
        <v>1.5054940964010823</v>
      </c>
      <c r="AT29">
        <f t="shared" si="9"/>
        <v>6.5352005802653705</v>
      </c>
      <c r="AU29">
        <f t="shared" si="9"/>
        <v>-99.525432470962485</v>
      </c>
      <c r="AW29">
        <v>26</v>
      </c>
      <c r="AX29">
        <f>IF(Z29&gt;0, (R29*SUMPRODUCT(K29:$K$98, X29:$X$98)-K29*$AZ$3)/Z29, 0)</f>
        <v>1618.9519742220302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250000</v>
      </c>
      <c r="S30">
        <f t="shared" si="1"/>
        <v>1616.9863589565671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1114.5322812697964</v>
      </c>
      <c r="AC30">
        <f t="shared" si="2"/>
        <v>1093.2124391020882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-1365.9462974549901</v>
      </c>
      <c r="AI30">
        <f t="shared" si="6"/>
        <v>-1374.3972997860142</v>
      </c>
      <c r="AJ30">
        <f t="shared" si="7"/>
        <v>21.319842167708202</v>
      </c>
      <c r="AK30">
        <f t="shared" si="22"/>
        <v>78.017259688885758</v>
      </c>
      <c r="AL30">
        <f t="shared" si="8"/>
        <v>-1275.0601979294202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-100.51328230680569</v>
      </c>
      <c r="AR30">
        <f t="shared" si="9"/>
        <v>-101.13515008056542</v>
      </c>
      <c r="AS30">
        <f t="shared" si="9"/>
        <v>1.5688225214505602</v>
      </c>
      <c r="AT30">
        <f t="shared" si="9"/>
        <v>5.740907137069013</v>
      </c>
      <c r="AU30">
        <f t="shared" si="9"/>
        <v>-93.825420422045852</v>
      </c>
      <c r="AW30">
        <v>27</v>
      </c>
      <c r="AX30">
        <f>IF(Z30&gt;0, (R30*SUMPRODUCT(K30:$K$98, X30:$X$98)-K30*$AZ$3)/Z30, 0)</f>
        <v>1616.9863589565671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250000</v>
      </c>
      <c r="S31">
        <f t="shared" si="1"/>
        <v>1611.1711828427015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1093.2124391020882</v>
      </c>
      <c r="AC31">
        <f t="shared" si="2"/>
        <v>1069.0715426896743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-1445.6195006825099</v>
      </c>
      <c r="AI31">
        <f t="shared" si="6"/>
        <v>-1453.9137120151895</v>
      </c>
      <c r="AJ31">
        <f t="shared" si="7"/>
        <v>24.140896412413895</v>
      </c>
      <c r="AK31">
        <f t="shared" si="22"/>
        <v>76.524870737146173</v>
      </c>
      <c r="AL31">
        <f t="shared" si="8"/>
        <v>-1353.2479448656295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-94.97860910669759</v>
      </c>
      <c r="AR31">
        <f t="shared" si="9"/>
        <v>-95.523546869119173</v>
      </c>
      <c r="AS31">
        <f t="shared" si="9"/>
        <v>1.5860804054991109</v>
      </c>
      <c r="AT31">
        <f t="shared" si="9"/>
        <v>5.0277585362209578</v>
      </c>
      <c r="AU31">
        <f t="shared" si="9"/>
        <v>-88.909707927399097</v>
      </c>
      <c r="AW31">
        <v>28</v>
      </c>
      <c r="AX31">
        <f>IF(Z31&gt;0, (R31*SUMPRODUCT(K31:$K$98, X31:$X$98)-K31*$AZ$3)/Z31, 0)</f>
        <v>1611.1711828427015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250000</v>
      </c>
      <c r="S32">
        <f t="shared" si="1"/>
        <v>1601.6509988652811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1069.0715426896743</v>
      </c>
      <c r="AC32">
        <f t="shared" si="2"/>
        <v>1042.2825638458269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-1536.6081517470702</v>
      </c>
      <c r="AI32">
        <f t="shared" si="6"/>
        <v>-1544.7425905588359</v>
      </c>
      <c r="AJ32">
        <f t="shared" si="7"/>
        <v>26.788978843847417</v>
      </c>
      <c r="AK32">
        <f t="shared" si="22"/>
        <v>74.835007988277212</v>
      </c>
      <c r="AL32">
        <f t="shared" si="8"/>
        <v>-1443.1186037267112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-90.139867943692579</v>
      </c>
      <c r="AR32">
        <f t="shared" si="9"/>
        <v>-90.617047008150195</v>
      </c>
      <c r="AS32">
        <f t="shared" si="9"/>
        <v>1.5714839287981699</v>
      </c>
      <c r="AT32">
        <f t="shared" si="9"/>
        <v>4.3899400962821611</v>
      </c>
      <c r="AU32">
        <f t="shared" si="9"/>
        <v>-84.655622983069847</v>
      </c>
      <c r="AW32">
        <v>29</v>
      </c>
      <c r="AX32">
        <f>IF(Z32&gt;0, (R32*SUMPRODUCT(K32:$K$98, X32:$X$98)-K32*$AZ$3)/Z32, 0)</f>
        <v>1601.6509988652811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250000</v>
      </c>
      <c r="S33">
        <f t="shared" si="1"/>
        <v>1588.6419485372594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1042.2825638458269</v>
      </c>
      <c r="AC33">
        <f t="shared" si="2"/>
        <v>1013.0262943511075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-1644.8632452393538</v>
      </c>
      <c r="AI33">
        <f t="shared" si="6"/>
        <v>-1652.8340965007396</v>
      </c>
      <c r="AJ33">
        <f t="shared" si="7"/>
        <v>29.25626949471939</v>
      </c>
      <c r="AK33">
        <f t="shared" si="22"/>
        <v>72.959779469207888</v>
      </c>
      <c r="AL33">
        <f t="shared" si="8"/>
        <v>-1550.6180475368124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-86.152038560856568</v>
      </c>
      <c r="AR33">
        <f t="shared" si="9"/>
        <v>-86.569523167690164</v>
      </c>
      <c r="AS33">
        <f t="shared" si="9"/>
        <v>1.532338487683276</v>
      </c>
      <c r="AT33">
        <f t="shared" si="9"/>
        <v>3.821371626130615</v>
      </c>
      <c r="AU33">
        <f t="shared" si="9"/>
        <v>-81.215813053876261</v>
      </c>
      <c r="AW33">
        <v>30</v>
      </c>
      <c r="AX33">
        <f>IF(Z33&gt;0, (R33*SUMPRODUCT(K33:$K$98, X33:$X$98)-K33*$AZ$3)/Z33, 0)</f>
        <v>1588.6419485372594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250000</v>
      </c>
      <c r="S34">
        <f t="shared" si="1"/>
        <v>1571.9315113332243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1013.0262943511075</v>
      </c>
      <c r="AC34">
        <f t="shared" si="2"/>
        <v>981.23461154826202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-1767.2945910020885</v>
      </c>
      <c r="AI34">
        <f t="shared" si="6"/>
        <v>-1775.0973690213104</v>
      </c>
      <c r="AJ34">
        <f t="shared" si="7"/>
        <v>31.791682802845457</v>
      </c>
      <c r="AK34">
        <f t="shared" si="22"/>
        <v>70.911840604577534</v>
      </c>
      <c r="AL34">
        <f t="shared" si="8"/>
        <v>-1672.3938456138874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-82.64692270720478</v>
      </c>
      <c r="AR34">
        <f t="shared" si="9"/>
        <v>-83.011816933181251</v>
      </c>
      <c r="AS34">
        <f t="shared" si="9"/>
        <v>1.4867270938960482</v>
      </c>
      <c r="AT34">
        <f t="shared" si="9"/>
        <v>3.3161677964221301</v>
      </c>
      <c r="AU34">
        <f t="shared" ref="AU34:AU79" si="23">AL34*$K34</f>
        <v>-78.20892204286308</v>
      </c>
      <c r="AW34">
        <v>31</v>
      </c>
      <c r="AX34">
        <f>IF(Z34&gt;0, (R34*SUMPRODUCT(K34:$K$98, X34:$X$98)-K34*$AZ$3)/Z34, 0)</f>
        <v>1571.9315113332243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250000</v>
      </c>
      <c r="S35">
        <f t="shared" si="1"/>
        <v>1551.7467598875487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981.23461154826202</v>
      </c>
      <c r="AC35">
        <f t="shared" si="2"/>
        <v>947.12372076785346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-1905.0743146716318</v>
      </c>
      <c r="AI35">
        <f t="shared" ref="AI35:AI66" si="25">SUM(AE35:AH35)</f>
        <v>-1912.703811194928</v>
      </c>
      <c r="AJ35">
        <f t="shared" si="7"/>
        <v>34.110890780408567</v>
      </c>
      <c r="AK35">
        <f t="shared" si="22"/>
        <v>68.686422808378353</v>
      </c>
      <c r="AL35">
        <f t="shared" si="8"/>
        <v>-1809.9064976061411</v>
      </c>
      <c r="AN35">
        <f t="shared" ref="AN35:AT66" si="26">AE35*$K35</f>
        <v>0</v>
      </c>
      <c r="AO35">
        <f t="shared" si="26"/>
        <v>0</v>
      </c>
      <c r="AP35">
        <f t="shared" si="26"/>
        <v>-0.31856319331764771</v>
      </c>
      <c r="AQ35">
        <f t="shared" si="26"/>
        <v>-79.54477144542038</v>
      </c>
      <c r="AR35">
        <f t="shared" si="26"/>
        <v>-79.863334638738024</v>
      </c>
      <c r="AS35">
        <f t="shared" si="26"/>
        <v>1.4242714785617077</v>
      </c>
      <c r="AT35">
        <f t="shared" si="26"/>
        <v>2.8679436605798276</v>
      </c>
      <c r="AU35">
        <f t="shared" si="23"/>
        <v>-75.571119499596492</v>
      </c>
      <c r="AW35">
        <v>32</v>
      </c>
      <c r="AX35">
        <f>IF(Z35&gt;0, (R35*SUMPRODUCT(K35:$K$98, X35:$X$98)-K35*$AZ$3)/Z35, 0)</f>
        <v>1551.7467598875487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250000</v>
      </c>
      <c r="S36">
        <f t="shared" si="1"/>
        <v>1528.3427249426136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947.12372076785346</v>
      </c>
      <c r="AC36">
        <f t="shared" si="2"/>
        <v>910.91469211421531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-2060.3624735984158</v>
      </c>
      <c r="AI36">
        <f t="shared" si="25"/>
        <v>-2067.8126570327991</v>
      </c>
      <c r="AJ36">
        <f t="shared" si="7"/>
        <v>36.209028653638143</v>
      </c>
      <c r="AK36">
        <f t="shared" si="22"/>
        <v>66.298660453749747</v>
      </c>
      <c r="AL36">
        <f t="shared" si="8"/>
        <v>-1965.3049679254111</v>
      </c>
      <c r="AN36">
        <f t="shared" si="26"/>
        <v>0</v>
      </c>
      <c r="AO36">
        <f t="shared" si="26"/>
        <v>0</v>
      </c>
      <c r="AP36">
        <f t="shared" si="26"/>
        <v>-0.27774654152337963</v>
      </c>
      <c r="AQ36">
        <f t="shared" si="26"/>
        <v>-76.81133711224993</v>
      </c>
      <c r="AR36">
        <f t="shared" si="26"/>
        <v>-77.089083653773315</v>
      </c>
      <c r="AS36">
        <f t="shared" si="26"/>
        <v>1.3498905857881642</v>
      </c>
      <c r="AT36">
        <f t="shared" si="26"/>
        <v>2.4716470152504533</v>
      </c>
      <c r="AU36">
        <f t="shared" si="23"/>
        <v>-73.267546052734701</v>
      </c>
      <c r="AW36">
        <v>33</v>
      </c>
      <c r="AX36">
        <f>IF(Z36&gt;0, (R36*SUMPRODUCT(K36:$K$98, X36:$X$98)-K36*$AZ$3)/Z36, 0)</f>
        <v>1528.3427249426136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250000</v>
      </c>
      <c r="S37">
        <f t="shared" si="1"/>
        <v>1501.8595759049751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910.91469211421531</v>
      </c>
      <c r="AC37">
        <f t="shared" si="2"/>
        <v>872.79598249462845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-2227.7483374135527</v>
      </c>
      <c r="AI37">
        <f t="shared" si="25"/>
        <v>-2235.0126315967213</v>
      </c>
      <c r="AJ37">
        <f t="shared" si="7"/>
        <v>38.118709619586866</v>
      </c>
      <c r="AK37">
        <f t="shared" si="22"/>
        <v>63.764028447995081</v>
      </c>
      <c r="AL37">
        <f t="shared" si="8"/>
        <v>-2133.1298935291397</v>
      </c>
      <c r="AN37">
        <f t="shared" si="26"/>
        <v>0</v>
      </c>
      <c r="AO37">
        <f t="shared" si="26"/>
        <v>0</v>
      </c>
      <c r="AP37">
        <f t="shared" si="26"/>
        <v>-0.24180044450218915</v>
      </c>
      <c r="AQ37">
        <f t="shared" si="26"/>
        <v>-74.153183315964512</v>
      </c>
      <c r="AR37">
        <f t="shared" si="26"/>
        <v>-74.394983760466701</v>
      </c>
      <c r="AS37">
        <f t="shared" si="26"/>
        <v>1.2688253941066767</v>
      </c>
      <c r="AT37">
        <f t="shared" si="26"/>
        <v>2.1224595305761444</v>
      </c>
      <c r="AU37">
        <f t="shared" si="23"/>
        <v>-71.003698835783894</v>
      </c>
      <c r="AW37">
        <v>34</v>
      </c>
      <c r="AX37">
        <f>IF(Z37&gt;0, (R37*SUMPRODUCT(K37:$K$98, X37:$X$98)-K37*$AZ$3)/Z37, 0)</f>
        <v>1501.8595759049751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250000</v>
      </c>
      <c r="S38">
        <f t="shared" si="1"/>
        <v>1472.8296621224094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872.79598249462845</v>
      </c>
      <c r="AC38">
        <f t="shared" si="2"/>
        <v>833.18978801139849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-2406.319241057211</v>
      </c>
      <c r="AI38">
        <f t="shared" si="25"/>
        <v>-2413.3905763364951</v>
      </c>
      <c r="AJ38">
        <f t="shared" si="7"/>
        <v>39.606194483229956</v>
      </c>
      <c r="AK38">
        <f t="shared" si="22"/>
        <v>61.095718774623997</v>
      </c>
      <c r="AL38">
        <f t="shared" si="8"/>
        <v>-2312.6886630786412</v>
      </c>
      <c r="AN38">
        <f t="shared" si="26"/>
        <v>0</v>
      </c>
      <c r="AO38">
        <f t="shared" si="26"/>
        <v>0</v>
      </c>
      <c r="AP38">
        <f t="shared" si="26"/>
        <v>-0.21015855707592238</v>
      </c>
      <c r="AQ38">
        <f t="shared" si="26"/>
        <v>-71.515288073824706</v>
      </c>
      <c r="AR38">
        <f t="shared" si="26"/>
        <v>-71.72544663090062</v>
      </c>
      <c r="AS38">
        <f t="shared" si="26"/>
        <v>1.1770875450140552</v>
      </c>
      <c r="AT38">
        <f t="shared" si="26"/>
        <v>1.8157515651684617</v>
      </c>
      <c r="AU38">
        <f t="shared" si="23"/>
        <v>-68.732607520718105</v>
      </c>
      <c r="AW38">
        <v>35</v>
      </c>
      <c r="AX38">
        <f>IF(Z38&gt;0, (R38*SUMPRODUCT(K38:$K$98, X38:$X$98)-K38*$AZ$3)/Z38, 0)</f>
        <v>1472.8296621224094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250000</v>
      </c>
      <c r="S39">
        <f t="shared" si="1"/>
        <v>1441.7707239553533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833.18978801139849</v>
      </c>
      <c r="AC39">
        <f t="shared" si="2"/>
        <v>792.52002568108674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-2591.1390622386161</v>
      </c>
      <c r="AI39">
        <f t="shared" si="25"/>
        <v>-2598.0101272119955</v>
      </c>
      <c r="AJ39">
        <f t="shared" si="7"/>
        <v>40.669762330311755</v>
      </c>
      <c r="AK39">
        <f t="shared" si="22"/>
        <v>58.323285160797901</v>
      </c>
      <c r="AL39">
        <f t="shared" si="8"/>
        <v>-2499.0170797208862</v>
      </c>
      <c r="AN39">
        <f t="shared" si="26"/>
        <v>0</v>
      </c>
      <c r="AO39">
        <f t="shared" si="26"/>
        <v>0</v>
      </c>
      <c r="AP39">
        <f t="shared" si="26"/>
        <v>-0.18232729182434934</v>
      </c>
      <c r="AQ39">
        <f t="shared" si="26"/>
        <v>-68.757226105211515</v>
      </c>
      <c r="AR39">
        <f t="shared" si="26"/>
        <v>-68.939553397035851</v>
      </c>
      <c r="AS39">
        <f t="shared" si="26"/>
        <v>1.0791933497288098</v>
      </c>
      <c r="AT39">
        <f t="shared" si="26"/>
        <v>1.5476387830513192</v>
      </c>
      <c r="AU39">
        <f t="shared" si="23"/>
        <v>-66.312721264255728</v>
      </c>
      <c r="AW39">
        <v>36</v>
      </c>
      <c r="AX39">
        <f>IF(Z39&gt;0, (R39*SUMPRODUCT(K39:$K$98, X39:$X$98)-K39*$AZ$3)/Z39, 0)</f>
        <v>1441.7707239553533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250000</v>
      </c>
      <c r="S40">
        <f t="shared" si="1"/>
        <v>1409.4312981350067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792.52002568108674</v>
      </c>
      <c r="AC40">
        <f t="shared" si="2"/>
        <v>751.30344756115437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-2783.5055244668779</v>
      </c>
      <c r="AI40">
        <f t="shared" si="25"/>
        <v>-2790.1687035143004</v>
      </c>
      <c r="AJ40">
        <f t="shared" si="7"/>
        <v>41.216578119932365</v>
      </c>
      <c r="AK40">
        <f t="shared" si="22"/>
        <v>55.476401797676075</v>
      </c>
      <c r="AL40">
        <f t="shared" si="8"/>
        <v>-2693.4757235966922</v>
      </c>
      <c r="AN40">
        <f t="shared" si="26"/>
        <v>0</v>
      </c>
      <c r="AO40">
        <f t="shared" si="26"/>
        <v>0</v>
      </c>
      <c r="AP40">
        <f t="shared" si="26"/>
        <v>-0.15786690212663826</v>
      </c>
      <c r="AQ40">
        <f t="shared" si="26"/>
        <v>-65.948009361981931</v>
      </c>
      <c r="AR40">
        <f t="shared" si="26"/>
        <v>-66.105876264108574</v>
      </c>
      <c r="AS40">
        <f t="shared" si="26"/>
        <v>0.97652088556309358</v>
      </c>
      <c r="AT40">
        <f t="shared" si="26"/>
        <v>1.3143707576520556</v>
      </c>
      <c r="AU40">
        <f t="shared" si="23"/>
        <v>-63.814984620893426</v>
      </c>
      <c r="AW40">
        <v>37</v>
      </c>
      <c r="AX40">
        <f>IF(Z40&gt;0, (R40*SUMPRODUCT(K40:$K$98, X40:$X$98)-K40*$AZ$3)/Z40, 0)</f>
        <v>1409.4312981350067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250000</v>
      </c>
      <c r="S41">
        <f t="shared" si="1"/>
        <v>1376.4836252438213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751.30344756115437</v>
      </c>
      <c r="AC41">
        <f t="shared" si="2"/>
        <v>709.94530247174396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-2989.1093169070277</v>
      </c>
      <c r="AI41">
        <f t="shared" si="25"/>
        <v>-2995.5564086981303</v>
      </c>
      <c r="AJ41">
        <f t="shared" si="7"/>
        <v>41.358145089410414</v>
      </c>
      <c r="AK41">
        <f t="shared" si="22"/>
        <v>52.591241329280813</v>
      </c>
      <c r="AL41">
        <f t="shared" si="8"/>
        <v>-2901.6070222794392</v>
      </c>
      <c r="AN41">
        <f t="shared" si="26"/>
        <v>0</v>
      </c>
      <c r="AO41">
        <f t="shared" si="26"/>
        <v>0</v>
      </c>
      <c r="AP41">
        <f t="shared" si="26"/>
        <v>-0.13638149104094524</v>
      </c>
      <c r="AQ41">
        <f t="shared" si="26"/>
        <v>-63.231484634164481</v>
      </c>
      <c r="AR41">
        <f t="shared" si="26"/>
        <v>-63.367866125205424</v>
      </c>
      <c r="AS41">
        <f t="shared" si="26"/>
        <v>0.87488834915700076</v>
      </c>
      <c r="AT41">
        <f t="shared" si="26"/>
        <v>1.1125127639844992</v>
      </c>
      <c r="AU41">
        <f t="shared" si="23"/>
        <v>-61.380465012063922</v>
      </c>
      <c r="AW41">
        <v>38</v>
      </c>
      <c r="AX41">
        <f>IF(Z41&gt;0, (R41*SUMPRODUCT(K41:$K$98, X41:$X$98)-K41*$AZ$3)/Z41, 0)</f>
        <v>1376.4836252438213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250000</v>
      </c>
      <c r="S42">
        <f t="shared" si="1"/>
        <v>1343.3020068436242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709.94530247174396</v>
      </c>
      <c r="AC42">
        <f t="shared" si="2"/>
        <v>668.66905379523189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-3207.3838100820967</v>
      </c>
      <c r="AI42">
        <f t="shared" si="25"/>
        <v>-3213.6060617647845</v>
      </c>
      <c r="AJ42">
        <f t="shared" si="7"/>
        <v>41.276248676512068</v>
      </c>
      <c r="AK42">
        <f t="shared" si="22"/>
        <v>49.69617117302208</v>
      </c>
      <c r="AL42">
        <f t="shared" si="8"/>
        <v>-3122.6336419152503</v>
      </c>
      <c r="AN42">
        <f t="shared" si="26"/>
        <v>0</v>
      </c>
      <c r="AO42">
        <f t="shared" si="26"/>
        <v>0</v>
      </c>
      <c r="AP42">
        <f t="shared" si="26"/>
        <v>-0.11752252987154033</v>
      </c>
      <c r="AQ42">
        <f t="shared" si="26"/>
        <v>-60.579333471617744</v>
      </c>
      <c r="AR42">
        <f t="shared" si="26"/>
        <v>-60.696856001489287</v>
      </c>
      <c r="AS42">
        <f t="shared" si="26"/>
        <v>0.77960349652318106</v>
      </c>
      <c r="AT42">
        <f t="shared" si="26"/>
        <v>0.93863444602099011</v>
      </c>
      <c r="AU42">
        <f t="shared" si="23"/>
        <v>-58.978618058945116</v>
      </c>
      <c r="AW42">
        <v>39</v>
      </c>
      <c r="AX42">
        <f>IF(Z42&gt;0, (R42*SUMPRODUCT(K42:$K$98, X42:$X$98)-K42*$AZ$3)/Z42, 0)</f>
        <v>1343.3020068436242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250000</v>
      </c>
      <c r="S43">
        <f t="shared" si="1"/>
        <v>1310.2931083073838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668.66905379523189</v>
      </c>
      <c r="AC43">
        <f t="shared" si="2"/>
        <v>627.69260957151835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-3438.7137034836119</v>
      </c>
      <c r="AI43">
        <f t="shared" si="25"/>
        <v>-3444.7017969642984</v>
      </c>
      <c r="AJ43">
        <f t="shared" si="7"/>
        <v>40.976444223713543</v>
      </c>
      <c r="AK43">
        <f t="shared" si="22"/>
        <v>46.806833765666234</v>
      </c>
      <c r="AL43">
        <f t="shared" si="8"/>
        <v>-3356.9185189749182</v>
      </c>
      <c r="AN43">
        <f t="shared" si="26"/>
        <v>0</v>
      </c>
      <c r="AO43">
        <f t="shared" si="26"/>
        <v>0</v>
      </c>
      <c r="AP43">
        <f t="shared" si="26"/>
        <v>-0.10098203231573917</v>
      </c>
      <c r="AQ43">
        <f t="shared" si="26"/>
        <v>-57.989792485661638</v>
      </c>
      <c r="AR43">
        <f t="shared" si="26"/>
        <v>-58.09077451797738</v>
      </c>
      <c r="AS43">
        <f t="shared" si="26"/>
        <v>0.6910187070607815</v>
      </c>
      <c r="AT43">
        <f t="shared" si="26"/>
        <v>0.78934125112889941</v>
      </c>
      <c r="AU43">
        <f t="shared" si="23"/>
        <v>-56.610414559787692</v>
      </c>
      <c r="AW43">
        <v>40</v>
      </c>
      <c r="AX43">
        <f>IF(Z43&gt;0, (R43*SUMPRODUCT(K43:$K$98, X43:$X$98)-K43*$AZ$3)/Z43, 0)</f>
        <v>1310.2931083073838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250000</v>
      </c>
      <c r="S44">
        <f t="shared" si="1"/>
        <v>1277.6633371228734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627.69260957151835</v>
      </c>
      <c r="AC44">
        <f t="shared" si="2"/>
        <v>587.20539677148531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-3665.9479550558954</v>
      </c>
      <c r="AI44">
        <f t="shared" si="25"/>
        <v>-3671.6928702040223</v>
      </c>
      <c r="AJ44">
        <f t="shared" si="7"/>
        <v>40.487212800033035</v>
      </c>
      <c r="AK44">
        <f t="shared" si="22"/>
        <v>43.938482670006287</v>
      </c>
      <c r="AL44">
        <f t="shared" si="8"/>
        <v>-3587.2671747339832</v>
      </c>
      <c r="AN44">
        <f t="shared" si="26"/>
        <v>0</v>
      </c>
      <c r="AO44">
        <f t="shared" si="26"/>
        <v>0</v>
      </c>
      <c r="AP44">
        <f t="shared" si="26"/>
        <v>-8.6501000606220499E-2</v>
      </c>
      <c r="AQ44">
        <f t="shared" si="26"/>
        <v>-55.198059171692748</v>
      </c>
      <c r="AR44">
        <f t="shared" si="26"/>
        <v>-55.284560172298967</v>
      </c>
      <c r="AS44">
        <f t="shared" si="26"/>
        <v>0.60961464680669875</v>
      </c>
      <c r="AT44">
        <f t="shared" si="26"/>
        <v>0.66158030503093268</v>
      </c>
      <c r="AU44">
        <f t="shared" si="23"/>
        <v>-54.013365220461338</v>
      </c>
      <c r="AW44">
        <v>41</v>
      </c>
      <c r="AX44">
        <f>IF(Z44&gt;0, (R44*SUMPRODUCT(K44:$K$98, X44:$X$98)-K44*$AZ$3)/Z44, 0)</f>
        <v>1277.6633371228734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250000</v>
      </c>
      <c r="S45">
        <f t="shared" si="1"/>
        <v>1246.0430423084438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587.20539677148531</v>
      </c>
      <c r="AC45">
        <f t="shared" si="2"/>
        <v>547.63464089053264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-3874.5759842658745</v>
      </c>
      <c r="AI45">
        <f t="shared" si="25"/>
        <v>-3880.0697214633069</v>
      </c>
      <c r="AJ45">
        <f t="shared" si="7"/>
        <v>39.570755880952674</v>
      </c>
      <c r="AK45">
        <f t="shared" si="22"/>
        <v>41.104377774003979</v>
      </c>
      <c r="AL45">
        <f t="shared" si="8"/>
        <v>-3799.3945878083505</v>
      </c>
      <c r="AN45">
        <f t="shared" si="26"/>
        <v>0</v>
      </c>
      <c r="AO45">
        <f t="shared" si="26"/>
        <v>0</v>
      </c>
      <c r="AP45">
        <f t="shared" si="26"/>
        <v>-7.3856269972258443E-2</v>
      </c>
      <c r="AQ45">
        <f t="shared" si="26"/>
        <v>-52.088718414800667</v>
      </c>
      <c r="AR45">
        <f t="shared" si="26"/>
        <v>-52.162574684772927</v>
      </c>
      <c r="AS45">
        <f t="shared" si="26"/>
        <v>0.53197820068930723</v>
      </c>
      <c r="AT45">
        <f t="shared" si="26"/>
        <v>0.55259578549505695</v>
      </c>
      <c r="AU45">
        <f t="shared" si="23"/>
        <v>-51.078000698588568</v>
      </c>
      <c r="AW45">
        <v>42</v>
      </c>
      <c r="AX45">
        <f>IF(Z45&gt;0, (R45*SUMPRODUCT(K45:$K$98, X45:$X$98)-K45*$AZ$3)/Z45, 0)</f>
        <v>1246.0430423084438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250000</v>
      </c>
      <c r="S46">
        <f t="shared" si="1"/>
        <v>1227.5413814210892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547.63464089053264</v>
      </c>
      <c r="AC46">
        <f t="shared" si="2"/>
        <v>509.49887184246381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-5011.9035926690849</v>
      </c>
      <c r="AI46">
        <f t="shared" si="25"/>
        <v>-5017.0917973149099</v>
      </c>
      <c r="AJ46">
        <f t="shared" si="7"/>
        <v>38.135769048068823</v>
      </c>
      <c r="AK46">
        <f t="shared" si="22"/>
        <v>38.334424862337286</v>
      </c>
      <c r="AL46">
        <f t="shared" si="8"/>
        <v>-4940.6216034045037</v>
      </c>
      <c r="AN46">
        <f t="shared" si="26"/>
        <v>0</v>
      </c>
      <c r="AO46">
        <f t="shared" si="26"/>
        <v>0</v>
      </c>
      <c r="AP46">
        <f t="shared" si="26"/>
        <v>-6.2275692500692856E-2</v>
      </c>
      <c r="AQ46">
        <f t="shared" si="26"/>
        <v>-60.159494138568697</v>
      </c>
      <c r="AR46">
        <f t="shared" si="26"/>
        <v>-60.221769831069395</v>
      </c>
      <c r="AS46">
        <f t="shared" si="26"/>
        <v>0.45775592688432315</v>
      </c>
      <c r="AT46">
        <f t="shared" si="26"/>
        <v>0.46014045664893333</v>
      </c>
      <c r="AU46">
        <f t="shared" si="23"/>
        <v>-59.303873447536141</v>
      </c>
      <c r="AW46">
        <v>43</v>
      </c>
      <c r="AX46">
        <f>IF(Z46&gt;0, (R46*SUMPRODUCT(K46:$K$98, X46:$X$98)-K46*$AZ$3)/Z46, 0)</f>
        <v>1227.5413814210892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250000</v>
      </c>
      <c r="S47">
        <f t="shared" si="1"/>
        <v>1194.38252125498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509.49887184246381</v>
      </c>
      <c r="AC47">
        <f t="shared" si="2"/>
        <v>461.79736820990587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-6066.1777469014814</v>
      </c>
      <c r="AI47">
        <f t="shared" si="25"/>
        <v>-6071.0107606135025</v>
      </c>
      <c r="AJ47">
        <f t="shared" si="7"/>
        <v>47.701503632557944</v>
      </c>
      <c r="AK47">
        <f t="shared" si="22"/>
        <v>35.664921028972472</v>
      </c>
      <c r="AL47">
        <f t="shared" si="8"/>
        <v>-5987.6443359519717</v>
      </c>
      <c r="AN47">
        <f t="shared" si="26"/>
        <v>0</v>
      </c>
      <c r="AO47">
        <f t="shared" si="26"/>
        <v>0</v>
      </c>
      <c r="AP47">
        <f t="shared" si="26"/>
        <v>-5.1796626112219052E-2</v>
      </c>
      <c r="AQ47">
        <f t="shared" si="26"/>
        <v>-65.012755892867673</v>
      </c>
      <c r="AR47">
        <f t="shared" si="26"/>
        <v>-65.064552518979895</v>
      </c>
      <c r="AS47">
        <f t="shared" si="26"/>
        <v>0.5112290375880072</v>
      </c>
      <c r="AT47">
        <f t="shared" si="26"/>
        <v>0.38222994800627746</v>
      </c>
      <c r="AU47">
        <f t="shared" si="23"/>
        <v>-64.171093533385601</v>
      </c>
      <c r="AW47">
        <v>44</v>
      </c>
      <c r="AX47">
        <f>IF(Z47&gt;0, (R47*SUMPRODUCT(K47:$K$98, X47:$X$98)-K47*$AZ$3)/Z47, 0)</f>
        <v>1194.38252125498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250000</v>
      </c>
      <c r="S48">
        <f t="shared" si="1"/>
        <v>1150.014299163417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461.79736820990587</v>
      </c>
      <c r="AC48">
        <f t="shared" si="2"/>
        <v>407.90781812597652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-7019.1614456867474</v>
      </c>
      <c r="AI48">
        <f t="shared" si="25"/>
        <v>-7023.595171189364</v>
      </c>
      <c r="AJ48">
        <f t="shared" si="7"/>
        <v>53.88955008392935</v>
      </c>
      <c r="AK48">
        <f t="shared" si="22"/>
        <v>32.325815774693417</v>
      </c>
      <c r="AL48">
        <f t="shared" si="8"/>
        <v>-6937.3798053307419</v>
      </c>
      <c r="AN48">
        <f t="shared" si="26"/>
        <v>0</v>
      </c>
      <c r="AO48">
        <f t="shared" si="26"/>
        <v>0</v>
      </c>
      <c r="AP48">
        <f t="shared" si="26"/>
        <v>-4.2426208688828952E-2</v>
      </c>
      <c r="AQ48">
        <f t="shared" si="26"/>
        <v>-67.166180707293435</v>
      </c>
      <c r="AR48">
        <f t="shared" si="26"/>
        <v>-67.208606915982259</v>
      </c>
      <c r="AS48">
        <f t="shared" si="26"/>
        <v>0.5156677599139915</v>
      </c>
      <c r="AT48">
        <f t="shared" si="26"/>
        <v>0.30932492444206872</v>
      </c>
      <c r="AU48">
        <f t="shared" si="23"/>
        <v>-66.383614231626211</v>
      </c>
      <c r="AW48">
        <v>45</v>
      </c>
      <c r="AX48">
        <f>IF(Z48&gt;0, (R48*SUMPRODUCT(K48:$K$98, X48:$X$98)-K48*$AZ$3)/Z48, 0)</f>
        <v>1150.014299163417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250000</v>
      </c>
      <c r="S49">
        <f t="shared" si="1"/>
        <v>1096.3968213070959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407.90781812597652</v>
      </c>
      <c r="AC49">
        <f t="shared" si="2"/>
        <v>350.67307117666326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-7827.4202203747527</v>
      </c>
      <c r="AI49">
        <f t="shared" si="25"/>
        <v>-7831.4182376113249</v>
      </c>
      <c r="AJ49">
        <f t="shared" si="7"/>
        <v>57.234746949313262</v>
      </c>
      <c r="AK49">
        <f t="shared" si="22"/>
        <v>28.55354726881836</v>
      </c>
      <c r="AL49">
        <f t="shared" si="8"/>
        <v>-7745.6299433931936</v>
      </c>
      <c r="AN49">
        <f t="shared" si="26"/>
        <v>0</v>
      </c>
      <c r="AO49">
        <f t="shared" si="26"/>
        <v>0</v>
      </c>
      <c r="AP49">
        <f t="shared" si="26"/>
        <v>-3.4157970682455768E-2</v>
      </c>
      <c r="AQ49">
        <f t="shared" si="26"/>
        <v>-66.875347099825163</v>
      </c>
      <c r="AR49">
        <f t="shared" si="26"/>
        <v>-66.90950507050762</v>
      </c>
      <c r="AS49">
        <f t="shared" si="26"/>
        <v>0.48899809396239752</v>
      </c>
      <c r="AT49">
        <f t="shared" si="26"/>
        <v>0.24395373325722255</v>
      </c>
      <c r="AU49">
        <f t="shared" si="23"/>
        <v>-66.176553243288012</v>
      </c>
      <c r="AW49">
        <v>46</v>
      </c>
      <c r="AX49">
        <f>IF(Z49&gt;0, (R49*SUMPRODUCT(K49:$K$98, X49:$X$98)-K49*$AZ$3)/Z49, 0)</f>
        <v>1096.3968213070959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250000</v>
      </c>
      <c r="S50">
        <f t="shared" si="1"/>
        <v>1032.5567099414718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350.67307117666326</v>
      </c>
      <c r="AC50">
        <f t="shared" si="2"/>
        <v>292.66507564646361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-8301.4187818608461</v>
      </c>
      <c r="AI50">
        <f t="shared" si="25"/>
        <v>-8304.9617479859589</v>
      </c>
      <c r="AJ50">
        <f t="shared" si="7"/>
        <v>58.007995530199651</v>
      </c>
      <c r="AK50">
        <f t="shared" si="22"/>
        <v>24.547114982366431</v>
      </c>
      <c r="AL50">
        <f t="shared" si="8"/>
        <v>-8222.4066374733939</v>
      </c>
      <c r="AN50">
        <f t="shared" si="26"/>
        <v>0</v>
      </c>
      <c r="AO50">
        <f t="shared" si="26"/>
        <v>0</v>
      </c>
      <c r="AP50">
        <f t="shared" si="26"/>
        <v>-2.7026908828775991E-2</v>
      </c>
      <c r="AQ50">
        <f t="shared" si="26"/>
        <v>-63.325947989323211</v>
      </c>
      <c r="AR50">
        <f t="shared" si="26"/>
        <v>-63.352974898151984</v>
      </c>
      <c r="AS50">
        <f t="shared" si="26"/>
        <v>0.4425040350857814</v>
      </c>
      <c r="AT50">
        <f t="shared" si="26"/>
        <v>0.18725345239272742</v>
      </c>
      <c r="AU50">
        <f t="shared" si="23"/>
        <v>-62.723217410673485</v>
      </c>
      <c r="AW50">
        <v>47</v>
      </c>
      <c r="AX50">
        <f>IF(Z50&gt;0, (R50*SUMPRODUCT(K50:$K$98, X50:$X$98)-K50*$AZ$3)/Z50, 0)</f>
        <v>1032.5567099414718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250000</v>
      </c>
      <c r="S51">
        <f t="shared" si="1"/>
        <v>962.82320770259935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292.66507564646361</v>
      </c>
      <c r="AC51">
        <f t="shared" si="2"/>
        <v>237.2564058443059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-8546.3755531453244</v>
      </c>
      <c r="AI51">
        <f t="shared" si="25"/>
        <v>-8549.4557708315297</v>
      </c>
      <c r="AJ51">
        <f t="shared" si="7"/>
        <v>55.408669802157704</v>
      </c>
      <c r="AK51">
        <f t="shared" si="22"/>
        <v>20.486555295252455</v>
      </c>
      <c r="AL51">
        <f t="shared" si="8"/>
        <v>-8473.5605457341189</v>
      </c>
      <c r="AN51">
        <f t="shared" si="26"/>
        <v>0</v>
      </c>
      <c r="AO51">
        <f t="shared" si="26"/>
        <v>0</v>
      </c>
      <c r="AP51">
        <f t="shared" si="26"/>
        <v>-2.0979385542182663E-2</v>
      </c>
      <c r="AQ51">
        <f t="shared" si="26"/>
        <v>-58.20942737935075</v>
      </c>
      <c r="AR51">
        <f t="shared" si="26"/>
        <v>-58.230406764892933</v>
      </c>
      <c r="AS51">
        <f t="shared" si="26"/>
        <v>0.37738886162662405</v>
      </c>
      <c r="AT51">
        <f t="shared" si="26"/>
        <v>0.13953408030064526</v>
      </c>
      <c r="AU51">
        <f t="shared" si="23"/>
        <v>-57.713483822965664</v>
      </c>
      <c r="AW51">
        <v>48</v>
      </c>
      <c r="AX51">
        <f>IF(Z51&gt;0, (R51*SUMPRODUCT(K51:$K$98, X51:$X$98)-K51*$AZ$3)/Z51, 0)</f>
        <v>962.82320770259935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250000</v>
      </c>
      <c r="S52">
        <f t="shared" si="1"/>
        <v>886.70050385676268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237.2564058443059</v>
      </c>
      <c r="AC52">
        <f t="shared" si="2"/>
        <v>186.11597684635296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-8514.0034629835409</v>
      </c>
      <c r="AI52">
        <f t="shared" si="25"/>
        <v>-8516.6271783197335</v>
      </c>
      <c r="AJ52">
        <f t="shared" si="7"/>
        <v>51.140428997952938</v>
      </c>
      <c r="AK52">
        <f t="shared" si="22"/>
        <v>16.607948409101414</v>
      </c>
      <c r="AL52">
        <f t="shared" si="8"/>
        <v>-8448.8788009126802</v>
      </c>
      <c r="AN52">
        <f t="shared" si="26"/>
        <v>0</v>
      </c>
      <c r="AO52">
        <f t="shared" si="26"/>
        <v>0</v>
      </c>
      <c r="AP52">
        <f t="shared" si="26"/>
        <v>-1.595548629028725E-2</v>
      </c>
      <c r="AQ52">
        <f t="shared" si="26"/>
        <v>-51.775840029269894</v>
      </c>
      <c r="AR52">
        <f t="shared" si="26"/>
        <v>-51.791795515560175</v>
      </c>
      <c r="AS52">
        <f t="shared" si="26"/>
        <v>0.31099807303794202</v>
      </c>
      <c r="AT52">
        <f t="shared" si="26"/>
        <v>0.10099719641676926</v>
      </c>
      <c r="AU52">
        <f t="shared" si="23"/>
        <v>-51.379800246105475</v>
      </c>
      <c r="AW52">
        <v>49</v>
      </c>
      <c r="AX52">
        <f>IF(Z52&gt;0, (R52*SUMPRODUCT(K52:$K$98, X52:$X$98)-K52*$AZ$3)/Z52, 0)</f>
        <v>886.70050385676268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250000</v>
      </c>
      <c r="S53">
        <f t="shared" si="1"/>
        <v>803.84433809690438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186.11597684635296</v>
      </c>
      <c r="AC53">
        <f t="shared" si="2"/>
        <v>140.65174251475986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-8206.0999507857196</v>
      </c>
      <c r="AI53">
        <f t="shared" si="25"/>
        <v>-8208.2871239710112</v>
      </c>
      <c r="AJ53">
        <f t="shared" si="7"/>
        <v>45.464234331593104</v>
      </c>
      <c r="AK53">
        <f t="shared" si="22"/>
        <v>13.02811837924471</v>
      </c>
      <c r="AL53">
        <f t="shared" si="8"/>
        <v>-8149.7947712601735</v>
      </c>
      <c r="AN53">
        <f t="shared" si="26"/>
        <v>0</v>
      </c>
      <c r="AO53">
        <f t="shared" si="26"/>
        <v>0</v>
      </c>
      <c r="AP53">
        <f t="shared" si="26"/>
        <v>-1.1875679856882692E-2</v>
      </c>
      <c r="AQ53">
        <f t="shared" si="26"/>
        <v>-44.556606922781491</v>
      </c>
      <c r="AR53">
        <f t="shared" si="26"/>
        <v>-44.568482602638369</v>
      </c>
      <c r="AS53">
        <f t="shared" si="26"/>
        <v>0.24685685408499819</v>
      </c>
      <c r="AT53">
        <f t="shared" si="26"/>
        <v>7.0738688664386887E-2</v>
      </c>
      <c r="AU53">
        <f t="shared" si="23"/>
        <v>-44.250887059888989</v>
      </c>
      <c r="AW53">
        <v>50</v>
      </c>
      <c r="AX53">
        <f>IF(Z53&gt;0, (R53*SUMPRODUCT(K53:$K$98, X53:$X$98)-K53*$AZ$3)/Z53, 0)</f>
        <v>803.84433809690438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250000</v>
      </c>
      <c r="S54">
        <f t="shared" si="1"/>
        <v>714.15767799848311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140.65174251475986</v>
      </c>
      <c r="AC54">
        <f t="shared" si="2"/>
        <v>101.73049782204677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-7693.9713411560333</v>
      </c>
      <c r="AI54">
        <f t="shared" si="25"/>
        <v>-7695.7519440424148</v>
      </c>
      <c r="AJ54">
        <f t="shared" si="7"/>
        <v>38.921244692713088</v>
      </c>
      <c r="AK54">
        <f t="shared" si="22"/>
        <v>9.8456219760331916</v>
      </c>
      <c r="AL54">
        <f t="shared" si="8"/>
        <v>-7646.9850773736689</v>
      </c>
      <c r="AN54">
        <f t="shared" si="26"/>
        <v>0</v>
      </c>
      <c r="AO54">
        <f t="shared" si="26"/>
        <v>0</v>
      </c>
      <c r="AP54">
        <f t="shared" si="26"/>
        <v>-8.632256945821563E-3</v>
      </c>
      <c r="AQ54">
        <f t="shared" si="26"/>
        <v>-37.299915696316333</v>
      </c>
      <c r="AR54">
        <f t="shared" si="26"/>
        <v>-37.308547953262156</v>
      </c>
      <c r="AS54">
        <f t="shared" si="26"/>
        <v>0.18868788060962133</v>
      </c>
      <c r="AT54">
        <f t="shared" si="26"/>
        <v>4.7730990070033043E-2</v>
      </c>
      <c r="AU54">
        <f t="shared" si="23"/>
        <v>-37.072129082582499</v>
      </c>
      <c r="AW54">
        <v>51</v>
      </c>
      <c r="AX54">
        <f>IF(Z54&gt;0, (R54*SUMPRODUCT(K54:$K$98, X54:$X$98)-K54*$AZ$3)/Z54, 0)</f>
        <v>714.15767799848311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250000</v>
      </c>
      <c r="S55">
        <f t="shared" si="1"/>
        <v>614.10440065827856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101.73049782204677</v>
      </c>
      <c r="AC55">
        <f t="shared" si="2"/>
        <v>69.462155545434427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-6978.1087098730068</v>
      </c>
      <c r="AI55">
        <f t="shared" si="25"/>
        <v>-6979.5226012950307</v>
      </c>
      <c r="AJ55">
        <f t="shared" si="7"/>
        <v>32.268342276612344</v>
      </c>
      <c r="AK55">
        <f t="shared" si="22"/>
        <v>7.1211348475432743</v>
      </c>
      <c r="AL55">
        <f t="shared" si="8"/>
        <v>-6940.1331241708749</v>
      </c>
      <c r="AN55">
        <f t="shared" si="26"/>
        <v>0</v>
      </c>
      <c r="AO55">
        <f t="shared" si="26"/>
        <v>0</v>
      </c>
      <c r="AP55">
        <f t="shared" si="26"/>
        <v>-6.120054969338878E-3</v>
      </c>
      <c r="AQ55">
        <f t="shared" si="26"/>
        <v>-30.204871619710737</v>
      </c>
      <c r="AR55">
        <f t="shared" si="26"/>
        <v>-30.210991674680077</v>
      </c>
      <c r="AS55">
        <f t="shared" si="26"/>
        <v>0.13967411176426028</v>
      </c>
      <c r="AT55">
        <f t="shared" si="26"/>
        <v>3.0823962881571021E-2</v>
      </c>
      <c r="AU55">
        <f t="shared" si="23"/>
        <v>-30.040493600034246</v>
      </c>
      <c r="AW55">
        <v>52</v>
      </c>
      <c r="AX55">
        <f>IF(Z55&gt;0, (R55*SUMPRODUCT(K55:$K$98, X55:$X$98)-K55*$AZ$3)/Z55, 0)</f>
        <v>614.10440065827856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250000</v>
      </c>
      <c r="S56">
        <f t="shared" si="1"/>
        <v>500.49431835900612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69.462155545434427</v>
      </c>
      <c r="AC56">
        <f t="shared" si="2"/>
        <v>43.749760193316511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-6141.7750096355585</v>
      </c>
      <c r="AI56">
        <f t="shared" si="25"/>
        <v>-6142.8676733928805</v>
      </c>
      <c r="AJ56">
        <f t="shared" si="7"/>
        <v>25.712395352117916</v>
      </c>
      <c r="AK56">
        <f t="shared" si="22"/>
        <v>4.8623508881804103</v>
      </c>
      <c r="AL56">
        <f t="shared" si="8"/>
        <v>-6112.2929271525827</v>
      </c>
      <c r="AN56">
        <f t="shared" si="26"/>
        <v>0</v>
      </c>
      <c r="AO56">
        <f t="shared" si="26"/>
        <v>0</v>
      </c>
      <c r="AP56">
        <f t="shared" si="26"/>
        <v>-4.222870649280573E-3</v>
      </c>
      <c r="AQ56">
        <f t="shared" si="26"/>
        <v>-23.736415936629427</v>
      </c>
      <c r="AR56">
        <f t="shared" si="26"/>
        <v>-23.740638807278707</v>
      </c>
      <c r="AS56">
        <f t="shared" si="26"/>
        <v>9.9371942125431809E-2</v>
      </c>
      <c r="AT56">
        <f t="shared" si="26"/>
        <v>1.8791763444707857E-2</v>
      </c>
      <c r="AU56">
        <f t="shared" si="23"/>
        <v>-23.62247510170857</v>
      </c>
      <c r="AW56">
        <v>53</v>
      </c>
      <c r="AX56">
        <f>IF(Z56&gt;0, (R56*SUMPRODUCT(K56:$K$98, X56:$X$98)-K56*$AZ$3)/Z56, 0)</f>
        <v>500.49431835900612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250000</v>
      </c>
      <c r="S57">
        <f t="shared" si="1"/>
        <v>366.2977046722221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43.749760193316511</v>
      </c>
      <c r="AC57">
        <f t="shared" si="2"/>
        <v>24.024483781323532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-5237.9130708455878</v>
      </c>
      <c r="AI57">
        <f t="shared" si="25"/>
        <v>-5238.7329123117943</v>
      </c>
      <c r="AJ57">
        <f t="shared" si="7"/>
        <v>19.725276411992979</v>
      </c>
      <c r="AK57">
        <f t="shared" si="22"/>
        <v>3.0624832135321562</v>
      </c>
      <c r="AL57">
        <f t="shared" si="8"/>
        <v>-5215.9451526862695</v>
      </c>
      <c r="AN57">
        <f t="shared" si="26"/>
        <v>0</v>
      </c>
      <c r="AO57">
        <f t="shared" si="26"/>
        <v>0</v>
      </c>
      <c r="AP57">
        <f t="shared" si="26"/>
        <v>-2.8290009829410544E-3</v>
      </c>
      <c r="AQ57">
        <f t="shared" si="26"/>
        <v>-18.074300748103312</v>
      </c>
      <c r="AR57">
        <f t="shared" si="26"/>
        <v>-18.077129749086254</v>
      </c>
      <c r="AS57">
        <f t="shared" si="26"/>
        <v>6.8065386612510936E-2</v>
      </c>
      <c r="AT57">
        <f t="shared" si="26"/>
        <v>1.0567613835649669E-2</v>
      </c>
      <c r="AU57">
        <f t="shared" si="23"/>
        <v>-17.998496748638093</v>
      </c>
      <c r="AW57">
        <v>54</v>
      </c>
      <c r="AX57">
        <f>IF(Z57&gt;0, (R57*SUMPRODUCT(K57:$K$98, X57:$X$98)-K57*$AZ$3)/Z57, 0)</f>
        <v>366.2977046722221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250000</v>
      </c>
      <c r="S58">
        <f t="shared" si="1"/>
        <v>199.78643696963132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24.024483781323532</v>
      </c>
      <c r="AC58">
        <f t="shared" si="2"/>
        <v>9.5315576087884821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-4305.6779931362562</v>
      </c>
      <c r="AI58">
        <f t="shared" si="25"/>
        <v>-4306.2743522881437</v>
      </c>
      <c r="AJ58">
        <f t="shared" si="7"/>
        <v>14.49292617253505</v>
      </c>
      <c r="AK58">
        <f t="shared" si="22"/>
        <v>1.6817138646926475</v>
      </c>
      <c r="AL58">
        <f t="shared" si="8"/>
        <v>-4290.0997122509161</v>
      </c>
      <c r="AN58">
        <f t="shared" si="26"/>
        <v>0</v>
      </c>
      <c r="AO58">
        <f t="shared" si="26"/>
        <v>0</v>
      </c>
      <c r="AP58">
        <f t="shared" si="26"/>
        <v>-1.837355034498285E-3</v>
      </c>
      <c r="AQ58">
        <f t="shared" si="26"/>
        <v>-13.265595258456509</v>
      </c>
      <c r="AR58">
        <f t="shared" si="26"/>
        <v>-13.267432613491007</v>
      </c>
      <c r="AS58">
        <f t="shared" si="26"/>
        <v>4.4652036920090482E-2</v>
      </c>
      <c r="AT58">
        <f t="shared" si="26"/>
        <v>5.1812828328338424E-3</v>
      </c>
      <c r="AU58">
        <f t="shared" si="23"/>
        <v>-13.217599293738083</v>
      </c>
      <c r="AW58">
        <v>55</v>
      </c>
      <c r="AX58">
        <f>IF(Z58&gt;0, (R58*SUMPRODUCT(K58:$K$98, X58:$X$98)-K58*$AZ$3)/Z58, 0)</f>
        <v>199.78643696963132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250000</v>
      </c>
      <c r="S59">
        <f t="shared" si="1"/>
        <v>-15.98199448996572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9.5315576087884821</v>
      </c>
      <c r="AC59">
        <f t="shared" si="2"/>
        <v>-0.53638177862494985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-3417.5038185828494</v>
      </c>
      <c r="AI59">
        <f t="shared" si="25"/>
        <v>-3417.9233389522888</v>
      </c>
      <c r="AJ59">
        <f t="shared" si="7"/>
        <v>10.067939387413432</v>
      </c>
      <c r="AK59">
        <f t="shared" si="22"/>
        <v>0.66720903261519382</v>
      </c>
      <c r="AL59">
        <f t="shared" si="8"/>
        <v>-3407.1881905322603</v>
      </c>
      <c r="AN59">
        <f t="shared" si="26"/>
        <v>0</v>
      </c>
      <c r="AO59">
        <f t="shared" si="26"/>
        <v>0</v>
      </c>
      <c r="AP59">
        <f t="shared" si="26"/>
        <v>-1.1540383072022368E-3</v>
      </c>
      <c r="AQ59">
        <f t="shared" si="26"/>
        <v>-9.4010460729785166</v>
      </c>
      <c r="AR59">
        <f t="shared" si="26"/>
        <v>-9.4022001112857172</v>
      </c>
      <c r="AS59">
        <f t="shared" si="26"/>
        <v>2.7695407837255128E-2</v>
      </c>
      <c r="AT59">
        <f t="shared" si="26"/>
        <v>1.8353930789531323E-3</v>
      </c>
      <c r="AU59">
        <f t="shared" si="23"/>
        <v>-9.3726693103695098</v>
      </c>
      <c r="AW59">
        <v>56</v>
      </c>
      <c r="AX59">
        <f>IF(Z59&gt;0, (R59*SUMPRODUCT(K59:$K$98, X59:$X$98)-K59*$AZ$3)/Z59, 0)</f>
        <v>-15.98199448996572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250000</v>
      </c>
      <c r="S60">
        <f t="shared" si="1"/>
        <v>-310.62056250153393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-0.53638177862494985</v>
      </c>
      <c r="AC60">
        <f t="shared" si="2"/>
        <v>-7.0823779667435716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-2606.3188923830339</v>
      </c>
      <c r="AI60">
        <f t="shared" si="25"/>
        <v>-2606.60390160416</v>
      </c>
      <c r="AJ60">
        <f t="shared" si="7"/>
        <v>6.5459961881186217</v>
      </c>
      <c r="AK60">
        <f t="shared" si="22"/>
        <v>-3.7546724503746493E-2</v>
      </c>
      <c r="AL60">
        <f t="shared" si="8"/>
        <v>-2600.0954521405451</v>
      </c>
      <c r="AN60">
        <f t="shared" si="26"/>
        <v>0</v>
      </c>
      <c r="AO60">
        <f t="shared" si="26"/>
        <v>0</v>
      </c>
      <c r="AP60">
        <f t="shared" si="26"/>
        <v>-7.0001615246932528E-4</v>
      </c>
      <c r="AQ60">
        <f t="shared" si="26"/>
        <v>-6.4014255957958941</v>
      </c>
      <c r="AR60">
        <f t="shared" si="26"/>
        <v>-6.4021256119483638</v>
      </c>
      <c r="AS60">
        <f t="shared" si="26"/>
        <v>1.6077736178434832E-2</v>
      </c>
      <c r="AT60">
        <f t="shared" si="26"/>
        <v>-9.2219169334577575E-5</v>
      </c>
      <c r="AU60">
        <f t="shared" si="23"/>
        <v>-6.3861400949392637</v>
      </c>
      <c r="AW60">
        <v>57</v>
      </c>
      <c r="AX60">
        <f>IF(Z60&gt;0, (R60*SUMPRODUCT(K60:$K$98, X60:$X$98)-K60*$AZ$3)/Z60, 0)</f>
        <v>-310.62056250153393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250000</v>
      </c>
      <c r="S61">
        <f t="shared" si="1"/>
        <v>-731.43366825668966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-7.0823779667435716</v>
      </c>
      <c r="AC61">
        <f t="shared" si="2"/>
        <v>-10.934651879628849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-1905.7787800500651</v>
      </c>
      <c r="AI61">
        <f t="shared" si="25"/>
        <v>-1905.9656502399773</v>
      </c>
      <c r="AJ61">
        <f t="shared" si="7"/>
        <v>3.852273912885277</v>
      </c>
      <c r="AK61">
        <f t="shared" si="22"/>
        <v>-0.49576645767205008</v>
      </c>
      <c r="AL61">
        <f t="shared" si="8"/>
        <v>-1902.6091427847641</v>
      </c>
      <c r="AN61">
        <f t="shared" si="26"/>
        <v>0</v>
      </c>
      <c r="AO61">
        <f t="shared" si="26"/>
        <v>0</v>
      </c>
      <c r="AP61">
        <f t="shared" si="26"/>
        <v>-4.0979924525643248E-4</v>
      </c>
      <c r="AQ61">
        <f t="shared" si="26"/>
        <v>-4.1793006474540659</v>
      </c>
      <c r="AR61">
        <f t="shared" si="26"/>
        <v>-4.1797104466993229</v>
      </c>
      <c r="AS61">
        <f t="shared" si="26"/>
        <v>8.4478907136687209E-3</v>
      </c>
      <c r="AT61">
        <f t="shared" si="26"/>
        <v>-1.087197055200907E-3</v>
      </c>
      <c r="AU61">
        <f t="shared" si="23"/>
        <v>-4.1723497530408551</v>
      </c>
      <c r="AW61">
        <v>58</v>
      </c>
      <c r="AX61">
        <f>IF(Z61&gt;0, (R61*SUMPRODUCT(K61:$K$98, X61:$X$98)-K61*$AZ$3)/Z61, 0)</f>
        <v>-731.43366825668966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250000</v>
      </c>
      <c r="S62">
        <f t="shared" si="1"/>
        <v>-1360.0856231263886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-10.934651879628849</v>
      </c>
      <c r="AC62">
        <f t="shared" si="2"/>
        <v>-12.837924238769858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-1340.2657828195611</v>
      </c>
      <c r="AI62">
        <f t="shared" si="25"/>
        <v>-1340.3837710184332</v>
      </c>
      <c r="AJ62">
        <f t="shared" si="7"/>
        <v>1.9032723591410097</v>
      </c>
      <c r="AK62">
        <f t="shared" si="22"/>
        <v>-0.76542563157401944</v>
      </c>
      <c r="AL62">
        <f t="shared" si="8"/>
        <v>-1339.2459242908662</v>
      </c>
      <c r="AN62">
        <f t="shared" si="26"/>
        <v>0</v>
      </c>
      <c r="AO62">
        <f t="shared" si="26"/>
        <v>0</v>
      </c>
      <c r="AP62">
        <f t="shared" si="26"/>
        <v>-2.3102111527297439E-4</v>
      </c>
      <c r="AQ62">
        <f t="shared" si="26"/>
        <v>-2.6242429231810145</v>
      </c>
      <c r="AR62">
        <f t="shared" si="26"/>
        <v>-2.6244739442962874</v>
      </c>
      <c r="AS62">
        <f t="shared" si="26"/>
        <v>3.7266108583734955E-3</v>
      </c>
      <c r="AT62">
        <f t="shared" si="26"/>
        <v>-1.4987048260336761E-3</v>
      </c>
      <c r="AU62">
        <f t="shared" si="23"/>
        <v>-2.6222460382639476</v>
      </c>
      <c r="AW62">
        <v>59</v>
      </c>
      <c r="AX62">
        <f>IF(Z62&gt;0, (R62*SUMPRODUCT(K62:$K$98, X62:$X$98)-K62*$AZ$3)/Z62, 0)</f>
        <v>-1360.0856231263886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250000</v>
      </c>
      <c r="S63">
        <f t="shared" si="1"/>
        <v>-2345.1888154809526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-12.837924238769858</v>
      </c>
      <c r="AC63">
        <f t="shared" si="2"/>
        <v>-13.429999047385644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-904.51199082798814</v>
      </c>
      <c r="AI63">
        <f t="shared" si="25"/>
        <v>-904.58357354533018</v>
      </c>
      <c r="AJ63">
        <f t="shared" si="7"/>
        <v>0.5920748086157861</v>
      </c>
      <c r="AK63">
        <f t="shared" si="22"/>
        <v>-0.8986546967138902</v>
      </c>
      <c r="AL63">
        <f t="shared" si="8"/>
        <v>-904.89015343342828</v>
      </c>
      <c r="AN63">
        <f t="shared" si="26"/>
        <v>0</v>
      </c>
      <c r="AO63">
        <f t="shared" si="26"/>
        <v>0</v>
      </c>
      <c r="AP63">
        <f t="shared" si="26"/>
        <v>-1.2514204925869669E-4</v>
      </c>
      <c r="AQ63">
        <f t="shared" si="26"/>
        <v>-1.5812823026875777</v>
      </c>
      <c r="AR63">
        <f t="shared" si="26"/>
        <v>-1.5814074447368365</v>
      </c>
      <c r="AS63">
        <f t="shared" si="26"/>
        <v>1.0350746327577676E-3</v>
      </c>
      <c r="AT63">
        <f t="shared" si="26"/>
        <v>-1.5710424876069829E-3</v>
      </c>
      <c r="AU63">
        <f t="shared" si="23"/>
        <v>-1.5819434125916856</v>
      </c>
      <c r="AW63">
        <v>60</v>
      </c>
      <c r="AX63">
        <f>IF(Z63&gt;0, (R63*SUMPRODUCT(K63:$K$98, X63:$X$98)-K63*$AZ$3)/Z63, 0)</f>
        <v>-2345.1888154809526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250000</v>
      </c>
      <c r="S64">
        <f t="shared" si="1"/>
        <v>-3961.4084109110854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-13.429999047385644</v>
      </c>
      <c r="AC64">
        <f t="shared" si="2"/>
        <v>-13.196845533497129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-584.49982224275618</v>
      </c>
      <c r="AI64">
        <f t="shared" si="25"/>
        <v>-584.54146414181264</v>
      </c>
      <c r="AJ64">
        <f t="shared" si="7"/>
        <v>-0.23315351388851546</v>
      </c>
      <c r="AK64">
        <f t="shared" si="22"/>
        <v>-0.94009993331699515</v>
      </c>
      <c r="AL64">
        <f t="shared" si="8"/>
        <v>-585.71471758901816</v>
      </c>
      <c r="AN64">
        <f t="shared" si="26"/>
        <v>0</v>
      </c>
      <c r="AO64">
        <f t="shared" si="26"/>
        <v>0</v>
      </c>
      <c r="AP64">
        <f t="shared" si="26"/>
        <v>-6.4999136369403609E-5</v>
      </c>
      <c r="AQ64">
        <f t="shared" si="26"/>
        <v>-0.91234992914960122</v>
      </c>
      <c r="AR64">
        <f t="shared" si="26"/>
        <v>-0.91241492828597059</v>
      </c>
      <c r="AS64">
        <f t="shared" si="26"/>
        <v>-3.6393097787602261E-4</v>
      </c>
      <c r="AT64">
        <f t="shared" si="26"/>
        <v>-1.4674086713393094E-3</v>
      </c>
      <c r="AU64">
        <f t="shared" si="23"/>
        <v>-0.91424626793518593</v>
      </c>
      <c r="AW64">
        <v>61</v>
      </c>
      <c r="AX64">
        <f>IF(Z64&gt;0, (R64*SUMPRODUCT(K64:$K$98, X64:$X$98)-K64*$AZ$3)/Z64, 0)</f>
        <v>-3961.4084109110854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250000</v>
      </c>
      <c r="S65">
        <f t="shared" si="1"/>
        <v>-6734.7611488619859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-13.196845533497129</v>
      </c>
      <c r="AC65">
        <f t="shared" si="2"/>
        <v>-12.48916348356093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-360.90134530529366</v>
      </c>
      <c r="AI65">
        <f t="shared" si="25"/>
        <v>-360.92452571809434</v>
      </c>
      <c r="AJ65">
        <f t="shared" si="7"/>
        <v>-0.70768204993619932</v>
      </c>
      <c r="AK65">
        <f t="shared" si="22"/>
        <v>-0.92377918734479914</v>
      </c>
      <c r="AL65">
        <f t="shared" si="8"/>
        <v>-362.55598695537532</v>
      </c>
      <c r="AN65">
        <f t="shared" si="26"/>
        <v>0</v>
      </c>
      <c r="AO65">
        <f t="shared" si="26"/>
        <v>0</v>
      </c>
      <c r="AP65">
        <f t="shared" si="26"/>
        <v>-3.2305777844376939E-5</v>
      </c>
      <c r="AQ65">
        <f t="shared" si="26"/>
        <v>-0.50297631821441791</v>
      </c>
      <c r="AR65">
        <f t="shared" si="26"/>
        <v>-0.50300862399226232</v>
      </c>
      <c r="AS65">
        <f t="shared" si="26"/>
        <v>-9.8627316460191757E-4</v>
      </c>
      <c r="AT65">
        <f t="shared" si="26"/>
        <v>-1.2874406275785607E-3</v>
      </c>
      <c r="AU65">
        <f t="shared" si="23"/>
        <v>-0.50528233778444276</v>
      </c>
      <c r="AW65">
        <v>62</v>
      </c>
      <c r="AX65">
        <f>IF(Z65&gt;0, (R65*SUMPRODUCT(K65:$K$98, X65:$X$98)-K65*$AZ$3)/Z65, 0)</f>
        <v>-6734.7611488619859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250000</v>
      </c>
      <c r="S66">
        <f t="shared" si="1"/>
        <v>-11714.941438878575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-12.48916348356093</v>
      </c>
      <c r="AC66">
        <f t="shared" si="2"/>
        <v>-11.545682677591598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-212.58420092619008</v>
      </c>
      <c r="AI66">
        <f t="shared" si="25"/>
        <v>-212.59652032481642</v>
      </c>
      <c r="AJ66">
        <f t="shared" si="7"/>
        <v>-0.94348080596933137</v>
      </c>
      <c r="AK66">
        <f t="shared" si="22"/>
        <v>-0.87424144384926517</v>
      </c>
      <c r="AL66">
        <f t="shared" si="8"/>
        <v>-214.41424257463501</v>
      </c>
      <c r="AN66">
        <f t="shared" si="26"/>
        <v>0</v>
      </c>
      <c r="AO66">
        <f t="shared" si="26"/>
        <v>0</v>
      </c>
      <c r="AP66">
        <f t="shared" si="26"/>
        <v>-1.5329589384580103E-5</v>
      </c>
      <c r="AQ66">
        <f t="shared" si="26"/>
        <v>-0.26452821348577588</v>
      </c>
      <c r="AR66">
        <f t="shared" si="26"/>
        <v>-0.26454354307516043</v>
      </c>
      <c r="AS66">
        <f t="shared" si="26"/>
        <v>-1.1740161826411606E-3</v>
      </c>
      <c r="AT66">
        <f t="shared" si="26"/>
        <v>-1.0878584875503806E-3</v>
      </c>
      <c r="AU66">
        <f t="shared" si="23"/>
        <v>-0.26680541774535199</v>
      </c>
      <c r="AW66">
        <v>63</v>
      </c>
      <c r="AX66">
        <f>IF(Z66&gt;0, (R66*SUMPRODUCT(K66:$K$98, X66:$X$98)-K66*$AZ$3)/Z66, 0)</f>
        <v>-11714.941438878575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-21089.650094018412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-11.545682677591598</v>
      </c>
      <c r="AC67">
        <f t="shared" ref="AC67:AC79" si="29">S67*Z67</f>
        <v>-10.518731315913312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-119.23341195804687</v>
      </c>
      <c r="AI67">
        <f t="shared" ref="AI67:AI79" si="33">SUM(AE67:AH67)</f>
        <v>-119.23964649208905</v>
      </c>
      <c r="AJ67">
        <f t="shared" ref="AJ67:AJ79" si="34">AB67-AC67</f>
        <v>-1.0269513616782859</v>
      </c>
      <c r="AK67">
        <f t="shared" si="22"/>
        <v>-0.80819778743141191</v>
      </c>
      <c r="AL67">
        <f t="shared" ref="AL67:AL79" si="35">SUM(AI67:AK67)</f>
        <v>-121.07479564119875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-0.13247104523617295</v>
      </c>
      <c r="AR67">
        <f t="shared" si="36"/>
        <v>-0.13247797194595642</v>
      </c>
      <c r="AS67">
        <f t="shared" si="36"/>
        <v>-1.1409664292430105E-3</v>
      </c>
      <c r="AT67">
        <f t="shared" si="36"/>
        <v>-8.9792620961205293E-4</v>
      </c>
      <c r="AU67">
        <f t="shared" si="23"/>
        <v>-0.13451686458481149</v>
      </c>
      <c r="AW67">
        <v>64</v>
      </c>
      <c r="AX67">
        <f>IF(Z67&gt;0, (R67*SUMPRODUCT(K67:$K$98, X67:$X$98)-K67*$AZ$3)/Z67, 0)</f>
        <v>-21089.650094018412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250000</v>
      </c>
      <c r="S68">
        <f t="shared" si="28"/>
        <v>-39619.378087215948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-10.518731315913312</v>
      </c>
      <c r="AC68">
        <f t="shared" si="29"/>
        <v>-9.498095597610142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-63.510377448981053</v>
      </c>
      <c r="AI68">
        <f t="shared" si="33"/>
        <v>-63.513374118810368</v>
      </c>
      <c r="AJ68">
        <f t="shared" si="34"/>
        <v>-1.0206357183031702</v>
      </c>
      <c r="AK68">
        <f t="shared" si="22"/>
        <v>-0.73631119211393192</v>
      </c>
      <c r="AL68">
        <f t="shared" si="35"/>
        <v>-65.270321029227475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-6.3001321958750758E-2</v>
      </c>
      <c r="AR68">
        <f t="shared" si="36"/>
        <v>-6.3004294609336431E-2</v>
      </c>
      <c r="AS68">
        <f t="shared" si="36"/>
        <v>-1.0124550045868214E-3</v>
      </c>
      <c r="AT68">
        <f t="shared" si="36"/>
        <v>-7.3040942818307331E-4</v>
      </c>
      <c r="AU68">
        <f t="shared" si="23"/>
        <v>-6.4747159042106331E-2</v>
      </c>
      <c r="AW68">
        <v>65</v>
      </c>
      <c r="AX68">
        <f>IF(Z68&gt;0, (R68*SUMPRODUCT(K68:$K$98, X68:$X$98)-K68*$AZ$3)/Z68, 0)</f>
        <v>-39619.378087215948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250000</v>
      </c>
      <c r="S69">
        <f t="shared" si="28"/>
        <v>-78154.125931476796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-9.498095597610142</v>
      </c>
      <c r="AC69">
        <f t="shared" si="29"/>
        <v>-8.5315373092659108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-32.043317545906234</v>
      </c>
      <c r="AI69">
        <f t="shared" si="33"/>
        <v>-32.044682083159962</v>
      </c>
      <c r="AJ69">
        <f t="shared" si="34"/>
        <v>-0.96655828834423119</v>
      </c>
      <c r="AK69">
        <f t="shared" si="22"/>
        <v>-0.66486669183270997</v>
      </c>
      <c r="AL69">
        <f t="shared" si="35"/>
        <v>-33.6761070633369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-2.8380786034278953E-2</v>
      </c>
      <c r="AR69">
        <f t="shared" si="36"/>
        <v>-2.8381994605762802E-2</v>
      </c>
      <c r="AS69">
        <f t="shared" si="36"/>
        <v>-8.5608126973298125E-4</v>
      </c>
      <c r="AT69">
        <f t="shared" si="36"/>
        <v>-5.888728373767819E-4</v>
      </c>
      <c r="AU69">
        <f t="shared" si="23"/>
        <v>-2.9826948712872559E-2</v>
      </c>
      <c r="AW69">
        <v>66</v>
      </c>
      <c r="AX69">
        <f>IF(Z69&gt;0, (R69*SUMPRODUCT(K69:$K$98, X69:$X$98)-K69*$AZ$3)/Z69, 0)</f>
        <v>-78154.125931476796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250000</v>
      </c>
      <c r="S70">
        <f t="shared" si="28"/>
        <v>-164314.17500899403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-8.5315373092659108</v>
      </c>
      <c r="AC70">
        <f t="shared" si="29"/>
        <v>-7.6406684432439542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-15.39274739215405</v>
      </c>
      <c r="AI70">
        <f t="shared" si="33"/>
        <v>-15.39332864666563</v>
      </c>
      <c r="AJ70">
        <f t="shared" si="34"/>
        <v>-0.89086886602195658</v>
      </c>
      <c r="AK70">
        <f t="shared" si="22"/>
        <v>-0.5972076116486138</v>
      </c>
      <c r="AL70">
        <f t="shared" si="35"/>
        <v>-16.881405124336201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-1.2172648054314424E-2</v>
      </c>
      <c r="AR70">
        <f t="shared" si="36"/>
        <v>-1.2173107712776894E-2</v>
      </c>
      <c r="AS70">
        <f t="shared" si="36"/>
        <v>-7.0450276954190532E-4</v>
      </c>
      <c r="AT70">
        <f t="shared" si="36"/>
        <v>-4.7227423972810099E-4</v>
      </c>
      <c r="AU70">
        <f t="shared" si="23"/>
        <v>-1.3349884722046901E-2</v>
      </c>
      <c r="AW70">
        <v>67</v>
      </c>
      <c r="AX70">
        <f>IF(Z70&gt;0, (R70*SUMPRODUCT(K70:$K$98, X70:$X$98)-K70*$AZ$3)/Z70, 0)</f>
        <v>-164314.17500899403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250000</v>
      </c>
      <c r="S71">
        <f t="shared" si="28"/>
        <v>-370320.27178660803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-7.6406684432439542</v>
      </c>
      <c r="AC71">
        <f t="shared" si="29"/>
        <v>-6.8320824733909165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-6.8965597743294866</v>
      </c>
      <c r="AI71">
        <f t="shared" si="33"/>
        <v>-6.8967903883072346</v>
      </c>
      <c r="AJ71">
        <f t="shared" si="34"/>
        <v>-0.80858596985303777</v>
      </c>
      <c r="AK71">
        <f t="shared" si="22"/>
        <v>-0.53484679102707688</v>
      </c>
      <c r="AL71">
        <f t="shared" si="35"/>
        <v>-8.240223149187349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-4.8694891809686553E-3</v>
      </c>
      <c r="AR71">
        <f t="shared" si="36"/>
        <v>-4.869652011757682E-3</v>
      </c>
      <c r="AS71">
        <f t="shared" si="36"/>
        <v>-5.7092242522689164E-4</v>
      </c>
      <c r="AT71">
        <f t="shared" si="36"/>
        <v>-3.7764200523229255E-4</v>
      </c>
      <c r="AU71">
        <f t="shared" si="23"/>
        <v>-5.8182164422168666E-3</v>
      </c>
      <c r="AW71">
        <v>68</v>
      </c>
      <c r="AX71">
        <f>IF(Z71&gt;0, (R71*SUMPRODUCT(K71:$K$98, X71:$X$98)-K71*$AZ$3)/Z71, 0)</f>
        <v>-370320.27178660803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250000</v>
      </c>
      <c r="S72">
        <f t="shared" si="28"/>
        <v>-899748.88282214524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-6.8320824733909165</v>
      </c>
      <c r="AC72">
        <f t="shared" si="29"/>
        <v>-6.1041317680117491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-2.8700913670105832</v>
      </c>
      <c r="AI72">
        <f t="shared" si="33"/>
        <v>-2.8701761702802031</v>
      </c>
      <c r="AJ72">
        <f t="shared" si="34"/>
        <v>-0.7279507053791674</v>
      </c>
      <c r="AK72">
        <f t="shared" ref="AK72:AK79" si="49">G72*SUM(AB72:AB72, AE72:AF72)</f>
        <v>-0.47824577313736422</v>
      </c>
      <c r="AL72">
        <f t="shared" si="35"/>
        <v>-4.0763726487967347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-1.8093750618024065E-3</v>
      </c>
      <c r="AR72">
        <f t="shared" si="36"/>
        <v>-1.8094285238360451E-3</v>
      </c>
      <c r="AS72">
        <f t="shared" si="36"/>
        <v>-4.5891774306350139E-4</v>
      </c>
      <c r="AT72">
        <f t="shared" si="36"/>
        <v>-3.0149771023786615E-4</v>
      </c>
      <c r="AU72">
        <f t="shared" si="23"/>
        <v>-2.5698439771374127E-3</v>
      </c>
      <c r="AW72">
        <v>69</v>
      </c>
      <c r="AX72">
        <f>IF(Z72&gt;0, (R72*SUMPRODUCT(K72:$K$98, X72:$X$98)-K72*$AZ$3)/Z72, 0)</f>
        <v>-899748.88282214524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250000</v>
      </c>
      <c r="S73">
        <f t="shared" si="28"/>
        <v>-2370861.7421626318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-6.1041317680117491</v>
      </c>
      <c r="AC73">
        <f t="shared" si="29"/>
        <v>-5.4516373979305728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-1.1042465233169212</v>
      </c>
      <c r="AI73">
        <f t="shared" si="33"/>
        <v>-1.1042752662276791</v>
      </c>
      <c r="AJ73">
        <f t="shared" si="34"/>
        <v>-0.65249437008117628</v>
      </c>
      <c r="AK73">
        <f t="shared" si="49"/>
        <v>-0.42728922376082246</v>
      </c>
      <c r="AL73">
        <f t="shared" si="35"/>
        <v>-2.184058860069678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-6.215569054255002E-4</v>
      </c>
      <c r="AR73">
        <f t="shared" si="36"/>
        <v>-6.2157308419924897E-4</v>
      </c>
      <c r="AS73">
        <f t="shared" si="36"/>
        <v>-3.672752170022633E-4</v>
      </c>
      <c r="AT73">
        <f t="shared" si="36"/>
        <v>-2.4051202519948306E-4</v>
      </c>
      <c r="AU73">
        <f t="shared" si="23"/>
        <v>-1.2293603264009953E-3</v>
      </c>
      <c r="AW73">
        <v>70</v>
      </c>
      <c r="AX73">
        <f>IF(Z73&gt;0, (R73*SUMPRODUCT(K73:$K$98, X73:$X$98)-K73*$AZ$3)/Z73, 0)</f>
        <v>-2370861.7421626318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250000</v>
      </c>
      <c r="S74">
        <f t="shared" si="28"/>
        <v>-6820197.4555571275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-5.4516373979305728</v>
      </c>
      <c r="AC74">
        <f t="shared" si="29"/>
        <v>-4.8680591823869106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-0.39066688211294698</v>
      </c>
      <c r="AI74">
        <f t="shared" si="33"/>
        <v>-0.39067580425049159</v>
      </c>
      <c r="AJ74">
        <f t="shared" si="34"/>
        <v>-0.58357821554366218</v>
      </c>
      <c r="AK74">
        <f t="shared" si="49"/>
        <v>-0.38161461785514011</v>
      </c>
      <c r="AL74">
        <f t="shared" si="35"/>
        <v>-1.3558686376492939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-1.9633757787631466E-4</v>
      </c>
      <c r="AR74">
        <f t="shared" si="36"/>
        <v>-1.9634206187778801E-4</v>
      </c>
      <c r="AS74">
        <f t="shared" si="36"/>
        <v>-2.9328908742281971E-4</v>
      </c>
      <c r="AT74">
        <f t="shared" si="36"/>
        <v>-1.9178817857975412E-4</v>
      </c>
      <c r="AU74">
        <f t="shared" si="23"/>
        <v>-6.8141932788036181E-4</v>
      </c>
      <c r="AW74">
        <v>71</v>
      </c>
      <c r="AX74">
        <f>IF(Z74&gt;0, (R74*SUMPRODUCT(K74:$K$98, X74:$X$98)-K74*$AZ$3)/Z74, 0)</f>
        <v>-6820197.4555571275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250000</v>
      </c>
      <c r="S75">
        <f t="shared" si="28"/>
        <v>-21592211.43718997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-4.8680591823869106</v>
      </c>
      <c r="AC75">
        <f t="shared" si="29"/>
        <v>-4.3466485802781012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-0.12633174390190977</v>
      </c>
      <c r="AI75">
        <f t="shared" si="33"/>
        <v>-0.12633426023088382</v>
      </c>
      <c r="AJ75">
        <f t="shared" si="34"/>
        <v>-0.52141060210880941</v>
      </c>
      <c r="AK75">
        <f t="shared" si="49"/>
        <v>-0.34076414276708378</v>
      </c>
      <c r="AL75">
        <f t="shared" si="35"/>
        <v>-0.98850900510677697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-5.6688021684045039E-5</v>
      </c>
      <c r="AR75">
        <f t="shared" si="36"/>
        <v>-5.6689150819977457E-5</v>
      </c>
      <c r="AS75">
        <f t="shared" si="36"/>
        <v>-2.3396918783599835E-4</v>
      </c>
      <c r="AT75">
        <f t="shared" si="36"/>
        <v>-1.5290887719656852E-4</v>
      </c>
      <c r="AU75">
        <f t="shared" si="23"/>
        <v>-4.435672158525443E-4</v>
      </c>
      <c r="AW75">
        <v>72</v>
      </c>
      <c r="AX75">
        <f>IF(Z75&gt;0, (R75*SUMPRODUCT(K75:$K$98, X75:$X$98)-K75*$AZ$3)/Z75, 0)</f>
        <v>-21592211.43718997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250000</v>
      </c>
      <c r="S76">
        <f t="shared" si="28"/>
        <v>-76005303.641810834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-4.3466485802781012</v>
      </c>
      <c r="AC76">
        <f t="shared" si="29"/>
        <v>-3.8809847864366733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-3.7057807200439753E-2</v>
      </c>
      <c r="AI76">
        <f t="shared" si="33"/>
        <v>-3.7058445475764056E-2</v>
      </c>
      <c r="AJ76">
        <f t="shared" si="34"/>
        <v>-0.46566379384142786</v>
      </c>
      <c r="AK76">
        <f t="shared" si="49"/>
        <v>-0.30426540061946711</v>
      </c>
      <c r="AL76">
        <f t="shared" si="35"/>
        <v>-0.80698763993665912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-1.484706140454636E-5</v>
      </c>
      <c r="AR76">
        <f t="shared" si="36"/>
        <v>-1.4847317126987832E-5</v>
      </c>
      <c r="AS76">
        <f t="shared" si="36"/>
        <v>-1.8656632605492247E-4</v>
      </c>
      <c r="AT76">
        <f t="shared" si="36"/>
        <v>-1.2190270897147198E-4</v>
      </c>
      <c r="AU76">
        <f t="shared" si="23"/>
        <v>-3.2331635215338233E-4</v>
      </c>
      <c r="AW76">
        <v>73</v>
      </c>
      <c r="AX76">
        <f>IF(Z76&gt;0, (R76*SUMPRODUCT(K76:$K$98, X76:$X$98)-K76*$AZ$3)/Z76, 0)</f>
        <v>-76005303.641810834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250000</v>
      </c>
      <c r="S77">
        <f t="shared" si="28"/>
        <v>-301243035.41563487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-3.8809847864366733</v>
      </c>
      <c r="AC77">
        <f t="shared" si="29"/>
        <v>-3.4651777746917265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-9.762118734139659E-3</v>
      </c>
      <c r="AI77">
        <f t="shared" si="33"/>
        <v>-9.762262520774008E-3</v>
      </c>
      <c r="AJ77">
        <f t="shared" si="34"/>
        <v>-0.41580701174494683</v>
      </c>
      <c r="AK77">
        <f t="shared" si="49"/>
        <v>-0.27166893505056716</v>
      </c>
      <c r="AL77">
        <f t="shared" si="35"/>
        <v>-0.69723820931628799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-3.4921014344536E-6</v>
      </c>
      <c r="AR77">
        <f t="shared" si="36"/>
        <v>-3.4921528697542496E-6</v>
      </c>
      <c r="AS77">
        <f t="shared" si="36"/>
        <v>-1.4874232753309805E-4</v>
      </c>
      <c r="AT77">
        <f t="shared" si="36"/>
        <v>-9.7181309060381606E-5</v>
      </c>
      <c r="AU77">
        <f t="shared" si="23"/>
        <v>-2.4941578946323389E-4</v>
      </c>
      <c r="AW77">
        <v>74</v>
      </c>
      <c r="AX77">
        <f>IF(Z77&gt;0, (R77*SUMPRODUCT(K77:$K$98, X77:$X$98)-K77*$AZ$3)/Z77, 0)</f>
        <v>-301243035.41563487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250000</v>
      </c>
      <c r="S78">
        <f t="shared" si="28"/>
        <v>-1366051066.4342186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-3.4651777746917265</v>
      </c>
      <c r="AC78">
        <f t="shared" si="29"/>
        <v>-3.0939117500017779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-2.2807608484481656E-3</v>
      </c>
      <c r="AI78">
        <f t="shared" si="33"/>
        <v>-2.2807891591737493E-3</v>
      </c>
      <c r="AJ78">
        <f t="shared" si="34"/>
        <v>-0.37126602468994863</v>
      </c>
      <c r="AK78">
        <f t="shared" si="49"/>
        <v>-0.24256244422842088</v>
      </c>
      <c r="AL78">
        <f t="shared" si="35"/>
        <v>-0.61610925807754324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-7.284579563745055E-7</v>
      </c>
      <c r="AR78">
        <f t="shared" si="36"/>
        <v>-7.2846699860851104E-7</v>
      </c>
      <c r="AS78">
        <f t="shared" si="36"/>
        <v>-1.1857959145560683E-4</v>
      </c>
      <c r="AT78">
        <f t="shared" si="36"/>
        <v>-7.7472630475950669E-5</v>
      </c>
      <c r="AU78">
        <f t="shared" si="23"/>
        <v>-1.96780688930166E-4</v>
      </c>
      <c r="AW78">
        <v>75</v>
      </c>
      <c r="AX78">
        <f>IF(Z78&gt;0, (R78*SUMPRODUCT(K78:$K$98, X78:$X$98)-K78*$AZ$3)/Z78, 0)</f>
        <v>-1366051066.4342186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-3.0939117500017779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-3.0939117500017779</v>
      </c>
      <c r="AK79">
        <f t="shared" si="49"/>
        <v>-0.21657382250012447</v>
      </c>
      <c r="AL79">
        <f t="shared" si="35"/>
        <v>-3.3110517870135747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-1.6146846438289308E-7</v>
      </c>
      <c r="AR79">
        <f t="shared" si="36"/>
        <v>-1.6146846438289308E-7</v>
      </c>
      <c r="AS79">
        <f t="shared" si="36"/>
        <v>-8.8229667186298698E-4</v>
      </c>
      <c r="AT79">
        <f t="shared" si="36"/>
        <v>-6.1760767030409096E-5</v>
      </c>
      <c r="AU79">
        <f t="shared" si="23"/>
        <v>-9.44218907357779E-4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12535.159615743212</v>
      </c>
      <c r="AO81" s="8">
        <f t="shared" si="50"/>
        <v>-1253.5159615743214</v>
      </c>
      <c r="AP81" s="8">
        <f t="shared" si="50"/>
        <v>-233.22713198650979</v>
      </c>
      <c r="AQ81" s="8">
        <f t="shared" si="50"/>
        <v>-9686.8662850314886</v>
      </c>
      <c r="AR81" s="8">
        <f t="shared" si="50"/>
        <v>1361.5502371508865</v>
      </c>
      <c r="AS81" s="8">
        <f t="shared" si="50"/>
        <v>-820.11866309936624</v>
      </c>
      <c r="AT81" s="8">
        <f t="shared" si="50"/>
        <v>379.09190665510545</v>
      </c>
      <c r="AU81" s="8">
        <f t="shared" si="50"/>
        <v>920.52348070662458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AE43-3F13-4F00-8846-784839F3910E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20341.199011313915</v>
      </c>
      <c r="K3">
        <v>1</v>
      </c>
      <c r="L3" s="2">
        <v>0</v>
      </c>
      <c r="O3">
        <f>$C$3</f>
        <v>20341.199011313915</v>
      </c>
      <c r="P3" s="2">
        <f>O3*C5</f>
        <v>2034.1199011313915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20341.199011313915</v>
      </c>
      <c r="AF3">
        <f t="shared" ref="AF3:AG34" si="4">-$Z3*P3</f>
        <v>-2034.1199011313915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18181.261554282522</v>
      </c>
      <c r="AJ3">
        <f t="shared" ref="AJ3:AJ66" si="7">AB3-AC3</f>
        <v>0</v>
      </c>
      <c r="AL3">
        <f t="shared" ref="AL3:AL66" si="8">SUM(AI3:AK3)</f>
        <v>18181.261554282522</v>
      </c>
      <c r="AN3">
        <f t="shared" ref="AN3:AU34" si="9">AE3*$K3</f>
        <v>20341.199011313915</v>
      </c>
      <c r="AO3">
        <f t="shared" si="9"/>
        <v>-2034.1199011313915</v>
      </c>
      <c r="AP3">
        <f t="shared" si="9"/>
        <v>-125.8175559</v>
      </c>
      <c r="AQ3">
        <f t="shared" si="9"/>
        <v>0</v>
      </c>
      <c r="AR3">
        <f t="shared" si="9"/>
        <v>18181.261554282522</v>
      </c>
      <c r="AS3">
        <f t="shared" si="9"/>
        <v>0</v>
      </c>
      <c r="AT3">
        <f t="shared" si="9"/>
        <v>0</v>
      </c>
      <c r="AU3">
        <f t="shared" si="9"/>
        <v>18181.261554282522</v>
      </c>
      <c r="AW3">
        <v>0</v>
      </c>
      <c r="AX3">
        <f>IF(Z3&gt;0, (R3*SUMPRODUCT(K3:$K$98, X3:$X$98)-K3*$AZ$3)/Z3, 0)</f>
        <v>0</v>
      </c>
      <c r="AZ3">
        <f>C6*ABS(SUMPRODUCT(X4:X69, K4:K69))/1</f>
        <v>15667.612158253887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1065.2947737985978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1050.9388134886231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-1050.9388134886231</v>
      </c>
      <c r="AK4">
        <f>G4*SUM(AB4, AE4:AF4)</f>
        <v>0</v>
      </c>
      <c r="AL4">
        <f t="shared" si="8"/>
        <v>-1919.9500634886231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-980.4448301974279</v>
      </c>
      <c r="AT4">
        <f t="shared" si="9"/>
        <v>0</v>
      </c>
      <c r="AU4">
        <f t="shared" si="9"/>
        <v>-1791.1652798662403</v>
      </c>
      <c r="AW4">
        <v>1</v>
      </c>
      <c r="AX4">
        <f>IF(Z4&gt;0, (R4*SUMPRODUCT(K4:$K$98, X4:$X$98)-K4*$AZ$3)/Z4, 0)</f>
        <v>1065.2947737985978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250000</v>
      </c>
      <c r="S5">
        <f t="shared" si="1"/>
        <v>1499.7440874419851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1050.9388134886231</v>
      </c>
      <c r="AC5">
        <f t="shared" si="2"/>
        <v>1459.3909342814404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-891.35201601324002</v>
      </c>
      <c r="AI5">
        <f t="shared" si="6"/>
        <v>-903.51568235556431</v>
      </c>
      <c r="AJ5">
        <f t="shared" si="7"/>
        <v>-408.45212079281737</v>
      </c>
      <c r="AK5">
        <f>G5*SUM(AB5, AE5:AF5)</f>
        <v>43.088491353033547</v>
      </c>
      <c r="AL5">
        <f t="shared" si="8"/>
        <v>-1268.8793117953483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-762.20225546133133</v>
      </c>
      <c r="AR5">
        <f t="shared" si="9"/>
        <v>-772.603504074944</v>
      </c>
      <c r="AS5">
        <f t="shared" si="9"/>
        <v>-349.27068332521185</v>
      </c>
      <c r="AT5">
        <f t="shared" si="9"/>
        <v>36.845314425384558</v>
      </c>
      <c r="AU5">
        <f t="shared" si="9"/>
        <v>-1085.0288729747715</v>
      </c>
      <c r="AW5">
        <v>2</v>
      </c>
      <c r="AX5">
        <f>IF(Z5&gt;0, (R5*SUMPRODUCT(K5:$K$98, X5:$X$98)-K5*$AZ$3)/Z5, 0)</f>
        <v>1499.7440874419851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250000</v>
      </c>
      <c r="S6">
        <f t="shared" si="1"/>
        <v>2092.8665003222736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1459.3909342814404</v>
      </c>
      <c r="AC6">
        <f t="shared" si="2"/>
        <v>2008.5362963320131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-914.12239331839771</v>
      </c>
      <c r="AI6">
        <f t="shared" si="6"/>
        <v>-926.11871687763289</v>
      </c>
      <c r="AJ6">
        <f t="shared" si="7"/>
        <v>-549.14536205057266</v>
      </c>
      <c r="AK6">
        <f>G6*SUM(AB6, AE6:AF6)</f>
        <v>85.374369655464264</v>
      </c>
      <c r="AL6">
        <f t="shared" si="8"/>
        <v>-1389.8897092727411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-705.16318237293285</v>
      </c>
      <c r="AR6">
        <f t="shared" si="9"/>
        <v>-714.41726668334661</v>
      </c>
      <c r="AS6">
        <f t="shared" si="9"/>
        <v>-423.61623992514944</v>
      </c>
      <c r="AT6">
        <f t="shared" si="9"/>
        <v>65.858645012278004</v>
      </c>
      <c r="AU6">
        <f t="shared" si="9"/>
        <v>-1072.1748615962179</v>
      </c>
      <c r="AW6">
        <v>3</v>
      </c>
      <c r="AX6">
        <f>IF(Z6&gt;0, (R6*SUMPRODUCT(K6:$K$98, X6:$X$98)-K6*$AZ$3)/Z6, 0)</f>
        <v>2092.8665003222736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250000</v>
      </c>
      <c r="S7">
        <f t="shared" si="1"/>
        <v>2528.7744975056439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2008.5362963320131</v>
      </c>
      <c r="AC7">
        <f t="shared" si="2"/>
        <v>2393.1172481034373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-938.56932233332634</v>
      </c>
      <c r="AI7">
        <f t="shared" si="6"/>
        <v>-950.39875419085251</v>
      </c>
      <c r="AJ7">
        <f t="shared" si="7"/>
        <v>-384.58095177142422</v>
      </c>
      <c r="AK7">
        <f>G7*SUM(AB7, AE7:AF7)</f>
        <v>98.619132149901844</v>
      </c>
      <c r="AL7">
        <f t="shared" si="8"/>
        <v>-1236.3605738123749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-658.74059558265583</v>
      </c>
      <c r="AR7">
        <f t="shared" si="9"/>
        <v>-667.04315438338313</v>
      </c>
      <c r="AS7">
        <f t="shared" si="9"/>
        <v>-269.92048343306175</v>
      </c>
      <c r="AT7">
        <f t="shared" si="9"/>
        <v>69.216438575646649</v>
      </c>
      <c r="AU7">
        <f t="shared" si="9"/>
        <v>-867.74719924079818</v>
      </c>
      <c r="AW7">
        <v>4</v>
      </c>
      <c r="AX7">
        <f>IF(Z7&gt;0, (R7*SUMPRODUCT(K7:$K$98, X7:$X$98)-K7*$AZ$3)/Z7, 0)</f>
        <v>2528.7744975056439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250000</v>
      </c>
      <c r="S8">
        <f t="shared" si="1"/>
        <v>2643.2599182104282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2393.1172481034373</v>
      </c>
      <c r="AC8">
        <f t="shared" si="2"/>
        <v>2466.238841743927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-965.43613195419368</v>
      </c>
      <c r="AI8">
        <f t="shared" si="6"/>
        <v>-977.09899768654691</v>
      </c>
      <c r="AJ8">
        <f t="shared" si="7"/>
        <v>-73.121593640489664</v>
      </c>
      <c r="AK8">
        <f t="shared" ref="AK8:AK69" si="22">G8*SUM(AB8:AB8, AE8:AF8)</f>
        <v>50.97339738460321</v>
      </c>
      <c r="AL8">
        <f t="shared" si="8"/>
        <v>-999.24719394243334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-632.49998091784346</v>
      </c>
      <c r="AR8">
        <f t="shared" si="9"/>
        <v>-640.14084094887323</v>
      </c>
      <c r="AS8">
        <f t="shared" si="9"/>
        <v>-47.905195436052296</v>
      </c>
      <c r="AT8">
        <f t="shared" si="9"/>
        <v>33.394930856605733</v>
      </c>
      <c r="AU8">
        <f t="shared" si="9"/>
        <v>-654.65110552831982</v>
      </c>
      <c r="AW8">
        <v>5</v>
      </c>
      <c r="AX8">
        <f>IF(Z8&gt;0, (R8*SUMPRODUCT(K8:$K$98, X8:$X$98)-K8*$AZ$3)/Z8, 0)</f>
        <v>2643.2599182104282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250000</v>
      </c>
      <c r="S9">
        <f t="shared" si="1"/>
        <v>2584.6958329192335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2466.238841743927</v>
      </c>
      <c r="AC9">
        <f t="shared" si="2"/>
        <v>2377.1503278100936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-999.20272595242432</v>
      </c>
      <c r="AI9">
        <f t="shared" si="6"/>
        <v>-1010.6990028911564</v>
      </c>
      <c r="AJ9">
        <f t="shared" si="7"/>
        <v>89.088513933833383</v>
      </c>
      <c r="AK9">
        <f t="shared" si="22"/>
        <v>14.550809166289168</v>
      </c>
      <c r="AL9">
        <f t="shared" si="8"/>
        <v>-907.05967979103389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-619.96587989207148</v>
      </c>
      <c r="AR9">
        <f t="shared" si="9"/>
        <v>-627.09886628480808</v>
      </c>
      <c r="AS9">
        <f t="shared" si="9"/>
        <v>55.275908976949559</v>
      </c>
      <c r="AT9">
        <f t="shared" si="9"/>
        <v>9.0282031599957886</v>
      </c>
      <c r="AU9">
        <f t="shared" si="9"/>
        <v>-562.79475414786282</v>
      </c>
      <c r="AW9">
        <v>6</v>
      </c>
      <c r="AX9">
        <f>IF(Z9&gt;0, (R9*SUMPRODUCT(K9:$K$98, X9:$X$98)-K9*$AZ$3)/Z9, 0)</f>
        <v>2584.6958329192335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250000</v>
      </c>
      <c r="S10">
        <f t="shared" si="1"/>
        <v>2489.1772645405817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2377.1503278100936</v>
      </c>
      <c r="AC10">
        <f t="shared" si="2"/>
        <v>2256.1062042261674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-1034.7267744558135</v>
      </c>
      <c r="AI10">
        <f t="shared" si="6"/>
        <v>-1046.0563522864354</v>
      </c>
      <c r="AJ10">
        <f t="shared" si="7"/>
        <v>121.04412358392619</v>
      </c>
      <c r="AK10">
        <f t="shared" si="22"/>
        <v>9.746316344021384</v>
      </c>
      <c r="AL10">
        <f t="shared" si="8"/>
        <v>-915.26591235848787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-609.05715853627237</v>
      </c>
      <c r="AR10">
        <f t="shared" si="9"/>
        <v>-615.72593395726517</v>
      </c>
      <c r="AS10">
        <f t="shared" si="9"/>
        <v>71.248557384930905</v>
      </c>
      <c r="AT10">
        <f t="shared" si="9"/>
        <v>5.7368417298442926</v>
      </c>
      <c r="AU10">
        <f t="shared" si="9"/>
        <v>-538.74053484248998</v>
      </c>
      <c r="AW10">
        <v>7</v>
      </c>
      <c r="AX10">
        <f>IF(Z10&gt;0, (R10*SUMPRODUCT(K10:$K$98, X10:$X$98)-K10*$AZ$3)/Z10, 0)</f>
        <v>2489.1772645405817</v>
      </c>
    </row>
    <row r="11" spans="1:52" x14ac:dyDescent="0.25">
      <c r="A11" t="s">
        <v>33</v>
      </c>
      <c r="C11" s="12">
        <f>AU71</f>
        <v>1361.0951701776314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250000</v>
      </c>
      <c r="S11">
        <f t="shared" si="1"/>
        <v>2358.525684014433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2256.1062042261674</v>
      </c>
      <c r="AC11">
        <f t="shared" si="2"/>
        <v>2106.2318594212884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-1068.3882530899118</v>
      </c>
      <c r="AI11">
        <f t="shared" si="6"/>
        <v>-1079.551115729573</v>
      </c>
      <c r="AJ11">
        <f t="shared" si="7"/>
        <v>149.874344804879</v>
      </c>
      <c r="AK11">
        <f t="shared" si="22"/>
        <v>5.4146548901428009</v>
      </c>
      <c r="AL11">
        <f t="shared" si="8"/>
        <v>-924.26211603455113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-597.55877728996757</v>
      </c>
      <c r="AR11">
        <f t="shared" si="9"/>
        <v>-603.80226277449992</v>
      </c>
      <c r="AS11">
        <f t="shared" si="9"/>
        <v>83.826015467432839</v>
      </c>
      <c r="AT11">
        <f t="shared" si="9"/>
        <v>3.0284632447457103</v>
      </c>
      <c r="AU11">
        <f t="shared" si="9"/>
        <v>-516.94778406232138</v>
      </c>
      <c r="AW11">
        <v>8</v>
      </c>
      <c r="AX11">
        <f>IF(Z11&gt;0, (R11*SUMPRODUCT(K11:$K$98, X11:$X$98)-K11*$AZ$3)/Z11, 0)</f>
        <v>2358.525684014433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250000</v>
      </c>
      <c r="S12">
        <f t="shared" si="1"/>
        <v>2210.1332938361661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2106.2318594212884</v>
      </c>
      <c r="AC12">
        <f t="shared" si="2"/>
        <v>1944.2014586891055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-1105.652744272832</v>
      </c>
      <c r="AI12">
        <f t="shared" si="6"/>
        <v>-1116.6486956488829</v>
      </c>
      <c r="AJ12">
        <f t="shared" si="7"/>
        <v>162.0304007321829</v>
      </c>
      <c r="AK12">
        <f t="shared" si="22"/>
        <v>4.8443332766689631</v>
      </c>
      <c r="AL12">
        <f t="shared" si="8"/>
        <v>-949.77396164003108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-587.66618744691209</v>
      </c>
      <c r="AR12">
        <f t="shared" si="9"/>
        <v>-593.51065249797603</v>
      </c>
      <c r="AS12">
        <f t="shared" si="9"/>
        <v>86.120880486215981</v>
      </c>
      <c r="AT12">
        <f t="shared" si="9"/>
        <v>2.5748146352176602</v>
      </c>
      <c r="AU12">
        <f t="shared" si="9"/>
        <v>-504.8149573765424</v>
      </c>
      <c r="AW12">
        <v>9</v>
      </c>
      <c r="AX12">
        <f>IF(Z12&gt;0, (R12*SUMPRODUCT(K12:$K$98, X12:$X$98)-K12*$AZ$3)/Z12, 0)</f>
        <v>2210.1332938361661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250000</v>
      </c>
      <c r="S13">
        <f t="shared" si="1"/>
        <v>2041.0458595431137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1944.2014586891055</v>
      </c>
      <c r="AC13">
        <f t="shared" si="2"/>
        <v>1768.160866139372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-1144.4896278022638</v>
      </c>
      <c r="AI13">
        <f t="shared" si="6"/>
        <v>-1155.3183951831643</v>
      </c>
      <c r="AJ13">
        <f t="shared" si="7"/>
        <v>176.04059254973345</v>
      </c>
      <c r="AK13">
        <f t="shared" si="22"/>
        <v>3.8884029173782109</v>
      </c>
      <c r="AL13">
        <f t="shared" si="8"/>
        <v>-975.38939971605259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-578.23992766746937</v>
      </c>
      <c r="AR13">
        <f t="shared" si="9"/>
        <v>-583.71103506324698</v>
      </c>
      <c r="AS13">
        <f t="shared" si="9"/>
        <v>88.942439520372346</v>
      </c>
      <c r="AT13">
        <f t="shared" si="9"/>
        <v>1.9645698546035404</v>
      </c>
      <c r="AU13">
        <f t="shared" si="9"/>
        <v>-492.80402568827105</v>
      </c>
      <c r="AW13">
        <v>10</v>
      </c>
      <c r="AX13">
        <f>IF(Z13&gt;0, (R13*SUMPRODUCT(K13:$K$98, X13:$X$98)-K13*$AZ$3)/Z13, 0)</f>
        <v>2041.0458595431137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250000</v>
      </c>
      <c r="S14">
        <f t="shared" si="1"/>
        <v>2389.5906985506253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1768.160866139372</v>
      </c>
      <c r="AC14">
        <f t="shared" si="2"/>
        <v>2038.0505982875156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-1187.8696511357236</v>
      </c>
      <c r="AI14">
        <f t="shared" si="6"/>
        <v>-1198.5307373602582</v>
      </c>
      <c r="AJ14">
        <f t="shared" si="7"/>
        <v>-269.88973214814359</v>
      </c>
      <c r="AK14">
        <f t="shared" si="22"/>
        <v>123.77126062975606</v>
      </c>
      <c r="AL14">
        <f t="shared" si="8"/>
        <v>-1344.6492088786458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-535.85461999936695</v>
      </c>
      <c r="AR14">
        <f t="shared" si="9"/>
        <v>-540.66389541284889</v>
      </c>
      <c r="AS14">
        <f t="shared" si="9"/>
        <v>-121.74876235258765</v>
      </c>
      <c r="AT14">
        <f t="shared" si="9"/>
        <v>55.833905486337365</v>
      </c>
      <c r="AU14">
        <f t="shared" si="9"/>
        <v>-606.57875227909926</v>
      </c>
      <c r="AW14">
        <v>11</v>
      </c>
      <c r="AX14">
        <f>IF(Z14&gt;0, (R14*SUMPRODUCT(K14:$K$98, X14:$X$98)-K14*$AZ$3)/Z14, 0)</f>
        <v>2389.5906985506253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250000</v>
      </c>
      <c r="S15">
        <f t="shared" si="1"/>
        <v>2691.7348574951429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2038.0505982875156</v>
      </c>
      <c r="AC15">
        <f t="shared" si="2"/>
        <v>2259.454603123515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-1238.3589396963609</v>
      </c>
      <c r="AI15">
        <f t="shared" si="6"/>
        <v>-1248.8514971116654</v>
      </c>
      <c r="AJ15">
        <f t="shared" si="7"/>
        <v>-221.40400483599933</v>
      </c>
      <c r="AK15">
        <f t="shared" si="22"/>
        <v>142.6635418801261</v>
      </c>
      <c r="AL15">
        <f t="shared" si="8"/>
        <v>-1327.5919600675386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-498.77733880517172</v>
      </c>
      <c r="AR15">
        <f t="shared" si="9"/>
        <v>-503.00345588407714</v>
      </c>
      <c r="AS15">
        <f t="shared" si="9"/>
        <v>-89.175518335567787</v>
      </c>
      <c r="AT15">
        <f t="shared" si="9"/>
        <v>57.460998974123662</v>
      </c>
      <c r="AU15">
        <f t="shared" si="9"/>
        <v>-534.7179752455213</v>
      </c>
      <c r="AW15">
        <v>12</v>
      </c>
      <c r="AX15">
        <f>IF(Z15&gt;0, (R15*SUMPRODUCT(K15:$K$98, X15:$X$98)-K15*$AZ$3)/Z15, 0)</f>
        <v>2691.7348574951429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250000</v>
      </c>
      <c r="S16">
        <f t="shared" si="1"/>
        <v>2950.6776530165785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2259.454603123515</v>
      </c>
      <c r="AC16">
        <f t="shared" si="2"/>
        <v>2436.8010364927823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-1291.5011918982395</v>
      </c>
      <c r="AI16">
        <f t="shared" si="6"/>
        <v>-1301.824248679796</v>
      </c>
      <c r="AJ16">
        <f t="shared" si="7"/>
        <v>-177.34643336926729</v>
      </c>
      <c r="AK16">
        <f t="shared" si="22"/>
        <v>158.16182221864605</v>
      </c>
      <c r="AL16">
        <f t="shared" si="8"/>
        <v>-1321.0088598304174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-464.44785204765969</v>
      </c>
      <c r="AR16">
        <f t="shared" si="9"/>
        <v>-468.16021528730408</v>
      </c>
      <c r="AS16">
        <f t="shared" si="9"/>
        <v>-63.777076291819306</v>
      </c>
      <c r="AT16">
        <f t="shared" si="9"/>
        <v>56.877933265726249</v>
      </c>
      <c r="AU16">
        <f t="shared" si="9"/>
        <v>-475.05935831339718</v>
      </c>
      <c r="AW16">
        <v>13</v>
      </c>
      <c r="AX16">
        <f>IF(Z16&gt;0, (R16*SUMPRODUCT(K16:$K$98, X16:$X$98)-K16*$AZ$3)/Z16, 0)</f>
        <v>2950.6776530165785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250000</v>
      </c>
      <c r="S17">
        <f t="shared" si="1"/>
        <v>3171.6749415488634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2436.8010364927823</v>
      </c>
      <c r="AC17">
        <f t="shared" si="2"/>
        <v>2576.0351238865787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-1346.4662328830709</v>
      </c>
      <c r="AI17">
        <f t="shared" si="6"/>
        <v>-1356.6187357851677</v>
      </c>
      <c r="AJ17">
        <f t="shared" si="7"/>
        <v>-139.23408739379647</v>
      </c>
      <c r="AK17">
        <f t="shared" si="22"/>
        <v>170.57607255449477</v>
      </c>
      <c r="AL17">
        <f t="shared" si="8"/>
        <v>-1325.2767506244695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-432.33419928590143</v>
      </c>
      <c r="AR17">
        <f t="shared" si="9"/>
        <v>-435.59404651097992</v>
      </c>
      <c r="AS17">
        <f t="shared" si="9"/>
        <v>-44.706399771948604</v>
      </c>
      <c r="AT17">
        <f t="shared" si="9"/>
        <v>54.769936255494287</v>
      </c>
      <c r="AU17">
        <f t="shared" si="9"/>
        <v>-425.53051002743427</v>
      </c>
      <c r="AW17">
        <v>14</v>
      </c>
      <c r="AX17">
        <f>IF(Z17&gt;0, (R17*SUMPRODUCT(K17:$K$98, X17:$X$98)-K17*$AZ$3)/Z17, 0)</f>
        <v>3171.6749415488634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250000</v>
      </c>
      <c r="S18">
        <f t="shared" si="1"/>
        <v>3359.9094209543368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2576.0351238865787</v>
      </c>
      <c r="AC18">
        <f t="shared" si="2"/>
        <v>2682.70265624484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-1408.3239328699165</v>
      </c>
      <c r="AI18">
        <f t="shared" si="6"/>
        <v>-1418.3044945463487</v>
      </c>
      <c r="AJ18">
        <f t="shared" si="7"/>
        <v>-106.66753235826127</v>
      </c>
      <c r="AK18">
        <f t="shared" si="22"/>
        <v>180.32245867206052</v>
      </c>
      <c r="AL18">
        <f t="shared" si="8"/>
        <v>-1344.6495682325494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-403.74639886913849</v>
      </c>
      <c r="AR18">
        <f t="shared" si="9"/>
        <v>-406.60768364993402</v>
      </c>
      <c r="AS18">
        <f t="shared" si="9"/>
        <v>-30.580061206616769</v>
      </c>
      <c r="AT18">
        <f t="shared" si="9"/>
        <v>51.69587878529525</v>
      </c>
      <c r="AU18">
        <f t="shared" si="9"/>
        <v>-385.49186607125557</v>
      </c>
      <c r="AW18">
        <v>15</v>
      </c>
      <c r="AX18">
        <f>IF(Z18&gt;0, (R18*SUMPRODUCT(K18:$K$98, X18:$X$98)-K18*$AZ$3)/Z18, 0)</f>
        <v>3359.9094209543368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250000</v>
      </c>
      <c r="S19">
        <f t="shared" si="1"/>
        <v>3518.2047028346419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2682.70265624484</v>
      </c>
      <c r="AC19">
        <f t="shared" si="2"/>
        <v>2760.2078034865594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-1477.5996001264048</v>
      </c>
      <c r="AI19">
        <f t="shared" si="6"/>
        <v>-1487.4064762060664</v>
      </c>
      <c r="AJ19">
        <f t="shared" si="7"/>
        <v>-77.505147241719442</v>
      </c>
      <c r="AK19">
        <f t="shared" si="22"/>
        <v>187.78918593713883</v>
      </c>
      <c r="AL19">
        <f t="shared" si="8"/>
        <v>-1377.1224375106469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-378.22030829748127</v>
      </c>
      <c r="AR19">
        <f t="shared" si="9"/>
        <v>-380.73056865080537</v>
      </c>
      <c r="AS19">
        <f t="shared" si="9"/>
        <v>-19.838947358876567</v>
      </c>
      <c r="AT19">
        <f t="shared" si="9"/>
        <v>48.068288455141449</v>
      </c>
      <c r="AU19">
        <f t="shared" si="9"/>
        <v>-352.50122755454049</v>
      </c>
      <c r="AW19">
        <v>16</v>
      </c>
      <c r="AX19">
        <f>IF(Z19&gt;0, (R19*SUMPRODUCT(K19:$K$98, X19:$X$98)-K19*$AZ$3)/Z19, 0)</f>
        <v>3518.2047028346419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250000</v>
      </c>
      <c r="S20">
        <f t="shared" si="1"/>
        <v>3649.2627578884635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2760.2078034865594</v>
      </c>
      <c r="AC20">
        <f t="shared" si="2"/>
        <v>2811.6763756452019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-1556.6666229770176</v>
      </c>
      <c r="AI20">
        <f t="shared" si="6"/>
        <v>-1566.2975969647337</v>
      </c>
      <c r="AJ20">
        <f t="shared" si="7"/>
        <v>-51.468572158642473</v>
      </c>
      <c r="AK20">
        <f t="shared" si="22"/>
        <v>193.21454624405919</v>
      </c>
      <c r="AL20">
        <f t="shared" si="8"/>
        <v>-1424.5516228793169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-355.76700718347485</v>
      </c>
      <c r="AR20">
        <f t="shared" si="9"/>
        <v>-357.96810968114318</v>
      </c>
      <c r="AS20">
        <f t="shared" si="9"/>
        <v>-11.762839654047937</v>
      </c>
      <c r="AT20">
        <f t="shared" si="9"/>
        <v>44.158048902020369</v>
      </c>
      <c r="AU20">
        <f t="shared" si="9"/>
        <v>-325.57290043317079</v>
      </c>
      <c r="AW20">
        <v>17</v>
      </c>
      <c r="AX20">
        <f>IF(Z20&gt;0, (R20*SUMPRODUCT(K20:$K$98, X20:$X$98)-K20*$AZ$3)/Z20, 0)</f>
        <v>3649.2627578884635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250000</v>
      </c>
      <c r="S21">
        <f t="shared" si="1"/>
        <v>3755.1215668755553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2811.6763756452019</v>
      </c>
      <c r="AC21">
        <f t="shared" si="2"/>
        <v>2839.5601545832665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-1647.4642015062948</v>
      </c>
      <c r="AI21">
        <f t="shared" si="6"/>
        <v>-1656.9164925440584</v>
      </c>
      <c r="AJ21">
        <f t="shared" si="7"/>
        <v>-27.883778938064552</v>
      </c>
      <c r="AK21">
        <f t="shared" si="22"/>
        <v>196.81734629516416</v>
      </c>
      <c r="AL21">
        <f t="shared" si="8"/>
        <v>-1487.9829251869587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-336.17701793080352</v>
      </c>
      <c r="AR21">
        <f t="shared" si="9"/>
        <v>-338.1058264662388</v>
      </c>
      <c r="AS21">
        <f t="shared" si="9"/>
        <v>-5.6898873089136872</v>
      </c>
      <c r="AT21">
        <f t="shared" si="9"/>
        <v>40.162006855181886</v>
      </c>
      <c r="AU21">
        <f t="shared" si="9"/>
        <v>-303.63370691997062</v>
      </c>
      <c r="AW21">
        <v>18</v>
      </c>
      <c r="AX21">
        <f>IF(Z21&gt;0, (R21*SUMPRODUCT(K21:$K$98, X21:$X$98)-K21*$AZ$3)/Z21, 0)</f>
        <v>3755.1215668755553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250000</v>
      </c>
      <c r="S22">
        <f t="shared" si="1"/>
        <v>3837.4648450751988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2839.5601545832665</v>
      </c>
      <c r="AC22">
        <f t="shared" si="2"/>
        <v>2845.9284814038369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-1751.1571478877177</v>
      </c>
      <c r="AI22">
        <f t="shared" si="6"/>
        <v>-1760.4273581577093</v>
      </c>
      <c r="AJ22">
        <f t="shared" si="7"/>
        <v>-6.3683268205704735</v>
      </c>
      <c r="AK22">
        <f t="shared" si="22"/>
        <v>198.76921082082868</v>
      </c>
      <c r="AL22">
        <f t="shared" si="8"/>
        <v>-1568.026474157451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-319.05028181603615</v>
      </c>
      <c r="AR22">
        <f t="shared" si="9"/>
        <v>-320.73925827523186</v>
      </c>
      <c r="AS22">
        <f t="shared" si="9"/>
        <v>-1.1602707782396631</v>
      </c>
      <c r="AT22">
        <f t="shared" si="9"/>
        <v>36.21455264893379</v>
      </c>
      <c r="AU22">
        <f t="shared" si="9"/>
        <v>-285.68497640453774</v>
      </c>
      <c r="AW22">
        <v>19</v>
      </c>
      <c r="AX22">
        <f>IF(Z22&gt;0, (R22*SUMPRODUCT(K22:$K$98, X22:$X$98)-K22*$AZ$3)/Z22, 0)</f>
        <v>3837.4648450751988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250000</v>
      </c>
      <c r="S23">
        <f t="shared" si="1"/>
        <v>3898.0491826858824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2845.9284814038369</v>
      </c>
      <c r="AC23">
        <f t="shared" si="2"/>
        <v>2832.7222574015282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-1874.5273646529542</v>
      </c>
      <c r="AI23">
        <f t="shared" si="6"/>
        <v>-1883.6111464520134</v>
      </c>
      <c r="AJ23">
        <f t="shared" si="7"/>
        <v>13.206224002308772</v>
      </c>
      <c r="AK23">
        <f t="shared" si="22"/>
        <v>199.21499369826861</v>
      </c>
      <c r="AL23">
        <f t="shared" si="8"/>
        <v>-1671.1899287514359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-304.93535001668101</v>
      </c>
      <c r="AR23">
        <f t="shared" si="9"/>
        <v>-306.41303779793361</v>
      </c>
      <c r="AS23">
        <f t="shared" si="9"/>
        <v>2.1482986135485294</v>
      </c>
      <c r="AT23">
        <f t="shared" si="9"/>
        <v>32.40693893161658</v>
      </c>
      <c r="AU23">
        <f t="shared" si="9"/>
        <v>-271.85780025276847</v>
      </c>
      <c r="AW23">
        <v>20</v>
      </c>
      <c r="AX23">
        <f>IF(Z23&gt;0, (R23*SUMPRODUCT(K23:$K$98, X23:$X$98)-K23*$AZ$3)/Z23, 0)</f>
        <v>3898.0491826858824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250000</v>
      </c>
      <c r="S24">
        <f t="shared" si="1"/>
        <v>3937.2272099000475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2832.7222574015282</v>
      </c>
      <c r="AC24">
        <f t="shared" si="2"/>
        <v>2800.8619590042458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-2014.0531936772011</v>
      </c>
      <c r="AI24">
        <f t="shared" si="6"/>
        <v>-2022.9454349985856</v>
      </c>
      <c r="AJ24">
        <f t="shared" si="7"/>
        <v>31.860298397282349</v>
      </c>
      <c r="AK24">
        <f t="shared" si="22"/>
        <v>198.29055801810699</v>
      </c>
      <c r="AL24">
        <f t="shared" si="8"/>
        <v>-1792.7945785831962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-292.52898392788188</v>
      </c>
      <c r="AR24">
        <f t="shared" si="9"/>
        <v>-293.82052792818547</v>
      </c>
      <c r="AS24">
        <f t="shared" si="9"/>
        <v>4.6275146788848351</v>
      </c>
      <c r="AT24">
        <f t="shared" si="9"/>
        <v>28.800498239882298</v>
      </c>
      <c r="AU24">
        <f t="shared" si="9"/>
        <v>-260.39251500941833</v>
      </c>
      <c r="AW24">
        <v>21</v>
      </c>
      <c r="AX24">
        <f>IF(Z24&gt;0, (R24*SUMPRODUCT(K24:$K$98, X24:$X$98)-K24*$AZ$3)/Z24, 0)</f>
        <v>3937.2272099000475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250000</v>
      </c>
      <c r="S25">
        <f t="shared" si="1"/>
        <v>3956.619101952876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2800.8619590042458</v>
      </c>
      <c r="AC25">
        <f t="shared" si="2"/>
        <v>2752.1499854508274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-2171.0704187020679</v>
      </c>
      <c r="AI25">
        <f t="shared" si="6"/>
        <v>-2179.7651840893036</v>
      </c>
      <c r="AJ25">
        <f t="shared" si="7"/>
        <v>48.711973553418375</v>
      </c>
      <c r="AK25">
        <f t="shared" si="22"/>
        <v>196.06033713029723</v>
      </c>
      <c r="AL25">
        <f t="shared" si="8"/>
        <v>-1934.9928734055879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-281.5489119920482</v>
      </c>
      <c r="AR25">
        <f t="shared" si="9"/>
        <v>-282.67646718957411</v>
      </c>
      <c r="AS25">
        <f t="shared" si="9"/>
        <v>6.3170696983423946</v>
      </c>
      <c r="AT25">
        <f t="shared" si="9"/>
        <v>25.425510903893176</v>
      </c>
      <c r="AU25">
        <f t="shared" si="9"/>
        <v>-250.93388658733855</v>
      </c>
      <c r="AW25">
        <v>22</v>
      </c>
      <c r="AX25">
        <f>IF(Z25&gt;0, (R25*SUMPRODUCT(K25:$K$98, X25:$X$98)-K25*$AZ$3)/Z25, 0)</f>
        <v>3956.619101952876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250000</v>
      </c>
      <c r="S26">
        <f t="shared" si="1"/>
        <v>3957.8374724984842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2752.1499854508274</v>
      </c>
      <c r="AC26">
        <f t="shared" si="2"/>
        <v>2688.2948327216927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-2348.0406952021522</v>
      </c>
      <c r="AI26">
        <f t="shared" si="6"/>
        <v>-2356.5311109007553</v>
      </c>
      <c r="AJ26">
        <f t="shared" si="7"/>
        <v>63.855152729134716</v>
      </c>
      <c r="AK26">
        <f t="shared" si="22"/>
        <v>192.65049898155794</v>
      </c>
      <c r="AL26">
        <f t="shared" si="8"/>
        <v>-2100.0254591900625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-271.87391452180088</v>
      </c>
      <c r="AR26">
        <f t="shared" si="9"/>
        <v>-272.85699908103072</v>
      </c>
      <c r="AS26">
        <f t="shared" si="9"/>
        <v>7.393632644583561</v>
      </c>
      <c r="AT26">
        <f t="shared" si="9"/>
        <v>22.306532165186795</v>
      </c>
      <c r="AU26">
        <f t="shared" si="9"/>
        <v>-243.15683427126035</v>
      </c>
      <c r="AW26">
        <v>23</v>
      </c>
      <c r="AX26">
        <f>IF(Z26&gt;0, (R26*SUMPRODUCT(K26:$K$98, X26:$X$98)-K26*$AZ$3)/Z26, 0)</f>
        <v>3957.8374724984842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250000</v>
      </c>
      <c r="S27">
        <f t="shared" si="1"/>
        <v>3942.0905807878034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2688.2948327216927</v>
      </c>
      <c r="AC27">
        <f t="shared" si="2"/>
        <v>2610.7903461132073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-2538.7978192887131</v>
      </c>
      <c r="AI27">
        <f t="shared" si="6"/>
        <v>-2547.0763909393659</v>
      </c>
      <c r="AJ27">
        <f t="shared" si="7"/>
        <v>77.504486608485422</v>
      </c>
      <c r="AK27">
        <f t="shared" si="22"/>
        <v>188.18063829051852</v>
      </c>
      <c r="AL27">
        <f t="shared" si="8"/>
        <v>-2281.3912660403621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-262.46537269494792</v>
      </c>
      <c r="AR27">
        <f t="shared" si="9"/>
        <v>-263.32122595634672</v>
      </c>
      <c r="AS27">
        <f t="shared" si="9"/>
        <v>8.0125498015930816</v>
      </c>
      <c r="AT27">
        <f t="shared" si="9"/>
        <v>19.454444535773163</v>
      </c>
      <c r="AU27">
        <f t="shared" si="9"/>
        <v>-235.85423161898049</v>
      </c>
      <c r="AW27">
        <v>24</v>
      </c>
      <c r="AX27">
        <f>IF(Z27&gt;0, (R27*SUMPRODUCT(K27:$K$98, X27:$X$98)-K27*$AZ$3)/Z27, 0)</f>
        <v>3942.0905807878034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250000</v>
      </c>
      <c r="S28">
        <f t="shared" si="1"/>
        <v>3911.7323945433404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2610.7903461132073</v>
      </c>
      <c r="AC28">
        <f t="shared" si="2"/>
        <v>2521.8691054837191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-2742.3016949936714</v>
      </c>
      <c r="AI28">
        <f t="shared" si="6"/>
        <v>-2750.3603658430679</v>
      </c>
      <c r="AJ28">
        <f t="shared" si="7"/>
        <v>88.921240629488238</v>
      </c>
      <c r="AK28">
        <f t="shared" si="22"/>
        <v>182.75532422792452</v>
      </c>
      <c r="AL28">
        <f t="shared" si="8"/>
        <v>-2478.6838009856551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-253.12853606976424</v>
      </c>
      <c r="AR28">
        <f t="shared" si="9"/>
        <v>-253.87239279366148</v>
      </c>
      <c r="AS28">
        <f t="shared" si="9"/>
        <v>8.2078873769217235</v>
      </c>
      <c r="AT28">
        <f t="shared" si="9"/>
        <v>16.86925540148361</v>
      </c>
      <c r="AU28">
        <f t="shared" si="9"/>
        <v>-228.79525001525613</v>
      </c>
      <c r="AW28">
        <v>25</v>
      </c>
      <c r="AX28">
        <f>IF(Z28&gt;0, (R28*SUMPRODUCT(K28:$K$98, X28:$X$98)-K28*$AZ$3)/Z28, 0)</f>
        <v>3911.7323945433404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250000</v>
      </c>
      <c r="S29">
        <f t="shared" si="1"/>
        <v>3869.0216817245955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2521.8691054837191</v>
      </c>
      <c r="AC29">
        <f t="shared" si="2"/>
        <v>2423.6906873295447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-2952.9269936849291</v>
      </c>
      <c r="AI29">
        <f t="shared" si="6"/>
        <v>-2960.7574314761473</v>
      </c>
      <c r="AJ29">
        <f t="shared" si="7"/>
        <v>98.178418154174324</v>
      </c>
      <c r="AK29">
        <f t="shared" si="22"/>
        <v>176.53083738386036</v>
      </c>
      <c r="AL29">
        <f t="shared" si="8"/>
        <v>-2686.0481759381128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-243.36636902397041</v>
      </c>
      <c r="AR29">
        <f t="shared" si="9"/>
        <v>-244.0117169168212</v>
      </c>
      <c r="AS29">
        <f t="shared" si="9"/>
        <v>8.0914039506551472</v>
      </c>
      <c r="AT29">
        <f t="shared" si="9"/>
        <v>14.548842218838475</v>
      </c>
      <c r="AU29">
        <f t="shared" si="9"/>
        <v>-221.37147074732761</v>
      </c>
      <c r="AW29">
        <v>26</v>
      </c>
      <c r="AX29">
        <f>IF(Z29&gt;0, (R29*SUMPRODUCT(K29:$K$98, X29:$X$98)-K29*$AZ$3)/Z29, 0)</f>
        <v>3869.0216817245955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250000</v>
      </c>
      <c r="S30">
        <f t="shared" si="1"/>
        <v>3816.8577821308254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2423.6906873295447</v>
      </c>
      <c r="AC30">
        <f t="shared" si="2"/>
        <v>2318.672637873065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-3172.1526335866115</v>
      </c>
      <c r="AI30">
        <f t="shared" si="6"/>
        <v>-3179.7461593682383</v>
      </c>
      <c r="AJ30">
        <f t="shared" si="7"/>
        <v>105.01804945647973</v>
      </c>
      <c r="AK30">
        <f t="shared" si="22"/>
        <v>169.65834811306814</v>
      </c>
      <c r="AL30">
        <f t="shared" si="8"/>
        <v>-2905.0697617986903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-233.42313952900815</v>
      </c>
      <c r="AR30">
        <f t="shared" si="9"/>
        <v>-233.98190981303375</v>
      </c>
      <c r="AS30">
        <f t="shared" si="9"/>
        <v>7.7277627034067597</v>
      </c>
      <c r="AT30">
        <f t="shared" si="9"/>
        <v>12.484324948475546</v>
      </c>
      <c r="AU30">
        <f t="shared" si="9"/>
        <v>-213.76982216115144</v>
      </c>
      <c r="AW30">
        <v>27</v>
      </c>
      <c r="AX30">
        <f>IF(Z30&gt;0, (R30*SUMPRODUCT(K30:$K$98, X30:$X$98)-K30*$AZ$3)/Z30, 0)</f>
        <v>3816.8577821308254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250000</v>
      </c>
      <c r="S31">
        <f t="shared" si="1"/>
        <v>3757.8168254978941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2318.672637873065</v>
      </c>
      <c r="AC31">
        <f t="shared" si="2"/>
        <v>2208.7747836721737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-3406.4638666456271</v>
      </c>
      <c r="AI31">
        <f t="shared" si="6"/>
        <v>-3413.8111339761053</v>
      </c>
      <c r="AJ31">
        <f t="shared" si="7"/>
        <v>109.89785420089129</v>
      </c>
      <c r="AK31">
        <f t="shared" si="22"/>
        <v>162.30708465111456</v>
      </c>
      <c r="AL31">
        <f t="shared" si="8"/>
        <v>-3141.6061951240995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-223.80799364803357</v>
      </c>
      <c r="AR31">
        <f t="shared" si="9"/>
        <v>-224.29071626726667</v>
      </c>
      <c r="AS31">
        <f t="shared" si="9"/>
        <v>7.2203960522691526</v>
      </c>
      <c r="AT31">
        <f t="shared" si="9"/>
        <v>10.663733535033101</v>
      </c>
      <c r="AU31">
        <f t="shared" si="9"/>
        <v>-206.40658667996442</v>
      </c>
      <c r="AW31">
        <v>28</v>
      </c>
      <c r="AX31">
        <f>IF(Z31&gt;0, (R31*SUMPRODUCT(K31:$K$98, X31:$X$98)-K31*$AZ$3)/Z31, 0)</f>
        <v>3757.8168254978941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250000</v>
      </c>
      <c r="S32">
        <f t="shared" si="1"/>
        <v>3693.4973975740049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2208.7747836721737</v>
      </c>
      <c r="AC32">
        <f t="shared" si="2"/>
        <v>2095.2572233528163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-3655.2149477136963</v>
      </c>
      <c r="AI32">
        <f t="shared" si="6"/>
        <v>-3662.3059816234841</v>
      </c>
      <c r="AJ32">
        <f t="shared" si="7"/>
        <v>113.51756031935747</v>
      </c>
      <c r="AK32">
        <f t="shared" si="22"/>
        <v>154.61423485705217</v>
      </c>
      <c r="AL32">
        <f t="shared" si="8"/>
        <v>-3394.1741864470746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-214.42069815789779</v>
      </c>
      <c r="AR32">
        <f t="shared" si="9"/>
        <v>-214.83666943820486</v>
      </c>
      <c r="AS32">
        <f t="shared" si="9"/>
        <v>6.6591198835194838</v>
      </c>
      <c r="AT32">
        <f t="shared" si="9"/>
        <v>9.0699159030127312</v>
      </c>
      <c r="AU32">
        <f t="shared" si="9"/>
        <v>-199.10763365167267</v>
      </c>
      <c r="AW32">
        <v>29</v>
      </c>
      <c r="AX32">
        <f>IF(Z32&gt;0, (R32*SUMPRODUCT(K32:$K$98, X32:$X$98)-K32*$AZ$3)/Z32, 0)</f>
        <v>3693.4973975740049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250000</v>
      </c>
      <c r="S33">
        <f t="shared" si="1"/>
        <v>3625.5449977627218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2095.2572233528163</v>
      </c>
      <c r="AC33">
        <f t="shared" si="2"/>
        <v>1979.3101263812362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-3918.8442899696179</v>
      </c>
      <c r="AI33">
        <f t="shared" si="6"/>
        <v>-3925.6684713258092</v>
      </c>
      <c r="AJ33">
        <f t="shared" si="7"/>
        <v>115.94709697158009</v>
      </c>
      <c r="AK33">
        <f t="shared" si="22"/>
        <v>146.66800563469715</v>
      </c>
      <c r="AL33">
        <f t="shared" si="8"/>
        <v>-3663.0533687195316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-205.25501154007887</v>
      </c>
      <c r="AR33">
        <f t="shared" si="9"/>
        <v>-205.61243768905899</v>
      </c>
      <c r="AS33">
        <f t="shared" si="9"/>
        <v>6.0728931710437575</v>
      </c>
      <c r="AT33">
        <f t="shared" si="9"/>
        <v>7.6819442063985424</v>
      </c>
      <c r="AU33">
        <f t="shared" si="9"/>
        <v>-191.85760031161666</v>
      </c>
      <c r="AW33">
        <v>30</v>
      </c>
      <c r="AX33">
        <f>IF(Z33&gt;0, (R33*SUMPRODUCT(K33:$K$98, X33:$X$98)-K33*$AZ$3)/Z33, 0)</f>
        <v>3625.5449977627218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250000</v>
      </c>
      <c r="S34">
        <f t="shared" si="1"/>
        <v>3554.9945975202781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1979.3101263812362</v>
      </c>
      <c r="AC34">
        <f t="shared" si="2"/>
        <v>1861.9779730432267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-4177.8061361847995</v>
      </c>
      <c r="AI34">
        <f t="shared" si="6"/>
        <v>-4184.3531854206194</v>
      </c>
      <c r="AJ34">
        <f t="shared" si="7"/>
        <v>117.33215333800945</v>
      </c>
      <c r="AK34">
        <f t="shared" si="22"/>
        <v>138.55170884668655</v>
      </c>
      <c r="AL34">
        <f t="shared" si="8"/>
        <v>-3928.4693232359232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-195.37366468550627</v>
      </c>
      <c r="AR34">
        <f t="shared" si="9"/>
        <v>-195.67983518753121</v>
      </c>
      <c r="AS34">
        <f t="shared" si="9"/>
        <v>5.4869977293926473</v>
      </c>
      <c r="AT34">
        <f t="shared" si="9"/>
        <v>6.4793229325227495</v>
      </c>
      <c r="AU34">
        <f t="shared" ref="AU34:AU69" si="23">AL34*$K34</f>
        <v>-183.71351452561581</v>
      </c>
      <c r="AW34">
        <v>31</v>
      </c>
      <c r="AX34">
        <f>IF(Z34&gt;0, (R34*SUMPRODUCT(K34:$K$98, X34:$X$98)-K34*$AZ$3)/Z34, 0)</f>
        <v>3554.9945975202781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250000</v>
      </c>
      <c r="S35">
        <f t="shared" si="1"/>
        <v>3484.1927288915749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1861.9779730432267</v>
      </c>
      <c r="AC35">
        <f t="shared" si="2"/>
        <v>1745.1068603238537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-4415.5638652358948</v>
      </c>
      <c r="AI35">
        <f t="shared" ref="AI35:AI66" si="25">SUM(AE35:AH35)</f>
        <v>-4421.8246657860955</v>
      </c>
      <c r="AJ35">
        <f t="shared" si="7"/>
        <v>116.87111271937306</v>
      </c>
      <c r="AK35">
        <f t="shared" si="22"/>
        <v>130.33845811302589</v>
      </c>
      <c r="AL35">
        <f t="shared" si="8"/>
        <v>-4174.6150949536968</v>
      </c>
      <c r="AN35">
        <f t="shared" ref="AN35:AT69" si="26">AE35*$K35</f>
        <v>0</v>
      </c>
      <c r="AO35">
        <f t="shared" si="26"/>
        <v>0</v>
      </c>
      <c r="AP35">
        <f t="shared" si="26"/>
        <v>-0.26141444719277696</v>
      </c>
      <c r="AQ35">
        <f t="shared" si="26"/>
        <v>-184.36814551425354</v>
      </c>
      <c r="AR35">
        <f t="shared" si="26"/>
        <v>-184.62955996144635</v>
      </c>
      <c r="AS35">
        <f t="shared" si="26"/>
        <v>4.8798547532970558</v>
      </c>
      <c r="AT35">
        <f t="shared" si="26"/>
        <v>5.442172403093986</v>
      </c>
      <c r="AU35">
        <f t="shared" si="23"/>
        <v>-174.3075328050553</v>
      </c>
      <c r="AW35">
        <v>32</v>
      </c>
      <c r="AX35">
        <f>IF(Z35&gt;0, (R35*SUMPRODUCT(K35:$K$98, X35:$X$98)-K35*$AZ$3)/Z35, 0)</f>
        <v>3484.1927288915749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250000</v>
      </c>
      <c r="S36">
        <f t="shared" si="1"/>
        <v>3447.7811635340363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1745.1068603238537</v>
      </c>
      <c r="AC36">
        <f t="shared" si="2"/>
        <v>1630.830279065076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-5711.6909023604212</v>
      </c>
      <c r="AI36">
        <f t="shared" si="25"/>
        <v>-5717.6035103600016</v>
      </c>
      <c r="AJ36">
        <f t="shared" si="7"/>
        <v>114.2765812587777</v>
      </c>
      <c r="AK36">
        <f t="shared" si="22"/>
        <v>122.15748022266976</v>
      </c>
      <c r="AL36">
        <f t="shared" si="8"/>
        <v>-5481.1694488785542</v>
      </c>
      <c r="AN36">
        <f t="shared" si="26"/>
        <v>0</v>
      </c>
      <c r="AO36">
        <f t="shared" si="26"/>
        <v>0</v>
      </c>
      <c r="AP36">
        <f t="shared" si="26"/>
        <v>-0.22042496506702716</v>
      </c>
      <c r="AQ36">
        <f t="shared" si="26"/>
        <v>-212.93467581747879</v>
      </c>
      <c r="AR36">
        <f t="shared" si="26"/>
        <v>-213.15510078254582</v>
      </c>
      <c r="AS36">
        <f t="shared" si="26"/>
        <v>4.2602877501321936</v>
      </c>
      <c r="AT36">
        <f t="shared" si="26"/>
        <v>4.5540915806814208</v>
      </c>
      <c r="AU36">
        <f t="shared" si="23"/>
        <v>-204.34072145173221</v>
      </c>
      <c r="AW36">
        <v>33</v>
      </c>
      <c r="AX36">
        <f>IF(Z36&gt;0, (R36*SUMPRODUCT(K36:$K$98, X36:$X$98)-K36*$AZ$3)/Z36, 0)</f>
        <v>3447.7811635340363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250000</v>
      </c>
      <c r="S37">
        <f t="shared" si="1"/>
        <v>3359.9418937791206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1630.830279065076</v>
      </c>
      <c r="AC37">
        <f t="shared" si="2"/>
        <v>1480.4773570471298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-6913.1681422919391</v>
      </c>
      <c r="AI37">
        <f t="shared" si="25"/>
        <v>-6918.6759658044093</v>
      </c>
      <c r="AJ37">
        <f t="shared" si="7"/>
        <v>150.35292201794618</v>
      </c>
      <c r="AK37">
        <f t="shared" si="22"/>
        <v>114.15811953455533</v>
      </c>
      <c r="AL37">
        <f t="shared" si="8"/>
        <v>-6654.1649242519079</v>
      </c>
      <c r="AN37">
        <f t="shared" si="26"/>
        <v>0</v>
      </c>
      <c r="AO37">
        <f t="shared" si="26"/>
        <v>0</v>
      </c>
      <c r="AP37">
        <f t="shared" si="26"/>
        <v>-0.18333428409886771</v>
      </c>
      <c r="AQ37">
        <f t="shared" si="26"/>
        <v>-230.11280760044676</v>
      </c>
      <c r="AR37">
        <f t="shared" si="26"/>
        <v>-230.29614188454565</v>
      </c>
      <c r="AS37">
        <f t="shared" si="26"/>
        <v>5.0046711296986084</v>
      </c>
      <c r="AT37">
        <f t="shared" si="26"/>
        <v>3.799885212653721</v>
      </c>
      <c r="AU37">
        <f t="shared" si="23"/>
        <v>-221.49158554219332</v>
      </c>
      <c r="AW37">
        <v>34</v>
      </c>
      <c r="AX37">
        <f>IF(Z37&gt;0, (R37*SUMPRODUCT(K37:$K$98, X37:$X$98)-K37*$AZ$3)/Z37, 0)</f>
        <v>3359.9418937791206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250000</v>
      </c>
      <c r="S38">
        <f t="shared" si="1"/>
        <v>3231.488183924142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1480.4773570471298</v>
      </c>
      <c r="AC38">
        <f t="shared" si="2"/>
        <v>1306.2411153391224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-7999.21224146641</v>
      </c>
      <c r="AI38">
        <f t="shared" si="25"/>
        <v>-8004.2650261316821</v>
      </c>
      <c r="AJ38">
        <f t="shared" si="7"/>
        <v>174.23624170800736</v>
      </c>
      <c r="AK38">
        <f t="shared" si="22"/>
        <v>103.6334149932991</v>
      </c>
      <c r="AL38">
        <f t="shared" si="8"/>
        <v>-7726.3953694303755</v>
      </c>
      <c r="AN38">
        <f t="shared" si="26"/>
        <v>0</v>
      </c>
      <c r="AO38">
        <f t="shared" si="26"/>
        <v>0</v>
      </c>
      <c r="AP38">
        <f t="shared" si="26"/>
        <v>-0.15016766883896926</v>
      </c>
      <c r="AQ38">
        <f t="shared" si="26"/>
        <v>-237.73485996845514</v>
      </c>
      <c r="AR38">
        <f t="shared" si="26"/>
        <v>-237.88502763729412</v>
      </c>
      <c r="AS38">
        <f t="shared" si="26"/>
        <v>5.1782634681399049</v>
      </c>
      <c r="AT38">
        <f t="shared" si="26"/>
        <v>3.0799627085489449</v>
      </c>
      <c r="AU38">
        <f t="shared" si="23"/>
        <v>-229.62680146060526</v>
      </c>
      <c r="AW38">
        <v>35</v>
      </c>
      <c r="AX38">
        <f>IF(Z38&gt;0, (R38*SUMPRODUCT(K38:$K$98, X38:$X$98)-K38*$AZ$3)/Z38, 0)</f>
        <v>3231.488183924142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250000</v>
      </c>
      <c r="S39">
        <f t="shared" si="1"/>
        <v>3068.3082345410266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1306.2411153391224</v>
      </c>
      <c r="AC39">
        <f t="shared" si="2"/>
        <v>1118.3960463460596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-8920.3241912036428</v>
      </c>
      <c r="AI39">
        <f t="shared" si="25"/>
        <v>-8924.8804318127022</v>
      </c>
      <c r="AJ39">
        <f t="shared" si="7"/>
        <v>187.8450689930628</v>
      </c>
      <c r="AK39">
        <f t="shared" si="22"/>
        <v>91.436878073738583</v>
      </c>
      <c r="AL39">
        <f t="shared" si="8"/>
        <v>-8645.5984847459004</v>
      </c>
      <c r="AN39">
        <f t="shared" si="26"/>
        <v>0</v>
      </c>
      <c r="AO39">
        <f t="shared" si="26"/>
        <v>0</v>
      </c>
      <c r="AP39">
        <f t="shared" si="26"/>
        <v>-0.12090222030621467</v>
      </c>
      <c r="AQ39">
        <f t="shared" si="26"/>
        <v>-236.70545370748422</v>
      </c>
      <c r="AR39">
        <f t="shared" si="26"/>
        <v>-236.82635592779044</v>
      </c>
      <c r="AS39">
        <f t="shared" si="26"/>
        <v>4.9845668531377632</v>
      </c>
      <c r="AT39">
        <f t="shared" si="26"/>
        <v>2.4263252373028137</v>
      </c>
      <c r="AU39">
        <f t="shared" si="23"/>
        <v>-229.41546383734988</v>
      </c>
      <c r="AW39">
        <v>36</v>
      </c>
      <c r="AX39">
        <f>IF(Z39&gt;0, (R39*SUMPRODUCT(K39:$K$98, X39:$X$98)-K39*$AZ$3)/Z39, 0)</f>
        <v>3068.3082345410266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250000</v>
      </c>
      <c r="S40">
        <f t="shared" si="1"/>
        <v>2867.4921348993344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1118.3960463460596</v>
      </c>
      <c r="AC40">
        <f t="shared" si="2"/>
        <v>926.23504886660453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-9460.5048274257879</v>
      </c>
      <c r="AI40">
        <f t="shared" si="25"/>
        <v>-9464.5424803873848</v>
      </c>
      <c r="AJ40">
        <f t="shared" si="7"/>
        <v>192.16099747945509</v>
      </c>
      <c r="AK40">
        <f t="shared" si="22"/>
        <v>78.287723244224182</v>
      </c>
      <c r="AL40">
        <f t="shared" si="8"/>
        <v>-9194.093759663705</v>
      </c>
      <c r="AN40">
        <f t="shared" si="26"/>
        <v>0</v>
      </c>
      <c r="AO40">
        <f t="shared" si="26"/>
        <v>0</v>
      </c>
      <c r="AP40">
        <f t="shared" si="26"/>
        <v>-9.5661809531646602E-2</v>
      </c>
      <c r="AQ40">
        <f t="shared" si="26"/>
        <v>-224.14234692336251</v>
      </c>
      <c r="AR40">
        <f t="shared" si="26"/>
        <v>-224.23800873289414</v>
      </c>
      <c r="AS40">
        <f t="shared" si="26"/>
        <v>4.5527609517534788</v>
      </c>
      <c r="AT40">
        <f t="shared" si="26"/>
        <v>1.8548263906992588</v>
      </c>
      <c r="AU40">
        <f t="shared" si="23"/>
        <v>-217.83042139044139</v>
      </c>
      <c r="AW40">
        <v>37</v>
      </c>
      <c r="AX40">
        <f>IF(Z40&gt;0, (R40*SUMPRODUCT(K40:$K$98, X40:$X$98)-K40*$AZ$3)/Z40, 0)</f>
        <v>2867.4921348993344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250000</v>
      </c>
      <c r="S41">
        <f t="shared" si="1"/>
        <v>2641.7470196792938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926.23504886660453</v>
      </c>
      <c r="AC41">
        <f t="shared" si="2"/>
        <v>741.86453786112531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-9739.6637011247203</v>
      </c>
      <c r="AI41">
        <f t="shared" si="25"/>
        <v>-9743.1739943716457</v>
      </c>
      <c r="AJ41">
        <f t="shared" si="7"/>
        <v>184.37051100547922</v>
      </c>
      <c r="AK41">
        <f t="shared" si="22"/>
        <v>64.836453420662323</v>
      </c>
      <c r="AL41">
        <f t="shared" si="8"/>
        <v>-9493.9670299455029</v>
      </c>
      <c r="AN41">
        <f t="shared" si="26"/>
        <v>0</v>
      </c>
      <c r="AO41">
        <f t="shared" si="26"/>
        <v>0</v>
      </c>
      <c r="AP41">
        <f t="shared" si="26"/>
        <v>-7.4256586150557177E-2</v>
      </c>
      <c r="AQ41">
        <f t="shared" si="26"/>
        <v>-206.03240978046591</v>
      </c>
      <c r="AR41">
        <f t="shared" si="26"/>
        <v>-206.10666636661648</v>
      </c>
      <c r="AS41">
        <f t="shared" si="26"/>
        <v>3.9001655334904632</v>
      </c>
      <c r="AT41">
        <f t="shared" si="26"/>
        <v>1.3715474322111743</v>
      </c>
      <c r="AU41">
        <f t="shared" si="23"/>
        <v>-200.83495340091483</v>
      </c>
      <c r="AW41">
        <v>38</v>
      </c>
      <c r="AX41">
        <f>IF(Z41&gt;0, (R41*SUMPRODUCT(K41:$K$98, X41:$X$98)-K41*$AZ$3)/Z41, 0)</f>
        <v>2641.7470196792938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250000</v>
      </c>
      <c r="S42">
        <f t="shared" si="1"/>
        <v>2388.5150958129821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741.86453786112531</v>
      </c>
      <c r="AC42">
        <f t="shared" si="2"/>
        <v>571.34269586448295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-9702.7716561265061</v>
      </c>
      <c r="AI42">
        <f t="shared" si="25"/>
        <v>-9705.7617078581552</v>
      </c>
      <c r="AJ42">
        <f t="shared" si="7"/>
        <v>170.52184199664237</v>
      </c>
      <c r="AK42">
        <f t="shared" si="22"/>
        <v>51.93051765027878</v>
      </c>
      <c r="AL42">
        <f t="shared" si="8"/>
        <v>-9483.3093482112345</v>
      </c>
      <c r="AN42">
        <f t="shared" si="26"/>
        <v>0</v>
      </c>
      <c r="AO42">
        <f t="shared" si="26"/>
        <v>0</v>
      </c>
      <c r="AP42">
        <f t="shared" si="26"/>
        <v>-5.6474482529838881E-2</v>
      </c>
      <c r="AQ42">
        <f t="shared" si="26"/>
        <v>-183.26071170771525</v>
      </c>
      <c r="AR42">
        <f t="shared" si="26"/>
        <v>-183.31718619024508</v>
      </c>
      <c r="AS42">
        <f t="shared" si="26"/>
        <v>3.2207244727112028</v>
      </c>
      <c r="AT42">
        <f t="shared" si="26"/>
        <v>0.98083557577396574</v>
      </c>
      <c r="AU42">
        <f t="shared" si="23"/>
        <v>-179.11562614175992</v>
      </c>
      <c r="AW42">
        <v>39</v>
      </c>
      <c r="AX42">
        <f>IF(Z42&gt;0, (R42*SUMPRODUCT(K42:$K$98, X42:$X$98)-K42*$AZ$3)/Z42, 0)</f>
        <v>2388.5150958129821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250000</v>
      </c>
      <c r="S43">
        <f t="shared" si="1"/>
        <v>2105.2065596041157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571.34269586448295</v>
      </c>
      <c r="AC43">
        <f t="shared" si="2"/>
        <v>419.78784824946786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-9351.8770994160586</v>
      </c>
      <c r="AI43">
        <f t="shared" si="25"/>
        <v>-9354.3696567754214</v>
      </c>
      <c r="AJ43">
        <f t="shared" si="7"/>
        <v>151.55484761501509</v>
      </c>
      <c r="AK43">
        <f t="shared" si="22"/>
        <v>39.993988710513811</v>
      </c>
      <c r="AL43">
        <f t="shared" si="8"/>
        <v>-9162.8208204498933</v>
      </c>
      <c r="AN43">
        <f t="shared" si="26"/>
        <v>0</v>
      </c>
      <c r="AO43">
        <f t="shared" si="26"/>
        <v>0</v>
      </c>
      <c r="AP43">
        <f t="shared" si="26"/>
        <v>-4.203399773629881E-2</v>
      </c>
      <c r="AQ43">
        <f t="shared" si="26"/>
        <v>-157.70821856938957</v>
      </c>
      <c r="AR43">
        <f t="shared" si="26"/>
        <v>-157.75025256712587</v>
      </c>
      <c r="AS43">
        <f t="shared" si="26"/>
        <v>2.5557911827574982</v>
      </c>
      <c r="AT43">
        <f t="shared" si="26"/>
        <v>0.67445077025373346</v>
      </c>
      <c r="AU43">
        <f t="shared" si="23"/>
        <v>-154.52001061411465</v>
      </c>
      <c r="AW43">
        <v>40</v>
      </c>
      <c r="AX43">
        <f>IF(Z43&gt;0, (R43*SUMPRODUCT(K43:$K$98, X43:$X$98)-K43*$AZ$3)/Z43, 0)</f>
        <v>2105.2065596041157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250000</v>
      </c>
      <c r="S44">
        <f t="shared" si="1"/>
        <v>1788.7937574958407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419.78784824946786</v>
      </c>
      <c r="AC44">
        <f t="shared" si="2"/>
        <v>290.38843690570343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-8768.2425050198417</v>
      </c>
      <c r="AI44">
        <f t="shared" si="25"/>
        <v>-8770.2717246803586</v>
      </c>
      <c r="AJ44">
        <f t="shared" si="7"/>
        <v>129.39941134376443</v>
      </c>
      <c r="AK44">
        <f t="shared" si="22"/>
        <v>29.385149377462753</v>
      </c>
      <c r="AL44">
        <f t="shared" si="8"/>
        <v>-8611.4871639591329</v>
      </c>
      <c r="AN44">
        <f t="shared" si="26"/>
        <v>0</v>
      </c>
      <c r="AO44">
        <f t="shared" si="26"/>
        <v>0</v>
      </c>
      <c r="AP44">
        <f t="shared" si="26"/>
        <v>-3.0553894454263191E-2</v>
      </c>
      <c r="AQ44">
        <f t="shared" si="26"/>
        <v>-132.02314232430427</v>
      </c>
      <c r="AR44">
        <f t="shared" si="26"/>
        <v>-132.05369621875852</v>
      </c>
      <c r="AS44">
        <f t="shared" si="26"/>
        <v>1.9483627295593764</v>
      </c>
      <c r="AT44">
        <f t="shared" si="26"/>
        <v>0.44245123880420401</v>
      </c>
      <c r="AU44">
        <f t="shared" si="23"/>
        <v>-129.66288225039497</v>
      </c>
      <c r="AW44">
        <v>41</v>
      </c>
      <c r="AX44">
        <f>IF(Z44&gt;0, (R44*SUMPRODUCT(K44:$K$98, X44:$X$98)-K44*$AZ$3)/Z44, 0)</f>
        <v>1788.7937574958407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250000</v>
      </c>
      <c r="S45">
        <f t="shared" si="1"/>
        <v>1424.6285720389642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290.38843690570343</v>
      </c>
      <c r="AC45">
        <f t="shared" si="2"/>
        <v>183.64101531856446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-7952.4275151984657</v>
      </c>
      <c r="AI45">
        <f t="shared" si="25"/>
        <v>-7954.0388212866183</v>
      </c>
      <c r="AJ45">
        <f t="shared" si="7"/>
        <v>106.74742158713897</v>
      </c>
      <c r="AK45">
        <f t="shared" si="22"/>
        <v>20.327190583399243</v>
      </c>
      <c r="AL45">
        <f t="shared" si="8"/>
        <v>-7826.9642091160804</v>
      </c>
      <c r="AN45">
        <f t="shared" si="26"/>
        <v>0</v>
      </c>
      <c r="AO45">
        <f t="shared" si="26"/>
        <v>0</v>
      </c>
      <c r="AP45">
        <f t="shared" si="26"/>
        <v>-2.1661949448571749E-2</v>
      </c>
      <c r="AQ45">
        <f t="shared" si="26"/>
        <v>-106.91021655928922</v>
      </c>
      <c r="AR45">
        <f t="shared" si="26"/>
        <v>-106.9318785087378</v>
      </c>
      <c r="AS45">
        <f t="shared" si="26"/>
        <v>1.4350825502295645</v>
      </c>
      <c r="AT45">
        <f t="shared" si="26"/>
        <v>0.27327307833486392</v>
      </c>
      <c r="AU45">
        <f t="shared" si="23"/>
        <v>-105.22352288017338</v>
      </c>
      <c r="AW45">
        <v>42</v>
      </c>
      <c r="AX45">
        <f>IF(Z45&gt;0, (R45*SUMPRODUCT(K45:$K$98, X45:$X$98)-K45*$AZ$3)/Z45, 0)</f>
        <v>1424.6285720389642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250000</v>
      </c>
      <c r="S46">
        <f t="shared" si="1"/>
        <v>996.79021460176511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183.64101531856446</v>
      </c>
      <c r="AC46">
        <f t="shared" si="2"/>
        <v>99.298406560315669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-6999.320676916338</v>
      </c>
      <c r="AI46">
        <f t="shared" si="25"/>
        <v>-7000.5659039097627</v>
      </c>
      <c r="AJ46">
        <f t="shared" si="7"/>
        <v>84.342608758248787</v>
      </c>
      <c r="AK46">
        <f t="shared" si="22"/>
        <v>12.854871072299513</v>
      </c>
      <c r="AL46">
        <f t="shared" si="8"/>
        <v>-6903.3684240792145</v>
      </c>
      <c r="AN46">
        <f t="shared" si="26"/>
        <v>0</v>
      </c>
      <c r="AO46">
        <f t="shared" si="26"/>
        <v>0</v>
      </c>
      <c r="AP46">
        <f t="shared" si="26"/>
        <v>-1.4946860933579951E-2</v>
      </c>
      <c r="AQ46">
        <f t="shared" si="26"/>
        <v>-84.015101937080104</v>
      </c>
      <c r="AR46">
        <f t="shared" si="26"/>
        <v>-84.030048798013681</v>
      </c>
      <c r="AS46">
        <f t="shared" si="26"/>
        <v>1.012391516198599</v>
      </c>
      <c r="AT46">
        <f t="shared" si="26"/>
        <v>0.15430116055249499</v>
      </c>
      <c r="AU46">
        <f t="shared" si="23"/>
        <v>-82.863356121262584</v>
      </c>
      <c r="AW46">
        <v>43</v>
      </c>
      <c r="AX46">
        <f>IF(Z46&gt;0, (R46*SUMPRODUCT(K46:$K$98, X46:$X$98)-K46*$AZ$3)/Z46, 0)</f>
        <v>996.79021460176511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250000</v>
      </c>
      <c r="S47">
        <f t="shared" si="1"/>
        <v>474.05148359327131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99.298406560315669</v>
      </c>
      <c r="AC47">
        <f t="shared" si="2"/>
        <v>35.432954445592941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-5969.2569661283169</v>
      </c>
      <c r="AI47">
        <f t="shared" si="25"/>
        <v>-5970.1912780035009</v>
      </c>
      <c r="AJ47">
        <f t="shared" si="7"/>
        <v>63.865452114722729</v>
      </c>
      <c r="AK47">
        <f t="shared" si="22"/>
        <v>6.9508884592220976</v>
      </c>
      <c r="AL47">
        <f t="shared" si="8"/>
        <v>-5899.3749374295558</v>
      </c>
      <c r="AN47">
        <f t="shared" si="26"/>
        <v>0</v>
      </c>
      <c r="AO47">
        <f t="shared" si="26"/>
        <v>0</v>
      </c>
      <c r="AP47">
        <f t="shared" si="26"/>
        <v>-1.0013255859538286E-2</v>
      </c>
      <c r="AQ47">
        <f t="shared" si="26"/>
        <v>-63.974031456451286</v>
      </c>
      <c r="AR47">
        <f t="shared" si="26"/>
        <v>-63.984044712310826</v>
      </c>
      <c r="AS47">
        <f t="shared" si="26"/>
        <v>0.68446214759251278</v>
      </c>
      <c r="AT47">
        <f t="shared" si="26"/>
        <v>7.4494423588029504E-2</v>
      </c>
      <c r="AU47">
        <f t="shared" si="23"/>
        <v>-63.225088141130279</v>
      </c>
      <c r="AW47">
        <v>44</v>
      </c>
      <c r="AX47">
        <f>IF(Z47&gt;0, (R47*SUMPRODUCT(K47:$K$98, X47:$X$98)-K47*$AZ$3)/Z47, 0)</f>
        <v>474.05148359327131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250000</v>
      </c>
      <c r="S48">
        <f t="shared" si="1"/>
        <v>-194.04644741408524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35.432954445592941</v>
      </c>
      <c r="AC48">
        <f t="shared" si="2"/>
        <v>-10.550318240896303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-4906.858515367614</v>
      </c>
      <c r="AI48">
        <f t="shared" si="25"/>
        <v>-4907.538141198278</v>
      </c>
      <c r="AJ48">
        <f t="shared" si="7"/>
        <v>45.983272686489244</v>
      </c>
      <c r="AK48">
        <f t="shared" si="22"/>
        <v>2.4803068111915061</v>
      </c>
      <c r="AL48">
        <f t="shared" si="8"/>
        <v>-4859.0745617005978</v>
      </c>
      <c r="AN48">
        <f t="shared" si="26"/>
        <v>0</v>
      </c>
      <c r="AO48">
        <f t="shared" si="26"/>
        <v>0</v>
      </c>
      <c r="AP48">
        <f t="shared" si="26"/>
        <v>-6.5033226132411937E-3</v>
      </c>
      <c r="AQ48">
        <f t="shared" si="26"/>
        <v>-46.953606680585118</v>
      </c>
      <c r="AR48">
        <f t="shared" si="26"/>
        <v>-46.960110003198359</v>
      </c>
      <c r="AS48">
        <f t="shared" si="26"/>
        <v>0.44001278880276695</v>
      </c>
      <c r="AT48">
        <f t="shared" si="26"/>
        <v>2.3733993979065712E-2</v>
      </c>
      <c r="AU48">
        <f t="shared" si="23"/>
        <v>-46.496363220416526</v>
      </c>
      <c r="AW48">
        <v>45</v>
      </c>
      <c r="AX48">
        <f>IF(Z48&gt;0, (R48*SUMPRODUCT(K48:$K$98, X48:$X$98)-K48*$AZ$3)/Z48, 0)</f>
        <v>-194.04644741408524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250000</v>
      </c>
      <c r="S49">
        <f t="shared" si="1"/>
        <v>-1083.4841241213487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-10.550318240896303</v>
      </c>
      <c r="AC49">
        <f t="shared" si="2"/>
        <v>-41.440747448301025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-3894.6729737445826</v>
      </c>
      <c r="AI49">
        <f t="shared" si="25"/>
        <v>-3895.1510696682526</v>
      </c>
      <c r="AJ49">
        <f t="shared" si="7"/>
        <v>30.890429207404722</v>
      </c>
      <c r="AK49">
        <f t="shared" si="22"/>
        <v>-0.7385222768627413</v>
      </c>
      <c r="AL49">
        <f t="shared" si="8"/>
        <v>-3864.9991627377103</v>
      </c>
      <c r="AN49">
        <f t="shared" si="26"/>
        <v>0</v>
      </c>
      <c r="AO49">
        <f t="shared" si="26"/>
        <v>0</v>
      </c>
      <c r="AP49">
        <f t="shared" si="26"/>
        <v>-4.0847213950809796E-3</v>
      </c>
      <c r="AQ49">
        <f t="shared" si="26"/>
        <v>-33.275025439608676</v>
      </c>
      <c r="AR49">
        <f t="shared" si="26"/>
        <v>-33.27911016100375</v>
      </c>
      <c r="AS49">
        <f t="shared" si="26"/>
        <v>0.2639194162503854</v>
      </c>
      <c r="AT49">
        <f t="shared" si="26"/>
        <v>-6.309733247435694E-3</v>
      </c>
      <c r="AU49">
        <f t="shared" si="23"/>
        <v>-33.021500478000803</v>
      </c>
      <c r="AW49">
        <v>46</v>
      </c>
      <c r="AX49">
        <f>IF(Z49&gt;0, (R49*SUMPRODUCT(K49:$K$98, X49:$X$98)-K49*$AZ$3)/Z49, 0)</f>
        <v>-1083.4841241213487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250000</v>
      </c>
      <c r="S50">
        <f t="shared" si="1"/>
        <v>-2323.4672057901957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-41.440747448301025</v>
      </c>
      <c r="AC50">
        <f t="shared" si="2"/>
        <v>-60.373650143998603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-2970.2263084327369</v>
      </c>
      <c r="AI50">
        <f t="shared" si="25"/>
        <v>-2970.5511120817487</v>
      </c>
      <c r="AJ50">
        <f t="shared" si="7"/>
        <v>18.932902695697578</v>
      </c>
      <c r="AK50">
        <f t="shared" si="22"/>
        <v>-2.900852321381072</v>
      </c>
      <c r="AL50">
        <f t="shared" si="8"/>
        <v>-2954.5190617074322</v>
      </c>
      <c r="AN50">
        <f t="shared" si="26"/>
        <v>0</v>
      </c>
      <c r="AO50">
        <f t="shared" si="26"/>
        <v>0</v>
      </c>
      <c r="AP50">
        <f t="shared" si="26"/>
        <v>-2.4777088741757321E-3</v>
      </c>
      <c r="AQ50">
        <f t="shared" si="26"/>
        <v>-22.657861465238376</v>
      </c>
      <c r="AR50">
        <f t="shared" si="26"/>
        <v>-22.660339174112554</v>
      </c>
      <c r="AS50">
        <f t="shared" si="26"/>
        <v>0.14442639781219502</v>
      </c>
      <c r="AT50">
        <f t="shared" si="26"/>
        <v>-2.2128653915145242E-2</v>
      </c>
      <c r="AU50">
        <f t="shared" si="23"/>
        <v>-22.538041430215504</v>
      </c>
      <c r="AW50">
        <v>47</v>
      </c>
      <c r="AX50">
        <f>IF(Z50&gt;0, (R50*SUMPRODUCT(K50:$K$98, X50:$X$98)-K50*$AZ$3)/Z50, 0)</f>
        <v>-2323.4672057901957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250000</v>
      </c>
      <c r="S51">
        <f t="shared" si="1"/>
        <v>-4121.9831045875317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-60.373650143998603</v>
      </c>
      <c r="AC51">
        <f t="shared" si="2"/>
        <v>-70.226044873602078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-2171.8732450969965</v>
      </c>
      <c r="AI51">
        <f t="shared" si="25"/>
        <v>-2172.0862070472635</v>
      </c>
      <c r="AJ51">
        <f t="shared" si="7"/>
        <v>9.8523947296034748</v>
      </c>
      <c r="AK51">
        <f t="shared" si="22"/>
        <v>-4.2261555100799022</v>
      </c>
      <c r="AL51">
        <f t="shared" si="8"/>
        <v>-2166.45996782774</v>
      </c>
      <c r="AN51">
        <f t="shared" si="26"/>
        <v>0</v>
      </c>
      <c r="AO51">
        <f t="shared" si="26"/>
        <v>0</v>
      </c>
      <c r="AP51">
        <f t="shared" si="26"/>
        <v>-1.4504854252586307E-3</v>
      </c>
      <c r="AQ51">
        <f t="shared" si="26"/>
        <v>-14.792644806148356</v>
      </c>
      <c r="AR51">
        <f t="shared" si="26"/>
        <v>-14.794095291573615</v>
      </c>
      <c r="AS51">
        <f t="shared" si="26"/>
        <v>6.710473369199009E-2</v>
      </c>
      <c r="AT51">
        <f t="shared" si="26"/>
        <v>-2.8784376573213293E-2</v>
      </c>
      <c r="AU51">
        <f t="shared" si="23"/>
        <v>-14.755774934454839</v>
      </c>
      <c r="AW51">
        <v>48</v>
      </c>
      <c r="AX51">
        <f>IF(Z51&gt;0, (R51*SUMPRODUCT(K51:$K$98, X51:$X$98)-K51*$AZ$3)/Z51, 0)</f>
        <v>-4121.9831045875317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250000</v>
      </c>
      <c r="S52">
        <f t="shared" si="1"/>
        <v>-6840.6937416426899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-70.226044873602078</v>
      </c>
      <c r="AC52">
        <f t="shared" si="2"/>
        <v>-73.585237237219332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-1527.4004650992688</v>
      </c>
      <c r="AI52">
        <f t="shared" si="25"/>
        <v>-1527.534927406778</v>
      </c>
      <c r="AJ52">
        <f t="shared" si="7"/>
        <v>3.3591923636172538</v>
      </c>
      <c r="AK52">
        <f t="shared" si="22"/>
        <v>-4.9158231411521456</v>
      </c>
      <c r="AL52">
        <f t="shared" si="8"/>
        <v>-1529.0915581843128</v>
      </c>
      <c r="AN52">
        <f t="shared" si="26"/>
        <v>0</v>
      </c>
      <c r="AO52">
        <f t="shared" si="26"/>
        <v>0</v>
      </c>
      <c r="AP52">
        <f t="shared" si="26"/>
        <v>-8.1769979937556625E-4</v>
      </c>
      <c r="AQ52">
        <f t="shared" si="26"/>
        <v>-9.2885142090251769</v>
      </c>
      <c r="AR52">
        <f t="shared" si="26"/>
        <v>-9.2893319088245523</v>
      </c>
      <c r="AS52">
        <f t="shared" si="26"/>
        <v>2.0428110841435324E-2</v>
      </c>
      <c r="AT52">
        <f t="shared" si="26"/>
        <v>-2.9894382081832677E-2</v>
      </c>
      <c r="AU52">
        <f t="shared" si="23"/>
        <v>-9.2987981800649493</v>
      </c>
      <c r="AW52">
        <v>49</v>
      </c>
      <c r="AX52">
        <f>IF(Z52&gt;0, (R52*SUMPRODUCT(K52:$K$98, X52:$X$98)-K52*$AZ$3)/Z52, 0)</f>
        <v>-6840.6937416426899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250000</v>
      </c>
      <c r="S53">
        <f t="shared" si="1"/>
        <v>-11134.404258881692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-73.585237237219332</v>
      </c>
      <c r="AC53">
        <f t="shared" si="2"/>
        <v>-72.665311765413122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-1030.8045263769386</v>
      </c>
      <c r="AI53">
        <f t="shared" si="25"/>
        <v>-1030.886103835054</v>
      </c>
      <c r="AJ53">
        <f t="shared" si="7"/>
        <v>-0.91992547180620932</v>
      </c>
      <c r="AK53">
        <f t="shared" si="22"/>
        <v>-5.1509666066053539</v>
      </c>
      <c r="AL53">
        <f t="shared" si="8"/>
        <v>-1036.9569959134656</v>
      </c>
      <c r="AN53">
        <f t="shared" si="26"/>
        <v>0</v>
      </c>
      <c r="AO53">
        <f t="shared" si="26"/>
        <v>0</v>
      </c>
      <c r="AP53">
        <f t="shared" si="26"/>
        <v>-4.4294058770936187E-4</v>
      </c>
      <c r="AQ53">
        <f t="shared" si="26"/>
        <v>-5.5969525562022389</v>
      </c>
      <c r="AR53">
        <f t="shared" si="26"/>
        <v>-5.5973954967899484</v>
      </c>
      <c r="AS53">
        <f t="shared" si="26"/>
        <v>-4.9949132829656762E-3</v>
      </c>
      <c r="AT53">
        <f t="shared" si="26"/>
        <v>-2.7968169500654602E-2</v>
      </c>
      <c r="AU53">
        <f t="shared" si="23"/>
        <v>-5.6303585795735689</v>
      </c>
      <c r="AW53">
        <v>50</v>
      </c>
      <c r="AX53">
        <f>IF(Z53&gt;0, (R53*SUMPRODUCT(K53:$K$98, X53:$X$98)-K53*$AZ$3)/Z53, 0)</f>
        <v>-11134.404258881692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250000</v>
      </c>
      <c r="S54">
        <f t="shared" si="1"/>
        <v>-18213.546586537264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-72.665311765413122</v>
      </c>
      <c r="AC54">
        <f t="shared" si="2"/>
        <v>-69.147586035158781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-666.11064147730906</v>
      </c>
      <c r="AI54">
        <f t="shared" si="25"/>
        <v>-666.15809762876938</v>
      </c>
      <c r="AJ54">
        <f t="shared" si="7"/>
        <v>-3.517725730254341</v>
      </c>
      <c r="AK54">
        <f t="shared" si="22"/>
        <v>-5.086571823578919</v>
      </c>
      <c r="AL54">
        <f t="shared" si="8"/>
        <v>-674.76239518260263</v>
      </c>
      <c r="AN54">
        <f t="shared" si="26"/>
        <v>0</v>
      </c>
      <c r="AO54">
        <f t="shared" si="26"/>
        <v>0</v>
      </c>
      <c r="AP54">
        <f t="shared" si="26"/>
        <v>-2.3006460126402157E-4</v>
      </c>
      <c r="AQ54">
        <f t="shared" si="26"/>
        <v>-3.2292647931529315</v>
      </c>
      <c r="AR54">
        <f t="shared" si="26"/>
        <v>-3.2294948577541955</v>
      </c>
      <c r="AS54">
        <f t="shared" si="26"/>
        <v>-1.7053725230218371E-2</v>
      </c>
      <c r="AT54">
        <f t="shared" si="26"/>
        <v>-2.4659397831113396E-2</v>
      </c>
      <c r="AU54">
        <f t="shared" si="23"/>
        <v>-3.2712079808155274</v>
      </c>
      <c r="AW54">
        <v>51</v>
      </c>
      <c r="AX54">
        <f>IF(Z54&gt;0, (R54*SUMPRODUCT(K54:$K$98, X54:$X$98)-K54*$AZ$3)/Z54, 0)</f>
        <v>-18213.546586537264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250000</v>
      </c>
      <c r="S55">
        <f t="shared" si="1"/>
        <v>-30396.522987629418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-69.147586035158781</v>
      </c>
      <c r="AC55">
        <f t="shared" si="2"/>
        <v>-64.238745215404052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-411.29221512660996</v>
      </c>
      <c r="AI55">
        <f t="shared" si="25"/>
        <v>-411.31863210579928</v>
      </c>
      <c r="AJ55">
        <f t="shared" si="7"/>
        <v>-4.9088408197547295</v>
      </c>
      <c r="AK55">
        <f t="shared" si="22"/>
        <v>-4.8403310224611156</v>
      </c>
      <c r="AL55">
        <f t="shared" si="8"/>
        <v>-421.06780394801513</v>
      </c>
      <c r="AN55">
        <f t="shared" si="26"/>
        <v>0</v>
      </c>
      <c r="AO55">
        <f t="shared" si="26"/>
        <v>0</v>
      </c>
      <c r="AP55">
        <f t="shared" si="26"/>
        <v>-1.1434637925111305E-4</v>
      </c>
      <c r="AQ55">
        <f t="shared" si="26"/>
        <v>-1.7802859016095478</v>
      </c>
      <c r="AR55">
        <f t="shared" si="26"/>
        <v>-1.7804002479887988</v>
      </c>
      <c r="AS55">
        <f t="shared" si="26"/>
        <v>-2.12480075801206E-2</v>
      </c>
      <c r="AT55">
        <f t="shared" si="26"/>
        <v>-2.0951461665176883E-2</v>
      </c>
      <c r="AU55">
        <f t="shared" si="23"/>
        <v>-1.8225997172340964</v>
      </c>
      <c r="AW55">
        <v>52</v>
      </c>
      <c r="AX55">
        <f>IF(Z55&gt;0, (R55*SUMPRODUCT(K55:$K$98, X55:$X$98)-K55*$AZ$3)/Z55, 0)</f>
        <v>-30396.522987629418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250000</v>
      </c>
      <c r="S56">
        <f t="shared" si="1"/>
        <v>-52310.343100627906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-64.238745215404052</v>
      </c>
      <c r="AC56">
        <f t="shared" si="2"/>
        <v>-58.752865391203187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-242.26628145675295</v>
      </c>
      <c r="AI56">
        <f t="shared" si="25"/>
        <v>-242.28032095207757</v>
      </c>
      <c r="AJ56">
        <f t="shared" si="7"/>
        <v>-5.4858798242008646</v>
      </c>
      <c r="AK56">
        <f t="shared" si="22"/>
        <v>-4.496712165078284</v>
      </c>
      <c r="AL56">
        <f t="shared" si="8"/>
        <v>-252.26291294135672</v>
      </c>
      <c r="AN56">
        <f t="shared" si="26"/>
        <v>0</v>
      </c>
      <c r="AO56">
        <f t="shared" si="26"/>
        <v>0</v>
      </c>
      <c r="AP56">
        <f t="shared" si="26"/>
        <v>-5.4259118909843421E-5</v>
      </c>
      <c r="AQ56">
        <f t="shared" si="26"/>
        <v>-0.93629825499245156</v>
      </c>
      <c r="AR56">
        <f t="shared" si="26"/>
        <v>-0.93635251411136144</v>
      </c>
      <c r="AS56">
        <f t="shared" si="26"/>
        <v>-2.1201545983255087E-2</v>
      </c>
      <c r="AT56">
        <f t="shared" si="26"/>
        <v>-1.7378661727293247E-2</v>
      </c>
      <c r="AU56">
        <f t="shared" si="23"/>
        <v>-0.97493272182190982</v>
      </c>
      <c r="AW56">
        <v>53</v>
      </c>
      <c r="AX56">
        <f>IF(Z56&gt;0, (R56*SUMPRODUCT(K56:$K$98, X56:$X$98)-K56*$AZ$3)/Z56, 0)</f>
        <v>-52310.343100627906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250000</v>
      </c>
      <c r="S57">
        <f t="shared" si="1"/>
        <v>-93598.314738418805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-58.752865391203187</v>
      </c>
      <c r="AC57">
        <f t="shared" si="2"/>
        <v>-53.201515676722053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-135.88138353944069</v>
      </c>
      <c r="AI57">
        <f t="shared" si="25"/>
        <v>-135.88848857063508</v>
      </c>
      <c r="AJ57">
        <f t="shared" si="7"/>
        <v>-5.5513497144811339</v>
      </c>
      <c r="AK57">
        <f t="shared" si="22"/>
        <v>-4.1127005773842233</v>
      </c>
      <c r="AL57">
        <f t="shared" si="8"/>
        <v>-145.55253886250043</v>
      </c>
      <c r="AN57">
        <f t="shared" si="26"/>
        <v>0</v>
      </c>
      <c r="AO57">
        <f t="shared" si="26"/>
        <v>0</v>
      </c>
      <c r="AP57">
        <f t="shared" si="26"/>
        <v>-2.4517106125125702E-5</v>
      </c>
      <c r="AQ57">
        <f t="shared" si="26"/>
        <v>-0.46888158679650355</v>
      </c>
      <c r="AR57">
        <f t="shared" si="26"/>
        <v>-0.46890610390262866</v>
      </c>
      <c r="AS57">
        <f t="shared" si="26"/>
        <v>-1.915586664771271E-2</v>
      </c>
      <c r="AT57">
        <f t="shared" si="26"/>
        <v>-1.4191565632558384E-2</v>
      </c>
      <c r="AU57">
        <f t="shared" si="23"/>
        <v>-0.5022535361828997</v>
      </c>
      <c r="AW57">
        <v>54</v>
      </c>
      <c r="AX57">
        <f>IF(Z57&gt;0, (R57*SUMPRODUCT(K57:$K$98, X57:$X$98)-K57*$AZ$3)/Z57, 0)</f>
        <v>-93598.314738418805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250000</v>
      </c>
      <c r="S58">
        <f t="shared" si="1"/>
        <v>-175244.2629793727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-53.201515676722053</v>
      </c>
      <c r="AC58">
        <f t="shared" si="2"/>
        <v>-47.877854433631434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-72.378017328868552</v>
      </c>
      <c r="AI58">
        <f t="shared" si="25"/>
        <v>-72.381432408884564</v>
      </c>
      <c r="AJ58">
        <f t="shared" si="7"/>
        <v>-5.3236612430906192</v>
      </c>
      <c r="AK58">
        <f t="shared" si="22"/>
        <v>-3.724106097370544</v>
      </c>
      <c r="AL58">
        <f t="shared" si="8"/>
        <v>-81.429199749345713</v>
      </c>
      <c r="AN58">
        <f t="shared" si="26"/>
        <v>0</v>
      </c>
      <c r="AO58">
        <f t="shared" si="26"/>
        <v>0</v>
      </c>
      <c r="AP58">
        <f t="shared" si="26"/>
        <v>-1.0521703977813651E-5</v>
      </c>
      <c r="AQ58">
        <f t="shared" si="26"/>
        <v>-0.22299333229862772</v>
      </c>
      <c r="AR58">
        <f t="shared" si="26"/>
        <v>-0.22300385400260556</v>
      </c>
      <c r="AS58">
        <f t="shared" si="26"/>
        <v>-1.6401954687868071E-2</v>
      </c>
      <c r="AT58">
        <f t="shared" si="26"/>
        <v>-1.1473799077873654E-2</v>
      </c>
      <c r="AU58">
        <f t="shared" si="23"/>
        <v>-0.25087960776834722</v>
      </c>
      <c r="AW58">
        <v>55</v>
      </c>
      <c r="AX58">
        <f>IF(Z58&gt;0, (R58*SUMPRODUCT(K58:$K$98, X58:$X$98)-K58*$AZ$3)/Z58, 0)</f>
        <v>-175244.2629793727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250000</v>
      </c>
      <c r="S59">
        <f t="shared" si="1"/>
        <v>-345074.39661652461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-47.877854433631434</v>
      </c>
      <c r="AC59">
        <f t="shared" si="2"/>
        <v>-42.928934524959409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-36.517367488094635</v>
      </c>
      <c r="AI59">
        <f t="shared" si="25"/>
        <v>-36.518922548936075</v>
      </c>
      <c r="AJ59">
        <f t="shared" si="7"/>
        <v>-4.9489199086720248</v>
      </c>
      <c r="AK59">
        <f t="shared" si="22"/>
        <v>-3.3514498103542008</v>
      </c>
      <c r="AL59">
        <f t="shared" si="8"/>
        <v>-44.819292267962304</v>
      </c>
      <c r="AN59">
        <f t="shared" si="26"/>
        <v>0</v>
      </c>
      <c r="AO59">
        <f t="shared" si="26"/>
        <v>0</v>
      </c>
      <c r="AP59">
        <f t="shared" si="26"/>
        <v>-4.2777417064385598E-6</v>
      </c>
      <c r="AQ59">
        <f t="shared" si="26"/>
        <v>-0.10045386119329155</v>
      </c>
      <c r="AR59">
        <f t="shared" si="26"/>
        <v>-0.100458138934998</v>
      </c>
      <c r="AS59">
        <f t="shared" si="26"/>
        <v>-1.3613744575770236E-2</v>
      </c>
      <c r="AT59">
        <f t="shared" si="26"/>
        <v>-9.2193412943954358E-3</v>
      </c>
      <c r="AU59">
        <f t="shared" si="23"/>
        <v>-0.12329122480516368</v>
      </c>
      <c r="AW59">
        <v>56</v>
      </c>
      <c r="AX59">
        <f>IF(Z59&gt;0, (R59*SUMPRODUCT(K59:$K$98, X59:$X$98)-K59*$AZ$3)/Z59, 0)</f>
        <v>-345074.39661652461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250000</v>
      </c>
      <c r="S60">
        <f t="shared" si="1"/>
        <v>-724843.3918251358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-42.928934524959409</v>
      </c>
      <c r="AC60">
        <f t="shared" si="2"/>
        <v>-38.411608706714624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-17.541960577752729</v>
      </c>
      <c r="AI60">
        <f t="shared" si="25"/>
        <v>-17.542622989956868</v>
      </c>
      <c r="AJ60">
        <f t="shared" si="7"/>
        <v>-4.5173258182447853</v>
      </c>
      <c r="AK60">
        <f t="shared" si="22"/>
        <v>-3.0050254167471588</v>
      </c>
      <c r="AL60">
        <f t="shared" si="8"/>
        <v>-25.064974224948813</v>
      </c>
      <c r="AN60">
        <f t="shared" si="26"/>
        <v>0</v>
      </c>
      <c r="AO60">
        <f t="shared" si="26"/>
        <v>0</v>
      </c>
      <c r="AP60">
        <f t="shared" si="26"/>
        <v>-1.6269622458443898E-6</v>
      </c>
      <c r="AQ60">
        <f t="shared" si="26"/>
        <v>-4.3085117393365305E-2</v>
      </c>
      <c r="AR60">
        <f t="shared" si="26"/>
        <v>-4.3086744355611148E-2</v>
      </c>
      <c r="AS60">
        <f t="shared" si="26"/>
        <v>-1.1095083261673263E-2</v>
      </c>
      <c r="AT60">
        <f t="shared" si="26"/>
        <v>-7.3806956911531413E-3</v>
      </c>
      <c r="AU60">
        <f t="shared" si="23"/>
        <v>-6.1562523308437554E-2</v>
      </c>
      <c r="AW60">
        <v>57</v>
      </c>
      <c r="AX60">
        <f>IF(Z60&gt;0, (R60*SUMPRODUCT(K60:$K$98, X60:$X$98)-K60*$AZ$3)/Z60, 0)</f>
        <v>-724843.3918251358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250000</v>
      </c>
      <c r="S61">
        <f t="shared" si="1"/>
        <v>-1632891.7932702745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-38.411608706714624</v>
      </c>
      <c r="AC61">
        <f t="shared" si="2"/>
        <v>-34.331676253181136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-7.8594923051273051</v>
      </c>
      <c r="AI61">
        <f t="shared" si="25"/>
        <v>-7.8597551185941459</v>
      </c>
      <c r="AJ61">
        <f t="shared" si="7"/>
        <v>-4.0799324535334875</v>
      </c>
      <c r="AK61">
        <f t="shared" si="22"/>
        <v>-2.6888126094700238</v>
      </c>
      <c r="AL61">
        <f t="shared" si="8"/>
        <v>-14.628500181597657</v>
      </c>
      <c r="AN61">
        <f t="shared" si="26"/>
        <v>0</v>
      </c>
      <c r="AO61">
        <f t="shared" si="26"/>
        <v>0</v>
      </c>
      <c r="AP61">
        <f t="shared" si="26"/>
        <v>-5.7633997378085029E-7</v>
      </c>
      <c r="AQ61">
        <f t="shared" si="26"/>
        <v>-1.7235568799132028E-2</v>
      </c>
      <c r="AR61">
        <f t="shared" si="26"/>
        <v>-1.7236145139105808E-2</v>
      </c>
      <c r="AS61">
        <f t="shared" si="26"/>
        <v>-8.9471372664635413E-3</v>
      </c>
      <c r="AT61">
        <f t="shared" si="26"/>
        <v>-5.8964641632464395E-3</v>
      </c>
      <c r="AU61">
        <f t="shared" si="23"/>
        <v>-3.2079746568815785E-2</v>
      </c>
      <c r="AW61">
        <v>58</v>
      </c>
      <c r="AX61">
        <f>IF(Z61&gt;0, (R61*SUMPRODUCT(K61:$K$98, X61:$X$98)-K61*$AZ$3)/Z61, 0)</f>
        <v>-1632891.7932702745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250000</v>
      </c>
      <c r="S62">
        <f t="shared" si="1"/>
        <v>-3966576.8333328948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-34.331676253181136</v>
      </c>
      <c r="AC62">
        <f t="shared" si="2"/>
        <v>-30.66764613365272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-3.2708280290697718</v>
      </c>
      <c r="AI62">
        <f t="shared" si="25"/>
        <v>-3.2709246730004904</v>
      </c>
      <c r="AJ62">
        <f t="shared" si="7"/>
        <v>-3.664030119528416</v>
      </c>
      <c r="AK62">
        <f t="shared" si="22"/>
        <v>-2.4032173377226798</v>
      </c>
      <c r="AL62">
        <f t="shared" si="8"/>
        <v>-9.3381721302515857</v>
      </c>
      <c r="AN62">
        <f t="shared" si="26"/>
        <v>0</v>
      </c>
      <c r="AO62">
        <f t="shared" si="26"/>
        <v>0</v>
      </c>
      <c r="AP62">
        <f t="shared" si="26"/>
        <v>-1.8922899808958795E-7</v>
      </c>
      <c r="AQ62">
        <f t="shared" si="26"/>
        <v>-6.4042874318339868E-3</v>
      </c>
      <c r="AR62">
        <f t="shared" si="26"/>
        <v>-6.4044766608320767E-3</v>
      </c>
      <c r="AS62">
        <f t="shared" si="26"/>
        <v>-7.1741778643833612E-3</v>
      </c>
      <c r="AT62">
        <f t="shared" si="26"/>
        <v>-4.7055040666017789E-3</v>
      </c>
      <c r="AU62">
        <f t="shared" si="23"/>
        <v>-1.8284158591817215E-2</v>
      </c>
      <c r="AW62">
        <v>59</v>
      </c>
      <c r="AX62">
        <f>IF(Z62&gt;0, (R62*SUMPRODUCT(K62:$K$98, X62:$X$98)-K62*$AZ$3)/Z62, 0)</f>
        <v>-3966576.8333328948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250000</v>
      </c>
      <c r="S63">
        <f t="shared" si="1"/>
        <v>-10451172.296657963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-30.66764613365272</v>
      </c>
      <c r="AC63">
        <f t="shared" si="2"/>
        <v>-27.387206056506386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-1.2584270037471998</v>
      </c>
      <c r="AI63">
        <f t="shared" si="25"/>
        <v>-1.258459759888424</v>
      </c>
      <c r="AJ63">
        <f t="shared" si="7"/>
        <v>-3.2804400771463342</v>
      </c>
      <c r="AK63">
        <f t="shared" si="22"/>
        <v>-2.1467352293556905</v>
      </c>
      <c r="AL63">
        <f t="shared" si="8"/>
        <v>-6.6856350663904491</v>
      </c>
      <c r="AN63">
        <f t="shared" si="26"/>
        <v>0</v>
      </c>
      <c r="AO63">
        <f t="shared" si="26"/>
        <v>0</v>
      </c>
      <c r="AP63">
        <f t="shared" si="26"/>
        <v>-5.7264809032027579E-8</v>
      </c>
      <c r="AQ63">
        <f t="shared" si="26"/>
        <v>-2.200002178443235E-3</v>
      </c>
      <c r="AR63">
        <f t="shared" si="26"/>
        <v>-2.2000594432522668E-3</v>
      </c>
      <c r="AS63">
        <f t="shared" si="26"/>
        <v>-5.7349177143247452E-3</v>
      </c>
      <c r="AT63">
        <f t="shared" si="26"/>
        <v>-3.7529568000847706E-3</v>
      </c>
      <c r="AU63">
        <f t="shared" si="23"/>
        <v>-1.1687933957661783E-2</v>
      </c>
      <c r="AW63">
        <v>60</v>
      </c>
      <c r="AX63">
        <f>IF(Z63&gt;0, (R63*SUMPRODUCT(K63:$K$98, X63:$X$98)-K63*$AZ$3)/Z63, 0)</f>
        <v>-10451172.296657963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250000</v>
      </c>
      <c r="S64">
        <f t="shared" si="1"/>
        <v>-30063661.22733869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-27.387206056506386</v>
      </c>
      <c r="AC64">
        <f t="shared" si="2"/>
        <v>-24.454723590311467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-0.44521376661790829</v>
      </c>
      <c r="AI64">
        <f t="shared" si="25"/>
        <v>-0.44522393450938924</v>
      </c>
      <c r="AJ64">
        <f t="shared" si="7"/>
        <v>-2.9324824661949194</v>
      </c>
      <c r="AK64">
        <f t="shared" si="22"/>
        <v>-1.9171044239554471</v>
      </c>
      <c r="AL64">
        <f t="shared" si="8"/>
        <v>-5.2948108246597556</v>
      </c>
      <c r="AN64">
        <f t="shared" si="26"/>
        <v>0</v>
      </c>
      <c r="AO64">
        <f t="shared" si="26"/>
        <v>0</v>
      </c>
      <c r="AP64">
        <f t="shared" si="26"/>
        <v>-1.587113412050035E-8</v>
      </c>
      <c r="AQ64">
        <f t="shared" si="26"/>
        <v>-6.9493733440619497E-4</v>
      </c>
      <c r="AR64">
        <f t="shared" si="26"/>
        <v>-6.9495320554031545E-4</v>
      </c>
      <c r="AS64">
        <f t="shared" si="26"/>
        <v>-4.5773327355336764E-3</v>
      </c>
      <c r="AT64">
        <f t="shared" si="26"/>
        <v>-2.9924219286446771E-3</v>
      </c>
      <c r="AU64">
        <f t="shared" si="23"/>
        <v>-8.2647078697186682E-3</v>
      </c>
      <c r="AW64">
        <v>61</v>
      </c>
      <c r="AX64">
        <f>IF(Z64&gt;0, (R64*SUMPRODUCT(K64:$K$98, X64:$X$98)-K64*$AZ$3)/Z64, 0)</f>
        <v>-30063661.22733869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250000</v>
      </c>
      <c r="S65">
        <f t="shared" si="1"/>
        <v>-95178117.494574517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-24.454723590311467</v>
      </c>
      <c r="AC65">
        <f t="shared" si="2"/>
        <v>-21.835166323741081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-0.14397082046416504</v>
      </c>
      <c r="AI65">
        <f t="shared" si="25"/>
        <v>-0.14397368813570793</v>
      </c>
      <c r="AJ65">
        <f t="shared" si="7"/>
        <v>-2.6195572665703857</v>
      </c>
      <c r="AK65">
        <f t="shared" si="22"/>
        <v>-1.7118306513218029</v>
      </c>
      <c r="AL65">
        <f t="shared" si="8"/>
        <v>-4.4753616060278967</v>
      </c>
      <c r="AN65">
        <f t="shared" si="26"/>
        <v>0</v>
      </c>
      <c r="AO65">
        <f t="shared" si="26"/>
        <v>0</v>
      </c>
      <c r="AP65">
        <f t="shared" si="26"/>
        <v>-3.9965793789992393E-9</v>
      </c>
      <c r="AQ65">
        <f t="shared" si="26"/>
        <v>-2.0064739062171778E-4</v>
      </c>
      <c r="AR65">
        <f t="shared" si="26"/>
        <v>-2.0065138720109675E-4</v>
      </c>
      <c r="AS65">
        <f t="shared" si="26"/>
        <v>-3.6507906840215123E-3</v>
      </c>
      <c r="AT65">
        <f t="shared" si="26"/>
        <v>-2.3857219974618925E-3</v>
      </c>
      <c r="AU65">
        <f t="shared" si="23"/>
        <v>-6.2371640686845024E-3</v>
      </c>
      <c r="AW65">
        <v>62</v>
      </c>
      <c r="AX65">
        <f>IF(Z65&gt;0, (R65*SUMPRODUCT(K65:$K$98, X65:$X$98)-K65*$AZ$3)/Z65, 0)</f>
        <v>-95178117.494574517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250000</v>
      </c>
      <c r="S66">
        <f t="shared" si="1"/>
        <v>-335028906.42964697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-21.835166323741081</v>
      </c>
      <c r="AC66">
        <f t="shared" si="2"/>
        <v>-19.49585607478814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-4.2232005531346928E-2</v>
      </c>
      <c r="AI66">
        <f t="shared" si="25"/>
        <v>-4.223273292589784E-2</v>
      </c>
      <c r="AJ66">
        <f t="shared" si="7"/>
        <v>-2.3393102489529412</v>
      </c>
      <c r="AK66">
        <f t="shared" si="22"/>
        <v>-1.5284616426618758</v>
      </c>
      <c r="AL66">
        <f t="shared" si="8"/>
        <v>-3.910004624540715</v>
      </c>
      <c r="AN66">
        <f t="shared" si="26"/>
        <v>0</v>
      </c>
      <c r="AO66">
        <f t="shared" si="26"/>
        <v>0</v>
      </c>
      <c r="AP66">
        <f t="shared" si="26"/>
        <v>-9.0513020353184307E-10</v>
      </c>
      <c r="AQ66">
        <f t="shared" si="26"/>
        <v>-5.255120995095684E-5</v>
      </c>
      <c r="AR66">
        <f t="shared" si="26"/>
        <v>-5.2552115081160368E-5</v>
      </c>
      <c r="AS66">
        <f t="shared" si="26"/>
        <v>-2.9109103980842922E-3</v>
      </c>
      <c r="AT66">
        <f t="shared" si="26"/>
        <v>-1.9019345085539165E-3</v>
      </c>
      <c r="AU66">
        <f t="shared" si="23"/>
        <v>-4.865397021719369E-3</v>
      </c>
      <c r="AW66">
        <v>63</v>
      </c>
      <c r="AX66">
        <f>IF(Z66&gt;0, (R66*SUMPRODUCT(K66:$K$98, X66:$X$98)-K66*$AZ$3)/Z66, 0)</f>
        <v>-335028906.42964697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-1327868054.9247017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-19.49585607478814</v>
      </c>
      <c r="AC67">
        <f t="shared" ref="AC67:AC69" si="29">S67*Z67</f>
        <v>-17.407059611405629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-1.1125155089396632E-2</v>
      </c>
      <c r="AI67">
        <f t="shared" ref="AI67:AI69" si="32">SUM(AE67:AH67)</f>
        <v>-1.1125318952247564E-2</v>
      </c>
      <c r="AJ67">
        <f t="shared" ref="AJ67:AJ69" si="33">AB67-AC67</f>
        <v>-2.0887964633825113</v>
      </c>
      <c r="AK67">
        <f t="shared" si="22"/>
        <v>-1.36470992523517</v>
      </c>
      <c r="AL67">
        <f t="shared" ref="AL67:AL69" si="34">SUM(AI67:AK67)</f>
        <v>-3.4646317075699287</v>
      </c>
      <c r="AN67">
        <f t="shared" si="26"/>
        <v>0</v>
      </c>
      <c r="AO67">
        <f t="shared" si="26"/>
        <v>0</v>
      </c>
      <c r="AP67">
        <f t="shared" si="26"/>
        <v>-1.8205537174501631E-10</v>
      </c>
      <c r="AQ67">
        <f t="shared" si="26"/>
        <v>-1.2360301520394754E-5</v>
      </c>
      <c r="AR67">
        <f t="shared" si="26"/>
        <v>-1.2360483575766499E-5</v>
      </c>
      <c r="AS67">
        <f t="shared" si="26"/>
        <v>-2.3207006009965006E-3</v>
      </c>
      <c r="AT67">
        <f t="shared" si="26"/>
        <v>-1.5162239113285856E-3</v>
      </c>
      <c r="AU67">
        <f t="shared" si="23"/>
        <v>-3.8492849959008528E-3</v>
      </c>
      <c r="AW67">
        <v>64</v>
      </c>
      <c r="AX67">
        <f>IF(Z67&gt;0, (R67*SUMPRODUCT(K67:$K$98, X67:$X$98)-K67*$AZ$3)/Z67, 0)</f>
        <v>-1327868054.9247017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250000</v>
      </c>
      <c r="S68">
        <f t="shared" si="28"/>
        <v>-6021500369.3757801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-17.407059611405629</v>
      </c>
      <c r="AC68">
        <f t="shared" si="29"/>
        <v>-15.542028208678154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-2.5992122050383874E-3</v>
      </c>
      <c r="AI68">
        <f t="shared" si="32"/>
        <v>-2.599244468650559E-3</v>
      </c>
      <c r="AJ68">
        <f t="shared" si="33"/>
        <v>-1.8650314027274746</v>
      </c>
      <c r="AK68">
        <f t="shared" si="22"/>
        <v>-1.2184941727983942</v>
      </c>
      <c r="AL68">
        <f t="shared" si="34"/>
        <v>-3.0861248199945193</v>
      </c>
      <c r="AN68">
        <f t="shared" si="26"/>
        <v>0</v>
      </c>
      <c r="AO68">
        <f t="shared" si="26"/>
        <v>0</v>
      </c>
      <c r="AP68">
        <f t="shared" si="26"/>
        <v>-3.2005009253895744E-11</v>
      </c>
      <c r="AQ68">
        <f t="shared" si="26"/>
        <v>-2.5783787082714804E-6</v>
      </c>
      <c r="AR68">
        <f t="shared" si="26"/>
        <v>-2.5784107132807342E-6</v>
      </c>
      <c r="AS68">
        <f t="shared" si="26"/>
        <v>-1.8500825941524821E-3</v>
      </c>
      <c r="AT68">
        <f t="shared" si="26"/>
        <v>-1.2087275618382414E-3</v>
      </c>
      <c r="AU68">
        <f t="shared" si="23"/>
        <v>-3.0613885667040044E-3</v>
      </c>
      <c r="AW68">
        <v>65</v>
      </c>
      <c r="AX68">
        <f>IF(Z68&gt;0, (R68*SUMPRODUCT(K68:$K$98, X68:$X$98)-K68*$AZ$3)/Z68, 0)</f>
        <v>-6021500369.3757801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-15.542028208678154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-15.542028208678154</v>
      </c>
      <c r="AK69">
        <f t="shared" si="22"/>
        <v>-1.087941974607471</v>
      </c>
      <c r="AL69">
        <f t="shared" si="34"/>
        <v>-16.630615455529057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-5.7151802239099538E-7</v>
      </c>
      <c r="AR69">
        <f t="shared" si="26"/>
        <v>-5.7151802239099538E-7</v>
      </c>
      <c r="AS69">
        <f t="shared" si="26"/>
        <v>-1.3765583931729178E-2</v>
      </c>
      <c r="AT69">
        <f t="shared" si="26"/>
        <v>-9.6359087522104262E-4</v>
      </c>
      <c r="AU69">
        <f t="shared" si="23"/>
        <v>-1.4729746324972611E-2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20341.199011313915</v>
      </c>
      <c r="AO71" s="8">
        <f t="shared" si="47"/>
        <v>-2034.1199011313915</v>
      </c>
      <c r="AP71" s="8">
        <f t="shared" si="47"/>
        <v>-230.51921699372318</v>
      </c>
      <c r="AQ71" s="8">
        <f t="shared" si="47"/>
        <v>-15667.612158253882</v>
      </c>
      <c r="AR71" s="8">
        <f t="shared" si="47"/>
        <v>2408.9477349349086</v>
      </c>
      <c r="AS71" s="8">
        <f t="shared" si="47"/>
        <v>-1951.8402872244005</v>
      </c>
      <c r="AT71" s="8">
        <f t="shared" si="47"/>
        <v>903.98772246711974</v>
      </c>
      <c r="AU71" s="8">
        <f t="shared" si="47"/>
        <v>1361.0951701776314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4F8DB-1A28-4C5C-B9B7-348AE866652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15605.028688991022</v>
      </c>
      <c r="K3">
        <v>1</v>
      </c>
      <c r="L3" s="2">
        <v>0</v>
      </c>
      <c r="O3">
        <f>$C$3</f>
        <v>15605.028688991022</v>
      </c>
      <c r="P3">
        <f>O3*C5</f>
        <v>1560.5028688991024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15605.028688991022</v>
      </c>
      <c r="AF3">
        <f t="shared" ref="AF3:AG34" si="4">-$Z3*P3</f>
        <v>-1560.5028688991024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13918.708264191921</v>
      </c>
      <c r="AJ3">
        <f t="shared" ref="AJ3:AJ66" si="7">AB3-AC3</f>
        <v>0</v>
      </c>
      <c r="AL3">
        <f t="shared" ref="AL3:AL66" si="8">SUM(AI3:AK3)</f>
        <v>13918.708264191921</v>
      </c>
      <c r="AN3">
        <f t="shared" ref="AN3:AU34" si="9">AE3*$K3</f>
        <v>15605.028688991022</v>
      </c>
      <c r="AO3">
        <f t="shared" si="9"/>
        <v>-1560.5028688991024</v>
      </c>
      <c r="AP3">
        <f t="shared" si="9"/>
        <v>-125.8175559</v>
      </c>
      <c r="AQ3">
        <f t="shared" si="9"/>
        <v>0</v>
      </c>
      <c r="AR3">
        <f t="shared" si="9"/>
        <v>13918.708264191921</v>
      </c>
      <c r="AS3">
        <f t="shared" si="9"/>
        <v>0</v>
      </c>
      <c r="AT3">
        <f t="shared" si="9"/>
        <v>0</v>
      </c>
      <c r="AU3">
        <f t="shared" si="9"/>
        <v>13918.708264191921</v>
      </c>
      <c r="AW3">
        <v>0</v>
      </c>
      <c r="AX3">
        <f>IF(Z3&gt;0, (R3*SUMPRODUCT(K3:$K$98, X3:$X$98)-K3*$AZ$3)/Z3, 0)</f>
        <v>0</v>
      </c>
      <c r="AZ3">
        <f>C6*SUMPRODUCT(X4:X98, K4:K98)/1</f>
        <v>12484.141526519452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847.8647842943634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837.40066774582374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-837.40066774582374</v>
      </c>
      <c r="AK4">
        <f>G4*SUM(AB4, AE4:AF4)</f>
        <v>0</v>
      </c>
      <c r="AL4">
        <f t="shared" si="8"/>
        <v>-2008.2646677458238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-781.23021526805087</v>
      </c>
      <c r="AT4">
        <f t="shared" si="9"/>
        <v>0</v>
      </c>
      <c r="AU4">
        <f t="shared" si="9"/>
        <v>-1873.5559919263212</v>
      </c>
      <c r="AW4">
        <v>1</v>
      </c>
      <c r="AX4">
        <f>IF(Z4&gt;0, (R4*SUMPRODUCT(K4:$K$98, X4:$X$98)-K4*$AZ$3)/Z4, 0)</f>
        <v>847.8647842943634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500000</v>
      </c>
      <c r="S5">
        <f t="shared" si="1"/>
        <v>734.54815781348157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837.40066774582374</v>
      </c>
      <c r="AC5">
        <f t="shared" si="2"/>
        <v>716.52623677811243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-1158.196238167968</v>
      </c>
      <c r="AI5">
        <f t="shared" si="6"/>
        <v>-1170.3895543780138</v>
      </c>
      <c r="AJ5">
        <f t="shared" si="7"/>
        <v>120.87443096771131</v>
      </c>
      <c r="AK5">
        <f>G5*SUM(AB5, AE5:AF5)</f>
        <v>34.333427377578772</v>
      </c>
      <c r="AL5">
        <f t="shared" si="8"/>
        <v>-1015.1816960327237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-990.38288929537998</v>
      </c>
      <c r="AR5">
        <f t="shared" si="9"/>
        <v>-1000.8094917486044</v>
      </c>
      <c r="AS5">
        <f t="shared" si="9"/>
        <v>103.3606950520725</v>
      </c>
      <c r="AT5">
        <f t="shared" si="9"/>
        <v>29.358789024738851</v>
      </c>
      <c r="AU5">
        <f t="shared" si="9"/>
        <v>-868.09000767179293</v>
      </c>
      <c r="AW5">
        <v>2</v>
      </c>
      <c r="AX5">
        <f>IF(Z5&gt;0, (R5*SUMPRODUCT(K5:$K$98, X5:$X$98)-K5*$AZ$3)/Z5, 0)</f>
        <v>734.54815781348157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500000</v>
      </c>
      <c r="S6">
        <f t="shared" si="1"/>
        <v>800.31701210462927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716.52623677811243</v>
      </c>
      <c r="AC6">
        <f t="shared" si="2"/>
        <v>771.04087763114512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-1145.658141265538</v>
      </c>
      <c r="AI6">
        <f t="shared" si="6"/>
        <v>-1157.7008828599517</v>
      </c>
      <c r="AJ6">
        <f t="shared" si="7"/>
        <v>-54.514640853032688</v>
      </c>
      <c r="AK6">
        <f>G6*SUM(AB6, AE6:AF6)</f>
        <v>41.91678485151958</v>
      </c>
      <c r="AL6">
        <f t="shared" si="8"/>
        <v>-1170.2987388614647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-883.77218052120816</v>
      </c>
      <c r="AR6">
        <f t="shared" si="9"/>
        <v>-893.06207216950702</v>
      </c>
      <c r="AS6">
        <f t="shared" si="9"/>
        <v>-42.053140707222994</v>
      </c>
      <c r="AT6">
        <f t="shared" si="9"/>
        <v>32.33502823778182</v>
      </c>
      <c r="AU6">
        <f t="shared" si="9"/>
        <v>-902.78018463894819</v>
      </c>
      <c r="AW6">
        <v>3</v>
      </c>
      <c r="AX6">
        <f>IF(Z6&gt;0, (R6*SUMPRODUCT(K6:$K$98, X6:$X$98)-K6*$AZ$3)/Z6, 0)</f>
        <v>800.31701210462927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500000</v>
      </c>
      <c r="S7">
        <f t="shared" si="1"/>
        <v>794.089124840767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771.04087763114512</v>
      </c>
      <c r="AC7">
        <f t="shared" si="2"/>
        <v>755.58991038336353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-1133.6839436018911</v>
      </c>
      <c r="AI7">
        <f t="shared" si="6"/>
        <v>-1145.5779156817707</v>
      </c>
      <c r="AJ7">
        <f t="shared" si="7"/>
        <v>15.450967247781591</v>
      </c>
      <c r="AK7">
        <f>G7*SUM(AB7, AE7:AF7)</f>
        <v>37.858107091689227</v>
      </c>
      <c r="AL7">
        <f t="shared" si="8"/>
        <v>-1092.2688413423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-795.68298093764201</v>
      </c>
      <c r="AR7">
        <f t="shared" si="9"/>
        <v>-804.03083768653414</v>
      </c>
      <c r="AS7">
        <f t="shared" si="9"/>
        <v>10.844355472676577</v>
      </c>
      <c r="AT7">
        <f t="shared" si="9"/>
        <v>26.57094305108188</v>
      </c>
      <c r="AU7">
        <f t="shared" si="9"/>
        <v>-766.6155391627758</v>
      </c>
      <c r="AW7">
        <v>4</v>
      </c>
      <c r="AX7">
        <f>IF(Z7&gt;0, (R7*SUMPRODUCT(K7:$K$98, X7:$X$98)-K7*$AZ$3)/Z7, 0)</f>
        <v>794.089124840767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500000</v>
      </c>
      <c r="S8">
        <f t="shared" si="1"/>
        <v>577.87586363733692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755.58991038336353</v>
      </c>
      <c r="AC8">
        <f t="shared" si="2"/>
        <v>543.06351105390786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-1122.2552598381487</v>
      </c>
      <c r="AI8">
        <f t="shared" si="6"/>
        <v>-1134.0022358157335</v>
      </c>
      <c r="AJ8">
        <f t="shared" si="7"/>
        <v>212.52639932945567</v>
      </c>
      <c r="AK8">
        <f t="shared" ref="AK8:AK71" si="22">G8*SUM(AB8:AB8, AE8:AF8)</f>
        <v>16.094065091165643</v>
      </c>
      <c r="AL8">
        <f t="shared" si="8"/>
        <v>-905.3817713951122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-735.23913901562696</v>
      </c>
      <c r="AR8">
        <f t="shared" si="9"/>
        <v>-742.93510339457066</v>
      </c>
      <c r="AS8">
        <f t="shared" si="9"/>
        <v>139.23545957237548</v>
      </c>
      <c r="AT8">
        <f t="shared" si="9"/>
        <v>10.543935042546947</v>
      </c>
      <c r="AU8">
        <f t="shared" si="9"/>
        <v>-593.15570877964831</v>
      </c>
      <c r="AW8">
        <v>5</v>
      </c>
      <c r="AX8">
        <f>IF(Z8&gt;0, (R8*SUMPRODUCT(K8:$K$98, X8:$X$98)-K8*$AZ$3)/Z8, 0)</f>
        <v>577.87586363733692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500000</v>
      </c>
      <c r="S9">
        <f t="shared" si="1"/>
        <v>259.46774027009695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543.06351105390786</v>
      </c>
      <c r="AC9">
        <f t="shared" si="2"/>
        <v>240.82115498378971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-1112.6256369348407</v>
      </c>
      <c r="AI9">
        <f t="shared" si="6"/>
        <v>-1124.2273275117263</v>
      </c>
      <c r="AJ9">
        <f t="shared" si="7"/>
        <v>302.24235607011815</v>
      </c>
      <c r="AK9">
        <f t="shared" si="22"/>
        <v>3.2040747152180562</v>
      </c>
      <c r="AL9">
        <f t="shared" si="8"/>
        <v>-818.7808967263901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-690.34032241584214</v>
      </c>
      <c r="AR9">
        <f t="shared" si="9"/>
        <v>-697.5387138132221</v>
      </c>
      <c r="AS9">
        <f t="shared" si="9"/>
        <v>187.52946059375083</v>
      </c>
      <c r="AT9">
        <f t="shared" si="9"/>
        <v>1.9880019824472348</v>
      </c>
      <c r="AU9">
        <f t="shared" si="9"/>
        <v>-508.02125123702393</v>
      </c>
      <c r="AW9">
        <v>6</v>
      </c>
      <c r="AX9">
        <f>IF(Z9&gt;0, (R9*SUMPRODUCT(K9:$K$98, X9:$X$98)-K9*$AZ$3)/Z9, 0)</f>
        <v>259.46774027009695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500000</v>
      </c>
      <c r="S10">
        <f t="shared" si="1"/>
        <v>-56.698296075205143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240.82115498378971</v>
      </c>
      <c r="AC10">
        <f t="shared" si="2"/>
        <v>-51.972320248373762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-1103.4711317716924</v>
      </c>
      <c r="AI10">
        <f t="shared" si="6"/>
        <v>-1114.9292186645148</v>
      </c>
      <c r="AJ10">
        <f t="shared" si="7"/>
        <v>292.79347523216347</v>
      </c>
      <c r="AK10">
        <f t="shared" si="22"/>
        <v>0.98736673543353792</v>
      </c>
      <c r="AL10">
        <f t="shared" si="8"/>
        <v>-821.14837669691781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-649.52121529582746</v>
      </c>
      <c r="AR10">
        <f t="shared" si="9"/>
        <v>-656.26563325956897</v>
      </c>
      <c r="AS10">
        <f t="shared" si="9"/>
        <v>172.34304404334051</v>
      </c>
      <c r="AT10">
        <f t="shared" si="9"/>
        <v>0.58118026242498311</v>
      </c>
      <c r="AU10">
        <f t="shared" si="9"/>
        <v>-483.34140895380352</v>
      </c>
      <c r="AW10">
        <v>7</v>
      </c>
      <c r="AX10">
        <f>IF(Z10&gt;0, (R10*SUMPRODUCT(K10:$K$98, X10:$X$98)-K10*$AZ$3)/Z10, 0)</f>
        <v>-56.698296075205143</v>
      </c>
    </row>
    <row r="11" spans="1:52" x14ac:dyDescent="0.25">
      <c r="A11" t="s">
        <v>33</v>
      </c>
      <c r="C11" s="12">
        <f>AU100</f>
        <v>1267.9375064513647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500000</v>
      </c>
      <c r="S11">
        <f t="shared" si="1"/>
        <v>-370.72187930894569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-51.972320248373762</v>
      </c>
      <c r="AC11">
        <f t="shared" si="2"/>
        <v>-335.61115504704321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-1094.7757452320366</v>
      </c>
      <c r="AI11">
        <f t="shared" si="6"/>
        <v>-1106.0918818622999</v>
      </c>
      <c r="AJ11">
        <f t="shared" si="7"/>
        <v>283.63883479866945</v>
      </c>
      <c r="AK11">
        <f t="shared" si="22"/>
        <v>-0.12473356859609702</v>
      </c>
      <c r="AL11">
        <f t="shared" si="8"/>
        <v>-822.57778063222656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-612.31752954561375</v>
      </c>
      <c r="AR11">
        <f t="shared" si="9"/>
        <v>-618.64674249686971</v>
      </c>
      <c r="AS11">
        <f t="shared" si="9"/>
        <v>158.64165000322242</v>
      </c>
      <c r="AT11">
        <f t="shared" si="9"/>
        <v>-6.9764562200802641E-2</v>
      </c>
      <c r="AU11">
        <f t="shared" si="9"/>
        <v>-460.0748570558481</v>
      </c>
      <c r="AW11">
        <v>8</v>
      </c>
      <c r="AX11">
        <f>IF(Z11&gt;0, (R11*SUMPRODUCT(K11:$K$98, X11:$X$98)-K11*$AZ$3)/Z11, 0)</f>
        <v>-370.72187930894569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500000</v>
      </c>
      <c r="S12">
        <f t="shared" si="1"/>
        <v>-672.09320257137961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-335.61115504704321</v>
      </c>
      <c r="AC12">
        <f t="shared" si="2"/>
        <v>-600.89444371133413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-1086.931218573545</v>
      </c>
      <c r="AI12">
        <f t="shared" si="6"/>
        <v>-1098.1070205570416</v>
      </c>
      <c r="AJ12">
        <f t="shared" si="7"/>
        <v>265.28328866429092</v>
      </c>
      <c r="AK12">
        <f t="shared" si="22"/>
        <v>-0.77190565660819932</v>
      </c>
      <c r="AL12">
        <f t="shared" si="8"/>
        <v>-833.5956375493588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-577.71549751476243</v>
      </c>
      <c r="AR12">
        <f t="shared" si="9"/>
        <v>-583.65555507562203</v>
      </c>
      <c r="AS12">
        <f t="shared" si="9"/>
        <v>141.00088807291283</v>
      </c>
      <c r="AT12">
        <f t="shared" si="9"/>
        <v>-0.41027606238700692</v>
      </c>
      <c r="AU12">
        <f t="shared" si="9"/>
        <v>-443.0649430650962</v>
      </c>
      <c r="AW12">
        <v>9</v>
      </c>
      <c r="AX12">
        <f>IF(Z12&gt;0, (R12*SUMPRODUCT(K12:$K$98, X12:$X$98)-K12*$AZ$3)/Z12, 0)</f>
        <v>-672.09320257137961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500000</v>
      </c>
      <c r="S13">
        <f t="shared" si="1"/>
        <v>-963.37022943828129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-600.89444371133413</v>
      </c>
      <c r="AC13">
        <f t="shared" si="2"/>
        <v>-850.62172383031702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-1079.5028998956304</v>
      </c>
      <c r="AI13">
        <f t="shared" si="6"/>
        <v>-1090.5399562867944</v>
      </c>
      <c r="AJ13">
        <f t="shared" si="7"/>
        <v>249.72728011898289</v>
      </c>
      <c r="AK13">
        <f t="shared" si="22"/>
        <v>-1.2017888874226683</v>
      </c>
      <c r="AL13">
        <f t="shared" si="8"/>
        <v>-842.01446505523427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-545.40614749924089</v>
      </c>
      <c r="AR13">
        <f t="shared" si="9"/>
        <v>-550.98249046841545</v>
      </c>
      <c r="AS13">
        <f t="shared" si="9"/>
        <v>126.17177201499571</v>
      </c>
      <c r="AT13">
        <f t="shared" si="9"/>
        <v>-0.60718970487246349</v>
      </c>
      <c r="AU13">
        <f t="shared" si="9"/>
        <v>-425.41790815829228</v>
      </c>
      <c r="AW13">
        <v>10</v>
      </c>
      <c r="AX13">
        <f>IF(Z13&gt;0, (R13*SUMPRODUCT(K13:$K$98, X13:$X$98)-K13*$AZ$3)/Z13, 0)</f>
        <v>-963.37022943828129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500000</v>
      </c>
      <c r="S14">
        <f t="shared" si="1"/>
        <v>-825.95981712787477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-850.62172383031702</v>
      </c>
      <c r="AC14">
        <f t="shared" si="2"/>
        <v>-720.22797284924309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-1072.8738428288164</v>
      </c>
      <c r="AI14">
        <f t="shared" si="6"/>
        <v>-1083.773706809998</v>
      </c>
      <c r="AJ14">
        <f t="shared" si="7"/>
        <v>-130.39375098107394</v>
      </c>
      <c r="AK14">
        <f t="shared" si="22"/>
        <v>-59.543520668122198</v>
      </c>
      <c r="AL14">
        <f t="shared" si="8"/>
        <v>-1273.7109784591942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-483.97936996422891</v>
      </c>
      <c r="AR14">
        <f t="shared" si="9"/>
        <v>-488.8963593545181</v>
      </c>
      <c r="AS14">
        <f t="shared" si="9"/>
        <v>-58.82134779304333</v>
      </c>
      <c r="AT14">
        <f t="shared" si="9"/>
        <v>-26.860414028201717</v>
      </c>
      <c r="AU14">
        <f t="shared" si="9"/>
        <v>-574.57812117576316</v>
      </c>
      <c r="AW14">
        <v>11</v>
      </c>
      <c r="AX14">
        <f>IF(Z14&gt;0, (R14*SUMPRODUCT(K14:$K$98, X14:$X$98)-K14*$AZ$3)/Z14, 0)</f>
        <v>-825.95981712787477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500000</v>
      </c>
      <c r="S15">
        <f t="shared" si="1"/>
        <v>-697.70382284482616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-720.22797284924309</v>
      </c>
      <c r="AC15">
        <f t="shared" si="2"/>
        <v>-600.81457631319336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-1068.980616248195</v>
      </c>
      <c r="AI15">
        <f t="shared" si="6"/>
        <v>-1079.7447570741588</v>
      </c>
      <c r="AJ15">
        <f t="shared" si="7"/>
        <v>-119.41339653604973</v>
      </c>
      <c r="AK15">
        <f t="shared" si="22"/>
        <v>-50.415958099447018</v>
      </c>
      <c r="AL15">
        <f t="shared" si="8"/>
        <v>-1249.5741117096554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-430.55635156743887</v>
      </c>
      <c r="AR15">
        <f t="shared" si="9"/>
        <v>-434.89185506613751</v>
      </c>
      <c r="AS15">
        <f t="shared" si="9"/>
        <v>-48.0964720588536</v>
      </c>
      <c r="AT15">
        <f t="shared" si="9"/>
        <v>-20.306178288114893</v>
      </c>
      <c r="AU15">
        <f t="shared" si="9"/>
        <v>-503.29450541310592</v>
      </c>
      <c r="AW15">
        <v>12</v>
      </c>
      <c r="AX15">
        <f>IF(Z15&gt;0, (R15*SUMPRODUCT(K15:$K$98, X15:$X$98)-K15*$AZ$3)/Z15, 0)</f>
        <v>-697.70382284482616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500000</v>
      </c>
      <c r="S16">
        <f t="shared" si="1"/>
        <v>-579.29797853973184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-600.81457631319336</v>
      </c>
      <c r="AC16">
        <f t="shared" si="2"/>
        <v>-492.62738636252055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-1066.5489628121879</v>
      </c>
      <c r="AI16">
        <f t="shared" si="6"/>
        <v>-1077.1787985058218</v>
      </c>
      <c r="AJ16">
        <f t="shared" si="7"/>
        <v>-108.1871899506728</v>
      </c>
      <c r="AK16">
        <f t="shared" si="22"/>
        <v>-42.05702034192354</v>
      </c>
      <c r="AL16">
        <f t="shared" si="8"/>
        <v>-1227.4230087984181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-383.55084609229709</v>
      </c>
      <c r="AR16">
        <f t="shared" si="9"/>
        <v>-387.37353273517306</v>
      </c>
      <c r="AS16">
        <f t="shared" si="9"/>
        <v>-38.906125915229694</v>
      </c>
      <c r="AT16">
        <f t="shared" si="9"/>
        <v>-15.124486824995662</v>
      </c>
      <c r="AU16">
        <f t="shared" si="9"/>
        <v>-441.40414547539842</v>
      </c>
      <c r="AW16">
        <v>13</v>
      </c>
      <c r="AX16">
        <f>IF(Z16&gt;0, (R16*SUMPRODUCT(K16:$K$98, X16:$X$98)-K16*$AZ$3)/Z16, 0)</f>
        <v>-579.29797853973184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500000</v>
      </c>
      <c r="S17">
        <f t="shared" si="1"/>
        <v>-470.56249165370235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-492.62738636252055</v>
      </c>
      <c r="AC17">
        <f t="shared" si="2"/>
        <v>-395.15721324222295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-1063.984899885713</v>
      </c>
      <c r="AI17">
        <f t="shared" si="6"/>
        <v>-1074.4818375999132</v>
      </c>
      <c r="AJ17">
        <f t="shared" si="7"/>
        <v>-97.470173120297602</v>
      </c>
      <c r="AK17">
        <f t="shared" si="22"/>
        <v>-34.483917045376444</v>
      </c>
      <c r="AL17">
        <f t="shared" si="8"/>
        <v>-1206.4359277655874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-341.63282265120608</v>
      </c>
      <c r="AR17">
        <f t="shared" si="9"/>
        <v>-345.00326377389615</v>
      </c>
      <c r="AS17">
        <f t="shared" si="9"/>
        <v>-31.29650653027667</v>
      </c>
      <c r="AT17">
        <f t="shared" si="9"/>
        <v>-11.072373224044272</v>
      </c>
      <c r="AU17">
        <f t="shared" si="9"/>
        <v>-387.37214352821718</v>
      </c>
      <c r="AW17">
        <v>14</v>
      </c>
      <c r="AX17">
        <f>IF(Z17&gt;0, (R17*SUMPRODUCT(K17:$K$98, X17:$X$98)-K17*$AZ$3)/Z17, 0)</f>
        <v>-470.56249165370235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500000</v>
      </c>
      <c r="S18">
        <f t="shared" si="1"/>
        <v>-370.59133676283966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-395.15721324222295</v>
      </c>
      <c r="AC18">
        <f t="shared" si="2"/>
        <v>-307.3069830250397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-1061.6707773519272</v>
      </c>
      <c r="AI18">
        <f t="shared" si="6"/>
        <v>-1072.0362039195516</v>
      </c>
      <c r="AJ18">
        <f t="shared" si="7"/>
        <v>-87.850230217183253</v>
      </c>
      <c r="AK18">
        <f t="shared" si="22"/>
        <v>-27.661004926955609</v>
      </c>
      <c r="AL18">
        <f t="shared" si="8"/>
        <v>-1187.5474390636905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-304.36587999107201</v>
      </c>
      <c r="AR18">
        <f t="shared" si="9"/>
        <v>-307.33750005073574</v>
      </c>
      <c r="AS18">
        <f t="shared" si="9"/>
        <v>-25.185408883688069</v>
      </c>
      <c r="AT18">
        <f t="shared" si="9"/>
        <v>-7.9300158633258055</v>
      </c>
      <c r="AU18">
        <f t="shared" si="9"/>
        <v>-340.45292479774963</v>
      </c>
      <c r="AW18">
        <v>15</v>
      </c>
      <c r="AX18">
        <f>IF(Z18&gt;0, (R18*SUMPRODUCT(K18:$K$98, X18:$X$98)-K18*$AZ$3)/Z18, 0)</f>
        <v>-370.59133676283966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500000</v>
      </c>
      <c r="S19">
        <f t="shared" si="1"/>
        <v>-278.70126621765399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-307.3069830250397</v>
      </c>
      <c r="AC19">
        <f t="shared" si="2"/>
        <v>-228.20585152647845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-1061.4648737845782</v>
      </c>
      <c r="AI19">
        <f t="shared" si="6"/>
        <v>-1071.7001094646819</v>
      </c>
      <c r="AJ19">
        <f t="shared" si="7"/>
        <v>-79.101131498561244</v>
      </c>
      <c r="AK19">
        <f t="shared" si="22"/>
        <v>-21.51148881175278</v>
      </c>
      <c r="AL19">
        <f t="shared" si="8"/>
        <v>-1172.3127297749959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-271.70254497592293</v>
      </c>
      <c r="AR19">
        <f t="shared" si="9"/>
        <v>-274.32245228646565</v>
      </c>
      <c r="AS19">
        <f t="shared" si="9"/>
        <v>-20.247470518742741</v>
      </c>
      <c r="AT19">
        <f t="shared" si="9"/>
        <v>-5.5062832513103928</v>
      </c>
      <c r="AU19">
        <f t="shared" si="9"/>
        <v>-300.0762060565188</v>
      </c>
      <c r="AW19">
        <v>16</v>
      </c>
      <c r="AX19">
        <f>IF(Z19&gt;0, (R19*SUMPRODUCT(K19:$K$98, X19:$X$98)-K19*$AZ$3)/Z19, 0)</f>
        <v>-278.70126621765399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500000</v>
      </c>
      <c r="S20">
        <f t="shared" si="1"/>
        <v>-194.8365225955647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-228.20585152647845</v>
      </c>
      <c r="AC20">
        <f t="shared" si="2"/>
        <v>-157.52713624380021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-1060.6938499062228</v>
      </c>
      <c r="AI20">
        <f t="shared" si="6"/>
        <v>-1070.8002158832776</v>
      </c>
      <c r="AJ20">
        <f t="shared" si="7"/>
        <v>-70.67871528267824</v>
      </c>
      <c r="AK20">
        <f t="shared" si="22"/>
        <v>-15.974409606853493</v>
      </c>
      <c r="AL20">
        <f t="shared" si="8"/>
        <v>-1157.4533407728093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-242.41534503860566</v>
      </c>
      <c r="AR20">
        <f t="shared" si="9"/>
        <v>-244.72509558126296</v>
      </c>
      <c r="AS20">
        <f t="shared" si="9"/>
        <v>-16.153204955087293</v>
      </c>
      <c r="AT20">
        <f t="shared" si="9"/>
        <v>-3.6508574241057148</v>
      </c>
      <c r="AU20">
        <f t="shared" si="9"/>
        <v>-264.52915796045596</v>
      </c>
      <c r="AW20">
        <v>17</v>
      </c>
      <c r="AX20">
        <f>IF(Z20&gt;0, (R20*SUMPRODUCT(K20:$K$98, X20:$X$98)-K20*$AZ$3)/Z20, 0)</f>
        <v>-194.8365225955647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500000</v>
      </c>
      <c r="S21">
        <f t="shared" si="1"/>
        <v>-118.0568748234664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-157.52713624380021</v>
      </c>
      <c r="AC21">
        <f t="shared" si="2"/>
        <v>-94.244927480083334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-1061.5662141556209</v>
      </c>
      <c r="AI21">
        <f t="shared" si="6"/>
        <v>-1071.5449773175512</v>
      </c>
      <c r="AJ21">
        <f t="shared" si="7"/>
        <v>-63.282208763716881</v>
      </c>
      <c r="AK21">
        <f t="shared" si="22"/>
        <v>-11.026899537066017</v>
      </c>
      <c r="AL21">
        <f t="shared" si="8"/>
        <v>-1145.8540856183342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-216.62028460748061</v>
      </c>
      <c r="AR21">
        <f t="shared" si="9"/>
        <v>-218.65652359789286</v>
      </c>
      <c r="AS21">
        <f t="shared" si="9"/>
        <v>-12.913193628614099</v>
      </c>
      <c r="AT21">
        <f t="shared" si="9"/>
        <v>-2.2501188189728607</v>
      </c>
      <c r="AU21">
        <f t="shared" si="9"/>
        <v>-233.81983604547986</v>
      </c>
      <c r="AW21">
        <v>18</v>
      </c>
      <c r="AX21">
        <f>IF(Z21&gt;0, (R21*SUMPRODUCT(K21:$K$98, X21:$X$98)-K21*$AZ$3)/Z21, 0)</f>
        <v>-118.0568748234664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500000</v>
      </c>
      <c r="S22">
        <f t="shared" si="1"/>
        <v>-48.111365746600029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-94.244927480083334</v>
      </c>
      <c r="AC22">
        <f t="shared" si="2"/>
        <v>-37.920967621204909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-1063.2911002247645</v>
      </c>
      <c r="AI22">
        <f t="shared" si="6"/>
        <v>-1073.14349347757</v>
      </c>
      <c r="AJ22">
        <f t="shared" si="7"/>
        <v>-56.323959858878425</v>
      </c>
      <c r="AK22">
        <f t="shared" si="22"/>
        <v>-6.5971449236058337</v>
      </c>
      <c r="AL22">
        <f t="shared" si="8"/>
        <v>-1136.0645982600543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-193.72523224908548</v>
      </c>
      <c r="AR22">
        <f t="shared" si="9"/>
        <v>-195.52027894016152</v>
      </c>
      <c r="AS22">
        <f t="shared" si="9"/>
        <v>-10.261886140627794</v>
      </c>
      <c r="AT22">
        <f t="shared" si="9"/>
        <v>-1.2019600580088157</v>
      </c>
      <c r="AU22">
        <f t="shared" si="9"/>
        <v>-206.98412513879813</v>
      </c>
      <c r="AW22">
        <v>19</v>
      </c>
      <c r="AX22">
        <f>IF(Z22&gt;0, (R22*SUMPRODUCT(K22:$K$98, X22:$X$98)-K22*$AZ$3)/Z22, 0)</f>
        <v>-48.111365746600029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500000</v>
      </c>
      <c r="S23">
        <f t="shared" si="1"/>
        <v>15.490069317137603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-37.920967621204909</v>
      </c>
      <c r="AC23">
        <f t="shared" si="2"/>
        <v>12.054018403243845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-1066.1846177669531</v>
      </c>
      <c r="AI23">
        <f t="shared" si="6"/>
        <v>-1075.9118324717865</v>
      </c>
      <c r="AJ23">
        <f t="shared" si="7"/>
        <v>-49.974986024448754</v>
      </c>
      <c r="AK23">
        <f t="shared" si="22"/>
        <v>-2.6544677334843438</v>
      </c>
      <c r="AL23">
        <f t="shared" si="8"/>
        <v>-1128.5412862297196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-173.43965510013166</v>
      </c>
      <c r="AR23">
        <f t="shared" si="9"/>
        <v>-175.02201216604462</v>
      </c>
      <c r="AS23">
        <f t="shared" si="9"/>
        <v>-8.1295904998780131</v>
      </c>
      <c r="AT23">
        <f t="shared" si="9"/>
        <v>-0.43181073943291964</v>
      </c>
      <c r="AU23">
        <f t="shared" si="9"/>
        <v>-183.58341340535554</v>
      </c>
      <c r="AW23">
        <v>20</v>
      </c>
      <c r="AX23">
        <f>IF(Z23&gt;0, (R23*SUMPRODUCT(K23:$K$98, X23:$X$98)-K23*$AZ$3)/Z23, 0)</f>
        <v>15.490069317137603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500000</v>
      </c>
      <c r="S24">
        <f t="shared" si="1"/>
        <v>73.157729318466352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12.054018403243845</v>
      </c>
      <c r="AC24">
        <f t="shared" si="2"/>
        <v>56.203843904481566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-1069.8430402480326</v>
      </c>
      <c r="AI24">
        <f t="shared" si="6"/>
        <v>-1079.4462367298113</v>
      </c>
      <c r="AJ24">
        <f t="shared" si="7"/>
        <v>-44.149825501237721</v>
      </c>
      <c r="AK24">
        <f t="shared" si="22"/>
        <v>0.84378128822706921</v>
      </c>
      <c r="AL24">
        <f t="shared" si="8"/>
        <v>-1122.7522809428219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-155.38819853843054</v>
      </c>
      <c r="AR24">
        <f t="shared" si="9"/>
        <v>-156.7830044542294</v>
      </c>
      <c r="AS24">
        <f t="shared" si="9"/>
        <v>-6.4124937886522897</v>
      </c>
      <c r="AT24">
        <f t="shared" si="9"/>
        <v>0.12255410317726897</v>
      </c>
      <c r="AU24">
        <f t="shared" si="9"/>
        <v>-163.07294413970442</v>
      </c>
      <c r="AW24">
        <v>21</v>
      </c>
      <c r="AX24">
        <f>IF(Z24&gt;0, (R24*SUMPRODUCT(K24:$K$98, X24:$X$98)-K24*$AZ$3)/Z24, 0)</f>
        <v>73.157729318466352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500000</v>
      </c>
      <c r="S25">
        <f t="shared" si="1"/>
        <v>125.38146676576221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56.203843904481566</v>
      </c>
      <c r="AC25">
        <f t="shared" si="2"/>
        <v>95.091967331560227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-1075.9613402114567</v>
      </c>
      <c r="AI25">
        <f t="shared" si="6"/>
        <v>-1085.4416056949124</v>
      </c>
      <c r="AJ25">
        <f t="shared" si="7"/>
        <v>-38.888123427078661</v>
      </c>
      <c r="AK25">
        <f t="shared" si="22"/>
        <v>3.9342690733137098</v>
      </c>
      <c r="AL25">
        <f t="shared" si="8"/>
        <v>-1120.3954600486773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-139.53289680172873</v>
      </c>
      <c r="AR25">
        <f t="shared" si="9"/>
        <v>-140.7623172798809</v>
      </c>
      <c r="AS25">
        <f t="shared" si="9"/>
        <v>-5.0430924515346067</v>
      </c>
      <c r="AT25">
        <f t="shared" si="9"/>
        <v>0.51020416819904402</v>
      </c>
      <c r="AU25">
        <f t="shared" si="9"/>
        <v>-145.29520556321646</v>
      </c>
      <c r="AW25">
        <v>22</v>
      </c>
      <c r="AX25">
        <f>IF(Z25&gt;0, (R25*SUMPRODUCT(K25:$K$98, X25:$X$98)-K25*$AZ$3)/Z25, 0)</f>
        <v>125.38146676576221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500000</v>
      </c>
      <c r="S26">
        <f t="shared" si="1"/>
        <v>172.33294574404474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95.091967331560227</v>
      </c>
      <c r="AC26">
        <f t="shared" si="2"/>
        <v>129.02007228475054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-1084.772931363889</v>
      </c>
      <c r="AI26">
        <f t="shared" si="6"/>
        <v>-1094.131274869226</v>
      </c>
      <c r="AJ26">
        <f t="shared" si="7"/>
        <v>-33.928104953190314</v>
      </c>
      <c r="AK26">
        <f t="shared" si="22"/>
        <v>6.6564377132092165</v>
      </c>
      <c r="AL26">
        <f t="shared" si="8"/>
        <v>-1121.4029421092071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-125.60321625592539</v>
      </c>
      <c r="AR26">
        <f t="shared" si="9"/>
        <v>-126.68679606245706</v>
      </c>
      <c r="AS26">
        <f t="shared" si="9"/>
        <v>-3.9284526561990472</v>
      </c>
      <c r="AT26">
        <f t="shared" si="9"/>
        <v>0.77073271411291655</v>
      </c>
      <c r="AU26">
        <f t="shared" si="9"/>
        <v>-129.84451600454318</v>
      </c>
      <c r="AW26">
        <v>23</v>
      </c>
      <c r="AX26">
        <f>IF(Z26&gt;0, (R26*SUMPRODUCT(K26:$K$98, X26:$X$98)-K26*$AZ$3)/Z26, 0)</f>
        <v>172.33294574404474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500000</v>
      </c>
      <c r="S27">
        <f t="shared" si="1"/>
        <v>214.20074064785513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129.02007228475054</v>
      </c>
      <c r="AC27">
        <f t="shared" si="2"/>
        <v>158.29275045285999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-1094.1303565927399</v>
      </c>
      <c r="AI27">
        <f t="shared" si="6"/>
        <v>-1103.3677634041087</v>
      </c>
      <c r="AJ27">
        <f t="shared" si="7"/>
        <v>-29.272678168109451</v>
      </c>
      <c r="AK27">
        <f t="shared" si="22"/>
        <v>9.0314050599325384</v>
      </c>
      <c r="AL27">
        <f t="shared" si="8"/>
        <v>-1123.6090365122857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-113.11311583701675</v>
      </c>
      <c r="AR27">
        <f t="shared" si="9"/>
        <v>-114.06809515953722</v>
      </c>
      <c r="AS27">
        <f t="shared" si="9"/>
        <v>-3.0262608258126877</v>
      </c>
      <c r="AT27">
        <f t="shared" si="9"/>
        <v>0.93368250004183007</v>
      </c>
      <c r="AU27">
        <f t="shared" si="9"/>
        <v>-116.16067348530808</v>
      </c>
      <c r="AW27">
        <v>24</v>
      </c>
      <c r="AX27">
        <f>IF(Z27&gt;0, (R27*SUMPRODUCT(K27:$K$98, X27:$X$98)-K27*$AZ$3)/Z27, 0)</f>
        <v>214.20074064785513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500000</v>
      </c>
      <c r="S28">
        <f t="shared" si="1"/>
        <v>251.52688037674756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158.29275045285999</v>
      </c>
      <c r="AC28">
        <f t="shared" si="2"/>
        <v>183.46168320873198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-1105.3318412124088</v>
      </c>
      <c r="AI28">
        <f t="shared" si="6"/>
        <v>-1114.4492406596337</v>
      </c>
      <c r="AJ28">
        <f t="shared" si="7"/>
        <v>-25.168932755871992</v>
      </c>
      <c r="AK28">
        <f t="shared" si="22"/>
        <v>11.0804925317002</v>
      </c>
      <c r="AL28">
        <f t="shared" si="8"/>
        <v>-1128.5376808838055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-102.0278080082067</v>
      </c>
      <c r="AR28">
        <f t="shared" si="9"/>
        <v>-102.86939082130586</v>
      </c>
      <c r="AS28">
        <f t="shared" si="9"/>
        <v>-2.3232218083674114</v>
      </c>
      <c r="AT28">
        <f t="shared" si="9"/>
        <v>1.0227863909363555</v>
      </c>
      <c r="AU28">
        <f t="shared" si="9"/>
        <v>-104.1698262387369</v>
      </c>
      <c r="AW28">
        <v>25</v>
      </c>
      <c r="AX28">
        <f>IF(Z28&gt;0, (R28*SUMPRODUCT(K28:$K$98, X28:$X$98)-K28*$AZ$3)/Z28, 0)</f>
        <v>251.52688037674756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500000</v>
      </c>
      <c r="S29">
        <f t="shared" si="1"/>
        <v>284.6378278231511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183.46168320873198</v>
      </c>
      <c r="AC29">
        <f t="shared" si="2"/>
        <v>204.89999001560363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-1117.9583795077506</v>
      </c>
      <c r="AI29">
        <f t="shared" si="6"/>
        <v>-1126.9566560010155</v>
      </c>
      <c r="AJ29">
        <f t="shared" si="7"/>
        <v>-21.438306806871651</v>
      </c>
      <c r="AK29">
        <f t="shared" si="22"/>
        <v>12.842317824611239</v>
      </c>
      <c r="AL29">
        <f t="shared" si="8"/>
        <v>-1135.552644983276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-92.136877112970993</v>
      </c>
      <c r="AR29">
        <f t="shared" si="9"/>
        <v>-92.878472784764725</v>
      </c>
      <c r="AS29">
        <f t="shared" si="9"/>
        <v>-1.7668445229997123</v>
      </c>
      <c r="AT29">
        <f t="shared" si="9"/>
        <v>1.0584034977875663</v>
      </c>
      <c r="AU29">
        <f t="shared" si="9"/>
        <v>-93.586913809976878</v>
      </c>
      <c r="AW29">
        <v>26</v>
      </c>
      <c r="AX29">
        <f>IF(Z29&gt;0, (R29*SUMPRODUCT(K29:$K$98, X29:$X$98)-K29*$AZ$3)/Z29, 0)</f>
        <v>284.6378278231511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500000</v>
      </c>
      <c r="S30">
        <f t="shared" si="1"/>
        <v>313.91055044935814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204.89999001560363</v>
      </c>
      <c r="AC30">
        <f t="shared" si="2"/>
        <v>223.000715416096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-1133.8828989859837</v>
      </c>
      <c r="AI30">
        <f t="shared" si="6"/>
        <v>-1142.7628456418413</v>
      </c>
      <c r="AJ30">
        <f t="shared" si="7"/>
        <v>-18.100725400492365</v>
      </c>
      <c r="AK30">
        <f t="shared" si="22"/>
        <v>14.342999301092256</v>
      </c>
      <c r="AL30">
        <f t="shared" si="8"/>
        <v>-1146.5205717412414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-83.436876062393594</v>
      </c>
      <c r="AR30">
        <f t="shared" si="9"/>
        <v>-84.09030774323827</v>
      </c>
      <c r="AS30">
        <f t="shared" si="9"/>
        <v>-1.3319435218847673</v>
      </c>
      <c r="AT30">
        <f t="shared" si="9"/>
        <v>1.0554309057120947</v>
      </c>
      <c r="AU30">
        <f t="shared" si="9"/>
        <v>-84.366820359410951</v>
      </c>
      <c r="AW30">
        <v>27</v>
      </c>
      <c r="AX30">
        <f>IF(Z30&gt;0, (R30*SUMPRODUCT(K30:$K$98, X30:$X$98)-K30*$AZ$3)/Z30, 0)</f>
        <v>313.91055044935814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500000</v>
      </c>
      <c r="S31">
        <f t="shared" si="1"/>
        <v>339.50855917745906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223.000715416096</v>
      </c>
      <c r="AC31">
        <f t="shared" si="2"/>
        <v>237.99027016929426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-1153.5896076880676</v>
      </c>
      <c r="AI31">
        <f t="shared" si="6"/>
        <v>-1162.3519151371745</v>
      </c>
      <c r="AJ31">
        <f t="shared" si="7"/>
        <v>-14.989554753198263</v>
      </c>
      <c r="AK31">
        <f t="shared" si="22"/>
        <v>15.610050079126722</v>
      </c>
      <c r="AL31">
        <f t="shared" si="8"/>
        <v>-1161.731419811246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-75.791960724398663</v>
      </c>
      <c r="AR31">
        <f t="shared" si="9"/>
        <v>-76.367652857555782</v>
      </c>
      <c r="AS31">
        <f t="shared" si="9"/>
        <v>-0.98482834585124479</v>
      </c>
      <c r="AT31">
        <f t="shared" si="9"/>
        <v>1.0255954930750255</v>
      </c>
      <c r="AU31">
        <f t="shared" si="9"/>
        <v>-76.326885710331993</v>
      </c>
      <c r="AW31">
        <v>28</v>
      </c>
      <c r="AX31">
        <f>IF(Z31&gt;0, (R31*SUMPRODUCT(K31:$K$98, X31:$X$98)-K31*$AZ$3)/Z31, 0)</f>
        <v>339.50855917745906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500000</v>
      </c>
      <c r="S32">
        <f t="shared" si="1"/>
        <v>361.58264413798355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237.99027016929426</v>
      </c>
      <c r="AC32">
        <f t="shared" si="2"/>
        <v>250.0790512445318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-1175.6286261700232</v>
      </c>
      <c r="AI32">
        <f t="shared" si="6"/>
        <v>-1184.2739198289846</v>
      </c>
      <c r="AJ32">
        <f t="shared" si="7"/>
        <v>-12.088781075237534</v>
      </c>
      <c r="AK32">
        <f t="shared" si="22"/>
        <v>16.659318911850601</v>
      </c>
      <c r="AL32">
        <f t="shared" si="8"/>
        <v>-1179.7033819923715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-68.964237234655599</v>
      </c>
      <c r="AR32">
        <f t="shared" si="9"/>
        <v>-69.471383853568952</v>
      </c>
      <c r="AS32">
        <f t="shared" si="9"/>
        <v>-0.70914704473173051</v>
      </c>
      <c r="AT32">
        <f t="shared" si="9"/>
        <v>0.97726203328983263</v>
      </c>
      <c r="AU32">
        <f t="shared" si="9"/>
        <v>-69.203268865010855</v>
      </c>
      <c r="AW32">
        <v>29</v>
      </c>
      <c r="AX32">
        <f>IF(Z32&gt;0, (R32*SUMPRODUCT(K32:$K$98, X32:$X$98)-K32*$AZ$3)/Z32, 0)</f>
        <v>361.58264413798355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500000</v>
      </c>
      <c r="S33">
        <f t="shared" si="1"/>
        <v>380.44638157382855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250.0790512445318</v>
      </c>
      <c r="AC33">
        <f t="shared" si="2"/>
        <v>259.57976204526585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-1202.0571918705953</v>
      </c>
      <c r="AI33">
        <f t="shared" si="6"/>
        <v>-1210.5859811631703</v>
      </c>
      <c r="AJ33">
        <f t="shared" si="7"/>
        <v>-9.5007108007340548</v>
      </c>
      <c r="AK33">
        <f t="shared" si="22"/>
        <v>17.505533587117228</v>
      </c>
      <c r="AL33">
        <f t="shared" si="8"/>
        <v>-1202.581158376787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-62.959445319310369</v>
      </c>
      <c r="AR33">
        <f t="shared" si="9"/>
        <v>-63.406152719538298</v>
      </c>
      <c r="AS33">
        <f t="shared" si="9"/>
        <v>-0.49761316366533637</v>
      </c>
      <c r="AT33">
        <f t="shared" si="9"/>
        <v>0.91687707716165501</v>
      </c>
      <c r="AU33">
        <f t="shared" si="9"/>
        <v>-62.986888806041968</v>
      </c>
      <c r="AW33">
        <v>30</v>
      </c>
      <c r="AX33">
        <f>IF(Z33&gt;0, (R33*SUMPRODUCT(K33:$K$98, X33:$X$98)-K33*$AZ$3)/Z33, 0)</f>
        <v>380.44638157382855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500000</v>
      </c>
      <c r="S34">
        <f t="shared" si="1"/>
        <v>396.24469916936289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259.57976204526585</v>
      </c>
      <c r="AC34">
        <f t="shared" si="2"/>
        <v>266.67830604326707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-1232.9599891106923</v>
      </c>
      <c r="AI34">
        <f t="shared" si="6"/>
        <v>-1241.372666510614</v>
      </c>
      <c r="AJ34">
        <f t="shared" si="7"/>
        <v>-7.0985439980012188</v>
      </c>
      <c r="AK34">
        <f t="shared" si="22"/>
        <v>18.170583343168612</v>
      </c>
      <c r="AL34">
        <f t="shared" si="8"/>
        <v>-1230.3006271654465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-57.658949130449194</v>
      </c>
      <c r="AR34">
        <f t="shared" si="9"/>
        <v>-58.052365090850984</v>
      </c>
      <c r="AS34">
        <f t="shared" si="9"/>
        <v>-0.3319609645859013</v>
      </c>
      <c r="AT34">
        <f t="shared" si="9"/>
        <v>0.84974107019484701</v>
      </c>
      <c r="AU34">
        <f t="shared" ref="AU34:AU97" si="23">AL34*$K34</f>
        <v>-57.534584985242034</v>
      </c>
      <c r="AW34">
        <v>31</v>
      </c>
      <c r="AX34">
        <f>IF(Z34&gt;0, (R34*SUMPRODUCT(K34:$K$98, X34:$X$98)-K34*$AZ$3)/Z34, 0)</f>
        <v>396.24469916936289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500000</v>
      </c>
      <c r="S35">
        <f t="shared" si="1"/>
        <v>409.14355063539324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266.67830604326707</v>
      </c>
      <c r="AC35">
        <f t="shared" si="2"/>
        <v>271.57113308898897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-1264.4570448752424</v>
      </c>
      <c r="AI35">
        <f t="shared" ref="AI35:AI66" si="25">SUM(AE35:AH35)</f>
        <v>-1272.753984075043</v>
      </c>
      <c r="AJ35">
        <f t="shared" si="7"/>
        <v>-4.8928270457219014</v>
      </c>
      <c r="AK35">
        <f t="shared" si="22"/>
        <v>18.667481423028697</v>
      </c>
      <c r="AL35">
        <f t="shared" si="8"/>
        <v>-1258.9793296977364</v>
      </c>
      <c r="AN35">
        <f t="shared" ref="AN35:AT66" si="26">AE35*$K35</f>
        <v>0</v>
      </c>
      <c r="AO35">
        <f t="shared" si="26"/>
        <v>0</v>
      </c>
      <c r="AP35">
        <f t="shared" si="26"/>
        <v>-0.3464316994155886</v>
      </c>
      <c r="AQ35">
        <f t="shared" si="26"/>
        <v>-52.796337582499746</v>
      </c>
      <c r="AR35">
        <f t="shared" si="26"/>
        <v>-53.142769281915342</v>
      </c>
      <c r="AS35">
        <f t="shared" si="26"/>
        <v>-0.20429586713576806</v>
      </c>
      <c r="AT35">
        <f t="shared" si="26"/>
        <v>0.77944494438916079</v>
      </c>
      <c r="AU35">
        <f t="shared" si="23"/>
        <v>-52.567620204661949</v>
      </c>
      <c r="AW35">
        <v>32</v>
      </c>
      <c r="AX35">
        <f>IF(Z35&gt;0, (R35*SUMPRODUCT(K35:$K$98, X35:$X$98)-K35*$AZ$3)/Z35, 0)</f>
        <v>409.14355063539324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500000</v>
      </c>
      <c r="S36">
        <f t="shared" si="1"/>
        <v>419.58100597791105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271.57113308898897</v>
      </c>
      <c r="AC36">
        <f t="shared" si="2"/>
        <v>274.62459566378493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-1298.2731857382578</v>
      </c>
      <c r="AI36">
        <f t="shared" si="25"/>
        <v>-1306.4546987164169</v>
      </c>
      <c r="AJ36">
        <f t="shared" si="7"/>
        <v>-3.0534625747959581</v>
      </c>
      <c r="AK36">
        <f t="shared" si="22"/>
        <v>19.009979316229231</v>
      </c>
      <c r="AL36">
        <f t="shared" si="8"/>
        <v>-1290.4981819749837</v>
      </c>
      <c r="AN36">
        <f t="shared" si="26"/>
        <v>0</v>
      </c>
      <c r="AO36">
        <f t="shared" si="26"/>
        <v>0</v>
      </c>
      <c r="AP36">
        <f t="shared" si="26"/>
        <v>-0.30501087042032327</v>
      </c>
      <c r="AQ36">
        <f t="shared" si="26"/>
        <v>-48.400269666808526</v>
      </c>
      <c r="AR36">
        <f t="shared" si="26"/>
        <v>-48.705280537228859</v>
      </c>
      <c r="AS36">
        <f t="shared" si="26"/>
        <v>-0.11383460250208634</v>
      </c>
      <c r="AT36">
        <f t="shared" si="26"/>
        <v>0.70870147775773618</v>
      </c>
      <c r="AU36">
        <f t="shared" si="23"/>
        <v>-48.110413661973212</v>
      </c>
      <c r="AW36">
        <v>33</v>
      </c>
      <c r="AX36">
        <f>IF(Z36&gt;0, (R36*SUMPRODUCT(K36:$K$98, X36:$X$98)-K36*$AZ$3)/Z36, 0)</f>
        <v>419.58100597791105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500000</v>
      </c>
      <c r="S37">
        <f t="shared" si="1"/>
        <v>427.84456715051351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274.62459566378493</v>
      </c>
      <c r="AC37">
        <f t="shared" si="2"/>
        <v>276.09021899456195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-1335.4366191545475</v>
      </c>
      <c r="AI37">
        <f t="shared" si="25"/>
        <v>-1343.5029310874461</v>
      </c>
      <c r="AJ37">
        <f t="shared" si="7"/>
        <v>-1.4656233307770208</v>
      </c>
      <c r="AK37">
        <f t="shared" si="22"/>
        <v>19.223721696464946</v>
      </c>
      <c r="AL37">
        <f t="shared" si="8"/>
        <v>-1325.744832721758</v>
      </c>
      <c r="AN37">
        <f t="shared" si="26"/>
        <v>0</v>
      </c>
      <c r="AO37">
        <f t="shared" si="26"/>
        <v>0</v>
      </c>
      <c r="AP37">
        <f t="shared" si="26"/>
        <v>-0.26849653410063107</v>
      </c>
      <c r="AQ37">
        <f t="shared" si="26"/>
        <v>-44.451554407617991</v>
      </c>
      <c r="AR37">
        <f t="shared" si="26"/>
        <v>-44.720050941718618</v>
      </c>
      <c r="AS37">
        <f t="shared" si="26"/>
        <v>-4.8784969870269403E-2</v>
      </c>
      <c r="AT37">
        <f t="shared" si="26"/>
        <v>0.63988383922578762</v>
      </c>
      <c r="AU37">
        <f t="shared" si="23"/>
        <v>-44.128952072363091</v>
      </c>
      <c r="AW37">
        <v>34</v>
      </c>
      <c r="AX37">
        <f>IF(Z37&gt;0, (R37*SUMPRODUCT(K37:$K$98, X37:$X$98)-K37*$AZ$3)/Z37, 0)</f>
        <v>427.84456715051351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500000</v>
      </c>
      <c r="S38">
        <f t="shared" si="1"/>
        <v>434.15683005706853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276.09021899456195</v>
      </c>
      <c r="AC38">
        <f t="shared" si="2"/>
        <v>276.16178333478797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-1382.1441585109685</v>
      </c>
      <c r="AI38">
        <f t="shared" si="25"/>
        <v>-1390.0952537205753</v>
      </c>
      <c r="AJ38">
        <f t="shared" si="7"/>
        <v>-7.156434022601843E-2</v>
      </c>
      <c r="AK38">
        <f t="shared" si="22"/>
        <v>19.326315329619337</v>
      </c>
      <c r="AL38">
        <f t="shared" si="8"/>
        <v>-1370.8405027311819</v>
      </c>
      <c r="AN38">
        <f t="shared" si="26"/>
        <v>0</v>
      </c>
      <c r="AO38">
        <f t="shared" si="26"/>
        <v>0</v>
      </c>
      <c r="AP38">
        <f t="shared" si="26"/>
        <v>-0.23630483217497644</v>
      </c>
      <c r="AQ38">
        <f t="shared" si="26"/>
        <v>-41.077025844683376</v>
      </c>
      <c r="AR38">
        <f t="shared" si="26"/>
        <v>-41.313330676858357</v>
      </c>
      <c r="AS38">
        <f t="shared" si="26"/>
        <v>-2.1268767334580063E-3</v>
      </c>
      <c r="AT38">
        <f t="shared" si="26"/>
        <v>0.57437391706848795</v>
      </c>
      <c r="AU38">
        <f t="shared" si="23"/>
        <v>-40.741083636523321</v>
      </c>
      <c r="AW38">
        <v>35</v>
      </c>
      <c r="AX38">
        <f>IF(Z38&gt;0, (R38*SUMPRODUCT(K38:$K$98, X38:$X$98)-K38*$AZ$3)/Z38, 0)</f>
        <v>434.15683005706853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500000</v>
      </c>
      <c r="S39">
        <f t="shared" si="1"/>
        <v>438.43236374273312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276.16178333478797</v>
      </c>
      <c r="AC39">
        <f t="shared" si="2"/>
        <v>274.83754208639402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-1431.282691513687</v>
      </c>
      <c r="AI39">
        <f t="shared" si="25"/>
        <v>-1439.11849370391</v>
      </c>
      <c r="AJ39">
        <f t="shared" si="7"/>
        <v>1.3242412483939461</v>
      </c>
      <c r="AK39">
        <f t="shared" si="22"/>
        <v>19.331324833435161</v>
      </c>
      <c r="AL39">
        <f t="shared" si="8"/>
        <v>-1418.4629276220808</v>
      </c>
      <c r="AN39">
        <f t="shared" si="26"/>
        <v>0</v>
      </c>
      <c r="AO39">
        <f t="shared" si="26"/>
        <v>0</v>
      </c>
      <c r="AP39">
        <f t="shared" si="26"/>
        <v>-0.20792709691289232</v>
      </c>
      <c r="AQ39">
        <f t="shared" si="26"/>
        <v>-37.979832528116034</v>
      </c>
      <c r="AR39">
        <f t="shared" si="26"/>
        <v>-38.187759625028924</v>
      </c>
      <c r="AS39">
        <f t="shared" si="26"/>
        <v>3.5139432020682981E-2</v>
      </c>
      <c r="AT39">
        <f t="shared" si="26"/>
        <v>0.51296678432127674</v>
      </c>
      <c r="AU39">
        <f t="shared" si="23"/>
        <v>-37.639653408686968</v>
      </c>
      <c r="AW39">
        <v>36</v>
      </c>
      <c r="AX39">
        <f>IF(Z39&gt;0, (R39*SUMPRODUCT(K39:$K$98, X39:$X$98)-K39*$AZ$3)/Z39, 0)</f>
        <v>438.43236374273312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500000</v>
      </c>
      <c r="S40">
        <f t="shared" si="1"/>
        <v>440.95482175458591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274.83754208639402</v>
      </c>
      <c r="AC40">
        <f t="shared" si="2"/>
        <v>272.3512672335363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-1477.8448303595494</v>
      </c>
      <c r="AI40">
        <f t="shared" si="25"/>
        <v>-1485.5653284071111</v>
      </c>
      <c r="AJ40">
        <f t="shared" si="7"/>
        <v>2.4862748528577185</v>
      </c>
      <c r="AK40">
        <f t="shared" si="22"/>
        <v>19.238627946047583</v>
      </c>
      <c r="AL40">
        <f t="shared" si="8"/>
        <v>-1463.8404256082058</v>
      </c>
      <c r="AN40">
        <f t="shared" si="26"/>
        <v>0</v>
      </c>
      <c r="AO40">
        <f t="shared" si="26"/>
        <v>0</v>
      </c>
      <c r="AP40">
        <f t="shared" si="26"/>
        <v>-0.18291735836137071</v>
      </c>
      <c r="AQ40">
        <f t="shared" si="26"/>
        <v>-35.013734965291562</v>
      </c>
      <c r="AR40">
        <f t="shared" si="26"/>
        <v>-35.196652323652934</v>
      </c>
      <c r="AS40">
        <f t="shared" si="26"/>
        <v>5.8905892527059051E-2</v>
      </c>
      <c r="AT40">
        <f t="shared" si="26"/>
        <v>0.45580984292841858</v>
      </c>
      <c r="AU40">
        <f t="shared" si="23"/>
        <v>-34.681936588197459</v>
      </c>
      <c r="AW40">
        <v>37</v>
      </c>
      <c r="AX40">
        <f>IF(Z40&gt;0, (R40*SUMPRODUCT(K40:$K$98, X40:$X$98)-K40*$AZ$3)/Z40, 0)</f>
        <v>440.95482175458591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500000</v>
      </c>
      <c r="S41">
        <f t="shared" si="1"/>
        <v>442.18630265069658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272.3512672335363</v>
      </c>
      <c r="AC41">
        <f t="shared" si="2"/>
        <v>269.0282087640112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-1529.39082545205</v>
      </c>
      <c r="AI41">
        <f t="shared" si="25"/>
        <v>-1536.9958837484999</v>
      </c>
      <c r="AJ41">
        <f t="shared" si="7"/>
        <v>3.3230584695251082</v>
      </c>
      <c r="AK41">
        <f t="shared" si="22"/>
        <v>19.064588706347543</v>
      </c>
      <c r="AL41">
        <f t="shared" si="8"/>
        <v>-1514.6082365726272</v>
      </c>
      <c r="AN41">
        <f t="shared" si="26"/>
        <v>0</v>
      </c>
      <c r="AO41">
        <f t="shared" si="26"/>
        <v>0</v>
      </c>
      <c r="AP41">
        <f t="shared" si="26"/>
        <v>-0.16087706264001028</v>
      </c>
      <c r="AQ41">
        <f t="shared" si="26"/>
        <v>-32.352665033766421</v>
      </c>
      <c r="AR41">
        <f t="shared" si="26"/>
        <v>-32.513542096406432</v>
      </c>
      <c r="AS41">
        <f t="shared" si="26"/>
        <v>7.0295830054027619E-2</v>
      </c>
      <c r="AT41">
        <f t="shared" si="26"/>
        <v>0.40329145576028969</v>
      </c>
      <c r="AU41">
        <f t="shared" si="23"/>
        <v>-32.039954810592114</v>
      </c>
      <c r="AW41">
        <v>38</v>
      </c>
      <c r="AX41">
        <f>IF(Z41&gt;0, (R41*SUMPRODUCT(K41:$K$98, X41:$X$98)-K41*$AZ$3)/Z41, 0)</f>
        <v>442.18630265069658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500000</v>
      </c>
      <c r="S42">
        <f t="shared" si="1"/>
        <v>442.24125452427131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269.0282087640112</v>
      </c>
      <c r="AC42">
        <f t="shared" si="2"/>
        <v>264.97079060146484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-1583.1118275177812</v>
      </c>
      <c r="AI42">
        <f t="shared" si="25"/>
        <v>-1590.6012574355786</v>
      </c>
      <c r="AJ42">
        <f t="shared" si="7"/>
        <v>4.0574181625463552</v>
      </c>
      <c r="AK42">
        <f t="shared" si="22"/>
        <v>18.831974613480785</v>
      </c>
      <c r="AL42">
        <f t="shared" si="8"/>
        <v>-1567.7118646595516</v>
      </c>
      <c r="AN42">
        <f t="shared" si="26"/>
        <v>0</v>
      </c>
      <c r="AO42">
        <f t="shared" si="26"/>
        <v>0</v>
      </c>
      <c r="AP42">
        <f t="shared" si="26"/>
        <v>-0.14145630812139795</v>
      </c>
      <c r="AQ42">
        <f t="shared" si="26"/>
        <v>-29.900961344444489</v>
      </c>
      <c r="AR42">
        <f t="shared" si="26"/>
        <v>-30.042417652565891</v>
      </c>
      <c r="AS42">
        <f t="shared" si="26"/>
        <v>7.6634323316735448E-2</v>
      </c>
      <c r="AT42">
        <f t="shared" si="26"/>
        <v>0.35568816755045335</v>
      </c>
      <c r="AU42">
        <f t="shared" si="23"/>
        <v>-29.610095161698702</v>
      </c>
      <c r="AW42">
        <v>39</v>
      </c>
      <c r="AX42">
        <f>IF(Z42&gt;0, (R42*SUMPRODUCT(K42:$K$98, X42:$X$98)-K42*$AZ$3)/Z42, 0)</f>
        <v>442.24125452427131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500000</v>
      </c>
      <c r="S43">
        <f t="shared" si="1"/>
        <v>441.33541794919785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264.97079060146484</v>
      </c>
      <c r="AC43">
        <f t="shared" si="2"/>
        <v>260.3334425348952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-1643.1171140218389</v>
      </c>
      <c r="AI43">
        <f t="shared" si="25"/>
        <v>-1650.4905717126078</v>
      </c>
      <c r="AJ43">
        <f t="shared" si="7"/>
        <v>4.6373480665696434</v>
      </c>
      <c r="AK43">
        <f t="shared" si="22"/>
        <v>18.54795534210254</v>
      </c>
      <c r="AL43">
        <f t="shared" si="8"/>
        <v>-1627.3052683039357</v>
      </c>
      <c r="AN43">
        <f t="shared" si="26"/>
        <v>0</v>
      </c>
      <c r="AO43">
        <f t="shared" si="26"/>
        <v>0</v>
      </c>
      <c r="AP43">
        <f t="shared" si="26"/>
        <v>-0.12434454225029619</v>
      </c>
      <c r="AQ43">
        <f t="shared" si="26"/>
        <v>-27.70920428043706</v>
      </c>
      <c r="AR43">
        <f t="shared" si="26"/>
        <v>-27.833548822687359</v>
      </c>
      <c r="AS43">
        <f t="shared" si="26"/>
        <v>7.8203326956741939E-2</v>
      </c>
      <c r="AT43">
        <f t="shared" si="26"/>
        <v>0.31278907581989446</v>
      </c>
      <c r="AU43">
        <f t="shared" si="23"/>
        <v>-27.442556419910723</v>
      </c>
      <c r="AW43">
        <v>40</v>
      </c>
      <c r="AX43">
        <f>IF(Z43&gt;0, (R43*SUMPRODUCT(K43:$K$98, X43:$X$98)-K43*$AZ$3)/Z43, 0)</f>
        <v>441.33541794919785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500000</v>
      </c>
      <c r="S44">
        <f t="shared" si="1"/>
        <v>439.54902180212036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260.3334425348952</v>
      </c>
      <c r="AC44">
        <f t="shared" si="2"/>
        <v>255.18103582398945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-1712.9562702200401</v>
      </c>
      <c r="AI44">
        <f t="shared" si="25"/>
        <v>-1720.2131694271457</v>
      </c>
      <c r="AJ44">
        <f t="shared" si="7"/>
        <v>5.1524067109057512</v>
      </c>
      <c r="AK44">
        <f t="shared" si="22"/>
        <v>18.223340977442664</v>
      </c>
      <c r="AL44">
        <f t="shared" si="8"/>
        <v>-1696.8374217387973</v>
      </c>
      <c r="AN44">
        <f t="shared" si="26"/>
        <v>0</v>
      </c>
      <c r="AO44">
        <f t="shared" si="26"/>
        <v>0</v>
      </c>
      <c r="AP44">
        <f t="shared" si="26"/>
        <v>-0.10926689542452053</v>
      </c>
      <c r="AQ44">
        <f t="shared" si="26"/>
        <v>-25.791926868936205</v>
      </c>
      <c r="AR44">
        <f t="shared" si="26"/>
        <v>-25.901193764360723</v>
      </c>
      <c r="AS44">
        <f t="shared" si="26"/>
        <v>7.7579620330661819E-2</v>
      </c>
      <c r="AT44">
        <f t="shared" si="26"/>
        <v>0.27438825261868077</v>
      </c>
      <c r="AU44">
        <f t="shared" si="23"/>
        <v>-25.549225891411382</v>
      </c>
      <c r="AW44">
        <v>41</v>
      </c>
      <c r="AX44">
        <f>IF(Z44&gt;0, (R44*SUMPRODUCT(K44:$K$98, X44:$X$98)-K44*$AZ$3)/Z44, 0)</f>
        <v>439.54902180212036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500000</v>
      </c>
      <c r="S45">
        <f t="shared" si="1"/>
        <v>436.87095512947911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255.18103582398945</v>
      </c>
      <c r="AC45">
        <f t="shared" si="2"/>
        <v>249.52910678499182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-1786.4651303774535</v>
      </c>
      <c r="AI45">
        <f t="shared" si="25"/>
        <v>-1793.6047989642286</v>
      </c>
      <c r="AJ45">
        <f t="shared" si="7"/>
        <v>5.651929038997622</v>
      </c>
      <c r="AK45">
        <f t="shared" si="22"/>
        <v>17.862672507679264</v>
      </c>
      <c r="AL45">
        <f t="shared" si="8"/>
        <v>-1770.0901974175517</v>
      </c>
      <c r="AN45">
        <f t="shared" si="26"/>
        <v>0</v>
      </c>
      <c r="AO45">
        <f t="shared" si="26"/>
        <v>0</v>
      </c>
      <c r="AP45">
        <f t="shared" si="26"/>
        <v>-9.5983712308585087E-2</v>
      </c>
      <c r="AQ45">
        <f t="shared" si="26"/>
        <v>-24.016738737857697</v>
      </c>
      <c r="AR45">
        <f t="shared" si="26"/>
        <v>-24.112722450166281</v>
      </c>
      <c r="AS45">
        <f t="shared" si="26"/>
        <v>7.598295695020757E-2</v>
      </c>
      <c r="AT45">
        <f t="shared" si="26"/>
        <v>0.24014078499601291</v>
      </c>
      <c r="AU45">
        <f t="shared" si="23"/>
        <v>-23.79659870822006</v>
      </c>
      <c r="AW45">
        <v>42</v>
      </c>
      <c r="AX45">
        <f>IF(Z45&gt;0, (R45*SUMPRODUCT(K45:$K$98, X45:$X$98)-K45*$AZ$3)/Z45, 0)</f>
        <v>436.87095512947911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500000</v>
      </c>
      <c r="S46">
        <f t="shared" si="1"/>
        <v>433.46728524292763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249.52910678499182</v>
      </c>
      <c r="AC46">
        <f t="shared" si="2"/>
        <v>243.49450896672218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-1862.4953576239689</v>
      </c>
      <c r="AI46">
        <f t="shared" si="25"/>
        <v>-1869.5170671409358</v>
      </c>
      <c r="AJ46">
        <f t="shared" si="7"/>
        <v>6.0345978182696456</v>
      </c>
      <c r="AK46">
        <f t="shared" si="22"/>
        <v>17.467037474949429</v>
      </c>
      <c r="AL46">
        <f t="shared" si="8"/>
        <v>-1846.0154318477166</v>
      </c>
      <c r="AN46">
        <f t="shared" si="26"/>
        <v>0</v>
      </c>
      <c r="AO46">
        <f t="shared" si="26"/>
        <v>0</v>
      </c>
      <c r="AP46">
        <f t="shared" si="26"/>
        <v>-8.4283842400036169E-2</v>
      </c>
      <c r="AQ46">
        <f t="shared" si="26"/>
        <v>-22.356132052097227</v>
      </c>
      <c r="AR46">
        <f t="shared" si="26"/>
        <v>-22.440415894497264</v>
      </c>
      <c r="AS46">
        <f t="shared" si="26"/>
        <v>7.2435222538563729E-2</v>
      </c>
      <c r="AT46">
        <f t="shared" si="26"/>
        <v>0.20966248036562352</v>
      </c>
      <c r="AU46">
        <f t="shared" si="23"/>
        <v>-22.158318191593075</v>
      </c>
      <c r="AW46">
        <v>43</v>
      </c>
      <c r="AX46">
        <f>IF(Z46&gt;0, (R46*SUMPRODUCT(K46:$K$98, X46:$X$98)-K46*$AZ$3)/Z46, 0)</f>
        <v>433.46728524292763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500000</v>
      </c>
      <c r="S47">
        <f t="shared" si="1"/>
        <v>429.52528626412368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243.49450896672218</v>
      </c>
      <c r="AC47">
        <f t="shared" si="2"/>
        <v>237.1938598785429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-1948.0598346566444</v>
      </c>
      <c r="AI47">
        <f t="shared" si="25"/>
        <v>-1954.9626255825751</v>
      </c>
      <c r="AJ47">
        <f t="shared" si="7"/>
        <v>6.3006490881792843</v>
      </c>
      <c r="AK47">
        <f t="shared" si="22"/>
        <v>17.044615627670556</v>
      </c>
      <c r="AL47">
        <f t="shared" si="8"/>
        <v>-1931.6173608667252</v>
      </c>
      <c r="AN47">
        <f t="shared" si="26"/>
        <v>0</v>
      </c>
      <c r="AO47">
        <f t="shared" si="26"/>
        <v>0</v>
      </c>
      <c r="AP47">
        <f t="shared" si="26"/>
        <v>-7.3978950200768653E-2</v>
      </c>
      <c r="AQ47">
        <f t="shared" si="26"/>
        <v>-20.877848256247187</v>
      </c>
      <c r="AR47">
        <f t="shared" si="26"/>
        <v>-20.951827206447959</v>
      </c>
      <c r="AS47">
        <f t="shared" si="26"/>
        <v>6.7525644355813444E-2</v>
      </c>
      <c r="AT47">
        <f t="shared" si="26"/>
        <v>0.18267144177493222</v>
      </c>
      <c r="AU47">
        <f t="shared" si="23"/>
        <v>-20.701630120317212</v>
      </c>
      <c r="AW47">
        <v>44</v>
      </c>
      <c r="AX47">
        <f>IF(Z47&gt;0, (R47*SUMPRODUCT(K47:$K$98, X47:$X$98)-K47*$AZ$3)/Z47, 0)</f>
        <v>429.52528626412368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500000</v>
      </c>
      <c r="S48">
        <f t="shared" si="1"/>
        <v>425.07486753028041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237.1938598785429</v>
      </c>
      <c r="AC48">
        <f t="shared" si="2"/>
        <v>230.65126426865103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-2043.8851925530998</v>
      </c>
      <c r="AI48">
        <f t="shared" si="25"/>
        <v>-2050.6678584399574</v>
      </c>
      <c r="AJ48">
        <f t="shared" si="7"/>
        <v>6.5425956098918618</v>
      </c>
      <c r="AK48">
        <f t="shared" si="22"/>
        <v>16.603570191498005</v>
      </c>
      <c r="AL48">
        <f t="shared" si="8"/>
        <v>-2027.5216926385676</v>
      </c>
      <c r="AN48">
        <f t="shared" si="26"/>
        <v>0</v>
      </c>
      <c r="AO48">
        <f t="shared" si="26"/>
        <v>0</v>
      </c>
      <c r="AP48">
        <f t="shared" si="26"/>
        <v>-6.4903160606715304E-2</v>
      </c>
      <c r="AQ48">
        <f t="shared" si="26"/>
        <v>-19.557886401422046</v>
      </c>
      <c r="AR48">
        <f t="shared" si="26"/>
        <v>-19.62278956202876</v>
      </c>
      <c r="AS48">
        <f t="shared" si="26"/>
        <v>6.2605934117497278E-2</v>
      </c>
      <c r="AT48">
        <f t="shared" si="26"/>
        <v>0.15887914881252255</v>
      </c>
      <c r="AU48">
        <f t="shared" si="23"/>
        <v>-19.401304479098741</v>
      </c>
      <c r="AW48">
        <v>45</v>
      </c>
      <c r="AX48">
        <f>IF(Z48&gt;0, (R48*SUMPRODUCT(K48:$K$98, X48:$X$98)-K48*$AZ$3)/Z48, 0)</f>
        <v>425.07486753028041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500000</v>
      </c>
      <c r="S49">
        <f t="shared" si="1"/>
        <v>420.15546865390667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230.65126426865103</v>
      </c>
      <c r="AC49">
        <f t="shared" si="2"/>
        <v>223.89271058718907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-2153.2544135584385</v>
      </c>
      <c r="AI49">
        <f t="shared" si="25"/>
        <v>-2159.9154214260884</v>
      </c>
      <c r="AJ49">
        <f t="shared" si="7"/>
        <v>6.7585536814619616</v>
      </c>
      <c r="AK49">
        <f t="shared" si="22"/>
        <v>16.145588498805573</v>
      </c>
      <c r="AL49">
        <f t="shared" si="8"/>
        <v>-2137.0112792458212</v>
      </c>
      <c r="AN49">
        <f t="shared" si="26"/>
        <v>0</v>
      </c>
      <c r="AO49">
        <f t="shared" si="26"/>
        <v>0</v>
      </c>
      <c r="AP49">
        <f t="shared" si="26"/>
        <v>-5.6909837550849648E-2</v>
      </c>
      <c r="AQ49">
        <f t="shared" si="26"/>
        <v>-18.396819417733624</v>
      </c>
      <c r="AR49">
        <f t="shared" si="26"/>
        <v>-18.453729255284472</v>
      </c>
      <c r="AS49">
        <f t="shared" si="26"/>
        <v>5.7743242424121502E-2</v>
      </c>
      <c r="AT49">
        <f t="shared" si="26"/>
        <v>0.13794351198598012</v>
      </c>
      <c r="AU49">
        <f t="shared" si="23"/>
        <v>-18.258042500874375</v>
      </c>
      <c r="AW49">
        <v>46</v>
      </c>
      <c r="AX49">
        <f>IF(Z49&gt;0, (R49*SUMPRODUCT(K49:$K$98, X49:$X$98)-K49*$AZ$3)/Z49, 0)</f>
        <v>420.15546865390667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500000</v>
      </c>
      <c r="S50">
        <f t="shared" si="1"/>
        <v>414.77304836256661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223.89271058718907</v>
      </c>
      <c r="AC50">
        <f t="shared" si="2"/>
        <v>216.92386681227686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-2278.849890343753</v>
      </c>
      <c r="AI50">
        <f t="shared" si="25"/>
        <v>-2285.387316885468</v>
      </c>
      <c r="AJ50">
        <f t="shared" si="7"/>
        <v>6.9688437749122158</v>
      </c>
      <c r="AK50">
        <f t="shared" si="22"/>
        <v>15.672489741103236</v>
      </c>
      <c r="AL50">
        <f t="shared" si="8"/>
        <v>-2262.7459833694525</v>
      </c>
      <c r="AN50">
        <f t="shared" si="26"/>
        <v>0</v>
      </c>
      <c r="AO50">
        <f t="shared" si="26"/>
        <v>0</v>
      </c>
      <c r="AP50">
        <f t="shared" si="26"/>
        <v>-4.9869636027669743E-2</v>
      </c>
      <c r="AQ50">
        <f t="shared" si="26"/>
        <v>-17.383815155393812</v>
      </c>
      <c r="AR50">
        <f t="shared" si="26"/>
        <v>-17.433684791421481</v>
      </c>
      <c r="AS50">
        <f t="shared" si="26"/>
        <v>5.3160628325377178E-2</v>
      </c>
      <c r="AT50">
        <f t="shared" si="26"/>
        <v>0.11955489733597464</v>
      </c>
      <c r="AU50">
        <f t="shared" si="23"/>
        <v>-17.260969265760128</v>
      </c>
      <c r="AW50">
        <v>47</v>
      </c>
      <c r="AX50">
        <f>IF(Z50&gt;0, (R50*SUMPRODUCT(K50:$K$98, X50:$X$98)-K50*$AZ$3)/Z50, 0)</f>
        <v>414.77304836256661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500000</v>
      </c>
      <c r="S51">
        <f t="shared" si="1"/>
        <v>408.92099780687005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216.92386681227686</v>
      </c>
      <c r="AC51">
        <f t="shared" si="2"/>
        <v>209.7436013379737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-2422.2828458366093</v>
      </c>
      <c r="AI51">
        <f t="shared" si="25"/>
        <v>-2428.6943410417612</v>
      </c>
      <c r="AJ51">
        <f t="shared" si="7"/>
        <v>7.1802654743031553</v>
      </c>
      <c r="AK51">
        <f t="shared" si="22"/>
        <v>15.184670676859382</v>
      </c>
      <c r="AL51">
        <f t="shared" si="8"/>
        <v>-2406.3294048905987</v>
      </c>
      <c r="AN51">
        <f t="shared" si="26"/>
        <v>0</v>
      </c>
      <c r="AO51">
        <f t="shared" si="26"/>
        <v>0</v>
      </c>
      <c r="AP51">
        <f t="shared" si="26"/>
        <v>-4.3668741470176992E-2</v>
      </c>
      <c r="AQ51">
        <f t="shared" si="26"/>
        <v>-16.498186456957303</v>
      </c>
      <c r="AR51">
        <f t="shared" si="26"/>
        <v>-16.541855198427481</v>
      </c>
      <c r="AS51">
        <f t="shared" si="26"/>
        <v>4.8904841484187687E-2</v>
      </c>
      <c r="AT51">
        <f t="shared" si="26"/>
        <v>0.10342290477964128</v>
      </c>
      <c r="AU51">
        <f t="shared" si="23"/>
        <v>-16.389527452163652</v>
      </c>
      <c r="AW51">
        <v>48</v>
      </c>
      <c r="AX51">
        <f>IF(Z51&gt;0, (R51*SUMPRODUCT(K51:$K$98, X51:$X$98)-K51*$AZ$3)/Z51, 0)</f>
        <v>408.92099780687005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500000</v>
      </c>
      <c r="S52">
        <f t="shared" si="1"/>
        <v>402.61419530306455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209.7436013379737</v>
      </c>
      <c r="AC52">
        <f t="shared" si="2"/>
        <v>202.35572709627587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-2592.9343262694429</v>
      </c>
      <c r="AI52">
        <f t="shared" si="25"/>
        <v>-2599.2168831643867</v>
      </c>
      <c r="AJ52">
        <f t="shared" si="7"/>
        <v>7.3878742416978298</v>
      </c>
      <c r="AK52">
        <f t="shared" si="22"/>
        <v>14.682052093658161</v>
      </c>
      <c r="AL52">
        <f t="shared" si="8"/>
        <v>-2577.1469568290308</v>
      </c>
      <c r="AN52">
        <f t="shared" si="26"/>
        <v>0</v>
      </c>
      <c r="AO52">
        <f t="shared" si="26"/>
        <v>0</v>
      </c>
      <c r="AP52">
        <f t="shared" si="26"/>
        <v>-3.8205840787078935E-2</v>
      </c>
      <c r="AQ52">
        <f t="shared" si="26"/>
        <v>-15.768299069528922</v>
      </c>
      <c r="AR52">
        <f t="shared" si="26"/>
        <v>-15.806504910316002</v>
      </c>
      <c r="AS52">
        <f t="shared" si="26"/>
        <v>4.4927559233158602E-2</v>
      </c>
      <c r="AT52">
        <f t="shared" si="26"/>
        <v>8.9285326674775123E-2</v>
      </c>
      <c r="AU52">
        <f t="shared" si="23"/>
        <v>-15.672292024408069</v>
      </c>
      <c r="AW52">
        <v>49</v>
      </c>
      <c r="AX52">
        <f>IF(Z52&gt;0, (R52*SUMPRODUCT(K52:$K$98, X52:$X$98)-K52*$AZ$3)/Z52, 0)</f>
        <v>402.61419530306455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500000</v>
      </c>
      <c r="S53">
        <f t="shared" si="1"/>
        <v>395.77034028885271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202.35572709627587</v>
      </c>
      <c r="AC53">
        <f t="shared" si="2"/>
        <v>194.72163536180008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-2785.9330086573896</v>
      </c>
      <c r="AI53">
        <f t="shared" si="25"/>
        <v>-2792.0830916581672</v>
      </c>
      <c r="AJ53">
        <f t="shared" si="7"/>
        <v>7.6340917344757884</v>
      </c>
      <c r="AK53">
        <f t="shared" si="22"/>
        <v>14.164900896739312</v>
      </c>
      <c r="AL53">
        <f t="shared" si="8"/>
        <v>-2770.2840990269519</v>
      </c>
      <c r="AN53">
        <f t="shared" si="26"/>
        <v>0</v>
      </c>
      <c r="AO53">
        <f t="shared" si="26"/>
        <v>0</v>
      </c>
      <c r="AP53">
        <f t="shared" si="26"/>
        <v>-3.3393065213871462E-2</v>
      </c>
      <c r="AQ53">
        <f t="shared" si="26"/>
        <v>-15.126762131146588</v>
      </c>
      <c r="AR53">
        <f t="shared" si="26"/>
        <v>-15.16015519636046</v>
      </c>
      <c r="AS53">
        <f t="shared" si="26"/>
        <v>4.1450777673372623E-2</v>
      </c>
      <c r="AT53">
        <f t="shared" si="26"/>
        <v>7.6911069221833939E-2</v>
      </c>
      <c r="AU53">
        <f t="shared" si="23"/>
        <v>-15.041793349465252</v>
      </c>
      <c r="AW53">
        <v>50</v>
      </c>
      <c r="AX53">
        <f>IF(Z53&gt;0, (R53*SUMPRODUCT(K53:$K$98, X53:$X$98)-K53*$AZ$3)/Z53, 0)</f>
        <v>395.77034028885271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500000</v>
      </c>
      <c r="S54">
        <f t="shared" si="1"/>
        <v>388.4123927188275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194.72163536180008</v>
      </c>
      <c r="AC54">
        <f t="shared" si="2"/>
        <v>186.85755835123661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-3003.1266118342237</v>
      </c>
      <c r="AI54">
        <f t="shared" si="25"/>
        <v>-3009.140115839698</v>
      </c>
      <c r="AJ54">
        <f t="shared" si="7"/>
        <v>7.8640770105634772</v>
      </c>
      <c r="AK54">
        <f t="shared" si="22"/>
        <v>13.630514475326008</v>
      </c>
      <c r="AL54">
        <f t="shared" si="8"/>
        <v>-2987.6455243538085</v>
      </c>
      <c r="AN54">
        <f t="shared" si="26"/>
        <v>0</v>
      </c>
      <c r="AO54">
        <f t="shared" si="26"/>
        <v>0</v>
      </c>
      <c r="AP54">
        <f t="shared" si="26"/>
        <v>-2.9153109947761182E-2</v>
      </c>
      <c r="AQ54">
        <f t="shared" si="26"/>
        <v>-14.558979294293808</v>
      </c>
      <c r="AR54">
        <f t="shared" si="26"/>
        <v>-14.58813240424157</v>
      </c>
      <c r="AS54">
        <f t="shared" si="26"/>
        <v>3.8124577869727776E-2</v>
      </c>
      <c r="AT54">
        <f t="shared" si="26"/>
        <v>6.60799239149088E-2</v>
      </c>
      <c r="AU54">
        <f t="shared" si="23"/>
        <v>-14.483927902456932</v>
      </c>
      <c r="AW54">
        <v>51</v>
      </c>
      <c r="AX54">
        <f>IF(Z54&gt;0, (R54*SUMPRODUCT(K54:$K$98, X54:$X$98)-K54*$AZ$3)/Z54, 0)</f>
        <v>388.4123927188275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500000</v>
      </c>
      <c r="S55">
        <f t="shared" si="1"/>
        <v>380.57287619514301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186.85755835123661</v>
      </c>
      <c r="AC55">
        <f t="shared" si="2"/>
        <v>178.78311934317779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-3247.9202133143581</v>
      </c>
      <c r="AI55">
        <f t="shared" si="25"/>
        <v>-3253.7923842744444</v>
      </c>
      <c r="AJ55">
        <f t="shared" si="7"/>
        <v>8.0744390080588175</v>
      </c>
      <c r="AK55">
        <f t="shared" si="22"/>
        <v>13.080029084586563</v>
      </c>
      <c r="AL55">
        <f t="shared" si="8"/>
        <v>-3232.637916181799</v>
      </c>
      <c r="AN55">
        <f t="shared" si="26"/>
        <v>0</v>
      </c>
      <c r="AO55">
        <f t="shared" si="26"/>
        <v>0</v>
      </c>
      <c r="AP55">
        <f t="shared" si="26"/>
        <v>-2.5417799772516708E-2</v>
      </c>
      <c r="AQ55">
        <f t="shared" si="26"/>
        <v>-14.058682252316052</v>
      </c>
      <c r="AR55">
        <f t="shared" si="26"/>
        <v>-14.084100052088568</v>
      </c>
      <c r="AS55">
        <f t="shared" si="26"/>
        <v>3.4950357436325977E-2</v>
      </c>
      <c r="AT55">
        <f t="shared" si="26"/>
        <v>5.6617145950024858E-2</v>
      </c>
      <c r="AU55">
        <f t="shared" si="23"/>
        <v>-13.992532548702217</v>
      </c>
      <c r="AW55">
        <v>52</v>
      </c>
      <c r="AX55">
        <f>IF(Z55&gt;0, (R55*SUMPRODUCT(K55:$K$98, X55:$X$98)-K55*$AZ$3)/Z55, 0)</f>
        <v>380.57287619514301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500000</v>
      </c>
      <c r="S56">
        <f t="shared" si="1"/>
        <v>372.25919115940764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178.78311934317779</v>
      </c>
      <c r="AC56">
        <f t="shared" si="2"/>
        <v>170.51420520357146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-3511.7844301571231</v>
      </c>
      <c r="AI56">
        <f t="shared" si="25"/>
        <v>-3517.5100847968547</v>
      </c>
      <c r="AJ56">
        <f t="shared" si="7"/>
        <v>8.2689141396063235</v>
      </c>
      <c r="AK56">
        <f t="shared" si="22"/>
        <v>12.514818354022447</v>
      </c>
      <c r="AL56">
        <f t="shared" si="8"/>
        <v>-3496.7263523032261</v>
      </c>
      <c r="AN56">
        <f t="shared" si="26"/>
        <v>0</v>
      </c>
      <c r="AO56">
        <f t="shared" si="26"/>
        <v>0</v>
      </c>
      <c r="AP56">
        <f t="shared" si="26"/>
        <v>-2.2128215348974314E-2</v>
      </c>
      <c r="AQ56">
        <f t="shared" si="26"/>
        <v>-13.572163712153776</v>
      </c>
      <c r="AR56">
        <f t="shared" si="26"/>
        <v>-13.594291927502749</v>
      </c>
      <c r="AS56">
        <f t="shared" si="26"/>
        <v>3.1957273761094432E-2</v>
      </c>
      <c r="AT56">
        <f t="shared" si="26"/>
        <v>4.8366625829894684E-2</v>
      </c>
      <c r="AU56">
        <f t="shared" si="23"/>
        <v>-13.51396802791176</v>
      </c>
      <c r="AW56">
        <v>53</v>
      </c>
      <c r="AX56">
        <f>IF(Z56&gt;0, (R56*SUMPRODUCT(K56:$K$98, X56:$X$98)-K56*$AZ$3)/Z56, 0)</f>
        <v>372.25919115940764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500000</v>
      </c>
      <c r="S57">
        <f t="shared" si="1"/>
        <v>363.572161416862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170.51420520357146</v>
      </c>
      <c r="AC57">
        <f t="shared" si="2"/>
        <v>162.11147730633715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-3793.2805527501096</v>
      </c>
      <c r="AI57">
        <f t="shared" si="25"/>
        <v>-3798.8541188296253</v>
      </c>
      <c r="AJ57">
        <f t="shared" si="7"/>
        <v>8.402727897234314</v>
      </c>
      <c r="AK57">
        <f t="shared" si="22"/>
        <v>11.935994364250003</v>
      </c>
      <c r="AL57">
        <f t="shared" si="8"/>
        <v>-3778.5153965681411</v>
      </c>
      <c r="AN57">
        <f t="shared" si="26"/>
        <v>0</v>
      </c>
      <c r="AO57">
        <f t="shared" si="26"/>
        <v>0</v>
      </c>
      <c r="AP57">
        <f t="shared" si="26"/>
        <v>-1.9232527954941861E-2</v>
      </c>
      <c r="AQ57">
        <f t="shared" si="26"/>
        <v>-13.089353069631766</v>
      </c>
      <c r="AR57">
        <f t="shared" si="26"/>
        <v>-13.108585597586709</v>
      </c>
      <c r="AS57">
        <f t="shared" si="26"/>
        <v>2.8995027039380186E-2</v>
      </c>
      <c r="AT57">
        <f t="shared" si="26"/>
        <v>4.1187157738051844E-2</v>
      </c>
      <c r="AU57">
        <f t="shared" si="23"/>
        <v>-13.038403412809277</v>
      </c>
      <c r="AW57">
        <v>54</v>
      </c>
      <c r="AX57">
        <f>IF(Z57&gt;0, (R57*SUMPRODUCT(K57:$K$98, X57:$X$98)-K57*$AZ$3)/Z57, 0)</f>
        <v>363.572161416862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500000</v>
      </c>
      <c r="S58">
        <f t="shared" si="1"/>
        <v>354.61083960255399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162.11147730633715</v>
      </c>
      <c r="AC58">
        <f t="shared" si="2"/>
        <v>153.63769192859775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-4084.6273622208942</v>
      </c>
      <c r="AI58">
        <f t="shared" si="25"/>
        <v>-4090.0430769555592</v>
      </c>
      <c r="AJ58">
        <f t="shared" si="7"/>
        <v>8.4737853777394037</v>
      </c>
      <c r="AK58">
        <f t="shared" si="22"/>
        <v>11.347803411443602</v>
      </c>
      <c r="AL58">
        <f t="shared" si="8"/>
        <v>-4070.2214881663763</v>
      </c>
      <c r="AN58">
        <f t="shared" si="26"/>
        <v>0</v>
      </c>
      <c r="AO58">
        <f t="shared" si="26"/>
        <v>0</v>
      </c>
      <c r="AP58">
        <f t="shared" si="26"/>
        <v>-1.6685567248607602E-2</v>
      </c>
      <c r="AQ58">
        <f t="shared" si="26"/>
        <v>-12.584548462568804</v>
      </c>
      <c r="AR58">
        <f t="shared" si="26"/>
        <v>-12.601234029817412</v>
      </c>
      <c r="AS58">
        <f t="shared" si="26"/>
        <v>2.6107341818712878E-2</v>
      </c>
      <c r="AT58">
        <f t="shared" si="26"/>
        <v>3.4962058790442167E-2</v>
      </c>
      <c r="AU58">
        <f t="shared" si="23"/>
        <v>-12.540164629208258</v>
      </c>
      <c r="AW58">
        <v>55</v>
      </c>
      <c r="AX58">
        <f>IF(Z58&gt;0, (R58*SUMPRODUCT(K58:$K$98, X58:$X$98)-K58*$AZ$3)/Z58, 0)</f>
        <v>354.61083960255399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500000</v>
      </c>
      <c r="S59">
        <f t="shared" si="1"/>
        <v>345.53035328176549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153.63769192859775</v>
      </c>
      <c r="AC59">
        <f t="shared" si="2"/>
        <v>145.17418604807568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-4387.8705677447015</v>
      </c>
      <c r="AI59">
        <f t="shared" si="25"/>
        <v>-4393.1224285678263</v>
      </c>
      <c r="AJ59">
        <f t="shared" si="7"/>
        <v>8.4635058805220638</v>
      </c>
      <c r="AK59">
        <f t="shared" si="22"/>
        <v>10.754638435001842</v>
      </c>
      <c r="AL59">
        <f t="shared" si="8"/>
        <v>-4373.9042842523022</v>
      </c>
      <c r="AN59">
        <f t="shared" si="26"/>
        <v>0</v>
      </c>
      <c r="AO59">
        <f t="shared" si="26"/>
        <v>0</v>
      </c>
      <c r="AP59">
        <f t="shared" si="26"/>
        <v>-1.4447090094998052E-2</v>
      </c>
      <c r="AQ59">
        <f t="shared" si="26"/>
        <v>-12.070381061560857</v>
      </c>
      <c r="AR59">
        <f t="shared" si="26"/>
        <v>-12.084828151655856</v>
      </c>
      <c r="AS59">
        <f t="shared" si="26"/>
        <v>2.3281849251804616E-2</v>
      </c>
      <c r="AT59">
        <f t="shared" si="26"/>
        <v>2.958441505636809E-2</v>
      </c>
      <c r="AU59">
        <f t="shared" si="23"/>
        <v>-12.031961887347682</v>
      </c>
      <c r="AW59">
        <v>56</v>
      </c>
      <c r="AX59">
        <f>IF(Z59&gt;0, (R59*SUMPRODUCT(K59:$K$98, X59:$X$98)-K59*$AZ$3)/Z59, 0)</f>
        <v>345.53035328176549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500000</v>
      </c>
      <c r="S60">
        <f t="shared" si="1"/>
        <v>336.47091925332523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145.17418604807568</v>
      </c>
      <c r="AC60">
        <f t="shared" si="2"/>
        <v>136.78330729191367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-4711.980874526871</v>
      </c>
      <c r="AI60">
        <f t="shared" si="25"/>
        <v>-4717.0624172199014</v>
      </c>
      <c r="AJ60">
        <f t="shared" si="7"/>
        <v>8.3908787561620102</v>
      </c>
      <c r="AK60">
        <f t="shared" si="22"/>
        <v>10.162193023365299</v>
      </c>
      <c r="AL60">
        <f t="shared" si="8"/>
        <v>-4698.5093454403741</v>
      </c>
      <c r="AN60">
        <f t="shared" si="26"/>
        <v>0</v>
      </c>
      <c r="AO60">
        <f t="shared" si="26"/>
        <v>0</v>
      </c>
      <c r="AP60">
        <f t="shared" si="26"/>
        <v>-1.2480866234887856E-2</v>
      </c>
      <c r="AQ60">
        <f t="shared" si="26"/>
        <v>-11.573178963345409</v>
      </c>
      <c r="AR60">
        <f t="shared" si="26"/>
        <v>-11.585659829580296</v>
      </c>
      <c r="AS60">
        <f t="shared" si="26"/>
        <v>2.0608984648000459E-2</v>
      </c>
      <c r="AT60">
        <f t="shared" si="26"/>
        <v>2.4959540722090862E-2</v>
      </c>
      <c r="AU60">
        <f t="shared" si="23"/>
        <v>-11.540091304210206</v>
      </c>
      <c r="AW60">
        <v>57</v>
      </c>
      <c r="AX60">
        <f>IF(Z60&gt;0, (R60*SUMPRODUCT(K60:$K$98, X60:$X$98)-K60*$AZ$3)/Z60, 0)</f>
        <v>336.47091925332523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500000</v>
      </c>
      <c r="S61">
        <f t="shared" si="1"/>
        <v>327.50526699571515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136.78330729191367</v>
      </c>
      <c r="AC61">
        <f t="shared" si="2"/>
        <v>128.49539824410297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-5056.0650575376867</v>
      </c>
      <c r="AI61">
        <f t="shared" si="25"/>
        <v>-5060.9693831773484</v>
      </c>
      <c r="AJ61">
        <f t="shared" si="7"/>
        <v>8.2879090478107003</v>
      </c>
      <c r="AK61">
        <f t="shared" si="22"/>
        <v>9.5748315104339579</v>
      </c>
      <c r="AL61">
        <f t="shared" si="8"/>
        <v>-5043.1066426191037</v>
      </c>
      <c r="AN61">
        <f t="shared" si="26"/>
        <v>0</v>
      </c>
      <c r="AO61">
        <f t="shared" si="26"/>
        <v>0</v>
      </c>
      <c r="AP61">
        <f t="shared" si="26"/>
        <v>-1.0755000284253684E-2</v>
      </c>
      <c r="AQ61">
        <f t="shared" si="26"/>
        <v>-11.087759077673237</v>
      </c>
      <c r="AR61">
        <f t="shared" si="26"/>
        <v>-11.098514077957491</v>
      </c>
      <c r="AS61">
        <f t="shared" si="26"/>
        <v>1.8175070481499293E-2</v>
      </c>
      <c r="AT61">
        <f t="shared" si="26"/>
        <v>2.0997242675652526E-2</v>
      </c>
      <c r="AU61">
        <f t="shared" si="23"/>
        <v>-11.059341764800338</v>
      </c>
      <c r="AW61">
        <v>58</v>
      </c>
      <c r="AX61">
        <f>IF(Z61&gt;0, (R61*SUMPRODUCT(K61:$K$98, X61:$X$98)-K61*$AZ$3)/Z61, 0)</f>
        <v>327.50526699571515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500000</v>
      </c>
      <c r="S62">
        <f t="shared" si="1"/>
        <v>318.71538543110194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128.49539824410297</v>
      </c>
      <c r="AC62">
        <f t="shared" si="2"/>
        <v>120.34091587672856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-5420.7295504850963</v>
      </c>
      <c r="AI62">
        <f t="shared" si="25"/>
        <v>-5425.449314629599</v>
      </c>
      <c r="AJ62">
        <f t="shared" si="7"/>
        <v>8.1544823673744133</v>
      </c>
      <c r="AK62">
        <f t="shared" si="22"/>
        <v>8.9946778770872093</v>
      </c>
      <c r="AL62">
        <f t="shared" si="8"/>
        <v>-5408.3001543851369</v>
      </c>
      <c r="AN62">
        <f t="shared" si="26"/>
        <v>0</v>
      </c>
      <c r="AO62">
        <f t="shared" si="26"/>
        <v>0</v>
      </c>
      <c r="AP62">
        <f t="shared" si="26"/>
        <v>-9.2413070706308369E-3</v>
      </c>
      <c r="AQ62">
        <f t="shared" si="26"/>
        <v>-10.613798653736024</v>
      </c>
      <c r="AR62">
        <f t="shared" si="26"/>
        <v>-10.623039960806656</v>
      </c>
      <c r="AS62">
        <f t="shared" si="26"/>
        <v>1.5966491810130504E-2</v>
      </c>
      <c r="AT62">
        <f t="shared" si="26"/>
        <v>1.7611596198167479E-2</v>
      </c>
      <c r="AU62">
        <f t="shared" si="23"/>
        <v>-10.589461872798356</v>
      </c>
      <c r="AW62">
        <v>59</v>
      </c>
      <c r="AX62">
        <f>IF(Z62&gt;0, (R62*SUMPRODUCT(K62:$K$98, X62:$X$98)-K62*$AZ$3)/Z62, 0)</f>
        <v>318.71538543110194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500000</v>
      </c>
      <c r="S63">
        <f t="shared" si="1"/>
        <v>310.13638856995789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120.34091587672856</v>
      </c>
      <c r="AC63">
        <f t="shared" si="2"/>
        <v>112.34611428575938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-5778.9377436046279</v>
      </c>
      <c r="AI63">
        <f t="shared" si="25"/>
        <v>-5783.4658366640951</v>
      </c>
      <c r="AJ63">
        <f t="shared" si="7"/>
        <v>7.9948015909691748</v>
      </c>
      <c r="AK63">
        <f t="shared" si="22"/>
        <v>8.4238641113709996</v>
      </c>
      <c r="AL63">
        <f t="shared" si="8"/>
        <v>-5767.047170961755</v>
      </c>
      <c r="AN63">
        <f t="shared" si="26"/>
        <v>0</v>
      </c>
      <c r="AO63">
        <f t="shared" si="26"/>
        <v>0</v>
      </c>
      <c r="AP63">
        <f t="shared" si="26"/>
        <v>-7.9160845765065425E-3</v>
      </c>
      <c r="AQ63">
        <f t="shared" si="26"/>
        <v>-10.102831222757208</v>
      </c>
      <c r="AR63">
        <f t="shared" si="26"/>
        <v>-10.110747307333714</v>
      </c>
      <c r="AS63">
        <f t="shared" si="26"/>
        <v>1.3976639776467258E-2</v>
      </c>
      <c r="AT63">
        <f t="shared" si="26"/>
        <v>1.4726733724516376E-2</v>
      </c>
      <c r="AU63">
        <f t="shared" si="23"/>
        <v>-10.082043933832731</v>
      </c>
      <c r="AW63">
        <v>60</v>
      </c>
      <c r="AX63">
        <f>IF(Z63&gt;0, (R63*SUMPRODUCT(K63:$K$98, X63:$X$98)-K63*$AZ$3)/Z63, 0)</f>
        <v>310.13638856995789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500000</v>
      </c>
      <c r="S64">
        <f t="shared" si="1"/>
        <v>301.90200255271446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112.34611428575938</v>
      </c>
      <c r="AC64">
        <f t="shared" si="2"/>
        <v>104.5816732976154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-6107.8154055781506</v>
      </c>
      <c r="AI64">
        <f t="shared" si="25"/>
        <v>-6112.1455223218845</v>
      </c>
      <c r="AJ64">
        <f t="shared" si="7"/>
        <v>7.7644409881439884</v>
      </c>
      <c r="AK64">
        <f t="shared" si="22"/>
        <v>7.8642280000031572</v>
      </c>
      <c r="AL64">
        <f t="shared" si="8"/>
        <v>-6096.5168533337373</v>
      </c>
      <c r="AN64">
        <f t="shared" si="26"/>
        <v>0</v>
      </c>
      <c r="AO64">
        <f t="shared" si="26"/>
        <v>0</v>
      </c>
      <c r="AP64">
        <f t="shared" si="26"/>
        <v>-6.7589100184773411E-3</v>
      </c>
      <c r="AQ64">
        <f t="shared" si="26"/>
        <v>-9.5337325016733647</v>
      </c>
      <c r="AR64">
        <f t="shared" si="26"/>
        <v>-9.5404914116918427</v>
      </c>
      <c r="AS64">
        <f t="shared" si="26"/>
        <v>1.2119571154424282E-2</v>
      </c>
      <c r="AT64">
        <f t="shared" si="26"/>
        <v>1.2275329410860417E-2</v>
      </c>
      <c r="AU64">
        <f t="shared" si="23"/>
        <v>-9.5160965111265572</v>
      </c>
      <c r="AW64">
        <v>61</v>
      </c>
      <c r="AX64">
        <f>IF(Z64&gt;0, (R64*SUMPRODUCT(K64:$K$98, X64:$X$98)-K64*$AZ$3)/Z64, 0)</f>
        <v>301.90200255271446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500000</v>
      </c>
      <c r="S65">
        <f t="shared" si="1"/>
        <v>296.92069112107822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104.5816732976154</v>
      </c>
      <c r="AC65">
        <f t="shared" si="2"/>
        <v>97.135789219703867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-7900.679222419948</v>
      </c>
      <c r="AI65">
        <f t="shared" si="25"/>
        <v>-7904.7685210156833</v>
      </c>
      <c r="AJ65">
        <f t="shared" si="7"/>
        <v>7.4458840779115292</v>
      </c>
      <c r="AK65">
        <f t="shared" si="22"/>
        <v>7.3207171308330787</v>
      </c>
      <c r="AL65">
        <f t="shared" si="8"/>
        <v>-7890.0019198069385</v>
      </c>
      <c r="AN65">
        <f t="shared" si="26"/>
        <v>0</v>
      </c>
      <c r="AO65">
        <f t="shared" si="26"/>
        <v>0</v>
      </c>
      <c r="AP65">
        <f t="shared" si="26"/>
        <v>-5.6991207667087679E-3</v>
      </c>
      <c r="AQ65">
        <f t="shared" si="26"/>
        <v>-11.010916413526729</v>
      </c>
      <c r="AR65">
        <f t="shared" si="26"/>
        <v>-11.016615534293438</v>
      </c>
      <c r="AS65">
        <f t="shared" si="26"/>
        <v>1.0377083399872726E-2</v>
      </c>
      <c r="AT65">
        <f t="shared" si="26"/>
        <v>1.020264234825957E-2</v>
      </c>
      <c r="AU65">
        <f t="shared" si="23"/>
        <v>-10.996035808545304</v>
      </c>
      <c r="AW65">
        <v>62</v>
      </c>
      <c r="AX65">
        <f>IF(Z65&gt;0, (R65*SUMPRODUCT(K65:$K$98, X65:$X$98)-K65*$AZ$3)/Z65, 0)</f>
        <v>296.92069112107822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500000</v>
      </c>
      <c r="S66">
        <f t="shared" si="1"/>
        <v>288.72790321661483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97.135789219703867</v>
      </c>
      <c r="AC66">
        <f t="shared" si="2"/>
        <v>87.989023184535938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-9562.6189926225943</v>
      </c>
      <c r="AI66">
        <f t="shared" si="25"/>
        <v>-9566.4283327575577</v>
      </c>
      <c r="AJ66">
        <f t="shared" si="7"/>
        <v>9.1467660351679285</v>
      </c>
      <c r="AK66">
        <f t="shared" si="22"/>
        <v>6.7995052453792715</v>
      </c>
      <c r="AL66">
        <f t="shared" si="8"/>
        <v>-9550.4820614770106</v>
      </c>
      <c r="AN66">
        <f t="shared" si="26"/>
        <v>0</v>
      </c>
      <c r="AO66">
        <f t="shared" si="26"/>
        <v>0</v>
      </c>
      <c r="AP66">
        <f t="shared" si="26"/>
        <v>-4.7401356077784763E-3</v>
      </c>
      <c r="AQ66">
        <f t="shared" si="26"/>
        <v>-11.899202797492388</v>
      </c>
      <c r="AR66">
        <f t="shared" si="26"/>
        <v>-11.903942933100167</v>
      </c>
      <c r="AS66">
        <f t="shared" si="26"/>
        <v>1.1381738002700544E-2</v>
      </c>
      <c r="AT66">
        <f t="shared" si="26"/>
        <v>8.4609343841682838E-3</v>
      </c>
      <c r="AU66">
        <f t="shared" si="23"/>
        <v>-11.884100260713298</v>
      </c>
      <c r="AW66">
        <v>63</v>
      </c>
      <c r="AX66">
        <f>IF(Z66&gt;0, (R66*SUMPRODUCT(K66:$K$98, X66:$X$98)-K66*$AZ$3)/Z66, 0)</f>
        <v>288.72790321661483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278.12086330409664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87.989023184535938</v>
      </c>
      <c r="AC67">
        <f t="shared" ref="AC67:AC98" si="29">S67*Z67</f>
        <v>77.754240367720982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-11064.886218853891</v>
      </c>
      <c r="AI67">
        <f t="shared" ref="AI67:AI98" si="33">SUM(AE67:AH67)</f>
        <v>-11068.380843432033</v>
      </c>
      <c r="AJ67">
        <f t="shared" ref="AJ67:AJ98" si="34">AB67-AC67</f>
        <v>10.234782816814956</v>
      </c>
      <c r="AK67">
        <f t="shared" si="22"/>
        <v>6.1592316229175159</v>
      </c>
      <c r="AL67">
        <f t="shared" ref="AL67:AL98" si="35">SUM(AI67:AK67)</f>
        <v>-11051.9868289923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-12.29334142804405</v>
      </c>
      <c r="AR67">
        <f t="shared" si="36"/>
        <v>-12.29722403580451</v>
      </c>
      <c r="AS67">
        <f t="shared" si="36"/>
        <v>1.1371077580047377E-2</v>
      </c>
      <c r="AT67">
        <f t="shared" si="36"/>
        <v>6.8430470749814686E-3</v>
      </c>
      <c r="AU67">
        <f t="shared" si="23"/>
        <v>-12.27900991114948</v>
      </c>
      <c r="AW67">
        <v>64</v>
      </c>
      <c r="AX67">
        <f>IF(Z67&gt;0, (R67*SUMPRODUCT(K67:$K$98, X67:$X$98)-K67*$AZ$3)/Z67, 0)</f>
        <v>278.12086330409664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500000</v>
      </c>
      <c r="S68">
        <f t="shared" si="28"/>
        <v>265.56122883792995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77.754240367720982</v>
      </c>
      <c r="AC68">
        <f t="shared" si="29"/>
        <v>66.946988208138961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-12339.011546575006</v>
      </c>
      <c r="AI68">
        <f t="shared" si="33"/>
        <v>-12342.162749618701</v>
      </c>
      <c r="AJ68">
        <f t="shared" si="34"/>
        <v>10.807252159582021</v>
      </c>
      <c r="AK68">
        <f t="shared" si="22"/>
        <v>5.4427968257404693</v>
      </c>
      <c r="AL68">
        <f t="shared" si="35"/>
        <v>-12325.912700633378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-12.240110519308322</v>
      </c>
      <c r="AR68">
        <f t="shared" si="36"/>
        <v>-12.243236464476459</v>
      </c>
      <c r="AS68">
        <f t="shared" si="36"/>
        <v>1.0720628661704718E-2</v>
      </c>
      <c r="AT68">
        <f t="shared" si="36"/>
        <v>5.3991711110519215E-3</v>
      </c>
      <c r="AU68">
        <f t="shared" si="23"/>
        <v>-12.227116664703702</v>
      </c>
      <c r="AW68">
        <v>65</v>
      </c>
      <c r="AX68">
        <f>IF(Z68&gt;0, (R68*SUMPRODUCT(K68:$K$98, X68:$X$98)-K68*$AZ$3)/Z68, 0)</f>
        <v>265.56122883792995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500000</v>
      </c>
      <c r="S69">
        <f t="shared" si="28"/>
        <v>250.81928333637921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66.946988208138961</v>
      </c>
      <c r="AC69">
        <f t="shared" si="29"/>
        <v>56.033743107100321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-13086.21478321902</v>
      </c>
      <c r="AI69">
        <f t="shared" si="33"/>
        <v>-13089.007318862699</v>
      </c>
      <c r="AJ69">
        <f t="shared" si="34"/>
        <v>10.91324510103864</v>
      </c>
      <c r="AK69">
        <f t="shared" si="22"/>
        <v>4.6862891745697279</v>
      </c>
      <c r="AL69">
        <f t="shared" si="35"/>
        <v>-13073.407784587091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-11.590468472219905</v>
      </c>
      <c r="AR69">
        <f t="shared" si="36"/>
        <v>-11.592941822754938</v>
      </c>
      <c r="AS69">
        <f t="shared" si="36"/>
        <v>9.6658678898805354E-3</v>
      </c>
      <c r="AT69">
        <f t="shared" si="36"/>
        <v>4.1506492006540986E-3</v>
      </c>
      <c r="AU69">
        <f t="shared" si="23"/>
        <v>-11.579125305664403</v>
      </c>
      <c r="AW69">
        <v>66</v>
      </c>
      <c r="AX69">
        <f>IF(Z69&gt;0, (R69*SUMPRODUCT(K69:$K$98, X69:$X$98)-K69*$AZ$3)/Z69, 0)</f>
        <v>250.81928333637921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500000</v>
      </c>
      <c r="S70">
        <f t="shared" si="28"/>
        <v>234.92437557672915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56.033743107100321</v>
      </c>
      <c r="AC70">
        <f t="shared" si="29"/>
        <v>45.627975901192627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-13472.360453720175</v>
      </c>
      <c r="AI70">
        <f t="shared" si="33"/>
        <v>-13474.788254996074</v>
      </c>
      <c r="AJ70">
        <f t="shared" si="34"/>
        <v>10.405767205907694</v>
      </c>
      <c r="AK70">
        <f t="shared" si="22"/>
        <v>3.9223620174970226</v>
      </c>
      <c r="AL70">
        <f t="shared" si="35"/>
        <v>-13460.46012577267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-10.653998151596396</v>
      </c>
      <c r="AR70">
        <f t="shared" si="36"/>
        <v>-10.655918066847679</v>
      </c>
      <c r="AS70">
        <f t="shared" si="36"/>
        <v>8.2289235771649746E-3</v>
      </c>
      <c r="AT70">
        <f t="shared" si="36"/>
        <v>3.1018200431807683E-3</v>
      </c>
      <c r="AU70">
        <f t="shared" si="23"/>
        <v>-10.644587323227332</v>
      </c>
      <c r="AW70">
        <v>67</v>
      </c>
      <c r="AX70">
        <f>IF(Z70&gt;0, (R70*SUMPRODUCT(K70:$K$98, X70:$X$98)-K70*$AZ$3)/Z70, 0)</f>
        <v>234.92437557672915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500000</v>
      </c>
      <c r="S71">
        <f t="shared" si="28"/>
        <v>217.79449098658742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45.627975901192627</v>
      </c>
      <c r="AC71">
        <f t="shared" si="29"/>
        <v>36.031746737374981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-13421.329643689907</v>
      </c>
      <c r="AI71">
        <f t="shared" si="33"/>
        <v>-13423.397633711955</v>
      </c>
      <c r="AJ71">
        <f t="shared" si="34"/>
        <v>9.5962291638176467</v>
      </c>
      <c r="AK71">
        <f t="shared" si="22"/>
        <v>3.1939583130834843</v>
      </c>
      <c r="AL71">
        <f t="shared" si="35"/>
        <v>-13410.607446235053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-9.4764667649844299</v>
      </c>
      <c r="AR71">
        <f t="shared" si="36"/>
        <v>-9.4779269212606359</v>
      </c>
      <c r="AS71">
        <f t="shared" si="36"/>
        <v>6.7756585341637362E-3</v>
      </c>
      <c r="AT71">
        <f t="shared" si="36"/>
        <v>2.2551744578385895E-3</v>
      </c>
      <c r="AU71">
        <f t="shared" si="23"/>
        <v>-9.4688960882686324</v>
      </c>
      <c r="AW71">
        <v>68</v>
      </c>
      <c r="AX71">
        <f>IF(Z71&gt;0, (R71*SUMPRODUCT(K71:$K$98, X71:$X$98)-K71*$AZ$3)/Z71, 0)</f>
        <v>217.79449098658742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500000</v>
      </c>
      <c r="S72">
        <f t="shared" si="28"/>
        <v>199.3991638246566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36.031746737374981</v>
      </c>
      <c r="AC72">
        <f t="shared" si="29"/>
        <v>27.499716568621572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-12935.955805915039</v>
      </c>
      <c r="AI72">
        <f t="shared" si="33"/>
        <v>-12937.679717141718</v>
      </c>
      <c r="AJ72">
        <f t="shared" si="34"/>
        <v>8.5320301687534084</v>
      </c>
      <c r="AK72">
        <f t="shared" ref="AK72:AK98" si="49">G72*SUM(AB72:AB72, AE72:AF72)</f>
        <v>2.5222222716162488</v>
      </c>
      <c r="AL72">
        <f t="shared" si="35"/>
        <v>-12926.625464701348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-8.1551396254607162</v>
      </c>
      <c r="AR72">
        <f t="shared" si="36"/>
        <v>-8.1562264208213691</v>
      </c>
      <c r="AS72">
        <f t="shared" si="36"/>
        <v>5.37879831678239E-3</v>
      </c>
      <c r="AT72">
        <f t="shared" si="36"/>
        <v>1.5900699646849354E-3</v>
      </c>
      <c r="AU72">
        <f t="shared" si="23"/>
        <v>-8.1492575525399005</v>
      </c>
      <c r="AW72">
        <v>69</v>
      </c>
      <c r="AX72">
        <f>IF(Z72&gt;0, (R72*SUMPRODUCT(K72:$K$98, X72:$X$98)-K72*$AZ$3)/Z72, 0)</f>
        <v>199.3991638246566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500000</v>
      </c>
      <c r="S73">
        <f t="shared" si="28"/>
        <v>179.80456869431688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27.499716568621572</v>
      </c>
      <c r="AC73">
        <f t="shared" si="29"/>
        <v>20.187823904081409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-12128.64501262157</v>
      </c>
      <c r="AI73">
        <f t="shared" si="33"/>
        <v>-12130.048468610667</v>
      </c>
      <c r="AJ73">
        <f t="shared" si="34"/>
        <v>7.3118926645401636</v>
      </c>
      <c r="AK73">
        <f t="shared" si="49"/>
        <v>1.9249801598035103</v>
      </c>
      <c r="AL73">
        <f t="shared" si="35"/>
        <v>-12120.811595786323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-6.826956573433451</v>
      </c>
      <c r="AR73">
        <f t="shared" si="36"/>
        <v>-6.8277465489896914</v>
      </c>
      <c r="AS73">
        <f t="shared" si="36"/>
        <v>4.1157090209562232E-3</v>
      </c>
      <c r="AT73">
        <f t="shared" si="36"/>
        <v>1.0835304308126502E-3</v>
      </c>
      <c r="AU73">
        <f t="shared" si="23"/>
        <v>-6.8225473095379225</v>
      </c>
      <c r="AW73">
        <v>70</v>
      </c>
      <c r="AX73">
        <f>IF(Z73&gt;0, (R73*SUMPRODUCT(K73:$K$98, X73:$X$98)-K73*$AZ$3)/Z73, 0)</f>
        <v>179.80456869431688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500000</v>
      </c>
      <c r="S74">
        <f t="shared" si="28"/>
        <v>158.30883516387385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20.187823904081409</v>
      </c>
      <c r="AC74">
        <f t="shared" si="29"/>
        <v>14.113766402898461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-11000.17138727941</v>
      </c>
      <c r="AI74">
        <f t="shared" si="33"/>
        <v>-11001.285804423933</v>
      </c>
      <c r="AJ74">
        <f t="shared" si="34"/>
        <v>6.0740575011829474</v>
      </c>
      <c r="AK74">
        <f t="shared" si="49"/>
        <v>1.4131476732856987</v>
      </c>
      <c r="AL74">
        <f t="shared" si="35"/>
        <v>-10993.798599249465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-5.5283595955757718</v>
      </c>
      <c r="AR74">
        <f t="shared" si="36"/>
        <v>-5.5289196685507731</v>
      </c>
      <c r="AS74">
        <f t="shared" si="36"/>
        <v>3.0526409897190456E-3</v>
      </c>
      <c r="AT74">
        <f t="shared" si="36"/>
        <v>7.1020607084438777E-4</v>
      </c>
      <c r="AU74">
        <f t="shared" si="23"/>
        <v>-5.52515682149021</v>
      </c>
      <c r="AW74">
        <v>71</v>
      </c>
      <c r="AX74">
        <f>IF(Z74&gt;0, (R74*SUMPRODUCT(K74:$K$98, X74:$X$98)-K74*$AZ$3)/Z74, 0)</f>
        <v>158.30883516387385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500000</v>
      </c>
      <c r="S75">
        <f t="shared" si="28"/>
        <v>134.36679247537228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14.113766402898461</v>
      </c>
      <c r="AC75">
        <f t="shared" si="29"/>
        <v>9.2576381218320716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-9681.7892264292786</v>
      </c>
      <c r="AI75">
        <f t="shared" si="33"/>
        <v>-9682.6504546716969</v>
      </c>
      <c r="AJ75">
        <f t="shared" si="34"/>
        <v>4.8561282810663897</v>
      </c>
      <c r="AK75">
        <f t="shared" si="49"/>
        <v>0.9879636482028924</v>
      </c>
      <c r="AL75">
        <f t="shared" si="35"/>
        <v>-9676.8063627424272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-4.344446301907495</v>
      </c>
      <c r="AR75">
        <f t="shared" si="36"/>
        <v>-4.344832755254636</v>
      </c>
      <c r="AS75">
        <f t="shared" si="36"/>
        <v>2.1790588556375844E-3</v>
      </c>
      <c r="AT75">
        <f t="shared" si="36"/>
        <v>4.433225013964773E-4</v>
      </c>
      <c r="AU75">
        <f t="shared" si="23"/>
        <v>-4.3422103738976023</v>
      </c>
      <c r="AW75">
        <v>72</v>
      </c>
      <c r="AX75">
        <f>IF(Z75&gt;0, (R75*SUMPRODUCT(K75:$K$98, X75:$X$98)-K75*$AZ$3)/Z75, 0)</f>
        <v>134.36679247537228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500000</v>
      </c>
      <c r="S76">
        <f t="shared" si="28"/>
        <v>106.65169928129498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9.2576381218320716</v>
      </c>
      <c r="AC76">
        <f t="shared" si="29"/>
        <v>5.5133983507365167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-8256.9567036769531</v>
      </c>
      <c r="AI76">
        <f t="shared" si="33"/>
        <v>-8257.6028957193557</v>
      </c>
      <c r="AJ76">
        <f t="shared" si="34"/>
        <v>3.7442397710955548</v>
      </c>
      <c r="AK76">
        <f t="shared" si="49"/>
        <v>0.64803466852824509</v>
      </c>
      <c r="AL76">
        <f t="shared" si="35"/>
        <v>-8253.2106212797335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-3.308116492999555</v>
      </c>
      <c r="AR76">
        <f t="shared" si="36"/>
        <v>-3.3083753872422932</v>
      </c>
      <c r="AS76">
        <f t="shared" si="36"/>
        <v>1.5001146045721947E-3</v>
      </c>
      <c r="AT76">
        <f t="shared" si="36"/>
        <v>2.596324834837914E-4</v>
      </c>
      <c r="AU76">
        <f t="shared" si="23"/>
        <v>-3.3066156401542375</v>
      </c>
      <c r="AW76">
        <v>73</v>
      </c>
      <c r="AX76">
        <f>IF(Z76&gt;0, (R76*SUMPRODUCT(K76:$K$98, X76:$X$98)-K76*$AZ$3)/Z76, 0)</f>
        <v>106.65169928129498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500000</v>
      </c>
      <c r="S77">
        <f t="shared" si="28"/>
        <v>72.896728866116248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5.5133983507365167</v>
      </c>
      <c r="AC77">
        <f t="shared" si="29"/>
        <v>2.7411805459619103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-6787.3972493326255</v>
      </c>
      <c r="AI77">
        <f t="shared" si="33"/>
        <v>-6787.8672945233702</v>
      </c>
      <c r="AJ77">
        <f t="shared" si="34"/>
        <v>2.7722178047746064</v>
      </c>
      <c r="AK77">
        <f t="shared" si="49"/>
        <v>0.3859378845515562</v>
      </c>
      <c r="AL77">
        <f t="shared" si="35"/>
        <v>-6784.7091388340441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-2.4279851860140047</v>
      </c>
      <c r="AR77">
        <f t="shared" si="36"/>
        <v>-2.4281533304024885</v>
      </c>
      <c r="AS77">
        <f t="shared" si="36"/>
        <v>9.9167670833747476E-4</v>
      </c>
      <c r="AT77">
        <f t="shared" si="36"/>
        <v>1.3805755461048015E-4</v>
      </c>
      <c r="AU77">
        <f t="shared" si="23"/>
        <v>-2.4270235961395406</v>
      </c>
      <c r="AW77">
        <v>74</v>
      </c>
      <c r="AX77">
        <f>IF(Z77&gt;0, (R77*SUMPRODUCT(K77:$K$98, X77:$X$98)-K77*$AZ$3)/Z77, 0)</f>
        <v>72.896728866116248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500000</v>
      </c>
      <c r="S78">
        <f t="shared" si="28"/>
        <v>29.927669324540283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2.7411805459619103</v>
      </c>
      <c r="AC78">
        <f t="shared" si="29"/>
        <v>0.79167633157732631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-5387.2946501828474</v>
      </c>
      <c r="AI78">
        <f t="shared" si="33"/>
        <v>-5387.6253125554294</v>
      </c>
      <c r="AJ78">
        <f t="shared" si="34"/>
        <v>1.949504214384584</v>
      </c>
      <c r="AK78">
        <f t="shared" si="49"/>
        <v>0.19188263821733373</v>
      </c>
      <c r="AL78">
        <f t="shared" si="35"/>
        <v>-5385.4839257028279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-1.7206616177797358</v>
      </c>
      <c r="AR78">
        <f t="shared" si="36"/>
        <v>-1.7207672288683973</v>
      </c>
      <c r="AS78">
        <f t="shared" si="36"/>
        <v>6.2265706504052829E-4</v>
      </c>
      <c r="AT78">
        <f t="shared" si="36"/>
        <v>6.1285879488265086E-5</v>
      </c>
      <c r="AU78">
        <f t="shared" si="23"/>
        <v>-1.7200832859238686</v>
      </c>
      <c r="AW78">
        <v>75</v>
      </c>
      <c r="AX78">
        <f>IF(Z78&gt;0, (R78*SUMPRODUCT(K78:$K$98, X78:$X$98)-K78*$AZ$3)/Z78, 0)</f>
        <v>29.927669324540283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500000</v>
      </c>
      <c r="S79">
        <f t="shared" si="28"/>
        <v>-27.920563794399463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0.79167633157732631</v>
      </c>
      <c r="AC79">
        <f t="shared" si="29"/>
        <v>-0.50177013296186068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-4108.5565871958697</v>
      </c>
      <c r="AI79">
        <f t="shared" si="33"/>
        <v>-4108.7812290300462</v>
      </c>
      <c r="AJ79">
        <f t="shared" si="34"/>
        <v>1.293446464539187</v>
      </c>
      <c r="AK79">
        <f t="shared" si="49"/>
        <v>5.5417343210412848E-2</v>
      </c>
      <c r="AL79">
        <f t="shared" si="35"/>
        <v>-4107.4323652222965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-1.1716448612477666</v>
      </c>
      <c r="AR79">
        <f t="shared" si="36"/>
        <v>-1.1717089227849631</v>
      </c>
      <c r="AS79">
        <f t="shared" si="36"/>
        <v>3.6885457734701574E-4</v>
      </c>
      <c r="AT79">
        <f t="shared" si="36"/>
        <v>1.5803468692346528E-5</v>
      </c>
      <c r="AU79">
        <f t="shared" si="23"/>
        <v>-1.1713242647389237</v>
      </c>
      <c r="AW79">
        <v>76</v>
      </c>
      <c r="AX79">
        <f>IF(Z79&gt;0, (R79*SUMPRODUCT(K79:$K$98, X79:$X$98)-K79*$AZ$3)/Z79, 0)</f>
        <v>-27.920563794399463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500000</v>
      </c>
      <c r="S80">
        <f t="shared" si="28"/>
        <v>-109.64571469753291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-0.50177013296186068</v>
      </c>
      <c r="AC80">
        <f t="shared" si="29"/>
        <v>-1.2919728931019903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-3004.2371190248341</v>
      </c>
      <c r="AI80">
        <f t="shared" si="33"/>
        <v>-3004.3844085126934</v>
      </c>
      <c r="AJ80">
        <f t="shared" si="34"/>
        <v>0.79020276014012958</v>
      </c>
      <c r="AK80">
        <f t="shared" si="49"/>
        <v>-3.5123909307330253E-2</v>
      </c>
      <c r="AL80">
        <f t="shared" si="35"/>
        <v>-3003.6293296618605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-0.76493213174497798</v>
      </c>
      <c r="AR80">
        <f t="shared" si="36"/>
        <v>-0.76496963426474196</v>
      </c>
      <c r="AS80">
        <f t="shared" si="36"/>
        <v>2.0119965830824895E-4</v>
      </c>
      <c r="AT80">
        <f t="shared" si="36"/>
        <v>-8.9431711803076579E-6</v>
      </c>
      <c r="AU80">
        <f t="shared" si="23"/>
        <v>-0.76477737777761401</v>
      </c>
      <c r="AW80">
        <v>77</v>
      </c>
      <c r="AX80">
        <f>IF(Z80&gt;0, (R80*SUMPRODUCT(K80:$K$98, X80:$X$98)-K80*$AZ$3)/Z80, 0)</f>
        <v>-109.64571469753291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500000</v>
      </c>
      <c r="S81">
        <f t="shared" si="28"/>
        <v>-230.69646791473534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-1.2919728931019903</v>
      </c>
      <c r="AC81">
        <f t="shared" si="29"/>
        <v>-1.7163317202865789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-2112.7720888988101</v>
      </c>
      <c r="AI81">
        <f t="shared" si="33"/>
        <v>-2112.8650861895685</v>
      </c>
      <c r="AJ81">
        <f t="shared" si="34"/>
        <v>0.42435882718458862</v>
      </c>
      <c r="AK81">
        <f t="shared" si="49"/>
        <v>-9.0438102517139324E-2</v>
      </c>
      <c r="AL81">
        <f t="shared" si="35"/>
        <v>-2112.5311654649008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-0.48031187578437751</v>
      </c>
      <c r="AR81">
        <f t="shared" si="36"/>
        <v>-0.48033301753620283</v>
      </c>
      <c r="AS81">
        <f t="shared" si="36"/>
        <v>9.6472584696498365E-5</v>
      </c>
      <c r="AT81">
        <f t="shared" si="36"/>
        <v>-2.0559952912397397E-5</v>
      </c>
      <c r="AU81">
        <f t="shared" si="23"/>
        <v>-0.4802571049044187</v>
      </c>
      <c r="AW81">
        <v>78</v>
      </c>
      <c r="AX81">
        <f>IF(Z81&gt;0, (R81*SUMPRODUCT(K81:$K$98, X81:$X$98)-K81*$AZ$3)/Z81, 0)</f>
        <v>-230.69646791473534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500000</v>
      </c>
      <c r="S82">
        <f t="shared" si="28"/>
        <v>-419.29514173288806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-1.7163317202865789</v>
      </c>
      <c r="AC82">
        <f t="shared" si="29"/>
        <v>-1.8925602884277515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-1425.8572536824586</v>
      </c>
      <c r="AI82">
        <f t="shared" si="33"/>
        <v>-1425.9136745689673</v>
      </c>
      <c r="AJ82">
        <f t="shared" si="34"/>
        <v>0.1762285681411726</v>
      </c>
      <c r="AK82">
        <f t="shared" si="49"/>
        <v>-0.12014322042006054</v>
      </c>
      <c r="AL82">
        <f t="shared" si="35"/>
        <v>-1425.8575892212461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-0.28942010750584807</v>
      </c>
      <c r="AR82">
        <f t="shared" si="36"/>
        <v>-0.28943155980164886</v>
      </c>
      <c r="AS82">
        <f t="shared" si="36"/>
        <v>3.5770825589514841E-5</v>
      </c>
      <c r="AT82">
        <f t="shared" si="36"/>
        <v>-2.4386637358171682E-5</v>
      </c>
      <c r="AU82">
        <f t="shared" si="23"/>
        <v>-0.28942017561341754</v>
      </c>
      <c r="AW82">
        <v>79</v>
      </c>
      <c r="AX82">
        <f>IF(Z82&gt;0, (R82*SUMPRODUCT(K82:$K$98, X82:$X$98)-K82*$AZ$3)/Z82, 0)</f>
        <v>-419.29514173288806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500000</v>
      </c>
      <c r="S83">
        <f t="shared" si="28"/>
        <v>-727.59494830190158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-1.8925602884277515</v>
      </c>
      <c r="AC83">
        <f t="shared" si="29"/>
        <v>-1.9104774426807385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-921.39553678888979</v>
      </c>
      <c r="AI83">
        <f t="shared" si="33"/>
        <v>-921.4283585781136</v>
      </c>
      <c r="AJ83">
        <f t="shared" si="34"/>
        <v>1.7917154252987011E-2</v>
      </c>
      <c r="AK83">
        <f t="shared" si="49"/>
        <v>-0.13247922018994263</v>
      </c>
      <c r="AL83">
        <f t="shared" si="35"/>
        <v>-921.54292064405047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-0.16698625800632935</v>
      </c>
      <c r="AR83">
        <f t="shared" si="36"/>
        <v>-0.16699220636134596</v>
      </c>
      <c r="AS83">
        <f t="shared" si="36"/>
        <v>3.2471597955156999E-6</v>
      </c>
      <c r="AT83">
        <f t="shared" si="36"/>
        <v>-2.4009459954855107E-5</v>
      </c>
      <c r="AU83">
        <f t="shared" si="23"/>
        <v>-0.16701296866150528</v>
      </c>
      <c r="AW83">
        <v>80</v>
      </c>
      <c r="AX83">
        <f>IF(Z83&gt;0, (R83*SUMPRODUCT(K83:$K$98, X83:$X$98)-K83*$AZ$3)/Z83, 0)</f>
        <v>-727.59494830190158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500000</v>
      </c>
      <c r="S84">
        <f t="shared" si="28"/>
        <v>-1255.4664369801749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-1.9104774426807385</v>
      </c>
      <c r="AC84">
        <f t="shared" si="29"/>
        <v>-1.8350503495684416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-568.91871670628996</v>
      </c>
      <c r="AI84">
        <f t="shared" si="33"/>
        <v>-568.93698730970391</v>
      </c>
      <c r="AJ84">
        <f t="shared" si="34"/>
        <v>-7.5427093112296895E-2</v>
      </c>
      <c r="AK84">
        <f t="shared" si="49"/>
        <v>-0.1337334209876517</v>
      </c>
      <c r="AL84">
        <f t="shared" si="35"/>
        <v>-569.14614782380386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-9.2059121791913043E-2</v>
      </c>
      <c r="AR84">
        <f t="shared" si="36"/>
        <v>-9.2062078234820446E-2</v>
      </c>
      <c r="AS84">
        <f t="shared" si="36"/>
        <v>-1.2205174038631054E-5</v>
      </c>
      <c r="AT84">
        <f t="shared" si="36"/>
        <v>-2.1639965304054644E-5</v>
      </c>
      <c r="AU84">
        <f t="shared" si="23"/>
        <v>-9.2095923374163141E-2</v>
      </c>
      <c r="AW84">
        <v>81</v>
      </c>
      <c r="AX84">
        <f>IF(Z84&gt;0, (R84*SUMPRODUCT(K84:$K$98, X84:$X$98)-K84*$AZ$3)/Z84, 0)</f>
        <v>-1255.4664369801749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7"/>
        <v>500000</v>
      </c>
      <c r="S85">
        <f t="shared" si="28"/>
        <v>-2202.1898660946954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-1.8350503495684416</v>
      </c>
      <c r="AC85">
        <f t="shared" si="29"/>
        <v>-1.7106689792901524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-335.11410349731995</v>
      </c>
      <c r="AI85">
        <f t="shared" si="33"/>
        <v>-335.12381354211232</v>
      </c>
      <c r="AJ85">
        <f t="shared" si="34"/>
        <v>-0.12438137027828922</v>
      </c>
      <c r="AK85">
        <f t="shared" si="49"/>
        <v>-0.12845352446979091</v>
      </c>
      <c r="AL85">
        <f t="shared" si="35"/>
        <v>-335.37664843686042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-4.8416265618897204E-2</v>
      </c>
      <c r="AR85">
        <f t="shared" si="36"/>
        <v>-4.8417668496612387E-2</v>
      </c>
      <c r="AS85">
        <f t="shared" si="36"/>
        <v>-1.7970241773140468E-5</v>
      </c>
      <c r="AT85">
        <f t="shared" si="36"/>
        <v>-1.8558574215491492E-5</v>
      </c>
      <c r="AU85">
        <f t="shared" si="23"/>
        <v>-4.8454197312601019E-2</v>
      </c>
      <c r="AW85">
        <v>82</v>
      </c>
      <c r="AX85">
        <f>IF(Z85&gt;0, (R85*SUMPRODUCT(K85:$K$98, X85:$X$98)-K85*$AZ$3)/Z85, 0)</f>
        <v>-2202.1898660946954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500000</v>
      </c>
      <c r="S86">
        <f t="shared" si="28"/>
        <v>-3983.0910087796151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-1.7106689792901524</v>
      </c>
      <c r="AC86">
        <f t="shared" si="29"/>
        <v>-1.5658348055606552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-187.9575141575109</v>
      </c>
      <c r="AI86">
        <f t="shared" si="33"/>
        <v>-187.96242816400144</v>
      </c>
      <c r="AJ86">
        <f t="shared" si="34"/>
        <v>-0.14483417372949714</v>
      </c>
      <c r="AK86">
        <f t="shared" si="49"/>
        <v>-0.11974682855031067</v>
      </c>
      <c r="AL86">
        <f t="shared" si="35"/>
        <v>-188.22700916628125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-2.4246008501139997E-2</v>
      </c>
      <c r="AR86">
        <f t="shared" si="36"/>
        <v>-2.4246642394622139E-2</v>
      </c>
      <c r="AS86">
        <f t="shared" si="36"/>
        <v>-1.8683214785220904E-5</v>
      </c>
      <c r="AT86">
        <f t="shared" si="36"/>
        <v>-1.5447015438724697E-5</v>
      </c>
      <c r="AU86">
        <f t="shared" si="23"/>
        <v>-2.4280772624846087E-2</v>
      </c>
      <c r="AW86">
        <v>83</v>
      </c>
      <c r="AX86">
        <f>IF(Z86&gt;0, (R86*SUMPRODUCT(K86:$K$98, X86:$X$98)-K86*$AZ$3)/Z86, 0)</f>
        <v>-3983.0910087796151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500000</v>
      </c>
      <c r="S87">
        <f t="shared" si="28"/>
        <v>-7501.9371591791114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-1.5658348055606552</v>
      </c>
      <c r="AC87">
        <f t="shared" si="29"/>
        <v>-1.4175357789293002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-100.11667428183576</v>
      </c>
      <c r="AI87">
        <f t="shared" si="33"/>
        <v>-100.11903623140434</v>
      </c>
      <c r="AJ87">
        <f t="shared" si="34"/>
        <v>-0.14829902663135508</v>
      </c>
      <c r="AK87">
        <f t="shared" si="49"/>
        <v>-0.10960843638924588</v>
      </c>
      <c r="AL87">
        <f t="shared" si="35"/>
        <v>-100.37694369442494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-1.1531052578860584E-2</v>
      </c>
      <c r="AR87">
        <f t="shared" si="36"/>
        <v>-1.153132461910622E-2</v>
      </c>
      <c r="AS87">
        <f t="shared" si="36"/>
        <v>-1.708051017222269E-5</v>
      </c>
      <c r="AT87">
        <f t="shared" si="36"/>
        <v>-1.2624277146213598E-5</v>
      </c>
      <c r="AU87">
        <f t="shared" si="23"/>
        <v>-1.1561029406424657E-2</v>
      </c>
      <c r="AW87">
        <v>84</v>
      </c>
      <c r="AX87">
        <f>IF(Z87&gt;0, (R87*SUMPRODUCT(K87:$K$98, X87:$X$98)-K87*$AZ$3)/Z87, 0)</f>
        <v>-7501.9371591791114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500000</v>
      </c>
      <c r="S88">
        <f t="shared" si="28"/>
        <v>-14818.561981348434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-1.4175357789293002</v>
      </c>
      <c r="AC88">
        <f t="shared" si="29"/>
        <v>-1.2750087644255756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-50.512538493886666</v>
      </c>
      <c r="AI88">
        <f t="shared" si="33"/>
        <v>-50.513614010497207</v>
      </c>
      <c r="AJ88">
        <f t="shared" si="34"/>
        <v>-0.14252701450372451</v>
      </c>
      <c r="AK88">
        <f t="shared" si="49"/>
        <v>-9.9227504525051025E-2</v>
      </c>
      <c r="AL88">
        <f t="shared" si="35"/>
        <v>-50.755368529525988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-5.1944995091520773E-3</v>
      </c>
      <c r="AR88">
        <f t="shared" si="36"/>
        <v>-5.194610110810044E-3</v>
      </c>
      <c r="AS88">
        <f t="shared" si="36"/>
        <v>-1.4656885774412434E-5</v>
      </c>
      <c r="AT88">
        <f t="shared" si="36"/>
        <v>-1.0204144137641082E-5</v>
      </c>
      <c r="AU88">
        <f t="shared" si="23"/>
        <v>-5.2194711407220987E-3</v>
      </c>
      <c r="AW88">
        <v>85</v>
      </c>
      <c r="AX88">
        <f>IF(Z88&gt;0, (R88*SUMPRODUCT(K88:$K$98, X88:$X$98)-K88*$AZ$3)/Z88, 0)</f>
        <v>-14818.561981348434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500000</v>
      </c>
      <c r="S89">
        <f t="shared" si="28"/>
        <v>-31176.381995273292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-1.2750087644255756</v>
      </c>
      <c r="AC89">
        <f t="shared" si="29"/>
        <v>-1.1426514183252772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-24.264864087775756</v>
      </c>
      <c r="AI89">
        <f t="shared" si="33"/>
        <v>-24.265322227618</v>
      </c>
      <c r="AJ89">
        <f t="shared" si="34"/>
        <v>-0.13235734610029848</v>
      </c>
      <c r="AK89">
        <f t="shared" si="49"/>
        <v>-8.92506135097903E-2</v>
      </c>
      <c r="AL89">
        <f t="shared" si="35"/>
        <v>-24.48693018722809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-2.2279444363114422E-3</v>
      </c>
      <c r="AR89">
        <f t="shared" si="36"/>
        <v>-2.2279865016660589E-3</v>
      </c>
      <c r="AS89">
        <f t="shared" si="36"/>
        <v>-1.2152749415055084E-5</v>
      </c>
      <c r="AT89">
        <f t="shared" si="36"/>
        <v>-8.1947876191359013E-6</v>
      </c>
      <c r="AU89">
        <f t="shared" si="23"/>
        <v>-2.2483340387002499E-3</v>
      </c>
      <c r="AW89">
        <v>86</v>
      </c>
      <c r="AX89">
        <f>IF(Z89&gt;0, (R89*SUMPRODUCT(K89:$K$98, X89:$X$98)-K89*$AZ$3)/Z89, 0)</f>
        <v>-31176.381995273292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500000</v>
      </c>
      <c r="S90">
        <f t="shared" si="28"/>
        <v>-70286.394990060158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-1.1426514183252772</v>
      </c>
      <c r="AC90">
        <f t="shared" si="29"/>
        <v>-1.0220652148960072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-10.871619038107818</v>
      </c>
      <c r="AI90">
        <f t="shared" si="33"/>
        <v>-10.871800806075687</v>
      </c>
      <c r="AJ90">
        <f t="shared" si="34"/>
        <v>-0.12058620342926996</v>
      </c>
      <c r="AK90">
        <f t="shared" si="49"/>
        <v>-7.998559928276941E-2</v>
      </c>
      <c r="AL90">
        <f t="shared" si="35"/>
        <v>-11.072372608787726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-8.9125646942307007E-4</v>
      </c>
      <c r="AR90">
        <f t="shared" si="36"/>
        <v>-8.9127137078014748E-4</v>
      </c>
      <c r="AS90">
        <f t="shared" si="36"/>
        <v>-9.8856696093545903E-6</v>
      </c>
      <c r="AT90">
        <f t="shared" si="36"/>
        <v>-6.557227821501826E-6</v>
      </c>
      <c r="AU90">
        <f t="shared" si="23"/>
        <v>-9.0771426821100387E-4</v>
      </c>
      <c r="AW90">
        <v>87</v>
      </c>
      <c r="AX90">
        <f>IF(Z90&gt;0, (R90*SUMPRODUCT(K90:$K$98, X90:$X$98)-K90*$AZ$3)/Z90, 0)</f>
        <v>-70286.394990060158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500000</v>
      </c>
      <c r="S91">
        <f t="shared" si="28"/>
        <v>-170796.75517365802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-1.0220652148960072</v>
      </c>
      <c r="AC91">
        <f t="shared" si="29"/>
        <v>-0.9133009821997331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-4.5243630110832749</v>
      </c>
      <c r="AI91">
        <f t="shared" si="33"/>
        <v>-4.5244298522961888</v>
      </c>
      <c r="AJ91">
        <f t="shared" si="34"/>
        <v>-0.10876423269627411</v>
      </c>
      <c r="AK91">
        <f t="shared" si="49"/>
        <v>-7.1544565042720512E-2</v>
      </c>
      <c r="AL91">
        <f t="shared" si="35"/>
        <v>-4.7047386500351829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-3.3116763781850612E-4</v>
      </c>
      <c r="AR91">
        <f t="shared" si="36"/>
        <v>-3.3117253036283456E-4</v>
      </c>
      <c r="AS91">
        <f t="shared" si="36"/>
        <v>-7.9611635788135607E-6</v>
      </c>
      <c r="AT91">
        <f t="shared" si="36"/>
        <v>-5.2368133471848258E-6</v>
      </c>
      <c r="AU91">
        <f t="shared" si="23"/>
        <v>-3.4437050728883289E-4</v>
      </c>
      <c r="AW91">
        <v>88</v>
      </c>
      <c r="AX91">
        <f>IF(Z91&gt;0, (R91*SUMPRODUCT(K91:$K$98, X91:$X$98)-K91*$AZ$3)/Z91, 0)</f>
        <v>-170796.75517365802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500000</v>
      </c>
      <c r="S92">
        <f t="shared" si="28"/>
        <v>-450081.91281193611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-0.9133009821997331</v>
      </c>
      <c r="AC92">
        <f t="shared" si="29"/>
        <v>-0.81572546308246441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-1.7407153593218556</v>
      </c>
      <c r="AI92">
        <f t="shared" si="33"/>
        <v>-1.740738014238657</v>
      </c>
      <c r="AJ92">
        <f t="shared" si="34"/>
        <v>-9.7575519117268694E-2</v>
      </c>
      <c r="AK92">
        <f t="shared" si="49"/>
        <v>-6.3931068753981329E-2</v>
      </c>
      <c r="AL92">
        <f t="shared" si="35"/>
        <v>-1.9022446021099071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-1.1376277726216515E-4</v>
      </c>
      <c r="AR92">
        <f t="shared" si="36"/>
        <v>-1.1376425785245246E-4</v>
      </c>
      <c r="AS92">
        <f t="shared" si="36"/>
        <v>-6.3769541574576974E-6</v>
      </c>
      <c r="AT92">
        <f t="shared" si="36"/>
        <v>-4.178153479167746E-6</v>
      </c>
      <c r="AU92">
        <f t="shared" si="23"/>
        <v>-1.243193654890779E-4</v>
      </c>
      <c r="AW92">
        <v>89</v>
      </c>
      <c r="AX92">
        <f>IF(Z92&gt;0, (R92*SUMPRODUCT(K92:$K$98, X92:$X$98)-K92*$AZ$3)/Z92, 0)</f>
        <v>-450081.91281193611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500000</v>
      </c>
      <c r="S93">
        <f t="shared" si="28"/>
        <v>-1294770.3646613029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-0.81572546308246441</v>
      </c>
      <c r="AC93">
        <f t="shared" si="29"/>
        <v>-0.72842254125697037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-0.61584060054786771</v>
      </c>
      <c r="AI93">
        <f t="shared" si="33"/>
        <v>-0.61584763290048727</v>
      </c>
      <c r="AJ93">
        <f t="shared" si="34"/>
        <v>-8.730292182549404E-2</v>
      </c>
      <c r="AK93">
        <f t="shared" si="49"/>
        <v>-5.7100782415772516E-2</v>
      </c>
      <c r="AL93">
        <f t="shared" si="35"/>
        <v>-0.76025133714175386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-3.5935419500883298E-5</v>
      </c>
      <c r="AR93">
        <f t="shared" si="36"/>
        <v>-3.5935829851453295E-5</v>
      </c>
      <c r="AS93">
        <f t="shared" si="36"/>
        <v>-5.0942843272446715E-6</v>
      </c>
      <c r="AT93">
        <f t="shared" si="36"/>
        <v>-3.331934542987238E-6</v>
      </c>
      <c r="AU93">
        <f t="shared" si="23"/>
        <v>-4.4362048721685208E-5</v>
      </c>
      <c r="AW93">
        <v>90</v>
      </c>
      <c r="AX93">
        <f>IF(Z93&gt;0, (R93*SUMPRODUCT(K93:$K$98, X93:$X$98)-K93*$AZ$3)/Z93, 0)</f>
        <v>-1294770.3646613029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500000</v>
      </c>
      <c r="S94">
        <f t="shared" si="28"/>
        <v>-4099176.8383051404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-0.72842254125697037</v>
      </c>
      <c r="AC94">
        <f t="shared" si="29"/>
        <v>-0.65040786542401041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-0.19914720339749314</v>
      </c>
      <c r="AI94">
        <f t="shared" si="33"/>
        <v>-0.19914918674650162</v>
      </c>
      <c r="AJ94">
        <f t="shared" si="34"/>
        <v>-7.8014675832959957E-2</v>
      </c>
      <c r="AK94">
        <f t="shared" si="49"/>
        <v>-5.0989577887987927E-2</v>
      </c>
      <c r="AL94">
        <f t="shared" si="35"/>
        <v>-0.32815344046744949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-1.0375537184097429E-5</v>
      </c>
      <c r="AR94">
        <f t="shared" si="36"/>
        <v>-1.0375640516260951E-5</v>
      </c>
      <c r="AS94">
        <f t="shared" si="36"/>
        <v>-4.0645520308640819E-6</v>
      </c>
      <c r="AT94">
        <f t="shared" si="36"/>
        <v>-2.6565487857858129E-6</v>
      </c>
      <c r="AU94">
        <f t="shared" si="23"/>
        <v>-1.7096741332910844E-5</v>
      </c>
      <c r="AW94">
        <v>91</v>
      </c>
      <c r="AX94">
        <f>IF(Z94&gt;0, (R94*SUMPRODUCT(K94:$K$98, X94:$X$98)-K94*$AZ$3)/Z94, 0)</f>
        <v>-4099176.8383051404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7"/>
        <v>500000</v>
      </c>
      <c r="S95">
        <f t="shared" si="28"/>
        <v>-14429279.329609061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-0.65040786542401041</v>
      </c>
      <c r="AC95">
        <f t="shared" si="29"/>
        <v>-0.58073019520006863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-5.8417294340060946E-2</v>
      </c>
      <c r="AI95">
        <f t="shared" si="33"/>
        <v>-5.8417797423220834E-2</v>
      </c>
      <c r="AJ95">
        <f t="shared" si="34"/>
        <v>-6.9677670223941779E-2</v>
      </c>
      <c r="AK95">
        <f t="shared" si="49"/>
        <v>-4.5528550579680735E-2</v>
      </c>
      <c r="AL95">
        <f t="shared" si="35"/>
        <v>-0.17362401822684337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-2.7174389421461361E-6</v>
      </c>
      <c r="AR95">
        <f t="shared" si="36"/>
        <v>-2.7174623444242674E-6</v>
      </c>
      <c r="AS95">
        <f t="shared" si="36"/>
        <v>-3.241245877673391E-6</v>
      </c>
      <c r="AT95">
        <f t="shared" si="36"/>
        <v>-2.117884056808328E-6</v>
      </c>
      <c r="AU95">
        <f t="shared" si="23"/>
        <v>-8.0765922789059873E-6</v>
      </c>
      <c r="AW95">
        <v>92</v>
      </c>
      <c r="AX95">
        <f>IF(Z95&gt;0, (R95*SUMPRODUCT(K95:$K$98, X95:$X$98)-K95*$AZ$3)/Z95, 0)</f>
        <v>-14429279.329609061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500000</v>
      </c>
      <c r="S96">
        <f t="shared" si="28"/>
        <v>-57189739.076515727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-0.58073019520006863</v>
      </c>
      <c r="AC96">
        <f t="shared" si="29"/>
        <v>-0.51851144320943421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-1.5388837239891848E-2</v>
      </c>
      <c r="AI96">
        <f t="shared" si="33"/>
        <v>-1.5388950571289138E-2</v>
      </c>
      <c r="AJ96">
        <f t="shared" si="34"/>
        <v>-6.2218751990634424E-2</v>
      </c>
      <c r="AK96">
        <f t="shared" si="49"/>
        <v>-4.0651113664004805E-2</v>
      </c>
      <c r="AL96">
        <f t="shared" si="35"/>
        <v>-0.11825881622592838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-6.3915492563415718E-7</v>
      </c>
      <c r="AR96">
        <f t="shared" si="36"/>
        <v>-6.3915963270329289E-7</v>
      </c>
      <c r="AS96">
        <f t="shared" si="36"/>
        <v>-2.5841732667453631E-6</v>
      </c>
      <c r="AT96">
        <f t="shared" si="36"/>
        <v>-1.6883900405099914E-6</v>
      </c>
      <c r="AU96">
        <f t="shared" si="23"/>
        <v>-4.9117229399586475E-6</v>
      </c>
      <c r="AW96">
        <v>93</v>
      </c>
      <c r="AX96">
        <f>IF(Z96&gt;0, (R96*SUMPRODUCT(K96:$K$98, X96:$X$98)-K96*$AZ$3)/Z96, 0)</f>
        <v>-57189739.076515727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500000</v>
      </c>
      <c r="S97">
        <f t="shared" si="28"/>
        <v>-259339177.68352816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-0.51851144320943421</v>
      </c>
      <c r="AC97">
        <f t="shared" si="29"/>
        <v>-0.46295719894509502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-3.5953524471221969E-3</v>
      </c>
      <c r="AI97">
        <f t="shared" si="33"/>
        <v>-3.5953747613943349E-3</v>
      </c>
      <c r="AJ97">
        <f t="shared" si="34"/>
        <v>-5.5554244264339192E-2</v>
      </c>
      <c r="AK97">
        <f t="shared" si="49"/>
        <v>-3.6295801024660401E-2</v>
      </c>
      <c r="AL97">
        <f t="shared" si="35"/>
        <v>-9.5445420050393928E-2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-1.3332874192613712E-7</v>
      </c>
      <c r="AR97">
        <f t="shared" si="36"/>
        <v>-1.333295694204857E-7</v>
      </c>
      <c r="AS97">
        <f t="shared" si="36"/>
        <v>-2.0601533800532903E-6</v>
      </c>
      <c r="AT97">
        <f t="shared" si="36"/>
        <v>-1.3459802784266214E-6</v>
      </c>
      <c r="AU97">
        <f t="shared" si="23"/>
        <v>-3.5394632279003976E-6</v>
      </c>
      <c r="AW97">
        <v>94</v>
      </c>
      <c r="AX97">
        <f>IF(Z97&gt;0, (R97*SUMPRODUCT(K97:$K$98, X97:$X$98)-K97*$AZ$3)/Z97, 0)</f>
        <v>-259339177.68352816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-0.46295719894509502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-0.46295719894509502</v>
      </c>
      <c r="AK98">
        <f t="shared" si="49"/>
        <v>-3.2407003926156655E-2</v>
      </c>
      <c r="AL98">
        <f t="shared" si="35"/>
        <v>-0.49625677375676214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-2.9553369591928135E-8</v>
      </c>
      <c r="AR98">
        <f t="shared" si="36"/>
        <v>-2.9553369591928135E-8</v>
      </c>
      <c r="AS98">
        <f t="shared" si="36"/>
        <v>-1.5328693135496058E-5</v>
      </c>
      <c r="AT98">
        <f t="shared" si="36"/>
        <v>-1.0730085194847242E-6</v>
      </c>
      <c r="AU98">
        <f t="shared" si="36"/>
        <v>-1.6431255024572707E-5</v>
      </c>
      <c r="AW98">
        <v>95</v>
      </c>
    </row>
    <row r="100" spans="5:50" x14ac:dyDescent="0.25">
      <c r="AN100" s="8">
        <f t="shared" ref="AN100:AU100" si="50">SUM(AN3:AN98)</f>
        <v>15605.028688991022</v>
      </c>
      <c r="AO100" s="8">
        <f t="shared" si="50"/>
        <v>-1560.5028688991024</v>
      </c>
      <c r="AP100" s="8">
        <f t="shared" si="50"/>
        <v>-234.77444227749348</v>
      </c>
      <c r="AQ100" s="8">
        <f t="shared" si="50"/>
        <v>-12484.141526519448</v>
      </c>
      <c r="AR100" s="8">
        <f t="shared" si="50"/>
        <v>1325.6098512949754</v>
      </c>
      <c r="AS100" s="8">
        <f t="shared" si="50"/>
        <v>-79.619463234791766</v>
      </c>
      <c r="AT100" s="8">
        <f t="shared" si="50"/>
        <v>21.947118391183274</v>
      </c>
      <c r="AU100" s="8">
        <f t="shared" si="50"/>
        <v>1267.9375064513647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630A-5E5C-4B65-93AB-2C7420E31B8D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18152.378872776728</v>
      </c>
      <c r="K3">
        <v>1</v>
      </c>
      <c r="L3" s="2">
        <v>0</v>
      </c>
      <c r="O3">
        <f>$C$3</f>
        <v>18152.378872776728</v>
      </c>
      <c r="P3">
        <f>O3*C5</f>
        <v>1815.2378872776728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18152.378872776728</v>
      </c>
      <c r="AF3">
        <f t="shared" ref="AF3:AG34" si="4">-$Z3*P3</f>
        <v>-1815.2378872776728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16211.323429599055</v>
      </c>
      <c r="AJ3">
        <f t="shared" ref="AJ3:AJ66" si="7">AB3-AC3</f>
        <v>0</v>
      </c>
      <c r="AL3">
        <f t="shared" ref="AL3:AL66" si="8">SUM(AI3:AK3)</f>
        <v>16211.323429599055</v>
      </c>
      <c r="AN3">
        <f t="shared" ref="AN3:AU34" si="9">AE3*$K3</f>
        <v>18152.378872776728</v>
      </c>
      <c r="AO3">
        <f t="shared" si="9"/>
        <v>-1815.2378872776728</v>
      </c>
      <c r="AP3">
        <f t="shared" si="9"/>
        <v>-125.8175559</v>
      </c>
      <c r="AQ3">
        <f t="shared" si="9"/>
        <v>0</v>
      </c>
      <c r="AR3">
        <f t="shared" si="9"/>
        <v>16211.323429599055</v>
      </c>
      <c r="AS3">
        <f t="shared" si="9"/>
        <v>0</v>
      </c>
      <c r="AT3">
        <f t="shared" si="9"/>
        <v>0</v>
      </c>
      <c r="AU3">
        <f t="shared" si="9"/>
        <v>16211.323429599055</v>
      </c>
      <c r="AW3">
        <v>0</v>
      </c>
      <c r="AX3">
        <f>IF(Z3&gt;0, (R3*SUMPRODUCT(K3:$K$98, X3:$X$98)-K3*$AZ$3)/Z3, 0)</f>
        <v>0</v>
      </c>
      <c r="AZ3">
        <f>C6*SUMPRODUCT(X4:X89, K4:K89)/1</f>
        <v>14359.241505699149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975.28502540318107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963.17703541353512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-963.17703541353512</v>
      </c>
      <c r="AK4">
        <f>G4*SUM(AB4, AE4:AF4)</f>
        <v>0</v>
      </c>
      <c r="AL4">
        <f t="shared" si="8"/>
        <v>-2170.5880354135352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-898.56986231321491</v>
      </c>
      <c r="AT4">
        <f t="shared" si="9"/>
        <v>0</v>
      </c>
      <c r="AU4">
        <f t="shared" si="9"/>
        <v>-2024.9911702710469</v>
      </c>
      <c r="AW4">
        <v>1</v>
      </c>
      <c r="AX4">
        <f>IF(Z4&gt;0, (R4*SUMPRODUCT(K4:$K$98, X4:$X$98)-K4*$AZ$3)/Z4, 0)</f>
        <v>975.28502540318107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500000</v>
      </c>
      <c r="S5">
        <f t="shared" si="1"/>
        <v>978.27184256939699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963.17703541353512</v>
      </c>
      <c r="AC5">
        <f t="shared" si="2"/>
        <v>954.11765852444296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-1199.9964794620071</v>
      </c>
      <c r="AI5">
        <f t="shared" si="6"/>
        <v>-1212.1878461277706</v>
      </c>
      <c r="AJ5">
        <f t="shared" si="7"/>
        <v>9.0593768890921638</v>
      </c>
      <c r="AK5">
        <f>G5*SUM(AB5, AE5:AF5)</f>
        <v>39.490258451954944</v>
      </c>
      <c r="AL5">
        <f t="shared" si="8"/>
        <v>-1163.6382107867234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-1026.1266107665515</v>
      </c>
      <c r="AR5">
        <f t="shared" si="9"/>
        <v>-1036.5515461488292</v>
      </c>
      <c r="AS5">
        <f t="shared" si="9"/>
        <v>7.7467458129782694</v>
      </c>
      <c r="AT5">
        <f t="shared" si="9"/>
        <v>33.768436622219816</v>
      </c>
      <c r="AU5">
        <f t="shared" si="9"/>
        <v>-995.03636371363109</v>
      </c>
      <c r="AW5">
        <v>2</v>
      </c>
      <c r="AX5">
        <f>IF(Z5&gt;0, (R5*SUMPRODUCT(K5:$K$98, X5:$X$98)-K5*$AZ$3)/Z5, 0)</f>
        <v>978.27184256939699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500000</v>
      </c>
      <c r="S6">
        <f t="shared" si="1"/>
        <v>1173.0396405804472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954.11765852444296</v>
      </c>
      <c r="AC6">
        <f t="shared" si="2"/>
        <v>1129.8306738336996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-1195.6419523927523</v>
      </c>
      <c r="AI6">
        <f t="shared" si="6"/>
        <v>-1207.6815143430483</v>
      </c>
      <c r="AJ6">
        <f t="shared" si="7"/>
        <v>-175.71301530925666</v>
      </c>
      <c r="AK6">
        <f>G6*SUM(AB6, AE6:AF6)</f>
        <v>55.815883023679916</v>
      </c>
      <c r="AL6">
        <f t="shared" si="8"/>
        <v>-1327.5786466286252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-922.33019373609409</v>
      </c>
      <c r="AR6">
        <f t="shared" si="9"/>
        <v>-931.6176325750306</v>
      </c>
      <c r="AS6">
        <f t="shared" si="9"/>
        <v>-135.54678231874524</v>
      </c>
      <c r="AT6">
        <f t="shared" si="9"/>
        <v>43.056931968435279</v>
      </c>
      <c r="AU6">
        <f t="shared" si="9"/>
        <v>-1024.1074829253407</v>
      </c>
      <c r="AW6">
        <v>3</v>
      </c>
      <c r="AX6">
        <f>IF(Z6&gt;0, (R6*SUMPRODUCT(K6:$K$98, X6:$X$98)-K6*$AZ$3)/Z6, 0)</f>
        <v>1173.0396405804472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500000</v>
      </c>
      <c r="S7">
        <f t="shared" si="1"/>
        <v>1268.1969203039798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1129.8306738336996</v>
      </c>
      <c r="AC7">
        <f t="shared" si="2"/>
        <v>1206.2422822013978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-1192.9221772933925</v>
      </c>
      <c r="AI7">
        <f t="shared" si="6"/>
        <v>-1204.8115205697532</v>
      </c>
      <c r="AJ7">
        <f t="shared" si="7"/>
        <v>-76.411608367698136</v>
      </c>
      <c r="AK7">
        <f>G7*SUM(AB7, AE7:AF7)</f>
        <v>55.474686085234652</v>
      </c>
      <c r="AL7">
        <f t="shared" si="8"/>
        <v>-1225.7484428522166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-837.25969606635738</v>
      </c>
      <c r="AR7">
        <f t="shared" si="9"/>
        <v>-845.60430406130638</v>
      </c>
      <c r="AS7">
        <f t="shared" si="9"/>
        <v>-53.629952745983573</v>
      </c>
      <c r="AT7">
        <f t="shared" si="9"/>
        <v>38.935246317980763</v>
      </c>
      <c r="AU7">
        <f t="shared" si="9"/>
        <v>-860.29901048930913</v>
      </c>
      <c r="AW7">
        <v>4</v>
      </c>
      <c r="AX7">
        <f>IF(Z7&gt;0, (R7*SUMPRODUCT(K7:$K$98, X7:$X$98)-K7*$AZ$3)/Z7, 0)</f>
        <v>1268.1969203039798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500000</v>
      </c>
      <c r="S8">
        <f t="shared" si="1"/>
        <v>1106.9703849815437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1206.2422822013978</v>
      </c>
      <c r="AC8">
        <f t="shared" si="2"/>
        <v>1039.7284418402178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-1190.0543037727034</v>
      </c>
      <c r="AI8">
        <f t="shared" si="6"/>
        <v>-1201.7950022587063</v>
      </c>
      <c r="AJ8">
        <f t="shared" si="7"/>
        <v>166.51384036117997</v>
      </c>
      <c r="AK8">
        <f t="shared" ref="AK8:AK71" si="22">G8*SUM(AB8:AB8, AE8:AF8)</f>
        <v>25.69296061088977</v>
      </c>
      <c r="AL8">
        <f t="shared" si="8"/>
        <v>-1009.5882012866366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-779.65729633904527</v>
      </c>
      <c r="AR8">
        <f t="shared" si="9"/>
        <v>-787.34914805514757</v>
      </c>
      <c r="AS8">
        <f t="shared" si="9"/>
        <v>109.09059373800214</v>
      </c>
      <c r="AT8">
        <f t="shared" si="9"/>
        <v>16.832596749011795</v>
      </c>
      <c r="AU8">
        <f t="shared" si="9"/>
        <v>-661.42595756813364</v>
      </c>
      <c r="AW8">
        <v>5</v>
      </c>
      <c r="AX8">
        <f>IF(Z8&gt;0, (R8*SUMPRODUCT(K8:$K$98, X8:$X$98)-K8*$AZ$3)/Z8, 0)</f>
        <v>1106.9703849815437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500000</v>
      </c>
      <c r="S9">
        <f t="shared" si="1"/>
        <v>817.37240912007508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1039.7284418402178</v>
      </c>
      <c r="AC9">
        <f t="shared" si="2"/>
        <v>758.10341822876399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-1187.4659855728071</v>
      </c>
      <c r="AI9">
        <f t="shared" si="6"/>
        <v>-1199.0595904243105</v>
      </c>
      <c r="AJ9">
        <f t="shared" si="7"/>
        <v>281.6250236114538</v>
      </c>
      <c r="AK9">
        <f t="shared" si="22"/>
        <v>6.1343978068572849</v>
      </c>
      <c r="AL9">
        <f t="shared" si="8"/>
        <v>-911.30016900599946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-736.77580681720815</v>
      </c>
      <c r="AR9">
        <f t="shared" si="9"/>
        <v>-743.96918134091379</v>
      </c>
      <c r="AS9">
        <f t="shared" si="9"/>
        <v>174.7372190127648</v>
      </c>
      <c r="AT9">
        <f t="shared" si="9"/>
        <v>3.8061518800513667</v>
      </c>
      <c r="AU9">
        <f t="shared" si="9"/>
        <v>-565.42581044809765</v>
      </c>
      <c r="AW9">
        <v>6</v>
      </c>
      <c r="AX9">
        <f>IF(Z9&gt;0, (R9*SUMPRODUCT(K9:$K$98, X9:$X$98)-K9*$AZ$3)/Z9, 0)</f>
        <v>817.37240912007508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500000</v>
      </c>
      <c r="S10">
        <f t="shared" si="1"/>
        <v>522.56499470333449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758.10341822876399</v>
      </c>
      <c r="AC10">
        <f t="shared" si="2"/>
        <v>478.58541936042633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-1187.235684911104</v>
      </c>
      <c r="AI10">
        <f t="shared" si="6"/>
        <v>-1198.6836728219696</v>
      </c>
      <c r="AJ10">
        <f t="shared" si="7"/>
        <v>279.51799886833766</v>
      </c>
      <c r="AK10">
        <f t="shared" si="22"/>
        <v>3.1082240147379325</v>
      </c>
      <c r="AL10">
        <f t="shared" si="8"/>
        <v>-916.05744993889402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-698.82640578728046</v>
      </c>
      <c r="AR10">
        <f t="shared" si="9"/>
        <v>-705.56487932452546</v>
      </c>
      <c r="AS10">
        <f t="shared" si="9"/>
        <v>164.52888081496599</v>
      </c>
      <c r="AT10">
        <f t="shared" si="9"/>
        <v>1.8295516587034362</v>
      </c>
      <c r="AU10">
        <f t="shared" si="9"/>
        <v>-539.20644685085608</v>
      </c>
      <c r="AW10">
        <v>7</v>
      </c>
      <c r="AX10">
        <f>IF(Z10&gt;0, (R10*SUMPRODUCT(K10:$K$98, X10:$X$98)-K10*$AZ$3)/Z10, 0)</f>
        <v>522.56499470333449</v>
      </c>
    </row>
    <row r="11" spans="1:52" x14ac:dyDescent="0.25">
      <c r="A11" t="s">
        <v>33</v>
      </c>
      <c r="C11" s="12">
        <f>AU91</f>
        <v>1441.3843810814253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500000</v>
      </c>
      <c r="S11">
        <f t="shared" si="1"/>
        <v>221.82311875664982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478.58541936042633</v>
      </c>
      <c r="AC11">
        <f t="shared" si="2"/>
        <v>200.59639779203098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-1186.3733039836616</v>
      </c>
      <c r="AI11">
        <f t="shared" si="6"/>
        <v>-1197.677152682819</v>
      </c>
      <c r="AJ11">
        <f t="shared" si="7"/>
        <v>277.98902156839534</v>
      </c>
      <c r="AK11">
        <f t="shared" si="22"/>
        <v>1.1486050064650231</v>
      </c>
      <c r="AL11">
        <f t="shared" si="8"/>
        <v>-918.53952610795864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-663.54883525500054</v>
      </c>
      <c r="AR11">
        <f t="shared" si="9"/>
        <v>-669.87117546026195</v>
      </c>
      <c r="AS11">
        <f t="shared" si="9"/>
        <v>155.48166066785188</v>
      </c>
      <c r="AT11">
        <f t="shared" si="9"/>
        <v>0.6424247002597967</v>
      </c>
      <c r="AU11">
        <f t="shared" si="9"/>
        <v>-513.7470900921503</v>
      </c>
      <c r="AW11">
        <v>8</v>
      </c>
      <c r="AX11">
        <f>IF(Z11&gt;0, (R11*SUMPRODUCT(K11:$K$98, X11:$X$98)-K11*$AZ$3)/Z11, 0)</f>
        <v>221.82311875664982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500000</v>
      </c>
      <c r="S12">
        <f t="shared" si="1"/>
        <v>-71.446816115022145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200.59639779203098</v>
      </c>
      <c r="AC12">
        <f t="shared" si="2"/>
        <v>-63.794156136502359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-1187.3490328963228</v>
      </c>
      <c r="AI12">
        <f t="shared" si="6"/>
        <v>-1198.5101593826662</v>
      </c>
      <c r="AJ12">
        <f t="shared" si="7"/>
        <v>264.39055392853334</v>
      </c>
      <c r="AK12">
        <f t="shared" si="22"/>
        <v>0.46137171492167128</v>
      </c>
      <c r="AL12">
        <f t="shared" si="8"/>
        <v>-933.65823373921114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-631.08863333927479</v>
      </c>
      <c r="AR12">
        <f t="shared" si="9"/>
        <v>-637.02089071738669</v>
      </c>
      <c r="AS12">
        <f t="shared" si="9"/>
        <v>140.52639007045985</v>
      </c>
      <c r="AT12">
        <f t="shared" si="9"/>
        <v>0.24522397118652403</v>
      </c>
      <c r="AU12">
        <f t="shared" si="9"/>
        <v>-496.2492766757403</v>
      </c>
      <c r="AW12">
        <v>9</v>
      </c>
      <c r="AX12">
        <f>IF(Z12&gt;0, (R12*SUMPRODUCT(K12:$K$98, X12:$X$98)-K12*$AZ$3)/Z12, 0)</f>
        <v>-71.446816115022145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500000</v>
      </c>
      <c r="S13">
        <f t="shared" si="1"/>
        <v>-360.29657885641785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-63.794156136502359</v>
      </c>
      <c r="AC13">
        <f t="shared" si="2"/>
        <v>-317.63121678211064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-1189.2782972029147</v>
      </c>
      <c r="AI13">
        <f t="shared" si="6"/>
        <v>-1200.2980804669646</v>
      </c>
      <c r="AJ13">
        <f t="shared" si="7"/>
        <v>253.83706064560829</v>
      </c>
      <c r="AK13">
        <f t="shared" si="22"/>
        <v>-0.12758831227300471</v>
      </c>
      <c r="AL13">
        <f t="shared" si="8"/>
        <v>-946.58860813362935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-600.86887626203816</v>
      </c>
      <c r="AR13">
        <f t="shared" si="9"/>
        <v>-606.43649218683379</v>
      </c>
      <c r="AS13">
        <f t="shared" si="9"/>
        <v>128.24819030373848</v>
      </c>
      <c r="AT13">
        <f t="shared" si="9"/>
        <v>-6.446249460698765E-2</v>
      </c>
      <c r="AU13">
        <f t="shared" si="9"/>
        <v>-478.25276437770236</v>
      </c>
      <c r="AW13">
        <v>10</v>
      </c>
      <c r="AX13">
        <f>IF(Z13&gt;0, (R13*SUMPRODUCT(K13:$K$98, X13:$X$98)-K13*$AZ$3)/Z13, 0)</f>
        <v>-360.29657885641785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500000</v>
      </c>
      <c r="S14">
        <f t="shared" si="1"/>
        <v>-162.22309288436921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-317.63121678211064</v>
      </c>
      <c r="AC14">
        <f t="shared" si="2"/>
        <v>-141.19602842808217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-1192.5146617457694</v>
      </c>
      <c r="AI14">
        <f t="shared" si="6"/>
        <v>-1203.3944343106352</v>
      </c>
      <c r="AJ14">
        <f t="shared" si="7"/>
        <v>-176.43518835402847</v>
      </c>
      <c r="AK14">
        <f t="shared" si="22"/>
        <v>-22.234185174747747</v>
      </c>
      <c r="AL14">
        <f t="shared" si="8"/>
        <v>-1402.0638078394115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-537.95001017366701</v>
      </c>
      <c r="AR14">
        <f t="shared" si="9"/>
        <v>-542.85793621408038</v>
      </c>
      <c r="AS14">
        <f t="shared" si="9"/>
        <v>-79.590896795428179</v>
      </c>
      <c r="AT14">
        <f t="shared" si="9"/>
        <v>-10.02996485045202</v>
      </c>
      <c r="AU14">
        <f t="shared" si="9"/>
        <v>-632.47879785996065</v>
      </c>
      <c r="AW14">
        <v>11</v>
      </c>
      <c r="AX14">
        <f>IF(Z14&gt;0, (R14*SUMPRODUCT(K14:$K$98, X14:$X$98)-K14*$AZ$3)/Z14, 0)</f>
        <v>-162.22309288436921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500000</v>
      </c>
      <c r="S15">
        <f t="shared" si="1"/>
        <v>17.311429356720581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-141.19602842808217</v>
      </c>
      <c r="AC15">
        <f t="shared" si="2"/>
        <v>14.875447662594523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-1196.6065632559275</v>
      </c>
      <c r="AI15">
        <f t="shared" si="6"/>
        <v>-1207.3476229310631</v>
      </c>
      <c r="AJ15">
        <f t="shared" si="7"/>
        <v>-156.0714760906767</v>
      </c>
      <c r="AK15">
        <f t="shared" si="22"/>
        <v>-9.8837219899657534</v>
      </c>
      <c r="AL15">
        <f t="shared" si="8"/>
        <v>-1373.3028210117056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-481.96061584853254</v>
      </c>
      <c r="AR15">
        <f t="shared" si="9"/>
        <v>-486.28682288671592</v>
      </c>
      <c r="AS15">
        <f t="shared" si="9"/>
        <v>-62.861350625037574</v>
      </c>
      <c r="AT15">
        <f t="shared" si="9"/>
        <v>-3.9808947096178993</v>
      </c>
      <c r="AU15">
        <f t="shared" si="9"/>
        <v>-553.12906822137143</v>
      </c>
      <c r="AW15">
        <v>12</v>
      </c>
      <c r="AX15">
        <f>IF(Z15&gt;0, (R15*SUMPRODUCT(K15:$K$98, X15:$X$98)-K15*$AZ$3)/Z15, 0)</f>
        <v>17.311429356720581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500000</v>
      </c>
      <c r="S16">
        <f t="shared" si="1"/>
        <v>179.86510232681326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14.875447662594523</v>
      </c>
      <c r="AC16">
        <f t="shared" si="2"/>
        <v>152.57687312151575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-1203.4498081215525</v>
      </c>
      <c r="AI16">
        <f t="shared" si="6"/>
        <v>-1214.0533709547337</v>
      </c>
      <c r="AJ16">
        <f t="shared" si="7"/>
        <v>-137.70142545892122</v>
      </c>
      <c r="AK16">
        <f t="shared" si="22"/>
        <v>1.0412813363816167</v>
      </c>
      <c r="AL16">
        <f t="shared" si="8"/>
        <v>-1350.7135150772733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-432.78293658227102</v>
      </c>
      <c r="AR16">
        <f t="shared" si="9"/>
        <v>-436.59617501582215</v>
      </c>
      <c r="AS16">
        <f t="shared" si="9"/>
        <v>-49.519994003486808</v>
      </c>
      <c r="AT16">
        <f t="shared" si="9"/>
        <v>0.37446413762029584</v>
      </c>
      <c r="AU16">
        <f t="shared" si="9"/>
        <v>-485.74170488168863</v>
      </c>
      <c r="AW16">
        <v>13</v>
      </c>
      <c r="AX16">
        <f>IF(Z16&gt;0, (R16*SUMPRODUCT(K16:$K$98, X16:$X$98)-K16*$AZ$3)/Z16, 0)</f>
        <v>179.86510232681326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500000</v>
      </c>
      <c r="S17">
        <f t="shared" si="1"/>
        <v>326.09455964941253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152.57687312151575</v>
      </c>
      <c r="AC17">
        <f t="shared" si="2"/>
        <v>273.06361627804017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-1213.3054667640426</v>
      </c>
      <c r="AI17">
        <f t="shared" si="6"/>
        <v>-1223.7726613322229</v>
      </c>
      <c r="AJ17">
        <f t="shared" si="7"/>
        <v>-120.48674315652443</v>
      </c>
      <c r="AK17">
        <f t="shared" si="22"/>
        <v>10.680381118506103</v>
      </c>
      <c r="AL17">
        <f t="shared" si="8"/>
        <v>-1333.5790233702412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-389.57787031870726</v>
      </c>
      <c r="AR17">
        <f t="shared" si="9"/>
        <v>-392.93876127303457</v>
      </c>
      <c r="AS17">
        <f t="shared" si="9"/>
        <v>-38.686851816257665</v>
      </c>
      <c r="AT17">
        <f t="shared" si="9"/>
        <v>3.4293426052360467</v>
      </c>
      <c r="AU17">
        <f t="shared" si="9"/>
        <v>-428.19627048405619</v>
      </c>
      <c r="AW17">
        <v>14</v>
      </c>
      <c r="AX17">
        <f>IF(Z17&gt;0, (R17*SUMPRODUCT(K17:$K$98, X17:$X$98)-K17*$AZ$3)/Z17, 0)</f>
        <v>326.09455964941253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500000</v>
      </c>
      <c r="S18">
        <f t="shared" si="1"/>
        <v>456.68693118538118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273.06361627804017</v>
      </c>
      <c r="AC18">
        <f t="shared" si="2"/>
        <v>377.47653144040123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-1223.7716342510259</v>
      </c>
      <c r="AI18">
        <f t="shared" si="6"/>
        <v>-1234.1035625826682</v>
      </c>
      <c r="AJ18">
        <f t="shared" si="7"/>
        <v>-104.41291516236106</v>
      </c>
      <c r="AK18">
        <f t="shared" si="22"/>
        <v>19.114453139462814</v>
      </c>
      <c r="AL18">
        <f t="shared" si="8"/>
        <v>-1319.4020246055666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-350.83788525852623</v>
      </c>
      <c r="AR18">
        <f t="shared" si="9"/>
        <v>-353.79990185138064</v>
      </c>
      <c r="AS18">
        <f t="shared" si="9"/>
        <v>-29.933694591360769</v>
      </c>
      <c r="AT18">
        <f t="shared" si="9"/>
        <v>5.4798412789054307</v>
      </c>
      <c r="AU18">
        <f t="shared" si="9"/>
        <v>-378.25375516383599</v>
      </c>
      <c r="AW18">
        <v>15</v>
      </c>
      <c r="AX18">
        <f>IF(Z18&gt;0, (R18*SUMPRODUCT(K18:$K$98, X18:$X$98)-K18*$AZ$3)/Z18, 0)</f>
        <v>456.68693118538118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500000</v>
      </c>
      <c r="S19">
        <f t="shared" si="1"/>
        <v>573.29321428534752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377.47653144040123</v>
      </c>
      <c r="AC19">
        <f t="shared" si="2"/>
        <v>467.70184750425511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-1236.3003599704534</v>
      </c>
      <c r="AI19">
        <f t="shared" si="6"/>
        <v>-1246.49806150978</v>
      </c>
      <c r="AJ19">
        <f t="shared" si="7"/>
        <v>-90.225316063853882</v>
      </c>
      <c r="AK19">
        <f t="shared" si="22"/>
        <v>26.423357200828089</v>
      </c>
      <c r="AL19">
        <f t="shared" si="8"/>
        <v>-1310.3000203728056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-316.455082456919</v>
      </c>
      <c r="AR19">
        <f t="shared" si="9"/>
        <v>-319.06538217532704</v>
      </c>
      <c r="AS19">
        <f t="shared" si="9"/>
        <v>-23.094921557226463</v>
      </c>
      <c r="AT19">
        <f t="shared" si="9"/>
        <v>6.7635713395541828</v>
      </c>
      <c r="AU19">
        <f t="shared" si="9"/>
        <v>-335.3967323929993</v>
      </c>
      <c r="AW19">
        <v>16</v>
      </c>
      <c r="AX19">
        <f>IF(Z19&gt;0, (R19*SUMPRODUCT(K19:$K$98, X19:$X$98)-K19*$AZ$3)/Z19, 0)</f>
        <v>573.29321428534752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500000</v>
      </c>
      <c r="S20">
        <f t="shared" si="1"/>
        <v>676.95258976651837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467.70184750425511</v>
      </c>
      <c r="AC20">
        <f t="shared" si="2"/>
        <v>545.05319479946093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-1250.4229910733352</v>
      </c>
      <c r="AI20">
        <f t="shared" si="6"/>
        <v>-1260.4874550224918</v>
      </c>
      <c r="AJ20">
        <f t="shared" si="7"/>
        <v>-77.351347295205812</v>
      </c>
      <c r="AK20">
        <f t="shared" si="22"/>
        <v>32.73912932529786</v>
      </c>
      <c r="AL20">
        <f t="shared" si="8"/>
        <v>-1305.0996729923997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-285.77682509618325</v>
      </c>
      <c r="AR20">
        <f t="shared" si="9"/>
        <v>-288.07699917664866</v>
      </c>
      <c r="AS20">
        <f t="shared" si="9"/>
        <v>-17.678195782342044</v>
      </c>
      <c r="AT20">
        <f t="shared" si="9"/>
        <v>7.4823355790714592</v>
      </c>
      <c r="AU20">
        <f t="shared" si="9"/>
        <v>-298.27285937991928</v>
      </c>
      <c r="AW20">
        <v>17</v>
      </c>
      <c r="AX20">
        <f>IF(Z20&gt;0, (R20*SUMPRODUCT(K20:$K$98, X20:$X$98)-K20*$AZ$3)/Z20, 0)</f>
        <v>676.95258976651837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500000</v>
      </c>
      <c r="S21">
        <f t="shared" si="1"/>
        <v>768.83089443544839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545.05319479946093</v>
      </c>
      <c r="AC21">
        <f t="shared" si="2"/>
        <v>610.88925341053346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-1268.234374432835</v>
      </c>
      <c r="AI21">
        <f t="shared" si="6"/>
        <v>-1278.1664878831391</v>
      </c>
      <c r="AJ21">
        <f t="shared" si="7"/>
        <v>-65.836058611072531</v>
      </c>
      <c r="AK21">
        <f t="shared" si="22"/>
        <v>38.153723635962265</v>
      </c>
      <c r="AL21">
        <f t="shared" si="8"/>
        <v>-1305.8488228582494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-258.79242149501692</v>
      </c>
      <c r="AR21">
        <f t="shared" si="9"/>
        <v>-260.81914127346238</v>
      </c>
      <c r="AS21">
        <f t="shared" si="9"/>
        <v>-13.434325210800882</v>
      </c>
      <c r="AT21">
        <f t="shared" si="9"/>
        <v>7.7855440034244658</v>
      </c>
      <c r="AU21">
        <f t="shared" si="9"/>
        <v>-266.46792248083881</v>
      </c>
      <c r="AW21">
        <v>18</v>
      </c>
      <c r="AX21">
        <f>IF(Z21&gt;0, (R21*SUMPRODUCT(K21:$K$98, X21:$X$98)-K21*$AZ$3)/Z21, 0)</f>
        <v>768.83089443544839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500000</v>
      </c>
      <c r="S22">
        <f t="shared" si="1"/>
        <v>849.49045964209449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610.88925341053346</v>
      </c>
      <c r="AC22">
        <f t="shared" si="2"/>
        <v>666.03690665413706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-1290.2760909145527</v>
      </c>
      <c r="AI22">
        <f t="shared" si="6"/>
        <v>-1300.0766263280809</v>
      </c>
      <c r="AJ22">
        <f t="shared" si="7"/>
        <v>-55.1476532436036</v>
      </c>
      <c r="AK22">
        <f t="shared" si="22"/>
        <v>42.762247738737344</v>
      </c>
      <c r="AL22">
        <f t="shared" si="8"/>
        <v>-1312.4620318329471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-235.08052999317505</v>
      </c>
      <c r="AR22">
        <f t="shared" si="9"/>
        <v>-236.86612849837255</v>
      </c>
      <c r="AS22">
        <f t="shared" si="9"/>
        <v>-10.04757016244263</v>
      </c>
      <c r="AT22">
        <f t="shared" si="9"/>
        <v>7.7910239001611847</v>
      </c>
      <c r="AU22">
        <f t="shared" si="9"/>
        <v>-239.12267476065398</v>
      </c>
      <c r="AW22">
        <v>19</v>
      </c>
      <c r="AX22">
        <f>IF(Z22&gt;0, (R22*SUMPRODUCT(K22:$K$98, X22:$X$98)-K22*$AZ$3)/Z22, 0)</f>
        <v>849.49045964209449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500000</v>
      </c>
      <c r="S23">
        <f t="shared" si="1"/>
        <v>919.44836092090009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666.03690665413706</v>
      </c>
      <c r="AC23">
        <f t="shared" si="2"/>
        <v>711.26001482044558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-1314.9264678120016</v>
      </c>
      <c r="AI23">
        <f t="shared" si="6"/>
        <v>-1324.5961247096993</v>
      </c>
      <c r="AJ23">
        <f t="shared" si="7"/>
        <v>-45.223108166308521</v>
      </c>
      <c r="AK23">
        <f t="shared" si="22"/>
        <v>46.622583465789596</v>
      </c>
      <c r="AL23">
        <f t="shared" si="8"/>
        <v>-1323.1966494102182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-213.90328584650192</v>
      </c>
      <c r="AR23">
        <f t="shared" si="9"/>
        <v>-215.47627980019996</v>
      </c>
      <c r="AS23">
        <f t="shared" si="9"/>
        <v>-7.356587360403025</v>
      </c>
      <c r="AT23">
        <f t="shared" si="9"/>
        <v>7.5842444745822934</v>
      </c>
      <c r="AU23">
        <f t="shared" si="9"/>
        <v>-215.2486226860207</v>
      </c>
      <c r="AW23">
        <v>20</v>
      </c>
      <c r="AX23">
        <f>IF(Z23&gt;0, (R23*SUMPRODUCT(K23:$K$98, X23:$X$98)-K23*$AZ$3)/Z23, 0)</f>
        <v>919.44836092090009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500000</v>
      </c>
      <c r="S24">
        <f t="shared" si="1"/>
        <v>979.66315602376721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711.26001482044558</v>
      </c>
      <c r="AC24">
        <f t="shared" si="2"/>
        <v>747.62783447348284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-1344.4865004382957</v>
      </c>
      <c r="AI24">
        <f t="shared" si="6"/>
        <v>-1354.0258486045054</v>
      </c>
      <c r="AJ24">
        <f t="shared" si="7"/>
        <v>-36.367819653037259</v>
      </c>
      <c r="AK24">
        <f t="shared" si="22"/>
        <v>49.788201037431193</v>
      </c>
      <c r="AL24">
        <f t="shared" si="8"/>
        <v>-1340.6054672201114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-195.27849170651251</v>
      </c>
      <c r="AR24">
        <f t="shared" si="9"/>
        <v>-196.66402404257795</v>
      </c>
      <c r="AS24">
        <f t="shared" si="9"/>
        <v>-5.282204742245022</v>
      </c>
      <c r="AT24">
        <f t="shared" si="9"/>
        <v>7.2314335623308068</v>
      </c>
      <c r="AU24">
        <f t="shared" si="9"/>
        <v>-194.71479522249217</v>
      </c>
      <c r="AW24">
        <v>21</v>
      </c>
      <c r="AX24">
        <f>IF(Z24&gt;0, (R24*SUMPRODUCT(K24:$K$98, X24:$X$98)-K24*$AZ$3)/Z24, 0)</f>
        <v>979.66315602376721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500000</v>
      </c>
      <c r="S25">
        <f t="shared" si="1"/>
        <v>1030.6172842488313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747.62783447348284</v>
      </c>
      <c r="AC25">
        <f t="shared" si="2"/>
        <v>775.80568696298667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-1379.0509071870595</v>
      </c>
      <c r="AI25">
        <f t="shared" si="6"/>
        <v>-1388.4603855989274</v>
      </c>
      <c r="AJ25">
        <f t="shared" si="7"/>
        <v>-28.177852489503834</v>
      </c>
      <c r="AK25">
        <f t="shared" si="22"/>
        <v>52.333948413143801</v>
      </c>
      <c r="AL25">
        <f t="shared" si="8"/>
        <v>-1364.3042896752872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-178.83818007721896</v>
      </c>
      <c r="AR25">
        <f t="shared" si="9"/>
        <v>-180.05842074120346</v>
      </c>
      <c r="AS25">
        <f t="shared" si="9"/>
        <v>-3.654162316593621</v>
      </c>
      <c r="AT25">
        <f t="shared" si="9"/>
        <v>6.7867749056142488</v>
      </c>
      <c r="AU25">
        <f t="shared" si="9"/>
        <v>-176.92580815218281</v>
      </c>
      <c r="AW25">
        <v>22</v>
      </c>
      <c r="AX25">
        <f>IF(Z25&gt;0, (R25*SUMPRODUCT(K25:$K$98, X25:$X$98)-K25*$AZ$3)/Z25, 0)</f>
        <v>1030.6172842488313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500000</v>
      </c>
      <c r="S26">
        <f t="shared" si="1"/>
        <v>1072.8445777083839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775.80568696298667</v>
      </c>
      <c r="AC26">
        <f t="shared" si="2"/>
        <v>796.48209991792487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-1414.2799849425787</v>
      </c>
      <c r="AI26">
        <f t="shared" si="6"/>
        <v>-1423.5600115707043</v>
      </c>
      <c r="AJ26">
        <f t="shared" si="7"/>
        <v>-20.676412954938201</v>
      </c>
      <c r="AK26">
        <f t="shared" si="22"/>
        <v>54.306398087409072</v>
      </c>
      <c r="AL26">
        <f t="shared" si="8"/>
        <v>-1389.9300264382337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-163.75603562657537</v>
      </c>
      <c r="AR26">
        <f t="shared" si="9"/>
        <v>-164.83054731259955</v>
      </c>
      <c r="AS26">
        <f t="shared" si="9"/>
        <v>-2.3940715081364283</v>
      </c>
      <c r="AT26">
        <f t="shared" si="9"/>
        <v>6.2880055962283947</v>
      </c>
      <c r="AU26">
        <f t="shared" si="9"/>
        <v>-160.93661322450762</v>
      </c>
      <c r="AW26">
        <v>23</v>
      </c>
      <c r="AX26">
        <f>IF(Z26&gt;0, (R26*SUMPRODUCT(K26:$K$98, X26:$X$98)-K26*$AZ$3)/Z26, 0)</f>
        <v>1072.8445777083839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500000</v>
      </c>
      <c r="S27">
        <f t="shared" si="1"/>
        <v>1107.6260065653767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796.48209991792487</v>
      </c>
      <c r="AC27">
        <f t="shared" si="2"/>
        <v>810.86409378434701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-1452.1029314668556</v>
      </c>
      <c r="AI27">
        <f t="shared" si="6"/>
        <v>-1461.2538552554133</v>
      </c>
      <c r="AJ27">
        <f t="shared" si="7"/>
        <v>-14.381993866422135</v>
      </c>
      <c r="AK27">
        <f t="shared" si="22"/>
        <v>55.753746994254747</v>
      </c>
      <c r="AL27">
        <f t="shared" si="8"/>
        <v>-1419.8821021275808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-150.12094866445636</v>
      </c>
      <c r="AR27">
        <f t="shared" si="9"/>
        <v>-151.06698722035043</v>
      </c>
      <c r="AS27">
        <f t="shared" si="9"/>
        <v>-1.4868357580772256</v>
      </c>
      <c r="AT27">
        <f t="shared" si="9"/>
        <v>5.7639201801767364</v>
      </c>
      <c r="AU27">
        <f t="shared" si="9"/>
        <v>-146.78990279825092</v>
      </c>
      <c r="AW27">
        <v>24</v>
      </c>
      <c r="AX27">
        <f>IF(Z27&gt;0, (R27*SUMPRODUCT(K27:$K$98, X27:$X$98)-K27*$AZ$3)/Z27, 0)</f>
        <v>1107.6260065653767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500000</v>
      </c>
      <c r="S28">
        <f t="shared" si="1"/>
        <v>1135.8184737442166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810.86409378434701</v>
      </c>
      <c r="AC28">
        <f t="shared" si="2"/>
        <v>819.79495716720987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-1493.6697844219834</v>
      </c>
      <c r="AI28">
        <f t="shared" si="6"/>
        <v>-1502.6918572280451</v>
      </c>
      <c r="AJ28">
        <f t="shared" si="7"/>
        <v>-8.9308633828628672</v>
      </c>
      <c r="AK28">
        <f t="shared" si="22"/>
        <v>56.760486564904298</v>
      </c>
      <c r="AL28">
        <f t="shared" si="8"/>
        <v>-1454.8622340460036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-137.87339540088405</v>
      </c>
      <c r="AR28">
        <f t="shared" si="9"/>
        <v>-138.70617907522683</v>
      </c>
      <c r="AS28">
        <f t="shared" si="9"/>
        <v>-0.8243645759582835</v>
      </c>
      <c r="AT28">
        <f t="shared" si="9"/>
        <v>5.2392845386090547</v>
      </c>
      <c r="AU28">
        <f t="shared" si="9"/>
        <v>-134.29125911257603</v>
      </c>
      <c r="AW28">
        <v>25</v>
      </c>
      <c r="AX28">
        <f>IF(Z28&gt;0, (R28*SUMPRODUCT(K28:$K$98, X28:$X$98)-K28*$AZ$3)/Z28, 0)</f>
        <v>1135.8184737442166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500000</v>
      </c>
      <c r="S29">
        <f t="shared" si="1"/>
        <v>1158.0922937984033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819.79495716720987</v>
      </c>
      <c r="AC29">
        <f t="shared" si="2"/>
        <v>823.9321082371473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-1545.9116049926629</v>
      </c>
      <c r="AI29">
        <f t="shared" si="6"/>
        <v>-1554.8048092805391</v>
      </c>
      <c r="AJ29">
        <f t="shared" si="7"/>
        <v>-4.1371510699374312</v>
      </c>
      <c r="AK29">
        <f t="shared" si="22"/>
        <v>57.385647001704697</v>
      </c>
      <c r="AL29">
        <f t="shared" si="8"/>
        <v>-1501.5563133487719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-127.40677129629874</v>
      </c>
      <c r="AR29">
        <f t="shared" si="9"/>
        <v>-128.13970741058716</v>
      </c>
      <c r="AS29">
        <f t="shared" si="9"/>
        <v>-0.34096455352520472</v>
      </c>
      <c r="AT29">
        <f t="shared" si="9"/>
        <v>4.7294554097554773</v>
      </c>
      <c r="AU29">
        <f t="shared" si="9"/>
        <v>-123.7512165543569</v>
      </c>
      <c r="AW29">
        <v>26</v>
      </c>
      <c r="AX29">
        <f>IF(Z29&gt;0, (R29*SUMPRODUCT(K29:$K$98, X29:$X$98)-K29*$AZ$3)/Z29, 0)</f>
        <v>1158.0922937984033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500000</v>
      </c>
      <c r="S30">
        <f t="shared" si="1"/>
        <v>1174.2596728208532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823.9321082371473</v>
      </c>
      <c r="AC30">
        <f t="shared" si="2"/>
        <v>823.32046771836644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-1600.8724626958533</v>
      </c>
      <c r="AI30">
        <f t="shared" si="6"/>
        <v>-1609.6367131292834</v>
      </c>
      <c r="AJ30">
        <f t="shared" si="7"/>
        <v>0.61164051878085957</v>
      </c>
      <c r="AK30">
        <f t="shared" si="22"/>
        <v>57.67524757660032</v>
      </c>
      <c r="AL30">
        <f t="shared" si="8"/>
        <v>-1551.3498250339023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-117.80034550402355</v>
      </c>
      <c r="AR30">
        <f t="shared" si="9"/>
        <v>-118.44526366783734</v>
      </c>
      <c r="AS30">
        <f t="shared" si="9"/>
        <v>4.5007623102787032E-2</v>
      </c>
      <c r="AT30">
        <f t="shared" si="9"/>
        <v>4.2440383290198582</v>
      </c>
      <c r="AU30">
        <f t="shared" si="9"/>
        <v>-114.15621771571469</v>
      </c>
      <c r="AW30">
        <v>27</v>
      </c>
      <c r="AX30">
        <f>IF(Z30&gt;0, (R30*SUMPRODUCT(K30:$K$98, X30:$X$98)-K30*$AZ$3)/Z30, 0)</f>
        <v>1174.2596728208532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500000</v>
      </c>
      <c r="S31">
        <f t="shared" si="1"/>
        <v>1185.1521723979727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823.32046771836644</v>
      </c>
      <c r="AC31">
        <f t="shared" si="2"/>
        <v>818.73006040855614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-1652.951654545599</v>
      </c>
      <c r="AI31">
        <f t="shared" si="6"/>
        <v>-1661.586938683331</v>
      </c>
      <c r="AJ31">
        <f t="shared" si="7"/>
        <v>4.5904073098103026</v>
      </c>
      <c r="AK31">
        <f t="shared" si="22"/>
        <v>57.632432740285658</v>
      </c>
      <c r="AL31">
        <f t="shared" si="8"/>
        <v>-1599.364098633235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-108.60053353958946</v>
      </c>
      <c r="AR31">
        <f t="shared" si="9"/>
        <v>-109.16788011747921</v>
      </c>
      <c r="AS31">
        <f t="shared" si="9"/>
        <v>0.30159423092532922</v>
      </c>
      <c r="AT31">
        <f t="shared" si="9"/>
        <v>3.7865069601809491</v>
      </c>
      <c r="AU31">
        <f t="shared" si="9"/>
        <v>-105.07977892637294</v>
      </c>
      <c r="AW31">
        <v>28</v>
      </c>
      <c r="AX31">
        <f>IF(Z31&gt;0, (R31*SUMPRODUCT(K31:$K$98, X31:$X$98)-K31*$AZ$3)/Z31, 0)</f>
        <v>1185.1521723979727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500000</v>
      </c>
      <c r="S32">
        <f t="shared" si="1"/>
        <v>1192.0908506751175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818.73006040855614</v>
      </c>
      <c r="AC32">
        <f t="shared" si="2"/>
        <v>811.20982882808562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-1710.6052296185781</v>
      </c>
      <c r="AI32">
        <f t="shared" si="6"/>
        <v>-1719.1113957841924</v>
      </c>
      <c r="AJ32">
        <f t="shared" si="7"/>
        <v>7.5202315804705222</v>
      </c>
      <c r="AK32">
        <f t="shared" si="22"/>
        <v>57.311104228598936</v>
      </c>
      <c r="AL32">
        <f t="shared" si="8"/>
        <v>-1654.2800599751229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-100.34681211751716</v>
      </c>
      <c r="AR32">
        <f t="shared" si="9"/>
        <v>-100.8457972973132</v>
      </c>
      <c r="AS32">
        <f t="shared" si="9"/>
        <v>0.44114869545556012</v>
      </c>
      <c r="AT32">
        <f t="shared" si="9"/>
        <v>3.361960146443014</v>
      </c>
      <c r="AU32">
        <f t="shared" si="9"/>
        <v>-97.04268845541462</v>
      </c>
      <c r="AW32">
        <v>29</v>
      </c>
      <c r="AX32">
        <f>IF(Z32&gt;0, (R32*SUMPRODUCT(K32:$K$98, X32:$X$98)-K32*$AZ$3)/Z32, 0)</f>
        <v>1192.0908506751175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500000</v>
      </c>
      <c r="S33">
        <f t="shared" si="1"/>
        <v>1195.4292319299939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811.20982882808562</v>
      </c>
      <c r="AC33">
        <f t="shared" si="2"/>
        <v>801.11328631692459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-1770.6915238114495</v>
      </c>
      <c r="AI33">
        <f t="shared" si="6"/>
        <v>-1779.0683610273124</v>
      </c>
      <c r="AJ33">
        <f t="shared" si="7"/>
        <v>10.096542511161033</v>
      </c>
      <c r="AK33">
        <f t="shared" si="22"/>
        <v>56.784688017965998</v>
      </c>
      <c r="AL33">
        <f t="shared" si="8"/>
        <v>-1712.1871304981855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-92.742472591748879</v>
      </c>
      <c r="AR33">
        <f t="shared" si="9"/>
        <v>-93.181221287075232</v>
      </c>
      <c r="AS33">
        <f t="shared" si="9"/>
        <v>0.5288206920972921</v>
      </c>
      <c r="AT33">
        <f t="shared" si="9"/>
        <v>2.9741783372867183</v>
      </c>
      <c r="AU33">
        <f t="shared" si="9"/>
        <v>-89.678222257691232</v>
      </c>
      <c r="AW33">
        <v>30</v>
      </c>
      <c r="AX33">
        <f>IF(Z33&gt;0, (R33*SUMPRODUCT(K33:$K$98, X33:$X$98)-K33*$AZ$3)/Z33, 0)</f>
        <v>1195.4292319299939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500000</v>
      </c>
      <c r="S34">
        <f t="shared" si="1"/>
        <v>1195.797836006572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801.11328631692459</v>
      </c>
      <c r="AC34">
        <f t="shared" si="2"/>
        <v>788.95141158799379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-1837.8067145072378</v>
      </c>
      <c r="AI34">
        <f t="shared" si="6"/>
        <v>-1846.0538381830793</v>
      </c>
      <c r="AJ34">
        <f t="shared" si="7"/>
        <v>12.161874728930798</v>
      </c>
      <c r="AK34">
        <f t="shared" si="22"/>
        <v>56.077930042184725</v>
      </c>
      <c r="AL34">
        <f t="shared" si="8"/>
        <v>-1777.8140334119637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-85.944397871176506</v>
      </c>
      <c r="AR34">
        <f t="shared" si="9"/>
        <v>-86.330071768705693</v>
      </c>
      <c r="AS34">
        <f t="shared" si="9"/>
        <v>0.56874588187740505</v>
      </c>
      <c r="AT34">
        <f t="shared" si="9"/>
        <v>2.6224650793213464</v>
      </c>
      <c r="AU34">
        <f t="shared" ref="AU34:AU89" si="23">AL34*$K34</f>
        <v>-83.138860807506944</v>
      </c>
      <c r="AW34">
        <v>31</v>
      </c>
      <c r="AX34">
        <f>IF(Z34&gt;0, (R34*SUMPRODUCT(K34:$K$98, X34:$X$98)-K34*$AZ$3)/Z34, 0)</f>
        <v>1195.797836006572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500000</v>
      </c>
      <c r="S35">
        <f t="shared" si="1"/>
        <v>1193.4480466082894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788.95141158799379</v>
      </c>
      <c r="AC35">
        <f t="shared" si="2"/>
        <v>774.95397609433337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-1915.920970089672</v>
      </c>
      <c r="AI35">
        <f t="shared" ref="AI35:AI66" si="25">SUM(AE35:AH35)</f>
        <v>-1924.0377245045029</v>
      </c>
      <c r="AJ35">
        <f t="shared" si="7"/>
        <v>13.997435493660419</v>
      </c>
      <c r="AK35">
        <f t="shared" si="22"/>
        <v>55.226598811159569</v>
      </c>
      <c r="AL35">
        <f t="shared" si="8"/>
        <v>-1854.8136901996829</v>
      </c>
      <c r="AN35">
        <f t="shared" ref="AN35:AT66" si="26">AE35*$K35</f>
        <v>0</v>
      </c>
      <c r="AO35">
        <f t="shared" si="26"/>
        <v>0</v>
      </c>
      <c r="AP35">
        <f t="shared" si="26"/>
        <v>-0.33890823567038586</v>
      </c>
      <c r="AQ35">
        <f t="shared" si="26"/>
        <v>-79.997664395333445</v>
      </c>
      <c r="AR35">
        <f t="shared" si="26"/>
        <v>-80.336572631003833</v>
      </c>
      <c r="AS35">
        <f t="shared" si="26"/>
        <v>0.58445111489372437</v>
      </c>
      <c r="AT35">
        <f t="shared" si="26"/>
        <v>2.3059400603481497</v>
      </c>
      <c r="AU35">
        <f t="shared" si="23"/>
        <v>-77.446181455761959</v>
      </c>
      <c r="AW35">
        <v>32</v>
      </c>
      <c r="AX35">
        <f>IF(Z35&gt;0, (R35*SUMPRODUCT(K35:$K$98, X35:$X$98)-K35*$AZ$3)/Z35, 0)</f>
        <v>1193.4480466082894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500000</v>
      </c>
      <c r="S36">
        <f t="shared" si="1"/>
        <v>1188.3757917478974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774.95397609433337</v>
      </c>
      <c r="AC36">
        <f t="shared" si="2"/>
        <v>759.19467096463904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-1998.1397453797651</v>
      </c>
      <c r="AI36">
        <f t="shared" si="25"/>
        <v>-2006.1253787568132</v>
      </c>
      <c r="AJ36">
        <f t="shared" si="7"/>
        <v>15.759305129694326</v>
      </c>
      <c r="AK36">
        <f t="shared" si="22"/>
        <v>54.246778326603341</v>
      </c>
      <c r="AL36">
        <f t="shared" si="8"/>
        <v>-1936.1192953005157</v>
      </c>
      <c r="AN36">
        <f t="shared" si="26"/>
        <v>0</v>
      </c>
      <c r="AO36">
        <f t="shared" si="26"/>
        <v>0</v>
      </c>
      <c r="AP36">
        <f t="shared" si="26"/>
        <v>-0.29770838152958545</v>
      </c>
      <c r="AQ36">
        <f t="shared" si="26"/>
        <v>-74.491642876652904</v>
      </c>
      <c r="AR36">
        <f t="shared" si="26"/>
        <v>-74.789351258182492</v>
      </c>
      <c r="AS36">
        <f t="shared" si="26"/>
        <v>0.58751472834662843</v>
      </c>
      <c r="AT36">
        <f t="shared" si="26"/>
        <v>2.0223468592014191</v>
      </c>
      <c r="AU36">
        <f t="shared" si="23"/>
        <v>-72.179489670634453</v>
      </c>
      <c r="AW36">
        <v>33</v>
      </c>
      <c r="AX36">
        <f>IF(Z36&gt;0, (R36*SUMPRODUCT(K36:$K$98, X36:$X$98)-K36*$AZ$3)/Z36, 0)</f>
        <v>1188.3757917478974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500000</v>
      </c>
      <c r="S37">
        <f t="shared" si="1"/>
        <v>1181.0658271163759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759.19467096463904</v>
      </c>
      <c r="AC37">
        <f t="shared" si="2"/>
        <v>742.05870600373555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-2083.1786394103583</v>
      </c>
      <c r="AI37">
        <f t="shared" si="25"/>
        <v>-2091.0323369876505</v>
      </c>
      <c r="AJ37">
        <f t="shared" si="7"/>
        <v>17.135964960903493</v>
      </c>
      <c r="AK37">
        <f t="shared" si="22"/>
        <v>53.143626967524739</v>
      </c>
      <c r="AL37">
        <f t="shared" si="8"/>
        <v>-2020.7527450592222</v>
      </c>
      <c r="AN37">
        <f t="shared" si="26"/>
        <v>0</v>
      </c>
      <c r="AO37">
        <f t="shared" si="26"/>
        <v>0</v>
      </c>
      <c r="AP37">
        <f t="shared" si="26"/>
        <v>-0.26141941905038307</v>
      </c>
      <c r="AQ37">
        <f t="shared" si="26"/>
        <v>-69.341013495018345</v>
      </c>
      <c r="AR37">
        <f t="shared" si="26"/>
        <v>-69.602432914068729</v>
      </c>
      <c r="AS37">
        <f t="shared" si="26"/>
        <v>0.57039043849859017</v>
      </c>
      <c r="AT37">
        <f t="shared" si="26"/>
        <v>1.7689471680510314</v>
      </c>
      <c r="AU37">
        <f t="shared" si="23"/>
        <v>-67.263095307519094</v>
      </c>
      <c r="AW37">
        <v>34</v>
      </c>
      <c r="AX37">
        <f>IF(Z37&gt;0, (R37*SUMPRODUCT(K37:$K$98, X37:$X$98)-K37*$AZ$3)/Z37, 0)</f>
        <v>1181.0658271163759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500000</v>
      </c>
      <c r="S38">
        <f t="shared" si="1"/>
        <v>1172.0588668398627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742.05870600373555</v>
      </c>
      <c r="AC38">
        <f t="shared" si="2"/>
        <v>723.9281192192077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-2178.8814770669201</v>
      </c>
      <c r="AI38">
        <f t="shared" si="25"/>
        <v>-2186.6021656315129</v>
      </c>
      <c r="AJ38">
        <f t="shared" si="7"/>
        <v>18.13058678452785</v>
      </c>
      <c r="AK38">
        <f t="shared" si="22"/>
        <v>51.944109420261491</v>
      </c>
      <c r="AL38">
        <f t="shared" si="8"/>
        <v>-2116.5274694267232</v>
      </c>
      <c r="AN38">
        <f t="shared" si="26"/>
        <v>0</v>
      </c>
      <c r="AO38">
        <f t="shared" si="26"/>
        <v>0</v>
      </c>
      <c r="AP38">
        <f t="shared" si="26"/>
        <v>-0.22945719645351459</v>
      </c>
      <c r="AQ38">
        <f t="shared" si="26"/>
        <v>-64.755886855104407</v>
      </c>
      <c r="AR38">
        <f t="shared" si="26"/>
        <v>-64.985344051557917</v>
      </c>
      <c r="AS38">
        <f t="shared" si="26"/>
        <v>0.53883712298843767</v>
      </c>
      <c r="AT38">
        <f t="shared" si="26"/>
        <v>1.5437677119251159</v>
      </c>
      <c r="AU38">
        <f t="shared" si="23"/>
        <v>-62.902739216644356</v>
      </c>
      <c r="AW38">
        <v>35</v>
      </c>
      <c r="AX38">
        <f>IF(Z38&gt;0, (R38*SUMPRODUCT(K38:$K$98, X38:$X$98)-K38*$AZ$3)/Z38, 0)</f>
        <v>1172.0588668398627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500000</v>
      </c>
      <c r="S39">
        <f t="shared" si="1"/>
        <v>1161.4572087321351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723.9281192192077</v>
      </c>
      <c r="AC39">
        <f t="shared" si="2"/>
        <v>704.89582764132672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-2286.0609864636094</v>
      </c>
      <c r="AI39">
        <f t="shared" si="25"/>
        <v>-2293.6473166178948</v>
      </c>
      <c r="AJ39">
        <f t="shared" si="7"/>
        <v>19.032291577880983</v>
      </c>
      <c r="AK39">
        <f t="shared" si="22"/>
        <v>50.674968345344546</v>
      </c>
      <c r="AL39">
        <f t="shared" si="8"/>
        <v>-2223.9400566946692</v>
      </c>
      <c r="AN39">
        <f t="shared" si="26"/>
        <v>0</v>
      </c>
      <c r="AO39">
        <f t="shared" si="26"/>
        <v>0</v>
      </c>
      <c r="AP39">
        <f t="shared" si="26"/>
        <v>-0.20130722635794238</v>
      </c>
      <c r="AQ39">
        <f t="shared" si="26"/>
        <v>-60.661820288712228</v>
      </c>
      <c r="AR39">
        <f t="shared" si="26"/>
        <v>-60.863127515070175</v>
      </c>
      <c r="AS39">
        <f t="shared" si="26"/>
        <v>0.505031780961267</v>
      </c>
      <c r="AT39">
        <f t="shared" si="26"/>
        <v>1.3446867083177902</v>
      </c>
      <c r="AU39">
        <f t="shared" si="23"/>
        <v>-59.013409025791113</v>
      </c>
      <c r="AW39">
        <v>36</v>
      </c>
      <c r="AX39">
        <f>IF(Z39&gt;0, (R39*SUMPRODUCT(K39:$K$98, X39:$X$98)-K39*$AZ$3)/Z39, 0)</f>
        <v>1161.4572087321351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500000</v>
      </c>
      <c r="S40">
        <f t="shared" si="1"/>
        <v>1149.3875892089079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704.89582764132672</v>
      </c>
      <c r="AC40">
        <f t="shared" si="2"/>
        <v>685.05864599299321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-2408.3891437256643</v>
      </c>
      <c r="AI40">
        <f t="shared" si="25"/>
        <v>-2415.8394008498135</v>
      </c>
      <c r="AJ40">
        <f t="shared" si="7"/>
        <v>19.837181648333512</v>
      </c>
      <c r="AK40">
        <f t="shared" si="22"/>
        <v>49.342707934892879</v>
      </c>
      <c r="AL40">
        <f t="shared" si="8"/>
        <v>-2346.6595112665868</v>
      </c>
      <c r="AN40">
        <f t="shared" si="26"/>
        <v>0</v>
      </c>
      <c r="AO40">
        <f t="shared" si="26"/>
        <v>0</v>
      </c>
      <c r="AP40">
        <f t="shared" si="26"/>
        <v>-0.17651469424213631</v>
      </c>
      <c r="AQ40">
        <f t="shared" si="26"/>
        <v>-57.060590827509138</v>
      </c>
      <c r="AR40">
        <f t="shared" si="26"/>
        <v>-57.237105521751268</v>
      </c>
      <c r="AS40">
        <f t="shared" si="26"/>
        <v>0.46999103452837482</v>
      </c>
      <c r="AT40">
        <f t="shared" si="26"/>
        <v>1.1690486461165193</v>
      </c>
      <c r="AU40">
        <f t="shared" si="23"/>
        <v>-55.598065841106369</v>
      </c>
      <c r="AW40">
        <v>37</v>
      </c>
      <c r="AX40">
        <f>IF(Z40&gt;0, (R40*SUMPRODUCT(K40:$K$98, X40:$X$98)-K40*$AZ$3)/Z40, 0)</f>
        <v>1149.3875892089079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500000</v>
      </c>
      <c r="S41">
        <f t="shared" si="1"/>
        <v>1135.8821729118019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685.05864599299321</v>
      </c>
      <c r="AC41">
        <f t="shared" si="2"/>
        <v>664.44862538010761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-2548.8661727688432</v>
      </c>
      <c r="AI41">
        <f t="shared" si="25"/>
        <v>-2556.1782056674319</v>
      </c>
      <c r="AJ41">
        <f t="shared" si="7"/>
        <v>20.610020612885592</v>
      </c>
      <c r="AK41">
        <f t="shared" si="22"/>
        <v>47.954105219509529</v>
      </c>
      <c r="AL41">
        <f t="shared" si="8"/>
        <v>-2487.6140798350366</v>
      </c>
      <c r="AN41">
        <f t="shared" si="26"/>
        <v>0</v>
      </c>
      <c r="AO41">
        <f t="shared" si="26"/>
        <v>0</v>
      </c>
      <c r="AP41">
        <f t="shared" si="26"/>
        <v>-0.15467841649566139</v>
      </c>
      <c r="AQ41">
        <f t="shared" si="26"/>
        <v>-53.918600877649894</v>
      </c>
      <c r="AR41">
        <f t="shared" si="26"/>
        <v>-54.073279294145557</v>
      </c>
      <c r="AS41">
        <f t="shared" si="26"/>
        <v>0.43598345310501163</v>
      </c>
      <c r="AT41">
        <f t="shared" si="26"/>
        <v>1.0144189943745829</v>
      </c>
      <c r="AU41">
        <f t="shared" si="23"/>
        <v>-52.62287684666596</v>
      </c>
      <c r="AW41">
        <v>38</v>
      </c>
      <c r="AX41">
        <f>IF(Z41&gt;0, (R41*SUMPRODUCT(K41:$K$98, X41:$X$98)-K41*$AZ$3)/Z41, 0)</f>
        <v>1135.8821729118019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500000</v>
      </c>
      <c r="S42">
        <f t="shared" si="1"/>
        <v>1120.9367866430457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664.44862538010761</v>
      </c>
      <c r="AC42">
        <f t="shared" si="2"/>
        <v>643.07517647980012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-2709.2942070439985</v>
      </c>
      <c r="AI42">
        <f t="shared" si="25"/>
        <v>-2716.4653872584249</v>
      </c>
      <c r="AJ42">
        <f t="shared" si="7"/>
        <v>21.373448900307494</v>
      </c>
      <c r="AK42">
        <f t="shared" si="22"/>
        <v>46.511403776607537</v>
      </c>
      <c r="AL42">
        <f t="shared" si="8"/>
        <v>-2648.5805345815102</v>
      </c>
      <c r="AN42">
        <f t="shared" si="26"/>
        <v>0</v>
      </c>
      <c r="AO42">
        <f t="shared" si="26"/>
        <v>0</v>
      </c>
      <c r="AP42">
        <f t="shared" si="26"/>
        <v>-0.13544537957360786</v>
      </c>
      <c r="AQ42">
        <f t="shared" si="26"/>
        <v>-51.171686009426956</v>
      </c>
      <c r="AR42">
        <f t="shared" si="26"/>
        <v>-51.30713138900056</v>
      </c>
      <c r="AS42">
        <f t="shared" si="26"/>
        <v>0.40369016152674525</v>
      </c>
      <c r="AT42">
        <f t="shared" si="26"/>
        <v>0.87848227915824284</v>
      </c>
      <c r="AU42">
        <f t="shared" si="23"/>
        <v>-50.024958948315579</v>
      </c>
      <c r="AW42">
        <v>39</v>
      </c>
      <c r="AX42">
        <f>IF(Z42&gt;0, (R42*SUMPRODUCT(K42:$K$98, X42:$X$98)-K42*$AZ$3)/Z42, 0)</f>
        <v>1120.9367866430457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500000</v>
      </c>
      <c r="S43">
        <f t="shared" si="1"/>
        <v>1104.6051294950714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643.07517647980012</v>
      </c>
      <c r="AC43">
        <f t="shared" si="2"/>
        <v>620.96166187871472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-2900.1658338463053</v>
      </c>
      <c r="AI43">
        <f t="shared" si="25"/>
        <v>-2907.1927981127415</v>
      </c>
      <c r="AJ43">
        <f t="shared" si="7"/>
        <v>22.113514601085399</v>
      </c>
      <c r="AK43">
        <f t="shared" si="22"/>
        <v>45.01526235358601</v>
      </c>
      <c r="AL43">
        <f t="shared" si="8"/>
        <v>-2840.0640211580703</v>
      </c>
      <c r="AN43">
        <f t="shared" si="26"/>
        <v>0</v>
      </c>
      <c r="AO43">
        <f t="shared" si="26"/>
        <v>0</v>
      </c>
      <c r="AP43">
        <f t="shared" si="26"/>
        <v>-0.11850134519834517</v>
      </c>
      <c r="AQ43">
        <f t="shared" si="26"/>
        <v>-48.907826990184503</v>
      </c>
      <c r="AR43">
        <f t="shared" si="26"/>
        <v>-49.02632833538285</v>
      </c>
      <c r="AS43">
        <f t="shared" si="26"/>
        <v>0.3729179668393125</v>
      </c>
      <c r="AT43">
        <f t="shared" si="26"/>
        <v>0.75912854272443797</v>
      </c>
      <c r="AU43">
        <f t="shared" si="23"/>
        <v>-47.8942818258191</v>
      </c>
      <c r="AW43">
        <v>40</v>
      </c>
      <c r="AX43">
        <f>IF(Z43&gt;0, (R43*SUMPRODUCT(K43:$K$98, X43:$X$98)-K43*$AZ$3)/Z43, 0)</f>
        <v>1104.6051294950714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500000</v>
      </c>
      <c r="S44">
        <f t="shared" si="1"/>
        <v>1086.6705836738829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620.96166187871472</v>
      </c>
      <c r="AC44">
        <f t="shared" si="2"/>
        <v>597.99863078883482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-3116.0325370513124</v>
      </c>
      <c r="AI44">
        <f t="shared" si="25"/>
        <v>-3122.9113308616579</v>
      </c>
      <c r="AJ44">
        <f t="shared" si="7"/>
        <v>22.963031089879905</v>
      </c>
      <c r="AK44">
        <f t="shared" si="22"/>
        <v>43.467316331510034</v>
      </c>
      <c r="AL44">
        <f t="shared" si="8"/>
        <v>-3056.4809834402677</v>
      </c>
      <c r="AN44">
        <f t="shared" si="26"/>
        <v>0</v>
      </c>
      <c r="AO44">
        <f t="shared" si="26"/>
        <v>0</v>
      </c>
      <c r="AP44">
        <f t="shared" si="26"/>
        <v>-0.10357377475849497</v>
      </c>
      <c r="AQ44">
        <f t="shared" si="26"/>
        <v>-46.918000601690402</v>
      </c>
      <c r="AR44">
        <f t="shared" si="26"/>
        <v>-47.021574376448896</v>
      </c>
      <c r="AS44">
        <f t="shared" si="26"/>
        <v>0.34575361254447629</v>
      </c>
      <c r="AT44">
        <f t="shared" si="26"/>
        <v>0.65448596879079113</v>
      </c>
      <c r="AU44">
        <f t="shared" si="23"/>
        <v>-46.021334795113624</v>
      </c>
      <c r="AW44">
        <v>41</v>
      </c>
      <c r="AX44">
        <f>IF(Z44&gt;0, (R44*SUMPRODUCT(K44:$K$98, X44:$X$98)-K44*$AZ$3)/Z44, 0)</f>
        <v>1086.6705836738829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500000</v>
      </c>
      <c r="S45">
        <f t="shared" si="1"/>
        <v>1067.2073064405092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597.99863078883482</v>
      </c>
      <c r="AC45">
        <f t="shared" si="2"/>
        <v>574.24562652670238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-3358.9609679343598</v>
      </c>
      <c r="AI45">
        <f t="shared" si="25"/>
        <v>-3365.6869997824033</v>
      </c>
      <c r="AJ45">
        <f t="shared" si="7"/>
        <v>23.753004262132436</v>
      </c>
      <c r="AK45">
        <f t="shared" si="22"/>
        <v>41.859904155218445</v>
      </c>
      <c r="AL45">
        <f t="shared" si="8"/>
        <v>-3300.0740913650525</v>
      </c>
      <c r="AN45">
        <f t="shared" si="26"/>
        <v>0</v>
      </c>
      <c r="AO45">
        <f t="shared" si="26"/>
        <v>0</v>
      </c>
      <c r="AP45">
        <f t="shared" si="26"/>
        <v>-9.0422895409576154E-2</v>
      </c>
      <c r="AQ45">
        <f t="shared" si="26"/>
        <v>-45.156934006596856</v>
      </c>
      <c r="AR45">
        <f t="shared" si="26"/>
        <v>-45.24735690200643</v>
      </c>
      <c r="AS45">
        <f t="shared" si="26"/>
        <v>0.31932876153161927</v>
      </c>
      <c r="AT45">
        <f t="shared" si="26"/>
        <v>0.56275287135060514</v>
      </c>
      <c r="AU45">
        <f t="shared" si="23"/>
        <v>-44.365275269124204</v>
      </c>
      <c r="AW45">
        <v>42</v>
      </c>
      <c r="AX45">
        <f>IF(Z45&gt;0, (R45*SUMPRODUCT(K45:$K$98, X45:$X$98)-K45*$AZ$3)/Z45, 0)</f>
        <v>1067.2073064405092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500000</v>
      </c>
      <c r="S46">
        <f t="shared" si="1"/>
        <v>1046.3148937775964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574.24562652670238</v>
      </c>
      <c r="AC46">
        <f t="shared" si="2"/>
        <v>549.77172496613935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-3632.759664709798</v>
      </c>
      <c r="AI46">
        <f t="shared" si="25"/>
        <v>-3639.3276172477435</v>
      </c>
      <c r="AJ46">
        <f t="shared" si="7"/>
        <v>24.473901560563036</v>
      </c>
      <c r="AK46">
        <f t="shared" si="22"/>
        <v>40.19719385686917</v>
      </c>
      <c r="AL46">
        <f t="shared" si="8"/>
        <v>-3574.6565218303117</v>
      </c>
      <c r="AN46">
        <f t="shared" si="26"/>
        <v>0</v>
      </c>
      <c r="AO46">
        <f t="shared" si="26"/>
        <v>0</v>
      </c>
      <c r="AP46">
        <f t="shared" si="26"/>
        <v>-7.8837251136849279E-2</v>
      </c>
      <c r="AQ46">
        <f t="shared" si="26"/>
        <v>-43.605185078899723</v>
      </c>
      <c r="AR46">
        <f t="shared" si="26"/>
        <v>-43.684022330036569</v>
      </c>
      <c r="AS46">
        <f t="shared" si="26"/>
        <v>0.29376812826850629</v>
      </c>
      <c r="AT46">
        <f t="shared" si="26"/>
        <v>0.48249987325302829</v>
      </c>
      <c r="AU46">
        <f t="shared" si="23"/>
        <v>-42.90775432851504</v>
      </c>
      <c r="AW46">
        <v>43</v>
      </c>
      <c r="AX46">
        <f>IF(Z46&gt;0, (R46*SUMPRODUCT(K46:$K$98, X46:$X$98)-K46*$AZ$3)/Z46, 0)</f>
        <v>1046.3148937775964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500000</v>
      </c>
      <c r="S47">
        <f t="shared" si="1"/>
        <v>1024.0227273957289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549.77172496613935</v>
      </c>
      <c r="AC47">
        <f t="shared" si="2"/>
        <v>524.63353314262702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-3927.8886152231712</v>
      </c>
      <c r="AI47">
        <f t="shared" si="25"/>
        <v>-3934.2926910203569</v>
      </c>
      <c r="AJ47">
        <f t="shared" si="7"/>
        <v>25.138191823512329</v>
      </c>
      <c r="AK47">
        <f t="shared" si="22"/>
        <v>38.484020747629756</v>
      </c>
      <c r="AL47">
        <f t="shared" si="8"/>
        <v>-3870.6704784492149</v>
      </c>
      <c r="AN47">
        <f t="shared" si="26"/>
        <v>0</v>
      </c>
      <c r="AO47">
        <f t="shared" si="26"/>
        <v>0</v>
      </c>
      <c r="AP47">
        <f t="shared" si="26"/>
        <v>-6.8634094464921455E-2</v>
      </c>
      <c r="AQ47">
        <f t="shared" si="26"/>
        <v>-42.09617231316934</v>
      </c>
      <c r="AR47">
        <f t="shared" si="26"/>
        <v>-42.164806407634259</v>
      </c>
      <c r="AS47">
        <f t="shared" si="26"/>
        <v>0.26941233785061253</v>
      </c>
      <c r="AT47">
        <f t="shared" si="26"/>
        <v>0.41244295024485073</v>
      </c>
      <c r="AU47">
        <f t="shared" si="23"/>
        <v>-41.482951119538797</v>
      </c>
      <c r="AW47">
        <v>44</v>
      </c>
      <c r="AX47">
        <f>IF(Z47&gt;0, (R47*SUMPRODUCT(K47:$K$98, X47:$X$98)-K47*$AZ$3)/Z47, 0)</f>
        <v>1024.0227273957289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500000</v>
      </c>
      <c r="S48">
        <f t="shared" si="1"/>
        <v>1000.6184301040402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524.63353314262702</v>
      </c>
      <c r="AC48">
        <f t="shared" si="2"/>
        <v>499.02574766462487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-4242.7386400901551</v>
      </c>
      <c r="AI48">
        <f t="shared" si="25"/>
        <v>-4248.9726066633666</v>
      </c>
      <c r="AJ48">
        <f t="shared" si="7"/>
        <v>25.607785478002143</v>
      </c>
      <c r="AK48">
        <f t="shared" si="22"/>
        <v>36.724347319983892</v>
      </c>
      <c r="AL48">
        <f t="shared" si="8"/>
        <v>-4186.64047386538</v>
      </c>
      <c r="AN48">
        <f t="shared" si="26"/>
        <v>0</v>
      </c>
      <c r="AO48">
        <f t="shared" si="26"/>
        <v>0</v>
      </c>
      <c r="AP48">
        <f t="shared" si="26"/>
        <v>-5.9652670567484641E-2</v>
      </c>
      <c r="AQ48">
        <f t="shared" si="26"/>
        <v>-40.5986601674797</v>
      </c>
      <c r="AR48">
        <f t="shared" si="26"/>
        <v>-40.658312838047181</v>
      </c>
      <c r="AS48">
        <f t="shared" si="26"/>
        <v>0.24504026018464314</v>
      </c>
      <c r="AT48">
        <f t="shared" si="26"/>
        <v>0.35141436303152485</v>
      </c>
      <c r="AU48">
        <f t="shared" si="23"/>
        <v>-40.061858214831013</v>
      </c>
      <c r="AW48">
        <v>45</v>
      </c>
      <c r="AX48">
        <f>IF(Z48&gt;0, (R48*SUMPRODUCT(K48:$K$98, X48:$X$98)-K48*$AZ$3)/Z48, 0)</f>
        <v>1000.6184301040402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500000</v>
      </c>
      <c r="S49">
        <f t="shared" si="1"/>
        <v>976.38414197024872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499.02574766462487</v>
      </c>
      <c r="AC49">
        <f t="shared" si="2"/>
        <v>473.14886145711591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-4568.6065396612812</v>
      </c>
      <c r="AI49">
        <f t="shared" si="25"/>
        <v>-4574.6639514052686</v>
      </c>
      <c r="AJ49">
        <f t="shared" si="7"/>
        <v>25.87688620750896</v>
      </c>
      <c r="AK49">
        <f t="shared" si="22"/>
        <v>34.931802336523745</v>
      </c>
      <c r="AL49">
        <f t="shared" si="8"/>
        <v>-4513.8552628612351</v>
      </c>
      <c r="AN49">
        <f t="shared" si="26"/>
        <v>0</v>
      </c>
      <c r="AO49">
        <f t="shared" si="26"/>
        <v>0</v>
      </c>
      <c r="AP49">
        <f t="shared" si="26"/>
        <v>-5.1752876618439796E-2</v>
      </c>
      <c r="AQ49">
        <f t="shared" si="26"/>
        <v>-39.032930327043516</v>
      </c>
      <c r="AR49">
        <f t="shared" si="26"/>
        <v>-39.084683203661953</v>
      </c>
      <c r="AS49">
        <f t="shared" si="26"/>
        <v>0.22108506995514135</v>
      </c>
      <c r="AT49">
        <f t="shared" si="26"/>
        <v>0.29844780787374986</v>
      </c>
      <c r="AU49">
        <f t="shared" si="23"/>
        <v>-38.565150325833059</v>
      </c>
      <c r="AW49">
        <v>46</v>
      </c>
      <c r="AX49">
        <f>IF(Z49&gt;0, (R49*SUMPRODUCT(K49:$K$98, X49:$X$98)-K49*$AZ$3)/Z49, 0)</f>
        <v>976.38414197024872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500000</v>
      </c>
      <c r="S50">
        <f t="shared" si="1"/>
        <v>951.75662926563996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473.14886145711591</v>
      </c>
      <c r="AC50">
        <f t="shared" si="2"/>
        <v>447.2603721657606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-4907.7804150256779</v>
      </c>
      <c r="AI50">
        <f t="shared" si="25"/>
        <v>-4913.6545581418504</v>
      </c>
      <c r="AJ50">
        <f t="shared" si="7"/>
        <v>25.888489291355313</v>
      </c>
      <c r="AK50">
        <f t="shared" si="22"/>
        <v>33.120420301998116</v>
      </c>
      <c r="AL50">
        <f t="shared" si="8"/>
        <v>-4854.6456485484969</v>
      </c>
      <c r="AN50">
        <f t="shared" si="26"/>
        <v>0</v>
      </c>
      <c r="AO50">
        <f t="shared" si="26"/>
        <v>0</v>
      </c>
      <c r="AP50">
        <f t="shared" si="26"/>
        <v>-4.4809892288457331E-2</v>
      </c>
      <c r="AQ50">
        <f t="shared" si="26"/>
        <v>-37.438160327970891</v>
      </c>
      <c r="AR50">
        <f t="shared" si="26"/>
        <v>-37.482970220259347</v>
      </c>
      <c r="AS50">
        <f t="shared" si="26"/>
        <v>0.19748589602162278</v>
      </c>
      <c r="AT50">
        <f t="shared" si="26"/>
        <v>0.25265344015793745</v>
      </c>
      <c r="AU50">
        <f t="shared" si="23"/>
        <v>-37.032830884079786</v>
      </c>
      <c r="AW50">
        <v>47</v>
      </c>
      <c r="AX50">
        <f>IF(Z50&gt;0, (R50*SUMPRODUCT(K50:$K$98, X50:$X$98)-K50*$AZ$3)/Z50, 0)</f>
        <v>951.75662926563996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500000</v>
      </c>
      <c r="S51">
        <f t="shared" si="1"/>
        <v>927.13032091999412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447.2603721657606</v>
      </c>
      <c r="AC51">
        <f t="shared" si="2"/>
        <v>421.55831990536848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-5270.2938919788221</v>
      </c>
      <c r="AI51">
        <f t="shared" si="25"/>
        <v>-5275.9775363165327</v>
      </c>
      <c r="AJ51">
        <f t="shared" si="7"/>
        <v>25.702052260392122</v>
      </c>
      <c r="AK51">
        <f t="shared" si="22"/>
        <v>31.308226051603246</v>
      </c>
      <c r="AL51">
        <f t="shared" si="8"/>
        <v>-5218.9672580045371</v>
      </c>
      <c r="AN51">
        <f t="shared" si="26"/>
        <v>0</v>
      </c>
      <c r="AO51">
        <f t="shared" si="26"/>
        <v>0</v>
      </c>
      <c r="AP51">
        <f t="shared" si="26"/>
        <v>-3.8711343805186135E-2</v>
      </c>
      <c r="AQ51">
        <f t="shared" si="26"/>
        <v>-35.896010848724345</v>
      </c>
      <c r="AR51">
        <f t="shared" si="26"/>
        <v>-35.934722192529527</v>
      </c>
      <c r="AS51">
        <f t="shared" si="26"/>
        <v>0.17505686887360833</v>
      </c>
      <c r="AT51">
        <f t="shared" si="26"/>
        <v>0.21324056021109272</v>
      </c>
      <c r="AU51">
        <f t="shared" si="23"/>
        <v>-35.546424763444826</v>
      </c>
      <c r="AW51">
        <v>48</v>
      </c>
      <c r="AX51">
        <f>IF(Z51&gt;0, (R51*SUMPRODUCT(K51:$K$98, X51:$X$98)-K51*$AZ$3)/Z51, 0)</f>
        <v>927.13032091999412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500000</v>
      </c>
      <c r="S52">
        <f t="shared" si="1"/>
        <v>902.71189996208113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421.55831990536848</v>
      </c>
      <c r="AC52">
        <f t="shared" si="2"/>
        <v>396.14097697412473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-5655.1479090763569</v>
      </c>
      <c r="AI52">
        <f t="shared" si="25"/>
        <v>-5660.6333382729636</v>
      </c>
      <c r="AJ52">
        <f t="shared" si="7"/>
        <v>25.417342931243752</v>
      </c>
      <c r="AK52">
        <f t="shared" si="22"/>
        <v>29.509082393375795</v>
      </c>
      <c r="AL52">
        <f t="shared" si="8"/>
        <v>-5605.7069129483434</v>
      </c>
      <c r="AN52">
        <f t="shared" si="26"/>
        <v>0</v>
      </c>
      <c r="AO52">
        <f t="shared" si="26"/>
        <v>0</v>
      </c>
      <c r="AP52">
        <f t="shared" si="26"/>
        <v>-3.3358302684537981E-2</v>
      </c>
      <c r="AQ52">
        <f t="shared" si="26"/>
        <v>-34.39040573041914</v>
      </c>
      <c r="AR52">
        <f t="shared" si="26"/>
        <v>-34.42376403310368</v>
      </c>
      <c r="AS52">
        <f t="shared" si="26"/>
        <v>0.15456938528376007</v>
      </c>
      <c r="AT52">
        <f t="shared" si="26"/>
        <v>0.17945230302673223</v>
      </c>
      <c r="AU52">
        <f t="shared" si="23"/>
        <v>-34.08974234479318</v>
      </c>
      <c r="AW52">
        <v>49</v>
      </c>
      <c r="AX52">
        <f>IF(Z52&gt;0, (R52*SUMPRODUCT(K52:$K$98, X52:$X$98)-K52*$AZ$3)/Z52, 0)</f>
        <v>902.71189996208113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500000</v>
      </c>
      <c r="S53">
        <f t="shared" si="1"/>
        <v>878.73311214599403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396.14097697412473</v>
      </c>
      <c r="AC53">
        <f t="shared" si="2"/>
        <v>371.1065247414565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-6063.0207551212297</v>
      </c>
      <c r="AI53">
        <f t="shared" si="25"/>
        <v>-6068.2997545069929</v>
      </c>
      <c r="AJ53">
        <f t="shared" si="7"/>
        <v>25.034452232668229</v>
      </c>
      <c r="AK53">
        <f t="shared" si="22"/>
        <v>27.729868388188734</v>
      </c>
      <c r="AL53">
        <f t="shared" si="8"/>
        <v>-6015.5354338861353</v>
      </c>
      <c r="AN53">
        <f t="shared" si="26"/>
        <v>0</v>
      </c>
      <c r="AO53">
        <f t="shared" si="26"/>
        <v>0</v>
      </c>
      <c r="AP53">
        <f t="shared" si="26"/>
        <v>-2.8663348239442315E-2</v>
      </c>
      <c r="AQ53">
        <f t="shared" si="26"/>
        <v>-32.92034391132858</v>
      </c>
      <c r="AR53">
        <f t="shared" si="26"/>
        <v>-32.949007259568027</v>
      </c>
      <c r="AS53">
        <f t="shared" si="26"/>
        <v>0.13592940061025521</v>
      </c>
      <c r="AT53">
        <f t="shared" si="26"/>
        <v>0.15056468397934736</v>
      </c>
      <c r="AU53">
        <f t="shared" si="23"/>
        <v>-32.662513174978422</v>
      </c>
      <c r="AW53">
        <v>50</v>
      </c>
      <c r="AX53">
        <f>IF(Z53&gt;0, (R53*SUMPRODUCT(K53:$K$98, X53:$X$98)-K53*$AZ$3)/Z53, 0)</f>
        <v>878.73311214599403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500000</v>
      </c>
      <c r="S54">
        <f t="shared" si="1"/>
        <v>855.29584656783493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371.1065247414565</v>
      </c>
      <c r="AC54">
        <f t="shared" si="2"/>
        <v>346.53971073883412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-6463.6723075204536</v>
      </c>
      <c r="AI54">
        <f t="shared" si="25"/>
        <v>-6468.7369251046712</v>
      </c>
      <c r="AJ54">
        <f t="shared" si="7"/>
        <v>24.56681400262238</v>
      </c>
      <c r="AK54">
        <f t="shared" si="22"/>
        <v>25.977456731901956</v>
      </c>
      <c r="AL54">
        <f t="shared" si="8"/>
        <v>-6418.1926543701466</v>
      </c>
      <c r="AN54">
        <f t="shared" si="26"/>
        <v>0</v>
      </c>
      <c r="AO54">
        <f t="shared" si="26"/>
        <v>0</v>
      </c>
      <c r="AP54">
        <f t="shared" si="26"/>
        <v>-2.4552964983750543E-2</v>
      </c>
      <c r="AQ54">
        <f t="shared" si="26"/>
        <v>-31.335499115974415</v>
      </c>
      <c r="AR54">
        <f t="shared" si="26"/>
        <v>-31.360052080958166</v>
      </c>
      <c r="AS54">
        <f t="shared" si="26"/>
        <v>0.11909845391849569</v>
      </c>
      <c r="AT54">
        <f t="shared" si="26"/>
        <v>0.12593716601484775</v>
      </c>
      <c r="AU54">
        <f t="shared" si="23"/>
        <v>-31.115016461024823</v>
      </c>
      <c r="AW54">
        <v>51</v>
      </c>
      <c r="AX54">
        <f>IF(Z54&gt;0, (R54*SUMPRODUCT(K54:$K$98, X54:$X$98)-K54*$AZ$3)/Z54, 0)</f>
        <v>855.29584656783493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500000</v>
      </c>
      <c r="S55">
        <f t="shared" si="1"/>
        <v>832.77539263730569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346.53971073883412</v>
      </c>
      <c r="AC55">
        <f t="shared" si="2"/>
        <v>322.66272046991878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-6831.5180138724272</v>
      </c>
      <c r="AI55">
        <f t="shared" si="25"/>
        <v>-6836.3611973304551</v>
      </c>
      <c r="AJ55">
        <f t="shared" si="7"/>
        <v>23.876990268915335</v>
      </c>
      <c r="AK55">
        <f t="shared" si="22"/>
        <v>24.257779751718392</v>
      </c>
      <c r="AL55">
        <f t="shared" si="8"/>
        <v>-6788.2264273098208</v>
      </c>
      <c r="AN55">
        <f t="shared" si="26"/>
        <v>0</v>
      </c>
      <c r="AO55">
        <f t="shared" si="26"/>
        <v>0</v>
      </c>
      <c r="AP55">
        <f t="shared" si="26"/>
        <v>-2.0963808484879914E-2</v>
      </c>
      <c r="AQ55">
        <f t="shared" si="26"/>
        <v>-29.570351101697465</v>
      </c>
      <c r="AR55">
        <f t="shared" si="26"/>
        <v>-29.591314910182344</v>
      </c>
      <c r="AS55">
        <f t="shared" si="26"/>
        <v>0.10335199059270535</v>
      </c>
      <c r="AT55">
        <f t="shared" si="26"/>
        <v>0.10500024485763665</v>
      </c>
      <c r="AU55">
        <f t="shared" si="23"/>
        <v>-29.382962674731999</v>
      </c>
      <c r="AW55">
        <v>52</v>
      </c>
      <c r="AX55">
        <f>IF(Z55&gt;0, (R55*SUMPRODUCT(K55:$K$98, X55:$X$98)-K55*$AZ$3)/Z55, 0)</f>
        <v>832.77539263730569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500000</v>
      </c>
      <c r="S56">
        <f t="shared" si="1"/>
        <v>819.20313450322544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322.66272046991878</v>
      </c>
      <c r="AC56">
        <f t="shared" si="2"/>
        <v>299.75175226738122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-8836.8146130441964</v>
      </c>
      <c r="AI56">
        <f t="shared" si="25"/>
        <v>-8841.388444302318</v>
      </c>
      <c r="AJ56">
        <f t="shared" si="7"/>
        <v>22.910968202537561</v>
      </c>
      <c r="AK56">
        <f t="shared" si="22"/>
        <v>22.586390432894316</v>
      </c>
      <c r="AL56">
        <f t="shared" si="8"/>
        <v>-8795.8910856668863</v>
      </c>
      <c r="AN56">
        <f t="shared" si="26"/>
        <v>0</v>
      </c>
      <c r="AO56">
        <f t="shared" si="26"/>
        <v>0</v>
      </c>
      <c r="AP56">
        <f t="shared" si="26"/>
        <v>-1.7676707628725048E-2</v>
      </c>
      <c r="AQ56">
        <f t="shared" si="26"/>
        <v>-34.152066280680721</v>
      </c>
      <c r="AR56">
        <f t="shared" si="26"/>
        <v>-34.169742988309444</v>
      </c>
      <c r="AS56">
        <f t="shared" si="26"/>
        <v>8.8545130668762823E-2</v>
      </c>
      <c r="AT56">
        <f t="shared" si="26"/>
        <v>8.729071921084576E-2</v>
      </c>
      <c r="AU56">
        <f t="shared" si="23"/>
        <v>-33.99390713842984</v>
      </c>
      <c r="AW56">
        <v>53</v>
      </c>
      <c r="AX56">
        <f>IF(Z56&gt;0, (R56*SUMPRODUCT(K56:$K$98, X56:$X$98)-K56*$AZ$3)/Z56, 0)</f>
        <v>819.20313450322544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500000</v>
      </c>
      <c r="S57">
        <f t="shared" si="1"/>
        <v>796.65751560497654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299.75175226738122</v>
      </c>
      <c r="AC57">
        <f t="shared" si="2"/>
        <v>271.54556357523603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-10695.67424192908</v>
      </c>
      <c r="AI57">
        <f t="shared" si="25"/>
        <v>-10699.934943018572</v>
      </c>
      <c r="AJ57">
        <f t="shared" si="7"/>
        <v>28.20618869214519</v>
      </c>
      <c r="AK57">
        <f t="shared" si="22"/>
        <v>20.982622658716686</v>
      </c>
      <c r="AL57">
        <f t="shared" si="8"/>
        <v>-10650.746131667709</v>
      </c>
      <c r="AN57">
        <f t="shared" si="26"/>
        <v>0</v>
      </c>
      <c r="AO57">
        <f t="shared" si="26"/>
        <v>0</v>
      </c>
      <c r="AP57">
        <f t="shared" si="26"/>
        <v>-1.4702266312492549E-2</v>
      </c>
      <c r="AQ57">
        <f t="shared" si="26"/>
        <v>-36.907224373076467</v>
      </c>
      <c r="AR57">
        <f t="shared" si="26"/>
        <v>-36.921926639388957</v>
      </c>
      <c r="AS57">
        <f t="shared" si="26"/>
        <v>9.7330202025915205E-2</v>
      </c>
      <c r="AT57">
        <f t="shared" si="26"/>
        <v>7.2404071485743168E-2</v>
      </c>
      <c r="AU57">
        <f t="shared" si="23"/>
        <v>-36.752192365877299</v>
      </c>
      <c r="AW57">
        <v>54</v>
      </c>
      <c r="AX57">
        <f>IF(Z57&gt;0, (R57*SUMPRODUCT(K57:$K$98, X57:$X$98)-K57*$AZ$3)/Z57, 0)</f>
        <v>796.65751560497654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500000</v>
      </c>
      <c r="S58">
        <f t="shared" si="1"/>
        <v>767.35050351949405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271.54556357523603</v>
      </c>
      <c r="AC58">
        <f t="shared" si="2"/>
        <v>239.94715847763786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-12375.942052294875</v>
      </c>
      <c r="AI58">
        <f t="shared" si="25"/>
        <v>-12379.850747822165</v>
      </c>
      <c r="AJ58">
        <f t="shared" si="7"/>
        <v>31.598405097598175</v>
      </c>
      <c r="AK58">
        <f t="shared" si="22"/>
        <v>19.008189450266524</v>
      </c>
      <c r="AL58">
        <f t="shared" si="8"/>
        <v>-12329.2441532743</v>
      </c>
      <c r="AN58">
        <f t="shared" si="26"/>
        <v>0</v>
      </c>
      <c r="AO58">
        <f t="shared" si="26"/>
        <v>0</v>
      </c>
      <c r="AP58">
        <f t="shared" si="26"/>
        <v>-1.2042510595596507E-2</v>
      </c>
      <c r="AQ58">
        <f t="shared" si="26"/>
        <v>-38.129706510697723</v>
      </c>
      <c r="AR58">
        <f t="shared" si="26"/>
        <v>-38.141749021293322</v>
      </c>
      <c r="AS58">
        <f t="shared" si="26"/>
        <v>9.7353228343060941E-2</v>
      </c>
      <c r="AT58">
        <f t="shared" si="26"/>
        <v>5.8563354771365275E-2</v>
      </c>
      <c r="AU58">
        <f t="shared" si="23"/>
        <v>-37.985832438178889</v>
      </c>
      <c r="AW58">
        <v>55</v>
      </c>
      <c r="AX58">
        <f>IF(Z58&gt;0, (R58*SUMPRODUCT(K58:$K$98, X58:$X$98)-K58*$AZ$3)/Z58, 0)</f>
        <v>767.35050351949405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500000</v>
      </c>
      <c r="S59">
        <f t="shared" si="1"/>
        <v>732.56002286316448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239.94715847763786</v>
      </c>
      <c r="AC59">
        <f t="shared" si="2"/>
        <v>206.55746917718861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-13801.035895227413</v>
      </c>
      <c r="AI59">
        <f t="shared" si="25"/>
        <v>-13804.560477902049</v>
      </c>
      <c r="AJ59">
        <f t="shared" si="7"/>
        <v>33.389689300449248</v>
      </c>
      <c r="AK59">
        <f t="shared" si="22"/>
        <v>16.79630109343465</v>
      </c>
      <c r="AL59">
        <f t="shared" si="8"/>
        <v>-13754.374487508165</v>
      </c>
      <c r="AN59">
        <f t="shared" si="26"/>
        <v>0</v>
      </c>
      <c r="AO59">
        <f t="shared" si="26"/>
        <v>0</v>
      </c>
      <c r="AP59">
        <f t="shared" si="26"/>
        <v>-9.6956041225493353E-3</v>
      </c>
      <c r="AQ59">
        <f t="shared" si="26"/>
        <v>-37.96460258518885</v>
      </c>
      <c r="AR59">
        <f t="shared" si="26"/>
        <v>-37.974298189311398</v>
      </c>
      <c r="AS59">
        <f t="shared" si="26"/>
        <v>9.1850082440032677E-2</v>
      </c>
      <c r="AT59">
        <f t="shared" si="26"/>
        <v>4.6204132845849108E-2</v>
      </c>
      <c r="AU59">
        <f t="shared" si="23"/>
        <v>-37.836243974025514</v>
      </c>
      <c r="AW59">
        <v>56</v>
      </c>
      <c r="AX59">
        <f>IF(Z59&gt;0, (R59*SUMPRODUCT(K59:$K$98, X59:$X$98)-K59*$AZ$3)/Z59, 0)</f>
        <v>732.56002286316448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500000</v>
      </c>
      <c r="S60">
        <f t="shared" si="1"/>
        <v>691.65034992565973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206.55746917718861</v>
      </c>
      <c r="AC60">
        <f t="shared" si="2"/>
        <v>172.82502481543582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-14636.773721635116</v>
      </c>
      <c r="AI60">
        <f t="shared" si="25"/>
        <v>-14639.897139139965</v>
      </c>
      <c r="AJ60">
        <f t="shared" si="7"/>
        <v>33.732444361752783</v>
      </c>
      <c r="AK60">
        <f t="shared" si="22"/>
        <v>14.459022842403204</v>
      </c>
      <c r="AL60">
        <f t="shared" si="8"/>
        <v>-14591.705671935808</v>
      </c>
      <c r="AN60">
        <f t="shared" si="26"/>
        <v>0</v>
      </c>
      <c r="AO60">
        <f t="shared" si="26"/>
        <v>0</v>
      </c>
      <c r="AP60">
        <f t="shared" si="26"/>
        <v>-7.6714805775811423E-3</v>
      </c>
      <c r="AQ60">
        <f t="shared" si="26"/>
        <v>-35.949636944034332</v>
      </c>
      <c r="AR60">
        <f t="shared" si="26"/>
        <v>-35.957308424611909</v>
      </c>
      <c r="AS60">
        <f t="shared" si="26"/>
        <v>8.2850848903085986E-2</v>
      </c>
      <c r="AT60">
        <f t="shared" si="26"/>
        <v>3.5513059888434659E-2</v>
      </c>
      <c r="AU60">
        <f t="shared" si="23"/>
        <v>-35.838944515820387</v>
      </c>
      <c r="AW60">
        <v>57</v>
      </c>
      <c r="AX60">
        <f>IF(Z60&gt;0, (R60*SUMPRODUCT(K60:$K$98, X60:$X$98)-K60*$AZ$3)/Z60, 0)</f>
        <v>691.65034992565973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500000</v>
      </c>
      <c r="S61">
        <f t="shared" si="1"/>
        <v>647.46748086505193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172.82502481543582</v>
      </c>
      <c r="AC61">
        <f t="shared" si="2"/>
        <v>140.65410057089798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-15068.673006213741</v>
      </c>
      <c r="AI61">
        <f t="shared" si="25"/>
        <v>-15071.388472718387</v>
      </c>
      <c r="AJ61">
        <f t="shared" si="7"/>
        <v>32.170924244537844</v>
      </c>
      <c r="AK61">
        <f t="shared" si="22"/>
        <v>12.097751737080509</v>
      </c>
      <c r="AL61">
        <f t="shared" si="8"/>
        <v>-15027.119796736768</v>
      </c>
      <c r="AN61">
        <f t="shared" si="26"/>
        <v>0</v>
      </c>
      <c r="AO61">
        <f t="shared" si="26"/>
        <v>0</v>
      </c>
      <c r="AP61">
        <f t="shared" si="26"/>
        <v>-5.9549151453488595E-3</v>
      </c>
      <c r="AQ61">
        <f t="shared" si="26"/>
        <v>-33.045028893378856</v>
      </c>
      <c r="AR61">
        <f t="shared" si="26"/>
        <v>-33.050983808524201</v>
      </c>
      <c r="AS61">
        <f t="shared" si="26"/>
        <v>7.0549617789773408E-2</v>
      </c>
      <c r="AT61">
        <f t="shared" si="26"/>
        <v>2.6529911129659502E-2</v>
      </c>
      <c r="AU61">
        <f t="shared" si="23"/>
        <v>-32.953904279604771</v>
      </c>
      <c r="AW61">
        <v>58</v>
      </c>
      <c r="AX61">
        <f>IF(Z61&gt;0, (R61*SUMPRODUCT(K61:$K$98, X61:$X$98)-K61*$AZ$3)/Z61, 0)</f>
        <v>647.46748086505193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500000</v>
      </c>
      <c r="S62">
        <f t="shared" si="1"/>
        <v>599.77231513411004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140.65410057089798</v>
      </c>
      <c r="AC62">
        <f t="shared" si="2"/>
        <v>110.98292230206961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-15011.5956594318</v>
      </c>
      <c r="AI62">
        <f t="shared" si="25"/>
        <v>-15013.908681379913</v>
      </c>
      <c r="AJ62">
        <f t="shared" si="7"/>
        <v>29.671178268828371</v>
      </c>
      <c r="AK62">
        <f t="shared" si="22"/>
        <v>9.8457870399628593</v>
      </c>
      <c r="AL62">
        <f t="shared" si="8"/>
        <v>-14974.391716071121</v>
      </c>
      <c r="AN62">
        <f t="shared" si="26"/>
        <v>0</v>
      </c>
      <c r="AO62">
        <f t="shared" si="26"/>
        <v>0</v>
      </c>
      <c r="AP62">
        <f t="shared" si="26"/>
        <v>-4.5289013241306105E-3</v>
      </c>
      <c r="AQ62">
        <f t="shared" si="26"/>
        <v>-29.392732531038831</v>
      </c>
      <c r="AR62">
        <f t="shared" si="26"/>
        <v>-29.397261432362964</v>
      </c>
      <c r="AS62">
        <f t="shared" si="26"/>
        <v>5.8096222848134878E-2</v>
      </c>
      <c r="AT62">
        <f t="shared" si="26"/>
        <v>1.9278069539620857E-2</v>
      </c>
      <c r="AU62">
        <f t="shared" si="23"/>
        <v>-29.319887139975204</v>
      </c>
      <c r="AW62">
        <v>59</v>
      </c>
      <c r="AX62">
        <f>IF(Z62&gt;0, (R62*SUMPRODUCT(K62:$K$98, X62:$X$98)-K62*$AZ$3)/Z62, 0)</f>
        <v>599.77231513411004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500000</v>
      </c>
      <c r="S63">
        <f t="shared" si="1"/>
        <v>548.4629388059451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110.98292230206961</v>
      </c>
      <c r="AC63">
        <f t="shared" si="2"/>
        <v>84.602556400093704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-14468.71086412624</v>
      </c>
      <c r="AI63">
        <f t="shared" si="25"/>
        <v>-14470.639038083269</v>
      </c>
      <c r="AJ63">
        <f t="shared" si="7"/>
        <v>26.380365901975907</v>
      </c>
      <c r="AK63">
        <f t="shared" si="22"/>
        <v>7.7688045611448731</v>
      </c>
      <c r="AL63">
        <f t="shared" si="8"/>
        <v>-14436.489867620148</v>
      </c>
      <c r="AN63">
        <f t="shared" si="26"/>
        <v>0</v>
      </c>
      <c r="AO63">
        <f t="shared" si="26"/>
        <v>0</v>
      </c>
      <c r="AP63">
        <f t="shared" si="26"/>
        <v>-3.3708644945235921E-3</v>
      </c>
      <c r="AQ63">
        <f t="shared" si="26"/>
        <v>-25.294431322245739</v>
      </c>
      <c r="AR63">
        <f t="shared" si="26"/>
        <v>-25.297802186740263</v>
      </c>
      <c r="AS63">
        <f t="shared" si="26"/>
        <v>4.611857682619739E-2</v>
      </c>
      <c r="AT63">
        <f t="shared" si="26"/>
        <v>1.3581548160938763E-2</v>
      </c>
      <c r="AU63">
        <f t="shared" si="23"/>
        <v>-25.238102061753125</v>
      </c>
      <c r="AW63">
        <v>60</v>
      </c>
      <c r="AX63">
        <f>IF(Z63&gt;0, (R63*SUMPRODUCT(K63:$K$98, X63:$X$98)-K63*$AZ$3)/Z63, 0)</f>
        <v>548.4629388059451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500000</v>
      </c>
      <c r="S64">
        <f t="shared" si="1"/>
        <v>493.69160861090552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84.602556400093704</v>
      </c>
      <c r="AC64">
        <f t="shared" si="2"/>
        <v>61.99773813951127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-13565.743459096106</v>
      </c>
      <c r="AI64">
        <f t="shared" si="25"/>
        <v>-13567.313207727088</v>
      </c>
      <c r="AJ64">
        <f t="shared" si="7"/>
        <v>22.604818260582434</v>
      </c>
      <c r="AK64">
        <f t="shared" si="22"/>
        <v>5.9221789480065601</v>
      </c>
      <c r="AL64">
        <f t="shared" si="8"/>
        <v>-13538.786210518498</v>
      </c>
      <c r="AN64">
        <f t="shared" si="26"/>
        <v>0</v>
      </c>
      <c r="AO64">
        <f t="shared" si="26"/>
        <v>0</v>
      </c>
      <c r="AP64">
        <f t="shared" si="26"/>
        <v>-2.4502318012059226E-3</v>
      </c>
      <c r="AQ64">
        <f t="shared" si="26"/>
        <v>-21.17486543670439</v>
      </c>
      <c r="AR64">
        <f t="shared" si="26"/>
        <v>-21.177315668505599</v>
      </c>
      <c r="AS64">
        <f t="shared" si="26"/>
        <v>3.5284021574803121E-2</v>
      </c>
      <c r="AT64">
        <f t="shared" si="26"/>
        <v>9.2439712349151309E-3</v>
      </c>
      <c r="AU64">
        <f t="shared" si="23"/>
        <v>-21.13278767569588</v>
      </c>
      <c r="AW64">
        <v>61</v>
      </c>
      <c r="AX64">
        <f>IF(Z64&gt;0, (R64*SUMPRODUCT(K64:$K$98, X64:$X$98)-K64*$AZ$3)/Z64, 0)</f>
        <v>493.69160861090552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500000</v>
      </c>
      <c r="S65">
        <f t="shared" si="1"/>
        <v>433.46996645196782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61.99773813951127</v>
      </c>
      <c r="AC65">
        <f t="shared" si="2"/>
        <v>43.224312936434814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-12303.559292124684</v>
      </c>
      <c r="AI65">
        <f t="shared" si="25"/>
        <v>-12304.805754287052</v>
      </c>
      <c r="AJ65">
        <f t="shared" si="7"/>
        <v>18.773425203076457</v>
      </c>
      <c r="AK65">
        <f t="shared" si="22"/>
        <v>4.3398416697657893</v>
      </c>
      <c r="AL65">
        <f t="shared" si="8"/>
        <v>-12281.69248741421</v>
      </c>
      <c r="AN65">
        <f t="shared" si="26"/>
        <v>0</v>
      </c>
      <c r="AO65">
        <f t="shared" si="26"/>
        <v>0</v>
      </c>
      <c r="AP65">
        <f t="shared" si="26"/>
        <v>-1.7371532619011123E-3</v>
      </c>
      <c r="AQ65">
        <f t="shared" si="26"/>
        <v>-17.14706535230777</v>
      </c>
      <c r="AR65">
        <f t="shared" si="26"/>
        <v>-17.14880250556967</v>
      </c>
      <c r="AS65">
        <f t="shared" si="26"/>
        <v>2.6163904379268754E-2</v>
      </c>
      <c r="AT65">
        <f t="shared" si="26"/>
        <v>6.0482943970347428E-3</v>
      </c>
      <c r="AU65">
        <f t="shared" si="23"/>
        <v>-17.116590306793366</v>
      </c>
      <c r="AW65">
        <v>62</v>
      </c>
      <c r="AX65">
        <f>IF(Z65&gt;0, (R65*SUMPRODUCT(K65:$K$98, X65:$X$98)-K65*$AZ$3)/Z65, 0)</f>
        <v>433.46996645196782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500000</v>
      </c>
      <c r="S66">
        <f t="shared" si="1"/>
        <v>366.21729068743849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43.224312936434814</v>
      </c>
      <c r="AC66">
        <f t="shared" si="2"/>
        <v>28.221390649866276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-10828.964714038677</v>
      </c>
      <c r="AI66">
        <f t="shared" si="25"/>
        <v>-10829.927987461571</v>
      </c>
      <c r="AJ66">
        <f t="shared" si="7"/>
        <v>15.002922286568538</v>
      </c>
      <c r="AK66">
        <f t="shared" si="22"/>
        <v>3.0257019055504371</v>
      </c>
      <c r="AL66">
        <f t="shared" si="8"/>
        <v>-10811.899363269453</v>
      </c>
      <c r="AN66">
        <f t="shared" si="26"/>
        <v>0</v>
      </c>
      <c r="AO66">
        <f t="shared" si="26"/>
        <v>0</v>
      </c>
      <c r="AP66">
        <f t="shared" si="26"/>
        <v>-1.1986450382775998E-3</v>
      </c>
      <c r="AQ66">
        <f t="shared" si="26"/>
        <v>-13.47497451468533</v>
      </c>
      <c r="AR66">
        <f t="shared" si="26"/>
        <v>-13.47617315972361</v>
      </c>
      <c r="AS66">
        <f t="shared" si="26"/>
        <v>1.866882022389731E-2</v>
      </c>
      <c r="AT66">
        <f t="shared" si="26"/>
        <v>3.7650188307910078E-3</v>
      </c>
      <c r="AU66">
        <f t="shared" si="23"/>
        <v>-13.453739320668921</v>
      </c>
      <c r="AW66">
        <v>63</v>
      </c>
      <c r="AX66">
        <f>IF(Z66&gt;0, (R66*SUMPRODUCT(K66:$K$98, X66:$X$98)-K66*$AZ$3)/Z66, 0)</f>
        <v>366.21729068743849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288.14674295590868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28.221390649866276</v>
      </c>
      <c r="AC67">
        <f t="shared" ref="AC67:AC89" si="29">S67*Z67</f>
        <v>16.66082958673384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-9235.3066874643737</v>
      </c>
      <c r="AI67">
        <f t="shared" ref="AI67:AI89" si="33">SUM(AE67:AH67)</f>
        <v>-9236.0294454858522</v>
      </c>
      <c r="AJ67">
        <f t="shared" ref="AJ67:AJ89" si="34">AB67-AC67</f>
        <v>11.560561063132436</v>
      </c>
      <c r="AK67">
        <f t="shared" si="22"/>
        <v>1.9754973454906395</v>
      </c>
      <c r="AL67">
        <f t="shared" ref="AL67:AL89" si="35">SUM(AI67:AK67)</f>
        <v>-9222.4933870772293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-10.260636761745015</v>
      </c>
      <c r="AR67">
        <f t="shared" si="36"/>
        <v>-10.261439762422308</v>
      </c>
      <c r="AS67">
        <f t="shared" si="36"/>
        <v>1.2844047506487564E-2</v>
      </c>
      <c r="AT67">
        <f t="shared" si="36"/>
        <v>2.194822692069818E-3</v>
      </c>
      <c r="AU67">
        <f t="shared" si="23"/>
        <v>-10.24640089222375</v>
      </c>
      <c r="AW67">
        <v>64</v>
      </c>
      <c r="AX67">
        <f>IF(Z67&gt;0, (R67*SUMPRODUCT(K67:$K$98, X67:$X$98)-K67*$AZ$3)/Z67, 0)</f>
        <v>288.14674295590868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500000</v>
      </c>
      <c r="S68">
        <f t="shared" si="28"/>
        <v>192.81137719056431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16.66082958673384</v>
      </c>
      <c r="AC68">
        <f t="shared" si="29"/>
        <v>8.1094905495896175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-7591.6221262641284</v>
      </c>
      <c r="AI68">
        <f t="shared" si="33"/>
        <v>-7592.1478661522351</v>
      </c>
      <c r="AJ68">
        <f t="shared" si="34"/>
        <v>8.5513390371442224</v>
      </c>
      <c r="AK68">
        <f t="shared" si="22"/>
        <v>1.1662580710713688</v>
      </c>
      <c r="AL68">
        <f t="shared" si="35"/>
        <v>-7582.430269044019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-7.530772906367222</v>
      </c>
      <c r="AR68">
        <f t="shared" si="36"/>
        <v>-7.5312944322860966</v>
      </c>
      <c r="AS68">
        <f t="shared" si="36"/>
        <v>8.48279738677888E-3</v>
      </c>
      <c r="AT68">
        <f t="shared" si="36"/>
        <v>1.1569101487640073E-3</v>
      </c>
      <c r="AU68">
        <f t="shared" si="23"/>
        <v>-7.5216547247505536</v>
      </c>
      <c r="AW68">
        <v>65</v>
      </c>
      <c r="AX68">
        <f>IF(Z68&gt;0, (R68*SUMPRODUCT(K68:$K$98, X68:$X$98)-K68*$AZ$3)/Z68, 0)</f>
        <v>192.81137719056431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500000</v>
      </c>
      <c r="S69">
        <f t="shared" si="28"/>
        <v>71.141088217282615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8.1094905495896175</v>
      </c>
      <c r="AC69">
        <f t="shared" si="29"/>
        <v>2.1048763259016798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-6025.6242215753336</v>
      </c>
      <c r="AI69">
        <f t="shared" si="33"/>
        <v>-6025.9940634590203</v>
      </c>
      <c r="AJ69">
        <f t="shared" si="34"/>
        <v>6.0046142236879376</v>
      </c>
      <c r="AK69">
        <f t="shared" si="22"/>
        <v>0.56766433847127329</v>
      </c>
      <c r="AL69">
        <f t="shared" si="35"/>
        <v>-6019.421784896861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-5.336899074526265</v>
      </c>
      <c r="AR69">
        <f t="shared" si="36"/>
        <v>-5.3372266437098359</v>
      </c>
      <c r="AS69">
        <f t="shared" si="36"/>
        <v>5.3182905064911795E-3</v>
      </c>
      <c r="AT69">
        <f t="shared" si="36"/>
        <v>5.027806532941836E-4</v>
      </c>
      <c r="AU69">
        <f t="shared" si="23"/>
        <v>-5.3314055725500511</v>
      </c>
      <c r="AW69">
        <v>66</v>
      </c>
      <c r="AX69">
        <f>IF(Z69&gt;0, (R69*SUMPRODUCT(K69:$K$98, X69:$X$98)-K69*$AZ$3)/Z69, 0)</f>
        <v>71.141088217282615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500000</v>
      </c>
      <c r="S70">
        <f t="shared" si="28"/>
        <v>-93.000632408639134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2.1048763259016798</v>
      </c>
      <c r="AC70">
        <f t="shared" si="29"/>
        <v>-1.8693810676609388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-4595.3710897695328</v>
      </c>
      <c r="AI70">
        <f t="shared" si="33"/>
        <v>-4595.6223489571375</v>
      </c>
      <c r="AJ70">
        <f t="shared" si="34"/>
        <v>3.9742573935626186</v>
      </c>
      <c r="AK70">
        <f t="shared" si="22"/>
        <v>0.14734134281311762</v>
      </c>
      <c r="AL70">
        <f t="shared" si="35"/>
        <v>-4591.5007502207618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-3.6340383902647777</v>
      </c>
      <c r="AR70">
        <f t="shared" si="36"/>
        <v>-3.634237087065499</v>
      </c>
      <c r="AS70">
        <f t="shared" si="36"/>
        <v>3.1428591203772659E-3</v>
      </c>
      <c r="AT70">
        <f t="shared" si="36"/>
        <v>1.1651814092839374E-4</v>
      </c>
      <c r="AU70">
        <f t="shared" si="23"/>
        <v>-3.6309777098041933</v>
      </c>
      <c r="AW70">
        <v>67</v>
      </c>
      <c r="AX70">
        <f>IF(Z70&gt;0, (R70*SUMPRODUCT(K70:$K$98, X70:$X$98)-K70*$AZ$3)/Z70, 0)</f>
        <v>-93.000632408639134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500000</v>
      </c>
      <c r="S71">
        <f t="shared" si="28"/>
        <v>-325.26523352607825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-1.8693810676609388</v>
      </c>
      <c r="AC71">
        <f t="shared" si="29"/>
        <v>-4.2867750999224583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-3360.2030568603368</v>
      </c>
      <c r="AI71">
        <f t="shared" si="33"/>
        <v>-3360.3677983796442</v>
      </c>
      <c r="AJ71">
        <f t="shared" si="34"/>
        <v>2.4173940322615195</v>
      </c>
      <c r="AK71">
        <f t="shared" si="22"/>
        <v>-0.13085667473626572</v>
      </c>
      <c r="AL71">
        <f t="shared" si="35"/>
        <v>-3358.0812610221187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-2.3725557330981077</v>
      </c>
      <c r="AR71">
        <f t="shared" si="36"/>
        <v>-2.3726720529839889</v>
      </c>
      <c r="AS71">
        <f t="shared" si="36"/>
        <v>1.7068617501223842E-3</v>
      </c>
      <c r="AT71">
        <f t="shared" si="36"/>
        <v>-9.2394640623227572E-5</v>
      </c>
      <c r="AU71">
        <f t="shared" si="23"/>
        <v>-2.3710575858744893</v>
      </c>
      <c r="AW71">
        <v>68</v>
      </c>
      <c r="AX71">
        <f>IF(Z71&gt;0, (R71*SUMPRODUCT(K71:$K$98, X71:$X$98)-K71*$AZ$3)/Z71, 0)</f>
        <v>-325.26523352607825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500000</v>
      </c>
      <c r="S72">
        <f t="shared" si="28"/>
        <v>-669.73139430547155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-4.2867750999224583</v>
      </c>
      <c r="AC72">
        <f t="shared" si="29"/>
        <v>-5.573041227660517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-2363.1101508629936</v>
      </c>
      <c r="AI72">
        <f t="shared" si="33"/>
        <v>-2363.2141672133366</v>
      </c>
      <c r="AJ72">
        <f t="shared" si="34"/>
        <v>1.2862661277380587</v>
      </c>
      <c r="AK72">
        <f t="shared" ref="AK72:AK89" si="49">G72*SUM(AB72:AB72, AE72:AF72)</f>
        <v>-0.30007425699457213</v>
      </c>
      <c r="AL72">
        <f t="shared" si="35"/>
        <v>-2362.2279753425933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-1.4897618328148006</v>
      </c>
      <c r="AR72">
        <f t="shared" si="36"/>
        <v>-1.4898274072395363</v>
      </c>
      <c r="AS72">
        <f t="shared" si="36"/>
        <v>8.1089329807451042E-4</v>
      </c>
      <c r="AT72">
        <f t="shared" si="36"/>
        <v>-1.8917407422481649E-4</v>
      </c>
      <c r="AU72">
        <f t="shared" si="23"/>
        <v>-1.4892056880156865</v>
      </c>
      <c r="AW72">
        <v>69</v>
      </c>
      <c r="AX72">
        <f>IF(Z72&gt;0, (R72*SUMPRODUCT(K72:$K$98, X72:$X$98)-K72*$AZ$3)/Z72, 0)</f>
        <v>-669.73139430547155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500000</v>
      </c>
      <c r="S73">
        <f t="shared" si="28"/>
        <v>-1206.8768554201072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-5.573041227660517</v>
      </c>
      <c r="AC73">
        <f t="shared" si="29"/>
        <v>-6.0929016271181311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-1594.8041757853923</v>
      </c>
      <c r="AI73">
        <f t="shared" si="33"/>
        <v>-1594.8672818678372</v>
      </c>
      <c r="AJ73">
        <f t="shared" si="34"/>
        <v>0.51986039945761409</v>
      </c>
      <c r="AK73">
        <f t="shared" si="49"/>
        <v>-0.39011288593623622</v>
      </c>
      <c r="AL73">
        <f t="shared" si="35"/>
        <v>-1594.7375343543158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-0.8976813848444779</v>
      </c>
      <c r="AR73">
        <f t="shared" si="36"/>
        <v>-0.89771690591743547</v>
      </c>
      <c r="AS73">
        <f t="shared" si="36"/>
        <v>2.9261837308714985E-4</v>
      </c>
      <c r="AT73">
        <f t="shared" si="36"/>
        <v>-2.195862545446716E-4</v>
      </c>
      <c r="AU73">
        <f t="shared" si="23"/>
        <v>-0.8976438737988931</v>
      </c>
      <c r="AW73">
        <v>70</v>
      </c>
      <c r="AX73">
        <f>IF(Z73&gt;0, (R73*SUMPRODUCT(K73:$K$98, X73:$X$98)-K73*$AZ$3)/Z73, 0)</f>
        <v>-1206.8768554201072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500000</v>
      </c>
      <c r="S74">
        <f t="shared" si="28"/>
        <v>-2085.4229418033665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-6.0929016271181311</v>
      </c>
      <c r="AC74">
        <f t="shared" si="29"/>
        <v>-6.1245995893222638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-1030.5698174385363</v>
      </c>
      <c r="AI74">
        <f t="shared" si="33"/>
        <v>-1030.6065282147208</v>
      </c>
      <c r="AJ74">
        <f t="shared" si="34"/>
        <v>3.1697962204132679E-2</v>
      </c>
      <c r="AK74">
        <f t="shared" si="49"/>
        <v>-0.42650311389826923</v>
      </c>
      <c r="AL74">
        <f t="shared" si="35"/>
        <v>-1031.0013333664149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-0.51793379744387691</v>
      </c>
      <c r="AR74">
        <f t="shared" si="36"/>
        <v>-0.51795224719021582</v>
      </c>
      <c r="AS74">
        <f t="shared" si="36"/>
        <v>1.5930454839463668E-5</v>
      </c>
      <c r="AT74">
        <f t="shared" si="36"/>
        <v>-2.1434780416140366E-4</v>
      </c>
      <c r="AU74">
        <f t="shared" si="23"/>
        <v>-0.51815066453953773</v>
      </c>
      <c r="AW74">
        <v>71</v>
      </c>
      <c r="AX74">
        <f>IF(Z74&gt;0, (R74*SUMPRODUCT(K74:$K$98, X74:$X$98)-K74*$AZ$3)/Z74, 0)</f>
        <v>-2085.4229418033665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500000</v>
      </c>
      <c r="S75">
        <f t="shared" si="28"/>
        <v>-3590.1667821554761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-6.1245995893222638</v>
      </c>
      <c r="AC75">
        <f t="shared" si="29"/>
        <v>-5.8693339022658328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-636.32873679493764</v>
      </c>
      <c r="AI75">
        <f t="shared" si="33"/>
        <v>-636.34917224494041</v>
      </c>
      <c r="AJ75">
        <f t="shared" si="34"/>
        <v>-0.25526568705643093</v>
      </c>
      <c r="AK75">
        <f t="shared" si="49"/>
        <v>-0.42872197125255851</v>
      </c>
      <c r="AL75">
        <f t="shared" si="35"/>
        <v>-637.03315990324938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-0.28553565489937882</v>
      </c>
      <c r="AR75">
        <f t="shared" si="36"/>
        <v>-0.28554482476593096</v>
      </c>
      <c r="AS75">
        <f t="shared" si="36"/>
        <v>-1.1454371131204546E-4</v>
      </c>
      <c r="AT75">
        <f t="shared" si="36"/>
        <v>-1.9237762142871974E-4</v>
      </c>
      <c r="AU75">
        <f t="shared" si="23"/>
        <v>-0.2858517460986717</v>
      </c>
      <c r="AW75">
        <v>72</v>
      </c>
      <c r="AX75">
        <f>IF(Z75&gt;0, (R75*SUMPRODUCT(K75:$K$98, X75:$X$98)-K75*$AZ$3)/Z75, 0)</f>
        <v>-3590.1667821554761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500000</v>
      </c>
      <c r="S76">
        <f t="shared" si="28"/>
        <v>-6289.3956854232301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-5.8693339022658328</v>
      </c>
      <c r="AC76">
        <f t="shared" si="29"/>
        <v>-5.4645128745756502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-374.82109113085539</v>
      </c>
      <c r="AI76">
        <f t="shared" si="33"/>
        <v>-374.83195169907987</v>
      </c>
      <c r="AJ76">
        <f t="shared" si="34"/>
        <v>-0.40482102769018269</v>
      </c>
      <c r="AK76">
        <f t="shared" si="49"/>
        <v>-0.41085337315860831</v>
      </c>
      <c r="AL76">
        <f t="shared" si="35"/>
        <v>-375.64762609992863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-0.15017056259261985</v>
      </c>
      <c r="AR76">
        <f t="shared" si="36"/>
        <v>-0.15017491383559667</v>
      </c>
      <c r="AS76">
        <f t="shared" si="36"/>
        <v>-1.6218991651228572E-4</v>
      </c>
      <c r="AT76">
        <f t="shared" si="36"/>
        <v>-1.646067514614969E-4</v>
      </c>
      <c r="AU76">
        <f t="shared" si="23"/>
        <v>-0.15050171050357045</v>
      </c>
      <c r="AW76">
        <v>73</v>
      </c>
      <c r="AX76">
        <f>IF(Z76&gt;0, (R76*SUMPRODUCT(K76:$K$98, X76:$X$98)-K76*$AZ$3)/Z76, 0)</f>
        <v>-6289.3956854232301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500000</v>
      </c>
      <c r="S77">
        <f t="shared" si="28"/>
        <v>-11367.493915288615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-5.4645128745756502</v>
      </c>
      <c r="AC77">
        <f t="shared" si="29"/>
        <v>-4.9982935419990193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-210.22821721773596</v>
      </c>
      <c r="AI77">
        <f t="shared" si="33"/>
        <v>-210.23371347484775</v>
      </c>
      <c r="AJ77">
        <f t="shared" si="34"/>
        <v>-0.46621933257663084</v>
      </c>
      <c r="AK77">
        <f t="shared" si="49"/>
        <v>-0.38251590122029555</v>
      </c>
      <c r="AL77">
        <f t="shared" si="35"/>
        <v>-211.08244870864468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-7.5202758632844965E-2</v>
      </c>
      <c r="AR77">
        <f t="shared" si="36"/>
        <v>-7.5204724751867569E-2</v>
      </c>
      <c r="AS77">
        <f t="shared" si="36"/>
        <v>-1.6677580394173895E-4</v>
      </c>
      <c r="AT77">
        <f t="shared" si="36"/>
        <v>-1.3683344402289009E-4</v>
      </c>
      <c r="AU77">
        <f t="shared" si="23"/>
        <v>-7.55083339998322E-2</v>
      </c>
      <c r="AW77">
        <v>74</v>
      </c>
      <c r="AX77">
        <f>IF(Z77&gt;0, (R77*SUMPRODUCT(K77:$K$98, X77:$X$98)-K77*$AZ$3)/Z77, 0)</f>
        <v>-11367.493915288615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500000</v>
      </c>
      <c r="S78">
        <f t="shared" si="28"/>
        <v>-21401.730618460486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-4.9982935419990193</v>
      </c>
      <c r="AC78">
        <f t="shared" si="29"/>
        <v>-4.5231481799450339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-111.97929512092357</v>
      </c>
      <c r="AI78">
        <f t="shared" si="33"/>
        <v>-111.9819369330862</v>
      </c>
      <c r="AJ78">
        <f t="shared" si="34"/>
        <v>-0.47514536205398539</v>
      </c>
      <c r="AK78">
        <f t="shared" si="49"/>
        <v>-0.3498805479399314</v>
      </c>
      <c r="AL78">
        <f t="shared" si="35"/>
        <v>-112.80696284308011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-3.5765349328732786E-2</v>
      </c>
      <c r="AR78">
        <f t="shared" si="36"/>
        <v>-3.5766193103778481E-2</v>
      </c>
      <c r="AS78">
        <f t="shared" si="36"/>
        <v>-1.5175787485924874E-4</v>
      </c>
      <c r="AT78">
        <f t="shared" si="36"/>
        <v>-1.1174923013122175E-4</v>
      </c>
      <c r="AU78">
        <f t="shared" si="23"/>
        <v>-3.6029700208768951E-2</v>
      </c>
      <c r="AW78">
        <v>75</v>
      </c>
      <c r="AX78">
        <f>IF(Z78&gt;0, (R78*SUMPRODUCT(K78:$K$98, X78:$X$98)-K78*$AZ$3)/Z78, 0)</f>
        <v>-21401.730618460486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500000</v>
      </c>
      <c r="S79">
        <f t="shared" si="28"/>
        <v>-42266.129305975839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-4.5231481799450339</v>
      </c>
      <c r="AC79">
        <f t="shared" si="29"/>
        <v>-4.0675312786605247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-56.497666306722145</v>
      </c>
      <c r="AI79">
        <f t="shared" si="33"/>
        <v>-56.49886925910549</v>
      </c>
      <c r="AJ79">
        <f t="shared" si="34"/>
        <v>-0.45561690128450927</v>
      </c>
      <c r="AK79">
        <f t="shared" si="49"/>
        <v>-0.31662037259615239</v>
      </c>
      <c r="AL79">
        <f t="shared" si="35"/>
        <v>-57.271106532986153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-1.611154647524058E-2</v>
      </c>
      <c r="AR79">
        <f t="shared" si="36"/>
        <v>-1.6111889523449451E-2</v>
      </c>
      <c r="AS79">
        <f t="shared" si="36"/>
        <v>-1.2992913441943474E-4</v>
      </c>
      <c r="AT79">
        <f t="shared" si="36"/>
        <v>-9.0291231152744942E-5</v>
      </c>
      <c r="AU79">
        <f t="shared" si="23"/>
        <v>-1.6332109889021628E-2</v>
      </c>
      <c r="AW79">
        <v>76</v>
      </c>
      <c r="AX79">
        <f>IF(Z79&gt;0, (R79*SUMPRODUCT(K79:$K$98, X79:$X$98)-K79*$AZ$3)/Z79, 0)</f>
        <v>-42266.129305975839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500000</v>
      </c>
      <c r="S80">
        <f t="shared" si="28"/>
        <v>-88913.414244025233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-4.0675312786605247</v>
      </c>
      <c r="AC80">
        <f t="shared" si="29"/>
        <v>-3.6449086728025133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-27.139958415969058</v>
      </c>
      <c r="AI80">
        <f t="shared" si="33"/>
        <v>-27.140470839868168</v>
      </c>
      <c r="AJ80">
        <f t="shared" si="34"/>
        <v>-0.42262260585801137</v>
      </c>
      <c r="AK80">
        <f t="shared" si="49"/>
        <v>-0.28472718950623677</v>
      </c>
      <c r="AL80">
        <f t="shared" si="35"/>
        <v>-27.84782063523242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-6.9103154724804057E-3</v>
      </c>
      <c r="AR80">
        <f t="shared" si="36"/>
        <v>-6.9104459447067888E-3</v>
      </c>
      <c r="AS80">
        <f t="shared" si="36"/>
        <v>-1.0760722207157908E-4</v>
      </c>
      <c r="AT80">
        <f t="shared" si="36"/>
        <v>-7.2496599770879017E-5</v>
      </c>
      <c r="AU80">
        <f t="shared" si="23"/>
        <v>-7.0905497665492484E-3</v>
      </c>
      <c r="AW80">
        <v>77</v>
      </c>
      <c r="AX80">
        <f>IF(Z80&gt;0, (R80*SUMPRODUCT(K80:$K$98, X80:$X$98)-K80*$AZ$3)/Z80, 0)</f>
        <v>-88913.414244025233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500000</v>
      </c>
      <c r="S81">
        <f t="shared" si="28"/>
        <v>-200443.14634095324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-3.6449086728025133</v>
      </c>
      <c r="AC81">
        <f t="shared" si="29"/>
        <v>-3.2600920665488755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-12.159775036908108</v>
      </c>
      <c r="AI81">
        <f t="shared" si="33"/>
        <v>-12.159978342192304</v>
      </c>
      <c r="AJ81">
        <f t="shared" si="34"/>
        <v>-0.38481660625363778</v>
      </c>
      <c r="AK81">
        <f t="shared" si="49"/>
        <v>-0.25514360709617595</v>
      </c>
      <c r="AL81">
        <f t="shared" si="35"/>
        <v>-12.799938555542118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-2.7643702734342153E-3</v>
      </c>
      <c r="AR81">
        <f t="shared" si="36"/>
        <v>-2.7644164923060575E-3</v>
      </c>
      <c r="AS81">
        <f t="shared" si="36"/>
        <v>-8.7483163448547139E-5</v>
      </c>
      <c r="AT81">
        <f t="shared" si="36"/>
        <v>-5.8003655558811134E-5</v>
      </c>
      <c r="AU81">
        <f t="shared" si="23"/>
        <v>-2.9099033113134157E-3</v>
      </c>
      <c r="AW81">
        <v>78</v>
      </c>
      <c r="AX81">
        <f>IF(Z81&gt;0, (R81*SUMPRODUCT(K81:$K$98, X81:$X$98)-K81*$AZ$3)/Z81, 0)</f>
        <v>-200443.14634095324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500000</v>
      </c>
      <c r="S82">
        <f t="shared" si="28"/>
        <v>-487068.23541927233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-3.2600920665488755</v>
      </c>
      <c r="AC82">
        <f t="shared" si="29"/>
        <v>-2.9131002567097051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-5.0604455699963617</v>
      </c>
      <c r="AI82">
        <f t="shared" si="33"/>
        <v>-5.0605203310884654</v>
      </c>
      <c r="AJ82">
        <f t="shared" si="34"/>
        <v>-0.34699180983917044</v>
      </c>
      <c r="AK82">
        <f t="shared" si="49"/>
        <v>-0.2282064446584213</v>
      </c>
      <c r="AL82">
        <f t="shared" si="35"/>
        <v>-5.6357185855860576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-1.0271678298184033E-3</v>
      </c>
      <c r="AR82">
        <f t="shared" si="36"/>
        <v>-1.0271830048040186E-3</v>
      </c>
      <c r="AS82">
        <f t="shared" si="36"/>
        <v>-7.0432300742544508E-5</v>
      </c>
      <c r="AT82">
        <f t="shared" si="36"/>
        <v>-4.6321280461975739E-5</v>
      </c>
      <c r="AU82">
        <f t="shared" si="23"/>
        <v>-1.1439365860085389E-3</v>
      </c>
      <c r="AW82">
        <v>79</v>
      </c>
      <c r="AX82">
        <f>IF(Z82&gt;0, (R82*SUMPRODUCT(K82:$K$98, X82:$X$98)-K82*$AZ$3)/Z82, 0)</f>
        <v>-487068.23541927233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500000</v>
      </c>
      <c r="S83">
        <f t="shared" si="28"/>
        <v>-1283505.3033986492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-2.9131002567097051</v>
      </c>
      <c r="AC83">
        <f t="shared" si="29"/>
        <v>-2.6018451208675546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-1.9469691771252919</v>
      </c>
      <c r="AI83">
        <f t="shared" si="33"/>
        <v>-1.9469945163770463</v>
      </c>
      <c r="AJ83">
        <f t="shared" si="34"/>
        <v>-0.31125513584215048</v>
      </c>
      <c r="AK83">
        <f t="shared" si="49"/>
        <v>-0.20391701796967937</v>
      </c>
      <c r="AL83">
        <f t="shared" si="35"/>
        <v>-2.4621666701888762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-3.5285291100374148E-4</v>
      </c>
      <c r="AR83">
        <f t="shared" si="36"/>
        <v>-3.5285750328432262E-4</v>
      </c>
      <c r="AS83">
        <f t="shared" si="36"/>
        <v>-5.6409357701763014E-5</v>
      </c>
      <c r="AT83">
        <f t="shared" si="36"/>
        <v>-3.695626733035502E-5</v>
      </c>
      <c r="AU83">
        <f t="shared" si="23"/>
        <v>-4.4622312831644068E-4</v>
      </c>
      <c r="AW83">
        <v>80</v>
      </c>
      <c r="AX83">
        <f>IF(Z83&gt;0, (R83*SUMPRODUCT(K83:$K$98, X83:$X$98)-K83*$AZ$3)/Z83, 0)</f>
        <v>-1283505.3033986492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500000</v>
      </c>
      <c r="S84">
        <f t="shared" si="28"/>
        <v>-3692302.5081252721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-2.6018451208675546</v>
      </c>
      <c r="AC84">
        <f t="shared" si="29"/>
        <v>-2.3233744883571581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-0.68881029909228819</v>
      </c>
      <c r="AI84">
        <f t="shared" si="33"/>
        <v>-0.68881816469404766</v>
      </c>
      <c r="AJ84">
        <f t="shared" si="34"/>
        <v>-0.2784706325103965</v>
      </c>
      <c r="AK84">
        <f t="shared" si="49"/>
        <v>-0.18212915846072883</v>
      </c>
      <c r="AL84">
        <f t="shared" si="35"/>
        <v>-1.1494179556651729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-1.1145928118304063E-4</v>
      </c>
      <c r="AR84">
        <f t="shared" si="36"/>
        <v>-1.1146055394902473E-4</v>
      </c>
      <c r="AS84">
        <f t="shared" si="36"/>
        <v>-4.5060500069609018E-5</v>
      </c>
      <c r="AT84">
        <f t="shared" si="36"/>
        <v>-2.9471082402885364E-5</v>
      </c>
      <c r="AU84">
        <f t="shared" si="23"/>
        <v>-1.859921364215191E-4</v>
      </c>
      <c r="AW84">
        <v>81</v>
      </c>
      <c r="AX84">
        <f>IF(Z84&gt;0, (R84*SUMPRODUCT(K84:$K$98, X84:$X$98)-K84*$AZ$3)/Z84, 0)</f>
        <v>-3692302.5081252721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500000</v>
      </c>
      <c r="S85">
        <f t="shared" si="28"/>
        <v>-11689625.978128757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-2.3233744883571581</v>
      </c>
      <c r="AC85">
        <f t="shared" si="29"/>
        <v>-2.0745364070835191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-0.22274374994696022</v>
      </c>
      <c r="AI85">
        <f t="shared" si="33"/>
        <v>-0.22274596829895343</v>
      </c>
      <c r="AJ85">
        <f t="shared" si="34"/>
        <v>-0.24883808127363904</v>
      </c>
      <c r="AK85">
        <f t="shared" si="49"/>
        <v>-0.16263621418500107</v>
      </c>
      <c r="AL85">
        <f t="shared" si="35"/>
        <v>-0.63422026375759355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-3.2181338982253531E-5</v>
      </c>
      <c r="AR85">
        <f t="shared" si="36"/>
        <v>-3.2181659482997064E-5</v>
      </c>
      <c r="AS85">
        <f t="shared" si="36"/>
        <v>-3.5951368543752111E-5</v>
      </c>
      <c r="AT85">
        <f t="shared" si="36"/>
        <v>-2.3497185176797082E-5</v>
      </c>
      <c r="AU85">
        <f t="shared" si="23"/>
        <v>-9.1630213203546264E-5</v>
      </c>
      <c r="AW85">
        <v>82</v>
      </c>
      <c r="AX85">
        <f>IF(Z85&gt;0, (R85*SUMPRODUCT(K85:$K$98, X85:$X$98)-K85*$AZ$3)/Z85, 0)</f>
        <v>-11689625.978128757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7"/>
        <v>500000</v>
      </c>
      <c r="S86">
        <f t="shared" si="28"/>
        <v>-41147970.430940554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-2.0745364070835191</v>
      </c>
      <c r="AC86">
        <f t="shared" si="29"/>
        <v>-1.8522922129271246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-6.5339040574366944E-2</v>
      </c>
      <c r="AI86">
        <f t="shared" si="33"/>
        <v>-6.5339603266825863E-2</v>
      </c>
      <c r="AJ86">
        <f t="shared" si="34"/>
        <v>-0.2222441941563944</v>
      </c>
      <c r="AK86">
        <f t="shared" si="49"/>
        <v>-0.14521754849584634</v>
      </c>
      <c r="AL86">
        <f t="shared" si="35"/>
        <v>-0.4328013459190666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-8.4285586576487835E-6</v>
      </c>
      <c r="AR86">
        <f t="shared" si="36"/>
        <v>-8.4286312434467159E-6</v>
      </c>
      <c r="AS86">
        <f t="shared" si="36"/>
        <v>-2.8668897037706527E-5</v>
      </c>
      <c r="AT86">
        <f t="shared" si="36"/>
        <v>-1.8732669088155746E-5</v>
      </c>
      <c r="AU86">
        <f t="shared" si="23"/>
        <v>-5.5830197369308985E-5</v>
      </c>
      <c r="AW86">
        <v>83</v>
      </c>
      <c r="AX86">
        <f>IF(Z86&gt;0, (R86*SUMPRODUCT(K86:$K$98, X86:$X$98)-K86*$AZ$3)/Z86, 0)</f>
        <v>-41147970.430940554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500000</v>
      </c>
      <c r="S87">
        <f t="shared" si="28"/>
        <v>-163087937.0953387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-1.8522922129271246</v>
      </c>
      <c r="AC87">
        <f t="shared" si="29"/>
        <v>-1.6538395919363387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-1.721222922370241E-2</v>
      </c>
      <c r="AI87">
        <f t="shared" si="33"/>
        <v>-1.7212355983506154E-2</v>
      </c>
      <c r="AJ87">
        <f t="shared" si="34"/>
        <v>-0.19845262099078598</v>
      </c>
      <c r="AK87">
        <f t="shared" si="49"/>
        <v>-0.12966045490489875</v>
      </c>
      <c r="AL87">
        <f t="shared" si="35"/>
        <v>-0.34532543187919085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-1.9824382062391646E-6</v>
      </c>
      <c r="AR87">
        <f t="shared" si="36"/>
        <v>-1.9824528059446817E-6</v>
      </c>
      <c r="AS87">
        <f t="shared" si="36"/>
        <v>-2.2857007820850326E-5</v>
      </c>
      <c r="AT87">
        <f t="shared" si="36"/>
        <v>-1.4933791335282401E-5</v>
      </c>
      <c r="AU87">
        <f t="shared" si="23"/>
        <v>-3.9773251962077403E-5</v>
      </c>
      <c r="AW87">
        <v>84</v>
      </c>
      <c r="AX87">
        <f>IF(Z87&gt;0, (R87*SUMPRODUCT(K87:$K$98, X87:$X$98)-K87*$AZ$3)/Z87, 0)</f>
        <v>-163087937.0953387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500000</v>
      </c>
      <c r="S88">
        <f t="shared" si="28"/>
        <v>-739557318.95198298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-1.6538395919363387</v>
      </c>
      <c r="AC88">
        <f t="shared" si="29"/>
        <v>-1.476644208705399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-4.0213584363246917E-3</v>
      </c>
      <c r="AI88">
        <f t="shared" si="33"/>
        <v>-4.0213833945694898E-3</v>
      </c>
      <c r="AJ88">
        <f t="shared" si="34"/>
        <v>-0.17719538323093964</v>
      </c>
      <c r="AK88">
        <f t="shared" si="49"/>
        <v>-0.11576877143554372</v>
      </c>
      <c r="AL88">
        <f t="shared" si="35"/>
        <v>-0.29698553806105282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-4.1353978727759414E-7</v>
      </c>
      <c r="AR88">
        <f t="shared" si="36"/>
        <v>-4.1354235387975308E-7</v>
      </c>
      <c r="AS88">
        <f t="shared" si="36"/>
        <v>-1.8222036719230168E-5</v>
      </c>
      <c r="AT88">
        <f t="shared" si="36"/>
        <v>-1.1905179274841854E-5</v>
      </c>
      <c r="AU88">
        <f t="shared" si="23"/>
        <v>-3.0540758347951772E-5</v>
      </c>
      <c r="AW88">
        <v>85</v>
      </c>
      <c r="AX88">
        <f>IF(Z88&gt;0, (R88*SUMPRODUCT(K88:$K$98, X88:$X$98)-K88*$AZ$3)/Z88, 0)</f>
        <v>-739557318.95198298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-1.476644208705399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-1.476644208705399</v>
      </c>
      <c r="AK89">
        <f t="shared" si="49"/>
        <v>-0.10336509460937794</v>
      </c>
      <c r="AL89">
        <f t="shared" si="35"/>
        <v>-1.5810076331067111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-9.1664362820978752E-8</v>
      </c>
      <c r="AR89">
        <f t="shared" si="36"/>
        <v>-9.1664362820978752E-8</v>
      </c>
      <c r="AS89">
        <f t="shared" si="36"/>
        <v>-1.3558210082264974E-4</v>
      </c>
      <c r="AT89">
        <f t="shared" si="36"/>
        <v>-9.4907470575854831E-6</v>
      </c>
      <c r="AU89">
        <f t="shared" si="23"/>
        <v>-1.4516451224305622E-4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18152.378872776728</v>
      </c>
      <c r="AO91" s="8">
        <f t="shared" si="50"/>
        <v>-1815.2378872776728</v>
      </c>
      <c r="AP91" s="8">
        <f t="shared" si="50"/>
        <v>-234.3552383701028</v>
      </c>
      <c r="AQ91" s="8">
        <f t="shared" si="50"/>
        <v>-14359.241505699147</v>
      </c>
      <c r="AR91" s="8">
        <f t="shared" si="50"/>
        <v>1743.544241429802</v>
      </c>
      <c r="AS91" s="8">
        <f t="shared" si="50"/>
        <v>-543.89581174169905</v>
      </c>
      <c r="AT91" s="8">
        <f t="shared" si="50"/>
        <v>241.73595139332429</v>
      </c>
      <c r="AU91" s="8">
        <f t="shared" si="50"/>
        <v>1441.3843810814253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5AD61-90E7-4909-B923-5A39240D4F0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24840.348663420042</v>
      </c>
      <c r="K3">
        <v>1</v>
      </c>
      <c r="L3" s="2">
        <v>0</v>
      </c>
      <c r="O3">
        <f>$C$3</f>
        <v>24840.348663420042</v>
      </c>
      <c r="P3">
        <f>O3*C5</f>
        <v>2484.0348663420045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24840.348663420042</v>
      </c>
      <c r="AF3">
        <f t="shared" ref="AF3:AG34" si="4">-$Z3*P3</f>
        <v>-2484.0348663420045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22230.496241178036</v>
      </c>
      <c r="AJ3">
        <f t="shared" ref="AJ3:AJ66" si="7">AB3-AC3</f>
        <v>0</v>
      </c>
      <c r="AL3">
        <f t="shared" ref="AL3:AL66" si="8">SUM(AI3:AK3)</f>
        <v>22230.496241178036</v>
      </c>
      <c r="AN3">
        <f t="shared" ref="AN3:AU34" si="9">AE3*$K3</f>
        <v>24840.348663420042</v>
      </c>
      <c r="AO3">
        <f t="shared" si="9"/>
        <v>-2484.0348663420045</v>
      </c>
      <c r="AP3">
        <f t="shared" si="9"/>
        <v>-125.8175559</v>
      </c>
      <c r="AQ3">
        <f t="shared" si="9"/>
        <v>0</v>
      </c>
      <c r="AR3">
        <f t="shared" si="9"/>
        <v>22230.496241178036</v>
      </c>
      <c r="AS3">
        <f t="shared" si="9"/>
        <v>0</v>
      </c>
      <c r="AT3">
        <f t="shared" si="9"/>
        <v>0</v>
      </c>
      <c r="AU3">
        <f t="shared" si="9"/>
        <v>22230.496241178036</v>
      </c>
      <c r="AW3">
        <v>0</v>
      </c>
      <c r="AX3">
        <f>IF(Z3&gt;0, (R3*SUMPRODUCT(K3:$K$98, X3:$X$98)-K3*$AZ$3)/Z3, 0)</f>
        <v>0</v>
      </c>
      <c r="AZ3">
        <f>C6*ABS(SUMPRODUCT(X4:X79, K4:K79))/1</f>
        <v>19373.732570062992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1316.258401258345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1299.5348183482893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-1299.5348183482893</v>
      </c>
      <c r="AK4">
        <f>G4*SUM(AB4, AE4:AF4)</f>
        <v>0</v>
      </c>
      <c r="AL4">
        <f t="shared" si="8"/>
        <v>-2652.2323183482895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-1212.3657228736722</v>
      </c>
      <c r="AT4">
        <f t="shared" si="9"/>
        <v>0</v>
      </c>
      <c r="AU4">
        <f t="shared" si="9"/>
        <v>-2474.3281260829272</v>
      </c>
      <c r="AW4">
        <v>1</v>
      </c>
      <c r="AX4">
        <f>IF(Z4&gt;0, (R4*SUMPRODUCT(K4:$K$98, X4:$X$98)-K4*$AZ$3)/Z4, 0)</f>
        <v>1316.258401258345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500000</v>
      </c>
      <c r="S5">
        <f t="shared" si="1"/>
        <v>1585.2314021338152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1299.5348183482893</v>
      </c>
      <c r="AC5">
        <f t="shared" si="2"/>
        <v>1545.1361139529981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-1357.3390403689325</v>
      </c>
      <c r="AI5">
        <f t="shared" si="6"/>
        <v>-1369.5228776297984</v>
      </c>
      <c r="AJ5">
        <f t="shared" si="7"/>
        <v>-245.60129560470887</v>
      </c>
      <c r="AK5">
        <f>G5*SUM(AB5, AE5:AF5)</f>
        <v>53.280927552279863</v>
      </c>
      <c r="AL5">
        <f t="shared" si="8"/>
        <v>-1561.8432456822275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-1160.6714961191628</v>
      </c>
      <c r="AR5">
        <f t="shared" si="9"/>
        <v>-1171.0899930469443</v>
      </c>
      <c r="AS5">
        <f t="shared" si="9"/>
        <v>-210.01563702230257</v>
      </c>
      <c r="AT5">
        <f t="shared" si="9"/>
        <v>45.560948338973937</v>
      </c>
      <c r="AU5">
        <f t="shared" si="9"/>
        <v>-1335.5446817302732</v>
      </c>
      <c r="AW5">
        <v>2</v>
      </c>
      <c r="AX5">
        <f>IF(Z5&gt;0, (R5*SUMPRODUCT(K5:$K$98, X5:$X$98)-K5*$AZ$3)/Z5, 0)</f>
        <v>1585.2314021338152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500000</v>
      </c>
      <c r="S6">
        <f t="shared" si="1"/>
        <v>2084.7486218788563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1545.1361139529981</v>
      </c>
      <c r="AC6">
        <f t="shared" si="2"/>
        <v>2006.007057833591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-1365.1014943819232</v>
      </c>
      <c r="AI6">
        <f t="shared" si="6"/>
        <v>-1377.1293657328208</v>
      </c>
      <c r="AJ6">
        <f t="shared" si="7"/>
        <v>-460.8709438805929</v>
      </c>
      <c r="AK6">
        <f>G6*SUM(AB6, AE6:AF6)</f>
        <v>90.3904626662504</v>
      </c>
      <c r="AL6">
        <f t="shared" si="8"/>
        <v>-1747.6098469471633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-1053.0529840166748</v>
      </c>
      <c r="AR6">
        <f t="shared" si="9"/>
        <v>-1062.3314046099847</v>
      </c>
      <c r="AS6">
        <f t="shared" si="9"/>
        <v>-355.5204684028119</v>
      </c>
      <c r="AT6">
        <f t="shared" si="9"/>
        <v>69.728109469574747</v>
      </c>
      <c r="AU6">
        <f t="shared" si="9"/>
        <v>-1348.1237635432219</v>
      </c>
      <c r="AW6">
        <v>3</v>
      </c>
      <c r="AX6">
        <f>IF(Z6&gt;0, (R6*SUMPRODUCT(K6:$K$98, X6:$X$98)-K6*$AZ$3)/Z6, 0)</f>
        <v>2084.7486218788563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500000</v>
      </c>
      <c r="S7">
        <f t="shared" si="1"/>
        <v>2421.921077723418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2006.007057833591</v>
      </c>
      <c r="AC7">
        <f t="shared" si="2"/>
        <v>2300.4734795474978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-1376.281000373936</v>
      </c>
      <c r="AI7">
        <f t="shared" si="6"/>
        <v>-1388.1541859863153</v>
      </c>
      <c r="AJ7">
        <f t="shared" si="7"/>
        <v>-294.46642171390681</v>
      </c>
      <c r="AK7">
        <f>G7*SUM(AB7, AE7:AF7)</f>
        <v>98.494946539629311</v>
      </c>
      <c r="AL7">
        <f t="shared" si="8"/>
        <v>-1584.1256611605927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-965.95120286005135</v>
      </c>
      <c r="AR7">
        <f t="shared" si="9"/>
        <v>-974.28447050012073</v>
      </c>
      <c r="AS7">
        <f t="shared" si="9"/>
        <v>-206.67305163637437</v>
      </c>
      <c r="AT7">
        <f t="shared" si="9"/>
        <v>69.129278148678551</v>
      </c>
      <c r="AU7">
        <f t="shared" si="9"/>
        <v>-1111.8282439878164</v>
      </c>
      <c r="AW7">
        <v>4</v>
      </c>
      <c r="AX7">
        <f>IF(Z7&gt;0, (R7*SUMPRODUCT(K7:$K$98, X7:$X$98)-K7*$AZ$3)/Z7, 0)</f>
        <v>2421.921077723418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500000</v>
      </c>
      <c r="S8">
        <f t="shared" si="1"/>
        <v>2388.6004318294117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2300.4734795474978</v>
      </c>
      <c r="AC8">
        <f t="shared" si="2"/>
        <v>2239.5039796383062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-1388.1530209438949</v>
      </c>
      <c r="AI8">
        <f t="shared" si="6"/>
        <v>-1399.8727708746269</v>
      </c>
      <c r="AJ8">
        <f t="shared" si="7"/>
        <v>60.969499909191654</v>
      </c>
      <c r="AK8">
        <f t="shared" ref="AK8:AK71" si="22">G8*SUM(AB8:AB8, AE8:AF8)</f>
        <v>49.000085114361703</v>
      </c>
      <c r="AL8">
        <f t="shared" si="8"/>
        <v>-1289.9031858510734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-909.44054215252686</v>
      </c>
      <c r="AR8">
        <f t="shared" si="9"/>
        <v>-917.11866954200559</v>
      </c>
      <c r="AS8">
        <f t="shared" si="9"/>
        <v>39.943820469072584</v>
      </c>
      <c r="AT8">
        <f t="shared" si="9"/>
        <v>32.102126566438642</v>
      </c>
      <c r="AU8">
        <f t="shared" si="9"/>
        <v>-845.07272250649419</v>
      </c>
      <c r="AW8">
        <v>5</v>
      </c>
      <c r="AX8">
        <f>IF(Z8&gt;0, (R8*SUMPRODUCT(K8:$K$98, X8:$X$98)-K8*$AZ$3)/Z8, 0)</f>
        <v>2388.6004318294117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500000</v>
      </c>
      <c r="S9">
        <f t="shared" si="1"/>
        <v>2163.4084690254258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2239.5039796383062</v>
      </c>
      <c r="AC9">
        <f t="shared" si="2"/>
        <v>2002.0170402756974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-1402.3646499514957</v>
      </c>
      <c r="AI9">
        <f t="shared" si="6"/>
        <v>-1413.9321432666716</v>
      </c>
      <c r="AJ9">
        <f t="shared" si="7"/>
        <v>237.48693936260884</v>
      </c>
      <c r="AK9">
        <f t="shared" si="22"/>
        <v>13.213073479866006</v>
      </c>
      <c r="AL9">
        <f t="shared" si="8"/>
        <v>-1163.2321304241968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-870.11195181438291</v>
      </c>
      <c r="AR9">
        <f t="shared" si="9"/>
        <v>-877.28912515971479</v>
      </c>
      <c r="AS9">
        <f t="shared" si="9"/>
        <v>147.35127867517963</v>
      </c>
      <c r="AT9">
        <f t="shared" si="9"/>
        <v>8.198190930889993</v>
      </c>
      <c r="AU9">
        <f t="shared" si="9"/>
        <v>-721.73965555364521</v>
      </c>
      <c r="AW9">
        <v>6</v>
      </c>
      <c r="AX9">
        <f>IF(Z9&gt;0, (R9*SUMPRODUCT(K9:$K$98, X9:$X$98)-K9*$AZ$3)/Z9, 0)</f>
        <v>2163.4084690254258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500000</v>
      </c>
      <c r="S10">
        <f t="shared" si="1"/>
        <v>1914.8455356736265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2002.0170402756974</v>
      </c>
      <c r="AC10">
        <f t="shared" si="2"/>
        <v>1748.8450907071547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-1418.3842834194181</v>
      </c>
      <c r="AI10">
        <f t="shared" si="6"/>
        <v>-1429.8006421943567</v>
      </c>
      <c r="AJ10">
        <f t="shared" si="7"/>
        <v>253.17194956854269</v>
      </c>
      <c r="AK10">
        <f t="shared" si="22"/>
        <v>8.2082698651303598</v>
      </c>
      <c r="AL10">
        <f t="shared" si="8"/>
        <v>-1168.4204227606836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-834.88426384469494</v>
      </c>
      <c r="AR10">
        <f t="shared" si="9"/>
        <v>-841.60411995352297</v>
      </c>
      <c r="AS10">
        <f t="shared" si="9"/>
        <v>149.0211638781652</v>
      </c>
      <c r="AT10">
        <f t="shared" si="9"/>
        <v>4.8315223341779845</v>
      </c>
      <c r="AU10">
        <f t="shared" si="9"/>
        <v>-687.75143374117965</v>
      </c>
      <c r="AW10">
        <v>7</v>
      </c>
      <c r="AX10">
        <f>IF(Z10&gt;0, (R10*SUMPRODUCT(K10:$K$98, X10:$X$98)-K10*$AZ$3)/Z10, 0)</f>
        <v>1914.8455356736265</v>
      </c>
    </row>
    <row r="11" spans="1:52" x14ac:dyDescent="0.25">
      <c r="A11" t="s">
        <v>33</v>
      </c>
      <c r="C11" s="12">
        <f>AU81</f>
        <v>1867.3005821400086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500000</v>
      </c>
      <c r="S11">
        <f t="shared" si="1"/>
        <v>1644.0301138308173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1748.8450907071547</v>
      </c>
      <c r="AC11">
        <f t="shared" si="2"/>
        <v>1481.7617747123568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-1438.5881555518292</v>
      </c>
      <c r="AI11">
        <f t="shared" si="6"/>
        <v>-1449.8543860351297</v>
      </c>
      <c r="AJ11">
        <f t="shared" si="7"/>
        <v>267.08331599479789</v>
      </c>
      <c r="AK11">
        <f t="shared" si="22"/>
        <v>4.1972282176971705</v>
      </c>
      <c r="AL11">
        <f t="shared" si="8"/>
        <v>-1178.5738418226347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-804.61478003824163</v>
      </c>
      <c r="AR11">
        <f t="shared" si="9"/>
        <v>-810.91608005047738</v>
      </c>
      <c r="AS11">
        <f t="shared" si="9"/>
        <v>149.38200535135445</v>
      </c>
      <c r="AT11">
        <f t="shared" si="9"/>
        <v>2.3475459923116535</v>
      </c>
      <c r="AU11">
        <f t="shared" si="9"/>
        <v>-659.18652870681137</v>
      </c>
      <c r="AW11">
        <v>8</v>
      </c>
      <c r="AX11">
        <f>IF(Z11&gt;0, (R11*SUMPRODUCT(K11:$K$98, X11:$X$98)-K11*$AZ$3)/Z11, 0)</f>
        <v>1644.0301138308173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500000</v>
      </c>
      <c r="S12">
        <f t="shared" si="1"/>
        <v>1366.9385729118371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1481.7617747123568</v>
      </c>
      <c r="AC12">
        <f t="shared" si="2"/>
        <v>1215.6981286233349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-1463.5905942949134</v>
      </c>
      <c r="AI12">
        <f t="shared" si="6"/>
        <v>-1474.7075727085235</v>
      </c>
      <c r="AJ12">
        <f t="shared" si="7"/>
        <v>266.06364608902186</v>
      </c>
      <c r="AK12">
        <f t="shared" si="22"/>
        <v>3.4080520818384206</v>
      </c>
      <c r="AL12">
        <f t="shared" si="8"/>
        <v>-1205.2358745376632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-777.91395986461032</v>
      </c>
      <c r="AR12">
        <f t="shared" si="9"/>
        <v>-783.82275207273938</v>
      </c>
      <c r="AS12">
        <f t="shared" si="9"/>
        <v>141.4156563399053</v>
      </c>
      <c r="AT12">
        <f t="shared" si="9"/>
        <v>1.8114159114864767</v>
      </c>
      <c r="AU12">
        <f t="shared" si="9"/>
        <v>-640.59567982134763</v>
      </c>
      <c r="AW12">
        <v>9</v>
      </c>
      <c r="AX12">
        <f>IF(Z12&gt;0, (R12*SUMPRODUCT(K12:$K$98, X12:$X$98)-K12*$AZ$3)/Z12, 0)</f>
        <v>1366.9385729118371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500000</v>
      </c>
      <c r="S13">
        <f t="shared" si="1"/>
        <v>1078.9723843860477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1215.6981286233349</v>
      </c>
      <c r="AC13">
        <f t="shared" si="2"/>
        <v>946.77839927583773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-1491.5520980590875</v>
      </c>
      <c r="AI13">
        <f t="shared" si="6"/>
        <v>-1502.5206178861099</v>
      </c>
      <c r="AJ13">
        <f t="shared" si="7"/>
        <v>268.9197293474972</v>
      </c>
      <c r="AK13">
        <f t="shared" si="22"/>
        <v>2.4313962572466701</v>
      </c>
      <c r="AL13">
        <f t="shared" si="8"/>
        <v>-1231.169492281366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-753.58916004345019</v>
      </c>
      <c r="AR13">
        <f t="shared" si="9"/>
        <v>-759.13087571943743</v>
      </c>
      <c r="AS13">
        <f t="shared" si="9"/>
        <v>135.86853132505482</v>
      </c>
      <c r="AT13">
        <f t="shared" si="9"/>
        <v>1.2284343708916305</v>
      </c>
      <c r="AU13">
        <f t="shared" si="9"/>
        <v>-622.03391002349099</v>
      </c>
      <c r="AW13">
        <v>10</v>
      </c>
      <c r="AX13">
        <f>IF(Z13&gt;0, (R13*SUMPRODUCT(K13:$K$98, X13:$X$98)-K13*$AZ$3)/Z13, 0)</f>
        <v>1078.9723843860477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500000</v>
      </c>
      <c r="S14">
        <f t="shared" si="1"/>
        <v>1434.6810050430809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946.77839927583773</v>
      </c>
      <c r="AC14">
        <f t="shared" si="2"/>
        <v>1241.941087825342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-1525.0827400848798</v>
      </c>
      <c r="AI14">
        <f t="shared" si="6"/>
        <v>-1535.9034476451297</v>
      </c>
      <c r="AJ14">
        <f t="shared" si="7"/>
        <v>-295.16268854950431</v>
      </c>
      <c r="AK14">
        <f t="shared" si="22"/>
        <v>66.27448794930865</v>
      </c>
      <c r="AL14">
        <f t="shared" si="8"/>
        <v>-1764.7916482453254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-687.9733238191825</v>
      </c>
      <c r="AR14">
        <f t="shared" si="9"/>
        <v>-692.85460530682565</v>
      </c>
      <c r="AS14">
        <f t="shared" si="9"/>
        <v>-133.14953383939479</v>
      </c>
      <c r="AT14">
        <f t="shared" si="9"/>
        <v>29.896790882547524</v>
      </c>
      <c r="AU14">
        <f t="shared" si="9"/>
        <v>-796.10734826367298</v>
      </c>
      <c r="AW14">
        <v>11</v>
      </c>
      <c r="AX14">
        <f>IF(Z14&gt;0, (R14*SUMPRODUCT(K14:$K$98, X14:$X$98)-K14*$AZ$3)/Z14, 0)</f>
        <v>1434.6810050430809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500000</v>
      </c>
      <c r="S15">
        <f t="shared" si="1"/>
        <v>1745.4071425656311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1241.941087825342</v>
      </c>
      <c r="AC15">
        <f t="shared" si="2"/>
        <v>1490.3533431070082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-1564.2899616796144</v>
      </c>
      <c r="AI15">
        <f t="shared" si="6"/>
        <v>-1574.96335491522</v>
      </c>
      <c r="AJ15">
        <f t="shared" si="7"/>
        <v>-248.41225528166615</v>
      </c>
      <c r="AK15">
        <f t="shared" si="22"/>
        <v>86.935876147773953</v>
      </c>
      <c r="AL15">
        <f t="shared" si="8"/>
        <v>-1736.4397340491121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-630.05349999533325</v>
      </c>
      <c r="AR15">
        <f t="shared" si="9"/>
        <v>-634.35245282994663</v>
      </c>
      <c r="AS15">
        <f t="shared" si="9"/>
        <v>-100.0537078905092</v>
      </c>
      <c r="AT15">
        <f t="shared" si="9"/>
        <v>35.015409152951037</v>
      </c>
      <c r="AU15">
        <f t="shared" si="9"/>
        <v>-699.39075156750482</v>
      </c>
      <c r="AW15">
        <v>12</v>
      </c>
      <c r="AX15">
        <f>IF(Z15&gt;0, (R15*SUMPRODUCT(K15:$K$98, X15:$X$98)-K15*$AZ$3)/Z15, 0)</f>
        <v>1745.4071425656311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500000</v>
      </c>
      <c r="S16">
        <f t="shared" si="1"/>
        <v>2014.3801962912828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1490.3533431070082</v>
      </c>
      <c r="AC16">
        <f t="shared" si="2"/>
        <v>1696.3583958802928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-1604.2511352700785</v>
      </c>
      <c r="AI16">
        <f t="shared" si="6"/>
        <v>-1614.7776882949463</v>
      </c>
      <c r="AJ16">
        <f t="shared" si="7"/>
        <v>-206.00505277328466</v>
      </c>
      <c r="AK16">
        <f t="shared" si="22"/>
        <v>104.32473401749058</v>
      </c>
      <c r="AL16">
        <f t="shared" si="8"/>
        <v>-1716.4580070507404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-576.91854920093249</v>
      </c>
      <c r="AR16">
        <f t="shared" si="9"/>
        <v>-580.70409347494115</v>
      </c>
      <c r="AS16">
        <f t="shared" si="9"/>
        <v>-74.083248913529133</v>
      </c>
      <c r="AT16">
        <f t="shared" si="9"/>
        <v>37.517114915434533</v>
      </c>
      <c r="AU16">
        <f t="shared" si="9"/>
        <v>-617.27022747303579</v>
      </c>
      <c r="AW16">
        <v>13</v>
      </c>
      <c r="AX16">
        <f>IF(Z16&gt;0, (R16*SUMPRODUCT(K16:$K$98, X16:$X$98)-K16*$AZ$3)/Z16, 0)</f>
        <v>2014.3801962912828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500000</v>
      </c>
      <c r="S17">
        <f t="shared" si="1"/>
        <v>2246.9908118549315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1696.3583958802928</v>
      </c>
      <c r="AC17">
        <f t="shared" si="2"/>
        <v>1865.9206973656258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-1647.1545953676873</v>
      </c>
      <c r="AI17">
        <f t="shared" si="6"/>
        <v>-1657.5347039974222</v>
      </c>
      <c r="AJ17">
        <f t="shared" si="7"/>
        <v>-169.56230148533291</v>
      </c>
      <c r="AK17">
        <f t="shared" si="22"/>
        <v>118.74508771162051</v>
      </c>
      <c r="AL17">
        <f t="shared" si="8"/>
        <v>-1708.3519177711346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-528.88163527397103</v>
      </c>
      <c r="AR17">
        <f t="shared" si="9"/>
        <v>-532.21456397529312</v>
      </c>
      <c r="AS17">
        <f t="shared" si="9"/>
        <v>-54.444426493168621</v>
      </c>
      <c r="AT17">
        <f t="shared" si="9"/>
        <v>38.127627088733547</v>
      </c>
      <c r="AU17">
        <f t="shared" si="9"/>
        <v>-548.53136337972819</v>
      </c>
      <c r="AW17">
        <v>14</v>
      </c>
      <c r="AX17">
        <f>IF(Z17&gt;0, (R17*SUMPRODUCT(K17:$K$98, X17:$X$98)-K17*$AZ$3)/Z17, 0)</f>
        <v>2246.9908118549315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500000</v>
      </c>
      <c r="S18">
        <f t="shared" si="1"/>
        <v>2447.1731795884498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1865.9206973656258</v>
      </c>
      <c r="AC18">
        <f t="shared" si="2"/>
        <v>2003.5398216329556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-1694.3048568101385</v>
      </c>
      <c r="AI18">
        <f t="shared" si="6"/>
        <v>-1704.5388067321558</v>
      </c>
      <c r="AJ18">
        <f t="shared" si="7"/>
        <v>-137.61912426732988</v>
      </c>
      <c r="AK18">
        <f t="shared" si="22"/>
        <v>130.61444881559382</v>
      </c>
      <c r="AL18">
        <f t="shared" si="8"/>
        <v>-1711.5434821838919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-485.73305370844014</v>
      </c>
      <c r="AR18">
        <f t="shared" si="9"/>
        <v>-488.66698128773038</v>
      </c>
      <c r="AS18">
        <f t="shared" si="9"/>
        <v>-39.45344145734343</v>
      </c>
      <c r="AT18">
        <f t="shared" si="9"/>
        <v>37.445300842192268</v>
      </c>
      <c r="AU18">
        <f t="shared" si="9"/>
        <v>-490.67512190288153</v>
      </c>
      <c r="AW18">
        <v>15</v>
      </c>
      <c r="AX18">
        <f>IF(Z18&gt;0, (R18*SUMPRODUCT(K18:$K$98, X18:$X$98)-K18*$AZ$3)/Z18, 0)</f>
        <v>2447.1731795884498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500000</v>
      </c>
      <c r="S19">
        <f t="shared" si="1"/>
        <v>2618.1411435138957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2003.5398216329556</v>
      </c>
      <c r="AC19">
        <f t="shared" si="2"/>
        <v>2112.8967318006844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-1753.5639857318351</v>
      </c>
      <c r="AI19">
        <f t="shared" si="6"/>
        <v>-1763.651757054989</v>
      </c>
      <c r="AJ19">
        <f t="shared" si="7"/>
        <v>-109.35691016772876</v>
      </c>
      <c r="AK19">
        <f t="shared" si="22"/>
        <v>140.24778751430691</v>
      </c>
      <c r="AL19">
        <f t="shared" si="8"/>
        <v>-1732.7608797084108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-448.85875121116499</v>
      </c>
      <c r="AR19">
        <f t="shared" si="9"/>
        <v>-451.44091215622166</v>
      </c>
      <c r="AS19">
        <f t="shared" si="9"/>
        <v>-27.992024547489056</v>
      </c>
      <c r="AT19">
        <f t="shared" si="9"/>
        <v>35.899144414469916</v>
      </c>
      <c r="AU19">
        <f t="shared" si="9"/>
        <v>-443.53379228924075</v>
      </c>
      <c r="AW19">
        <v>16</v>
      </c>
      <c r="AX19">
        <f>IF(Z19&gt;0, (R19*SUMPRODUCT(K19:$K$98, X19:$X$98)-K19*$AZ$3)/Z19, 0)</f>
        <v>2618.1411435138957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500000</v>
      </c>
      <c r="S20">
        <f t="shared" si="1"/>
        <v>2760.3596103168843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2112.8967318006844</v>
      </c>
      <c r="AC20">
        <f t="shared" si="2"/>
        <v>2195.3683054789544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-1815.9073825871199</v>
      </c>
      <c r="AI20">
        <f t="shared" si="6"/>
        <v>-1825.8488785124775</v>
      </c>
      <c r="AJ20">
        <f t="shared" si="7"/>
        <v>-82.471573678270033</v>
      </c>
      <c r="AK20">
        <f t="shared" si="22"/>
        <v>147.90277122604792</v>
      </c>
      <c r="AL20">
        <f t="shared" si="8"/>
        <v>-1760.4176809646997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-415.01495907318298</v>
      </c>
      <c r="AR20">
        <f t="shared" si="9"/>
        <v>-417.28702953456872</v>
      </c>
      <c r="AS20">
        <f t="shared" si="9"/>
        <v>-18.84839342743636</v>
      </c>
      <c r="AT20">
        <f t="shared" si="9"/>
        <v>33.802309047137634</v>
      </c>
      <c r="AU20">
        <f t="shared" si="9"/>
        <v>-402.33311391486745</v>
      </c>
      <c r="AW20">
        <v>17</v>
      </c>
      <c r="AX20">
        <f>IF(Z20&gt;0, (R20*SUMPRODUCT(K20:$K$98, X20:$X$98)-K20*$AZ$3)/Z20, 0)</f>
        <v>2760.3596103168843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500000</v>
      </c>
      <c r="S21">
        <f t="shared" si="1"/>
        <v>2877.3709897413842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2195.3683054789544</v>
      </c>
      <c r="AC21">
        <f t="shared" si="2"/>
        <v>2254.7554221999094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-1874.9820379159194</v>
      </c>
      <c r="AI21">
        <f t="shared" si="6"/>
        <v>-1884.7772443310755</v>
      </c>
      <c r="AJ21">
        <f t="shared" si="7"/>
        <v>-59.387116720954964</v>
      </c>
      <c r="AK21">
        <f t="shared" si="22"/>
        <v>153.67578138352681</v>
      </c>
      <c r="AL21">
        <f t="shared" si="8"/>
        <v>-1790.4885796685037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-382.60368243757927</v>
      </c>
      <c r="AR21">
        <f t="shared" si="9"/>
        <v>-384.60246534263609</v>
      </c>
      <c r="AS21">
        <f t="shared" si="9"/>
        <v>-12.118371849600955</v>
      </c>
      <c r="AT21">
        <f t="shared" si="9"/>
        <v>31.358657667016224</v>
      </c>
      <c r="AU21">
        <f t="shared" si="9"/>
        <v>-365.36217952522082</v>
      </c>
      <c r="AW21">
        <v>18</v>
      </c>
      <c r="AX21">
        <f>IF(Z21&gt;0, (R21*SUMPRODUCT(K21:$K$98, X21:$X$98)-K21*$AZ$3)/Z21, 0)</f>
        <v>2877.3709897413842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500000</v>
      </c>
      <c r="S22">
        <f t="shared" si="1"/>
        <v>2974.123909722472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2254.7554221999094</v>
      </c>
      <c r="AC22">
        <f t="shared" si="2"/>
        <v>2295.7250217213832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-1940.3798475773215</v>
      </c>
      <c r="AI22">
        <f t="shared" si="6"/>
        <v>-1950.0285924321365</v>
      </c>
      <c r="AJ22">
        <f t="shared" si="7"/>
        <v>-40.96959952147381</v>
      </c>
      <c r="AK22">
        <f t="shared" si="22"/>
        <v>157.83287955399368</v>
      </c>
      <c r="AL22">
        <f t="shared" si="8"/>
        <v>-1833.1653123996166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-353.52551765353974</v>
      </c>
      <c r="AR22">
        <f t="shared" si="9"/>
        <v>-355.28346083346111</v>
      </c>
      <c r="AS22">
        <f t="shared" si="9"/>
        <v>-7.464414195484002</v>
      </c>
      <c r="AT22">
        <f t="shared" si="9"/>
        <v>28.756199729007406</v>
      </c>
      <c r="AU22">
        <f t="shared" si="9"/>
        <v>-333.9916752999377</v>
      </c>
      <c r="AW22">
        <v>19</v>
      </c>
      <c r="AX22">
        <f>IF(Z22&gt;0, (R22*SUMPRODUCT(K22:$K$98, X22:$X$98)-K22*$AZ$3)/Z22, 0)</f>
        <v>2974.123909722472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500000</v>
      </c>
      <c r="S23">
        <f t="shared" si="1"/>
        <v>3052.4878908500359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2295.7250217213832</v>
      </c>
      <c r="AC23">
        <f t="shared" si="2"/>
        <v>2320.3899343884264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-2008.5371478992938</v>
      </c>
      <c r="AI23">
        <f t="shared" si="6"/>
        <v>-2018.0391918768632</v>
      </c>
      <c r="AJ23">
        <f t="shared" si="7"/>
        <v>-24.664912667043154</v>
      </c>
      <c r="AK23">
        <f t="shared" si="22"/>
        <v>160.70075152049685</v>
      </c>
      <c r="AL23">
        <f t="shared" si="8"/>
        <v>-1882.0033530234095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-326.73514922497247</v>
      </c>
      <c r="AR23">
        <f t="shared" si="9"/>
        <v>-328.28087704992237</v>
      </c>
      <c r="AS23">
        <f t="shared" si="9"/>
        <v>-4.0123200754917399</v>
      </c>
      <c r="AT23">
        <f t="shared" si="9"/>
        <v>26.141704216688648</v>
      </c>
      <c r="AU23">
        <f t="shared" si="9"/>
        <v>-306.15149290872546</v>
      </c>
      <c r="AW23">
        <v>20</v>
      </c>
      <c r="AX23">
        <f>IF(Z23&gt;0, (R23*SUMPRODUCT(K23:$K$98, X23:$X$98)-K23*$AZ$3)/Z23, 0)</f>
        <v>3052.4878908500359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500000</v>
      </c>
      <c r="S24">
        <f t="shared" si="1"/>
        <v>3115.1096016896236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2320.3899343884264</v>
      </c>
      <c r="AC24">
        <f t="shared" si="2"/>
        <v>2331.3248122354016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-2084.6674912640533</v>
      </c>
      <c r="AI24">
        <f t="shared" si="6"/>
        <v>-2094.0223981145655</v>
      </c>
      <c r="AJ24">
        <f t="shared" si="7"/>
        <v>-10.934877846975269</v>
      </c>
      <c r="AK24">
        <f t="shared" si="22"/>
        <v>162.42729540718986</v>
      </c>
      <c r="AL24">
        <f t="shared" si="8"/>
        <v>-1942.5299805543509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-302.78528142226361</v>
      </c>
      <c r="AR24">
        <f t="shared" si="9"/>
        <v>-304.14402477835336</v>
      </c>
      <c r="AS24">
        <f t="shared" si="9"/>
        <v>-1.5882245394477188</v>
      </c>
      <c r="AT24">
        <f t="shared" si="9"/>
        <v>23.59157734104738</v>
      </c>
      <c r="AU24">
        <f t="shared" si="9"/>
        <v>-282.14067197675371</v>
      </c>
      <c r="AW24">
        <v>21</v>
      </c>
      <c r="AX24">
        <f>IF(Z24&gt;0, (R24*SUMPRODUCT(K24:$K$98, X24:$X$98)-K24*$AZ$3)/Z24, 0)</f>
        <v>3115.1096016896236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500000</v>
      </c>
      <c r="S25">
        <f t="shared" si="1"/>
        <v>3163.3866431581005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2331.3248122354016</v>
      </c>
      <c r="AC25">
        <f t="shared" si="2"/>
        <v>2330.0306264130932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-2173.2743332847904</v>
      </c>
      <c r="AI25">
        <f t="shared" si="6"/>
        <v>-2182.4813592084652</v>
      </c>
      <c r="AJ25">
        <f t="shared" si="7"/>
        <v>1.2941858223084637</v>
      </c>
      <c r="AK25">
        <f t="shared" si="22"/>
        <v>163.19273685647812</v>
      </c>
      <c r="AL25">
        <f t="shared" si="8"/>
        <v>-2017.9944365296785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-281.83472020330828</v>
      </c>
      <c r="AR25">
        <f t="shared" si="9"/>
        <v>-283.02870640898971</v>
      </c>
      <c r="AS25">
        <f t="shared" si="9"/>
        <v>0.16783269996572364</v>
      </c>
      <c r="AT25">
        <f t="shared" si="9"/>
        <v>21.163172373936355</v>
      </c>
      <c r="AU25">
        <f t="shared" si="9"/>
        <v>-261.69770133508757</v>
      </c>
      <c r="AW25">
        <v>22</v>
      </c>
      <c r="AX25">
        <f>IF(Z25&gt;0, (R25*SUMPRODUCT(K25:$K$98, X25:$X$98)-K25*$AZ$3)/Z25, 0)</f>
        <v>3163.3866431581005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500000</v>
      </c>
      <c r="S26">
        <f t="shared" si="1"/>
        <v>3197.8770436974705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2330.0306264130932</v>
      </c>
      <c r="AC26">
        <f t="shared" si="2"/>
        <v>2317.3843844240305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-2266.5370287934188</v>
      </c>
      <c r="AI26">
        <f t="shared" si="6"/>
        <v>-2275.5953210321372</v>
      </c>
      <c r="AJ26">
        <f t="shared" si="7"/>
        <v>12.646241989062673</v>
      </c>
      <c r="AK26">
        <f t="shared" si="22"/>
        <v>163.10214384891654</v>
      </c>
      <c r="AL26">
        <f t="shared" si="8"/>
        <v>-2099.846935194158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-262.43680345311316</v>
      </c>
      <c r="AR26">
        <f t="shared" si="9"/>
        <v>-263.48564105412026</v>
      </c>
      <c r="AS26">
        <f t="shared" si="9"/>
        <v>1.4642775657942451</v>
      </c>
      <c r="AT26">
        <f t="shared" si="9"/>
        <v>18.885200075838174</v>
      </c>
      <c r="AU26">
        <f t="shared" si="9"/>
        <v>-243.13616341248783</v>
      </c>
      <c r="AW26">
        <v>23</v>
      </c>
      <c r="AX26">
        <f>IF(Z26&gt;0, (R26*SUMPRODUCT(K26:$K$98, X26:$X$98)-K26*$AZ$3)/Z26, 0)</f>
        <v>3197.8770436974705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500000</v>
      </c>
      <c r="S27">
        <f t="shared" si="1"/>
        <v>3220.6036670873345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2317.3843844240305</v>
      </c>
      <c r="AC27">
        <f t="shared" si="2"/>
        <v>2295.2944365193498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-2362.9986514870534</v>
      </c>
      <c r="AI27">
        <f t="shared" si="6"/>
        <v>-2371.9072858370973</v>
      </c>
      <c r="AJ27">
        <f t="shared" si="7"/>
        <v>22.089947904680685</v>
      </c>
      <c r="AK27">
        <f t="shared" si="22"/>
        <v>162.21690690968214</v>
      </c>
      <c r="AL27">
        <f t="shared" si="8"/>
        <v>-2187.6004310227345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-244.29094630070611</v>
      </c>
      <c r="AR27">
        <f t="shared" si="9"/>
        <v>-245.21193654936735</v>
      </c>
      <c r="AS27">
        <f t="shared" si="9"/>
        <v>2.2836975695994428</v>
      </c>
      <c r="AT27">
        <f t="shared" si="9"/>
        <v>16.770268434136227</v>
      </c>
      <c r="AU27">
        <f t="shared" si="9"/>
        <v>-226.15797054563166</v>
      </c>
      <c r="AW27">
        <v>24</v>
      </c>
      <c r="AX27">
        <f>IF(Z27&gt;0, (R27*SUMPRODUCT(K27:$K$98, X27:$X$98)-K27*$AZ$3)/Z27, 0)</f>
        <v>3220.6036670873345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500000</v>
      </c>
      <c r="S28">
        <f t="shared" si="1"/>
        <v>3233.7023568399768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2295.2944365193498</v>
      </c>
      <c r="AC28">
        <f t="shared" si="2"/>
        <v>2265.5988969583159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-2471.5566368886084</v>
      </c>
      <c r="AI28">
        <f t="shared" si="6"/>
        <v>-2480.3143959792296</v>
      </c>
      <c r="AJ28">
        <f t="shared" si="7"/>
        <v>29.695539561033911</v>
      </c>
      <c r="AK28">
        <f t="shared" si="22"/>
        <v>160.67061055635449</v>
      </c>
      <c r="AL28">
        <f t="shared" si="8"/>
        <v>-2289.9482458618413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-228.13737615057235</v>
      </c>
      <c r="AR28">
        <f t="shared" si="9"/>
        <v>-228.94576231096735</v>
      </c>
      <c r="AS28">
        <f t="shared" si="9"/>
        <v>2.7410508736543777</v>
      </c>
      <c r="AT28">
        <f t="shared" si="9"/>
        <v>14.830722860950235</v>
      </c>
      <c r="AU28">
        <f t="shared" si="9"/>
        <v>-211.37398857636273</v>
      </c>
      <c r="AW28">
        <v>25</v>
      </c>
      <c r="AX28">
        <f>IF(Z28&gt;0, (R28*SUMPRODUCT(K28:$K$98, X28:$X$98)-K28*$AZ$3)/Z28, 0)</f>
        <v>3233.7023568399768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500000</v>
      </c>
      <c r="S29">
        <f t="shared" si="1"/>
        <v>3237.9039484440605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2265.5988969583159</v>
      </c>
      <c r="AC29">
        <f t="shared" si="2"/>
        <v>2229.0645625395928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-2593.1328816618884</v>
      </c>
      <c r="AI29">
        <f t="shared" si="6"/>
        <v>-2601.7382348395618</v>
      </c>
      <c r="AJ29">
        <f t="shared" si="7"/>
        <v>36.53433441872312</v>
      </c>
      <c r="AK29">
        <f t="shared" si="22"/>
        <v>158.59192278708213</v>
      </c>
      <c r="AL29">
        <f t="shared" si="8"/>
        <v>-2406.6119776337564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-213.71382873885364</v>
      </c>
      <c r="AR29">
        <f t="shared" si="9"/>
        <v>-214.42304151705574</v>
      </c>
      <c r="AS29">
        <f t="shared" si="9"/>
        <v>3.0109881928021647</v>
      </c>
      <c r="AT29">
        <f t="shared" si="9"/>
        <v>13.070401160530741</v>
      </c>
      <c r="AU29">
        <f t="shared" si="9"/>
        <v>-198.34165216372281</v>
      </c>
      <c r="AW29">
        <v>26</v>
      </c>
      <c r="AX29">
        <f>IF(Z29&gt;0, (R29*SUMPRODUCT(K29:$K$98, X29:$X$98)-K29*$AZ$3)/Z29, 0)</f>
        <v>3237.9039484440605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500000</v>
      </c>
      <c r="S30">
        <f t="shared" si="1"/>
        <v>3233.9727179131341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2229.0645625395928</v>
      </c>
      <c r="AC30">
        <f t="shared" si="2"/>
        <v>2186.4248782041764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-2731.8925949099803</v>
      </c>
      <c r="AI30">
        <f t="shared" si="6"/>
        <v>-2740.3435972410043</v>
      </c>
      <c r="AJ30">
        <f t="shared" si="7"/>
        <v>42.639684335416405</v>
      </c>
      <c r="AK30">
        <f t="shared" si="22"/>
        <v>156.03451937777152</v>
      </c>
      <c r="AL30">
        <f t="shared" si="8"/>
        <v>-2541.6693935278163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-201.02656461361138</v>
      </c>
      <c r="AR30">
        <f t="shared" si="9"/>
        <v>-201.64843238737112</v>
      </c>
      <c r="AS30">
        <f t="shared" si="9"/>
        <v>3.1376450429011205</v>
      </c>
      <c r="AT30">
        <f t="shared" si="9"/>
        <v>11.481814274138026</v>
      </c>
      <c r="AU30">
        <f t="shared" si="9"/>
        <v>-187.02897307033197</v>
      </c>
      <c r="AW30">
        <v>27</v>
      </c>
      <c r="AX30">
        <f>IF(Z30&gt;0, (R30*SUMPRODUCT(K30:$K$98, X30:$X$98)-K30*$AZ$3)/Z30, 0)</f>
        <v>3233.9727179131341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500000</v>
      </c>
      <c r="S31">
        <f t="shared" si="1"/>
        <v>3222.3423656854029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2186.4248782041764</v>
      </c>
      <c r="AC31">
        <f t="shared" si="2"/>
        <v>2138.1430853793486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-2891.2390013650197</v>
      </c>
      <c r="AI31">
        <f t="shared" si="6"/>
        <v>-2899.5332126976996</v>
      </c>
      <c r="AJ31">
        <f t="shared" si="7"/>
        <v>48.281792824827789</v>
      </c>
      <c r="AK31">
        <f t="shared" si="22"/>
        <v>153.04974147429235</v>
      </c>
      <c r="AL31">
        <f t="shared" si="8"/>
        <v>-2698.2016783985796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-189.95721821339518</v>
      </c>
      <c r="AR31">
        <f t="shared" si="9"/>
        <v>-190.50215597581678</v>
      </c>
      <c r="AS31">
        <f t="shared" si="9"/>
        <v>3.1721608109982218</v>
      </c>
      <c r="AT31">
        <f t="shared" si="9"/>
        <v>10.055517072441916</v>
      </c>
      <c r="AU31">
        <f t="shared" si="9"/>
        <v>-177.27447809237665</v>
      </c>
      <c r="AW31">
        <v>28</v>
      </c>
      <c r="AX31">
        <f>IF(Z31&gt;0, (R31*SUMPRODUCT(K31:$K$98, X31:$X$98)-K31*$AZ$3)/Z31, 0)</f>
        <v>3222.3423656854029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500000</v>
      </c>
      <c r="S32">
        <f t="shared" si="1"/>
        <v>3203.3019977305621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2138.1430853793486</v>
      </c>
      <c r="AC32">
        <f t="shared" si="2"/>
        <v>2084.5651276916537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-3073.2163034941404</v>
      </c>
      <c r="AI32">
        <f t="shared" si="6"/>
        <v>-3081.3507423059059</v>
      </c>
      <c r="AJ32">
        <f t="shared" si="7"/>
        <v>53.577957687694834</v>
      </c>
      <c r="AK32">
        <f t="shared" si="22"/>
        <v>149.67001597655442</v>
      </c>
      <c r="AL32">
        <f t="shared" si="8"/>
        <v>-2878.1027686416564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-180.27973588738516</v>
      </c>
      <c r="AR32">
        <f t="shared" si="9"/>
        <v>-180.75691495184276</v>
      </c>
      <c r="AS32">
        <f t="shared" si="9"/>
        <v>3.1429678575963398</v>
      </c>
      <c r="AT32">
        <f t="shared" si="9"/>
        <v>8.7798801925643222</v>
      </c>
      <c r="AU32">
        <f t="shared" si="9"/>
        <v>-168.83406690168209</v>
      </c>
      <c r="AW32">
        <v>29</v>
      </c>
      <c r="AX32">
        <f>IF(Z32&gt;0, (R32*SUMPRODUCT(K32:$K$98, X32:$X$98)-K32*$AZ$3)/Z32, 0)</f>
        <v>3203.3019977305621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500000</v>
      </c>
      <c r="S33">
        <f t="shared" si="1"/>
        <v>3177.2838970745188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2084.5651276916537</v>
      </c>
      <c r="AC33">
        <f t="shared" si="2"/>
        <v>2026.052588702215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-3289.7264904787075</v>
      </c>
      <c r="AI33">
        <f t="shared" si="6"/>
        <v>-3297.6973417400936</v>
      </c>
      <c r="AJ33">
        <f t="shared" si="7"/>
        <v>58.512538989438781</v>
      </c>
      <c r="AK33">
        <f t="shared" si="22"/>
        <v>145.91955893841578</v>
      </c>
      <c r="AL33">
        <f t="shared" si="8"/>
        <v>-3093.2652438122391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-172.30407712171314</v>
      </c>
      <c r="AR33">
        <f t="shared" si="9"/>
        <v>-172.72156172854673</v>
      </c>
      <c r="AS33">
        <f t="shared" si="9"/>
        <v>3.0646769753665519</v>
      </c>
      <c r="AT33">
        <f t="shared" si="9"/>
        <v>7.64274325226123</v>
      </c>
      <c r="AU33">
        <f t="shared" si="9"/>
        <v>-162.01414150091895</v>
      </c>
      <c r="AW33">
        <v>30</v>
      </c>
      <c r="AX33">
        <f>IF(Z33&gt;0, (R33*SUMPRODUCT(K33:$K$98, X33:$X$98)-K33*$AZ$3)/Z33, 0)</f>
        <v>3177.2838970745188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500000</v>
      </c>
      <c r="S34">
        <f t="shared" si="1"/>
        <v>3143.8630226664486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2026.052588702215</v>
      </c>
      <c r="AC34">
        <f t="shared" si="2"/>
        <v>1962.469223096524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-3534.589182004177</v>
      </c>
      <c r="AI34">
        <f t="shared" si="6"/>
        <v>-3542.391960023399</v>
      </c>
      <c r="AJ34">
        <f t="shared" si="7"/>
        <v>63.583365605690915</v>
      </c>
      <c r="AK34">
        <f t="shared" si="22"/>
        <v>141.82368120915507</v>
      </c>
      <c r="AL34">
        <f t="shared" si="8"/>
        <v>-3336.9849132085533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-165.29384541440956</v>
      </c>
      <c r="AR34">
        <f t="shared" si="9"/>
        <v>-165.65873964038605</v>
      </c>
      <c r="AS34">
        <f t="shared" si="9"/>
        <v>2.9734541877920964</v>
      </c>
      <c r="AT34">
        <f t="shared" si="9"/>
        <v>6.6323355928442602</v>
      </c>
      <c r="AU34">
        <f t="shared" ref="AU34:AU79" si="23">AL34*$K34</f>
        <v>-156.0529498597497</v>
      </c>
      <c r="AW34">
        <v>31</v>
      </c>
      <c r="AX34">
        <f>IF(Z34&gt;0, (R34*SUMPRODUCT(K34:$K$98, X34:$X$98)-K34*$AZ$3)/Z34, 0)</f>
        <v>3143.8630226664486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500000</v>
      </c>
      <c r="S35">
        <f t="shared" si="1"/>
        <v>3103.4935197750974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1962.469223096524</v>
      </c>
      <c r="AC35">
        <f t="shared" si="2"/>
        <v>1894.2474415357069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-3810.1486293432636</v>
      </c>
      <c r="AI35">
        <f t="shared" ref="AI35:AI66" si="25">SUM(AE35:AH35)</f>
        <v>-3817.7781258665595</v>
      </c>
      <c r="AJ35">
        <f t="shared" si="7"/>
        <v>68.221781560817135</v>
      </c>
      <c r="AK35">
        <f t="shared" si="22"/>
        <v>137.37284561675671</v>
      </c>
      <c r="AL35">
        <f t="shared" si="8"/>
        <v>-3612.1834986889858</v>
      </c>
      <c r="AN35">
        <f t="shared" ref="AN35:AT66" si="26">AE35*$K35</f>
        <v>0</v>
      </c>
      <c r="AO35">
        <f t="shared" si="26"/>
        <v>0</v>
      </c>
      <c r="AP35">
        <f t="shared" si="26"/>
        <v>-0.31856319331764771</v>
      </c>
      <c r="AQ35">
        <f t="shared" si="26"/>
        <v>-159.08954289084076</v>
      </c>
      <c r="AR35">
        <f t="shared" si="26"/>
        <v>-159.40810608415839</v>
      </c>
      <c r="AS35">
        <f t="shared" si="26"/>
        <v>2.8485429571234153</v>
      </c>
      <c r="AT35">
        <f t="shared" si="26"/>
        <v>5.7358873211596553</v>
      </c>
      <c r="AU35">
        <f t="shared" si="23"/>
        <v>-150.82367580587533</v>
      </c>
      <c r="AW35">
        <v>32</v>
      </c>
      <c r="AX35">
        <f>IF(Z35&gt;0, (R35*SUMPRODUCT(K35:$K$98, X35:$X$98)-K35*$AZ$3)/Z35, 0)</f>
        <v>3103.4935197750974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500000</v>
      </c>
      <c r="S36">
        <f t="shared" si="1"/>
        <v>3056.6854498852272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1894.2474415357069</v>
      </c>
      <c r="AC36">
        <f t="shared" si="2"/>
        <v>1821.8293842284306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-4120.7249471968316</v>
      </c>
      <c r="AI36">
        <f t="shared" si="25"/>
        <v>-4128.1751306312153</v>
      </c>
      <c r="AJ36">
        <f t="shared" si="7"/>
        <v>72.418057307276285</v>
      </c>
      <c r="AK36">
        <f t="shared" si="22"/>
        <v>132.59732090749949</v>
      </c>
      <c r="AL36">
        <f t="shared" si="8"/>
        <v>-3923.1597524164395</v>
      </c>
      <c r="AN36">
        <f t="shared" si="26"/>
        <v>0</v>
      </c>
      <c r="AO36">
        <f t="shared" si="26"/>
        <v>0</v>
      </c>
      <c r="AP36">
        <f t="shared" si="26"/>
        <v>-0.27774654152337963</v>
      </c>
      <c r="AQ36">
        <f t="shared" si="26"/>
        <v>-153.62267422449986</v>
      </c>
      <c r="AR36">
        <f t="shared" si="26"/>
        <v>-153.90042076602327</v>
      </c>
      <c r="AS36">
        <f t="shared" si="26"/>
        <v>2.6997811715763285</v>
      </c>
      <c r="AT36">
        <f t="shared" si="26"/>
        <v>4.9432940305009065</v>
      </c>
      <c r="AU36">
        <f t="shared" si="23"/>
        <v>-146.25734556394602</v>
      </c>
      <c r="AW36">
        <v>33</v>
      </c>
      <c r="AX36">
        <f>IF(Z36&gt;0, (R36*SUMPRODUCT(K36:$K$98, X36:$X$98)-K36*$AZ$3)/Z36, 0)</f>
        <v>3056.6854498852272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500000</v>
      </c>
      <c r="S37">
        <f t="shared" si="1"/>
        <v>3003.7191518099503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1821.8293842284306</v>
      </c>
      <c r="AC37">
        <f t="shared" si="2"/>
        <v>1745.5919649892569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-4455.4966748271054</v>
      </c>
      <c r="AI37">
        <f t="shared" si="25"/>
        <v>-4462.7609690102745</v>
      </c>
      <c r="AJ37">
        <f t="shared" si="7"/>
        <v>76.237419239173732</v>
      </c>
      <c r="AK37">
        <f t="shared" si="22"/>
        <v>127.52805689599016</v>
      </c>
      <c r="AL37">
        <f t="shared" si="8"/>
        <v>-4258.9954928751113</v>
      </c>
      <c r="AN37">
        <f t="shared" si="26"/>
        <v>0</v>
      </c>
      <c r="AO37">
        <f t="shared" si="26"/>
        <v>0</v>
      </c>
      <c r="AP37">
        <f t="shared" si="26"/>
        <v>-0.24180044450218915</v>
      </c>
      <c r="AQ37">
        <f t="shared" si="26"/>
        <v>-148.30636663192902</v>
      </c>
      <c r="AR37">
        <f t="shared" si="26"/>
        <v>-148.54816707643124</v>
      </c>
      <c r="AS37">
        <f t="shared" si="26"/>
        <v>2.5376507882133534</v>
      </c>
      <c r="AT37">
        <f t="shared" si="26"/>
        <v>4.2449190611522889</v>
      </c>
      <c r="AU37">
        <f t="shared" si="23"/>
        <v>-141.7655972270656</v>
      </c>
      <c r="AW37">
        <v>34</v>
      </c>
      <c r="AX37">
        <f>IF(Z37&gt;0, (R37*SUMPRODUCT(K37:$K$98, X37:$X$98)-K37*$AZ$3)/Z37, 0)</f>
        <v>3003.7191518099503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500000</v>
      </c>
      <c r="S38">
        <f t="shared" si="1"/>
        <v>2945.6593242448189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1745.5919649892569</v>
      </c>
      <c r="AC38">
        <f t="shared" si="2"/>
        <v>1666.379576022797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-4812.638482114422</v>
      </c>
      <c r="AI38">
        <f t="shared" si="25"/>
        <v>-4819.7098173937065</v>
      </c>
      <c r="AJ38">
        <f t="shared" si="7"/>
        <v>79.212388966459912</v>
      </c>
      <c r="AK38">
        <f t="shared" si="22"/>
        <v>122.19143754924799</v>
      </c>
      <c r="AL38">
        <f t="shared" si="8"/>
        <v>-4618.3059908779987</v>
      </c>
      <c r="AN38">
        <f t="shared" si="26"/>
        <v>0</v>
      </c>
      <c r="AO38">
        <f t="shared" si="26"/>
        <v>0</v>
      </c>
      <c r="AP38">
        <f t="shared" si="26"/>
        <v>-0.21015855707592238</v>
      </c>
      <c r="AQ38">
        <f t="shared" si="26"/>
        <v>-143.03057614764941</v>
      </c>
      <c r="AR38">
        <f t="shared" si="26"/>
        <v>-143.24073470472533</v>
      </c>
      <c r="AS38">
        <f t="shared" si="26"/>
        <v>2.3541750900281104</v>
      </c>
      <c r="AT38">
        <f t="shared" si="26"/>
        <v>3.6315031303369234</v>
      </c>
      <c r="AU38">
        <f t="shared" si="23"/>
        <v>-137.2550564843603</v>
      </c>
      <c r="AW38">
        <v>35</v>
      </c>
      <c r="AX38">
        <f>IF(Z38&gt;0, (R38*SUMPRODUCT(K38:$K$98, X38:$X$98)-K38*$AZ$3)/Z38, 0)</f>
        <v>2945.6593242448189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500000</v>
      </c>
      <c r="S39">
        <f t="shared" si="1"/>
        <v>2883.5414479107067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1666.379576022797</v>
      </c>
      <c r="AC39">
        <f t="shared" si="2"/>
        <v>1585.0400513621735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-5182.2781244772323</v>
      </c>
      <c r="AI39">
        <f t="shared" si="25"/>
        <v>-5189.1491894506116</v>
      </c>
      <c r="AJ39">
        <f t="shared" si="7"/>
        <v>81.33952466062351</v>
      </c>
      <c r="AK39">
        <f t="shared" si="22"/>
        <v>116.6465703215958</v>
      </c>
      <c r="AL39">
        <f t="shared" si="8"/>
        <v>-4991.163094468393</v>
      </c>
      <c r="AN39">
        <f t="shared" si="26"/>
        <v>0</v>
      </c>
      <c r="AO39">
        <f t="shared" si="26"/>
        <v>0</v>
      </c>
      <c r="AP39">
        <f t="shared" si="26"/>
        <v>-0.18232729182434934</v>
      </c>
      <c r="AQ39">
        <f t="shared" si="26"/>
        <v>-137.51445221042303</v>
      </c>
      <c r="AR39">
        <f t="shared" si="26"/>
        <v>-137.69677950224735</v>
      </c>
      <c r="AS39">
        <f t="shared" si="26"/>
        <v>2.1583866994576195</v>
      </c>
      <c r="AT39">
        <f t="shared" si="26"/>
        <v>3.0952775661026384</v>
      </c>
      <c r="AU39">
        <f t="shared" si="23"/>
        <v>-132.44311523668713</v>
      </c>
      <c r="AW39">
        <v>36</v>
      </c>
      <c r="AX39">
        <f>IF(Z39&gt;0, (R39*SUMPRODUCT(K39:$K$98, X39:$X$98)-K39*$AZ$3)/Z39, 0)</f>
        <v>2883.5414479107067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500000</v>
      </c>
      <c r="S40">
        <f t="shared" si="1"/>
        <v>2818.8625962700135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1585.0400513621735</v>
      </c>
      <c r="AC40">
        <f t="shared" si="2"/>
        <v>1502.6068951223087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-5567.0110489337558</v>
      </c>
      <c r="AI40">
        <f t="shared" si="25"/>
        <v>-5573.6742279811779</v>
      </c>
      <c r="AJ40">
        <f t="shared" si="7"/>
        <v>82.433156239864729</v>
      </c>
      <c r="AK40">
        <f t="shared" si="22"/>
        <v>110.95280359535215</v>
      </c>
      <c r="AL40">
        <f t="shared" si="8"/>
        <v>-5380.2882681459614</v>
      </c>
      <c r="AN40">
        <f t="shared" si="26"/>
        <v>0</v>
      </c>
      <c r="AO40">
        <f t="shared" si="26"/>
        <v>0</v>
      </c>
      <c r="AP40">
        <f t="shared" si="26"/>
        <v>-0.15786690212663826</v>
      </c>
      <c r="AQ40">
        <f t="shared" si="26"/>
        <v>-131.89601872396386</v>
      </c>
      <c r="AR40">
        <f t="shared" si="26"/>
        <v>-132.05388562609048</v>
      </c>
      <c r="AS40">
        <f t="shared" si="26"/>
        <v>1.9530417711261872</v>
      </c>
      <c r="AT40">
        <f t="shared" si="26"/>
        <v>2.6287415153041112</v>
      </c>
      <c r="AU40">
        <f t="shared" si="23"/>
        <v>-127.4721023396602</v>
      </c>
      <c r="AW40">
        <v>37</v>
      </c>
      <c r="AX40">
        <f>IF(Z40&gt;0, (R40*SUMPRODUCT(K40:$K$98, X40:$X$98)-K40*$AZ$3)/Z40, 0)</f>
        <v>2818.8625962700135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500000</v>
      </c>
      <c r="S41">
        <f t="shared" si="1"/>
        <v>2752.9672504876426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1502.6068951223087</v>
      </c>
      <c r="AC41">
        <f t="shared" si="2"/>
        <v>1419.8906049434879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-5978.2186338140555</v>
      </c>
      <c r="AI41">
        <f t="shared" si="25"/>
        <v>-5984.6657256051585</v>
      </c>
      <c r="AJ41">
        <f t="shared" si="7"/>
        <v>82.716290178820827</v>
      </c>
      <c r="AK41">
        <f t="shared" si="22"/>
        <v>105.18248265856163</v>
      </c>
      <c r="AL41">
        <f t="shared" si="8"/>
        <v>-5796.7669527677763</v>
      </c>
      <c r="AN41">
        <f t="shared" si="26"/>
        <v>0</v>
      </c>
      <c r="AO41">
        <f t="shared" si="26"/>
        <v>0</v>
      </c>
      <c r="AP41">
        <f t="shared" si="26"/>
        <v>-0.13638149104094524</v>
      </c>
      <c r="AQ41">
        <f t="shared" si="26"/>
        <v>-126.46296926832896</v>
      </c>
      <c r="AR41">
        <f t="shared" si="26"/>
        <v>-126.59935075936991</v>
      </c>
      <c r="AS41">
        <f t="shared" si="26"/>
        <v>1.7497766983140015</v>
      </c>
      <c r="AT41">
        <f t="shared" si="26"/>
        <v>2.2250255279689983</v>
      </c>
      <c r="AU41">
        <f t="shared" si="23"/>
        <v>-122.62454853308692</v>
      </c>
      <c r="AW41">
        <v>38</v>
      </c>
      <c r="AX41">
        <f>IF(Z41&gt;0, (R41*SUMPRODUCT(K41:$K$98, X41:$X$98)-K41*$AZ$3)/Z41, 0)</f>
        <v>2752.9672504876426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500000</v>
      </c>
      <c r="S42">
        <f t="shared" si="1"/>
        <v>2686.6040136872484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1419.8906049434879</v>
      </c>
      <c r="AC42">
        <f t="shared" si="2"/>
        <v>1337.3381075904638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-6414.7676201641934</v>
      </c>
      <c r="AI42">
        <f t="shared" si="25"/>
        <v>-6420.9898718468812</v>
      </c>
      <c r="AJ42">
        <f t="shared" si="7"/>
        <v>82.552497353024137</v>
      </c>
      <c r="AK42">
        <f t="shared" si="22"/>
        <v>99.39234234604416</v>
      </c>
      <c r="AL42">
        <f t="shared" si="8"/>
        <v>-6239.0450321478129</v>
      </c>
      <c r="AN42">
        <f t="shared" si="26"/>
        <v>0</v>
      </c>
      <c r="AO42">
        <f t="shared" si="26"/>
        <v>0</v>
      </c>
      <c r="AP42">
        <f t="shared" si="26"/>
        <v>-0.11752252987154033</v>
      </c>
      <c r="AQ42">
        <f t="shared" si="26"/>
        <v>-121.15866694323549</v>
      </c>
      <c r="AR42">
        <f t="shared" si="26"/>
        <v>-121.27618947310704</v>
      </c>
      <c r="AS42">
        <f t="shared" si="26"/>
        <v>1.5592069930463621</v>
      </c>
      <c r="AT42">
        <f t="shared" si="26"/>
        <v>1.8772688920419802</v>
      </c>
      <c r="AU42">
        <f t="shared" si="23"/>
        <v>-117.8397135880187</v>
      </c>
      <c r="AW42">
        <v>39</v>
      </c>
      <c r="AX42">
        <f>IF(Z42&gt;0, (R42*SUMPRODUCT(K42:$K$98, X42:$X$98)-K42*$AZ$3)/Z42, 0)</f>
        <v>2686.6040136872484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500000</v>
      </c>
      <c r="S43">
        <f t="shared" si="1"/>
        <v>2620.5862166147676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1337.3381075904638</v>
      </c>
      <c r="AC43">
        <f t="shared" si="2"/>
        <v>1255.3852191430367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-6877.4274069672238</v>
      </c>
      <c r="AI43">
        <f t="shared" si="25"/>
        <v>-6883.4155004479107</v>
      </c>
      <c r="AJ43">
        <f t="shared" si="7"/>
        <v>81.952888447427085</v>
      </c>
      <c r="AK43">
        <f t="shared" si="22"/>
        <v>93.613667531332467</v>
      </c>
      <c r="AL43">
        <f t="shared" si="8"/>
        <v>-6707.8489444691504</v>
      </c>
      <c r="AN43">
        <f t="shared" si="26"/>
        <v>0</v>
      </c>
      <c r="AO43">
        <f t="shared" si="26"/>
        <v>0</v>
      </c>
      <c r="AP43">
        <f t="shared" si="26"/>
        <v>-0.10098203231573917</v>
      </c>
      <c r="AQ43">
        <f t="shared" si="26"/>
        <v>-115.97958497132328</v>
      </c>
      <c r="AR43">
        <f t="shared" si="26"/>
        <v>-116.08056700363903</v>
      </c>
      <c r="AS43">
        <f t="shared" si="26"/>
        <v>1.382037414121563</v>
      </c>
      <c r="AT43">
        <f t="shared" si="26"/>
        <v>1.5786825022577988</v>
      </c>
      <c r="AU43">
        <f t="shared" si="23"/>
        <v>-113.11984708725966</v>
      </c>
      <c r="AW43">
        <v>40</v>
      </c>
      <c r="AX43">
        <f>IF(Z43&gt;0, (R43*SUMPRODUCT(K43:$K$98, X43:$X$98)-K43*$AZ$3)/Z43, 0)</f>
        <v>2620.5862166147676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500000</v>
      </c>
      <c r="S44">
        <f t="shared" si="1"/>
        <v>2555.3266742457467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1255.3852191430367</v>
      </c>
      <c r="AC44">
        <f t="shared" si="2"/>
        <v>1174.4107935429706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-7331.8959101117907</v>
      </c>
      <c r="AI44">
        <f t="shared" si="25"/>
        <v>-7337.6408252599176</v>
      </c>
      <c r="AJ44">
        <f t="shared" si="7"/>
        <v>80.97442560006607</v>
      </c>
      <c r="AK44">
        <f t="shared" si="22"/>
        <v>87.876965340012575</v>
      </c>
      <c r="AL44">
        <f t="shared" si="8"/>
        <v>-7168.7894343198395</v>
      </c>
      <c r="AN44">
        <f t="shared" si="26"/>
        <v>0</v>
      </c>
      <c r="AO44">
        <f t="shared" si="26"/>
        <v>0</v>
      </c>
      <c r="AP44">
        <f t="shared" si="26"/>
        <v>-8.6501000606220499E-2</v>
      </c>
      <c r="AQ44">
        <f t="shared" si="26"/>
        <v>-110.3961183433855</v>
      </c>
      <c r="AR44">
        <f t="shared" si="26"/>
        <v>-110.48261934399171</v>
      </c>
      <c r="AS44">
        <f t="shared" si="26"/>
        <v>1.2192292936133975</v>
      </c>
      <c r="AT44">
        <f t="shared" si="26"/>
        <v>1.3231606100618654</v>
      </c>
      <c r="AU44">
        <f t="shared" si="23"/>
        <v>-107.94022944031646</v>
      </c>
      <c r="AW44">
        <v>41</v>
      </c>
      <c r="AX44">
        <f>IF(Z44&gt;0, (R44*SUMPRODUCT(K44:$K$98, X44:$X$98)-K44*$AZ$3)/Z44, 0)</f>
        <v>2555.3266742457467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500000</v>
      </c>
      <c r="S45">
        <f t="shared" si="1"/>
        <v>2492.0860846168875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1174.4107935429706</v>
      </c>
      <c r="AC45">
        <f t="shared" si="2"/>
        <v>1095.2692817810653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-7749.1519685317489</v>
      </c>
      <c r="AI45">
        <f t="shared" si="25"/>
        <v>-7754.6457057291809</v>
      </c>
      <c r="AJ45">
        <f t="shared" si="7"/>
        <v>79.141511761905349</v>
      </c>
      <c r="AK45">
        <f t="shared" si="22"/>
        <v>82.208755548007957</v>
      </c>
      <c r="AL45">
        <f t="shared" si="8"/>
        <v>-7593.2954384192672</v>
      </c>
      <c r="AN45">
        <f t="shared" si="26"/>
        <v>0</v>
      </c>
      <c r="AO45">
        <f t="shared" si="26"/>
        <v>0</v>
      </c>
      <c r="AP45">
        <f t="shared" si="26"/>
        <v>-7.3856269972258443E-2</v>
      </c>
      <c r="AQ45">
        <f t="shared" si="26"/>
        <v>-104.17743682960133</v>
      </c>
      <c r="AR45">
        <f t="shared" si="26"/>
        <v>-104.25129309957359</v>
      </c>
      <c r="AS45">
        <f t="shared" si="26"/>
        <v>1.0639564013786145</v>
      </c>
      <c r="AT45">
        <f t="shared" si="26"/>
        <v>1.1051915709901139</v>
      </c>
      <c r="AU45">
        <f t="shared" si="23"/>
        <v>-102.08214512720485</v>
      </c>
      <c r="AW45">
        <v>42</v>
      </c>
      <c r="AX45">
        <f>IF(Z45&gt;0, (R45*SUMPRODUCT(K45:$K$98, X45:$X$98)-K45*$AZ$3)/Z45, 0)</f>
        <v>2492.0860846168875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500000</v>
      </c>
      <c r="S46">
        <f t="shared" si="1"/>
        <v>2455.0827628421785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1095.2692817810653</v>
      </c>
      <c r="AC46">
        <f t="shared" si="2"/>
        <v>1018.9977436849276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-10023.80718533817</v>
      </c>
      <c r="AI46">
        <f t="shared" si="25"/>
        <v>-10028.995389983995</v>
      </c>
      <c r="AJ46">
        <f t="shared" si="7"/>
        <v>76.271538096137647</v>
      </c>
      <c r="AK46">
        <f t="shared" si="22"/>
        <v>76.668849724674573</v>
      </c>
      <c r="AL46">
        <f t="shared" si="8"/>
        <v>-9876.0550021631825</v>
      </c>
      <c r="AN46">
        <f t="shared" si="26"/>
        <v>0</v>
      </c>
      <c r="AO46">
        <f t="shared" si="26"/>
        <v>0</v>
      </c>
      <c r="AP46">
        <f t="shared" si="26"/>
        <v>-6.2275692500692856E-2</v>
      </c>
      <c r="AQ46">
        <f t="shared" si="26"/>
        <v>-120.31898827713739</v>
      </c>
      <c r="AR46">
        <f t="shared" si="26"/>
        <v>-120.3812639696381</v>
      </c>
      <c r="AS46">
        <f t="shared" si="26"/>
        <v>0.9155118537686463</v>
      </c>
      <c r="AT46">
        <f t="shared" si="26"/>
        <v>0.92028091329786665</v>
      </c>
      <c r="AU46">
        <f t="shared" si="23"/>
        <v>-118.54547120257159</v>
      </c>
      <c r="AW46">
        <v>43</v>
      </c>
      <c r="AX46">
        <f>IF(Z46&gt;0, (R46*SUMPRODUCT(K46:$K$98, X46:$X$98)-K46*$AZ$3)/Z46, 0)</f>
        <v>2455.0827628421785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500000</v>
      </c>
      <c r="S47">
        <f t="shared" si="1"/>
        <v>2388.76504250996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1018.9977436849276</v>
      </c>
      <c r="AC47">
        <f t="shared" si="2"/>
        <v>923.59473641981174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-12132.355493802963</v>
      </c>
      <c r="AI47">
        <f t="shared" si="25"/>
        <v>-12137.188507514984</v>
      </c>
      <c r="AJ47">
        <f t="shared" si="7"/>
        <v>95.403007265115889</v>
      </c>
      <c r="AK47">
        <f t="shared" si="22"/>
        <v>71.329842057944944</v>
      </c>
      <c r="AL47">
        <f t="shared" si="8"/>
        <v>-11970.455658191922</v>
      </c>
      <c r="AN47">
        <f t="shared" si="26"/>
        <v>0</v>
      </c>
      <c r="AO47">
        <f t="shared" si="26"/>
        <v>0</v>
      </c>
      <c r="AP47">
        <f t="shared" si="26"/>
        <v>-5.1796626112219052E-2</v>
      </c>
      <c r="AQ47">
        <f t="shared" si="26"/>
        <v>-130.02551178573535</v>
      </c>
      <c r="AR47">
        <f t="shared" si="26"/>
        <v>-130.07730841184758</v>
      </c>
      <c r="AS47">
        <f t="shared" si="26"/>
        <v>1.0224580751760144</v>
      </c>
      <c r="AT47">
        <f t="shared" si="26"/>
        <v>0.76445989601255493</v>
      </c>
      <c r="AU47">
        <f t="shared" si="23"/>
        <v>-128.290390440659</v>
      </c>
      <c r="AW47">
        <v>44</v>
      </c>
      <c r="AX47">
        <f>IF(Z47&gt;0, (R47*SUMPRODUCT(K47:$K$98, X47:$X$98)-K47*$AZ$3)/Z47, 0)</f>
        <v>2388.76504250996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500000</v>
      </c>
      <c r="S48">
        <f t="shared" si="1"/>
        <v>2300.0285983268341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923.59473641981174</v>
      </c>
      <c r="AC48">
        <f t="shared" si="2"/>
        <v>815.81563625195304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-14038.322891373495</v>
      </c>
      <c r="AI48">
        <f t="shared" si="25"/>
        <v>-14042.756616876111</v>
      </c>
      <c r="AJ48">
        <f t="shared" si="7"/>
        <v>107.7791001678587</v>
      </c>
      <c r="AK48">
        <f t="shared" si="22"/>
        <v>64.651631549386835</v>
      </c>
      <c r="AL48">
        <f t="shared" si="8"/>
        <v>-13870.325885158867</v>
      </c>
      <c r="AN48">
        <f t="shared" si="26"/>
        <v>0</v>
      </c>
      <c r="AO48">
        <f t="shared" si="26"/>
        <v>0</v>
      </c>
      <c r="AP48">
        <f t="shared" si="26"/>
        <v>-4.2426208688828952E-2</v>
      </c>
      <c r="AQ48">
        <f t="shared" si="26"/>
        <v>-134.33236141458687</v>
      </c>
      <c r="AR48">
        <f t="shared" si="26"/>
        <v>-134.37478762327569</v>
      </c>
      <c r="AS48">
        <f t="shared" si="26"/>
        <v>1.031335519827983</v>
      </c>
      <c r="AT48">
        <f t="shared" si="26"/>
        <v>0.61864984888413743</v>
      </c>
      <c r="AU48">
        <f t="shared" si="23"/>
        <v>-132.7248022545636</v>
      </c>
      <c r="AW48">
        <v>45</v>
      </c>
      <c r="AX48">
        <f>IF(Z48&gt;0, (R48*SUMPRODUCT(K48:$K$98, X48:$X$98)-K48*$AZ$3)/Z48, 0)</f>
        <v>2300.0285983268341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500000</v>
      </c>
      <c r="S49">
        <f t="shared" si="1"/>
        <v>2192.7936426141919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815.81563625195304</v>
      </c>
      <c r="AC49">
        <f t="shared" si="2"/>
        <v>701.34614235332651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-15654.840440749505</v>
      </c>
      <c r="AI49">
        <f t="shared" si="25"/>
        <v>-15658.838457986078</v>
      </c>
      <c r="AJ49">
        <f t="shared" si="7"/>
        <v>114.46949389862652</v>
      </c>
      <c r="AK49">
        <f t="shared" si="22"/>
        <v>57.107094537636719</v>
      </c>
      <c r="AL49">
        <f t="shared" si="8"/>
        <v>-15487.261869549815</v>
      </c>
      <c r="AN49">
        <f t="shared" si="26"/>
        <v>0</v>
      </c>
      <c r="AO49">
        <f t="shared" si="26"/>
        <v>0</v>
      </c>
      <c r="AP49">
        <f t="shared" si="26"/>
        <v>-3.4157970682455768E-2</v>
      </c>
      <c r="AQ49">
        <f t="shared" si="26"/>
        <v>-133.75069419965033</v>
      </c>
      <c r="AR49">
        <f t="shared" si="26"/>
        <v>-133.78485217033278</v>
      </c>
      <c r="AS49">
        <f t="shared" si="26"/>
        <v>0.97799618792479504</v>
      </c>
      <c r="AT49">
        <f t="shared" si="26"/>
        <v>0.48790746651444511</v>
      </c>
      <c r="AU49">
        <f t="shared" si="23"/>
        <v>-132.31894851589354</v>
      </c>
      <c r="AW49">
        <v>46</v>
      </c>
      <c r="AX49">
        <f>IF(Z49&gt;0, (R49*SUMPRODUCT(K49:$K$98, X49:$X$98)-K49*$AZ$3)/Z49, 0)</f>
        <v>2192.7936426141919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500000</v>
      </c>
      <c r="S50">
        <f t="shared" si="1"/>
        <v>2065.1134198829436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701.34614235332651</v>
      </c>
      <c r="AC50">
        <f t="shared" si="2"/>
        <v>585.33015129292721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-16602.837563721692</v>
      </c>
      <c r="AI50">
        <f t="shared" si="25"/>
        <v>-16606.380529846807</v>
      </c>
      <c r="AJ50">
        <f t="shared" si="7"/>
        <v>116.0159910603993</v>
      </c>
      <c r="AK50">
        <f t="shared" si="22"/>
        <v>49.094229964732861</v>
      </c>
      <c r="AL50">
        <f t="shared" si="8"/>
        <v>-16441.270308821677</v>
      </c>
      <c r="AN50">
        <f t="shared" si="26"/>
        <v>0</v>
      </c>
      <c r="AO50">
        <f t="shared" si="26"/>
        <v>0</v>
      </c>
      <c r="AP50">
        <f t="shared" si="26"/>
        <v>-2.7026908828775991E-2</v>
      </c>
      <c r="AQ50">
        <f t="shared" si="26"/>
        <v>-126.65189597864642</v>
      </c>
      <c r="AR50">
        <f t="shared" si="26"/>
        <v>-126.67892288747521</v>
      </c>
      <c r="AS50">
        <f t="shared" si="26"/>
        <v>0.8850080701715628</v>
      </c>
      <c r="AT50">
        <f t="shared" si="26"/>
        <v>0.37450690478545484</v>
      </c>
      <c r="AU50">
        <f t="shared" si="23"/>
        <v>-125.41940791251821</v>
      </c>
      <c r="AW50">
        <v>47</v>
      </c>
      <c r="AX50">
        <f>IF(Z50&gt;0, (R50*SUMPRODUCT(K50:$K$98, X50:$X$98)-K50*$AZ$3)/Z50, 0)</f>
        <v>2065.1134198829436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500000</v>
      </c>
      <c r="S51">
        <f t="shared" si="1"/>
        <v>1925.6464154051987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585.33015129292721</v>
      </c>
      <c r="AC51">
        <f t="shared" si="2"/>
        <v>474.51281168861181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-17092.751106290649</v>
      </c>
      <c r="AI51">
        <f t="shared" si="25"/>
        <v>-17095.831323976854</v>
      </c>
      <c r="AJ51">
        <f t="shared" si="7"/>
        <v>110.81733960431541</v>
      </c>
      <c r="AK51">
        <f t="shared" si="22"/>
        <v>40.973110590504909</v>
      </c>
      <c r="AL51">
        <f t="shared" si="8"/>
        <v>-16944.040873782033</v>
      </c>
      <c r="AN51">
        <f t="shared" si="26"/>
        <v>0</v>
      </c>
      <c r="AO51">
        <f t="shared" si="26"/>
        <v>0</v>
      </c>
      <c r="AP51">
        <f t="shared" si="26"/>
        <v>-2.0979385542182663E-2</v>
      </c>
      <c r="AQ51">
        <f t="shared" si="26"/>
        <v>-116.4188547587015</v>
      </c>
      <c r="AR51">
        <f t="shared" si="26"/>
        <v>-116.43983414424368</v>
      </c>
      <c r="AS51">
        <f t="shared" si="26"/>
        <v>0.7547777232532481</v>
      </c>
      <c r="AT51">
        <f t="shared" si="26"/>
        <v>0.27906816060129053</v>
      </c>
      <c r="AU51">
        <f t="shared" si="23"/>
        <v>-115.40598826038914</v>
      </c>
      <c r="AW51">
        <v>48</v>
      </c>
      <c r="AX51">
        <f>IF(Z51&gt;0, (R51*SUMPRODUCT(K51:$K$98, X51:$X$98)-K51*$AZ$3)/Z51, 0)</f>
        <v>1925.6464154051987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500000</v>
      </c>
      <c r="S52">
        <f t="shared" si="1"/>
        <v>1773.4010077135254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474.51281168861181</v>
      </c>
      <c r="AC52">
        <f t="shared" si="2"/>
        <v>372.23195369270593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-17028.006925967082</v>
      </c>
      <c r="AI52">
        <f t="shared" si="25"/>
        <v>-17030.630641303276</v>
      </c>
      <c r="AJ52">
        <f t="shared" si="7"/>
        <v>102.28085799590588</v>
      </c>
      <c r="AK52">
        <f t="shared" si="22"/>
        <v>33.215896818202829</v>
      </c>
      <c r="AL52">
        <f t="shared" si="8"/>
        <v>-16895.13388648917</v>
      </c>
      <c r="AN52">
        <f t="shared" si="26"/>
        <v>0</v>
      </c>
      <c r="AO52">
        <f t="shared" si="26"/>
        <v>0</v>
      </c>
      <c r="AP52">
        <f t="shared" si="26"/>
        <v>-1.595548629028725E-2</v>
      </c>
      <c r="AQ52">
        <f t="shared" si="26"/>
        <v>-103.55168005853979</v>
      </c>
      <c r="AR52">
        <f t="shared" si="26"/>
        <v>-103.56763554483008</v>
      </c>
      <c r="AS52">
        <f t="shared" si="26"/>
        <v>0.62199614607588405</v>
      </c>
      <c r="AT52">
        <f t="shared" si="26"/>
        <v>0.20199439283353851</v>
      </c>
      <c r="AU52">
        <f t="shared" si="23"/>
        <v>-102.74364500592067</v>
      </c>
      <c r="AW52">
        <v>49</v>
      </c>
      <c r="AX52">
        <f>IF(Z52&gt;0, (R52*SUMPRODUCT(K52:$K$98, X52:$X$98)-K52*$AZ$3)/Z52, 0)</f>
        <v>1773.4010077135254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500000</v>
      </c>
      <c r="S53">
        <f t="shared" si="1"/>
        <v>1607.6886761938088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372.23195369270593</v>
      </c>
      <c r="AC53">
        <f t="shared" si="2"/>
        <v>281.30348502951972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-16412.199901571439</v>
      </c>
      <c r="AI53">
        <f t="shared" si="25"/>
        <v>-16414.387074756731</v>
      </c>
      <c r="AJ53">
        <f t="shared" si="7"/>
        <v>90.928468663186209</v>
      </c>
      <c r="AK53">
        <f t="shared" si="22"/>
        <v>26.056236758489419</v>
      </c>
      <c r="AL53">
        <f t="shared" si="8"/>
        <v>-16297.402369335055</v>
      </c>
      <c r="AN53">
        <f t="shared" si="26"/>
        <v>0</v>
      </c>
      <c r="AO53">
        <f t="shared" si="26"/>
        <v>0</v>
      </c>
      <c r="AP53">
        <f t="shared" si="26"/>
        <v>-1.1875679856882692E-2</v>
      </c>
      <c r="AQ53">
        <f t="shared" si="26"/>
        <v>-89.113213845562981</v>
      </c>
      <c r="AR53">
        <f t="shared" si="26"/>
        <v>-89.125089525419853</v>
      </c>
      <c r="AS53">
        <f t="shared" si="26"/>
        <v>0.49371370816999638</v>
      </c>
      <c r="AT53">
        <f t="shared" si="26"/>
        <v>0.14147737732877377</v>
      </c>
      <c r="AU53">
        <f t="shared" si="23"/>
        <v>-88.489898439921092</v>
      </c>
      <c r="AW53">
        <v>50</v>
      </c>
      <c r="AX53">
        <f>IF(Z53&gt;0, (R53*SUMPRODUCT(K53:$K$98, X53:$X$98)-K53*$AZ$3)/Z53, 0)</f>
        <v>1607.6886761938088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500000</v>
      </c>
      <c r="S54">
        <f t="shared" si="1"/>
        <v>1428.3153559969662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281.30348502951972</v>
      </c>
      <c r="AC54">
        <f t="shared" si="2"/>
        <v>203.46099564409354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-15387.942682312067</v>
      </c>
      <c r="AI54">
        <f t="shared" si="25"/>
        <v>-15389.723285198448</v>
      </c>
      <c r="AJ54">
        <f t="shared" si="7"/>
        <v>77.842489385426177</v>
      </c>
      <c r="AK54">
        <f t="shared" si="22"/>
        <v>19.691243952066383</v>
      </c>
      <c r="AL54">
        <f t="shared" si="8"/>
        <v>-15292.189551860956</v>
      </c>
      <c r="AN54">
        <f t="shared" si="26"/>
        <v>0</v>
      </c>
      <c r="AO54">
        <f t="shared" si="26"/>
        <v>0</v>
      </c>
      <c r="AP54">
        <f t="shared" si="26"/>
        <v>-8.632256945821563E-3</v>
      </c>
      <c r="AQ54">
        <f t="shared" si="26"/>
        <v>-74.599831392632666</v>
      </c>
      <c r="AR54">
        <f t="shared" si="26"/>
        <v>-74.608463649578482</v>
      </c>
      <c r="AS54">
        <f t="shared" si="26"/>
        <v>0.37737576121924266</v>
      </c>
      <c r="AT54">
        <f t="shared" si="26"/>
        <v>9.5461980140066086E-2</v>
      </c>
      <c r="AU54">
        <f t="shared" si="23"/>
        <v>-74.135625908219183</v>
      </c>
      <c r="AW54">
        <v>51</v>
      </c>
      <c r="AX54">
        <f>IF(Z54&gt;0, (R54*SUMPRODUCT(K54:$K$98, X54:$X$98)-K54*$AZ$3)/Z54, 0)</f>
        <v>1428.3153559969662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500000</v>
      </c>
      <c r="S55">
        <f t="shared" si="1"/>
        <v>1228.2088013165571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203.46099564409354</v>
      </c>
      <c r="AC55">
        <f t="shared" si="2"/>
        <v>138.92431109086885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-13956.217419746014</v>
      </c>
      <c r="AI55">
        <f t="shared" si="25"/>
        <v>-13957.631311168037</v>
      </c>
      <c r="AJ55">
        <f t="shared" si="7"/>
        <v>64.536684553224688</v>
      </c>
      <c r="AK55">
        <f t="shared" si="22"/>
        <v>14.242269695086549</v>
      </c>
      <c r="AL55">
        <f t="shared" si="8"/>
        <v>-13878.852356919726</v>
      </c>
      <c r="AN55">
        <f t="shared" si="26"/>
        <v>0</v>
      </c>
      <c r="AO55">
        <f t="shared" si="26"/>
        <v>0</v>
      </c>
      <c r="AP55">
        <f t="shared" si="26"/>
        <v>-6.120054969338878E-3</v>
      </c>
      <c r="AQ55">
        <f t="shared" si="26"/>
        <v>-60.409743239421474</v>
      </c>
      <c r="AR55">
        <f t="shared" si="26"/>
        <v>-60.415863294390817</v>
      </c>
      <c r="AS55">
        <f t="shared" si="26"/>
        <v>0.27934822352852057</v>
      </c>
      <c r="AT55">
        <f t="shared" si="26"/>
        <v>6.1647925763142042E-2</v>
      </c>
      <c r="AU55">
        <f t="shared" si="23"/>
        <v>-60.074867145099148</v>
      </c>
      <c r="AW55">
        <v>52</v>
      </c>
      <c r="AX55">
        <f>IF(Z55&gt;0, (R55*SUMPRODUCT(K55:$K$98, X55:$X$98)-K55*$AZ$3)/Z55, 0)</f>
        <v>1228.2088013165571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500000</v>
      </c>
      <c r="S56">
        <f t="shared" si="1"/>
        <v>1000.9886367180122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138.92431109086885</v>
      </c>
      <c r="AC56">
        <f t="shared" si="2"/>
        <v>87.499520386633023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-12283.550019271117</v>
      </c>
      <c r="AI56">
        <f t="shared" si="25"/>
        <v>-12284.642683028438</v>
      </c>
      <c r="AJ56">
        <f t="shared" si="7"/>
        <v>51.424790704235832</v>
      </c>
      <c r="AK56">
        <f t="shared" si="22"/>
        <v>9.7247017763608206</v>
      </c>
      <c r="AL56">
        <f t="shared" si="8"/>
        <v>-12223.493190547842</v>
      </c>
      <c r="AN56">
        <f t="shared" si="26"/>
        <v>0</v>
      </c>
      <c r="AO56">
        <f t="shared" si="26"/>
        <v>0</v>
      </c>
      <c r="AP56">
        <f t="shared" si="26"/>
        <v>-4.222870649280573E-3</v>
      </c>
      <c r="AQ56">
        <f t="shared" si="26"/>
        <v>-47.472831873258855</v>
      </c>
      <c r="AR56">
        <f t="shared" si="26"/>
        <v>-47.477054743908134</v>
      </c>
      <c r="AS56">
        <f t="shared" si="26"/>
        <v>0.19874388425086362</v>
      </c>
      <c r="AT56">
        <f t="shared" si="26"/>
        <v>3.7583526889415714E-2</v>
      </c>
      <c r="AU56">
        <f t="shared" si="23"/>
        <v>-47.240727332767854</v>
      </c>
      <c r="AW56">
        <v>53</v>
      </c>
      <c r="AX56">
        <f>IF(Z56&gt;0, (R56*SUMPRODUCT(K56:$K$98, X56:$X$98)-K56*$AZ$3)/Z56, 0)</f>
        <v>1000.9886367180122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500000</v>
      </c>
      <c r="S57">
        <f t="shared" si="1"/>
        <v>732.59540934444419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87.499520386633023</v>
      </c>
      <c r="AC57">
        <f t="shared" si="2"/>
        <v>48.048967562647064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-10475.826141691176</v>
      </c>
      <c r="AI57">
        <f t="shared" si="25"/>
        <v>-10476.645983157381</v>
      </c>
      <c r="AJ57">
        <f t="shared" si="7"/>
        <v>39.450552823985959</v>
      </c>
      <c r="AK57">
        <f t="shared" si="22"/>
        <v>6.1249664270643125</v>
      </c>
      <c r="AL57">
        <f t="shared" si="8"/>
        <v>-10431.070463906331</v>
      </c>
      <c r="AN57">
        <f t="shared" si="26"/>
        <v>0</v>
      </c>
      <c r="AO57">
        <f t="shared" si="26"/>
        <v>0</v>
      </c>
      <c r="AP57">
        <f t="shared" si="26"/>
        <v>-2.8290009829410544E-3</v>
      </c>
      <c r="AQ57">
        <f t="shared" si="26"/>
        <v>-36.148601496206624</v>
      </c>
      <c r="AR57">
        <f t="shared" si="26"/>
        <v>-36.151430497189558</v>
      </c>
      <c r="AS57">
        <f t="shared" si="26"/>
        <v>0.13613077322502187</v>
      </c>
      <c r="AT57">
        <f t="shared" si="26"/>
        <v>2.1135227671299339E-2</v>
      </c>
      <c r="AU57">
        <f t="shared" si="23"/>
        <v>-35.994164496293244</v>
      </c>
      <c r="AW57">
        <v>54</v>
      </c>
      <c r="AX57">
        <f>IF(Z57&gt;0, (R57*SUMPRODUCT(K57:$K$98, X57:$X$98)-K57*$AZ$3)/Z57, 0)</f>
        <v>732.59540934444419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500000</v>
      </c>
      <c r="S58">
        <f t="shared" si="1"/>
        <v>399.57287393926265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48.048967562647064</v>
      </c>
      <c r="AC58">
        <f t="shared" si="2"/>
        <v>19.063115217576964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-8611.3559862725124</v>
      </c>
      <c r="AI58">
        <f t="shared" si="25"/>
        <v>-8611.9523454244008</v>
      </c>
      <c r="AJ58">
        <f t="shared" si="7"/>
        <v>28.9858523450701</v>
      </c>
      <c r="AK58">
        <f t="shared" si="22"/>
        <v>3.363427729385295</v>
      </c>
      <c r="AL58">
        <f t="shared" si="8"/>
        <v>-8579.6030653499456</v>
      </c>
      <c r="AN58">
        <f t="shared" si="26"/>
        <v>0</v>
      </c>
      <c r="AO58">
        <f t="shared" si="26"/>
        <v>0</v>
      </c>
      <c r="AP58">
        <f t="shared" si="26"/>
        <v>-1.837355034498285E-3</v>
      </c>
      <c r="AQ58">
        <f t="shared" si="26"/>
        <v>-26.531190516913018</v>
      </c>
      <c r="AR58">
        <f t="shared" si="26"/>
        <v>-26.533027871947517</v>
      </c>
      <c r="AS58">
        <f t="shared" si="26"/>
        <v>8.9304073840180964E-2</v>
      </c>
      <c r="AT58">
        <f t="shared" si="26"/>
        <v>1.0362565665667685E-2</v>
      </c>
      <c r="AU58">
        <f t="shared" si="23"/>
        <v>-26.433361232441669</v>
      </c>
      <c r="AW58">
        <v>55</v>
      </c>
      <c r="AX58">
        <f>IF(Z58&gt;0, (R58*SUMPRODUCT(K58:$K$98, X58:$X$98)-K58*$AZ$3)/Z58, 0)</f>
        <v>399.57287393926265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500000</v>
      </c>
      <c r="S59">
        <f t="shared" si="1"/>
        <v>-31.96398897993144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19.063115217576964</v>
      </c>
      <c r="AC59">
        <f t="shared" si="2"/>
        <v>-1.0727635572498997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-6835.0076371656987</v>
      </c>
      <c r="AI59">
        <f t="shared" si="25"/>
        <v>-6835.4271575351386</v>
      </c>
      <c r="AJ59">
        <f t="shared" si="7"/>
        <v>20.135878774826864</v>
      </c>
      <c r="AK59">
        <f t="shared" si="22"/>
        <v>1.3344180652303876</v>
      </c>
      <c r="AL59">
        <f t="shared" si="8"/>
        <v>-6813.9568606950816</v>
      </c>
      <c r="AN59">
        <f t="shared" si="26"/>
        <v>0</v>
      </c>
      <c r="AO59">
        <f t="shared" si="26"/>
        <v>0</v>
      </c>
      <c r="AP59">
        <f t="shared" si="26"/>
        <v>-1.1540383072022368E-3</v>
      </c>
      <c r="AQ59">
        <f t="shared" si="26"/>
        <v>-18.802092145957033</v>
      </c>
      <c r="AR59">
        <f t="shared" si="26"/>
        <v>-18.803246184264236</v>
      </c>
      <c r="AS59">
        <f t="shared" si="26"/>
        <v>5.5390815674510256E-2</v>
      </c>
      <c r="AT59">
        <f t="shared" si="26"/>
        <v>3.6707861579062646E-3</v>
      </c>
      <c r="AU59">
        <f t="shared" si="23"/>
        <v>-18.744184582431821</v>
      </c>
      <c r="AW59">
        <v>56</v>
      </c>
      <c r="AX59">
        <f>IF(Z59&gt;0, (R59*SUMPRODUCT(K59:$K$98, X59:$X$98)-K59*$AZ$3)/Z59, 0)</f>
        <v>-31.96398897993144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500000</v>
      </c>
      <c r="S60">
        <f t="shared" si="1"/>
        <v>-621.24112500306785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-1.0727635572498997</v>
      </c>
      <c r="AC60">
        <f t="shared" si="2"/>
        <v>-14.164755933487143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-5212.6377847660679</v>
      </c>
      <c r="AI60">
        <f t="shared" si="25"/>
        <v>-5212.9227939871935</v>
      </c>
      <c r="AJ60">
        <f t="shared" si="7"/>
        <v>13.091992376237243</v>
      </c>
      <c r="AK60">
        <f t="shared" si="22"/>
        <v>-7.5093449007492985E-2</v>
      </c>
      <c r="AL60">
        <f t="shared" si="8"/>
        <v>-5199.9058950599638</v>
      </c>
      <c r="AN60">
        <f t="shared" si="26"/>
        <v>0</v>
      </c>
      <c r="AO60">
        <f t="shared" si="26"/>
        <v>0</v>
      </c>
      <c r="AP60">
        <f t="shared" si="26"/>
        <v>-7.0001615246932528E-4</v>
      </c>
      <c r="AQ60">
        <f t="shared" si="26"/>
        <v>-12.802851191591788</v>
      </c>
      <c r="AR60">
        <f t="shared" si="26"/>
        <v>-12.803551207744256</v>
      </c>
      <c r="AS60">
        <f t="shared" si="26"/>
        <v>3.2155472356869663E-2</v>
      </c>
      <c r="AT60">
        <f t="shared" si="26"/>
        <v>-1.8443833866915515E-4</v>
      </c>
      <c r="AU60">
        <f t="shared" si="23"/>
        <v>-12.771580173726056</v>
      </c>
      <c r="AW60">
        <v>57</v>
      </c>
      <c r="AX60">
        <f>IF(Z60&gt;0, (R60*SUMPRODUCT(K60:$K$98, X60:$X$98)-K60*$AZ$3)/Z60, 0)</f>
        <v>-621.24112500306785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500000</v>
      </c>
      <c r="S61">
        <f t="shared" si="1"/>
        <v>-1462.8673365133793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-14.164755933487143</v>
      </c>
      <c r="AC61">
        <f t="shared" si="2"/>
        <v>-21.869303759257697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-3811.5575601001301</v>
      </c>
      <c r="AI61">
        <f t="shared" si="25"/>
        <v>-3811.7444302900426</v>
      </c>
      <c r="AJ61">
        <f t="shared" si="7"/>
        <v>7.704547825770554</v>
      </c>
      <c r="AK61">
        <f t="shared" si="22"/>
        <v>-0.99153291534410015</v>
      </c>
      <c r="AL61">
        <f t="shared" si="8"/>
        <v>-3805.0314153796162</v>
      </c>
      <c r="AN61">
        <f t="shared" si="26"/>
        <v>0</v>
      </c>
      <c r="AO61">
        <f t="shared" si="26"/>
        <v>0</v>
      </c>
      <c r="AP61">
        <f t="shared" si="26"/>
        <v>-4.0979924525643248E-4</v>
      </c>
      <c r="AQ61">
        <f t="shared" si="26"/>
        <v>-8.3586012949081319</v>
      </c>
      <c r="AR61">
        <f t="shared" si="26"/>
        <v>-8.3590110941533897</v>
      </c>
      <c r="AS61">
        <f t="shared" si="26"/>
        <v>1.6895781427337442E-2</v>
      </c>
      <c r="AT61">
        <f t="shared" si="26"/>
        <v>-2.1743941104018141E-3</v>
      </c>
      <c r="AU61">
        <f t="shared" si="23"/>
        <v>-8.3442897068364541</v>
      </c>
      <c r="AW61">
        <v>58</v>
      </c>
      <c r="AX61">
        <f>IF(Z61&gt;0, (R61*SUMPRODUCT(K61:$K$98, X61:$X$98)-K61*$AZ$3)/Z61, 0)</f>
        <v>-1462.8673365133793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500000</v>
      </c>
      <c r="S62">
        <f t="shared" si="1"/>
        <v>-2720.1712462527771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-21.869303759257697</v>
      </c>
      <c r="AC62">
        <f t="shared" si="2"/>
        <v>-25.675848477539716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-2680.5315656391222</v>
      </c>
      <c r="AI62">
        <f t="shared" si="25"/>
        <v>-2680.6495538379945</v>
      </c>
      <c r="AJ62">
        <f t="shared" si="7"/>
        <v>3.8065447182820193</v>
      </c>
      <c r="AK62">
        <f t="shared" si="22"/>
        <v>-1.5308512631480389</v>
      </c>
      <c r="AL62">
        <f t="shared" si="8"/>
        <v>-2678.3738603828606</v>
      </c>
      <c r="AN62">
        <f t="shared" si="26"/>
        <v>0</v>
      </c>
      <c r="AO62">
        <f t="shared" si="26"/>
        <v>0</v>
      </c>
      <c r="AP62">
        <f t="shared" si="26"/>
        <v>-2.3102111527297439E-4</v>
      </c>
      <c r="AQ62">
        <f t="shared" si="26"/>
        <v>-5.248485846362029</v>
      </c>
      <c r="AR62">
        <f t="shared" si="26"/>
        <v>-5.2487168674773024</v>
      </c>
      <c r="AS62">
        <f t="shared" si="26"/>
        <v>7.4532217167469911E-3</v>
      </c>
      <c r="AT62">
        <f t="shared" si="26"/>
        <v>-2.9974096520673523E-3</v>
      </c>
      <c r="AU62">
        <f t="shared" si="23"/>
        <v>-5.2442610554126228</v>
      </c>
      <c r="AW62">
        <v>59</v>
      </c>
      <c r="AX62">
        <f>IF(Z62&gt;0, (R62*SUMPRODUCT(K62:$K$98, X62:$X$98)-K62*$AZ$3)/Z62, 0)</f>
        <v>-2720.1712462527771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500000</v>
      </c>
      <c r="S63">
        <f t="shared" si="1"/>
        <v>-4690.3776309619052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-25.675848477539716</v>
      </c>
      <c r="AC63">
        <f t="shared" si="2"/>
        <v>-26.859998094771289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-1809.0239816559763</v>
      </c>
      <c r="AI63">
        <f t="shared" si="25"/>
        <v>-1809.0955643733184</v>
      </c>
      <c r="AJ63">
        <f t="shared" si="7"/>
        <v>1.1841496172315722</v>
      </c>
      <c r="AK63">
        <f t="shared" si="22"/>
        <v>-1.7973093934277804</v>
      </c>
      <c r="AL63">
        <f t="shared" si="8"/>
        <v>-1809.7087241495146</v>
      </c>
      <c r="AN63">
        <f t="shared" si="26"/>
        <v>0</v>
      </c>
      <c r="AO63">
        <f t="shared" si="26"/>
        <v>0</v>
      </c>
      <c r="AP63">
        <f t="shared" si="26"/>
        <v>-1.2514204925869669E-4</v>
      </c>
      <c r="AQ63">
        <f t="shared" si="26"/>
        <v>-3.1625646053751555</v>
      </c>
      <c r="AR63">
        <f t="shared" si="26"/>
        <v>-3.1626897474244142</v>
      </c>
      <c r="AS63">
        <f t="shared" si="26"/>
        <v>2.0701492655155352E-3</v>
      </c>
      <c r="AT63">
        <f t="shared" si="26"/>
        <v>-3.1420849752139659E-3</v>
      </c>
      <c r="AU63">
        <f t="shared" si="23"/>
        <v>-3.1637616831341129</v>
      </c>
      <c r="AW63">
        <v>60</v>
      </c>
      <c r="AX63">
        <f>IF(Z63&gt;0, (R63*SUMPRODUCT(K63:$K$98, X63:$X$98)-K63*$AZ$3)/Z63, 0)</f>
        <v>-4690.3776309619052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500000</v>
      </c>
      <c r="S64">
        <f t="shared" si="1"/>
        <v>-7922.8168218221708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-26.859998094771289</v>
      </c>
      <c r="AC64">
        <f t="shared" si="2"/>
        <v>-26.393691066994258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-1168.9996444855124</v>
      </c>
      <c r="AI64">
        <f t="shared" si="25"/>
        <v>-1169.0412863845688</v>
      </c>
      <c r="AJ64">
        <f t="shared" si="7"/>
        <v>-0.46630702777703092</v>
      </c>
      <c r="AK64">
        <f t="shared" si="22"/>
        <v>-1.8801998666339903</v>
      </c>
      <c r="AL64">
        <f t="shared" si="8"/>
        <v>-1171.3877932789799</v>
      </c>
      <c r="AN64">
        <f t="shared" si="26"/>
        <v>0</v>
      </c>
      <c r="AO64">
        <f t="shared" si="26"/>
        <v>0</v>
      </c>
      <c r="AP64">
        <f t="shared" si="26"/>
        <v>-6.4999136369403609E-5</v>
      </c>
      <c r="AQ64">
        <f t="shared" si="26"/>
        <v>-1.8246998582992024</v>
      </c>
      <c r="AR64">
        <f t="shared" si="26"/>
        <v>-1.8247648574355719</v>
      </c>
      <c r="AS64">
        <f t="shared" si="26"/>
        <v>-7.2786195575204522E-4</v>
      </c>
      <c r="AT64">
        <f t="shared" si="26"/>
        <v>-2.9348173426786187E-3</v>
      </c>
      <c r="AU64">
        <f t="shared" si="23"/>
        <v>-1.8284275367340026</v>
      </c>
      <c r="AW64">
        <v>61</v>
      </c>
      <c r="AX64">
        <f>IF(Z64&gt;0, (R64*SUMPRODUCT(K64:$K$98, X64:$X$98)-K64*$AZ$3)/Z64, 0)</f>
        <v>-7922.8168218221708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500000</v>
      </c>
      <c r="S65">
        <f t="shared" si="1"/>
        <v>-13469.522297723972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-26.393691066994258</v>
      </c>
      <c r="AC65">
        <f t="shared" si="2"/>
        <v>-24.978326967121859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-721.80269061058732</v>
      </c>
      <c r="AI65">
        <f t="shared" si="25"/>
        <v>-721.825871023388</v>
      </c>
      <c r="AJ65">
        <f t="shared" si="7"/>
        <v>-1.4153640998723986</v>
      </c>
      <c r="AK65">
        <f t="shared" si="22"/>
        <v>-1.8475583746895983</v>
      </c>
      <c r="AL65">
        <f t="shared" si="8"/>
        <v>-725.08879349794995</v>
      </c>
      <c r="AN65">
        <f t="shared" si="26"/>
        <v>0</v>
      </c>
      <c r="AO65">
        <f t="shared" si="26"/>
        <v>0</v>
      </c>
      <c r="AP65">
        <f t="shared" si="26"/>
        <v>-3.2305777844376939E-5</v>
      </c>
      <c r="AQ65">
        <f t="shared" si="26"/>
        <v>-1.0059526364288358</v>
      </c>
      <c r="AR65">
        <f t="shared" si="26"/>
        <v>-1.0059849422066802</v>
      </c>
      <c r="AS65">
        <f t="shared" si="26"/>
        <v>-1.9725463292038351E-3</v>
      </c>
      <c r="AT65">
        <f t="shared" si="26"/>
        <v>-2.5748812551571213E-3</v>
      </c>
      <c r="AU65">
        <f t="shared" si="23"/>
        <v>-1.0105323697910411</v>
      </c>
      <c r="AW65">
        <v>62</v>
      </c>
      <c r="AX65">
        <f>IF(Z65&gt;0, (R65*SUMPRODUCT(K65:$K$98, X65:$X$98)-K65*$AZ$3)/Z65, 0)</f>
        <v>-13469.522297723972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500000</v>
      </c>
      <c r="S66">
        <f t="shared" si="1"/>
        <v>-23429.882877757151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-24.978326967121859</v>
      </c>
      <c r="AC66">
        <f t="shared" si="2"/>
        <v>-23.091365355183196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-425.16840185238016</v>
      </c>
      <c r="AI66">
        <f t="shared" si="25"/>
        <v>-425.1807212510065</v>
      </c>
      <c r="AJ66">
        <f t="shared" si="7"/>
        <v>-1.8869616119386627</v>
      </c>
      <c r="AK66">
        <f t="shared" si="22"/>
        <v>-1.7484828876985303</v>
      </c>
      <c r="AL66">
        <f t="shared" si="8"/>
        <v>-428.81616575064368</v>
      </c>
      <c r="AN66">
        <f t="shared" si="26"/>
        <v>0</v>
      </c>
      <c r="AO66">
        <f t="shared" si="26"/>
        <v>0</v>
      </c>
      <c r="AP66">
        <f t="shared" si="26"/>
        <v>-1.5329589384580103E-5</v>
      </c>
      <c r="AQ66">
        <f t="shared" si="26"/>
        <v>-0.52905642697155175</v>
      </c>
      <c r="AR66">
        <f t="shared" si="26"/>
        <v>-0.5290717565609363</v>
      </c>
      <c r="AS66">
        <f t="shared" si="26"/>
        <v>-2.3480323652823212E-3</v>
      </c>
      <c r="AT66">
        <f t="shared" si="26"/>
        <v>-2.1757169751007613E-3</v>
      </c>
      <c r="AU66">
        <f t="shared" si="23"/>
        <v>-0.53359550590131932</v>
      </c>
      <c r="AW66">
        <v>63</v>
      </c>
      <c r="AX66">
        <f>IF(Z66&gt;0, (R66*SUMPRODUCT(K66:$K$98, X66:$X$98)-K66*$AZ$3)/Z66, 0)</f>
        <v>-23429.882877757151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-42179.300188036825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-23.091365355183196</v>
      </c>
      <c r="AC67">
        <f t="shared" ref="AC67:AC79" si="29">S67*Z67</f>
        <v>-21.037462631826624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-238.46682391609374</v>
      </c>
      <c r="AI67">
        <f t="shared" ref="AI67:AI79" si="33">SUM(AE67:AH67)</f>
        <v>-238.47305845013594</v>
      </c>
      <c r="AJ67">
        <f t="shared" ref="AJ67:AJ79" si="34">AB67-AC67</f>
        <v>-2.0539027233565719</v>
      </c>
      <c r="AK67">
        <f t="shared" si="22"/>
        <v>-1.6163955748628238</v>
      </c>
      <c r="AL67">
        <f t="shared" ref="AL67:AL79" si="35">SUM(AI67:AK67)</f>
        <v>-242.14335674835533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-0.2649420904723459</v>
      </c>
      <c r="AR67">
        <f t="shared" si="36"/>
        <v>-0.26494901718212938</v>
      </c>
      <c r="AS67">
        <f t="shared" si="36"/>
        <v>-2.281932858486021E-3</v>
      </c>
      <c r="AT67">
        <f t="shared" si="36"/>
        <v>-1.7958524192241059E-3</v>
      </c>
      <c r="AU67">
        <f t="shared" si="23"/>
        <v>-0.26902680245983951</v>
      </c>
      <c r="AW67">
        <v>64</v>
      </c>
      <c r="AX67">
        <f>IF(Z67&gt;0, (R67*SUMPRODUCT(K67:$K$98, X67:$X$98)-K67*$AZ$3)/Z67, 0)</f>
        <v>-42179.300188036825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500000</v>
      </c>
      <c r="S68">
        <f t="shared" si="28"/>
        <v>-79238.756174431895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-21.037462631826624</v>
      </c>
      <c r="AC68">
        <f t="shared" si="29"/>
        <v>-18.996191195220284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-127.02075489796211</v>
      </c>
      <c r="AI68">
        <f t="shared" si="33"/>
        <v>-127.02375156779142</v>
      </c>
      <c r="AJ68">
        <f t="shared" si="34"/>
        <v>-2.0412714366063405</v>
      </c>
      <c r="AK68">
        <f t="shared" si="22"/>
        <v>-1.4726223842278638</v>
      </c>
      <c r="AL68">
        <f t="shared" si="35"/>
        <v>-130.53764538862563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-0.12600264391750152</v>
      </c>
      <c r="AR68">
        <f t="shared" si="36"/>
        <v>-0.12600561656808718</v>
      </c>
      <c r="AS68">
        <f t="shared" si="36"/>
        <v>-2.0249100091736427E-3</v>
      </c>
      <c r="AT68">
        <f t="shared" si="36"/>
        <v>-1.4608188563661466E-3</v>
      </c>
      <c r="AU68">
        <f t="shared" si="23"/>
        <v>-0.12949134543362698</v>
      </c>
      <c r="AW68">
        <v>65</v>
      </c>
      <c r="AX68">
        <f>IF(Z68&gt;0, (R68*SUMPRODUCT(K68:$K$98, X68:$X$98)-K68*$AZ$3)/Z68, 0)</f>
        <v>-79238.756174431895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500000</v>
      </c>
      <c r="S69">
        <f t="shared" si="28"/>
        <v>-156308.25186295359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-18.996191195220284</v>
      </c>
      <c r="AC69">
        <f t="shared" si="29"/>
        <v>-17.063074618531822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-64.086635091812468</v>
      </c>
      <c r="AI69">
        <f t="shared" si="33"/>
        <v>-64.087999629066189</v>
      </c>
      <c r="AJ69">
        <f t="shared" si="34"/>
        <v>-1.9331165766884624</v>
      </c>
      <c r="AK69">
        <f t="shared" si="22"/>
        <v>-1.3297333836654199</v>
      </c>
      <c r="AL69">
        <f t="shared" si="35"/>
        <v>-67.350849589420065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-5.6761572068557906E-2</v>
      </c>
      <c r="AR69">
        <f t="shared" si="36"/>
        <v>-5.6762780640041748E-2</v>
      </c>
      <c r="AS69">
        <f t="shared" si="36"/>
        <v>-1.7121625394659625E-3</v>
      </c>
      <c r="AT69">
        <f t="shared" si="36"/>
        <v>-1.1777456747535638E-3</v>
      </c>
      <c r="AU69">
        <f t="shared" si="23"/>
        <v>-5.9652688854261268E-2</v>
      </c>
      <c r="AW69">
        <v>66</v>
      </c>
      <c r="AX69">
        <f>IF(Z69&gt;0, (R69*SUMPRODUCT(K69:$K$98, X69:$X$98)-K69*$AZ$3)/Z69, 0)</f>
        <v>-156308.25186295359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500000</v>
      </c>
      <c r="S70">
        <f t="shared" si="28"/>
        <v>-328628.35001798806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-17.063074618531822</v>
      </c>
      <c r="AC70">
        <f t="shared" si="29"/>
        <v>-15.281336886487908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-30.785494784308099</v>
      </c>
      <c r="AI70">
        <f t="shared" si="33"/>
        <v>-30.786076038819679</v>
      </c>
      <c r="AJ70">
        <f t="shared" si="34"/>
        <v>-1.7817377320439132</v>
      </c>
      <c r="AK70">
        <f t="shared" si="22"/>
        <v>-1.1944152232972276</v>
      </c>
      <c r="AL70">
        <f t="shared" si="35"/>
        <v>-33.762228994160822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-2.4345296108628848E-2</v>
      </c>
      <c r="AR70">
        <f t="shared" si="36"/>
        <v>-2.4345755767091318E-2</v>
      </c>
      <c r="AS70">
        <f t="shared" si="36"/>
        <v>-1.4090055390838106E-3</v>
      </c>
      <c r="AT70">
        <f t="shared" si="36"/>
        <v>-9.4454847945620198E-4</v>
      </c>
      <c r="AU70">
        <f t="shared" si="23"/>
        <v>-2.6699309785631332E-2</v>
      </c>
      <c r="AW70">
        <v>67</v>
      </c>
      <c r="AX70">
        <f>IF(Z70&gt;0, (R70*SUMPRODUCT(K70:$K$98, X70:$X$98)-K70*$AZ$3)/Z70, 0)</f>
        <v>-328628.35001798806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500000</v>
      </c>
      <c r="S71">
        <f t="shared" si="28"/>
        <v>-740640.54357321607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-15.281336886487908</v>
      </c>
      <c r="AC71">
        <f t="shared" si="29"/>
        <v>-13.664164946781833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-13.793119548658973</v>
      </c>
      <c r="AI71">
        <f t="shared" si="33"/>
        <v>-13.79335016263672</v>
      </c>
      <c r="AJ71">
        <f t="shared" si="34"/>
        <v>-1.6171719397060755</v>
      </c>
      <c r="AK71">
        <f t="shared" si="22"/>
        <v>-1.0696935820541538</v>
      </c>
      <c r="AL71">
        <f t="shared" si="35"/>
        <v>-16.480215684396949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-9.7389783619373105E-3</v>
      </c>
      <c r="AR71">
        <f t="shared" si="36"/>
        <v>-9.7391411927263364E-3</v>
      </c>
      <c r="AS71">
        <f t="shared" si="36"/>
        <v>-1.1418448504537833E-3</v>
      </c>
      <c r="AT71">
        <f t="shared" si="36"/>
        <v>-7.5528401046458509E-4</v>
      </c>
      <c r="AU71">
        <f t="shared" si="23"/>
        <v>-1.1636270053644706E-2</v>
      </c>
      <c r="AW71">
        <v>68</v>
      </c>
      <c r="AX71">
        <f>IF(Z71&gt;0, (R71*SUMPRODUCT(K71:$K$98, X71:$X$98)-K71*$AZ$3)/Z71, 0)</f>
        <v>-740640.54357321607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500000</v>
      </c>
      <c r="S72">
        <f t="shared" si="28"/>
        <v>-1799497.7656442905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-13.664164946781833</v>
      </c>
      <c r="AC72">
        <f t="shared" si="29"/>
        <v>-12.208263536023498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-5.7401827340211664</v>
      </c>
      <c r="AI72">
        <f t="shared" si="33"/>
        <v>-5.7402675372907863</v>
      </c>
      <c r="AJ72">
        <f t="shared" si="34"/>
        <v>-1.4559014107583348</v>
      </c>
      <c r="AK72">
        <f t="shared" ref="AK72:AK79" si="49">G72*SUM(AB72:AB72, AE72:AF72)</f>
        <v>-0.95649154627472843</v>
      </c>
      <c r="AL72">
        <f t="shared" si="35"/>
        <v>-8.1526604943238503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-3.618750123604813E-3</v>
      </c>
      <c r="AR72">
        <f t="shared" si="36"/>
        <v>-3.6188035856384517E-3</v>
      </c>
      <c r="AS72">
        <f t="shared" si="36"/>
        <v>-9.1783548612700278E-4</v>
      </c>
      <c r="AT72">
        <f t="shared" si="36"/>
        <v>-6.029954204757323E-4</v>
      </c>
      <c r="AU72">
        <f t="shared" si="23"/>
        <v>-5.1396344922411876E-3</v>
      </c>
      <c r="AW72">
        <v>69</v>
      </c>
      <c r="AX72">
        <f>IF(Z72&gt;0, (R72*SUMPRODUCT(K72:$K$98, X72:$X$98)-K72*$AZ$3)/Z72, 0)</f>
        <v>-1799497.7656442905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500000</v>
      </c>
      <c r="S73">
        <f t="shared" si="28"/>
        <v>-4741723.4843252636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-12.208263536023498</v>
      </c>
      <c r="AC73">
        <f t="shared" si="29"/>
        <v>-10.903274795861146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-2.2084930466338424</v>
      </c>
      <c r="AI73">
        <f t="shared" si="33"/>
        <v>-2.2085217895446001</v>
      </c>
      <c r="AJ73">
        <f t="shared" si="34"/>
        <v>-1.3049887401623526</v>
      </c>
      <c r="AK73">
        <f t="shared" si="49"/>
        <v>-0.85457844752164491</v>
      </c>
      <c r="AL73">
        <f t="shared" si="35"/>
        <v>-4.3680889772285978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-1.2431138108510004E-3</v>
      </c>
      <c r="AR73">
        <f t="shared" si="36"/>
        <v>-1.2431299896247491E-3</v>
      </c>
      <c r="AS73">
        <f t="shared" si="36"/>
        <v>-7.3455043400452659E-4</v>
      </c>
      <c r="AT73">
        <f t="shared" si="36"/>
        <v>-4.8102405039896612E-4</v>
      </c>
      <c r="AU73">
        <f t="shared" si="23"/>
        <v>-2.4587044740282419E-3</v>
      </c>
      <c r="AW73">
        <v>70</v>
      </c>
      <c r="AX73">
        <f>IF(Z73&gt;0, (R73*SUMPRODUCT(K73:$K$98, X73:$X$98)-K73*$AZ$3)/Z73, 0)</f>
        <v>-4741723.4843252636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500000</v>
      </c>
      <c r="S74">
        <f t="shared" si="28"/>
        <v>-13640394.911114255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-10.903274795861146</v>
      </c>
      <c r="AC74">
        <f t="shared" si="29"/>
        <v>-9.7361183647738212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-0.78133376422589396</v>
      </c>
      <c r="AI74">
        <f t="shared" si="33"/>
        <v>-0.78134268636343851</v>
      </c>
      <c r="AJ74">
        <f t="shared" si="34"/>
        <v>-1.1671564310873244</v>
      </c>
      <c r="AK74">
        <f t="shared" si="49"/>
        <v>-0.76322923571028023</v>
      </c>
      <c r="AL74">
        <f t="shared" si="35"/>
        <v>-2.711728353161043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-3.9267515575262932E-4</v>
      </c>
      <c r="AR74">
        <f t="shared" si="36"/>
        <v>-3.9267963975410261E-4</v>
      </c>
      <c r="AS74">
        <f t="shared" si="36"/>
        <v>-5.8657817484563941E-4</v>
      </c>
      <c r="AT74">
        <f t="shared" si="36"/>
        <v>-3.8357635715950824E-4</v>
      </c>
      <c r="AU74">
        <f t="shared" si="23"/>
        <v>-1.3628341717592503E-3</v>
      </c>
      <c r="AW74">
        <v>71</v>
      </c>
      <c r="AX74">
        <f>IF(Z74&gt;0, (R74*SUMPRODUCT(K74:$K$98, X74:$X$98)-K74*$AZ$3)/Z74, 0)</f>
        <v>-13640394.911114255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500000</v>
      </c>
      <c r="S75">
        <f t="shared" si="28"/>
        <v>-43184422.87437994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-9.7361183647738212</v>
      </c>
      <c r="AC75">
        <f t="shared" si="29"/>
        <v>-8.6932971605562024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-0.25266348780381953</v>
      </c>
      <c r="AI75">
        <f t="shared" si="33"/>
        <v>-0.25266600413279361</v>
      </c>
      <c r="AJ75">
        <f t="shared" si="34"/>
        <v>-1.0428212042176188</v>
      </c>
      <c r="AK75">
        <f t="shared" si="49"/>
        <v>-0.68152828553416755</v>
      </c>
      <c r="AL75">
        <f t="shared" si="35"/>
        <v>-1.9770154938845801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-1.1337604336809008E-4</v>
      </c>
      <c r="AR75">
        <f t="shared" si="36"/>
        <v>-1.1337717250402251E-4</v>
      </c>
      <c r="AS75">
        <f t="shared" si="36"/>
        <v>-4.679383756719967E-4</v>
      </c>
      <c r="AT75">
        <f t="shared" si="36"/>
        <v>-3.0581775439313705E-4</v>
      </c>
      <c r="AU75">
        <f t="shared" si="23"/>
        <v>-8.8713330256915627E-4</v>
      </c>
      <c r="AW75">
        <v>72</v>
      </c>
      <c r="AX75">
        <f>IF(Z75&gt;0, (R75*SUMPRODUCT(K75:$K$98, X75:$X$98)-K75*$AZ$3)/Z75, 0)</f>
        <v>-43184422.87437994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500000</v>
      </c>
      <c r="S76">
        <f t="shared" si="28"/>
        <v>-152010607.28362167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-8.6932971605562024</v>
      </c>
      <c r="AC76">
        <f t="shared" si="29"/>
        <v>-7.7619695728733467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-7.4115614400879506E-2</v>
      </c>
      <c r="AI76">
        <f t="shared" si="33"/>
        <v>-7.4116252676203809E-2</v>
      </c>
      <c r="AJ76">
        <f t="shared" si="34"/>
        <v>-0.93132758768285573</v>
      </c>
      <c r="AK76">
        <f t="shared" si="49"/>
        <v>-0.60853080123893422</v>
      </c>
      <c r="AL76">
        <f t="shared" si="35"/>
        <v>-1.6139746415979936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-2.969412280909272E-5</v>
      </c>
      <c r="AR76">
        <f t="shared" si="36"/>
        <v>-2.9694378531534192E-5</v>
      </c>
      <c r="AS76">
        <f t="shared" si="36"/>
        <v>-3.7313265210984494E-4</v>
      </c>
      <c r="AT76">
        <f t="shared" si="36"/>
        <v>-2.4380541794294397E-4</v>
      </c>
      <c r="AU76">
        <f t="shared" si="23"/>
        <v>-6.4663244858432307E-4</v>
      </c>
      <c r="AW76">
        <v>73</v>
      </c>
      <c r="AX76">
        <f>IF(Z76&gt;0, (R76*SUMPRODUCT(K76:$K$98, X76:$X$98)-K76*$AZ$3)/Z76, 0)</f>
        <v>-152010607.28362167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500000</v>
      </c>
      <c r="S77">
        <f t="shared" si="28"/>
        <v>-602486070.83126974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-7.7619695728733467</v>
      </c>
      <c r="AC77">
        <f t="shared" si="29"/>
        <v>-6.930355549383453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-1.9524237468279318E-2</v>
      </c>
      <c r="AI77">
        <f t="shared" si="33"/>
        <v>-1.9524381254913667E-2</v>
      </c>
      <c r="AJ77">
        <f t="shared" si="34"/>
        <v>-0.83161402348989366</v>
      </c>
      <c r="AK77">
        <f t="shared" si="49"/>
        <v>-0.54333787010113432</v>
      </c>
      <c r="AL77">
        <f t="shared" si="35"/>
        <v>-1.3944762748459416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-6.9842028689072E-6</v>
      </c>
      <c r="AR77">
        <f t="shared" si="36"/>
        <v>-6.9842543042078496E-6</v>
      </c>
      <c r="AS77">
        <f t="shared" si="36"/>
        <v>-2.974846550661961E-4</v>
      </c>
      <c r="AT77">
        <f t="shared" si="36"/>
        <v>-1.9436261812076321E-4</v>
      </c>
      <c r="AU77">
        <f t="shared" si="23"/>
        <v>-4.9883152749116721E-4</v>
      </c>
      <c r="AW77">
        <v>74</v>
      </c>
      <c r="AX77">
        <f>IF(Z77&gt;0, (R77*SUMPRODUCT(K77:$K$98, X77:$X$98)-K77*$AZ$3)/Z77, 0)</f>
        <v>-602486070.83126974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500000</v>
      </c>
      <c r="S78">
        <f t="shared" si="28"/>
        <v>-2732102132.8684373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-6.930355549383453</v>
      </c>
      <c r="AC78">
        <f t="shared" si="29"/>
        <v>-6.1878235000035557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-4.5615216968963312E-3</v>
      </c>
      <c r="AI78">
        <f t="shared" si="33"/>
        <v>-4.5615500076219145E-3</v>
      </c>
      <c r="AJ78">
        <f t="shared" si="34"/>
        <v>-0.74253204937989725</v>
      </c>
      <c r="AK78">
        <f t="shared" si="49"/>
        <v>-0.48512488845684176</v>
      </c>
      <c r="AL78">
        <f t="shared" si="35"/>
        <v>-1.2322184878443609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-1.456915912749011E-6</v>
      </c>
      <c r="AR78">
        <f t="shared" si="36"/>
        <v>-1.4569249549830163E-6</v>
      </c>
      <c r="AS78">
        <f t="shared" si="36"/>
        <v>-2.3715918291121365E-4</v>
      </c>
      <c r="AT78">
        <f t="shared" si="36"/>
        <v>-1.5494526095190134E-4</v>
      </c>
      <c r="AU78">
        <f t="shared" si="23"/>
        <v>-3.9356136881809803E-4</v>
      </c>
      <c r="AW78">
        <v>75</v>
      </c>
      <c r="AX78">
        <f>IF(Z78&gt;0, (R78*SUMPRODUCT(K78:$K$98, X78:$X$98)-K78*$AZ$3)/Z78, 0)</f>
        <v>-2732102132.8684373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-6.1878235000035557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-6.1878235000035557</v>
      </c>
      <c r="AK79">
        <f t="shared" si="49"/>
        <v>-0.43314764500024894</v>
      </c>
      <c r="AL79">
        <f t="shared" si="35"/>
        <v>-6.6221035740271494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-3.2293692876578616E-7</v>
      </c>
      <c r="AR79">
        <f t="shared" si="36"/>
        <v>-3.2293692876578616E-7</v>
      </c>
      <c r="AS79">
        <f t="shared" si="36"/>
        <v>-1.764593343725974E-3</v>
      </c>
      <c r="AT79">
        <f t="shared" si="36"/>
        <v>-1.2352153406081819E-4</v>
      </c>
      <c r="AU79">
        <f t="shared" si="23"/>
        <v>-1.888437814715558E-3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24840.348663420042</v>
      </c>
      <c r="AO81" s="8">
        <f t="shared" si="50"/>
        <v>-2484.0348663420045</v>
      </c>
      <c r="AP81" s="8">
        <f t="shared" si="50"/>
        <v>-233.22713198650979</v>
      </c>
      <c r="AQ81" s="8">
        <f t="shared" si="50"/>
        <v>-19373.732570062977</v>
      </c>
      <c r="AR81" s="8">
        <f t="shared" si="50"/>
        <v>2749.354095028541</v>
      </c>
      <c r="AS81" s="8">
        <f t="shared" si="50"/>
        <v>-1640.2373261987325</v>
      </c>
      <c r="AT81" s="8">
        <f t="shared" si="50"/>
        <v>758.18381331021089</v>
      </c>
      <c r="AU81" s="8">
        <f t="shared" si="50"/>
        <v>1867.3005821400086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04C8D-475F-45F3-A6A4-394DBCED19B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40455.65372252548</v>
      </c>
      <c r="K3">
        <v>1</v>
      </c>
      <c r="L3" s="2">
        <v>0</v>
      </c>
      <c r="O3">
        <f>$C$3</f>
        <v>40455.65372252548</v>
      </c>
      <c r="P3" s="2">
        <f>O3*C5</f>
        <v>4045.5653722525481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40455.65372252548</v>
      </c>
      <c r="AF3">
        <f t="shared" ref="AF3:AG34" si="4">-$Z3*P3</f>
        <v>-4045.5653722525481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36284.270794372933</v>
      </c>
      <c r="AJ3">
        <f t="shared" ref="AJ3:AJ66" si="7">AB3-AC3</f>
        <v>0</v>
      </c>
      <c r="AL3">
        <f t="shared" ref="AL3:AL66" si="8">SUM(AI3:AK3)</f>
        <v>36284.270794372933</v>
      </c>
      <c r="AN3">
        <f t="shared" ref="AN3:AU34" si="9">AE3*$K3</f>
        <v>40455.65372252548</v>
      </c>
      <c r="AO3">
        <f t="shared" si="9"/>
        <v>-4045.5653722525481</v>
      </c>
      <c r="AP3">
        <f t="shared" si="9"/>
        <v>-125.8175559</v>
      </c>
      <c r="AQ3">
        <f t="shared" si="9"/>
        <v>0</v>
      </c>
      <c r="AR3">
        <f t="shared" si="9"/>
        <v>36284.270794372933</v>
      </c>
      <c r="AS3">
        <f t="shared" si="9"/>
        <v>0</v>
      </c>
      <c r="AT3">
        <f t="shared" si="9"/>
        <v>0</v>
      </c>
      <c r="AU3">
        <f t="shared" si="9"/>
        <v>36284.270794372933</v>
      </c>
      <c r="AW3">
        <v>0</v>
      </c>
      <c r="AX3">
        <f>IF(Z3&gt;0, (R3*SUMPRODUCT(K3:$K$98, X3:$X$98)-K3*$AZ$3)/Z3, 0)</f>
        <v>0</v>
      </c>
      <c r="AZ3">
        <f>C6*ABS(SUMPRODUCT(X4:X69, K4:K69))/1</f>
        <v>31335.224316507774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2130.5895475971956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2101.8776269772461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-2101.8776269772461</v>
      </c>
      <c r="AK4">
        <f>G4*SUM(AB4, AE4:AF4)</f>
        <v>0</v>
      </c>
      <c r="AL4">
        <f t="shared" si="8"/>
        <v>-3839.9001269772461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-1960.8896603948558</v>
      </c>
      <c r="AT4">
        <f t="shared" si="9"/>
        <v>0</v>
      </c>
      <c r="AU4">
        <f t="shared" si="9"/>
        <v>-3582.3305597324807</v>
      </c>
      <c r="AW4">
        <v>1</v>
      </c>
      <c r="AX4">
        <f>IF(Z4&gt;0, (R4*SUMPRODUCT(K4:$K$98, X4:$X$98)-K4*$AZ$3)/Z4, 0)</f>
        <v>2130.5895475971956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500000</v>
      </c>
      <c r="S5">
        <f t="shared" si="1"/>
        <v>2999.4881748839703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2101.8776269772461</v>
      </c>
      <c r="AC5">
        <f t="shared" si="2"/>
        <v>2918.7818685628808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-1782.70403202648</v>
      </c>
      <c r="AI5">
        <f t="shared" si="6"/>
        <v>-1794.8676983688044</v>
      </c>
      <c r="AJ5">
        <f t="shared" si="7"/>
        <v>-816.90424158563474</v>
      </c>
      <c r="AK5">
        <f>G5*SUM(AB5, AE5:AF5)</f>
        <v>86.176982706067093</v>
      </c>
      <c r="AL5">
        <f t="shared" si="8"/>
        <v>-2525.5949572483723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-1524.4045109226627</v>
      </c>
      <c r="AR5">
        <f t="shared" si="9"/>
        <v>-1534.8057595362754</v>
      </c>
      <c r="AS5">
        <f t="shared" si="9"/>
        <v>-698.5413666504237</v>
      </c>
      <c r="AT5">
        <f t="shared" si="9"/>
        <v>73.690628850769116</v>
      </c>
      <c r="AU5">
        <f t="shared" si="9"/>
        <v>-2159.6564973359305</v>
      </c>
      <c r="AW5">
        <v>2</v>
      </c>
      <c r="AX5">
        <f>IF(Z5&gt;0, (R5*SUMPRODUCT(K5:$K$98, X5:$X$98)-K5*$AZ$3)/Z5, 0)</f>
        <v>2999.4881748839703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500000</v>
      </c>
      <c r="S6">
        <f t="shared" si="1"/>
        <v>4185.7330006445472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2918.7818685628808</v>
      </c>
      <c r="AC6">
        <f t="shared" si="2"/>
        <v>4017.0725926640262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-1828.2447866367954</v>
      </c>
      <c r="AI6">
        <f t="shared" si="6"/>
        <v>-1840.2411101960306</v>
      </c>
      <c r="AJ6">
        <f t="shared" si="7"/>
        <v>-1098.2907241011453</v>
      </c>
      <c r="AK6">
        <f>G6*SUM(AB6, AE6:AF6)</f>
        <v>170.74873931092853</v>
      </c>
      <c r="AL6">
        <f t="shared" si="8"/>
        <v>-2767.7830949862473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-1410.3263647458657</v>
      </c>
      <c r="AR6">
        <f t="shared" si="9"/>
        <v>-1419.5804490562793</v>
      </c>
      <c r="AS6">
        <f t="shared" si="9"/>
        <v>-847.23247985029889</v>
      </c>
      <c r="AT6">
        <f t="shared" si="9"/>
        <v>131.71729002455601</v>
      </c>
      <c r="AU6">
        <f t="shared" si="9"/>
        <v>-2135.0956388820223</v>
      </c>
      <c r="AW6">
        <v>3</v>
      </c>
      <c r="AX6">
        <f>IF(Z6&gt;0, (R6*SUMPRODUCT(K6:$K$98, X6:$X$98)-K6*$AZ$3)/Z6, 0)</f>
        <v>4185.7330006445472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500000</v>
      </c>
      <c r="S7">
        <f t="shared" si="1"/>
        <v>5057.5489950112878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4017.0725926640262</v>
      </c>
      <c r="AC7">
        <f t="shared" si="2"/>
        <v>4786.2344962068746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-1877.1386446666527</v>
      </c>
      <c r="AI7">
        <f t="shared" si="6"/>
        <v>-1888.9680765241787</v>
      </c>
      <c r="AJ7">
        <f t="shared" si="7"/>
        <v>-769.16190354284845</v>
      </c>
      <c r="AK7">
        <f>G7*SUM(AB7, AE7:AF7)</f>
        <v>197.23826429980369</v>
      </c>
      <c r="AL7">
        <f t="shared" si="8"/>
        <v>-2460.8917157672236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-1317.4811911653117</v>
      </c>
      <c r="AR7">
        <f t="shared" si="9"/>
        <v>-1325.7837499660388</v>
      </c>
      <c r="AS7">
        <f t="shared" si="9"/>
        <v>-539.84096686612349</v>
      </c>
      <c r="AT7">
        <f t="shared" si="9"/>
        <v>138.4328771512933</v>
      </c>
      <c r="AU7">
        <f t="shared" si="9"/>
        <v>-1727.191839680869</v>
      </c>
      <c r="AW7">
        <v>4</v>
      </c>
      <c r="AX7">
        <f>IF(Z7&gt;0, (R7*SUMPRODUCT(K7:$K$98, X7:$X$98)-K7*$AZ$3)/Z7, 0)</f>
        <v>5057.5489950112878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500000</v>
      </c>
      <c r="S8">
        <f t="shared" si="1"/>
        <v>5286.5198364208563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4786.2344962068746</v>
      </c>
      <c r="AC8">
        <f t="shared" si="2"/>
        <v>4932.4776834878539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-1930.8722639083874</v>
      </c>
      <c r="AI8">
        <f t="shared" si="6"/>
        <v>-1942.5351296407405</v>
      </c>
      <c r="AJ8">
        <f t="shared" si="7"/>
        <v>-146.24318728097933</v>
      </c>
      <c r="AK8">
        <f t="shared" ref="AK8:AK69" si="22">G8*SUM(AB8:AB8, AE8:AF8)</f>
        <v>101.94679476920642</v>
      </c>
      <c r="AL8">
        <f t="shared" si="8"/>
        <v>-1986.8315221525136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-1264.9999618356869</v>
      </c>
      <c r="AR8">
        <f t="shared" si="9"/>
        <v>-1272.6408218667166</v>
      </c>
      <c r="AS8">
        <f t="shared" si="9"/>
        <v>-95.810390872104591</v>
      </c>
      <c r="AT8">
        <f t="shared" si="9"/>
        <v>66.789861713211465</v>
      </c>
      <c r="AU8">
        <f t="shared" si="9"/>
        <v>-1301.66135102561</v>
      </c>
      <c r="AW8">
        <v>5</v>
      </c>
      <c r="AX8">
        <f>IF(Z8&gt;0, (R8*SUMPRODUCT(K8:$K$98, X8:$X$98)-K8*$AZ$3)/Z8, 0)</f>
        <v>5286.5198364208563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500000</v>
      </c>
      <c r="S9">
        <f t="shared" si="1"/>
        <v>5169.3916658384669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4932.4776834878539</v>
      </c>
      <c r="AC9">
        <f t="shared" si="2"/>
        <v>4754.3006556201872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-1998.4054519048486</v>
      </c>
      <c r="AI9">
        <f t="shared" si="6"/>
        <v>-2009.9017288435807</v>
      </c>
      <c r="AJ9">
        <f t="shared" si="7"/>
        <v>178.17702786766677</v>
      </c>
      <c r="AK9">
        <f t="shared" si="22"/>
        <v>29.101618332578337</v>
      </c>
      <c r="AL9">
        <f t="shared" si="8"/>
        <v>-1802.6230826433357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-1239.931759784143</v>
      </c>
      <c r="AR9">
        <f t="shared" si="9"/>
        <v>-1247.0647461768797</v>
      </c>
      <c r="AS9">
        <f t="shared" si="9"/>
        <v>110.55181795389912</v>
      </c>
      <c r="AT9">
        <f t="shared" si="9"/>
        <v>18.056406319991577</v>
      </c>
      <c r="AU9">
        <f t="shared" si="9"/>
        <v>-1118.4565219029889</v>
      </c>
      <c r="AW9">
        <v>6</v>
      </c>
      <c r="AX9">
        <f>IF(Z9&gt;0, (R9*SUMPRODUCT(K9:$K$98, X9:$X$98)-K9*$AZ$3)/Z9, 0)</f>
        <v>5169.3916658384669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500000</v>
      </c>
      <c r="S10">
        <f t="shared" si="1"/>
        <v>4978.3545290811635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4754.3006556201872</v>
      </c>
      <c r="AC10">
        <f t="shared" si="2"/>
        <v>4512.2124084523348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-2069.453548911627</v>
      </c>
      <c r="AI10">
        <f t="shared" si="6"/>
        <v>-2080.7831267422489</v>
      </c>
      <c r="AJ10">
        <f t="shared" si="7"/>
        <v>242.08824716785239</v>
      </c>
      <c r="AK10">
        <f t="shared" si="22"/>
        <v>19.492632688042768</v>
      </c>
      <c r="AL10">
        <f t="shared" si="8"/>
        <v>-1819.2022468863538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-1218.1143170725447</v>
      </c>
      <c r="AR10">
        <f t="shared" si="9"/>
        <v>-1224.7830924935377</v>
      </c>
      <c r="AS10">
        <f t="shared" si="9"/>
        <v>142.49711476986181</v>
      </c>
      <c r="AT10">
        <f t="shared" si="9"/>
        <v>11.473683459688585</v>
      </c>
      <c r="AU10">
        <f t="shared" si="9"/>
        <v>-1070.8122942639873</v>
      </c>
      <c r="AW10">
        <v>7</v>
      </c>
      <c r="AX10">
        <f>IF(Z10&gt;0, (R10*SUMPRODUCT(K10:$K$98, X10:$X$98)-K10*$AZ$3)/Z10, 0)</f>
        <v>4978.3545290811635</v>
      </c>
    </row>
    <row r="11" spans="1:52" x14ac:dyDescent="0.25">
      <c r="A11" t="s">
        <v>33</v>
      </c>
      <c r="C11" s="12">
        <f>AU71</f>
        <v>2748.6396872568798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500000</v>
      </c>
      <c r="S11">
        <f t="shared" si="1"/>
        <v>4717.0513680288659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4512.2124084523348</v>
      </c>
      <c r="AC11">
        <f t="shared" si="2"/>
        <v>4212.4637188425768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-2136.7765061798236</v>
      </c>
      <c r="AI11">
        <f t="shared" si="6"/>
        <v>-2147.939368819485</v>
      </c>
      <c r="AJ11">
        <f t="shared" si="7"/>
        <v>299.748689609758</v>
      </c>
      <c r="AK11">
        <f t="shared" si="22"/>
        <v>10.829309780285602</v>
      </c>
      <c r="AL11">
        <f t="shared" si="8"/>
        <v>-1837.3613694294413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-1195.1175545799351</v>
      </c>
      <c r="AR11">
        <f t="shared" si="9"/>
        <v>-1201.3610400644675</v>
      </c>
      <c r="AS11">
        <f t="shared" si="9"/>
        <v>167.65203093486568</v>
      </c>
      <c r="AT11">
        <f t="shared" si="9"/>
        <v>6.0569264894914205</v>
      </c>
      <c r="AU11">
        <f t="shared" si="9"/>
        <v>-1027.6520826401104</v>
      </c>
      <c r="AW11">
        <v>8</v>
      </c>
      <c r="AX11">
        <f>IF(Z11&gt;0, (R11*SUMPRODUCT(K11:$K$98, X11:$X$98)-K11*$AZ$3)/Z11, 0)</f>
        <v>4717.0513680288659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500000</v>
      </c>
      <c r="S12">
        <f t="shared" si="1"/>
        <v>4420.2665876723322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4212.4637188425768</v>
      </c>
      <c r="AC12">
        <f t="shared" si="2"/>
        <v>3888.402917378211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-2211.305488545664</v>
      </c>
      <c r="AI12">
        <f t="shared" si="6"/>
        <v>-2222.301439921715</v>
      </c>
      <c r="AJ12">
        <f t="shared" si="7"/>
        <v>324.0608014643658</v>
      </c>
      <c r="AK12">
        <f t="shared" si="22"/>
        <v>9.6886665533379261</v>
      </c>
      <c r="AL12">
        <f t="shared" si="8"/>
        <v>-1888.5519719040112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-1175.3323748938242</v>
      </c>
      <c r="AR12">
        <f t="shared" si="9"/>
        <v>-1181.1768399448881</v>
      </c>
      <c r="AS12">
        <f t="shared" si="9"/>
        <v>172.24176097243196</v>
      </c>
      <c r="AT12">
        <f t="shared" si="9"/>
        <v>5.1496292704353204</v>
      </c>
      <c r="AU12">
        <f t="shared" si="9"/>
        <v>-1003.7854497020209</v>
      </c>
      <c r="AW12">
        <v>9</v>
      </c>
      <c r="AX12">
        <f>IF(Z12&gt;0, (R12*SUMPRODUCT(K12:$K$98, X12:$X$98)-K12*$AZ$3)/Z12, 0)</f>
        <v>4420.2665876723322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500000</v>
      </c>
      <c r="S13">
        <f t="shared" si="1"/>
        <v>4082.0917190862274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3888.402917378211</v>
      </c>
      <c r="AC13">
        <f t="shared" si="2"/>
        <v>3536.3217322787441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-2288.9792556045277</v>
      </c>
      <c r="AI13">
        <f t="shared" si="6"/>
        <v>-2299.8080229854281</v>
      </c>
      <c r="AJ13">
        <f t="shared" si="7"/>
        <v>352.08118509946689</v>
      </c>
      <c r="AK13">
        <f t="shared" si="22"/>
        <v>7.7768058347564217</v>
      </c>
      <c r="AL13">
        <f t="shared" si="8"/>
        <v>-1939.9500320512047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-1156.4798553349387</v>
      </c>
      <c r="AR13">
        <f t="shared" si="9"/>
        <v>-1161.9509627307164</v>
      </c>
      <c r="AS13">
        <f t="shared" si="9"/>
        <v>177.88487904074469</v>
      </c>
      <c r="AT13">
        <f t="shared" si="9"/>
        <v>3.9291397092070808</v>
      </c>
      <c r="AU13">
        <f t="shared" si="9"/>
        <v>-980.1369439807645</v>
      </c>
      <c r="AW13">
        <v>10</v>
      </c>
      <c r="AX13">
        <f>IF(Z13&gt;0, (R13*SUMPRODUCT(K13:$K$98, X13:$X$98)-K13*$AZ$3)/Z13, 0)</f>
        <v>4082.0917190862274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500000</v>
      </c>
      <c r="S14">
        <f t="shared" si="1"/>
        <v>4779.1813971012507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3536.3217322787441</v>
      </c>
      <c r="AC14">
        <f t="shared" si="2"/>
        <v>4076.1011965750313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-2375.7393022714473</v>
      </c>
      <c r="AI14">
        <f t="shared" si="6"/>
        <v>-2386.400388495982</v>
      </c>
      <c r="AJ14">
        <f t="shared" si="7"/>
        <v>-539.77946429628719</v>
      </c>
      <c r="AK14">
        <f t="shared" si="22"/>
        <v>247.54252125951211</v>
      </c>
      <c r="AL14">
        <f t="shared" si="8"/>
        <v>-2678.6373315327573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-1071.7092399987339</v>
      </c>
      <c r="AR14">
        <f t="shared" si="9"/>
        <v>-1076.5185154122159</v>
      </c>
      <c r="AS14">
        <f t="shared" si="9"/>
        <v>-243.49752470517529</v>
      </c>
      <c r="AT14">
        <f t="shared" si="9"/>
        <v>111.66781097267473</v>
      </c>
      <c r="AU14">
        <f t="shared" si="9"/>
        <v>-1208.3482291447165</v>
      </c>
      <c r="AW14">
        <v>11</v>
      </c>
      <c r="AX14">
        <f>IF(Z14&gt;0, (R14*SUMPRODUCT(K14:$K$98, X14:$X$98)-K14*$AZ$3)/Z14, 0)</f>
        <v>4779.1813971012507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500000</v>
      </c>
      <c r="S15">
        <f t="shared" si="1"/>
        <v>5383.4697149902859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4076.1011965750313</v>
      </c>
      <c r="AC15">
        <f t="shared" si="2"/>
        <v>4518.9092062470299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-2476.7178793927219</v>
      </c>
      <c r="AI15">
        <f t="shared" si="6"/>
        <v>-2487.2104368080263</v>
      </c>
      <c r="AJ15">
        <f t="shared" si="7"/>
        <v>-442.80800967199866</v>
      </c>
      <c r="AK15">
        <f t="shared" si="22"/>
        <v>285.32708376025221</v>
      </c>
      <c r="AL15">
        <f t="shared" si="8"/>
        <v>-2644.6913627197728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-997.55467761034345</v>
      </c>
      <c r="AR15">
        <f t="shared" si="9"/>
        <v>-1001.7807946892489</v>
      </c>
      <c r="AS15">
        <f t="shared" si="9"/>
        <v>-178.35103667113557</v>
      </c>
      <c r="AT15">
        <f t="shared" si="9"/>
        <v>114.92199794824732</v>
      </c>
      <c r="AU15">
        <f t="shared" si="9"/>
        <v>-1065.2098334121372</v>
      </c>
      <c r="AW15">
        <v>12</v>
      </c>
      <c r="AX15">
        <f>IF(Z15&gt;0, (R15*SUMPRODUCT(K15:$K$98, X15:$X$98)-K15*$AZ$3)/Z15, 0)</f>
        <v>5383.4697149902859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500000</v>
      </c>
      <c r="S16">
        <f t="shared" si="1"/>
        <v>5901.3553060331569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4518.9092062470299</v>
      </c>
      <c r="AC16">
        <f t="shared" si="2"/>
        <v>4873.6020729855645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-2583.0023837964791</v>
      </c>
      <c r="AI16">
        <f t="shared" si="6"/>
        <v>-2593.3254405780353</v>
      </c>
      <c r="AJ16">
        <f t="shared" si="7"/>
        <v>-354.69286673853458</v>
      </c>
      <c r="AK16">
        <f t="shared" si="22"/>
        <v>316.3236444372921</v>
      </c>
      <c r="AL16">
        <f t="shared" si="8"/>
        <v>-2631.694662879278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-928.89570409531939</v>
      </c>
      <c r="AR16">
        <f t="shared" si="9"/>
        <v>-932.60806733496372</v>
      </c>
      <c r="AS16">
        <f t="shared" si="9"/>
        <v>-127.55415258363861</v>
      </c>
      <c r="AT16">
        <f t="shared" si="9"/>
        <v>113.7558665314525</v>
      </c>
      <c r="AU16">
        <f t="shared" si="9"/>
        <v>-946.40635338714992</v>
      </c>
      <c r="AW16">
        <v>13</v>
      </c>
      <c r="AX16">
        <f>IF(Z16&gt;0, (R16*SUMPRODUCT(K16:$K$98, X16:$X$98)-K16*$AZ$3)/Z16, 0)</f>
        <v>5901.3553060331569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500000</v>
      </c>
      <c r="S17">
        <f t="shared" si="1"/>
        <v>6343.3498830977269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4873.6020729855645</v>
      </c>
      <c r="AC17">
        <f t="shared" si="2"/>
        <v>5152.0702477731575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-2692.9324657661418</v>
      </c>
      <c r="AI17">
        <f t="shared" si="6"/>
        <v>-2703.0849686682386</v>
      </c>
      <c r="AJ17">
        <f t="shared" si="7"/>
        <v>-278.46817478759294</v>
      </c>
      <c r="AK17">
        <f t="shared" si="22"/>
        <v>341.15214510898954</v>
      </c>
      <c r="AL17">
        <f t="shared" si="8"/>
        <v>-2640.4009983468422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-864.66839857180287</v>
      </c>
      <c r="AR17">
        <f t="shared" si="9"/>
        <v>-867.92824579688136</v>
      </c>
      <c r="AS17">
        <f t="shared" si="9"/>
        <v>-89.412799543897208</v>
      </c>
      <c r="AT17">
        <f t="shared" si="9"/>
        <v>109.53987251098857</v>
      </c>
      <c r="AU17">
        <f t="shared" si="9"/>
        <v>-847.80117282979006</v>
      </c>
      <c r="AW17">
        <v>14</v>
      </c>
      <c r="AX17">
        <f>IF(Z17&gt;0, (R17*SUMPRODUCT(K17:$K$98, X17:$X$98)-K17*$AZ$3)/Z17, 0)</f>
        <v>6343.3498830977269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500000</v>
      </c>
      <c r="S18">
        <f t="shared" si="1"/>
        <v>6719.8188419086737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5152.0702477731575</v>
      </c>
      <c r="AC18">
        <f t="shared" si="2"/>
        <v>5365.40531248968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-2816.6478657398329</v>
      </c>
      <c r="AI18">
        <f t="shared" si="6"/>
        <v>-2826.6284274162654</v>
      </c>
      <c r="AJ18">
        <f t="shared" si="7"/>
        <v>-213.33506471652254</v>
      </c>
      <c r="AK18">
        <f t="shared" si="22"/>
        <v>360.64491734412104</v>
      </c>
      <c r="AL18">
        <f t="shared" si="8"/>
        <v>-2679.3185747886669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-807.49279773827698</v>
      </c>
      <c r="AR18">
        <f t="shared" si="9"/>
        <v>-810.35408251907256</v>
      </c>
      <c r="AS18">
        <f t="shared" si="9"/>
        <v>-61.160122413233537</v>
      </c>
      <c r="AT18">
        <f t="shared" si="9"/>
        <v>103.3917575705905</v>
      </c>
      <c r="AU18">
        <f t="shared" si="9"/>
        <v>-768.12244736171567</v>
      </c>
      <c r="AW18">
        <v>15</v>
      </c>
      <c r="AX18">
        <f>IF(Z18&gt;0, (R18*SUMPRODUCT(K18:$K$98, X18:$X$98)-K18*$AZ$3)/Z18, 0)</f>
        <v>6719.8188419086737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500000</v>
      </c>
      <c r="S19">
        <f t="shared" si="1"/>
        <v>7036.4094056692838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5365.40531248968</v>
      </c>
      <c r="AC19">
        <f t="shared" si="2"/>
        <v>5520.4156069731189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-2955.1992002528095</v>
      </c>
      <c r="AI19">
        <f t="shared" si="6"/>
        <v>-2965.0060763324709</v>
      </c>
      <c r="AJ19">
        <f t="shared" si="7"/>
        <v>-155.01029448343888</v>
      </c>
      <c r="AK19">
        <f t="shared" si="22"/>
        <v>375.57837187427765</v>
      </c>
      <c r="AL19">
        <f t="shared" si="8"/>
        <v>-2744.437998941632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-756.44061659496253</v>
      </c>
      <c r="AR19">
        <f t="shared" si="9"/>
        <v>-758.95087694828658</v>
      </c>
      <c r="AS19">
        <f t="shared" si="9"/>
        <v>-39.677894717753134</v>
      </c>
      <c r="AT19">
        <f t="shared" si="9"/>
        <v>96.136576910282898</v>
      </c>
      <c r="AU19">
        <f t="shared" si="9"/>
        <v>-702.49219475575683</v>
      </c>
      <c r="AW19">
        <v>16</v>
      </c>
      <c r="AX19">
        <f>IF(Z19&gt;0, (R19*SUMPRODUCT(K19:$K$98, X19:$X$98)-K19*$AZ$3)/Z19, 0)</f>
        <v>7036.4094056692838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500000</v>
      </c>
      <c r="S20">
        <f t="shared" si="1"/>
        <v>7298.525515776927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5520.4156069731189</v>
      </c>
      <c r="AC20">
        <f t="shared" si="2"/>
        <v>5623.3527512904038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-3113.3332459540352</v>
      </c>
      <c r="AI20">
        <f t="shared" si="6"/>
        <v>-3122.9642199417513</v>
      </c>
      <c r="AJ20">
        <f t="shared" si="7"/>
        <v>-102.93714431728495</v>
      </c>
      <c r="AK20">
        <f t="shared" si="22"/>
        <v>386.42909248811839</v>
      </c>
      <c r="AL20">
        <f t="shared" si="8"/>
        <v>-2839.4722717709178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-711.53401436694969</v>
      </c>
      <c r="AR20">
        <f t="shared" si="9"/>
        <v>-713.73511686461802</v>
      </c>
      <c r="AS20">
        <f t="shared" si="9"/>
        <v>-23.525679308095874</v>
      </c>
      <c r="AT20">
        <f t="shared" si="9"/>
        <v>88.316097804040737</v>
      </c>
      <c r="AU20">
        <f t="shared" si="9"/>
        <v>-648.94469836867324</v>
      </c>
      <c r="AW20">
        <v>17</v>
      </c>
      <c r="AX20">
        <f>IF(Z20&gt;0, (R20*SUMPRODUCT(K20:$K$98, X20:$X$98)-K20*$AZ$3)/Z20, 0)</f>
        <v>7298.525515776927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500000</v>
      </c>
      <c r="S21">
        <f t="shared" si="1"/>
        <v>7510.2431337511107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5623.3527512904038</v>
      </c>
      <c r="AC21">
        <f t="shared" si="2"/>
        <v>5679.1203091665329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-3294.9284030125896</v>
      </c>
      <c r="AI21">
        <f t="shared" si="6"/>
        <v>-3304.3806940503532</v>
      </c>
      <c r="AJ21">
        <f t="shared" si="7"/>
        <v>-55.767557876129104</v>
      </c>
      <c r="AK21">
        <f t="shared" si="22"/>
        <v>393.63469259032831</v>
      </c>
      <c r="AL21">
        <f t="shared" si="8"/>
        <v>-2966.5135593361538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-672.35403586160703</v>
      </c>
      <c r="AR21">
        <f t="shared" si="9"/>
        <v>-674.28284439704237</v>
      </c>
      <c r="AS21">
        <f t="shared" si="9"/>
        <v>-11.379774617827374</v>
      </c>
      <c r="AT21">
        <f t="shared" si="9"/>
        <v>80.324013710363772</v>
      </c>
      <c r="AU21">
        <f t="shared" si="9"/>
        <v>-605.3386053045059</v>
      </c>
      <c r="AW21">
        <v>18</v>
      </c>
      <c r="AX21">
        <f>IF(Z21&gt;0, (R21*SUMPRODUCT(K21:$K$98, X21:$X$98)-K21*$AZ$3)/Z21, 0)</f>
        <v>7510.2431337511107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500000</v>
      </c>
      <c r="S22">
        <f t="shared" si="1"/>
        <v>7674.9296901503976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5679.1203091665329</v>
      </c>
      <c r="AC22">
        <f t="shared" si="2"/>
        <v>5691.8569628076739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-3502.3142957754353</v>
      </c>
      <c r="AI22">
        <f t="shared" si="6"/>
        <v>-3511.5845060454271</v>
      </c>
      <c r="AJ22">
        <f t="shared" si="7"/>
        <v>-12.736653641140947</v>
      </c>
      <c r="AK22">
        <f t="shared" si="22"/>
        <v>397.53842164165735</v>
      </c>
      <c r="AL22">
        <f t="shared" si="8"/>
        <v>-3126.7827380449107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-638.10056363207229</v>
      </c>
      <c r="AR22">
        <f t="shared" si="9"/>
        <v>-639.78954009126801</v>
      </c>
      <c r="AS22">
        <f t="shared" si="9"/>
        <v>-2.3205415564793261</v>
      </c>
      <c r="AT22">
        <f t="shared" si="9"/>
        <v>72.429105297867579</v>
      </c>
      <c r="AU22">
        <f t="shared" si="9"/>
        <v>-569.68097634987976</v>
      </c>
      <c r="AW22">
        <v>19</v>
      </c>
      <c r="AX22">
        <f>IF(Z22&gt;0, (R22*SUMPRODUCT(K22:$K$98, X22:$X$98)-K22*$AZ$3)/Z22, 0)</f>
        <v>7674.9296901503976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500000</v>
      </c>
      <c r="S23">
        <f t="shared" si="1"/>
        <v>7796.0983653717649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5691.8569628076739</v>
      </c>
      <c r="AC23">
        <f t="shared" si="2"/>
        <v>5665.4445148030563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-3749.0547293059085</v>
      </c>
      <c r="AI23">
        <f t="shared" si="6"/>
        <v>-3758.1385111049676</v>
      </c>
      <c r="AJ23">
        <f t="shared" si="7"/>
        <v>26.412448004617545</v>
      </c>
      <c r="AK23">
        <f t="shared" si="22"/>
        <v>398.42998739653723</v>
      </c>
      <c r="AL23">
        <f t="shared" si="8"/>
        <v>-3333.2960757038127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-609.87070003336203</v>
      </c>
      <c r="AR23">
        <f t="shared" si="9"/>
        <v>-611.34838781461463</v>
      </c>
      <c r="AS23">
        <f t="shared" si="9"/>
        <v>4.2965972270970587</v>
      </c>
      <c r="AT23">
        <f t="shared" si="9"/>
        <v>64.813877863233159</v>
      </c>
      <c r="AU23">
        <f t="shared" si="9"/>
        <v>-542.23791272428434</v>
      </c>
      <c r="AW23">
        <v>20</v>
      </c>
      <c r="AX23">
        <f>IF(Z23&gt;0, (R23*SUMPRODUCT(K23:$K$98, X23:$X$98)-K23*$AZ$3)/Z23, 0)</f>
        <v>7796.0983653717649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500000</v>
      </c>
      <c r="S24">
        <f t="shared" si="1"/>
        <v>7874.4544198000949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5665.4445148030563</v>
      </c>
      <c r="AC24">
        <f t="shared" si="2"/>
        <v>5601.7239180084916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-4028.1063873544022</v>
      </c>
      <c r="AI24">
        <f t="shared" si="6"/>
        <v>-4036.9986286757867</v>
      </c>
      <c r="AJ24">
        <f t="shared" si="7"/>
        <v>63.720596794564699</v>
      </c>
      <c r="AK24">
        <f t="shared" si="22"/>
        <v>396.58111603621398</v>
      </c>
      <c r="AL24">
        <f t="shared" si="8"/>
        <v>-3576.6969158450079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-585.05796785576376</v>
      </c>
      <c r="AR24">
        <f t="shared" si="9"/>
        <v>-586.34951185606735</v>
      </c>
      <c r="AS24">
        <f t="shared" si="9"/>
        <v>9.2550293577696703</v>
      </c>
      <c r="AT24">
        <f t="shared" si="9"/>
        <v>57.600996479764596</v>
      </c>
      <c r="AU24">
        <f t="shared" si="9"/>
        <v>-519.49348601853308</v>
      </c>
      <c r="AW24">
        <v>21</v>
      </c>
      <c r="AX24">
        <f>IF(Z24&gt;0, (R24*SUMPRODUCT(K24:$K$98, X24:$X$98)-K24*$AZ$3)/Z24, 0)</f>
        <v>7874.4544198000949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500000</v>
      </c>
      <c r="S25">
        <f t="shared" si="1"/>
        <v>7913.238203905752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5601.7239180084916</v>
      </c>
      <c r="AC25">
        <f t="shared" si="2"/>
        <v>5504.2999709016549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-4342.1408374041357</v>
      </c>
      <c r="AI25">
        <f t="shared" si="6"/>
        <v>-4350.8356027913715</v>
      </c>
      <c r="AJ25">
        <f t="shared" si="7"/>
        <v>97.423947106836749</v>
      </c>
      <c r="AK25">
        <f t="shared" si="22"/>
        <v>392.12067426059446</v>
      </c>
      <c r="AL25">
        <f t="shared" si="8"/>
        <v>-3861.2909814239401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-563.09782398409641</v>
      </c>
      <c r="AR25">
        <f t="shared" si="9"/>
        <v>-564.22537918162232</v>
      </c>
      <c r="AS25">
        <f t="shared" si="9"/>
        <v>12.634139396684789</v>
      </c>
      <c r="AT25">
        <f t="shared" si="9"/>
        <v>50.851021807786353</v>
      </c>
      <c r="AU25">
        <f t="shared" si="9"/>
        <v>-500.74021797715113</v>
      </c>
      <c r="AW25">
        <v>22</v>
      </c>
      <c r="AX25">
        <f>IF(Z25&gt;0, (R25*SUMPRODUCT(K25:$K$98, X25:$X$98)-K25*$AZ$3)/Z25, 0)</f>
        <v>7913.238203905752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500000</v>
      </c>
      <c r="S26">
        <f t="shared" si="1"/>
        <v>7915.6749449969684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5504.2999709016549</v>
      </c>
      <c r="AC26">
        <f t="shared" si="2"/>
        <v>5376.5896654433855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-4696.0813904043043</v>
      </c>
      <c r="AI26">
        <f t="shared" si="6"/>
        <v>-4704.5718061029074</v>
      </c>
      <c r="AJ26">
        <f t="shared" si="7"/>
        <v>127.71030545826943</v>
      </c>
      <c r="AK26">
        <f t="shared" si="22"/>
        <v>385.30099796311589</v>
      </c>
      <c r="AL26">
        <f t="shared" si="8"/>
        <v>-4191.5605026815219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-543.74782904360177</v>
      </c>
      <c r="AR26">
        <f t="shared" si="9"/>
        <v>-544.73091360283161</v>
      </c>
      <c r="AS26">
        <f t="shared" si="9"/>
        <v>14.787265289167122</v>
      </c>
      <c r="AT26">
        <f t="shared" si="9"/>
        <v>44.613064330373589</v>
      </c>
      <c r="AU26">
        <f t="shared" si="9"/>
        <v>-485.33058398329086</v>
      </c>
      <c r="AW26">
        <v>23</v>
      </c>
      <c r="AX26">
        <f>IF(Z26&gt;0, (R26*SUMPRODUCT(K26:$K$98, X26:$X$98)-K26*$AZ$3)/Z26, 0)</f>
        <v>7915.6749449969684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500000</v>
      </c>
      <c r="S27">
        <f t="shared" si="1"/>
        <v>7884.1811615756069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5376.5896654433855</v>
      </c>
      <c r="AC27">
        <f t="shared" si="2"/>
        <v>5221.5806922264146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-5077.5956385774261</v>
      </c>
      <c r="AI27">
        <f t="shared" si="6"/>
        <v>-5085.8742102280785</v>
      </c>
      <c r="AJ27">
        <f t="shared" si="7"/>
        <v>155.00897321697084</v>
      </c>
      <c r="AK27">
        <f t="shared" si="22"/>
        <v>376.36127658103703</v>
      </c>
      <c r="AL27">
        <f t="shared" si="8"/>
        <v>-4554.5039604300709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-524.93074538989583</v>
      </c>
      <c r="AR27">
        <f t="shared" si="9"/>
        <v>-525.78659865129453</v>
      </c>
      <c r="AS27">
        <f t="shared" si="9"/>
        <v>16.025099603186163</v>
      </c>
      <c r="AT27">
        <f t="shared" si="9"/>
        <v>38.908889071546326</v>
      </c>
      <c r="AU27">
        <f t="shared" si="9"/>
        <v>-470.85260997656212</v>
      </c>
      <c r="AW27">
        <v>24</v>
      </c>
      <c r="AX27">
        <f>IF(Z27&gt;0, (R27*SUMPRODUCT(K27:$K$98, X27:$X$98)-K27*$AZ$3)/Z27, 0)</f>
        <v>7884.1811615756069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500000</v>
      </c>
      <c r="S28">
        <f t="shared" si="1"/>
        <v>7823.4647890866809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5221.5806922264146</v>
      </c>
      <c r="AC28">
        <f t="shared" si="2"/>
        <v>5043.7382109674381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-5484.6033899873428</v>
      </c>
      <c r="AI28">
        <f t="shared" si="6"/>
        <v>-5492.6620608367393</v>
      </c>
      <c r="AJ28">
        <f t="shared" si="7"/>
        <v>177.84248125897648</v>
      </c>
      <c r="AK28">
        <f t="shared" si="22"/>
        <v>365.51064845584904</v>
      </c>
      <c r="AL28">
        <f t="shared" si="8"/>
        <v>-4949.3089311219137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-506.25707213952847</v>
      </c>
      <c r="AR28">
        <f t="shared" si="9"/>
        <v>-507.00092886342571</v>
      </c>
      <c r="AS28">
        <f t="shared" si="9"/>
        <v>16.415774753843447</v>
      </c>
      <c r="AT28">
        <f t="shared" si="9"/>
        <v>33.73851080296722</v>
      </c>
      <c r="AU28">
        <f t="shared" si="9"/>
        <v>-456.84664330661508</v>
      </c>
      <c r="AW28">
        <v>25</v>
      </c>
      <c r="AX28">
        <f>IF(Z28&gt;0, (R28*SUMPRODUCT(K28:$K$98, X28:$X$98)-K28*$AZ$3)/Z28, 0)</f>
        <v>7823.4647890866809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500000</v>
      </c>
      <c r="S29">
        <f t="shared" si="1"/>
        <v>7738.043363449191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5043.7382109674381</v>
      </c>
      <c r="AC29">
        <f t="shared" si="2"/>
        <v>4847.3813746590895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-5905.8539873698583</v>
      </c>
      <c r="AI29">
        <f t="shared" si="6"/>
        <v>-5913.6844251610764</v>
      </c>
      <c r="AJ29">
        <f t="shared" si="7"/>
        <v>196.35683630834865</v>
      </c>
      <c r="AK29">
        <f t="shared" si="22"/>
        <v>353.06167476772072</v>
      </c>
      <c r="AL29">
        <f t="shared" si="8"/>
        <v>-5364.2659140850074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-486.73273804794081</v>
      </c>
      <c r="AR29">
        <f t="shared" si="9"/>
        <v>-487.37808594079161</v>
      </c>
      <c r="AS29">
        <f t="shared" si="9"/>
        <v>16.182807901310294</v>
      </c>
      <c r="AT29">
        <f t="shared" si="9"/>
        <v>29.09768443767695</v>
      </c>
      <c r="AU29">
        <f t="shared" si="9"/>
        <v>-442.09759360180442</v>
      </c>
      <c r="AW29">
        <v>26</v>
      </c>
      <c r="AX29">
        <f>IF(Z29&gt;0, (R29*SUMPRODUCT(K29:$K$98, X29:$X$98)-K29*$AZ$3)/Z29, 0)</f>
        <v>7738.043363449191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500000</v>
      </c>
      <c r="S30">
        <f t="shared" si="1"/>
        <v>7633.7155642616508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4847.3813746590895</v>
      </c>
      <c r="AC30">
        <f t="shared" si="2"/>
        <v>4637.34527574613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-6344.305267173223</v>
      </c>
      <c r="AI30">
        <f t="shared" si="6"/>
        <v>-6351.8987929548503</v>
      </c>
      <c r="AJ30">
        <f t="shared" si="7"/>
        <v>210.03609891295946</v>
      </c>
      <c r="AK30">
        <f t="shared" si="22"/>
        <v>339.31669622613629</v>
      </c>
      <c r="AL30">
        <f t="shared" si="8"/>
        <v>-5802.5459978157542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-466.84627905801631</v>
      </c>
      <c r="AR30">
        <f t="shared" si="9"/>
        <v>-467.40504934204193</v>
      </c>
      <c r="AS30">
        <f t="shared" si="9"/>
        <v>15.455525406813519</v>
      </c>
      <c r="AT30">
        <f t="shared" si="9"/>
        <v>24.968649896951092</v>
      </c>
      <c r="AU30">
        <f t="shared" si="9"/>
        <v>-426.98087403827731</v>
      </c>
      <c r="AW30">
        <v>27</v>
      </c>
      <c r="AX30">
        <f>IF(Z30&gt;0, (R30*SUMPRODUCT(K30:$K$98, X30:$X$98)-K30*$AZ$3)/Z30, 0)</f>
        <v>7633.7155642616508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500000</v>
      </c>
      <c r="S31">
        <f t="shared" si="1"/>
        <v>7515.6336509957882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4637.34527574613</v>
      </c>
      <c r="AC31">
        <f t="shared" si="2"/>
        <v>4417.5495673443475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-6812.9277332912543</v>
      </c>
      <c r="AI31">
        <f t="shared" si="6"/>
        <v>-6820.2750006217329</v>
      </c>
      <c r="AJ31">
        <f t="shared" si="7"/>
        <v>219.79570840178258</v>
      </c>
      <c r="AK31">
        <f t="shared" si="22"/>
        <v>324.61416930222913</v>
      </c>
      <c r="AL31">
        <f t="shared" si="8"/>
        <v>-6275.8651229177212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-447.61598729606715</v>
      </c>
      <c r="AR31">
        <f t="shared" si="9"/>
        <v>-448.09870991530028</v>
      </c>
      <c r="AS31">
        <f t="shared" si="9"/>
        <v>14.440792104538305</v>
      </c>
      <c r="AT31">
        <f t="shared" si="9"/>
        <v>21.327467070066202</v>
      </c>
      <c r="AU31">
        <f t="shared" si="9"/>
        <v>-412.33045074069577</v>
      </c>
      <c r="AW31">
        <v>28</v>
      </c>
      <c r="AX31">
        <f>IF(Z31&gt;0, (R31*SUMPRODUCT(K31:$K$98, X31:$X$98)-K31*$AZ$3)/Z31, 0)</f>
        <v>7515.6336509957882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500000</v>
      </c>
      <c r="S32">
        <f t="shared" si="1"/>
        <v>7386.9947951480099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4417.5495673443475</v>
      </c>
      <c r="AC32">
        <f t="shared" si="2"/>
        <v>4190.5144467056325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-7310.4298954273927</v>
      </c>
      <c r="AI32">
        <f t="shared" si="6"/>
        <v>-7317.5209293371809</v>
      </c>
      <c r="AJ32">
        <f t="shared" si="7"/>
        <v>227.03512063871494</v>
      </c>
      <c r="AK32">
        <f t="shared" si="22"/>
        <v>309.22846971410434</v>
      </c>
      <c r="AL32">
        <f t="shared" si="8"/>
        <v>-6781.2573389843619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-428.84139631579558</v>
      </c>
      <c r="AR32">
        <f t="shared" si="9"/>
        <v>-429.25736759610271</v>
      </c>
      <c r="AS32">
        <f t="shared" si="9"/>
        <v>13.318239767038968</v>
      </c>
      <c r="AT32">
        <f t="shared" si="9"/>
        <v>18.139831806025462</v>
      </c>
      <c r="AU32">
        <f t="shared" si="9"/>
        <v>-397.79929602303827</v>
      </c>
      <c r="AW32">
        <v>29</v>
      </c>
      <c r="AX32">
        <f>IF(Z32&gt;0, (R32*SUMPRODUCT(K32:$K$98, X32:$X$98)-K32*$AZ$3)/Z32, 0)</f>
        <v>7386.9947951480099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500000</v>
      </c>
      <c r="S33">
        <f t="shared" si="1"/>
        <v>7251.0899955254436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4190.5144467056325</v>
      </c>
      <c r="AC33">
        <f t="shared" si="2"/>
        <v>3958.6202527624723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-7837.6885799392358</v>
      </c>
      <c r="AI33">
        <f t="shared" si="6"/>
        <v>-7844.5127612954275</v>
      </c>
      <c r="AJ33">
        <f t="shared" si="7"/>
        <v>231.89419394316019</v>
      </c>
      <c r="AK33">
        <f t="shared" si="22"/>
        <v>293.33601126939431</v>
      </c>
      <c r="AL33">
        <f t="shared" si="8"/>
        <v>-7319.2825560828724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-410.51002308015774</v>
      </c>
      <c r="AR33">
        <f t="shared" si="9"/>
        <v>-410.86744922913789</v>
      </c>
      <c r="AS33">
        <f t="shared" si="9"/>
        <v>12.145786342087515</v>
      </c>
      <c r="AT33">
        <f t="shared" si="9"/>
        <v>15.363888412797085</v>
      </c>
      <c r="AU33">
        <f t="shared" si="9"/>
        <v>-383.35777447425323</v>
      </c>
      <c r="AW33">
        <v>30</v>
      </c>
      <c r="AX33">
        <f>IF(Z33&gt;0, (R33*SUMPRODUCT(K33:$K$98, X33:$X$98)-K33*$AZ$3)/Z33, 0)</f>
        <v>7251.0899955254436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500000</v>
      </c>
      <c r="S34">
        <f t="shared" si="1"/>
        <v>7109.9891950405563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3958.6202527624723</v>
      </c>
      <c r="AC34">
        <f t="shared" si="2"/>
        <v>3723.9559460864534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-8355.6122723695989</v>
      </c>
      <c r="AI34">
        <f t="shared" si="6"/>
        <v>-8362.1593216054189</v>
      </c>
      <c r="AJ34">
        <f t="shared" si="7"/>
        <v>234.6643066760189</v>
      </c>
      <c r="AK34">
        <f t="shared" si="22"/>
        <v>277.1034176933731</v>
      </c>
      <c r="AL34">
        <f t="shared" si="8"/>
        <v>-7850.3915972360264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-390.74732937101254</v>
      </c>
      <c r="AR34">
        <f t="shared" si="9"/>
        <v>-391.05349987303748</v>
      </c>
      <c r="AS34">
        <f t="shared" si="9"/>
        <v>10.973995458785295</v>
      </c>
      <c r="AT34">
        <f t="shared" si="9"/>
        <v>12.958645865045499</v>
      </c>
      <c r="AU34">
        <f t="shared" ref="AU34:AU69" si="23">AL34*$K34</f>
        <v>-367.12085854920667</v>
      </c>
      <c r="AW34">
        <v>31</v>
      </c>
      <c r="AX34">
        <f>IF(Z34&gt;0, (R34*SUMPRODUCT(K34:$K$98, X34:$X$98)-K34*$AZ$3)/Z34, 0)</f>
        <v>7109.9891950405563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500000</v>
      </c>
      <c r="S35">
        <f t="shared" si="1"/>
        <v>6968.3854577831498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3723.9559460864534</v>
      </c>
      <c r="AC35">
        <f t="shared" si="2"/>
        <v>3490.2137206477073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-8831.1277304717896</v>
      </c>
      <c r="AI35">
        <f t="shared" ref="AI35:AI66" si="25">SUM(AE35:AH35)</f>
        <v>-8837.3885310219903</v>
      </c>
      <c r="AJ35">
        <f t="shared" si="7"/>
        <v>233.74222543874612</v>
      </c>
      <c r="AK35">
        <f t="shared" si="22"/>
        <v>260.67691622605179</v>
      </c>
      <c r="AL35">
        <f t="shared" si="8"/>
        <v>-8342.969389357193</v>
      </c>
      <c r="AN35">
        <f t="shared" ref="AN35:AT69" si="26">AE35*$K35</f>
        <v>0</v>
      </c>
      <c r="AO35">
        <f t="shared" si="26"/>
        <v>0</v>
      </c>
      <c r="AP35">
        <f t="shared" si="26"/>
        <v>-0.26141444719277696</v>
      </c>
      <c r="AQ35">
        <f t="shared" si="26"/>
        <v>-368.73629102850708</v>
      </c>
      <c r="AR35">
        <f t="shared" si="26"/>
        <v>-368.99770547569989</v>
      </c>
      <c r="AS35">
        <f t="shared" si="26"/>
        <v>9.7597095065941115</v>
      </c>
      <c r="AT35">
        <f t="shared" si="26"/>
        <v>10.884344806187972</v>
      </c>
      <c r="AU35">
        <f t="shared" si="23"/>
        <v>-348.35365116291786</v>
      </c>
      <c r="AW35">
        <v>32</v>
      </c>
      <c r="AX35">
        <f>IF(Z35&gt;0, (R35*SUMPRODUCT(K35:$K$98, X35:$X$98)-K35*$AZ$3)/Z35, 0)</f>
        <v>6968.3854577831498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500000</v>
      </c>
      <c r="S36">
        <f t="shared" si="1"/>
        <v>6895.5623270680726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3490.2137206477073</v>
      </c>
      <c r="AC36">
        <f t="shared" si="2"/>
        <v>3261.6605581301519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-11423.381804720842</v>
      </c>
      <c r="AI36">
        <f t="shared" si="25"/>
        <v>-11429.294412720423</v>
      </c>
      <c r="AJ36">
        <f t="shared" si="7"/>
        <v>228.55316251755539</v>
      </c>
      <c r="AK36">
        <f t="shared" si="22"/>
        <v>244.31496044533952</v>
      </c>
      <c r="AL36">
        <f t="shared" si="8"/>
        <v>-10956.426289757528</v>
      </c>
      <c r="AN36">
        <f t="shared" si="26"/>
        <v>0</v>
      </c>
      <c r="AO36">
        <f t="shared" si="26"/>
        <v>0</v>
      </c>
      <c r="AP36">
        <f t="shared" si="26"/>
        <v>-0.22042496506702716</v>
      </c>
      <c r="AQ36">
        <f t="shared" si="26"/>
        <v>-425.86935163495758</v>
      </c>
      <c r="AR36">
        <f t="shared" si="26"/>
        <v>-426.08977660002461</v>
      </c>
      <c r="AS36">
        <f t="shared" si="26"/>
        <v>8.5205755002643873</v>
      </c>
      <c r="AT36">
        <f t="shared" si="26"/>
        <v>9.1081831613628417</v>
      </c>
      <c r="AU36">
        <f t="shared" si="23"/>
        <v>-408.46101793839739</v>
      </c>
      <c r="AW36">
        <v>33</v>
      </c>
      <c r="AX36">
        <f>IF(Z36&gt;0, (R36*SUMPRODUCT(K36:$K$98, X36:$X$98)-K36*$AZ$3)/Z36, 0)</f>
        <v>6895.5623270680726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500000</v>
      </c>
      <c r="S37">
        <f t="shared" si="1"/>
        <v>6719.8837875582412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3261.6605581301519</v>
      </c>
      <c r="AC37">
        <f t="shared" si="2"/>
        <v>2960.9547140942595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-13826.336284583878</v>
      </c>
      <c r="AI37">
        <f t="shared" si="25"/>
        <v>-13831.844108096348</v>
      </c>
      <c r="AJ37">
        <f t="shared" si="7"/>
        <v>300.70584403589237</v>
      </c>
      <c r="AK37">
        <f t="shared" si="22"/>
        <v>228.31623906911065</v>
      </c>
      <c r="AL37">
        <f t="shared" si="8"/>
        <v>-13302.822024991345</v>
      </c>
      <c r="AN37">
        <f t="shared" si="26"/>
        <v>0</v>
      </c>
      <c r="AO37">
        <f t="shared" si="26"/>
        <v>0</v>
      </c>
      <c r="AP37">
        <f t="shared" si="26"/>
        <v>-0.18333428409886771</v>
      </c>
      <c r="AQ37">
        <f t="shared" si="26"/>
        <v>-460.22561520089351</v>
      </c>
      <c r="AR37">
        <f t="shared" si="26"/>
        <v>-460.40894948499238</v>
      </c>
      <c r="AS37">
        <f t="shared" si="26"/>
        <v>10.009342259397217</v>
      </c>
      <c r="AT37">
        <f t="shared" si="26"/>
        <v>7.5997704253074421</v>
      </c>
      <c r="AU37">
        <f t="shared" si="23"/>
        <v>-442.79983680028772</v>
      </c>
      <c r="AW37">
        <v>34</v>
      </c>
      <c r="AX37">
        <f>IF(Z37&gt;0, (R37*SUMPRODUCT(K37:$K$98, X37:$X$98)-K37*$AZ$3)/Z37, 0)</f>
        <v>6719.8837875582412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500000</v>
      </c>
      <c r="S38">
        <f t="shared" si="1"/>
        <v>6462.9763678482841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2960.9547140942595</v>
      </c>
      <c r="AC38">
        <f t="shared" si="2"/>
        <v>2612.4822306782448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-15998.42448293282</v>
      </c>
      <c r="AI38">
        <f t="shared" si="25"/>
        <v>-16003.477267598091</v>
      </c>
      <c r="AJ38">
        <f t="shared" si="7"/>
        <v>348.47248341601471</v>
      </c>
      <c r="AK38">
        <f t="shared" si="22"/>
        <v>207.2668299865982</v>
      </c>
      <c r="AL38">
        <f t="shared" si="8"/>
        <v>-15447.737954195478</v>
      </c>
      <c r="AN38">
        <f t="shared" si="26"/>
        <v>0</v>
      </c>
      <c r="AO38">
        <f t="shared" si="26"/>
        <v>0</v>
      </c>
      <c r="AP38">
        <f t="shared" si="26"/>
        <v>-0.15016766883896926</v>
      </c>
      <c r="AQ38">
        <f t="shared" si="26"/>
        <v>-475.46971993691028</v>
      </c>
      <c r="AR38">
        <f t="shared" si="26"/>
        <v>-475.61988760574923</v>
      </c>
      <c r="AS38">
        <f t="shared" si="26"/>
        <v>10.35652693627981</v>
      </c>
      <c r="AT38">
        <f t="shared" si="26"/>
        <v>6.1599254170978899</v>
      </c>
      <c r="AU38">
        <f t="shared" si="23"/>
        <v>-459.10343525237153</v>
      </c>
      <c r="AW38">
        <v>35</v>
      </c>
      <c r="AX38">
        <f>IF(Z38&gt;0, (R38*SUMPRODUCT(K38:$K$98, X38:$X$98)-K38*$AZ$3)/Z38, 0)</f>
        <v>6462.9763678482841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500000</v>
      </c>
      <c r="S39">
        <f t="shared" si="1"/>
        <v>6136.6164690820533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2612.4822306782448</v>
      </c>
      <c r="AC39">
        <f t="shared" si="2"/>
        <v>2236.7920926921192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-17840.648382407286</v>
      </c>
      <c r="AI39">
        <f t="shared" si="25"/>
        <v>-17845.204623016343</v>
      </c>
      <c r="AJ39">
        <f t="shared" si="7"/>
        <v>375.69013798612559</v>
      </c>
      <c r="AK39">
        <f t="shared" si="22"/>
        <v>182.87375614747717</v>
      </c>
      <c r="AL39">
        <f t="shared" si="8"/>
        <v>-17286.640728882739</v>
      </c>
      <c r="AN39">
        <f t="shared" si="26"/>
        <v>0</v>
      </c>
      <c r="AO39">
        <f t="shared" si="26"/>
        <v>0</v>
      </c>
      <c r="AP39">
        <f t="shared" si="26"/>
        <v>-0.12090222030621467</v>
      </c>
      <c r="AQ39">
        <f t="shared" si="26"/>
        <v>-473.41090741496845</v>
      </c>
      <c r="AR39">
        <f t="shared" si="26"/>
        <v>-473.53180963527461</v>
      </c>
      <c r="AS39">
        <f t="shared" si="26"/>
        <v>9.9691337062755263</v>
      </c>
      <c r="AT39">
        <f t="shared" si="26"/>
        <v>4.8526504746056274</v>
      </c>
      <c r="AU39">
        <f t="shared" si="23"/>
        <v>-458.71002545439347</v>
      </c>
      <c r="AW39">
        <v>36</v>
      </c>
      <c r="AX39">
        <f>IF(Z39&gt;0, (R39*SUMPRODUCT(K39:$K$98, X39:$X$98)-K39*$AZ$3)/Z39, 0)</f>
        <v>6136.6164690820533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500000</v>
      </c>
      <c r="S40">
        <f t="shared" si="1"/>
        <v>5734.9842697986687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2236.7920926921192</v>
      </c>
      <c r="AC40">
        <f t="shared" si="2"/>
        <v>1852.4700977332091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-18921.009654851576</v>
      </c>
      <c r="AI40">
        <f t="shared" si="25"/>
        <v>-18925.047307813173</v>
      </c>
      <c r="AJ40">
        <f t="shared" si="7"/>
        <v>384.32199495891018</v>
      </c>
      <c r="AK40">
        <f t="shared" si="22"/>
        <v>156.57544648844836</v>
      </c>
      <c r="AL40">
        <f t="shared" si="8"/>
        <v>-18384.149866365813</v>
      </c>
      <c r="AN40">
        <f t="shared" si="26"/>
        <v>0</v>
      </c>
      <c r="AO40">
        <f t="shared" si="26"/>
        <v>0</v>
      </c>
      <c r="AP40">
        <f t="shared" si="26"/>
        <v>-9.5661809531646602E-2</v>
      </c>
      <c r="AQ40">
        <f t="shared" si="26"/>
        <v>-448.28469384672502</v>
      </c>
      <c r="AR40">
        <f t="shared" si="26"/>
        <v>-448.38035565625665</v>
      </c>
      <c r="AS40">
        <f t="shared" si="26"/>
        <v>9.1055219035069577</v>
      </c>
      <c r="AT40">
        <f t="shared" si="26"/>
        <v>3.7096527813985176</v>
      </c>
      <c r="AU40">
        <f t="shared" si="23"/>
        <v>-435.56518097135114</v>
      </c>
      <c r="AW40">
        <v>37</v>
      </c>
      <c r="AX40">
        <f>IF(Z40&gt;0, (R40*SUMPRODUCT(K40:$K$98, X40:$X$98)-K40*$AZ$3)/Z40, 0)</f>
        <v>5734.9842697986687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500000</v>
      </c>
      <c r="S41">
        <f t="shared" si="1"/>
        <v>5283.4940393585875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1852.4700977332091</v>
      </c>
      <c r="AC41">
        <f t="shared" si="2"/>
        <v>1483.7290757222506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-19479.327402249441</v>
      </c>
      <c r="AI41">
        <f t="shared" si="25"/>
        <v>-19482.837695496364</v>
      </c>
      <c r="AJ41">
        <f t="shared" si="7"/>
        <v>368.74102201095843</v>
      </c>
      <c r="AK41">
        <f t="shared" si="22"/>
        <v>129.67290684132465</v>
      </c>
      <c r="AL41">
        <f t="shared" si="8"/>
        <v>-18984.423766644079</v>
      </c>
      <c r="AN41">
        <f t="shared" si="26"/>
        <v>0</v>
      </c>
      <c r="AO41">
        <f t="shared" si="26"/>
        <v>0</v>
      </c>
      <c r="AP41">
        <f t="shared" si="26"/>
        <v>-7.4256586150557177E-2</v>
      </c>
      <c r="AQ41">
        <f t="shared" si="26"/>
        <v>-412.06481956093182</v>
      </c>
      <c r="AR41">
        <f t="shared" si="26"/>
        <v>-412.13907614708239</v>
      </c>
      <c r="AS41">
        <f t="shared" si="26"/>
        <v>7.8003310669809265</v>
      </c>
      <c r="AT41">
        <f t="shared" si="26"/>
        <v>2.7430948644223485</v>
      </c>
      <c r="AU41">
        <f t="shared" si="23"/>
        <v>-401.59565021567903</v>
      </c>
      <c r="AW41">
        <v>38</v>
      </c>
      <c r="AX41">
        <f>IF(Z41&gt;0, (R41*SUMPRODUCT(K41:$K$98, X41:$X$98)-K41*$AZ$3)/Z41, 0)</f>
        <v>5283.4940393585875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500000</v>
      </c>
      <c r="S42">
        <f t="shared" si="1"/>
        <v>4777.0301916259641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1483.7290757222506</v>
      </c>
      <c r="AC42">
        <f t="shared" si="2"/>
        <v>1142.6853917289659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-19405.543312253012</v>
      </c>
      <c r="AI42">
        <f t="shared" si="25"/>
        <v>-19408.533363984661</v>
      </c>
      <c r="AJ42">
        <f t="shared" si="7"/>
        <v>341.04368399328473</v>
      </c>
      <c r="AK42">
        <f t="shared" si="22"/>
        <v>103.86103530055756</v>
      </c>
      <c r="AL42">
        <f t="shared" si="8"/>
        <v>-18963.62864469082</v>
      </c>
      <c r="AN42">
        <f t="shared" si="26"/>
        <v>0</v>
      </c>
      <c r="AO42">
        <f t="shared" si="26"/>
        <v>0</v>
      </c>
      <c r="AP42">
        <f t="shared" si="26"/>
        <v>-5.6474482529838881E-2</v>
      </c>
      <c r="AQ42">
        <f t="shared" si="26"/>
        <v>-366.52142341543049</v>
      </c>
      <c r="AR42">
        <f t="shared" si="26"/>
        <v>-366.57789789796033</v>
      </c>
      <c r="AS42">
        <f t="shared" si="26"/>
        <v>6.4414489454224055</v>
      </c>
      <c r="AT42">
        <f t="shared" si="26"/>
        <v>1.9616711515479315</v>
      </c>
      <c r="AU42">
        <f t="shared" si="23"/>
        <v>-358.17477780099</v>
      </c>
      <c r="AW42">
        <v>39</v>
      </c>
      <c r="AX42">
        <f>IF(Z42&gt;0, (R42*SUMPRODUCT(K42:$K$98, X42:$X$98)-K42*$AZ$3)/Z42, 0)</f>
        <v>4777.0301916259641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500000</v>
      </c>
      <c r="S43">
        <f t="shared" si="1"/>
        <v>4210.4131192082314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1142.6853917289659</v>
      </c>
      <c r="AC43">
        <f t="shared" si="2"/>
        <v>839.57569649893571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-18703.754198832117</v>
      </c>
      <c r="AI43">
        <f t="shared" si="25"/>
        <v>-18706.246756191478</v>
      </c>
      <c r="AJ43">
        <f t="shared" si="7"/>
        <v>303.10969523003018</v>
      </c>
      <c r="AK43">
        <f t="shared" si="22"/>
        <v>79.987977421027622</v>
      </c>
      <c r="AL43">
        <f t="shared" si="8"/>
        <v>-18323.149083540422</v>
      </c>
      <c r="AN43">
        <f t="shared" si="26"/>
        <v>0</v>
      </c>
      <c r="AO43">
        <f t="shared" si="26"/>
        <v>0</v>
      </c>
      <c r="AP43">
        <f t="shared" si="26"/>
        <v>-4.203399773629881E-2</v>
      </c>
      <c r="AQ43">
        <f t="shared" si="26"/>
        <v>-315.41643713877914</v>
      </c>
      <c r="AR43">
        <f t="shared" si="26"/>
        <v>-315.45847113651541</v>
      </c>
      <c r="AS43">
        <f t="shared" si="26"/>
        <v>5.1115823655149963</v>
      </c>
      <c r="AT43">
        <f t="shared" si="26"/>
        <v>1.3489015405074669</v>
      </c>
      <c r="AU43">
        <f t="shared" si="23"/>
        <v>-308.99798723049298</v>
      </c>
      <c r="AW43">
        <v>40</v>
      </c>
      <c r="AX43">
        <f>IF(Z43&gt;0, (R43*SUMPRODUCT(K43:$K$98, X43:$X$98)-K43*$AZ$3)/Z43, 0)</f>
        <v>4210.4131192082314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500000</v>
      </c>
      <c r="S44">
        <f t="shared" si="1"/>
        <v>3577.5875149916815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839.57569649893571</v>
      </c>
      <c r="AC44">
        <f t="shared" si="2"/>
        <v>580.77687381140686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-17536.485010039683</v>
      </c>
      <c r="AI44">
        <f t="shared" si="25"/>
        <v>-17538.514229700202</v>
      </c>
      <c r="AJ44">
        <f t="shared" si="7"/>
        <v>258.79882268752885</v>
      </c>
      <c r="AK44">
        <f t="shared" si="22"/>
        <v>58.770298754925506</v>
      </c>
      <c r="AL44">
        <f t="shared" si="8"/>
        <v>-17220.945108257751</v>
      </c>
      <c r="AN44">
        <f t="shared" si="26"/>
        <v>0</v>
      </c>
      <c r="AO44">
        <f t="shared" si="26"/>
        <v>0</v>
      </c>
      <c r="AP44">
        <f t="shared" si="26"/>
        <v>-3.0553894454263191E-2</v>
      </c>
      <c r="AQ44">
        <f t="shared" si="26"/>
        <v>-264.04628464860855</v>
      </c>
      <c r="AR44">
        <f t="shared" si="26"/>
        <v>-264.07683854306282</v>
      </c>
      <c r="AS44">
        <f t="shared" si="26"/>
        <v>3.8967254591187528</v>
      </c>
      <c r="AT44">
        <f t="shared" si="26"/>
        <v>0.88490247760840801</v>
      </c>
      <c r="AU44">
        <f t="shared" si="23"/>
        <v>-259.29521060633567</v>
      </c>
      <c r="AW44">
        <v>41</v>
      </c>
      <c r="AX44">
        <f>IF(Z44&gt;0, (R44*SUMPRODUCT(K44:$K$98, X44:$X$98)-K44*$AZ$3)/Z44, 0)</f>
        <v>3577.5875149916815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500000</v>
      </c>
      <c r="S45">
        <f t="shared" si="1"/>
        <v>2849.2571440779284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580.77687381140686</v>
      </c>
      <c r="AC45">
        <f t="shared" si="2"/>
        <v>367.28203063712891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-15904.855030396931</v>
      </c>
      <c r="AI45">
        <f t="shared" si="25"/>
        <v>-15906.466336485084</v>
      </c>
      <c r="AJ45">
        <f t="shared" si="7"/>
        <v>213.49484317427795</v>
      </c>
      <c r="AK45">
        <f t="shared" si="22"/>
        <v>40.654381166798487</v>
      </c>
      <c r="AL45">
        <f t="shared" si="8"/>
        <v>-15652.317112144008</v>
      </c>
      <c r="AN45">
        <f t="shared" si="26"/>
        <v>0</v>
      </c>
      <c r="AO45">
        <f t="shared" si="26"/>
        <v>0</v>
      </c>
      <c r="AP45">
        <f t="shared" si="26"/>
        <v>-2.1661949448571749E-2</v>
      </c>
      <c r="AQ45">
        <f t="shared" si="26"/>
        <v>-213.82043311857845</v>
      </c>
      <c r="AR45">
        <f t="shared" si="26"/>
        <v>-213.84209506802702</v>
      </c>
      <c r="AS45">
        <f t="shared" si="26"/>
        <v>2.8701651004591291</v>
      </c>
      <c r="AT45">
        <f t="shared" si="26"/>
        <v>0.54654615666972783</v>
      </c>
      <c r="AU45">
        <f t="shared" si="23"/>
        <v>-210.42538381089818</v>
      </c>
      <c r="AW45">
        <v>42</v>
      </c>
      <c r="AX45">
        <f>IF(Z45&gt;0, (R45*SUMPRODUCT(K45:$K$98, X45:$X$98)-K45*$AZ$3)/Z45, 0)</f>
        <v>2849.2571440779284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500000</v>
      </c>
      <c r="S46">
        <f t="shared" si="1"/>
        <v>1993.5804292035302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367.28203063712891</v>
      </c>
      <c r="AC46">
        <f t="shared" si="2"/>
        <v>198.59681312063134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-13998.641353832676</v>
      </c>
      <c r="AI46">
        <f t="shared" si="25"/>
        <v>-13999.886580826102</v>
      </c>
      <c r="AJ46">
        <f t="shared" si="7"/>
        <v>168.68521751649757</v>
      </c>
      <c r="AK46">
        <f t="shared" si="22"/>
        <v>25.709742144599026</v>
      </c>
      <c r="AL46">
        <f t="shared" si="8"/>
        <v>-13805.491621165005</v>
      </c>
      <c r="AN46">
        <f t="shared" si="26"/>
        <v>0</v>
      </c>
      <c r="AO46">
        <f t="shared" si="26"/>
        <v>0</v>
      </c>
      <c r="AP46">
        <f t="shared" si="26"/>
        <v>-1.4946860933579951E-2</v>
      </c>
      <c r="AQ46">
        <f t="shared" si="26"/>
        <v>-168.03020387416021</v>
      </c>
      <c r="AR46">
        <f t="shared" si="26"/>
        <v>-168.04515073509378</v>
      </c>
      <c r="AS46">
        <f t="shared" si="26"/>
        <v>2.024783032397198</v>
      </c>
      <c r="AT46">
        <f t="shared" si="26"/>
        <v>0.30860232110498997</v>
      </c>
      <c r="AU46">
        <f t="shared" si="23"/>
        <v>-165.71176538159159</v>
      </c>
      <c r="AW46">
        <v>43</v>
      </c>
      <c r="AX46">
        <f>IF(Z46&gt;0, (R46*SUMPRODUCT(K46:$K$98, X46:$X$98)-K46*$AZ$3)/Z46, 0)</f>
        <v>1993.5804292035302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500000</v>
      </c>
      <c r="S47">
        <f t="shared" si="1"/>
        <v>948.10296718654263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198.59681312063134</v>
      </c>
      <c r="AC47">
        <f t="shared" si="2"/>
        <v>70.865908891185882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-11938.513932256634</v>
      </c>
      <c r="AI47">
        <f t="shared" si="25"/>
        <v>-11939.448244131818</v>
      </c>
      <c r="AJ47">
        <f t="shared" si="7"/>
        <v>127.73090422944546</v>
      </c>
      <c r="AK47">
        <f t="shared" si="22"/>
        <v>13.901776918444195</v>
      </c>
      <c r="AL47">
        <f t="shared" si="8"/>
        <v>-11797.815562983928</v>
      </c>
      <c r="AN47">
        <f t="shared" si="26"/>
        <v>0</v>
      </c>
      <c r="AO47">
        <f t="shared" si="26"/>
        <v>0</v>
      </c>
      <c r="AP47">
        <f t="shared" si="26"/>
        <v>-1.0013255859538286E-2</v>
      </c>
      <c r="AQ47">
        <f t="shared" si="26"/>
        <v>-127.94806291290257</v>
      </c>
      <c r="AR47">
        <f t="shared" si="26"/>
        <v>-127.95807616876212</v>
      </c>
      <c r="AS47">
        <f t="shared" si="26"/>
        <v>1.3689242951850256</v>
      </c>
      <c r="AT47">
        <f t="shared" si="26"/>
        <v>0.14898884717605901</v>
      </c>
      <c r="AU47">
        <f t="shared" si="23"/>
        <v>-126.44016302640102</v>
      </c>
      <c r="AW47">
        <v>44</v>
      </c>
      <c r="AX47">
        <f>IF(Z47&gt;0, (R47*SUMPRODUCT(K47:$K$98, X47:$X$98)-K47*$AZ$3)/Z47, 0)</f>
        <v>948.10296718654263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500000</v>
      </c>
      <c r="S48">
        <f t="shared" si="1"/>
        <v>-388.09289482817047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70.865908891185882</v>
      </c>
      <c r="AC48">
        <f t="shared" si="2"/>
        <v>-21.100636481792606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-9813.717030735228</v>
      </c>
      <c r="AI48">
        <f t="shared" si="25"/>
        <v>-9814.396656565892</v>
      </c>
      <c r="AJ48">
        <f t="shared" si="7"/>
        <v>91.966545372978487</v>
      </c>
      <c r="AK48">
        <f t="shared" si="22"/>
        <v>4.9606136223830122</v>
      </c>
      <c r="AL48">
        <f t="shared" si="8"/>
        <v>-9717.4694975705315</v>
      </c>
      <c r="AN48">
        <f t="shared" si="26"/>
        <v>0</v>
      </c>
      <c r="AO48">
        <f t="shared" si="26"/>
        <v>0</v>
      </c>
      <c r="AP48">
        <f t="shared" si="26"/>
        <v>-6.5033226132411937E-3</v>
      </c>
      <c r="AQ48">
        <f t="shared" si="26"/>
        <v>-93.907213361170236</v>
      </c>
      <c r="AR48">
        <f t="shared" si="26"/>
        <v>-93.913716683783477</v>
      </c>
      <c r="AS48">
        <f t="shared" si="26"/>
        <v>0.8800255776055339</v>
      </c>
      <c r="AT48">
        <f t="shared" si="26"/>
        <v>4.7467987958131425E-2</v>
      </c>
      <c r="AU48">
        <f t="shared" si="23"/>
        <v>-92.986223118219812</v>
      </c>
      <c r="AW48">
        <v>45</v>
      </c>
      <c r="AX48">
        <f>IF(Z48&gt;0, (R48*SUMPRODUCT(K48:$K$98, X48:$X$98)-K48*$AZ$3)/Z48, 0)</f>
        <v>-388.09289482817047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500000</v>
      </c>
      <c r="S49">
        <f t="shared" si="1"/>
        <v>-2166.9682482426974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-21.100636481792606</v>
      </c>
      <c r="AC49">
        <f t="shared" si="2"/>
        <v>-82.881494896602049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-7789.3459474891652</v>
      </c>
      <c r="AI49">
        <f t="shared" si="25"/>
        <v>-7789.8240434128356</v>
      </c>
      <c r="AJ49">
        <f t="shared" si="7"/>
        <v>61.780858414809444</v>
      </c>
      <c r="AK49">
        <f t="shared" si="22"/>
        <v>-1.4770445537254826</v>
      </c>
      <c r="AL49">
        <f t="shared" si="8"/>
        <v>-7729.5202295517511</v>
      </c>
      <c r="AN49">
        <f t="shared" si="26"/>
        <v>0</v>
      </c>
      <c r="AO49">
        <f t="shared" si="26"/>
        <v>0</v>
      </c>
      <c r="AP49">
        <f t="shared" si="26"/>
        <v>-4.0847213950809796E-3</v>
      </c>
      <c r="AQ49">
        <f t="shared" si="26"/>
        <v>-66.550050879217352</v>
      </c>
      <c r="AR49">
        <f t="shared" si="26"/>
        <v>-66.554135600612426</v>
      </c>
      <c r="AS49">
        <f t="shared" si="26"/>
        <v>0.52783883250077079</v>
      </c>
      <c r="AT49">
        <f t="shared" si="26"/>
        <v>-1.2619466494871388E-2</v>
      </c>
      <c r="AU49">
        <f t="shared" si="23"/>
        <v>-66.038916234606518</v>
      </c>
      <c r="AW49">
        <v>46</v>
      </c>
      <c r="AX49">
        <f>IF(Z49&gt;0, (R49*SUMPRODUCT(K49:$K$98, X49:$X$98)-K49*$AZ$3)/Z49, 0)</f>
        <v>-2166.9682482426974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500000</v>
      </c>
      <c r="S50">
        <f t="shared" si="1"/>
        <v>-4646.9344115803915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-82.881494896602049</v>
      </c>
      <c r="AC50">
        <f t="shared" si="2"/>
        <v>-120.74730028799721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-5940.4526168654738</v>
      </c>
      <c r="AI50">
        <f t="shared" si="25"/>
        <v>-5940.777420514486</v>
      </c>
      <c r="AJ50">
        <f t="shared" si="7"/>
        <v>37.865805391395156</v>
      </c>
      <c r="AK50">
        <f t="shared" si="22"/>
        <v>-5.8017046427621439</v>
      </c>
      <c r="AL50">
        <f t="shared" si="8"/>
        <v>-5908.7133197658532</v>
      </c>
      <c r="AN50">
        <f t="shared" si="26"/>
        <v>0</v>
      </c>
      <c r="AO50">
        <f t="shared" si="26"/>
        <v>0</v>
      </c>
      <c r="AP50">
        <f t="shared" si="26"/>
        <v>-2.4777088741757321E-3</v>
      </c>
      <c r="AQ50">
        <f t="shared" si="26"/>
        <v>-45.315722930476753</v>
      </c>
      <c r="AR50">
        <f t="shared" si="26"/>
        <v>-45.318200639350934</v>
      </c>
      <c r="AS50">
        <f t="shared" si="26"/>
        <v>0.28885279562439004</v>
      </c>
      <c r="AT50">
        <f t="shared" si="26"/>
        <v>-4.4257307830290485E-2</v>
      </c>
      <c r="AU50">
        <f t="shared" si="23"/>
        <v>-45.073605151556833</v>
      </c>
      <c r="AW50">
        <v>47</v>
      </c>
      <c r="AX50">
        <f>IF(Z50&gt;0, (R50*SUMPRODUCT(K50:$K$98, X50:$X$98)-K50*$AZ$3)/Z50, 0)</f>
        <v>-4646.9344115803915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500000</v>
      </c>
      <c r="S51">
        <f t="shared" si="1"/>
        <v>-8243.9662091750633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-120.74730028799721</v>
      </c>
      <c r="AC51">
        <f t="shared" si="2"/>
        <v>-140.45208974720416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-4343.7464901939929</v>
      </c>
      <c r="AI51">
        <f t="shared" si="25"/>
        <v>-4343.9594521442596</v>
      </c>
      <c r="AJ51">
        <f t="shared" si="7"/>
        <v>19.70478945920695</v>
      </c>
      <c r="AK51">
        <f t="shared" si="22"/>
        <v>-8.4523110201598044</v>
      </c>
      <c r="AL51">
        <f t="shared" si="8"/>
        <v>-4332.7069737052125</v>
      </c>
      <c r="AN51">
        <f t="shared" si="26"/>
        <v>0</v>
      </c>
      <c r="AO51">
        <f t="shared" si="26"/>
        <v>0</v>
      </c>
      <c r="AP51">
        <f t="shared" si="26"/>
        <v>-1.4504854252586307E-3</v>
      </c>
      <c r="AQ51">
        <f t="shared" si="26"/>
        <v>-29.585289612296712</v>
      </c>
      <c r="AR51">
        <f t="shared" si="26"/>
        <v>-29.586740097721968</v>
      </c>
      <c r="AS51">
        <f t="shared" si="26"/>
        <v>0.13420946738398018</v>
      </c>
      <c r="AT51">
        <f t="shared" si="26"/>
        <v>-5.7568753146426586E-2</v>
      </c>
      <c r="AU51">
        <f t="shared" si="23"/>
        <v>-29.510099383484416</v>
      </c>
      <c r="AW51">
        <v>48</v>
      </c>
      <c r="AX51">
        <f>IF(Z51&gt;0, (R51*SUMPRODUCT(K51:$K$98, X51:$X$98)-K51*$AZ$3)/Z51, 0)</f>
        <v>-8243.9662091750633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500000</v>
      </c>
      <c r="S52">
        <f t="shared" si="1"/>
        <v>-13681.38748328538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-140.45208974720416</v>
      </c>
      <c r="AC52">
        <f t="shared" si="2"/>
        <v>-147.17047447443866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-3054.8009301985376</v>
      </c>
      <c r="AI52">
        <f t="shared" si="25"/>
        <v>-3054.9353925060468</v>
      </c>
      <c r="AJ52">
        <f t="shared" si="7"/>
        <v>6.7183847272345076</v>
      </c>
      <c r="AK52">
        <f t="shared" si="22"/>
        <v>-9.8316462823042912</v>
      </c>
      <c r="AL52">
        <f t="shared" si="8"/>
        <v>-3058.0486540611164</v>
      </c>
      <c r="AN52">
        <f t="shared" si="26"/>
        <v>0</v>
      </c>
      <c r="AO52">
        <f t="shared" si="26"/>
        <v>0</v>
      </c>
      <c r="AP52">
        <f t="shared" si="26"/>
        <v>-8.1769979937556625E-4</v>
      </c>
      <c r="AQ52">
        <f t="shared" si="26"/>
        <v>-18.577028418050354</v>
      </c>
      <c r="AR52">
        <f t="shared" si="26"/>
        <v>-18.577846117849727</v>
      </c>
      <c r="AS52">
        <f t="shared" si="26"/>
        <v>4.0856221682870647E-2</v>
      </c>
      <c r="AT52">
        <f t="shared" si="26"/>
        <v>-5.9788764163665353E-2</v>
      </c>
      <c r="AU52">
        <f t="shared" si="23"/>
        <v>-18.596778660330521</v>
      </c>
      <c r="AW52">
        <v>49</v>
      </c>
      <c r="AX52">
        <f>IF(Z52&gt;0, (R52*SUMPRODUCT(K52:$K$98, X52:$X$98)-K52*$AZ$3)/Z52, 0)</f>
        <v>-13681.38748328538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500000</v>
      </c>
      <c r="S53">
        <f t="shared" si="1"/>
        <v>-22268.808517763384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-147.17047447443866</v>
      </c>
      <c r="AC53">
        <f t="shared" si="2"/>
        <v>-145.33062353082624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-2061.6090527538772</v>
      </c>
      <c r="AI53">
        <f t="shared" si="25"/>
        <v>-2061.6906302119924</v>
      </c>
      <c r="AJ53">
        <f t="shared" si="7"/>
        <v>-1.8398509436124186</v>
      </c>
      <c r="AK53">
        <f t="shared" si="22"/>
        <v>-10.301933213210708</v>
      </c>
      <c r="AL53">
        <f t="shared" si="8"/>
        <v>-2073.8324143688155</v>
      </c>
      <c r="AN53">
        <f t="shared" si="26"/>
        <v>0</v>
      </c>
      <c r="AO53">
        <f t="shared" si="26"/>
        <v>0</v>
      </c>
      <c r="AP53">
        <f t="shared" si="26"/>
        <v>-4.4294058770936187E-4</v>
      </c>
      <c r="AQ53">
        <f t="shared" si="26"/>
        <v>-11.193905112404478</v>
      </c>
      <c r="AR53">
        <f t="shared" si="26"/>
        <v>-11.194348052992186</v>
      </c>
      <c r="AS53">
        <f t="shared" si="26"/>
        <v>-9.9898265659313524E-3</v>
      </c>
      <c r="AT53">
        <f t="shared" si="26"/>
        <v>-5.5936339001309204E-2</v>
      </c>
      <c r="AU53">
        <f t="shared" si="23"/>
        <v>-11.260274218559427</v>
      </c>
      <c r="AW53">
        <v>50</v>
      </c>
      <c r="AX53">
        <f>IF(Z53&gt;0, (R53*SUMPRODUCT(K53:$K$98, X53:$X$98)-K53*$AZ$3)/Z53, 0)</f>
        <v>-22268.808517763384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500000</v>
      </c>
      <c r="S54">
        <f t="shared" si="1"/>
        <v>-36427.093173074529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-145.33062353082624</v>
      </c>
      <c r="AC54">
        <f t="shared" si="2"/>
        <v>-138.29517207031756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-1332.2212829546181</v>
      </c>
      <c r="AI54">
        <f t="shared" si="25"/>
        <v>-1332.2687391060783</v>
      </c>
      <c r="AJ54">
        <f t="shared" si="7"/>
        <v>-7.035451460508682</v>
      </c>
      <c r="AK54">
        <f t="shared" si="22"/>
        <v>-10.173143647157838</v>
      </c>
      <c r="AL54">
        <f t="shared" si="8"/>
        <v>-1349.4773342137448</v>
      </c>
      <c r="AN54">
        <f t="shared" si="26"/>
        <v>0</v>
      </c>
      <c r="AO54">
        <f t="shared" si="26"/>
        <v>0</v>
      </c>
      <c r="AP54">
        <f t="shared" si="26"/>
        <v>-2.3006460126402157E-4</v>
      </c>
      <c r="AQ54">
        <f t="shared" si="26"/>
        <v>-6.4585295863058629</v>
      </c>
      <c r="AR54">
        <f t="shared" si="26"/>
        <v>-6.458759650907127</v>
      </c>
      <c r="AS54">
        <f t="shared" si="26"/>
        <v>-3.4107450460436742E-2</v>
      </c>
      <c r="AT54">
        <f t="shared" si="26"/>
        <v>-4.9318795662226793E-2</v>
      </c>
      <c r="AU54">
        <f t="shared" si="23"/>
        <v>-6.5421858970297899</v>
      </c>
      <c r="AW54">
        <v>51</v>
      </c>
      <c r="AX54">
        <f>IF(Z54&gt;0, (R54*SUMPRODUCT(K54:$K$98, X54:$X$98)-K54*$AZ$3)/Z54, 0)</f>
        <v>-36427.093173074529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500000</v>
      </c>
      <c r="S55">
        <f t="shared" si="1"/>
        <v>-60793.045975258836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-138.29517207031756</v>
      </c>
      <c r="AC55">
        <f t="shared" si="2"/>
        <v>-128.4774904308081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-822.58443025321992</v>
      </c>
      <c r="AI55">
        <f t="shared" si="25"/>
        <v>-822.61084723240924</v>
      </c>
      <c r="AJ55">
        <f t="shared" si="7"/>
        <v>-9.817681639509459</v>
      </c>
      <c r="AK55">
        <f t="shared" si="22"/>
        <v>-9.6806620449222311</v>
      </c>
      <c r="AL55">
        <f t="shared" si="8"/>
        <v>-842.10919091684093</v>
      </c>
      <c r="AN55">
        <f t="shared" si="26"/>
        <v>0</v>
      </c>
      <c r="AO55">
        <f t="shared" si="26"/>
        <v>0</v>
      </c>
      <c r="AP55">
        <f t="shared" si="26"/>
        <v>-1.1434637925111305E-4</v>
      </c>
      <c r="AQ55">
        <f t="shared" si="26"/>
        <v>-3.5605718032190956</v>
      </c>
      <c r="AR55">
        <f t="shared" si="26"/>
        <v>-3.5606861495983466</v>
      </c>
      <c r="AS55">
        <f t="shared" si="26"/>
        <v>-4.24960151602412E-2</v>
      </c>
      <c r="AT55">
        <f t="shared" si="26"/>
        <v>-4.1902923330353767E-2</v>
      </c>
      <c r="AU55">
        <f t="shared" si="23"/>
        <v>-3.6450850880889418</v>
      </c>
      <c r="AW55">
        <v>52</v>
      </c>
      <c r="AX55">
        <f>IF(Z55&gt;0, (R55*SUMPRODUCT(K55:$K$98, X55:$X$98)-K55*$AZ$3)/Z55, 0)</f>
        <v>-60793.045975258836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500000</v>
      </c>
      <c r="S56">
        <f t="shared" si="1"/>
        <v>-104620.68620125581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-128.4774904308081</v>
      </c>
      <c r="AC56">
        <f t="shared" si="2"/>
        <v>-117.50573078240637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-484.5325629135059</v>
      </c>
      <c r="AI56">
        <f t="shared" si="25"/>
        <v>-484.54660240883049</v>
      </c>
      <c r="AJ56">
        <f t="shared" si="7"/>
        <v>-10.971759648401729</v>
      </c>
      <c r="AK56">
        <f t="shared" si="22"/>
        <v>-8.9934243301565679</v>
      </c>
      <c r="AL56">
        <f t="shared" si="8"/>
        <v>-504.51178638738884</v>
      </c>
      <c r="AN56">
        <f t="shared" si="26"/>
        <v>0</v>
      </c>
      <c r="AO56">
        <f t="shared" si="26"/>
        <v>0</v>
      </c>
      <c r="AP56">
        <f t="shared" si="26"/>
        <v>-5.4259118909843421E-5</v>
      </c>
      <c r="AQ56">
        <f t="shared" si="26"/>
        <v>-1.8725965099849031</v>
      </c>
      <c r="AR56">
        <f t="shared" si="26"/>
        <v>-1.872650769103813</v>
      </c>
      <c r="AS56">
        <f t="shared" si="26"/>
        <v>-4.2403091966510174E-2</v>
      </c>
      <c r="AT56">
        <f t="shared" si="26"/>
        <v>-3.4757323454586493E-2</v>
      </c>
      <c r="AU56">
        <f t="shared" si="23"/>
        <v>-1.9498111845249098</v>
      </c>
      <c r="AW56">
        <v>53</v>
      </c>
      <c r="AX56">
        <f>IF(Z56&gt;0, (R56*SUMPRODUCT(K56:$K$98, X56:$X$98)-K56*$AZ$3)/Z56, 0)</f>
        <v>-104620.68620125581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500000</v>
      </c>
      <c r="S57">
        <f t="shared" si="1"/>
        <v>-187196.62947683761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-117.50573078240637</v>
      </c>
      <c r="AC57">
        <f t="shared" si="2"/>
        <v>-106.40303135344411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-271.76276707888138</v>
      </c>
      <c r="AI57">
        <f t="shared" si="25"/>
        <v>-271.76987211007577</v>
      </c>
      <c r="AJ57">
        <f t="shared" si="7"/>
        <v>-11.102699428962268</v>
      </c>
      <c r="AK57">
        <f t="shared" si="22"/>
        <v>-8.2254011547684467</v>
      </c>
      <c r="AL57">
        <f t="shared" si="8"/>
        <v>-291.09797269380653</v>
      </c>
      <c r="AN57">
        <f t="shared" si="26"/>
        <v>0</v>
      </c>
      <c r="AO57">
        <f t="shared" si="26"/>
        <v>0</v>
      </c>
      <c r="AP57">
        <f t="shared" si="26"/>
        <v>-2.4517106125125702E-5</v>
      </c>
      <c r="AQ57">
        <f t="shared" si="26"/>
        <v>-0.93776317359300709</v>
      </c>
      <c r="AR57">
        <f t="shared" si="26"/>
        <v>-0.93778769069913215</v>
      </c>
      <c r="AS57">
        <f t="shared" si="26"/>
        <v>-3.8311733295425421E-2</v>
      </c>
      <c r="AT57">
        <f t="shared" si="26"/>
        <v>-2.8383131265116768E-2</v>
      </c>
      <c r="AU57">
        <f t="shared" si="23"/>
        <v>-1.0044825552596746</v>
      </c>
      <c r="AW57">
        <v>54</v>
      </c>
      <c r="AX57">
        <f>IF(Z57&gt;0, (R57*SUMPRODUCT(K57:$K$98, X57:$X$98)-K57*$AZ$3)/Z57, 0)</f>
        <v>-187196.62947683761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500000</v>
      </c>
      <c r="S58">
        <f t="shared" si="1"/>
        <v>-350488.52595874539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-106.40303135344411</v>
      </c>
      <c r="AC58">
        <f t="shared" si="2"/>
        <v>-95.755708867262868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-144.7560346577371</v>
      </c>
      <c r="AI58">
        <f t="shared" si="25"/>
        <v>-144.7594497377531</v>
      </c>
      <c r="AJ58">
        <f t="shared" si="7"/>
        <v>-10.647322486181238</v>
      </c>
      <c r="AK58">
        <f t="shared" si="22"/>
        <v>-7.448212194741088</v>
      </c>
      <c r="AL58">
        <f t="shared" si="8"/>
        <v>-162.85498441867543</v>
      </c>
      <c r="AN58">
        <f t="shared" si="26"/>
        <v>0</v>
      </c>
      <c r="AO58">
        <f t="shared" si="26"/>
        <v>0</v>
      </c>
      <c r="AP58">
        <f t="shared" si="26"/>
        <v>-1.0521703977813651E-5</v>
      </c>
      <c r="AQ58">
        <f t="shared" si="26"/>
        <v>-0.44598666459725544</v>
      </c>
      <c r="AR58">
        <f t="shared" si="26"/>
        <v>-0.44599718630123319</v>
      </c>
      <c r="AS58">
        <f t="shared" si="26"/>
        <v>-3.2803909375736143E-2</v>
      </c>
      <c r="AT58">
        <f t="shared" si="26"/>
        <v>-2.2947598155747307E-2</v>
      </c>
      <c r="AU58">
        <f t="shared" si="23"/>
        <v>-0.5017486938327167</v>
      </c>
      <c r="AW58">
        <v>55</v>
      </c>
      <c r="AX58">
        <f>IF(Z58&gt;0, (R58*SUMPRODUCT(K58:$K$98, X58:$X$98)-K58*$AZ$3)/Z58, 0)</f>
        <v>-350488.52595874539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500000</v>
      </c>
      <c r="S59">
        <f t="shared" si="1"/>
        <v>-690148.79323304922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-95.755708867262868</v>
      </c>
      <c r="AC59">
        <f t="shared" si="2"/>
        <v>-85.857869049918818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-73.03473497618927</v>
      </c>
      <c r="AI59">
        <f t="shared" si="25"/>
        <v>-73.03629003703071</v>
      </c>
      <c r="AJ59">
        <f t="shared" si="7"/>
        <v>-9.8978398173440496</v>
      </c>
      <c r="AK59">
        <f t="shared" si="22"/>
        <v>-6.7028996207084015</v>
      </c>
      <c r="AL59">
        <f t="shared" si="8"/>
        <v>-89.637029475083168</v>
      </c>
      <c r="AN59">
        <f t="shared" si="26"/>
        <v>0</v>
      </c>
      <c r="AO59">
        <f t="shared" si="26"/>
        <v>0</v>
      </c>
      <c r="AP59">
        <f t="shared" si="26"/>
        <v>-4.2777417064385598E-6</v>
      </c>
      <c r="AQ59">
        <f t="shared" si="26"/>
        <v>-0.20090772238658311</v>
      </c>
      <c r="AR59">
        <f t="shared" si="26"/>
        <v>-0.20091200012828955</v>
      </c>
      <c r="AS59">
        <f t="shared" si="26"/>
        <v>-2.7227489151540472E-2</v>
      </c>
      <c r="AT59">
        <f t="shared" si="26"/>
        <v>-1.8438682588790872E-2</v>
      </c>
      <c r="AU59">
        <f t="shared" si="23"/>
        <v>-0.24657817186862091</v>
      </c>
      <c r="AW59">
        <v>56</v>
      </c>
      <c r="AX59">
        <f>IF(Z59&gt;0, (R59*SUMPRODUCT(K59:$K$98, X59:$X$98)-K59*$AZ$3)/Z59, 0)</f>
        <v>-690148.79323304922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500000</v>
      </c>
      <c r="S60">
        <f t="shared" si="1"/>
        <v>-1449686.7836502716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-85.857869049918818</v>
      </c>
      <c r="AC60">
        <f t="shared" si="2"/>
        <v>-76.823217413429248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-35.083921155505458</v>
      </c>
      <c r="AI60">
        <f t="shared" si="25"/>
        <v>-35.084583567709593</v>
      </c>
      <c r="AJ60">
        <f t="shared" si="7"/>
        <v>-9.0346516364895706</v>
      </c>
      <c r="AK60">
        <f t="shared" si="22"/>
        <v>-6.0100508334943177</v>
      </c>
      <c r="AL60">
        <f t="shared" si="8"/>
        <v>-50.129286037693483</v>
      </c>
      <c r="AN60">
        <f t="shared" si="26"/>
        <v>0</v>
      </c>
      <c r="AO60">
        <f t="shared" si="26"/>
        <v>0</v>
      </c>
      <c r="AP60">
        <f t="shared" si="26"/>
        <v>-1.6269622458443898E-6</v>
      </c>
      <c r="AQ60">
        <f t="shared" si="26"/>
        <v>-8.617023478673061E-2</v>
      </c>
      <c r="AR60">
        <f t="shared" si="26"/>
        <v>-8.6171861748976453E-2</v>
      </c>
      <c r="AS60">
        <f t="shared" si="26"/>
        <v>-2.2190166523346527E-2</v>
      </c>
      <c r="AT60">
        <f t="shared" si="26"/>
        <v>-1.4761391382306283E-2</v>
      </c>
      <c r="AU60">
        <f t="shared" si="23"/>
        <v>-0.12312341965462925</v>
      </c>
      <c r="AW60">
        <v>57</v>
      </c>
      <c r="AX60">
        <f>IF(Z60&gt;0, (R60*SUMPRODUCT(K60:$K$98, X60:$X$98)-K60*$AZ$3)/Z60, 0)</f>
        <v>-1449686.7836502716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500000</v>
      </c>
      <c r="S61">
        <f t="shared" si="1"/>
        <v>-3265783.5865405491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-76.823217413429248</v>
      </c>
      <c r="AC61">
        <f t="shared" si="2"/>
        <v>-68.663352506362273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-15.71898461025461</v>
      </c>
      <c r="AI61">
        <f t="shared" si="25"/>
        <v>-15.71924742372145</v>
      </c>
      <c r="AJ61">
        <f t="shared" si="7"/>
        <v>-8.1598649070669751</v>
      </c>
      <c r="AK61">
        <f t="shared" si="22"/>
        <v>-5.3776252189400475</v>
      </c>
      <c r="AL61">
        <f t="shared" si="8"/>
        <v>-29.25673754972847</v>
      </c>
      <c r="AN61">
        <f t="shared" si="26"/>
        <v>0</v>
      </c>
      <c r="AO61">
        <f t="shared" si="26"/>
        <v>0</v>
      </c>
      <c r="AP61">
        <f t="shared" si="26"/>
        <v>-5.7633997378085029E-7</v>
      </c>
      <c r="AQ61">
        <f t="shared" si="26"/>
        <v>-3.4471137598264055E-2</v>
      </c>
      <c r="AR61">
        <f t="shared" si="26"/>
        <v>-3.4471713938237836E-2</v>
      </c>
      <c r="AS61">
        <f t="shared" si="26"/>
        <v>-1.7894274532927083E-2</v>
      </c>
      <c r="AT61">
        <f t="shared" si="26"/>
        <v>-1.1792928326492879E-2</v>
      </c>
      <c r="AU61">
        <f t="shared" si="23"/>
        <v>-6.4158916797657783E-2</v>
      </c>
      <c r="AW61">
        <v>58</v>
      </c>
      <c r="AX61">
        <f>IF(Z61&gt;0, (R61*SUMPRODUCT(K61:$K$98, X61:$X$98)-K61*$AZ$3)/Z61, 0)</f>
        <v>-3265783.5865405491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500000</v>
      </c>
      <c r="S62">
        <f t="shared" si="1"/>
        <v>-7933153.6666657897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-68.663352506362273</v>
      </c>
      <c r="AC62">
        <f t="shared" si="2"/>
        <v>-61.335292267305441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-6.5416560581395435</v>
      </c>
      <c r="AI62">
        <f t="shared" si="25"/>
        <v>-6.5417527020702622</v>
      </c>
      <c r="AJ62">
        <f t="shared" si="7"/>
        <v>-7.3280602390568319</v>
      </c>
      <c r="AK62">
        <f t="shared" si="22"/>
        <v>-4.8064346754453595</v>
      </c>
      <c r="AL62">
        <f t="shared" si="8"/>
        <v>-18.676247616572454</v>
      </c>
      <c r="AN62">
        <f t="shared" si="26"/>
        <v>0</v>
      </c>
      <c r="AO62">
        <f t="shared" si="26"/>
        <v>0</v>
      </c>
      <c r="AP62">
        <f t="shared" si="26"/>
        <v>-1.8922899808958795E-7</v>
      </c>
      <c r="AQ62">
        <f t="shared" si="26"/>
        <v>-1.2808574863667974E-2</v>
      </c>
      <c r="AR62">
        <f t="shared" si="26"/>
        <v>-1.2808764092666063E-2</v>
      </c>
      <c r="AS62">
        <f t="shared" si="26"/>
        <v>-1.4348355728766722E-2</v>
      </c>
      <c r="AT62">
        <f t="shared" si="26"/>
        <v>-9.4110081332035578E-3</v>
      </c>
      <c r="AU62">
        <f t="shared" si="23"/>
        <v>-3.6568127954636341E-2</v>
      </c>
      <c r="AW62">
        <v>59</v>
      </c>
      <c r="AX62">
        <f>IF(Z62&gt;0, (R62*SUMPRODUCT(K62:$K$98, X62:$X$98)-K62*$AZ$3)/Z62, 0)</f>
        <v>-7933153.6666657897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500000</v>
      </c>
      <c r="S63">
        <f t="shared" si="1"/>
        <v>-20902344.593315925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-61.335292267305441</v>
      </c>
      <c r="AC63">
        <f t="shared" si="2"/>
        <v>-54.774412113012772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-2.5168540074943997</v>
      </c>
      <c r="AI63">
        <f t="shared" si="25"/>
        <v>-2.5168867636356236</v>
      </c>
      <c r="AJ63">
        <f t="shared" si="7"/>
        <v>-6.5608801542926685</v>
      </c>
      <c r="AK63">
        <f t="shared" si="22"/>
        <v>-4.293470458711381</v>
      </c>
      <c r="AL63">
        <f t="shared" si="8"/>
        <v>-13.371237376639673</v>
      </c>
      <c r="AN63">
        <f t="shared" si="26"/>
        <v>0</v>
      </c>
      <c r="AO63">
        <f t="shared" si="26"/>
        <v>0</v>
      </c>
      <c r="AP63">
        <f t="shared" si="26"/>
        <v>-5.7264809032027579E-8</v>
      </c>
      <c r="AQ63">
        <f t="shared" si="26"/>
        <v>-4.4000043568864699E-3</v>
      </c>
      <c r="AR63">
        <f t="shared" si="26"/>
        <v>-4.4000616216955018E-3</v>
      </c>
      <c r="AS63">
        <f t="shared" si="26"/>
        <v>-1.146983542864949E-2</v>
      </c>
      <c r="AT63">
        <f t="shared" si="26"/>
        <v>-7.5059136001695411E-3</v>
      </c>
      <c r="AU63">
        <f t="shared" si="23"/>
        <v>-2.3375810650514531E-2</v>
      </c>
      <c r="AW63">
        <v>60</v>
      </c>
      <c r="AX63">
        <f>IF(Z63&gt;0, (R63*SUMPRODUCT(K63:$K$98, X63:$X$98)-K63*$AZ$3)/Z63, 0)</f>
        <v>-20902344.593315925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500000</v>
      </c>
      <c r="S64">
        <f t="shared" si="1"/>
        <v>-60127322.454677381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-54.774412113012772</v>
      </c>
      <c r="AC64">
        <f t="shared" si="2"/>
        <v>-48.909447180622934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-0.89042753323581658</v>
      </c>
      <c r="AI64">
        <f t="shared" si="25"/>
        <v>-0.89043770112729748</v>
      </c>
      <c r="AJ64">
        <f t="shared" si="7"/>
        <v>-5.8649649323898387</v>
      </c>
      <c r="AK64">
        <f t="shared" si="22"/>
        <v>-3.8342088479108942</v>
      </c>
      <c r="AL64">
        <f t="shared" si="8"/>
        <v>-10.58961148142803</v>
      </c>
      <c r="AN64">
        <f t="shared" si="26"/>
        <v>0</v>
      </c>
      <c r="AO64">
        <f t="shared" si="26"/>
        <v>0</v>
      </c>
      <c r="AP64">
        <f t="shared" si="26"/>
        <v>-1.587113412050035E-8</v>
      </c>
      <c r="AQ64">
        <f t="shared" si="26"/>
        <v>-1.3898746688123899E-3</v>
      </c>
      <c r="AR64">
        <f t="shared" si="26"/>
        <v>-1.3898905399465102E-3</v>
      </c>
      <c r="AS64">
        <f t="shared" si="26"/>
        <v>-9.1546654710673529E-3</v>
      </c>
      <c r="AT64">
        <f t="shared" si="26"/>
        <v>-5.9848438572893542E-3</v>
      </c>
      <c r="AU64">
        <f t="shared" si="23"/>
        <v>-1.6529399868303214E-2</v>
      </c>
      <c r="AW64">
        <v>61</v>
      </c>
      <c r="AX64">
        <f>IF(Z64&gt;0, (R64*SUMPRODUCT(K64:$K$98, X64:$X$98)-K64*$AZ$3)/Z64, 0)</f>
        <v>-60127322.454677381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500000</v>
      </c>
      <c r="S65">
        <f t="shared" si="1"/>
        <v>-190356234.98914903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-48.909447180622934</v>
      </c>
      <c r="AC65">
        <f t="shared" si="2"/>
        <v>-43.670332647482162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-0.28794164092833008</v>
      </c>
      <c r="AI65">
        <f t="shared" si="25"/>
        <v>-0.28794450859987297</v>
      </c>
      <c r="AJ65">
        <f t="shared" si="7"/>
        <v>-5.2391145331407714</v>
      </c>
      <c r="AK65">
        <f t="shared" si="22"/>
        <v>-3.4236613026436058</v>
      </c>
      <c r="AL65">
        <f t="shared" si="8"/>
        <v>-8.9507203443842496</v>
      </c>
      <c r="AN65">
        <f t="shared" si="26"/>
        <v>0</v>
      </c>
      <c r="AO65">
        <f t="shared" si="26"/>
        <v>0</v>
      </c>
      <c r="AP65">
        <f t="shared" si="26"/>
        <v>-3.9965793789992393E-9</v>
      </c>
      <c r="AQ65">
        <f t="shared" si="26"/>
        <v>-4.0129478124343557E-4</v>
      </c>
      <c r="AR65">
        <f t="shared" si="26"/>
        <v>-4.0129877782281453E-4</v>
      </c>
      <c r="AS65">
        <f t="shared" si="26"/>
        <v>-7.3015813680430246E-3</v>
      </c>
      <c r="AT65">
        <f t="shared" si="26"/>
        <v>-4.7714439949237851E-3</v>
      </c>
      <c r="AU65">
        <f t="shared" si="23"/>
        <v>-1.2474324140789623E-2</v>
      </c>
      <c r="AW65">
        <v>62</v>
      </c>
      <c r="AX65">
        <f>IF(Z65&gt;0, (R65*SUMPRODUCT(K65:$K$98, X65:$X$98)-K65*$AZ$3)/Z65, 0)</f>
        <v>-190356234.98914903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500000</v>
      </c>
      <c r="S66">
        <f t="shared" si="1"/>
        <v>-670057812.85929394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-43.670332647482162</v>
      </c>
      <c r="AC66">
        <f t="shared" si="2"/>
        <v>-38.99171214957628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-8.4464011062693856E-2</v>
      </c>
      <c r="AI66">
        <f t="shared" si="25"/>
        <v>-8.4464738457244767E-2</v>
      </c>
      <c r="AJ66">
        <f t="shared" si="7"/>
        <v>-4.6786204979058823</v>
      </c>
      <c r="AK66">
        <f t="shared" si="22"/>
        <v>-3.0569232853237516</v>
      </c>
      <c r="AL66">
        <f t="shared" si="8"/>
        <v>-7.8200085216868782</v>
      </c>
      <c r="AN66">
        <f t="shared" si="26"/>
        <v>0</v>
      </c>
      <c r="AO66">
        <f t="shared" si="26"/>
        <v>0</v>
      </c>
      <c r="AP66">
        <f t="shared" si="26"/>
        <v>-9.0513020353184307E-10</v>
      </c>
      <c r="AQ66">
        <f t="shared" si="26"/>
        <v>-1.0510241990191368E-4</v>
      </c>
      <c r="AR66">
        <f t="shared" si="26"/>
        <v>-1.051033250321172E-4</v>
      </c>
      <c r="AS66">
        <f t="shared" si="26"/>
        <v>-5.8218207961685843E-3</v>
      </c>
      <c r="AT66">
        <f t="shared" si="26"/>
        <v>-3.803869017107833E-3</v>
      </c>
      <c r="AU66">
        <f t="shared" si="23"/>
        <v>-9.7307931383085345E-3</v>
      </c>
      <c r="AW66">
        <v>63</v>
      </c>
      <c r="AX66">
        <f>IF(Z66&gt;0, (R66*SUMPRODUCT(K66:$K$98, X66:$X$98)-K66*$AZ$3)/Z66, 0)</f>
        <v>-670057812.85929394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-2655736109.8494034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-38.99171214957628</v>
      </c>
      <c r="AC67">
        <f t="shared" ref="AC67:AC69" si="29">S67*Z67</f>
        <v>-34.814119222811257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-2.2250310178793264E-2</v>
      </c>
      <c r="AI67">
        <f t="shared" ref="AI67:AI69" si="32">SUM(AE67:AH67)</f>
        <v>-2.2250474041644198E-2</v>
      </c>
      <c r="AJ67">
        <f t="shared" ref="AJ67:AJ69" si="33">AB67-AC67</f>
        <v>-4.1775929267650227</v>
      </c>
      <c r="AK67">
        <f t="shared" si="22"/>
        <v>-2.72941985047034</v>
      </c>
      <c r="AL67">
        <f t="shared" ref="AL67:AL69" si="34">SUM(AI67:AK67)</f>
        <v>-6.9292632512770069</v>
      </c>
      <c r="AN67">
        <f t="shared" si="26"/>
        <v>0</v>
      </c>
      <c r="AO67">
        <f t="shared" si="26"/>
        <v>0</v>
      </c>
      <c r="AP67">
        <f t="shared" si="26"/>
        <v>-1.8205537174501631E-10</v>
      </c>
      <c r="AQ67">
        <f t="shared" si="26"/>
        <v>-2.4720603040789509E-5</v>
      </c>
      <c r="AR67">
        <f t="shared" si="26"/>
        <v>-2.4720785096161256E-5</v>
      </c>
      <c r="AS67">
        <f t="shared" si="26"/>
        <v>-4.6414012019930012E-3</v>
      </c>
      <c r="AT67">
        <f t="shared" si="26"/>
        <v>-3.0324478226571713E-3</v>
      </c>
      <c r="AU67">
        <f t="shared" si="23"/>
        <v>-7.6985698097463339E-3</v>
      </c>
      <c r="AW67">
        <v>64</v>
      </c>
      <c r="AX67">
        <f>IF(Z67&gt;0, (R67*SUMPRODUCT(K67:$K$98, X67:$X$98)-K67*$AZ$3)/Z67, 0)</f>
        <v>-2655736109.8494034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500000</v>
      </c>
      <c r="S68">
        <f t="shared" si="28"/>
        <v>-12043000738.75156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-34.814119222811257</v>
      </c>
      <c r="AC68">
        <f t="shared" si="29"/>
        <v>-31.084056417356308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-5.1984244100767747E-3</v>
      </c>
      <c r="AI68">
        <f t="shared" si="32"/>
        <v>-5.1984566736889464E-3</v>
      </c>
      <c r="AJ68">
        <f t="shared" si="33"/>
        <v>-3.7300628054549492</v>
      </c>
      <c r="AK68">
        <f t="shared" si="22"/>
        <v>-2.4369883455967885</v>
      </c>
      <c r="AL68">
        <f t="shared" si="34"/>
        <v>-6.1722496077254263</v>
      </c>
      <c r="AN68">
        <f t="shared" si="26"/>
        <v>0</v>
      </c>
      <c r="AO68">
        <f t="shared" si="26"/>
        <v>0</v>
      </c>
      <c r="AP68">
        <f t="shared" si="26"/>
        <v>-3.2005009253895744E-11</v>
      </c>
      <c r="AQ68">
        <f t="shared" si="26"/>
        <v>-5.1567574165429608E-6</v>
      </c>
      <c r="AR68">
        <f t="shared" si="26"/>
        <v>-5.1567894215522146E-6</v>
      </c>
      <c r="AS68">
        <f t="shared" si="26"/>
        <v>-3.7001651883049641E-3</v>
      </c>
      <c r="AT68">
        <f t="shared" si="26"/>
        <v>-2.4174551236764829E-3</v>
      </c>
      <c r="AU68">
        <f t="shared" si="23"/>
        <v>-6.1227771014029991E-3</v>
      </c>
      <c r="AW68">
        <v>65</v>
      </c>
      <c r="AX68">
        <f>IF(Z68&gt;0, (R68*SUMPRODUCT(K68:$K$98, X68:$X$98)-K68*$AZ$3)/Z68, 0)</f>
        <v>-12043000738.75156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-31.084056417356308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-31.084056417356308</v>
      </c>
      <c r="AK69">
        <f t="shared" si="22"/>
        <v>-2.175883949214942</v>
      </c>
      <c r="AL69">
        <f t="shared" si="34"/>
        <v>-33.261230911058114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-1.1430360447819908E-6</v>
      </c>
      <c r="AR69">
        <f t="shared" si="26"/>
        <v>-1.1430360447819908E-6</v>
      </c>
      <c r="AS69">
        <f t="shared" si="26"/>
        <v>-2.7531167863458356E-2</v>
      </c>
      <c r="AT69">
        <f t="shared" si="26"/>
        <v>-1.9271817504420852E-3</v>
      </c>
      <c r="AU69">
        <f t="shared" si="23"/>
        <v>-2.9459492649945223E-2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40455.65372252548</v>
      </c>
      <c r="AO71" s="8">
        <f t="shared" si="47"/>
        <v>-4045.5653722525481</v>
      </c>
      <c r="AP71" s="8">
        <f t="shared" si="47"/>
        <v>-230.51921699372318</v>
      </c>
      <c r="AQ71" s="8">
        <f t="shared" si="47"/>
        <v>-31335.224316507763</v>
      </c>
      <c r="AR71" s="8">
        <f t="shared" si="47"/>
        <v>4844.3448167714359</v>
      </c>
      <c r="AS71" s="8">
        <f t="shared" si="47"/>
        <v>-3903.6805744488011</v>
      </c>
      <c r="AT71" s="8">
        <f t="shared" si="47"/>
        <v>1807.9754449342395</v>
      </c>
      <c r="AU71" s="8">
        <f t="shared" si="47"/>
        <v>2748.6396872568798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85FE8-612D-40BB-B975-F51202B0097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30978.227941699926</v>
      </c>
      <c r="K3">
        <v>1</v>
      </c>
      <c r="L3" s="2">
        <v>0</v>
      </c>
      <c r="O3">
        <f>$C$3</f>
        <v>30978.227941699926</v>
      </c>
      <c r="P3">
        <f>O3*C5</f>
        <v>3097.8227941699929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30978.227941699926</v>
      </c>
      <c r="AF3">
        <f t="shared" ref="AF3:AG34" si="4">-$Z3*P3</f>
        <v>-3097.8227941699929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27754.587591629934</v>
      </c>
      <c r="AJ3">
        <f t="shared" ref="AJ3:AJ66" si="7">AB3-AC3</f>
        <v>0</v>
      </c>
      <c r="AL3">
        <f t="shared" ref="AL3:AL66" si="8">SUM(AI3:AK3)</f>
        <v>27754.587591629934</v>
      </c>
      <c r="AN3">
        <f t="shared" ref="AN3:AU34" si="9">AE3*$K3</f>
        <v>30978.227941699926</v>
      </c>
      <c r="AO3">
        <f t="shared" si="9"/>
        <v>-3097.8227941699929</v>
      </c>
      <c r="AP3">
        <f t="shared" si="9"/>
        <v>-125.8175559</v>
      </c>
      <c r="AQ3">
        <f t="shared" si="9"/>
        <v>0</v>
      </c>
      <c r="AR3">
        <f t="shared" si="9"/>
        <v>27754.587591629934</v>
      </c>
      <c r="AS3">
        <f t="shared" si="9"/>
        <v>0</v>
      </c>
      <c r="AT3">
        <f t="shared" si="9"/>
        <v>0</v>
      </c>
      <c r="AU3">
        <f t="shared" si="9"/>
        <v>27754.587591629934</v>
      </c>
      <c r="AW3">
        <v>0</v>
      </c>
      <c r="AX3">
        <f>IF(Z3&gt;0, (R3*SUMPRODUCT(K3:$K$98, X3:$X$98)-K3*$AZ$3)/Z3, 0)</f>
        <v>0</v>
      </c>
      <c r="AZ3">
        <f>C6*SUMPRODUCT(X4:X98, K4:K98)/1</f>
        <v>24968.283053038904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1695.7295685887268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1674.8013354916475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-1674.8013354916475</v>
      </c>
      <c r="AK4">
        <f>G4*SUM(AB4, AE4:AF4)</f>
        <v>0</v>
      </c>
      <c r="AL4">
        <f t="shared" si="8"/>
        <v>-4016.5293354916475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-1562.4604305361017</v>
      </c>
      <c r="AT4">
        <f t="shared" si="9"/>
        <v>0</v>
      </c>
      <c r="AU4">
        <f t="shared" si="9"/>
        <v>-3747.1119838526424</v>
      </c>
      <c r="AW4">
        <v>1</v>
      </c>
      <c r="AX4">
        <f>IF(Z4&gt;0, (R4*SUMPRODUCT(K4:$K$98, X4:$X$98)-K4*$AZ$3)/Z4, 0)</f>
        <v>1695.7295685887268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1000000</v>
      </c>
      <c r="S5">
        <f t="shared" si="1"/>
        <v>1469.0963156269631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1674.8013354916475</v>
      </c>
      <c r="AC5">
        <f t="shared" si="2"/>
        <v>1433.0524735562249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-2316.392476335936</v>
      </c>
      <c r="AI5">
        <f t="shared" si="6"/>
        <v>-2328.5857925459818</v>
      </c>
      <c r="AJ5">
        <f t="shared" si="7"/>
        <v>241.74886193542261</v>
      </c>
      <c r="AK5">
        <f>G5*SUM(AB5, AE5:AF5)</f>
        <v>68.666854755157544</v>
      </c>
      <c r="AL5">
        <f t="shared" si="8"/>
        <v>-2018.1700758554016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-1980.76577859076</v>
      </c>
      <c r="AR5">
        <f t="shared" si="9"/>
        <v>-1991.1923810439844</v>
      </c>
      <c r="AS5">
        <f t="shared" si="9"/>
        <v>206.721390104145</v>
      </c>
      <c r="AT5">
        <f t="shared" si="9"/>
        <v>58.717578049477702</v>
      </c>
      <c r="AU5">
        <f t="shared" si="9"/>
        <v>-1725.7534128903615</v>
      </c>
      <c r="AW5">
        <v>2</v>
      </c>
      <c r="AX5">
        <f>IF(Z5&gt;0, (R5*SUMPRODUCT(K5:$K$98, X5:$X$98)-K5*$AZ$3)/Z5, 0)</f>
        <v>1469.0963156269631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1000000</v>
      </c>
      <c r="S6">
        <f t="shared" si="1"/>
        <v>1600.6340242092585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1433.0524735562249</v>
      </c>
      <c r="AC6">
        <f t="shared" si="2"/>
        <v>1542.0817552622902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-2291.316282531076</v>
      </c>
      <c r="AI6">
        <f t="shared" si="6"/>
        <v>-2303.3590241254897</v>
      </c>
      <c r="AJ6">
        <f t="shared" si="7"/>
        <v>-109.02928170606538</v>
      </c>
      <c r="AK6">
        <f>G6*SUM(AB6, AE6:AF6)</f>
        <v>83.83356970303916</v>
      </c>
      <c r="AL6">
        <f t="shared" si="8"/>
        <v>-2328.5547361285157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-1767.5443610424163</v>
      </c>
      <c r="AR6">
        <f t="shared" si="9"/>
        <v>-1776.8342526907152</v>
      </c>
      <c r="AS6">
        <f t="shared" si="9"/>
        <v>-84.106281414445988</v>
      </c>
      <c r="AT6">
        <f t="shared" si="9"/>
        <v>64.670056475563641</v>
      </c>
      <c r="AU6">
        <f t="shared" si="9"/>
        <v>-1796.2704776295975</v>
      </c>
      <c r="AW6">
        <v>3</v>
      </c>
      <c r="AX6">
        <f>IF(Z6&gt;0, (R6*SUMPRODUCT(K6:$K$98, X6:$X$98)-K6*$AZ$3)/Z6, 0)</f>
        <v>1600.6340242092585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1000000</v>
      </c>
      <c r="S7">
        <f t="shared" si="1"/>
        <v>1588.178249681534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1542.0817552622902</v>
      </c>
      <c r="AC7">
        <f t="shared" si="2"/>
        <v>1511.1798207667271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-2267.3678872037822</v>
      </c>
      <c r="AI7">
        <f t="shared" si="6"/>
        <v>-2279.2618592836616</v>
      </c>
      <c r="AJ7">
        <f t="shared" si="7"/>
        <v>30.901934495563182</v>
      </c>
      <c r="AK7">
        <f>G7*SUM(AB7, AE7:AF7)</f>
        <v>75.716214183378455</v>
      </c>
      <c r="AL7">
        <f t="shared" si="8"/>
        <v>-2172.6437106047201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-1591.365961875284</v>
      </c>
      <c r="AR7">
        <f t="shared" si="9"/>
        <v>-1599.7138186241759</v>
      </c>
      <c r="AS7">
        <f t="shared" si="9"/>
        <v>21.688710945353154</v>
      </c>
      <c r="AT7">
        <f t="shared" si="9"/>
        <v>53.14188610216376</v>
      </c>
      <c r="AU7">
        <f t="shared" si="9"/>
        <v>-1524.8832215766593</v>
      </c>
      <c r="AW7">
        <v>4</v>
      </c>
      <c r="AX7">
        <f>IF(Z7&gt;0, (R7*SUMPRODUCT(K7:$K$98, X7:$X$98)-K7*$AZ$3)/Z7, 0)</f>
        <v>1588.178249681534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1000000</v>
      </c>
      <c r="S8">
        <f t="shared" si="1"/>
        <v>1155.7517272746738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1511.1798207667271</v>
      </c>
      <c r="AC8">
        <f t="shared" si="2"/>
        <v>1086.1270221078157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-2244.5105196762975</v>
      </c>
      <c r="AI8">
        <f t="shared" si="6"/>
        <v>-2256.2574956538824</v>
      </c>
      <c r="AJ8">
        <f t="shared" si="7"/>
        <v>425.05279865891134</v>
      </c>
      <c r="AK8">
        <f>G8*SUM(AB8, AE8:AF8)</f>
        <v>32.188130182331285</v>
      </c>
      <c r="AL8">
        <f t="shared" si="8"/>
        <v>-1799.0165668126399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-1470.4782780312539</v>
      </c>
      <c r="AR8">
        <f t="shared" si="9"/>
        <v>-1478.1742424101978</v>
      </c>
      <c r="AS8">
        <f t="shared" si="9"/>
        <v>278.47091914475095</v>
      </c>
      <c r="AT8">
        <f t="shared" si="9"/>
        <v>21.087870085093893</v>
      </c>
      <c r="AU8">
        <f t="shared" si="9"/>
        <v>-1178.6154531803529</v>
      </c>
      <c r="AW8">
        <v>5</v>
      </c>
      <c r="AX8">
        <f>IF(Z8&gt;0, (R8*SUMPRODUCT(K8:$K$98, X8:$X$98)-K8*$AZ$3)/Z8, 0)</f>
        <v>1155.7517272746738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1000000</v>
      </c>
      <c r="S9">
        <f t="shared" si="1"/>
        <v>518.93548054019391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1086.1270221078157</v>
      </c>
      <c r="AC9">
        <f t="shared" si="2"/>
        <v>481.64230996757942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-2225.2512738696814</v>
      </c>
      <c r="AI9">
        <f t="shared" si="6"/>
        <v>-2236.8529644465671</v>
      </c>
      <c r="AJ9">
        <f t="shared" si="7"/>
        <v>604.4847121402363</v>
      </c>
      <c r="AK9">
        <f t="shared" ref="AK9:AK72" si="22">G9*SUM(AB9:AB9, AE9:AF9)</f>
        <v>6.4081494304361124</v>
      </c>
      <c r="AL9">
        <f t="shared" si="8"/>
        <v>-1625.9601028758946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-1380.6806448316843</v>
      </c>
      <c r="AR9">
        <f t="shared" si="9"/>
        <v>-1387.8790362290642</v>
      </c>
      <c r="AS9">
        <f t="shared" si="9"/>
        <v>375.05892118750165</v>
      </c>
      <c r="AT9">
        <f t="shared" si="9"/>
        <v>3.9760039648944696</v>
      </c>
      <c r="AU9">
        <f t="shared" si="9"/>
        <v>-1008.844111076668</v>
      </c>
      <c r="AW9">
        <v>6</v>
      </c>
      <c r="AX9">
        <f>IF(Z9&gt;0, (R9*SUMPRODUCT(K9:$K$98, X9:$X$98)-K9*$AZ$3)/Z9, 0)</f>
        <v>518.93548054019391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1000000</v>
      </c>
      <c r="S10">
        <f t="shared" si="1"/>
        <v>-113.39659215041029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481.64230996757942</v>
      </c>
      <c r="AC10">
        <f t="shared" si="2"/>
        <v>-103.94464049674752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-2206.9422635433848</v>
      </c>
      <c r="AI10">
        <f t="shared" si="6"/>
        <v>-2218.4003504362072</v>
      </c>
      <c r="AJ10">
        <f t="shared" si="7"/>
        <v>585.58695046432695</v>
      </c>
      <c r="AK10">
        <f t="shared" si="22"/>
        <v>1.9747334708670758</v>
      </c>
      <c r="AL10">
        <f t="shared" si="8"/>
        <v>-1630.8386665010132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-1299.0424305916549</v>
      </c>
      <c r="AR10">
        <f t="shared" si="9"/>
        <v>-1305.7868485553965</v>
      </c>
      <c r="AS10">
        <f t="shared" si="9"/>
        <v>344.68608808668102</v>
      </c>
      <c r="AT10">
        <f t="shared" si="9"/>
        <v>1.1623605248499662</v>
      </c>
      <c r="AU10">
        <f t="shared" si="9"/>
        <v>-959.93839994386553</v>
      </c>
      <c r="AW10">
        <v>7</v>
      </c>
      <c r="AX10">
        <f>IF(Z10&gt;0, (R10*SUMPRODUCT(K10:$K$98, X10:$X$98)-K10*$AZ$3)/Z10, 0)</f>
        <v>-113.39659215041029</v>
      </c>
    </row>
    <row r="11" spans="1:52" x14ac:dyDescent="0.25">
      <c r="A11" t="s">
        <v>33</v>
      </c>
      <c r="C11" s="12">
        <f>AU100</f>
        <v>2562.0029625263169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1000000</v>
      </c>
      <c r="S11">
        <f t="shared" si="1"/>
        <v>-741.44375861789138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-103.94464049674752</v>
      </c>
      <c r="AC11">
        <f t="shared" si="2"/>
        <v>-671.22231009408642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-2189.5514904640731</v>
      </c>
      <c r="AI11">
        <f t="shared" si="6"/>
        <v>-2200.8676270943365</v>
      </c>
      <c r="AJ11">
        <f t="shared" si="7"/>
        <v>567.2776695973389</v>
      </c>
      <c r="AK11">
        <f t="shared" si="22"/>
        <v>-0.24946713719219404</v>
      </c>
      <c r="AL11">
        <f t="shared" si="8"/>
        <v>-1633.8394246341898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-1224.6350590912275</v>
      </c>
      <c r="AR11">
        <f t="shared" si="9"/>
        <v>-1230.9642720424836</v>
      </c>
      <c r="AS11">
        <f t="shared" si="9"/>
        <v>317.28330000644485</v>
      </c>
      <c r="AT11">
        <f t="shared" si="9"/>
        <v>-0.13952912440160528</v>
      </c>
      <c r="AU11">
        <f t="shared" si="9"/>
        <v>-913.82050116044024</v>
      </c>
      <c r="AW11">
        <v>8</v>
      </c>
      <c r="AX11">
        <f>IF(Z11&gt;0, (R11*SUMPRODUCT(K11:$K$98, X11:$X$98)-K11*$AZ$3)/Z11, 0)</f>
        <v>-741.44375861789138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1000000</v>
      </c>
      <c r="S12">
        <f t="shared" si="1"/>
        <v>-1344.1864051427592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-671.22231009408642</v>
      </c>
      <c r="AC12">
        <f t="shared" si="2"/>
        <v>-1201.7888874226683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-2173.8624371470901</v>
      </c>
      <c r="AI12">
        <f t="shared" si="6"/>
        <v>-2185.0382391305866</v>
      </c>
      <c r="AJ12">
        <f t="shared" si="7"/>
        <v>530.56657732858184</v>
      </c>
      <c r="AK12">
        <f t="shared" si="22"/>
        <v>-1.5438113132163986</v>
      </c>
      <c r="AL12">
        <f t="shared" si="8"/>
        <v>-1656.0154731152211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-1155.4309950295249</v>
      </c>
      <c r="AR12">
        <f t="shared" si="9"/>
        <v>-1161.3710525903844</v>
      </c>
      <c r="AS12">
        <f t="shared" si="9"/>
        <v>282.00177614582566</v>
      </c>
      <c r="AT12">
        <f t="shared" si="9"/>
        <v>-0.82055212477401385</v>
      </c>
      <c r="AU12">
        <f t="shared" si="9"/>
        <v>-880.1898285693328</v>
      </c>
      <c r="AW12">
        <v>9</v>
      </c>
      <c r="AX12">
        <f>IF(Z12&gt;0, (R12*SUMPRODUCT(K12:$K$98, X12:$X$98)-K12*$AZ$3)/Z12, 0)</f>
        <v>-1344.1864051427592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1000000</v>
      </c>
      <c r="S13">
        <f t="shared" si="1"/>
        <v>-1926.7404588765626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-1201.7888874226683</v>
      </c>
      <c r="AC13">
        <f t="shared" si="2"/>
        <v>-1701.243447660634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-2159.0057997912609</v>
      </c>
      <c r="AI13">
        <f t="shared" si="6"/>
        <v>-2170.0428561824251</v>
      </c>
      <c r="AJ13">
        <f t="shared" si="7"/>
        <v>499.45456023796578</v>
      </c>
      <c r="AK13">
        <f t="shared" si="22"/>
        <v>-2.4035777748453366</v>
      </c>
      <c r="AL13">
        <f t="shared" si="8"/>
        <v>-1672.9918737193047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-1090.8122949984818</v>
      </c>
      <c r="AR13">
        <f t="shared" si="9"/>
        <v>-1096.3886379676565</v>
      </c>
      <c r="AS13">
        <f t="shared" si="9"/>
        <v>252.34354402999142</v>
      </c>
      <c r="AT13">
        <f t="shared" si="9"/>
        <v>-1.214379409744927</v>
      </c>
      <c r="AU13">
        <f t="shared" si="9"/>
        <v>-845.25947334740999</v>
      </c>
      <c r="AW13">
        <v>10</v>
      </c>
      <c r="AX13">
        <f>IF(Z13&gt;0, (R13*SUMPRODUCT(K13:$K$98, X13:$X$98)-K13*$AZ$3)/Z13, 0)</f>
        <v>-1926.7404588765626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1000000</v>
      </c>
      <c r="S14">
        <f t="shared" si="1"/>
        <v>-1651.9196342557495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-1701.243447660634</v>
      </c>
      <c r="AC14">
        <f t="shared" si="2"/>
        <v>-1440.4559456984862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-2145.7476856576327</v>
      </c>
      <c r="AI14">
        <f t="shared" si="6"/>
        <v>-2156.6475496388143</v>
      </c>
      <c r="AJ14">
        <f t="shared" si="7"/>
        <v>-260.78750196214787</v>
      </c>
      <c r="AK14">
        <f t="shared" si="22"/>
        <v>-119.0870413362444</v>
      </c>
      <c r="AL14">
        <f t="shared" si="8"/>
        <v>-2536.5220929372067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-967.95873992845782</v>
      </c>
      <c r="AR14">
        <f t="shared" si="9"/>
        <v>-972.87572931874695</v>
      </c>
      <c r="AS14">
        <f t="shared" si="9"/>
        <v>-117.64269558608666</v>
      </c>
      <c r="AT14">
        <f t="shared" si="9"/>
        <v>-53.720828056403434</v>
      </c>
      <c r="AU14">
        <f t="shared" si="9"/>
        <v>-1144.2392529612371</v>
      </c>
      <c r="AW14">
        <v>11</v>
      </c>
      <c r="AX14">
        <f>IF(Z14&gt;0, (R14*SUMPRODUCT(K14:$K$98, X14:$X$98)-K14*$AZ$3)/Z14, 0)</f>
        <v>-1651.9196342557495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1000000</v>
      </c>
      <c r="S15">
        <f t="shared" si="1"/>
        <v>-1395.4076456896523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-1440.4559456984862</v>
      </c>
      <c r="AC15">
        <f t="shared" si="2"/>
        <v>-1201.6291526263867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-2137.96123249639</v>
      </c>
      <c r="AI15">
        <f t="shared" si="6"/>
        <v>-2148.7253733223538</v>
      </c>
      <c r="AJ15">
        <f t="shared" si="7"/>
        <v>-238.82679307209946</v>
      </c>
      <c r="AK15">
        <f t="shared" si="22"/>
        <v>-100.83191619889404</v>
      </c>
      <c r="AL15">
        <f t="shared" si="8"/>
        <v>-2488.3840825933471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-861.11270313487773</v>
      </c>
      <c r="AR15">
        <f t="shared" si="9"/>
        <v>-865.44820663357632</v>
      </c>
      <c r="AS15">
        <f t="shared" si="9"/>
        <v>-96.192944117707199</v>
      </c>
      <c r="AT15">
        <f t="shared" si="9"/>
        <v>-40.612356576229786</v>
      </c>
      <c r="AU15">
        <f t="shared" si="9"/>
        <v>-1002.2535073275133</v>
      </c>
      <c r="AW15">
        <v>12</v>
      </c>
      <c r="AX15">
        <f>IF(Z15&gt;0, (R15*SUMPRODUCT(K15:$K$98, X15:$X$98)-K15*$AZ$3)/Z15, 0)</f>
        <v>-1395.4076456896523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1000000</v>
      </c>
      <c r="S16">
        <f t="shared" si="1"/>
        <v>-1158.5959570794637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-1201.6291526263867</v>
      </c>
      <c r="AC16">
        <f t="shared" si="2"/>
        <v>-985.25477272504111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-2133.0979256243759</v>
      </c>
      <c r="AI16">
        <f t="shared" si="6"/>
        <v>-2143.7277613180095</v>
      </c>
      <c r="AJ16">
        <f t="shared" si="7"/>
        <v>-216.37437990134561</v>
      </c>
      <c r="AK16">
        <f t="shared" si="22"/>
        <v>-84.11404068384708</v>
      </c>
      <c r="AL16">
        <f t="shared" si="8"/>
        <v>-2444.2161819032021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-767.10169218459419</v>
      </c>
      <c r="AR16">
        <f t="shared" si="9"/>
        <v>-770.92437882747015</v>
      </c>
      <c r="AS16">
        <f t="shared" si="9"/>
        <v>-77.812251830459388</v>
      </c>
      <c r="AT16">
        <f t="shared" si="9"/>
        <v>-30.248973649991324</v>
      </c>
      <c r="AU16">
        <f t="shared" si="9"/>
        <v>-878.98560430792077</v>
      </c>
      <c r="AW16">
        <v>13</v>
      </c>
      <c r="AX16">
        <f>IF(Z16&gt;0, (R16*SUMPRODUCT(K16:$K$98, X16:$X$98)-K16*$AZ$3)/Z16, 0)</f>
        <v>-1158.5959570794637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1000000</v>
      </c>
      <c r="S17">
        <f t="shared" si="1"/>
        <v>-941.1249833074047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-985.25477272504111</v>
      </c>
      <c r="AC17">
        <f t="shared" si="2"/>
        <v>-790.3144264844459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-2127.9697997714261</v>
      </c>
      <c r="AI17">
        <f t="shared" si="6"/>
        <v>-2138.4667374856263</v>
      </c>
      <c r="AJ17">
        <f t="shared" si="7"/>
        <v>-194.9403462405952</v>
      </c>
      <c r="AK17">
        <f t="shared" si="22"/>
        <v>-68.967834090752888</v>
      </c>
      <c r="AL17">
        <f t="shared" si="8"/>
        <v>-2402.3749178169746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-683.26564530241217</v>
      </c>
      <c r="AR17">
        <f t="shared" si="9"/>
        <v>-686.63608642510223</v>
      </c>
      <c r="AS17">
        <f t="shared" si="9"/>
        <v>-62.593013060553339</v>
      </c>
      <c r="AT17">
        <f t="shared" si="9"/>
        <v>-22.144746448088544</v>
      </c>
      <c r="AU17">
        <f t="shared" si="9"/>
        <v>-771.37384593374429</v>
      </c>
      <c r="AW17">
        <v>14</v>
      </c>
      <c r="AX17">
        <f>IF(Z17&gt;0, (R17*SUMPRODUCT(K17:$K$98, X17:$X$98)-K17*$AZ$3)/Z17, 0)</f>
        <v>-941.1249833074047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1000000</v>
      </c>
      <c r="S18">
        <f t="shared" si="1"/>
        <v>-741.18267352567932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-790.3144264844459</v>
      </c>
      <c r="AC18">
        <f t="shared" si="2"/>
        <v>-614.6139660500794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-2123.3415547038544</v>
      </c>
      <c r="AI18">
        <f t="shared" si="6"/>
        <v>-2133.706981271479</v>
      </c>
      <c r="AJ18">
        <f t="shared" si="7"/>
        <v>-175.70046043436651</v>
      </c>
      <c r="AK18">
        <f t="shared" si="22"/>
        <v>-55.322009853911219</v>
      </c>
      <c r="AL18">
        <f t="shared" si="8"/>
        <v>-2364.7294515597569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-608.73175998214401</v>
      </c>
      <c r="AR18">
        <f t="shared" si="9"/>
        <v>-611.7033800418078</v>
      </c>
      <c r="AS18">
        <f t="shared" si="9"/>
        <v>-50.370817767376138</v>
      </c>
      <c r="AT18">
        <f t="shared" si="9"/>
        <v>-15.860031726651611</v>
      </c>
      <c r="AU18">
        <f t="shared" si="9"/>
        <v>-677.93422953583558</v>
      </c>
      <c r="AW18">
        <v>15</v>
      </c>
      <c r="AX18">
        <f>IF(Z18&gt;0, (R18*SUMPRODUCT(K18:$K$98, X18:$X$98)-K18*$AZ$3)/Z18, 0)</f>
        <v>-741.18267352567932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1000000</v>
      </c>
      <c r="S19">
        <f t="shared" si="1"/>
        <v>-557.40253243530799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-614.6139660500794</v>
      </c>
      <c r="AC19">
        <f t="shared" si="2"/>
        <v>-456.41170305295691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-2122.9297475691565</v>
      </c>
      <c r="AI19">
        <f t="shared" si="6"/>
        <v>-2133.1649832492599</v>
      </c>
      <c r="AJ19">
        <f t="shared" si="7"/>
        <v>-158.20226299712249</v>
      </c>
      <c r="AK19">
        <f t="shared" si="22"/>
        <v>-43.022977623505561</v>
      </c>
      <c r="AL19">
        <f t="shared" si="8"/>
        <v>-2334.3902238698879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-543.40508995184587</v>
      </c>
      <c r="AR19">
        <f t="shared" si="9"/>
        <v>-546.02499726238852</v>
      </c>
      <c r="AS19">
        <f t="shared" si="9"/>
        <v>-40.494941037485482</v>
      </c>
      <c r="AT19">
        <f t="shared" si="9"/>
        <v>-11.012566502620786</v>
      </c>
      <c r="AU19">
        <f t="shared" si="9"/>
        <v>-597.53250480249483</v>
      </c>
      <c r="AW19">
        <v>16</v>
      </c>
      <c r="AX19">
        <f>IF(Z19&gt;0, (R19*SUMPRODUCT(K19:$K$98, X19:$X$98)-K19*$AZ$3)/Z19, 0)</f>
        <v>-557.40253243530799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1000000</v>
      </c>
      <c r="S20">
        <f t="shared" si="1"/>
        <v>-389.6730451911294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-456.41170305295691</v>
      </c>
      <c r="AC20">
        <f t="shared" si="2"/>
        <v>-315.05427248760043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-2121.3876998124456</v>
      </c>
      <c r="AI20">
        <f t="shared" si="6"/>
        <v>-2131.4940657895004</v>
      </c>
      <c r="AJ20">
        <f t="shared" si="7"/>
        <v>-141.35743056535648</v>
      </c>
      <c r="AK20">
        <f t="shared" si="22"/>
        <v>-31.948819213706987</v>
      </c>
      <c r="AL20">
        <f t="shared" si="8"/>
        <v>-2304.8003155685637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-484.83069007721133</v>
      </c>
      <c r="AR20">
        <f t="shared" si="9"/>
        <v>-487.14044061986863</v>
      </c>
      <c r="AS20">
        <f t="shared" si="9"/>
        <v>-32.306409910174587</v>
      </c>
      <c r="AT20">
        <f t="shared" si="9"/>
        <v>-7.3017148482114296</v>
      </c>
      <c r="AU20">
        <f t="shared" si="9"/>
        <v>-526.74856537825463</v>
      </c>
      <c r="AW20">
        <v>17</v>
      </c>
      <c r="AX20">
        <f>IF(Z20&gt;0, (R20*SUMPRODUCT(K20:$K$98, X20:$X$98)-K20*$AZ$3)/Z20, 0)</f>
        <v>-389.6730451911294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1000000</v>
      </c>
      <c r="S21">
        <f t="shared" si="1"/>
        <v>-236.1137496469328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-315.05427248760043</v>
      </c>
      <c r="AC21">
        <f t="shared" si="2"/>
        <v>-188.48985496016667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-2123.1324283112417</v>
      </c>
      <c r="AI21">
        <f t="shared" si="6"/>
        <v>-2133.1111914731723</v>
      </c>
      <c r="AJ21">
        <f t="shared" si="7"/>
        <v>-126.56441752743376</v>
      </c>
      <c r="AK21">
        <f t="shared" si="22"/>
        <v>-22.053799074132034</v>
      </c>
      <c r="AL21">
        <f t="shared" si="8"/>
        <v>-2281.7294080747383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-433.24056921496123</v>
      </c>
      <c r="AR21">
        <f t="shared" si="9"/>
        <v>-435.27680820537353</v>
      </c>
      <c r="AS21">
        <f t="shared" si="9"/>
        <v>-25.826387257228198</v>
      </c>
      <c r="AT21">
        <f t="shared" si="9"/>
        <v>-4.5002376379457214</v>
      </c>
      <c r="AU21">
        <f t="shared" si="9"/>
        <v>-465.60343310054748</v>
      </c>
      <c r="AW21">
        <v>18</v>
      </c>
      <c r="AX21">
        <f>IF(Z21&gt;0, (R21*SUMPRODUCT(K21:$K$98, X21:$X$98)-K21*$AZ$3)/Z21, 0)</f>
        <v>-236.1137496469328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1000000</v>
      </c>
      <c r="S22">
        <f t="shared" si="1"/>
        <v>-96.222731493200058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-188.48985496016667</v>
      </c>
      <c r="AC22">
        <f t="shared" si="2"/>
        <v>-75.841935242409818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-2126.582200449529</v>
      </c>
      <c r="AI22">
        <f t="shared" si="6"/>
        <v>-2136.4345937023345</v>
      </c>
      <c r="AJ22">
        <f t="shared" si="7"/>
        <v>-112.64791971775685</v>
      </c>
      <c r="AK22">
        <f t="shared" si="22"/>
        <v>-13.194289847211667</v>
      </c>
      <c r="AL22">
        <f t="shared" si="8"/>
        <v>-2262.276803267303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-387.45046449817096</v>
      </c>
      <c r="AR22">
        <f t="shared" si="9"/>
        <v>-389.245511189247</v>
      </c>
      <c r="AS22">
        <f t="shared" si="9"/>
        <v>-20.523772281255589</v>
      </c>
      <c r="AT22">
        <f t="shared" si="9"/>
        <v>-2.4039201160176313</v>
      </c>
      <c r="AU22">
        <f t="shared" si="9"/>
        <v>-412.17320358652023</v>
      </c>
      <c r="AW22">
        <v>19</v>
      </c>
      <c r="AX22">
        <f>IF(Z22&gt;0, (R22*SUMPRODUCT(K22:$K$98, X22:$X$98)-K22*$AZ$3)/Z22, 0)</f>
        <v>-96.222731493200058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1000000</v>
      </c>
      <c r="S23">
        <f t="shared" si="1"/>
        <v>30.980138634275207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-75.841935242409818</v>
      </c>
      <c r="AC23">
        <f t="shared" si="2"/>
        <v>24.108036806487689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-2132.3692355339062</v>
      </c>
      <c r="AI23">
        <f t="shared" si="6"/>
        <v>-2142.0964502387396</v>
      </c>
      <c r="AJ23">
        <f t="shared" si="7"/>
        <v>-99.949972048897507</v>
      </c>
      <c r="AK23">
        <f t="shared" si="22"/>
        <v>-5.3089354669686877</v>
      </c>
      <c r="AL23">
        <f t="shared" si="8"/>
        <v>-2247.3553577546058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-346.87931020026332</v>
      </c>
      <c r="AR23">
        <f t="shared" si="9"/>
        <v>-348.46166726617628</v>
      </c>
      <c r="AS23">
        <f t="shared" si="9"/>
        <v>-16.259180999756026</v>
      </c>
      <c r="AT23">
        <f t="shared" si="9"/>
        <v>-0.86362147886583929</v>
      </c>
      <c r="AU23">
        <f t="shared" si="9"/>
        <v>-365.58446974479813</v>
      </c>
      <c r="AW23">
        <v>20</v>
      </c>
      <c r="AX23">
        <f>IF(Z23&gt;0, (R23*SUMPRODUCT(K23:$K$98, X23:$X$98)-K23*$AZ$3)/Z23, 0)</f>
        <v>30.980138634275207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1000000</v>
      </c>
      <c r="S24">
        <f t="shared" si="1"/>
        <v>146.3154586369327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24.108036806487689</v>
      </c>
      <c r="AC24">
        <f t="shared" si="2"/>
        <v>112.40768780896313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-2139.6860804960652</v>
      </c>
      <c r="AI24">
        <f t="shared" si="6"/>
        <v>-2149.2892769778441</v>
      </c>
      <c r="AJ24">
        <f t="shared" si="7"/>
        <v>-88.299651002475443</v>
      </c>
      <c r="AK24">
        <f t="shared" si="22"/>
        <v>1.6875625764541384</v>
      </c>
      <c r="AL24">
        <f t="shared" si="8"/>
        <v>-2235.9013654038654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-310.77639707686109</v>
      </c>
      <c r="AR24">
        <f t="shared" si="9"/>
        <v>-312.17120299265997</v>
      </c>
      <c r="AS24">
        <f t="shared" si="9"/>
        <v>-12.824987577304579</v>
      </c>
      <c r="AT24">
        <f t="shared" si="9"/>
        <v>0.24510820635453795</v>
      </c>
      <c r="AU24">
        <f t="shared" si="9"/>
        <v>-324.75108236361001</v>
      </c>
      <c r="AW24">
        <v>21</v>
      </c>
      <c r="AX24">
        <f>IF(Z24&gt;0, (R24*SUMPRODUCT(K24:$K$98, X24:$X$98)-K24*$AZ$3)/Z24, 0)</f>
        <v>146.3154586369327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1000000</v>
      </c>
      <c r="S25">
        <f t="shared" si="1"/>
        <v>250.76293353152442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112.40768780896313</v>
      </c>
      <c r="AC25">
        <f t="shared" si="2"/>
        <v>190.18393466312045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-2151.9226804229133</v>
      </c>
      <c r="AI25">
        <f t="shared" si="6"/>
        <v>-2161.402945906369</v>
      </c>
      <c r="AJ25">
        <f t="shared" si="7"/>
        <v>-77.776246854157321</v>
      </c>
      <c r="AK25">
        <f t="shared" si="22"/>
        <v>7.8685381466274196</v>
      </c>
      <c r="AL25">
        <f t="shared" si="8"/>
        <v>-2231.3106546138988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-279.06579360345745</v>
      </c>
      <c r="AR25">
        <f t="shared" si="9"/>
        <v>-280.29521408160963</v>
      </c>
      <c r="AS25">
        <f t="shared" si="9"/>
        <v>-10.086184903069213</v>
      </c>
      <c r="AT25">
        <f t="shared" si="9"/>
        <v>1.020408336398088</v>
      </c>
      <c r="AU25">
        <f t="shared" si="9"/>
        <v>-289.36099064828073</v>
      </c>
      <c r="AW25">
        <v>22</v>
      </c>
      <c r="AX25">
        <f>IF(Z25&gt;0, (R25*SUMPRODUCT(K25:$K$98, X25:$X$98)-K25*$AZ$3)/Z25, 0)</f>
        <v>250.76293353152442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1000000</v>
      </c>
      <c r="S26">
        <f t="shared" si="1"/>
        <v>344.66589148808947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190.18393466312045</v>
      </c>
      <c r="AC26">
        <f t="shared" si="2"/>
        <v>258.04014456950108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-2169.5458627277781</v>
      </c>
      <c r="AI26">
        <f t="shared" si="6"/>
        <v>-2178.904206233115</v>
      </c>
      <c r="AJ26">
        <f t="shared" si="7"/>
        <v>-67.856209906380627</v>
      </c>
      <c r="AK26">
        <f t="shared" si="22"/>
        <v>13.312875426418433</v>
      </c>
      <c r="AL26">
        <f t="shared" si="8"/>
        <v>-2233.4475407130772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-251.20643251185078</v>
      </c>
      <c r="AR26">
        <f t="shared" si="9"/>
        <v>-252.29001231838245</v>
      </c>
      <c r="AS26">
        <f t="shared" si="9"/>
        <v>-7.8569053123980943</v>
      </c>
      <c r="AT26">
        <f t="shared" si="9"/>
        <v>1.5414654282258331</v>
      </c>
      <c r="AU26">
        <f t="shared" si="9"/>
        <v>-258.60545220255472</v>
      </c>
      <c r="AW26">
        <v>23</v>
      </c>
      <c r="AX26">
        <f>IF(Z26&gt;0, (R26*SUMPRODUCT(K26:$K$98, X26:$X$98)-K26*$AZ$3)/Z26, 0)</f>
        <v>344.66589148808947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1000000</v>
      </c>
      <c r="S27">
        <f t="shared" si="1"/>
        <v>428.40148129571025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258.04014456950108</v>
      </c>
      <c r="AC27">
        <f t="shared" si="2"/>
        <v>316.58550090571998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-2188.2607131854797</v>
      </c>
      <c r="AI27">
        <f t="shared" si="6"/>
        <v>-2197.4981199968488</v>
      </c>
      <c r="AJ27">
        <f t="shared" si="7"/>
        <v>-58.545356336218902</v>
      </c>
      <c r="AK27">
        <f t="shared" si="22"/>
        <v>18.062810119865077</v>
      </c>
      <c r="AL27">
        <f t="shared" si="8"/>
        <v>-2237.9806662132028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-226.2262316740335</v>
      </c>
      <c r="AR27">
        <f t="shared" si="9"/>
        <v>-227.181210996554</v>
      </c>
      <c r="AS27">
        <f t="shared" si="9"/>
        <v>-6.0525216516253755</v>
      </c>
      <c r="AT27">
        <f t="shared" si="9"/>
        <v>1.8673650000836601</v>
      </c>
      <c r="AU27">
        <f t="shared" si="9"/>
        <v>-231.36636764809572</v>
      </c>
      <c r="AW27">
        <v>24</v>
      </c>
      <c r="AX27">
        <f>IF(Z27&gt;0, (R27*SUMPRODUCT(K27:$K$98, X27:$X$98)-K27*$AZ$3)/Z27, 0)</f>
        <v>428.40148129571025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1000000</v>
      </c>
      <c r="S28">
        <f t="shared" si="1"/>
        <v>503.05376075349511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316.58550090571998</v>
      </c>
      <c r="AC28">
        <f t="shared" si="2"/>
        <v>366.92336641746397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-2210.6636824248176</v>
      </c>
      <c r="AI28">
        <f t="shared" si="6"/>
        <v>-2219.7810818720423</v>
      </c>
      <c r="AJ28">
        <f t="shared" si="7"/>
        <v>-50.337865511743985</v>
      </c>
      <c r="AK28">
        <f t="shared" si="22"/>
        <v>22.1609850634004</v>
      </c>
      <c r="AL28">
        <f t="shared" si="8"/>
        <v>-2247.9579623203858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-204.05561601641341</v>
      </c>
      <c r="AR28">
        <f t="shared" si="9"/>
        <v>-204.89719882951255</v>
      </c>
      <c r="AS28">
        <f t="shared" si="9"/>
        <v>-4.6464436167348229</v>
      </c>
      <c r="AT28">
        <f t="shared" si="9"/>
        <v>2.045572781872711</v>
      </c>
      <c r="AU28">
        <f t="shared" si="9"/>
        <v>-207.49806966437464</v>
      </c>
      <c r="AW28">
        <v>25</v>
      </c>
      <c r="AX28">
        <f>IF(Z28&gt;0, (R28*SUMPRODUCT(K28:$K$98, X28:$X$98)-K28*$AZ$3)/Z28, 0)</f>
        <v>503.05376075349511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1000000</v>
      </c>
      <c r="S29">
        <f t="shared" si="1"/>
        <v>569.2756556463022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366.92336641746397</v>
      </c>
      <c r="AC29">
        <f t="shared" si="2"/>
        <v>409.79998003120727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-2235.9167590155012</v>
      </c>
      <c r="AI29">
        <f t="shared" si="6"/>
        <v>-2244.9150355087659</v>
      </c>
      <c r="AJ29">
        <f t="shared" si="7"/>
        <v>-42.876613613743302</v>
      </c>
      <c r="AK29">
        <f t="shared" si="22"/>
        <v>25.684635649222479</v>
      </c>
      <c r="AL29">
        <f t="shared" si="8"/>
        <v>-2262.1070134732868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-184.27375422594199</v>
      </c>
      <c r="AR29">
        <f t="shared" si="9"/>
        <v>-185.01534989773569</v>
      </c>
      <c r="AS29">
        <f t="shared" si="9"/>
        <v>-3.5336890459994246</v>
      </c>
      <c r="AT29">
        <f t="shared" si="9"/>
        <v>2.1168069955751325</v>
      </c>
      <c r="AU29">
        <f t="shared" si="9"/>
        <v>-186.43223194815999</v>
      </c>
      <c r="AW29">
        <v>26</v>
      </c>
      <c r="AX29">
        <f>IF(Z29&gt;0, (R29*SUMPRODUCT(K29:$K$98, X29:$X$98)-K29*$AZ$3)/Z29, 0)</f>
        <v>569.2756556463022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1000000</v>
      </c>
      <c r="S30">
        <f t="shared" si="1"/>
        <v>627.82110089871628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409.79998003120727</v>
      </c>
      <c r="AC30">
        <f t="shared" si="2"/>
        <v>446.001430832192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-2267.7657979719675</v>
      </c>
      <c r="AI30">
        <f t="shared" si="6"/>
        <v>-2276.645744627825</v>
      </c>
      <c r="AJ30">
        <f t="shared" si="7"/>
        <v>-36.20145080098473</v>
      </c>
      <c r="AK30">
        <f t="shared" si="22"/>
        <v>28.685998602184512</v>
      </c>
      <c r="AL30">
        <f t="shared" si="8"/>
        <v>-2284.1611968266252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-166.87375212478719</v>
      </c>
      <c r="AR30">
        <f t="shared" si="9"/>
        <v>-167.52718380563186</v>
      </c>
      <c r="AS30">
        <f t="shared" si="9"/>
        <v>-2.6638870437695346</v>
      </c>
      <c r="AT30">
        <f t="shared" si="9"/>
        <v>2.1108618114241895</v>
      </c>
      <c r="AU30">
        <f t="shared" si="9"/>
        <v>-168.0802090379772</v>
      </c>
      <c r="AW30">
        <v>27</v>
      </c>
      <c r="AX30">
        <f>IF(Z30&gt;0, (R30*SUMPRODUCT(K30:$K$98, X30:$X$98)-K30*$AZ$3)/Z30, 0)</f>
        <v>627.82110089871628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1000000</v>
      </c>
      <c r="S31">
        <f t="shared" si="1"/>
        <v>679.01711835491813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446.001430832192</v>
      </c>
      <c r="AC31">
        <f t="shared" si="2"/>
        <v>475.98054033858853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-2307.1792153761353</v>
      </c>
      <c r="AI31">
        <f t="shared" si="6"/>
        <v>-2315.9415228252419</v>
      </c>
      <c r="AJ31">
        <f t="shared" si="7"/>
        <v>-29.979109506396526</v>
      </c>
      <c r="AK31">
        <f t="shared" si="22"/>
        <v>31.220100158253445</v>
      </c>
      <c r="AL31">
        <f t="shared" si="8"/>
        <v>-2314.700532173385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-151.58392144879733</v>
      </c>
      <c r="AR31">
        <f t="shared" si="9"/>
        <v>-152.15961358195443</v>
      </c>
      <c r="AS31">
        <f t="shared" si="9"/>
        <v>-1.9696566917024896</v>
      </c>
      <c r="AT31">
        <f t="shared" si="9"/>
        <v>2.051190986150051</v>
      </c>
      <c r="AU31">
        <f t="shared" si="9"/>
        <v>-152.07807928750688</v>
      </c>
      <c r="AW31">
        <v>28</v>
      </c>
      <c r="AX31">
        <f>IF(Z31&gt;0, (R31*SUMPRODUCT(K31:$K$98, X31:$X$98)-K31*$AZ$3)/Z31, 0)</f>
        <v>679.01711835491813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1000000</v>
      </c>
      <c r="S32">
        <f t="shared" si="1"/>
        <v>723.1652882759671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475.98054033858853</v>
      </c>
      <c r="AC32">
        <f t="shared" si="2"/>
        <v>500.15810248906359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-2351.2572523400463</v>
      </c>
      <c r="AI32">
        <f t="shared" si="6"/>
        <v>-2359.902545999008</v>
      </c>
      <c r="AJ32">
        <f t="shared" si="7"/>
        <v>-24.177562150475069</v>
      </c>
      <c r="AK32">
        <f t="shared" si="22"/>
        <v>33.318637823701202</v>
      </c>
      <c r="AL32">
        <f t="shared" si="8"/>
        <v>-2350.7614703257818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-137.9284744693112</v>
      </c>
      <c r="AR32">
        <f t="shared" si="9"/>
        <v>-138.43562108822456</v>
      </c>
      <c r="AS32">
        <f t="shared" si="9"/>
        <v>-1.418294089463461</v>
      </c>
      <c r="AT32">
        <f t="shared" si="9"/>
        <v>1.9545240665796653</v>
      </c>
      <c r="AU32">
        <f t="shared" si="9"/>
        <v>-137.89939111110834</v>
      </c>
      <c r="AW32">
        <v>29</v>
      </c>
      <c r="AX32">
        <f>IF(Z32&gt;0, (R32*SUMPRODUCT(K32:$K$98, X32:$X$98)-K32*$AZ$3)/Z32, 0)</f>
        <v>723.1652882759671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1000000</v>
      </c>
      <c r="S33">
        <f t="shared" si="1"/>
        <v>760.89276314765709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500.15810248906359</v>
      </c>
      <c r="AC33">
        <f t="shared" si="2"/>
        <v>519.1595240905317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-2404.1143837411905</v>
      </c>
      <c r="AI33">
        <f t="shared" si="6"/>
        <v>-2412.6431730337658</v>
      </c>
      <c r="AJ33">
        <f t="shared" si="7"/>
        <v>-19.00142160146811</v>
      </c>
      <c r="AK33">
        <f t="shared" si="22"/>
        <v>35.011067174234455</v>
      </c>
      <c r="AL33">
        <f t="shared" si="8"/>
        <v>-2396.6335274609996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-125.91889063862074</v>
      </c>
      <c r="AR33">
        <f t="shared" si="9"/>
        <v>-126.36559803884867</v>
      </c>
      <c r="AS33">
        <f t="shared" si="9"/>
        <v>-0.99522632733067273</v>
      </c>
      <c r="AT33">
        <f t="shared" si="9"/>
        <v>1.83375415432331</v>
      </c>
      <c r="AU33">
        <f t="shared" si="9"/>
        <v>-125.52707021185604</v>
      </c>
      <c r="AW33">
        <v>30</v>
      </c>
      <c r="AX33">
        <f>IF(Z33&gt;0, (R33*SUMPRODUCT(K33:$K$98, X33:$X$98)-K33*$AZ$3)/Z33, 0)</f>
        <v>760.89276314765709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1000000</v>
      </c>
      <c r="S34">
        <f t="shared" si="1"/>
        <v>792.48939833872578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519.1595240905317</v>
      </c>
      <c r="AC34">
        <f t="shared" si="2"/>
        <v>533.35661208653414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-2465.9199782213846</v>
      </c>
      <c r="AI34">
        <f t="shared" si="6"/>
        <v>-2474.332655621306</v>
      </c>
      <c r="AJ34">
        <f t="shared" si="7"/>
        <v>-14.197087996002438</v>
      </c>
      <c r="AK34">
        <f t="shared" si="22"/>
        <v>36.341166686337225</v>
      </c>
      <c r="AL34">
        <f t="shared" si="8"/>
        <v>-2452.1885769309715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-115.31789826089839</v>
      </c>
      <c r="AR34">
        <f t="shared" si="9"/>
        <v>-115.71131422130017</v>
      </c>
      <c r="AS34">
        <f t="shared" si="9"/>
        <v>-0.66392192917180259</v>
      </c>
      <c r="AT34">
        <f t="shared" si="9"/>
        <v>1.699482140389694</v>
      </c>
      <c r="AU34">
        <f t="shared" ref="AU34:AU97" si="23">AL34*$K34</f>
        <v>-114.6757540100823</v>
      </c>
      <c r="AW34">
        <v>31</v>
      </c>
      <c r="AX34">
        <f>IF(Z34&gt;0, (R34*SUMPRODUCT(K34:$K$98, X34:$X$98)-K34*$AZ$3)/Z34, 0)</f>
        <v>792.48939833872578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1000000</v>
      </c>
      <c r="S35">
        <f t="shared" si="1"/>
        <v>818.28710127078648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533.35661208653414</v>
      </c>
      <c r="AC35">
        <f t="shared" si="2"/>
        <v>543.14226617797794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-2528.9140897504849</v>
      </c>
      <c r="AI35">
        <f t="shared" ref="AI35:AI66" si="25">SUM(AE35:AH35)</f>
        <v>-2537.2110289502853</v>
      </c>
      <c r="AJ35">
        <f t="shared" si="7"/>
        <v>-9.7856540914438028</v>
      </c>
      <c r="AK35">
        <f t="shared" si="22"/>
        <v>37.334962846057394</v>
      </c>
      <c r="AL35">
        <f t="shared" si="8"/>
        <v>-2509.6617201956715</v>
      </c>
      <c r="AN35">
        <f t="shared" ref="AN35:AT66" si="26">AE35*$K35</f>
        <v>0</v>
      </c>
      <c r="AO35">
        <f t="shared" si="26"/>
        <v>0</v>
      </c>
      <c r="AP35">
        <f t="shared" si="26"/>
        <v>-0.3464316994155886</v>
      </c>
      <c r="AQ35">
        <f t="shared" si="26"/>
        <v>-105.59267516499949</v>
      </c>
      <c r="AR35">
        <f t="shared" si="26"/>
        <v>-105.93910686441508</v>
      </c>
      <c r="AS35">
        <f t="shared" si="26"/>
        <v>-0.40859173427153611</v>
      </c>
      <c r="AT35">
        <f t="shared" si="26"/>
        <v>1.5588898887783216</v>
      </c>
      <c r="AU35">
        <f t="shared" si="23"/>
        <v>-104.78880870990828</v>
      </c>
      <c r="AW35">
        <v>32</v>
      </c>
      <c r="AX35">
        <f>IF(Z35&gt;0, (R35*SUMPRODUCT(K35:$K$98, X35:$X$98)-K35*$AZ$3)/Z35, 0)</f>
        <v>818.28710127078648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1000000</v>
      </c>
      <c r="S36">
        <f t="shared" si="1"/>
        <v>839.16201195582209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543.14226617797794</v>
      </c>
      <c r="AC36">
        <f t="shared" si="2"/>
        <v>549.24919132756986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-2596.5463714765156</v>
      </c>
      <c r="AI36">
        <f t="shared" si="25"/>
        <v>-2604.7278844546745</v>
      </c>
      <c r="AJ36">
        <f t="shared" si="7"/>
        <v>-6.1069251495919161</v>
      </c>
      <c r="AK36">
        <f t="shared" si="22"/>
        <v>38.019958632458462</v>
      </c>
      <c r="AL36">
        <f t="shared" si="8"/>
        <v>-2572.814850971808</v>
      </c>
      <c r="AN36">
        <f t="shared" si="26"/>
        <v>0</v>
      </c>
      <c r="AO36">
        <f t="shared" si="26"/>
        <v>0</v>
      </c>
      <c r="AP36">
        <f t="shared" si="26"/>
        <v>-0.30501087042032327</v>
      </c>
      <c r="AQ36">
        <f t="shared" si="26"/>
        <v>-96.800539333617053</v>
      </c>
      <c r="AR36">
        <f t="shared" si="26"/>
        <v>-97.105550204037371</v>
      </c>
      <c r="AS36">
        <f t="shared" si="26"/>
        <v>-0.22766920500417268</v>
      </c>
      <c r="AT36">
        <f t="shared" si="26"/>
        <v>1.4174029555154724</v>
      </c>
      <c r="AU36">
        <f t="shared" si="23"/>
        <v>-95.915816453526077</v>
      </c>
      <c r="AW36">
        <v>33</v>
      </c>
      <c r="AX36">
        <f>IF(Z36&gt;0, (R36*SUMPRODUCT(K36:$K$98, X36:$X$98)-K36*$AZ$3)/Z36, 0)</f>
        <v>839.16201195582209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1000000</v>
      </c>
      <c r="S37">
        <f t="shared" si="1"/>
        <v>855.68913430102702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549.24919132756986</v>
      </c>
      <c r="AC37">
        <f t="shared" si="2"/>
        <v>552.1804379891239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-2670.8732383090951</v>
      </c>
      <c r="AI37">
        <f t="shared" si="25"/>
        <v>-2678.9395502419939</v>
      </c>
      <c r="AJ37">
        <f t="shared" si="7"/>
        <v>-2.9312466615540416</v>
      </c>
      <c r="AK37">
        <f t="shared" si="22"/>
        <v>38.447443392929891</v>
      </c>
      <c r="AL37">
        <f t="shared" si="8"/>
        <v>-2643.4233535106177</v>
      </c>
      <c r="AN37">
        <f t="shared" si="26"/>
        <v>0</v>
      </c>
      <c r="AO37">
        <f t="shared" si="26"/>
        <v>0</v>
      </c>
      <c r="AP37">
        <f t="shared" si="26"/>
        <v>-0.26849653410063107</v>
      </c>
      <c r="AQ37">
        <f t="shared" si="26"/>
        <v>-88.903108815235981</v>
      </c>
      <c r="AR37">
        <f t="shared" si="26"/>
        <v>-89.171605349336616</v>
      </c>
      <c r="AS37">
        <f t="shared" si="26"/>
        <v>-9.7569939740538805E-2</v>
      </c>
      <c r="AT37">
        <f t="shared" si="26"/>
        <v>1.2797676784515752</v>
      </c>
      <c r="AU37">
        <f t="shared" si="23"/>
        <v>-87.989407610625562</v>
      </c>
      <c r="AW37">
        <v>34</v>
      </c>
      <c r="AX37">
        <f>IF(Z37&gt;0, (R37*SUMPRODUCT(K37:$K$98, X37:$X$98)-K37*$AZ$3)/Z37, 0)</f>
        <v>855.68913430102702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1000000</v>
      </c>
      <c r="S38">
        <f t="shared" si="1"/>
        <v>868.31366011413706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552.1804379891239</v>
      </c>
      <c r="AC38">
        <f t="shared" si="2"/>
        <v>552.32356666957594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-2764.288317021937</v>
      </c>
      <c r="AI38">
        <f t="shared" si="25"/>
        <v>-2772.2394122315441</v>
      </c>
      <c r="AJ38">
        <f t="shared" si="7"/>
        <v>-0.14312868045203686</v>
      </c>
      <c r="AK38">
        <f t="shared" si="22"/>
        <v>38.652630659238675</v>
      </c>
      <c r="AL38">
        <f t="shared" si="8"/>
        <v>-2733.7299102527577</v>
      </c>
      <c r="AN38">
        <f t="shared" si="26"/>
        <v>0</v>
      </c>
      <c r="AO38">
        <f t="shared" si="26"/>
        <v>0</v>
      </c>
      <c r="AP38">
        <f t="shared" si="26"/>
        <v>-0.23630483217497644</v>
      </c>
      <c r="AQ38">
        <f t="shared" si="26"/>
        <v>-82.154051689366753</v>
      </c>
      <c r="AR38">
        <f t="shared" si="26"/>
        <v>-82.390356521541733</v>
      </c>
      <c r="AS38">
        <f t="shared" si="26"/>
        <v>-4.2537534669160127E-3</v>
      </c>
      <c r="AT38">
        <f t="shared" si="26"/>
        <v>1.1487478341369759</v>
      </c>
      <c r="AU38">
        <f t="shared" si="23"/>
        <v>-81.24586244087169</v>
      </c>
      <c r="AW38">
        <v>35</v>
      </c>
      <c r="AX38">
        <f>IF(Z38&gt;0, (R38*SUMPRODUCT(K38:$K$98, X38:$X$98)-K38*$AZ$3)/Z38, 0)</f>
        <v>868.31366011413706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1000000</v>
      </c>
      <c r="S39">
        <f t="shared" si="1"/>
        <v>876.86472748546623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552.32356666957594</v>
      </c>
      <c r="AC39">
        <f t="shared" si="2"/>
        <v>549.67508417278805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-2862.5653830273741</v>
      </c>
      <c r="AI39">
        <f t="shared" si="25"/>
        <v>-2870.4011852175972</v>
      </c>
      <c r="AJ39">
        <f t="shared" si="7"/>
        <v>2.6484824967878922</v>
      </c>
      <c r="AK39">
        <f t="shared" si="22"/>
        <v>38.662649666870323</v>
      </c>
      <c r="AL39">
        <f t="shared" si="8"/>
        <v>-2829.0900530539388</v>
      </c>
      <c r="AN39">
        <f t="shared" si="26"/>
        <v>0</v>
      </c>
      <c r="AO39">
        <f t="shared" si="26"/>
        <v>0</v>
      </c>
      <c r="AP39">
        <f t="shared" si="26"/>
        <v>-0.20792709691289232</v>
      </c>
      <c r="AQ39">
        <f t="shared" si="26"/>
        <v>-75.959665056232069</v>
      </c>
      <c r="AR39">
        <f t="shared" si="26"/>
        <v>-76.167592153144966</v>
      </c>
      <c r="AS39">
        <f t="shared" si="26"/>
        <v>7.0278864041365963E-2</v>
      </c>
      <c r="AT39">
        <f t="shared" si="26"/>
        <v>1.0259335686425535</v>
      </c>
      <c r="AU39">
        <f t="shared" si="23"/>
        <v>-75.071379720461039</v>
      </c>
      <c r="AW39">
        <v>36</v>
      </c>
      <c r="AX39">
        <f>IF(Z39&gt;0, (R39*SUMPRODUCT(K39:$K$98, X39:$X$98)-K39*$AZ$3)/Z39, 0)</f>
        <v>876.86472748546623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1000000</v>
      </c>
      <c r="S40">
        <f t="shared" si="1"/>
        <v>881.90964350917181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549.67508417278805</v>
      </c>
      <c r="AC40">
        <f t="shared" si="2"/>
        <v>544.70253446707261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-2955.6896607190988</v>
      </c>
      <c r="AI40">
        <f t="shared" si="25"/>
        <v>-2963.4101587666605</v>
      </c>
      <c r="AJ40">
        <f t="shared" si="7"/>
        <v>4.9725497057154371</v>
      </c>
      <c r="AK40">
        <f t="shared" si="22"/>
        <v>38.477255892095165</v>
      </c>
      <c r="AL40">
        <f t="shared" si="8"/>
        <v>-2919.9603531688499</v>
      </c>
      <c r="AN40">
        <f t="shared" si="26"/>
        <v>0</v>
      </c>
      <c r="AO40">
        <f t="shared" si="26"/>
        <v>0</v>
      </c>
      <c r="AP40">
        <f t="shared" si="26"/>
        <v>-0.18291735836137071</v>
      </c>
      <c r="AQ40">
        <f t="shared" si="26"/>
        <v>-70.027469930583123</v>
      </c>
      <c r="AR40">
        <f t="shared" si="26"/>
        <v>-70.210387288944503</v>
      </c>
      <c r="AS40">
        <f t="shared" si="26"/>
        <v>0.1178117850541181</v>
      </c>
      <c r="AT40">
        <f t="shared" si="26"/>
        <v>0.91161968585683717</v>
      </c>
      <c r="AU40">
        <f t="shared" si="23"/>
        <v>-69.180955818033539</v>
      </c>
      <c r="AW40">
        <v>37</v>
      </c>
      <c r="AX40">
        <f>IF(Z40&gt;0, (R40*SUMPRODUCT(K40:$K$98, X40:$X$98)-K40*$AZ$3)/Z40, 0)</f>
        <v>881.90964350917181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1000000</v>
      </c>
      <c r="S41">
        <f t="shared" si="1"/>
        <v>884.37260530139315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544.70253446707261</v>
      </c>
      <c r="AC41">
        <f t="shared" si="2"/>
        <v>538.05641752802239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-3058.7816509040999</v>
      </c>
      <c r="AI41">
        <f t="shared" si="25"/>
        <v>-3066.3867092005498</v>
      </c>
      <c r="AJ41">
        <f t="shared" si="7"/>
        <v>6.6461169390502164</v>
      </c>
      <c r="AK41">
        <f t="shared" si="22"/>
        <v>38.129177412695086</v>
      </c>
      <c r="AL41">
        <f t="shared" si="8"/>
        <v>-3021.6114148488045</v>
      </c>
      <c r="AN41">
        <f t="shared" si="26"/>
        <v>0</v>
      </c>
      <c r="AO41">
        <f t="shared" si="26"/>
        <v>0</v>
      </c>
      <c r="AP41">
        <f t="shared" si="26"/>
        <v>-0.16087706264001028</v>
      </c>
      <c r="AQ41">
        <f t="shared" si="26"/>
        <v>-64.705330067532842</v>
      </c>
      <c r="AR41">
        <f t="shared" si="26"/>
        <v>-64.866207130172853</v>
      </c>
      <c r="AS41">
        <f t="shared" si="26"/>
        <v>0.14059166010805524</v>
      </c>
      <c r="AT41">
        <f t="shared" si="26"/>
        <v>0.80658291152057937</v>
      </c>
      <c r="AU41">
        <f t="shared" si="23"/>
        <v>-63.919032558544224</v>
      </c>
      <c r="AW41">
        <v>38</v>
      </c>
      <c r="AX41">
        <f>IF(Z41&gt;0, (R41*SUMPRODUCT(K41:$K$98, X41:$X$98)-K41*$AZ$3)/Z41, 0)</f>
        <v>884.37260530139315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1000000</v>
      </c>
      <c r="S42">
        <f t="shared" si="1"/>
        <v>884.48250904854262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538.05641752802239</v>
      </c>
      <c r="AC42">
        <f t="shared" si="2"/>
        <v>529.94158120292968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-3166.2236550355624</v>
      </c>
      <c r="AI42">
        <f t="shared" si="25"/>
        <v>-3173.7130849533596</v>
      </c>
      <c r="AJ42">
        <f t="shared" si="7"/>
        <v>8.1148363250927105</v>
      </c>
      <c r="AK42">
        <f t="shared" si="22"/>
        <v>37.66394922696157</v>
      </c>
      <c r="AL42">
        <f t="shared" si="8"/>
        <v>-3127.9342994013055</v>
      </c>
      <c r="AN42">
        <f t="shared" si="26"/>
        <v>0</v>
      </c>
      <c r="AO42">
        <f t="shared" si="26"/>
        <v>0</v>
      </c>
      <c r="AP42">
        <f t="shared" si="26"/>
        <v>-0.14145630812139795</v>
      </c>
      <c r="AQ42">
        <f t="shared" si="26"/>
        <v>-59.801922688888979</v>
      </c>
      <c r="AR42">
        <f t="shared" si="26"/>
        <v>-59.943378997010377</v>
      </c>
      <c r="AS42">
        <f t="shared" si="26"/>
        <v>0.1532686466334709</v>
      </c>
      <c r="AT42">
        <f t="shared" si="26"/>
        <v>0.7113763351009067</v>
      </c>
      <c r="AU42">
        <f t="shared" si="23"/>
        <v>-59.078734015275998</v>
      </c>
      <c r="AW42">
        <v>39</v>
      </c>
      <c r="AX42">
        <f>IF(Z42&gt;0, (R42*SUMPRODUCT(K42:$K$98, X42:$X$98)-K42*$AZ$3)/Z42, 0)</f>
        <v>884.48250904854262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1000000</v>
      </c>
      <c r="S43">
        <f t="shared" si="1"/>
        <v>882.67083589839569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529.94158120292968</v>
      </c>
      <c r="AC43">
        <f t="shared" si="2"/>
        <v>520.6668850697904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-3286.2342280436778</v>
      </c>
      <c r="AI43">
        <f t="shared" si="25"/>
        <v>-3293.6076857344465</v>
      </c>
      <c r="AJ43">
        <f t="shared" si="7"/>
        <v>9.2746961331392868</v>
      </c>
      <c r="AK43">
        <f t="shared" si="22"/>
        <v>37.09591068420508</v>
      </c>
      <c r="AL43">
        <f t="shared" si="8"/>
        <v>-3247.2370789171023</v>
      </c>
      <c r="AN43">
        <f t="shared" si="26"/>
        <v>0</v>
      </c>
      <c r="AO43">
        <f t="shared" si="26"/>
        <v>0</v>
      </c>
      <c r="AP43">
        <f t="shared" si="26"/>
        <v>-0.12434454225029619</v>
      </c>
      <c r="AQ43">
        <f t="shared" si="26"/>
        <v>-55.41840856087412</v>
      </c>
      <c r="AR43">
        <f t="shared" si="26"/>
        <v>-55.542753103124411</v>
      </c>
      <c r="AS43">
        <f t="shared" si="26"/>
        <v>0.15640665391348388</v>
      </c>
      <c r="AT43">
        <f t="shared" si="26"/>
        <v>0.62557815163978892</v>
      </c>
      <c r="AU43">
        <f t="shared" si="23"/>
        <v>-54.760768297571147</v>
      </c>
      <c r="AW43">
        <v>40</v>
      </c>
      <c r="AX43">
        <f>IF(Z43&gt;0, (R43*SUMPRODUCT(K43:$K$98, X43:$X$98)-K43*$AZ$3)/Z43, 0)</f>
        <v>882.67083589839569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1000000</v>
      </c>
      <c r="S44">
        <f t="shared" si="1"/>
        <v>879.09804360424073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520.6668850697904</v>
      </c>
      <c r="AC44">
        <f t="shared" si="2"/>
        <v>510.36207164797889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-3425.9125404400802</v>
      </c>
      <c r="AI44">
        <f t="shared" si="25"/>
        <v>-3433.1694396471858</v>
      </c>
      <c r="AJ44">
        <f t="shared" si="7"/>
        <v>10.304813421811502</v>
      </c>
      <c r="AK44">
        <f t="shared" si="22"/>
        <v>36.446681954885328</v>
      </c>
      <c r="AL44">
        <f t="shared" si="8"/>
        <v>-3386.417944270489</v>
      </c>
      <c r="AN44">
        <f t="shared" si="26"/>
        <v>0</v>
      </c>
      <c r="AO44">
        <f t="shared" si="26"/>
        <v>0</v>
      </c>
      <c r="AP44">
        <f t="shared" si="26"/>
        <v>-0.10926689542452053</v>
      </c>
      <c r="AQ44">
        <f t="shared" si="26"/>
        <v>-51.58385373787241</v>
      </c>
      <c r="AR44">
        <f t="shared" si="26"/>
        <v>-51.693120633296928</v>
      </c>
      <c r="AS44">
        <f t="shared" si="26"/>
        <v>0.15515924066132364</v>
      </c>
      <c r="AT44">
        <f t="shared" si="26"/>
        <v>0.54877650523736154</v>
      </c>
      <c r="AU44">
        <f t="shared" si="23"/>
        <v>-50.989184887398245</v>
      </c>
      <c r="AW44">
        <v>41</v>
      </c>
      <c r="AX44">
        <f>IF(Z44&gt;0, (R44*SUMPRODUCT(K44:$K$98, X44:$X$98)-K44*$AZ$3)/Z44, 0)</f>
        <v>879.09804360424073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1000000</v>
      </c>
      <c r="S45">
        <f t="shared" si="1"/>
        <v>873.74191025895823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510.36207164797889</v>
      </c>
      <c r="AC45">
        <f t="shared" si="2"/>
        <v>499.05821356998365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-3572.9302607549071</v>
      </c>
      <c r="AI45">
        <f t="shared" si="25"/>
        <v>-3580.0699293416824</v>
      </c>
      <c r="AJ45">
        <f t="shared" si="7"/>
        <v>11.303858077995244</v>
      </c>
      <c r="AK45">
        <f t="shared" si="22"/>
        <v>35.725345015358528</v>
      </c>
      <c r="AL45">
        <f t="shared" si="8"/>
        <v>-3533.0407262483286</v>
      </c>
      <c r="AN45">
        <f t="shared" si="26"/>
        <v>0</v>
      </c>
      <c r="AO45">
        <f t="shared" si="26"/>
        <v>0</v>
      </c>
      <c r="AP45">
        <f t="shared" si="26"/>
        <v>-9.5983712308585087E-2</v>
      </c>
      <c r="AQ45">
        <f t="shared" si="26"/>
        <v>-48.033477475715394</v>
      </c>
      <c r="AR45">
        <f t="shared" si="26"/>
        <v>-48.129461188023981</v>
      </c>
      <c r="AS45">
        <f t="shared" si="26"/>
        <v>0.15196591390041514</v>
      </c>
      <c r="AT45">
        <f t="shared" si="26"/>
        <v>0.48028156999202581</v>
      </c>
      <c r="AU45">
        <f t="shared" si="23"/>
        <v>-47.497213704131539</v>
      </c>
      <c r="AW45">
        <v>42</v>
      </c>
      <c r="AX45">
        <f>IF(Z45&gt;0, (R45*SUMPRODUCT(K45:$K$98, X45:$X$98)-K45*$AZ$3)/Z45, 0)</f>
        <v>873.74191025895823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1000000</v>
      </c>
      <c r="S46">
        <f t="shared" si="1"/>
        <v>866.93457048585526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499.05821356998365</v>
      </c>
      <c r="AC46">
        <f t="shared" si="2"/>
        <v>486.98901793344436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-3724.9907152479377</v>
      </c>
      <c r="AI46">
        <f t="shared" si="25"/>
        <v>-3732.0124247649046</v>
      </c>
      <c r="AJ46">
        <f t="shared" si="7"/>
        <v>12.069195636539291</v>
      </c>
      <c r="AK46">
        <f t="shared" si="22"/>
        <v>34.934074949898857</v>
      </c>
      <c r="AL46">
        <f t="shared" si="8"/>
        <v>-3685.0091541784664</v>
      </c>
      <c r="AN46">
        <f t="shared" si="26"/>
        <v>0</v>
      </c>
      <c r="AO46">
        <f t="shared" si="26"/>
        <v>0</v>
      </c>
      <c r="AP46">
        <f t="shared" si="26"/>
        <v>-8.4283842400036169E-2</v>
      </c>
      <c r="AQ46">
        <f t="shared" si="26"/>
        <v>-44.712264104194453</v>
      </c>
      <c r="AR46">
        <f t="shared" si="26"/>
        <v>-44.796547946594487</v>
      </c>
      <c r="AS46">
        <f t="shared" si="26"/>
        <v>0.14487044507712746</v>
      </c>
      <c r="AT46">
        <f t="shared" si="26"/>
        <v>0.41932496073124703</v>
      </c>
      <c r="AU46">
        <f t="shared" si="23"/>
        <v>-44.232352540786117</v>
      </c>
      <c r="AW46">
        <v>43</v>
      </c>
      <c r="AX46">
        <f>IF(Z46&gt;0, (R46*SUMPRODUCT(K46:$K$98, X46:$X$98)-K46*$AZ$3)/Z46, 0)</f>
        <v>866.93457048585526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1000000</v>
      </c>
      <c r="S47">
        <f t="shared" si="1"/>
        <v>859.05057252824736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486.98901793344436</v>
      </c>
      <c r="AC47">
        <f t="shared" si="2"/>
        <v>474.38771975708579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-3896.1196693132888</v>
      </c>
      <c r="AI47">
        <f t="shared" si="25"/>
        <v>-3903.0224602392195</v>
      </c>
      <c r="AJ47">
        <f t="shared" si="7"/>
        <v>12.601298176358569</v>
      </c>
      <c r="AK47">
        <f t="shared" si="22"/>
        <v>34.089231255341112</v>
      </c>
      <c r="AL47">
        <f t="shared" si="8"/>
        <v>-3856.3319308075202</v>
      </c>
      <c r="AN47">
        <f t="shared" si="26"/>
        <v>0</v>
      </c>
      <c r="AO47">
        <f t="shared" si="26"/>
        <v>0</v>
      </c>
      <c r="AP47">
        <f t="shared" si="26"/>
        <v>-7.3978950200768653E-2</v>
      </c>
      <c r="AQ47">
        <f t="shared" si="26"/>
        <v>-41.755696512494374</v>
      </c>
      <c r="AR47">
        <f t="shared" si="26"/>
        <v>-41.82967546269515</v>
      </c>
      <c r="AS47">
        <f t="shared" si="26"/>
        <v>0.13505128871162689</v>
      </c>
      <c r="AT47">
        <f t="shared" si="26"/>
        <v>0.36534288354986444</v>
      </c>
      <c r="AU47">
        <f t="shared" si="23"/>
        <v>-41.329281290433656</v>
      </c>
      <c r="AW47">
        <v>44</v>
      </c>
      <c r="AX47">
        <f>IF(Z47&gt;0, (R47*SUMPRODUCT(K47:$K$98, X47:$X$98)-K47*$AZ$3)/Z47, 0)</f>
        <v>859.05057252824736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1000000</v>
      </c>
      <c r="S48">
        <f t="shared" si="1"/>
        <v>850.14973506056083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474.38771975708579</v>
      </c>
      <c r="AC48">
        <f t="shared" si="2"/>
        <v>461.30252853730207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-4087.7703851061997</v>
      </c>
      <c r="AI48">
        <f t="shared" si="25"/>
        <v>-4094.5530509930572</v>
      </c>
      <c r="AJ48">
        <f t="shared" si="7"/>
        <v>13.085191219783724</v>
      </c>
      <c r="AK48">
        <f t="shared" si="22"/>
        <v>33.207140382996009</v>
      </c>
      <c r="AL48">
        <f t="shared" si="8"/>
        <v>-4048.2607193902777</v>
      </c>
      <c r="AN48">
        <f t="shared" si="26"/>
        <v>0</v>
      </c>
      <c r="AO48">
        <f t="shared" si="26"/>
        <v>0</v>
      </c>
      <c r="AP48">
        <f t="shared" si="26"/>
        <v>-6.4903160606715304E-2</v>
      </c>
      <c r="AQ48">
        <f t="shared" si="26"/>
        <v>-39.115772802844091</v>
      </c>
      <c r="AR48">
        <f t="shared" si="26"/>
        <v>-39.180675963450803</v>
      </c>
      <c r="AS48">
        <f t="shared" si="26"/>
        <v>0.12521186823499456</v>
      </c>
      <c r="AT48">
        <f t="shared" si="26"/>
        <v>0.31775829762504509</v>
      </c>
      <c r="AU48">
        <f t="shared" si="23"/>
        <v>-38.73770579759077</v>
      </c>
      <c r="AW48">
        <v>45</v>
      </c>
      <c r="AX48">
        <f>IF(Z48&gt;0, (R48*SUMPRODUCT(K48:$K$98, X48:$X$98)-K48*$AZ$3)/Z48, 0)</f>
        <v>850.14973506056083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1000000</v>
      </c>
      <c r="S49">
        <f t="shared" si="1"/>
        <v>840.31093730781333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461.30252853730207</v>
      </c>
      <c r="AC49">
        <f t="shared" si="2"/>
        <v>447.78542117437814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-4306.508827116877</v>
      </c>
      <c r="AI49">
        <f t="shared" si="25"/>
        <v>-4313.1698349845274</v>
      </c>
      <c r="AJ49">
        <f t="shared" si="7"/>
        <v>13.517107362923923</v>
      </c>
      <c r="AK49">
        <f t="shared" si="22"/>
        <v>32.291176997611146</v>
      </c>
      <c r="AL49">
        <f t="shared" si="8"/>
        <v>-4267.361550623993</v>
      </c>
      <c r="AN49">
        <f t="shared" si="26"/>
        <v>0</v>
      </c>
      <c r="AO49">
        <f t="shared" si="26"/>
        <v>0</v>
      </c>
      <c r="AP49">
        <f t="shared" si="26"/>
        <v>-5.6909837550849648E-2</v>
      </c>
      <c r="AQ49">
        <f t="shared" si="26"/>
        <v>-36.793638835467249</v>
      </c>
      <c r="AR49">
        <f t="shared" si="26"/>
        <v>-36.850548673018103</v>
      </c>
      <c r="AS49">
        <f t="shared" si="26"/>
        <v>0.115486484848243</v>
      </c>
      <c r="AT49">
        <f t="shared" si="26"/>
        <v>0.27588702397196024</v>
      </c>
      <c r="AU49">
        <f t="shared" si="23"/>
        <v>-36.459175164197902</v>
      </c>
      <c r="AW49">
        <v>46</v>
      </c>
      <c r="AX49">
        <f>IF(Z49&gt;0, (R49*SUMPRODUCT(K49:$K$98, X49:$X$98)-K49*$AZ$3)/Z49, 0)</f>
        <v>840.31093730781333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1000000</v>
      </c>
      <c r="S50">
        <f t="shared" si="1"/>
        <v>829.54609672513322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447.78542117437814</v>
      </c>
      <c r="AC50">
        <f t="shared" si="2"/>
        <v>433.84773362455371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-4557.6997806875061</v>
      </c>
      <c r="AI50">
        <f t="shared" si="25"/>
        <v>-4564.237207229221</v>
      </c>
      <c r="AJ50">
        <f t="shared" si="7"/>
        <v>13.937687549824432</v>
      </c>
      <c r="AK50">
        <f t="shared" si="22"/>
        <v>31.344979482206472</v>
      </c>
      <c r="AL50">
        <f t="shared" si="8"/>
        <v>-4518.95454019719</v>
      </c>
      <c r="AN50">
        <f t="shared" si="26"/>
        <v>0</v>
      </c>
      <c r="AO50">
        <f t="shared" si="26"/>
        <v>0</v>
      </c>
      <c r="AP50">
        <f t="shared" si="26"/>
        <v>-4.9869636027669743E-2</v>
      </c>
      <c r="AQ50">
        <f t="shared" si="26"/>
        <v>-34.767630310787624</v>
      </c>
      <c r="AR50">
        <f t="shared" si="26"/>
        <v>-34.817499946815289</v>
      </c>
      <c r="AS50">
        <f t="shared" si="26"/>
        <v>0.10632125665075436</v>
      </c>
      <c r="AT50">
        <f t="shared" si="26"/>
        <v>0.23910979467194929</v>
      </c>
      <c r="AU50">
        <f t="shared" si="23"/>
        <v>-34.47206889549259</v>
      </c>
      <c r="AW50">
        <v>47</v>
      </c>
      <c r="AX50">
        <f>IF(Z50&gt;0, (R50*SUMPRODUCT(K50:$K$98, X50:$X$98)-K50*$AZ$3)/Z50, 0)</f>
        <v>829.54609672513322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1000000</v>
      </c>
      <c r="S51">
        <f t="shared" si="1"/>
        <v>817.8419956137401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433.84773362455371</v>
      </c>
      <c r="AC51">
        <f t="shared" si="2"/>
        <v>419.4872026759474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-4844.5656916732187</v>
      </c>
      <c r="AI51">
        <f t="shared" si="25"/>
        <v>-4850.977186878371</v>
      </c>
      <c r="AJ51">
        <f t="shared" si="7"/>
        <v>14.360530948606311</v>
      </c>
      <c r="AK51">
        <f t="shared" si="22"/>
        <v>30.369341353718763</v>
      </c>
      <c r="AL51">
        <f t="shared" si="8"/>
        <v>-4806.2473145760459</v>
      </c>
      <c r="AN51">
        <f t="shared" si="26"/>
        <v>0</v>
      </c>
      <c r="AO51">
        <f t="shared" si="26"/>
        <v>0</v>
      </c>
      <c r="AP51">
        <f t="shared" si="26"/>
        <v>-4.3668741470176992E-2</v>
      </c>
      <c r="AQ51">
        <f t="shared" si="26"/>
        <v>-32.996372913914605</v>
      </c>
      <c r="AR51">
        <f t="shared" si="26"/>
        <v>-33.040041655384783</v>
      </c>
      <c r="AS51">
        <f t="shared" si="26"/>
        <v>9.7809682968375375E-2</v>
      </c>
      <c r="AT51">
        <f t="shared" si="26"/>
        <v>0.20684580955928256</v>
      </c>
      <c r="AU51">
        <f t="shared" si="23"/>
        <v>-32.735386162857132</v>
      </c>
      <c r="AW51">
        <v>48</v>
      </c>
      <c r="AX51">
        <f>IF(Z51&gt;0, (R51*SUMPRODUCT(K51:$K$98, X51:$X$98)-K51*$AZ$3)/Z51, 0)</f>
        <v>817.8419956137401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1000000</v>
      </c>
      <c r="S52">
        <f t="shared" si="1"/>
        <v>805.2283906061291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419.4872026759474</v>
      </c>
      <c r="AC52">
        <f t="shared" si="2"/>
        <v>404.71145419255174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-5185.8686525388857</v>
      </c>
      <c r="AI52">
        <f t="shared" si="25"/>
        <v>-5192.1512094338295</v>
      </c>
      <c r="AJ52">
        <f t="shared" si="7"/>
        <v>14.77574848339566</v>
      </c>
      <c r="AK52">
        <f t="shared" si="22"/>
        <v>29.364104187316322</v>
      </c>
      <c r="AL52">
        <f t="shared" si="8"/>
        <v>-5148.0113567631179</v>
      </c>
      <c r="AN52">
        <f t="shared" si="26"/>
        <v>0</v>
      </c>
      <c r="AO52">
        <f t="shared" si="26"/>
        <v>0</v>
      </c>
      <c r="AP52">
        <f t="shared" si="26"/>
        <v>-3.8205840787078935E-2</v>
      </c>
      <c r="AQ52">
        <f t="shared" si="26"/>
        <v>-31.536598139057844</v>
      </c>
      <c r="AR52">
        <f t="shared" si="26"/>
        <v>-31.574803979844923</v>
      </c>
      <c r="AS52">
        <f t="shared" si="26"/>
        <v>8.9855118466317205E-2</v>
      </c>
      <c r="AT52">
        <f t="shared" si="26"/>
        <v>0.17857065334955025</v>
      </c>
      <c r="AU52">
        <f t="shared" si="23"/>
        <v>-31.306378208029059</v>
      </c>
      <c r="AW52">
        <v>49</v>
      </c>
      <c r="AX52">
        <f>IF(Z52&gt;0, (R52*SUMPRODUCT(K52:$K$98, X52:$X$98)-K52*$AZ$3)/Z52, 0)</f>
        <v>805.2283906061291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1000000</v>
      </c>
      <c r="S53">
        <f t="shared" si="1"/>
        <v>791.54068057770542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404.71145419255174</v>
      </c>
      <c r="AC53">
        <f t="shared" si="2"/>
        <v>389.44327072360016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-5571.8660173147791</v>
      </c>
      <c r="AI53">
        <f t="shared" si="25"/>
        <v>-5578.0161003155572</v>
      </c>
      <c r="AJ53">
        <f t="shared" si="7"/>
        <v>15.268183468951577</v>
      </c>
      <c r="AK53">
        <f t="shared" si="22"/>
        <v>28.329801793478623</v>
      </c>
      <c r="AL53">
        <f t="shared" si="8"/>
        <v>-5534.4181150531267</v>
      </c>
      <c r="AN53">
        <f t="shared" si="26"/>
        <v>0</v>
      </c>
      <c r="AO53">
        <f t="shared" si="26"/>
        <v>0</v>
      </c>
      <c r="AP53">
        <f t="shared" si="26"/>
        <v>-3.3393065213871462E-2</v>
      </c>
      <c r="AQ53">
        <f t="shared" si="26"/>
        <v>-30.253524262293176</v>
      </c>
      <c r="AR53">
        <f t="shared" si="26"/>
        <v>-30.286917327507052</v>
      </c>
      <c r="AS53">
        <f t="shared" si="26"/>
        <v>8.2901555346745245E-2</v>
      </c>
      <c r="AT53">
        <f t="shared" si="26"/>
        <v>0.15382213844366788</v>
      </c>
      <c r="AU53">
        <f t="shared" si="23"/>
        <v>-30.050193633716635</v>
      </c>
      <c r="AW53">
        <v>50</v>
      </c>
      <c r="AX53">
        <f>IF(Z53&gt;0, (R53*SUMPRODUCT(K53:$K$98, X53:$X$98)-K53*$AZ$3)/Z53, 0)</f>
        <v>791.54068057770542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1000000</v>
      </c>
      <c r="S54">
        <f t="shared" si="1"/>
        <v>776.82478543765501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389.44327072360016</v>
      </c>
      <c r="AC54">
        <f t="shared" si="2"/>
        <v>373.71511670247321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-6006.2532236684474</v>
      </c>
      <c r="AI54">
        <f t="shared" si="25"/>
        <v>-6012.2667276739212</v>
      </c>
      <c r="AJ54">
        <f t="shared" si="7"/>
        <v>15.728154021126954</v>
      </c>
      <c r="AK54">
        <f t="shared" si="22"/>
        <v>27.261028950652015</v>
      </c>
      <c r="AL54">
        <f t="shared" si="8"/>
        <v>-5969.2775447021422</v>
      </c>
      <c r="AN54">
        <f t="shared" si="26"/>
        <v>0</v>
      </c>
      <c r="AO54">
        <f t="shared" si="26"/>
        <v>0</v>
      </c>
      <c r="AP54">
        <f t="shared" si="26"/>
        <v>-2.9153109947761182E-2</v>
      </c>
      <c r="AQ54">
        <f t="shared" si="26"/>
        <v>-29.117958588587616</v>
      </c>
      <c r="AR54">
        <f t="shared" si="26"/>
        <v>-29.147111698535372</v>
      </c>
      <c r="AS54">
        <f t="shared" si="26"/>
        <v>7.6249155739455551E-2</v>
      </c>
      <c r="AT54">
        <f t="shared" si="26"/>
        <v>0.1321598478298176</v>
      </c>
      <c r="AU54">
        <f t="shared" si="23"/>
        <v>-28.9387026949661</v>
      </c>
      <c r="AW54">
        <v>51</v>
      </c>
      <c r="AX54">
        <f>IF(Z54&gt;0, (R54*SUMPRODUCT(K54:$K$98, X54:$X$98)-K54*$AZ$3)/Z54, 0)</f>
        <v>776.82478543765501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1000000</v>
      </c>
      <c r="S55">
        <f t="shared" si="1"/>
        <v>761.14575239028602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373.71511670247321</v>
      </c>
      <c r="AC55">
        <f t="shared" si="2"/>
        <v>357.56623868635558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-6495.8404266287162</v>
      </c>
      <c r="AI55">
        <f t="shared" si="25"/>
        <v>-6501.712597588803</v>
      </c>
      <c r="AJ55">
        <f t="shared" si="7"/>
        <v>16.148878016117635</v>
      </c>
      <c r="AK55">
        <f t="shared" si="22"/>
        <v>26.160058169173126</v>
      </c>
      <c r="AL55">
        <f t="shared" si="8"/>
        <v>-6459.4036614035122</v>
      </c>
      <c r="AN55">
        <f t="shared" si="26"/>
        <v>0</v>
      </c>
      <c r="AO55">
        <f t="shared" si="26"/>
        <v>0</v>
      </c>
      <c r="AP55">
        <f t="shared" si="26"/>
        <v>-2.5417799772516708E-2</v>
      </c>
      <c r="AQ55">
        <f t="shared" si="26"/>
        <v>-28.117364504632103</v>
      </c>
      <c r="AR55">
        <f t="shared" si="26"/>
        <v>-28.142782304404623</v>
      </c>
      <c r="AS55">
        <f t="shared" si="26"/>
        <v>6.9900714872651953E-2</v>
      </c>
      <c r="AT55">
        <f t="shared" si="26"/>
        <v>0.11323429190004972</v>
      </c>
      <c r="AU55">
        <f t="shared" si="23"/>
        <v>-27.959647297631921</v>
      </c>
      <c r="AW55">
        <v>52</v>
      </c>
      <c r="AX55">
        <f>IF(Z55&gt;0, (R55*SUMPRODUCT(K55:$K$98, X55:$X$98)-K55*$AZ$3)/Z55, 0)</f>
        <v>761.14575239028602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1000000</v>
      </c>
      <c r="S56">
        <f t="shared" si="1"/>
        <v>744.51838231881527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357.56623868635558</v>
      </c>
      <c r="AC56">
        <f t="shared" si="2"/>
        <v>341.02841040714293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-7023.5688603142462</v>
      </c>
      <c r="AI56">
        <f t="shared" si="25"/>
        <v>-7029.2945149539783</v>
      </c>
      <c r="AJ56">
        <f t="shared" si="7"/>
        <v>16.537828279212647</v>
      </c>
      <c r="AK56">
        <f t="shared" si="22"/>
        <v>25.029636708044894</v>
      </c>
      <c r="AL56">
        <f t="shared" si="8"/>
        <v>-6987.7270499667211</v>
      </c>
      <c r="AN56">
        <f t="shared" si="26"/>
        <v>0</v>
      </c>
      <c r="AO56">
        <f t="shared" si="26"/>
        <v>0</v>
      </c>
      <c r="AP56">
        <f t="shared" si="26"/>
        <v>-2.2128215348974314E-2</v>
      </c>
      <c r="AQ56">
        <f t="shared" si="26"/>
        <v>-27.144327424307551</v>
      </c>
      <c r="AR56">
        <f t="shared" si="26"/>
        <v>-27.166455639656526</v>
      </c>
      <c r="AS56">
        <f t="shared" si="26"/>
        <v>6.3914547522188864E-2</v>
      </c>
      <c r="AT56">
        <f t="shared" si="26"/>
        <v>9.6733251659789368E-2</v>
      </c>
      <c r="AU56">
        <f t="shared" si="23"/>
        <v>-27.005807840474549</v>
      </c>
      <c r="AW56">
        <v>53</v>
      </c>
      <c r="AX56">
        <f>IF(Z56&gt;0, (R56*SUMPRODUCT(K56:$K$98, X56:$X$98)-K56*$AZ$3)/Z56, 0)</f>
        <v>744.51838231881527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1000000</v>
      </c>
      <c r="S57">
        <f t="shared" si="1"/>
        <v>727.144322833724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341.02841040714293</v>
      </c>
      <c r="AC57">
        <f t="shared" si="2"/>
        <v>324.2229546126743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-7586.5611055002191</v>
      </c>
      <c r="AI57">
        <f t="shared" si="25"/>
        <v>-7592.1346715797345</v>
      </c>
      <c r="AJ57">
        <f t="shared" si="7"/>
        <v>16.805455794468628</v>
      </c>
      <c r="AK57">
        <f t="shared" si="22"/>
        <v>23.871988728500007</v>
      </c>
      <c r="AL57">
        <f t="shared" si="8"/>
        <v>-7551.457227056766</v>
      </c>
      <c r="AN57">
        <f t="shared" si="26"/>
        <v>0</v>
      </c>
      <c r="AO57">
        <f t="shared" si="26"/>
        <v>0</v>
      </c>
      <c r="AP57">
        <f t="shared" si="26"/>
        <v>-1.9232527954941861E-2</v>
      </c>
      <c r="AQ57">
        <f t="shared" si="26"/>
        <v>-26.178706139263532</v>
      </c>
      <c r="AR57">
        <f t="shared" si="26"/>
        <v>-26.197938667218473</v>
      </c>
      <c r="AS57">
        <f t="shared" si="26"/>
        <v>5.7990054078760372E-2</v>
      </c>
      <c r="AT57">
        <f t="shared" si="26"/>
        <v>8.2374315476103688E-2</v>
      </c>
      <c r="AU57">
        <f t="shared" si="23"/>
        <v>-26.05757429766361</v>
      </c>
      <c r="AW57">
        <v>54</v>
      </c>
      <c r="AX57">
        <f>IF(Z57&gt;0, (R57*SUMPRODUCT(K57:$K$98, X57:$X$98)-K57*$AZ$3)/Z57, 0)</f>
        <v>727.144322833724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1000000</v>
      </c>
      <c r="S58">
        <f t="shared" si="1"/>
        <v>709.22167920510799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324.2229546126743</v>
      </c>
      <c r="AC58">
        <f t="shared" si="2"/>
        <v>307.27538385719549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-8169.2547244417883</v>
      </c>
      <c r="AI58">
        <f t="shared" si="25"/>
        <v>-8174.6704391764533</v>
      </c>
      <c r="AJ58">
        <f t="shared" si="7"/>
        <v>16.947570755478807</v>
      </c>
      <c r="AK58">
        <f t="shared" si="22"/>
        <v>22.695606822887203</v>
      </c>
      <c r="AL58">
        <f t="shared" si="8"/>
        <v>-8135.0272615980875</v>
      </c>
      <c r="AN58">
        <f t="shared" si="26"/>
        <v>0</v>
      </c>
      <c r="AO58">
        <f t="shared" si="26"/>
        <v>0</v>
      </c>
      <c r="AP58">
        <f t="shared" si="26"/>
        <v>-1.6685567248607602E-2</v>
      </c>
      <c r="AQ58">
        <f t="shared" si="26"/>
        <v>-25.169096925137609</v>
      </c>
      <c r="AR58">
        <f t="shared" si="26"/>
        <v>-25.185782492386217</v>
      </c>
      <c r="AS58">
        <f t="shared" si="26"/>
        <v>5.2214683637425756E-2</v>
      </c>
      <c r="AT58">
        <f t="shared" si="26"/>
        <v>6.9924117580884335E-2</v>
      </c>
      <c r="AU58">
        <f t="shared" si="23"/>
        <v>-25.063643691167908</v>
      </c>
      <c r="AW58">
        <v>55</v>
      </c>
      <c r="AX58">
        <f>IF(Z58&gt;0, (R58*SUMPRODUCT(K58:$K$98, X58:$X$98)-K58*$AZ$3)/Z58, 0)</f>
        <v>709.22167920510799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1000000</v>
      </c>
      <c r="S59">
        <f t="shared" si="1"/>
        <v>691.06070656353097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307.27538385719549</v>
      </c>
      <c r="AC59">
        <f t="shared" si="2"/>
        <v>290.34837209615137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-8775.741135489403</v>
      </c>
      <c r="AI59">
        <f t="shared" si="25"/>
        <v>-8780.9929963125269</v>
      </c>
      <c r="AJ59">
        <f t="shared" si="7"/>
        <v>16.927011761044128</v>
      </c>
      <c r="AK59">
        <f t="shared" si="22"/>
        <v>21.509276870003685</v>
      </c>
      <c r="AL59">
        <f t="shared" si="8"/>
        <v>-8742.5567076814787</v>
      </c>
      <c r="AN59">
        <f t="shared" si="26"/>
        <v>0</v>
      </c>
      <c r="AO59">
        <f t="shared" si="26"/>
        <v>0</v>
      </c>
      <c r="AP59">
        <f t="shared" si="26"/>
        <v>-1.4447090094998052E-2</v>
      </c>
      <c r="AQ59">
        <f t="shared" si="26"/>
        <v>-24.140762123121714</v>
      </c>
      <c r="AR59">
        <f t="shared" si="26"/>
        <v>-24.155209213216711</v>
      </c>
      <c r="AS59">
        <f t="shared" si="26"/>
        <v>4.6563698503609231E-2</v>
      </c>
      <c r="AT59">
        <f t="shared" si="26"/>
        <v>5.916883011273618E-2</v>
      </c>
      <c r="AU59">
        <f t="shared" si="23"/>
        <v>-24.049476684600364</v>
      </c>
      <c r="AW59">
        <v>56</v>
      </c>
      <c r="AX59">
        <f>IF(Z59&gt;0, (R59*SUMPRODUCT(K59:$K$98, X59:$X$98)-K59*$AZ$3)/Z59, 0)</f>
        <v>691.06070656353097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1000000</v>
      </c>
      <c r="S60">
        <f t="shared" si="1"/>
        <v>672.94183850665047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290.34837209615137</v>
      </c>
      <c r="AC60">
        <f t="shared" si="2"/>
        <v>273.56661458382735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-9423.9617490537421</v>
      </c>
      <c r="AI60">
        <f t="shared" si="25"/>
        <v>-9429.0432917467715</v>
      </c>
      <c r="AJ60">
        <f t="shared" si="7"/>
        <v>16.78175751232402</v>
      </c>
      <c r="AK60">
        <f t="shared" si="22"/>
        <v>20.324386046730599</v>
      </c>
      <c r="AL60">
        <f t="shared" si="8"/>
        <v>-9391.937148187717</v>
      </c>
      <c r="AN60">
        <f t="shared" si="26"/>
        <v>0</v>
      </c>
      <c r="AO60">
        <f t="shared" si="26"/>
        <v>0</v>
      </c>
      <c r="AP60">
        <f t="shared" si="26"/>
        <v>-1.2480866234887856E-2</v>
      </c>
      <c r="AQ60">
        <f t="shared" si="26"/>
        <v>-23.146357926690818</v>
      </c>
      <c r="AR60">
        <f t="shared" si="26"/>
        <v>-23.158838792925703</v>
      </c>
      <c r="AS60">
        <f t="shared" si="26"/>
        <v>4.1217969296000918E-2</v>
      </c>
      <c r="AT60">
        <f t="shared" si="26"/>
        <v>4.9919081444181723E-2</v>
      </c>
      <c r="AU60">
        <f t="shared" si="23"/>
        <v>-23.06770174218552</v>
      </c>
      <c r="AW60">
        <v>57</v>
      </c>
      <c r="AX60">
        <f>IF(Z60&gt;0, (R60*SUMPRODUCT(K60:$K$98, X60:$X$98)-K60*$AZ$3)/Z60, 0)</f>
        <v>672.94183850665047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1000000</v>
      </c>
      <c r="S61">
        <f t="shared" si="1"/>
        <v>655.01053399143029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273.56661458382735</v>
      </c>
      <c r="AC61">
        <f t="shared" si="2"/>
        <v>256.99079648820594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-10112.130115075373</v>
      </c>
      <c r="AI61">
        <f t="shared" si="25"/>
        <v>-10117.034440715035</v>
      </c>
      <c r="AJ61">
        <f t="shared" si="7"/>
        <v>16.575818095621401</v>
      </c>
      <c r="AK61">
        <f t="shared" si="22"/>
        <v>19.149663020867916</v>
      </c>
      <c r="AL61">
        <f t="shared" si="8"/>
        <v>-10081.308959598546</v>
      </c>
      <c r="AN61">
        <f t="shared" si="26"/>
        <v>0</v>
      </c>
      <c r="AO61">
        <f t="shared" si="26"/>
        <v>0</v>
      </c>
      <c r="AP61">
        <f t="shared" si="26"/>
        <v>-1.0755000284253684E-2</v>
      </c>
      <c r="AQ61">
        <f t="shared" si="26"/>
        <v>-22.175518155346474</v>
      </c>
      <c r="AR61">
        <f t="shared" si="26"/>
        <v>-22.186273155630726</v>
      </c>
      <c r="AS61">
        <f t="shared" si="26"/>
        <v>3.6350140962998587E-2</v>
      </c>
      <c r="AT61">
        <f t="shared" si="26"/>
        <v>4.1994485351305053E-2</v>
      </c>
      <c r="AU61">
        <f t="shared" si="23"/>
        <v>-22.107928529316425</v>
      </c>
      <c r="AW61">
        <v>58</v>
      </c>
      <c r="AX61">
        <f>IF(Z61&gt;0, (R61*SUMPRODUCT(K61:$K$98, X61:$X$98)-K61*$AZ$3)/Z61, 0)</f>
        <v>655.01053399143029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1000000</v>
      </c>
      <c r="S62">
        <f t="shared" si="1"/>
        <v>637.43077086220387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256.99079648820594</v>
      </c>
      <c r="AC62">
        <f t="shared" si="2"/>
        <v>240.68183175345712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-10841.459100970193</v>
      </c>
      <c r="AI62">
        <f t="shared" si="25"/>
        <v>-10846.178865114696</v>
      </c>
      <c r="AJ62">
        <f t="shared" si="7"/>
        <v>16.308964734748827</v>
      </c>
      <c r="AK62">
        <f t="shared" si="22"/>
        <v>17.989355754174419</v>
      </c>
      <c r="AL62">
        <f t="shared" si="8"/>
        <v>-10811.880544625772</v>
      </c>
      <c r="AN62">
        <f t="shared" si="26"/>
        <v>0</v>
      </c>
      <c r="AO62">
        <f t="shared" si="26"/>
        <v>0</v>
      </c>
      <c r="AP62">
        <f t="shared" si="26"/>
        <v>-9.2413070706308369E-3</v>
      </c>
      <c r="AQ62">
        <f t="shared" si="26"/>
        <v>-21.227597307472049</v>
      </c>
      <c r="AR62">
        <f t="shared" si="26"/>
        <v>-21.23683861454268</v>
      </c>
      <c r="AS62">
        <f t="shared" si="26"/>
        <v>3.1932983620261007E-2</v>
      </c>
      <c r="AT62">
        <f t="shared" si="26"/>
        <v>3.5223192396334958E-2</v>
      </c>
      <c r="AU62">
        <f t="shared" si="23"/>
        <v>-21.169682438526085</v>
      </c>
      <c r="AW62">
        <v>59</v>
      </c>
      <c r="AX62">
        <f>IF(Z62&gt;0, (R62*SUMPRODUCT(K62:$K$98, X62:$X$98)-K62*$AZ$3)/Z62, 0)</f>
        <v>637.43077086220387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1000000</v>
      </c>
      <c r="S63">
        <f t="shared" si="1"/>
        <v>620.27277713991577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240.68183175345712</v>
      </c>
      <c r="AC63">
        <f t="shared" si="2"/>
        <v>224.69222857151877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-11557.875487209256</v>
      </c>
      <c r="AI63">
        <f t="shared" si="25"/>
        <v>-11562.403580268723</v>
      </c>
      <c r="AJ63">
        <f t="shared" si="7"/>
        <v>15.98960318193835</v>
      </c>
      <c r="AK63">
        <f t="shared" si="22"/>
        <v>16.847728222741999</v>
      </c>
      <c r="AL63">
        <f t="shared" si="8"/>
        <v>-11529.566248864043</v>
      </c>
      <c r="AN63">
        <f t="shared" si="26"/>
        <v>0</v>
      </c>
      <c r="AO63">
        <f t="shared" si="26"/>
        <v>0</v>
      </c>
      <c r="AP63">
        <f t="shared" si="26"/>
        <v>-7.9160845765065425E-3</v>
      </c>
      <c r="AQ63">
        <f t="shared" si="26"/>
        <v>-20.205662445514417</v>
      </c>
      <c r="AR63">
        <f t="shared" si="26"/>
        <v>-20.213578530090924</v>
      </c>
      <c r="AS63">
        <f t="shared" si="26"/>
        <v>2.7953279552934515E-2</v>
      </c>
      <c r="AT63">
        <f t="shared" si="26"/>
        <v>2.9453467449032752E-2</v>
      </c>
      <c r="AU63">
        <f t="shared" si="23"/>
        <v>-20.156171783088958</v>
      </c>
      <c r="AW63">
        <v>60</v>
      </c>
      <c r="AX63">
        <f>IF(Z63&gt;0, (R63*SUMPRODUCT(K63:$K$98, X63:$X$98)-K63*$AZ$3)/Z63, 0)</f>
        <v>620.27277713991577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1000000</v>
      </c>
      <c r="S64">
        <f t="shared" si="1"/>
        <v>603.80400510542893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224.69222857151877</v>
      </c>
      <c r="AC64">
        <f t="shared" si="2"/>
        <v>209.16334659523079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-12215.630811156301</v>
      </c>
      <c r="AI64">
        <f t="shared" si="25"/>
        <v>-12219.960927900034</v>
      </c>
      <c r="AJ64">
        <f t="shared" si="7"/>
        <v>15.528881976287977</v>
      </c>
      <c r="AK64">
        <f t="shared" si="22"/>
        <v>15.728456000006314</v>
      </c>
      <c r="AL64">
        <f t="shared" si="8"/>
        <v>-12188.70358992374</v>
      </c>
      <c r="AN64">
        <f t="shared" si="26"/>
        <v>0</v>
      </c>
      <c r="AO64">
        <f t="shared" si="26"/>
        <v>0</v>
      </c>
      <c r="AP64">
        <f t="shared" si="26"/>
        <v>-6.7589100184773411E-3</v>
      </c>
      <c r="AQ64">
        <f t="shared" si="26"/>
        <v>-19.067465003346729</v>
      </c>
      <c r="AR64">
        <f t="shared" si="26"/>
        <v>-19.074223913365206</v>
      </c>
      <c r="AS64">
        <f t="shared" si="26"/>
        <v>2.4239142308848563E-2</v>
      </c>
      <c r="AT64">
        <f t="shared" si="26"/>
        <v>2.4550658821720833E-2</v>
      </c>
      <c r="AU64">
        <f t="shared" si="23"/>
        <v>-19.025434112234635</v>
      </c>
      <c r="AW64">
        <v>61</v>
      </c>
      <c r="AX64">
        <f>IF(Z64&gt;0, (R64*SUMPRODUCT(K64:$K$98, X64:$X$98)-K64*$AZ$3)/Z64, 0)</f>
        <v>603.80400510542893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1000000</v>
      </c>
      <c r="S65">
        <f t="shared" si="1"/>
        <v>593.84138224215644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209.16334659523079</v>
      </c>
      <c r="AC65">
        <f t="shared" si="2"/>
        <v>194.27157843940773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-15801.358444839896</v>
      </c>
      <c r="AI65">
        <f t="shared" si="25"/>
        <v>-15805.447743435632</v>
      </c>
      <c r="AJ65">
        <f t="shared" si="7"/>
        <v>14.891768155823058</v>
      </c>
      <c r="AK65">
        <f t="shared" si="22"/>
        <v>14.641434261666157</v>
      </c>
      <c r="AL65">
        <f t="shared" si="8"/>
        <v>-15775.914541018143</v>
      </c>
      <c r="AN65">
        <f t="shared" si="26"/>
        <v>0</v>
      </c>
      <c r="AO65">
        <f t="shared" si="26"/>
        <v>0</v>
      </c>
      <c r="AP65">
        <f t="shared" si="26"/>
        <v>-5.6991207667087679E-3</v>
      </c>
      <c r="AQ65">
        <f t="shared" si="26"/>
        <v>-22.021832827053458</v>
      </c>
      <c r="AR65">
        <f t="shared" si="26"/>
        <v>-22.027531947820169</v>
      </c>
      <c r="AS65">
        <f t="shared" si="26"/>
        <v>2.0754166799745451E-2</v>
      </c>
      <c r="AT65">
        <f t="shared" si="26"/>
        <v>2.040528469651914E-2</v>
      </c>
      <c r="AU65">
        <f t="shared" si="23"/>
        <v>-21.986372496323902</v>
      </c>
      <c r="AW65">
        <v>62</v>
      </c>
      <c r="AX65">
        <f>IF(Z65&gt;0, (R65*SUMPRODUCT(K65:$K$98, X65:$X$98)-K65*$AZ$3)/Z65, 0)</f>
        <v>593.84138224215644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1000000</v>
      </c>
      <c r="S66">
        <f t="shared" si="1"/>
        <v>577.45580643322967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194.27157843940773</v>
      </c>
      <c r="AC66">
        <f t="shared" si="2"/>
        <v>175.97804636907188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-19125.237985245189</v>
      </c>
      <c r="AI66">
        <f t="shared" si="25"/>
        <v>-19129.04732538015</v>
      </c>
      <c r="AJ66">
        <f t="shared" si="7"/>
        <v>18.293532070335857</v>
      </c>
      <c r="AK66">
        <f t="shared" si="22"/>
        <v>13.599010490758543</v>
      </c>
      <c r="AL66">
        <f t="shared" si="8"/>
        <v>-19097.154782819056</v>
      </c>
      <c r="AN66">
        <f t="shared" si="26"/>
        <v>0</v>
      </c>
      <c r="AO66">
        <f t="shared" si="26"/>
        <v>0</v>
      </c>
      <c r="AP66">
        <f t="shared" si="26"/>
        <v>-4.7401356077784763E-3</v>
      </c>
      <c r="AQ66">
        <f t="shared" si="26"/>
        <v>-23.798405594984775</v>
      </c>
      <c r="AR66">
        <f t="shared" si="26"/>
        <v>-23.803145730592551</v>
      </c>
      <c r="AS66">
        <f t="shared" si="26"/>
        <v>2.2763476005401087E-2</v>
      </c>
      <c r="AT66">
        <f t="shared" si="26"/>
        <v>1.6921868768336568E-2</v>
      </c>
      <c r="AU66">
        <f t="shared" si="23"/>
        <v>-23.763460385818814</v>
      </c>
      <c r="AW66">
        <v>63</v>
      </c>
      <c r="AX66">
        <f>IF(Z66&gt;0, (R66*SUMPRODUCT(K66:$K$98, X66:$X$98)-K66*$AZ$3)/Z66, 0)</f>
        <v>577.45580643322967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556.24172660819329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175.97804636907188</v>
      </c>
      <c r="AC67">
        <f t="shared" ref="AC67:AC98" si="29">S67*Z67</f>
        <v>155.50848073544196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-22129.772437707783</v>
      </c>
      <c r="AI67">
        <f t="shared" ref="AI67:AI98" si="33">SUM(AE67:AH67)</f>
        <v>-22133.267062285926</v>
      </c>
      <c r="AJ67">
        <f t="shared" ref="AJ67:AJ98" si="34">AB67-AC67</f>
        <v>20.469565633629912</v>
      </c>
      <c r="AK67">
        <f t="shared" si="22"/>
        <v>12.318463245835032</v>
      </c>
      <c r="AL67">
        <f t="shared" ref="AL67:AL98" si="35">SUM(AI67:AK67)</f>
        <v>-22100.47903340646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-24.5866828560881</v>
      </c>
      <c r="AR67">
        <f t="shared" si="36"/>
        <v>-24.590565463848563</v>
      </c>
      <c r="AS67">
        <f t="shared" si="36"/>
        <v>2.2742155160094753E-2</v>
      </c>
      <c r="AT67">
        <f t="shared" si="36"/>
        <v>1.3686094149962937E-2</v>
      </c>
      <c r="AU67">
        <f t="shared" si="23"/>
        <v>-24.554137214538503</v>
      </c>
      <c r="AW67">
        <v>64</v>
      </c>
      <c r="AX67">
        <f>IF(Z67&gt;0, (R67*SUMPRODUCT(K67:$K$98, X67:$X$98)-K67*$AZ$3)/Z67, 0)</f>
        <v>556.24172660819329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1000000</v>
      </c>
      <c r="S68">
        <f t="shared" si="28"/>
        <v>531.12245767585989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155.50848073544196</v>
      </c>
      <c r="AC68">
        <f t="shared" si="29"/>
        <v>133.89397641627792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-24678.023093150012</v>
      </c>
      <c r="AI68">
        <f t="shared" si="33"/>
        <v>-24681.174296193709</v>
      </c>
      <c r="AJ68">
        <f t="shared" si="34"/>
        <v>21.614504319164041</v>
      </c>
      <c r="AK68">
        <f t="shared" si="22"/>
        <v>10.885593651480939</v>
      </c>
      <c r="AL68">
        <f t="shared" si="35"/>
        <v>-24648.674198223063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-24.480221038616644</v>
      </c>
      <c r="AR68">
        <f t="shared" si="36"/>
        <v>-24.483346983784784</v>
      </c>
      <c r="AS68">
        <f t="shared" si="36"/>
        <v>2.1441257323409436E-2</v>
      </c>
      <c r="AT68">
        <f t="shared" si="36"/>
        <v>1.0798342222103843E-2</v>
      </c>
      <c r="AU68">
        <f t="shared" si="23"/>
        <v>-24.451107384239268</v>
      </c>
      <c r="AW68">
        <v>65</v>
      </c>
      <c r="AX68">
        <f>IF(Z68&gt;0, (R68*SUMPRODUCT(K68:$K$98, X68:$X$98)-K68*$AZ$3)/Z68, 0)</f>
        <v>531.12245767585989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1000000</v>
      </c>
      <c r="S69">
        <f t="shared" si="28"/>
        <v>501.63856667275843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133.89397641627792</v>
      </c>
      <c r="AC69">
        <f t="shared" si="29"/>
        <v>112.06748621420064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-26172.429566438041</v>
      </c>
      <c r="AI69">
        <f t="shared" si="33"/>
        <v>-26175.22210208172</v>
      </c>
      <c r="AJ69">
        <f t="shared" si="34"/>
        <v>21.826490202077281</v>
      </c>
      <c r="AK69">
        <f t="shared" si="22"/>
        <v>9.3725783491394559</v>
      </c>
      <c r="AL69">
        <f t="shared" si="35"/>
        <v>-26144.023033530502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-23.180936944439811</v>
      </c>
      <c r="AR69">
        <f t="shared" si="36"/>
        <v>-23.183410294974845</v>
      </c>
      <c r="AS69">
        <f t="shared" si="36"/>
        <v>1.9331735779761071E-2</v>
      </c>
      <c r="AT69">
        <f t="shared" si="36"/>
        <v>8.3012984013081971E-3</v>
      </c>
      <c r="AU69">
        <f t="shared" si="23"/>
        <v>-23.155777260793773</v>
      </c>
      <c r="AW69">
        <v>66</v>
      </c>
      <c r="AX69">
        <f>IF(Z69&gt;0, (R69*SUMPRODUCT(K69:$K$98, X69:$X$98)-K69*$AZ$3)/Z69, 0)</f>
        <v>501.63856667275843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1000000</v>
      </c>
      <c r="S70">
        <f t="shared" si="28"/>
        <v>469.84875115345829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112.06748621420064</v>
      </c>
      <c r="AC70">
        <f t="shared" si="29"/>
        <v>91.255951802385255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-26944.720907440351</v>
      </c>
      <c r="AI70">
        <f t="shared" si="33"/>
        <v>-26947.14870871625</v>
      </c>
      <c r="AJ70">
        <f t="shared" si="34"/>
        <v>20.811534411815387</v>
      </c>
      <c r="AK70">
        <f t="shared" si="22"/>
        <v>7.8447240349940452</v>
      </c>
      <c r="AL70">
        <f t="shared" si="35"/>
        <v>-26918.492450269441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-21.307996303192791</v>
      </c>
      <c r="AR70">
        <f t="shared" si="36"/>
        <v>-21.309916218444076</v>
      </c>
      <c r="AS70">
        <f t="shared" si="36"/>
        <v>1.6457847154329949E-2</v>
      </c>
      <c r="AT70">
        <f t="shared" si="36"/>
        <v>6.2036400863615367E-3</v>
      </c>
      <c r="AU70">
        <f t="shared" si="23"/>
        <v>-21.287254731203383</v>
      </c>
      <c r="AW70">
        <v>67</v>
      </c>
      <c r="AX70">
        <f>IF(Z70&gt;0, (R70*SUMPRODUCT(K70:$K$98, X70:$X$98)-K70*$AZ$3)/Z70, 0)</f>
        <v>469.84875115345829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1000000</v>
      </c>
      <c r="S71">
        <f t="shared" si="28"/>
        <v>435.58898197317484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91.255951802385255</v>
      </c>
      <c r="AC71">
        <f t="shared" si="29"/>
        <v>72.063493474749961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-26842.659287379814</v>
      </c>
      <c r="AI71">
        <f t="shared" si="33"/>
        <v>-26844.727277401864</v>
      </c>
      <c r="AJ71">
        <f t="shared" si="34"/>
        <v>19.192458327635293</v>
      </c>
      <c r="AK71">
        <f t="shared" si="22"/>
        <v>6.3879166261669686</v>
      </c>
      <c r="AL71">
        <f t="shared" si="35"/>
        <v>-26819.146902448061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-18.95293352996886</v>
      </c>
      <c r="AR71">
        <f t="shared" si="36"/>
        <v>-18.954393686245066</v>
      </c>
      <c r="AS71">
        <f t="shared" si="36"/>
        <v>1.3551317068327472E-2</v>
      </c>
      <c r="AT71">
        <f t="shared" si="36"/>
        <v>4.510348915677179E-3</v>
      </c>
      <c r="AU71">
        <f t="shared" si="23"/>
        <v>-18.936332020261062</v>
      </c>
      <c r="AW71">
        <v>68</v>
      </c>
      <c r="AX71">
        <f>IF(Z71&gt;0, (R71*SUMPRODUCT(K71:$K$98, X71:$X$98)-K71*$AZ$3)/Z71, 0)</f>
        <v>435.58898197317484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1000000</v>
      </c>
      <c r="S72">
        <f t="shared" si="28"/>
        <v>398.79832764931319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72.063493474749961</v>
      </c>
      <c r="AC72">
        <f t="shared" si="29"/>
        <v>54.999433137243145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-25871.911611830077</v>
      </c>
      <c r="AI72">
        <f t="shared" si="33"/>
        <v>-25873.635523056757</v>
      </c>
      <c r="AJ72">
        <f t="shared" si="34"/>
        <v>17.064060337506817</v>
      </c>
      <c r="AK72">
        <f t="shared" si="22"/>
        <v>5.0444445432324976</v>
      </c>
      <c r="AL72">
        <f t="shared" si="35"/>
        <v>-25851.527018176017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-16.310279250921432</v>
      </c>
      <c r="AR72">
        <f t="shared" si="36"/>
        <v>-16.311366046282085</v>
      </c>
      <c r="AS72">
        <f t="shared" si="36"/>
        <v>1.075759663356478E-2</v>
      </c>
      <c r="AT72">
        <f t="shared" si="36"/>
        <v>3.1801399293698708E-3</v>
      </c>
      <c r="AU72">
        <f t="shared" si="23"/>
        <v>-16.297428309719148</v>
      </c>
      <c r="AW72">
        <v>69</v>
      </c>
      <c r="AX72">
        <f>IF(Z72&gt;0, (R72*SUMPRODUCT(K72:$K$98, X72:$X$98)-K72*$AZ$3)/Z72, 0)</f>
        <v>398.79832764931319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1000000</v>
      </c>
      <c r="S73">
        <f t="shared" si="28"/>
        <v>359.60913738863377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54.999433137243145</v>
      </c>
      <c r="AC73">
        <f t="shared" si="29"/>
        <v>40.375647808162817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-24257.290025243139</v>
      </c>
      <c r="AI73">
        <f t="shared" si="33"/>
        <v>-24258.693481232236</v>
      </c>
      <c r="AJ73">
        <f t="shared" si="34"/>
        <v>14.623785329080327</v>
      </c>
      <c r="AK73">
        <f t="shared" ref="AK73:AK98" si="49">G73*SUM(AB73:AB73, AE73:AF73)</f>
        <v>3.8499603196070207</v>
      </c>
      <c r="AL73">
        <f t="shared" si="35"/>
        <v>-24240.219735583549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-13.653913146866902</v>
      </c>
      <c r="AR73">
        <f t="shared" si="36"/>
        <v>-13.654703122423141</v>
      </c>
      <c r="AS73">
        <f t="shared" si="36"/>
        <v>8.2314180419124465E-3</v>
      </c>
      <c r="AT73">
        <f t="shared" si="36"/>
        <v>2.1670608616253004E-3</v>
      </c>
      <c r="AU73">
        <f t="shared" si="23"/>
        <v>-13.644304643519604</v>
      </c>
      <c r="AW73">
        <v>70</v>
      </c>
      <c r="AX73">
        <f>IF(Z73&gt;0, (R73*SUMPRODUCT(K73:$K$98, X73:$X$98)-K73*$AZ$3)/Z73, 0)</f>
        <v>359.60913738863377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1000000</v>
      </c>
      <c r="S74">
        <f t="shared" si="28"/>
        <v>316.6176703277477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40.375647808162817</v>
      </c>
      <c r="AC74">
        <f t="shared" si="29"/>
        <v>28.227532805796923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-22000.34277455882</v>
      </c>
      <c r="AI74">
        <f t="shared" si="33"/>
        <v>-22001.457191703343</v>
      </c>
      <c r="AJ74">
        <f t="shared" si="34"/>
        <v>12.148115002365895</v>
      </c>
      <c r="AK74">
        <f t="shared" si="49"/>
        <v>2.8262953465713974</v>
      </c>
      <c r="AL74">
        <f t="shared" si="35"/>
        <v>-21986.482781354407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-11.056719191151544</v>
      </c>
      <c r="AR74">
        <f t="shared" si="36"/>
        <v>-11.057279264126546</v>
      </c>
      <c r="AS74">
        <f t="shared" si="36"/>
        <v>6.1052819794380911E-3</v>
      </c>
      <c r="AT74">
        <f t="shared" si="36"/>
        <v>1.4204121416887755E-3</v>
      </c>
      <c r="AU74">
        <f t="shared" si="23"/>
        <v>-11.04975357000542</v>
      </c>
      <c r="AW74">
        <v>71</v>
      </c>
      <c r="AX74">
        <f>IF(Z74&gt;0, (R74*SUMPRODUCT(K74:$K$98, X74:$X$98)-K74*$AZ$3)/Z74, 0)</f>
        <v>316.6176703277477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1000000</v>
      </c>
      <c r="S75">
        <f t="shared" si="28"/>
        <v>268.73358495074456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28.227532805796923</v>
      </c>
      <c r="AC75">
        <f t="shared" si="29"/>
        <v>18.515276243664143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-19363.578452858557</v>
      </c>
      <c r="AI75">
        <f t="shared" si="33"/>
        <v>-19364.439681100976</v>
      </c>
      <c r="AJ75">
        <f t="shared" si="34"/>
        <v>9.7122565621327794</v>
      </c>
      <c r="AK75">
        <f t="shared" si="49"/>
        <v>1.9759272964057848</v>
      </c>
      <c r="AL75">
        <f t="shared" si="35"/>
        <v>-19352.751497242436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-8.6888926038149901</v>
      </c>
      <c r="AR75">
        <f t="shared" si="36"/>
        <v>-8.6892790571621301</v>
      </c>
      <c r="AS75">
        <f t="shared" si="36"/>
        <v>4.3581177112751689E-3</v>
      </c>
      <c r="AT75">
        <f t="shared" si="36"/>
        <v>8.8664500279295459E-4</v>
      </c>
      <c r="AU75">
        <f t="shared" si="23"/>
        <v>-8.6840342944480629</v>
      </c>
      <c r="AW75">
        <v>72</v>
      </c>
      <c r="AX75">
        <f>IF(Z75&gt;0, (R75*SUMPRODUCT(K75:$K$98, X75:$X$98)-K75*$AZ$3)/Z75, 0)</f>
        <v>268.73358495074456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1000000</v>
      </c>
      <c r="S76">
        <f t="shared" si="28"/>
        <v>213.30339856258996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18.515276243664143</v>
      </c>
      <c r="AC76">
        <f t="shared" si="29"/>
        <v>11.026796701473033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-16513.913407353906</v>
      </c>
      <c r="AI76">
        <f t="shared" si="33"/>
        <v>-16514.559599396307</v>
      </c>
      <c r="AJ76">
        <f t="shared" si="34"/>
        <v>7.4884795421911097</v>
      </c>
      <c r="AK76">
        <f t="shared" si="49"/>
        <v>1.2960693370564902</v>
      </c>
      <c r="AL76">
        <f t="shared" si="35"/>
        <v>-16505.775050517062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-6.61623298599911</v>
      </c>
      <c r="AR76">
        <f t="shared" si="36"/>
        <v>-6.6164918802418473</v>
      </c>
      <c r="AS76">
        <f t="shared" si="36"/>
        <v>3.0002292091443894E-3</v>
      </c>
      <c r="AT76">
        <f t="shared" si="36"/>
        <v>5.1926496696758279E-4</v>
      </c>
      <c r="AU76">
        <f t="shared" si="23"/>
        <v>-6.6129723860657368</v>
      </c>
      <c r="AW76">
        <v>73</v>
      </c>
      <c r="AX76">
        <f>IF(Z76&gt;0, (R76*SUMPRODUCT(K76:$K$98, X76:$X$98)-K76*$AZ$3)/Z76, 0)</f>
        <v>213.30339856258996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1000000</v>
      </c>
      <c r="S77">
        <f t="shared" si="28"/>
        <v>145.7934577322325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11.026796701473033</v>
      </c>
      <c r="AC77">
        <f t="shared" si="29"/>
        <v>5.4823610919238206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-13574.794498665251</v>
      </c>
      <c r="AI77">
        <f t="shared" si="33"/>
        <v>-13575.264543855996</v>
      </c>
      <c r="AJ77">
        <f t="shared" si="34"/>
        <v>5.5444356095492129</v>
      </c>
      <c r="AK77">
        <f t="shared" si="49"/>
        <v>0.7718757691031124</v>
      </c>
      <c r="AL77">
        <f t="shared" si="35"/>
        <v>-13568.948232477343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-4.8559703720280094</v>
      </c>
      <c r="AR77">
        <f t="shared" si="36"/>
        <v>-4.8561385164164932</v>
      </c>
      <c r="AS77">
        <f t="shared" si="36"/>
        <v>1.9833534166749495E-3</v>
      </c>
      <c r="AT77">
        <f t="shared" si="36"/>
        <v>2.761151092209603E-4</v>
      </c>
      <c r="AU77">
        <f t="shared" si="23"/>
        <v>-4.8538790478905973</v>
      </c>
      <c r="AW77">
        <v>74</v>
      </c>
      <c r="AX77">
        <f>IF(Z77&gt;0, (R77*SUMPRODUCT(K77:$K$98, X77:$X$98)-K77*$AZ$3)/Z77, 0)</f>
        <v>145.7934577322325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1000000</v>
      </c>
      <c r="S78">
        <f t="shared" si="28"/>
        <v>59.855338649080565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5.4823610919238206</v>
      </c>
      <c r="AC78">
        <f t="shared" si="29"/>
        <v>1.5833526631546526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-10774.589300365695</v>
      </c>
      <c r="AI78">
        <f t="shared" si="33"/>
        <v>-10774.919962738277</v>
      </c>
      <c r="AJ78">
        <f t="shared" si="34"/>
        <v>3.899008428769168</v>
      </c>
      <c r="AK78">
        <f t="shared" si="49"/>
        <v>0.38376527643466746</v>
      </c>
      <c r="AL78">
        <f t="shared" si="35"/>
        <v>-10770.637189033074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-3.4413232355594716</v>
      </c>
      <c r="AR78">
        <f t="shared" si="36"/>
        <v>-3.4414288466481331</v>
      </c>
      <c r="AS78">
        <f t="shared" si="36"/>
        <v>1.2453141300810566E-3</v>
      </c>
      <c r="AT78">
        <f t="shared" si="36"/>
        <v>1.2257175897653017E-4</v>
      </c>
      <c r="AU78">
        <f t="shared" si="23"/>
        <v>-3.4400609607590757</v>
      </c>
      <c r="AW78">
        <v>75</v>
      </c>
      <c r="AX78">
        <f>IF(Z78&gt;0, (R78*SUMPRODUCT(K78:$K$98, X78:$X$98)-K78*$AZ$3)/Z78, 0)</f>
        <v>59.855338649080565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1000000</v>
      </c>
      <c r="S79">
        <f t="shared" si="28"/>
        <v>-55.841127588798926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1.5833526631546526</v>
      </c>
      <c r="AC79">
        <f t="shared" si="29"/>
        <v>-1.0035402659237214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-8217.1131743917394</v>
      </c>
      <c r="AI79">
        <f t="shared" si="33"/>
        <v>-8217.337816225916</v>
      </c>
      <c r="AJ79">
        <f t="shared" si="34"/>
        <v>2.586892929078374</v>
      </c>
      <c r="AK79">
        <f t="shared" si="49"/>
        <v>0.1108346864208257</v>
      </c>
      <c r="AL79">
        <f t="shared" si="35"/>
        <v>-8214.6400886104166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-2.3432897224955331</v>
      </c>
      <c r="AR79">
        <f t="shared" si="36"/>
        <v>-2.3433537840327294</v>
      </c>
      <c r="AS79">
        <f t="shared" si="36"/>
        <v>7.3770915469403148E-4</v>
      </c>
      <c r="AT79">
        <f t="shared" si="36"/>
        <v>3.1606937384693056E-5</v>
      </c>
      <c r="AU79">
        <f t="shared" si="23"/>
        <v>-2.3425844679406507</v>
      </c>
      <c r="AW79">
        <v>76</v>
      </c>
      <c r="AX79">
        <f>IF(Z79&gt;0, (R79*SUMPRODUCT(K79:$K$98, X79:$X$98)-K79*$AZ$3)/Z79, 0)</f>
        <v>-55.841127588798926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1000000</v>
      </c>
      <c r="S80">
        <f t="shared" si="28"/>
        <v>-219.29142939506582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-1.0035402659237214</v>
      </c>
      <c r="AC80">
        <f t="shared" si="29"/>
        <v>-2.5839457862039805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-6008.4742380496682</v>
      </c>
      <c r="AI80">
        <f t="shared" si="33"/>
        <v>-6008.621527537528</v>
      </c>
      <c r="AJ80">
        <f t="shared" si="34"/>
        <v>1.5804055202802592</v>
      </c>
      <c r="AK80">
        <f t="shared" si="49"/>
        <v>-7.0247818614660507E-2</v>
      </c>
      <c r="AL80">
        <f t="shared" si="35"/>
        <v>-6007.1113698358622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-1.529864263489956</v>
      </c>
      <c r="AR80">
        <f t="shared" si="36"/>
        <v>-1.5299017660097201</v>
      </c>
      <c r="AS80">
        <f t="shared" si="36"/>
        <v>4.0239931661649789E-4</v>
      </c>
      <c r="AT80">
        <f t="shared" si="36"/>
        <v>-1.7886342360615316E-5</v>
      </c>
      <c r="AU80">
        <f t="shared" si="23"/>
        <v>-1.5295172530354642</v>
      </c>
      <c r="AW80">
        <v>77</v>
      </c>
      <c r="AX80">
        <f>IF(Z80&gt;0, (R80*SUMPRODUCT(K80:$K$98, X80:$X$98)-K80*$AZ$3)/Z80, 0)</f>
        <v>-219.29142939506582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1000000</v>
      </c>
      <c r="S81">
        <f t="shared" si="28"/>
        <v>-461.39293582947067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-2.5839457862039805</v>
      </c>
      <c r="AC81">
        <f t="shared" si="29"/>
        <v>-3.4326634405731578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-4225.5441777976203</v>
      </c>
      <c r="AI81">
        <f t="shared" si="33"/>
        <v>-4225.6371750883782</v>
      </c>
      <c r="AJ81">
        <f t="shared" si="34"/>
        <v>0.84871765436917723</v>
      </c>
      <c r="AK81">
        <f t="shared" si="49"/>
        <v>-0.18087620503427865</v>
      </c>
      <c r="AL81">
        <f t="shared" si="35"/>
        <v>-4224.9693336390428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-0.96062375156875501</v>
      </c>
      <c r="AR81">
        <f t="shared" si="36"/>
        <v>-0.96064489332058023</v>
      </c>
      <c r="AS81">
        <f t="shared" si="36"/>
        <v>1.9294516939299673E-4</v>
      </c>
      <c r="AT81">
        <f t="shared" si="36"/>
        <v>-4.1119905824794795E-5</v>
      </c>
      <c r="AU81">
        <f t="shared" si="23"/>
        <v>-0.96049306805701196</v>
      </c>
      <c r="AW81">
        <v>78</v>
      </c>
      <c r="AX81">
        <f>IF(Z81&gt;0, (R81*SUMPRODUCT(K81:$K$98, X81:$X$98)-K81*$AZ$3)/Z81, 0)</f>
        <v>-461.39293582947067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1000000</v>
      </c>
      <c r="S82">
        <f t="shared" si="28"/>
        <v>-838.59028346577611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-3.4326634405731578</v>
      </c>
      <c r="AC82">
        <f t="shared" si="29"/>
        <v>-3.785120576855503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-2851.7145073649172</v>
      </c>
      <c r="AI82">
        <f t="shared" si="33"/>
        <v>-2851.7709282514256</v>
      </c>
      <c r="AJ82">
        <f t="shared" si="34"/>
        <v>0.35245713628234521</v>
      </c>
      <c r="AK82">
        <f t="shared" si="49"/>
        <v>-0.24028644084012107</v>
      </c>
      <c r="AL82">
        <f t="shared" si="35"/>
        <v>-2851.6587575559834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-0.57884021501169614</v>
      </c>
      <c r="AR82">
        <f t="shared" si="36"/>
        <v>-0.57885166730749693</v>
      </c>
      <c r="AS82">
        <f t="shared" si="36"/>
        <v>7.1541651179029682E-5</v>
      </c>
      <c r="AT82">
        <f t="shared" si="36"/>
        <v>-4.8773274716343365E-5</v>
      </c>
      <c r="AU82">
        <f t="shared" si="23"/>
        <v>-0.57882889893103417</v>
      </c>
      <c r="AW82">
        <v>79</v>
      </c>
      <c r="AX82">
        <f>IF(Z82&gt;0, (R82*SUMPRODUCT(K82:$K$98, X82:$X$98)-K82*$AZ$3)/Z82, 0)</f>
        <v>-838.59028346577611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1000000</v>
      </c>
      <c r="S83">
        <f t="shared" si="28"/>
        <v>-1455.1898966038032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-3.785120576855503</v>
      </c>
      <c r="AC83">
        <f t="shared" si="29"/>
        <v>-3.820954885361477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-1842.7910735777796</v>
      </c>
      <c r="AI83">
        <f t="shared" si="33"/>
        <v>-1842.8238953670034</v>
      </c>
      <c r="AJ83">
        <f t="shared" si="34"/>
        <v>3.5834308505974022E-2</v>
      </c>
      <c r="AK83">
        <f t="shared" si="49"/>
        <v>-0.26495844037988525</v>
      </c>
      <c r="AL83">
        <f t="shared" si="35"/>
        <v>-1843.0530194988771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-0.3339725160126587</v>
      </c>
      <c r="AR83">
        <f t="shared" si="36"/>
        <v>-0.33397846436767531</v>
      </c>
      <c r="AS83">
        <f t="shared" si="36"/>
        <v>6.4943195910313998E-6</v>
      </c>
      <c r="AT83">
        <f t="shared" si="36"/>
        <v>-4.8018919909710215E-5</v>
      </c>
      <c r="AU83">
        <f t="shared" si="23"/>
        <v>-0.33401998896799395</v>
      </c>
      <c r="AW83">
        <v>80</v>
      </c>
      <c r="AX83">
        <f>IF(Z83&gt;0, (R83*SUMPRODUCT(K83:$K$98, X83:$X$98)-K83*$AZ$3)/Z83, 0)</f>
        <v>-1455.1898966038032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1000000</v>
      </c>
      <c r="S84">
        <f t="shared" si="28"/>
        <v>-2510.9328739603498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-3.820954885361477</v>
      </c>
      <c r="AC84">
        <f t="shared" si="29"/>
        <v>-3.6701006991368832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-1137.8374334125799</v>
      </c>
      <c r="AI84">
        <f t="shared" si="33"/>
        <v>-1137.855704015994</v>
      </c>
      <c r="AJ84">
        <f t="shared" si="34"/>
        <v>-0.15085418622459379</v>
      </c>
      <c r="AK84">
        <f t="shared" si="49"/>
        <v>-0.2674668419753034</v>
      </c>
      <c r="AL84">
        <f t="shared" si="35"/>
        <v>-1138.2740250441939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-0.18411824358382609</v>
      </c>
      <c r="AR84">
        <f t="shared" si="36"/>
        <v>-0.18412120002673352</v>
      </c>
      <c r="AS84">
        <f t="shared" si="36"/>
        <v>-2.4410348077262107E-5</v>
      </c>
      <c r="AT84">
        <f t="shared" si="36"/>
        <v>-4.3279930608109287E-5</v>
      </c>
      <c r="AU84">
        <f t="shared" si="23"/>
        <v>-0.18418889030541888</v>
      </c>
      <c r="AW84">
        <v>81</v>
      </c>
      <c r="AX84">
        <f>IF(Z84&gt;0, (R84*SUMPRODUCT(K84:$K$98, X84:$X$98)-K84*$AZ$3)/Z84, 0)</f>
        <v>-2510.9328739603498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7"/>
        <v>1000000</v>
      </c>
      <c r="S85">
        <f t="shared" si="28"/>
        <v>-4404.3797321893908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-3.6701006991368832</v>
      </c>
      <c r="AC85">
        <f t="shared" si="29"/>
        <v>-3.4213379585803048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-670.22820699463989</v>
      </c>
      <c r="AI85">
        <f t="shared" si="33"/>
        <v>-670.23791703943232</v>
      </c>
      <c r="AJ85">
        <f t="shared" si="34"/>
        <v>-0.24876274055657843</v>
      </c>
      <c r="AK85">
        <f t="shared" si="49"/>
        <v>-0.25690704893958183</v>
      </c>
      <c r="AL85">
        <f t="shared" si="35"/>
        <v>-670.74358682892853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-9.6832531237794409E-2</v>
      </c>
      <c r="AR85">
        <f t="shared" si="36"/>
        <v>-9.6833934115509598E-2</v>
      </c>
      <c r="AS85">
        <f t="shared" si="36"/>
        <v>-3.5940483546280936E-5</v>
      </c>
      <c r="AT85">
        <f t="shared" si="36"/>
        <v>-3.7117148430982983E-5</v>
      </c>
      <c r="AU85">
        <f t="shared" si="23"/>
        <v>-9.6906991747486876E-2</v>
      </c>
      <c r="AW85">
        <v>82</v>
      </c>
      <c r="AX85">
        <f>IF(Z85&gt;0, (R85*SUMPRODUCT(K85:$K$98, X85:$X$98)-K85*$AZ$3)/Z85, 0)</f>
        <v>-4404.3797321893908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1000000</v>
      </c>
      <c r="S86">
        <f t="shared" si="28"/>
        <v>-7966.1820175592302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-3.4213379585803048</v>
      </c>
      <c r="AC86">
        <f t="shared" si="29"/>
        <v>-3.1316696111213105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-375.9150283150218</v>
      </c>
      <c r="AI86">
        <f t="shared" si="33"/>
        <v>-375.91994232151234</v>
      </c>
      <c r="AJ86">
        <f t="shared" si="34"/>
        <v>-0.28966834745899428</v>
      </c>
      <c r="AK86">
        <f t="shared" si="49"/>
        <v>-0.23949365710062134</v>
      </c>
      <c r="AL86">
        <f t="shared" si="35"/>
        <v>-376.44910432607196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-4.8492017002279994E-2</v>
      </c>
      <c r="AR86">
        <f t="shared" si="36"/>
        <v>-4.8492650895762136E-2</v>
      </c>
      <c r="AS86">
        <f t="shared" si="36"/>
        <v>-3.7366429570441807E-5</v>
      </c>
      <c r="AT86">
        <f t="shared" si="36"/>
        <v>-3.0894030877449394E-5</v>
      </c>
      <c r="AU86">
        <f t="shared" si="23"/>
        <v>-4.8560911356210032E-2</v>
      </c>
      <c r="AW86">
        <v>83</v>
      </c>
      <c r="AX86">
        <f>IF(Z86&gt;0, (R86*SUMPRODUCT(K86:$K$98, X86:$X$98)-K86*$AZ$3)/Z86, 0)</f>
        <v>-7966.1820175592302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1000000</v>
      </c>
      <c r="S87">
        <f t="shared" si="28"/>
        <v>-15003.874318358223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-3.1316696111213105</v>
      </c>
      <c r="AC87">
        <f t="shared" si="29"/>
        <v>-2.8350715578586003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-200.23334856367151</v>
      </c>
      <c r="AI87">
        <f t="shared" si="33"/>
        <v>-200.23571051324009</v>
      </c>
      <c r="AJ87">
        <f t="shared" si="34"/>
        <v>-0.29659805326271016</v>
      </c>
      <c r="AK87">
        <f t="shared" si="49"/>
        <v>-0.21921687277849175</v>
      </c>
      <c r="AL87">
        <f t="shared" si="35"/>
        <v>-200.75152543928129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-2.3062105157721169E-2</v>
      </c>
      <c r="AR87">
        <f t="shared" si="36"/>
        <v>-2.3062377197966805E-2</v>
      </c>
      <c r="AS87">
        <f t="shared" si="36"/>
        <v>-3.4161020344445381E-5</v>
      </c>
      <c r="AT87">
        <f t="shared" si="36"/>
        <v>-2.5248554292427197E-5</v>
      </c>
      <c r="AU87">
        <f t="shared" si="23"/>
        <v>-2.3121786772603677E-2</v>
      </c>
      <c r="AW87">
        <v>84</v>
      </c>
      <c r="AX87">
        <f>IF(Z87&gt;0, (R87*SUMPRODUCT(K87:$K$98, X87:$X$98)-K87*$AZ$3)/Z87, 0)</f>
        <v>-15003.874318358223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1000000</v>
      </c>
      <c r="S88">
        <f t="shared" si="28"/>
        <v>-29637.123962696867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-2.8350715578586003</v>
      </c>
      <c r="AC88">
        <f t="shared" si="29"/>
        <v>-2.5500175288511513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-101.02507698777333</v>
      </c>
      <c r="AI88">
        <f t="shared" si="33"/>
        <v>-101.02615250438387</v>
      </c>
      <c r="AJ88">
        <f t="shared" si="34"/>
        <v>-0.28505402900744903</v>
      </c>
      <c r="AK88">
        <f t="shared" si="49"/>
        <v>-0.19845500905010205</v>
      </c>
      <c r="AL88">
        <f t="shared" si="35"/>
        <v>-101.50966154244144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-1.0388999018304155E-2</v>
      </c>
      <c r="AR88">
        <f t="shared" si="36"/>
        <v>-1.0389109619962122E-2</v>
      </c>
      <c r="AS88">
        <f t="shared" si="36"/>
        <v>-2.9313771548824869E-5</v>
      </c>
      <c r="AT88">
        <f t="shared" si="36"/>
        <v>-2.0408288275282163E-5</v>
      </c>
      <c r="AU88">
        <f t="shared" si="23"/>
        <v>-1.043883167978623E-2</v>
      </c>
      <c r="AW88">
        <v>85</v>
      </c>
      <c r="AX88">
        <f>IF(Z88&gt;0, (R88*SUMPRODUCT(K88:$K$98, X88:$X$98)-K88*$AZ$3)/Z88, 0)</f>
        <v>-29637.123962696867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1000000</v>
      </c>
      <c r="S89">
        <f t="shared" si="28"/>
        <v>-62352.763990546584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-2.5500175288511513</v>
      </c>
      <c r="AC89">
        <f t="shared" si="29"/>
        <v>-2.2853028366505543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-48.529728175551512</v>
      </c>
      <c r="AI89">
        <f t="shared" si="33"/>
        <v>-48.530186315393756</v>
      </c>
      <c r="AJ89">
        <f t="shared" si="34"/>
        <v>-0.26471469220059696</v>
      </c>
      <c r="AK89">
        <f t="shared" si="49"/>
        <v>-0.1785012270195806</v>
      </c>
      <c r="AL89">
        <f t="shared" si="35"/>
        <v>-48.973402234613935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-4.4558888726228844E-3</v>
      </c>
      <c r="AR89">
        <f t="shared" si="36"/>
        <v>-4.4559309379775007E-3</v>
      </c>
      <c r="AS89">
        <f t="shared" si="36"/>
        <v>-2.4305498830110168E-5</v>
      </c>
      <c r="AT89">
        <f t="shared" si="36"/>
        <v>-1.6389575238271803E-5</v>
      </c>
      <c r="AU89">
        <f t="shared" si="23"/>
        <v>-4.4966260120458835E-3</v>
      </c>
      <c r="AW89">
        <v>86</v>
      </c>
      <c r="AX89">
        <f>IF(Z89&gt;0, (R89*SUMPRODUCT(K89:$K$98, X89:$X$98)-K89*$AZ$3)/Z89, 0)</f>
        <v>-62352.763990546584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1000000</v>
      </c>
      <c r="S90">
        <f t="shared" si="28"/>
        <v>-140572.78998012032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-2.2853028366505543</v>
      </c>
      <c r="AC90">
        <f t="shared" si="29"/>
        <v>-2.0441304297920144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-21.743238076215636</v>
      </c>
      <c r="AI90">
        <f t="shared" si="33"/>
        <v>-21.743419844183506</v>
      </c>
      <c r="AJ90">
        <f t="shared" si="34"/>
        <v>-0.24117240685853991</v>
      </c>
      <c r="AK90">
        <f t="shared" si="49"/>
        <v>-0.15997119856553882</v>
      </c>
      <c r="AL90">
        <f t="shared" si="35"/>
        <v>-22.144563449607585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-1.7825129388461401E-3</v>
      </c>
      <c r="AR90">
        <f t="shared" si="36"/>
        <v>-1.7825278402032177E-3</v>
      </c>
      <c r="AS90">
        <f t="shared" si="36"/>
        <v>-1.9771339218709181E-5</v>
      </c>
      <c r="AT90">
        <f t="shared" si="36"/>
        <v>-1.3114455643003652E-5</v>
      </c>
      <c r="AU90">
        <f t="shared" si="23"/>
        <v>-1.8154136350649304E-3</v>
      </c>
      <c r="AW90">
        <v>87</v>
      </c>
      <c r="AX90">
        <f>IF(Z90&gt;0, (R90*SUMPRODUCT(K90:$K$98, X90:$X$98)-K90*$AZ$3)/Z90, 0)</f>
        <v>-140572.78998012032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1000000</v>
      </c>
      <c r="S91">
        <f t="shared" si="28"/>
        <v>-341593.51034731604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-2.0441304297920144</v>
      </c>
      <c r="AC91">
        <f t="shared" si="29"/>
        <v>-1.8266019643994662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-9.0487260221665498</v>
      </c>
      <c r="AI91">
        <f t="shared" si="33"/>
        <v>-9.0487928633794628</v>
      </c>
      <c r="AJ91">
        <f t="shared" si="34"/>
        <v>-0.21752846539254822</v>
      </c>
      <c r="AK91">
        <f t="shared" si="49"/>
        <v>-0.14308913008544102</v>
      </c>
      <c r="AL91">
        <f t="shared" si="35"/>
        <v>-9.4094104588574528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-6.6233527563701225E-4</v>
      </c>
      <c r="AR91">
        <f t="shared" si="36"/>
        <v>-6.6234016818134058E-4</v>
      </c>
      <c r="AS91">
        <f t="shared" si="36"/>
        <v>-1.5922327157627121E-5</v>
      </c>
      <c r="AT91">
        <f t="shared" si="36"/>
        <v>-1.0473626694369652E-5</v>
      </c>
      <c r="AU91">
        <f t="shared" si="23"/>
        <v>-6.8873612203333744E-4</v>
      </c>
      <c r="AW91">
        <v>88</v>
      </c>
      <c r="AX91">
        <f>IF(Z91&gt;0, (R91*SUMPRODUCT(K91:$K$98, X91:$X$98)-K91*$AZ$3)/Z91, 0)</f>
        <v>-341593.51034731604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1000000</v>
      </c>
      <c r="S92">
        <f t="shared" si="28"/>
        <v>-900163.82562387222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-1.8266019643994662</v>
      </c>
      <c r="AC92">
        <f t="shared" si="29"/>
        <v>-1.6314509261649288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-3.4814307186437112</v>
      </c>
      <c r="AI92">
        <f t="shared" si="33"/>
        <v>-3.4814533735605124</v>
      </c>
      <c r="AJ92">
        <f t="shared" si="34"/>
        <v>-0.19515103823453739</v>
      </c>
      <c r="AK92">
        <f t="shared" si="49"/>
        <v>-0.12786213750796266</v>
      </c>
      <c r="AL92">
        <f t="shared" si="35"/>
        <v>-3.8044665493030125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-2.275255545243303E-4</v>
      </c>
      <c r="AR92">
        <f t="shared" si="36"/>
        <v>-2.2752703511461761E-4</v>
      </c>
      <c r="AS92">
        <f t="shared" si="36"/>
        <v>-1.2753908314915395E-5</v>
      </c>
      <c r="AT92">
        <f t="shared" si="36"/>
        <v>-8.3563069583354919E-6</v>
      </c>
      <c r="AU92">
        <f t="shared" si="23"/>
        <v>-2.4863725038786849E-4</v>
      </c>
      <c r="AW92">
        <v>89</v>
      </c>
      <c r="AX92">
        <f>IF(Z92&gt;0, (R92*SUMPRODUCT(K92:$K$98, X92:$X$98)-K92*$AZ$3)/Z92, 0)</f>
        <v>-900163.82562387222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1000000</v>
      </c>
      <c r="S93">
        <f t="shared" si="28"/>
        <v>-2589540.7293226058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-1.6314509261649288</v>
      </c>
      <c r="AC93">
        <f t="shared" si="29"/>
        <v>-1.4568450825139407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-1.2316812010957354</v>
      </c>
      <c r="AI93">
        <f t="shared" si="33"/>
        <v>-1.231688233448355</v>
      </c>
      <c r="AJ93">
        <f t="shared" si="34"/>
        <v>-0.17460584365098808</v>
      </c>
      <c r="AK93">
        <f t="shared" si="49"/>
        <v>-0.11420156483154503</v>
      </c>
      <c r="AL93">
        <f t="shared" si="35"/>
        <v>-1.5204956419308882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-7.1870839001766595E-5</v>
      </c>
      <c r="AR93">
        <f t="shared" si="36"/>
        <v>-7.1871249352336593E-5</v>
      </c>
      <c r="AS93">
        <f t="shared" si="36"/>
        <v>-1.0188568654489343E-5</v>
      </c>
      <c r="AT93">
        <f t="shared" si="36"/>
        <v>-6.6638690859744761E-6</v>
      </c>
      <c r="AU93">
        <f t="shared" si="23"/>
        <v>-8.8723687092800418E-5</v>
      </c>
      <c r="AW93">
        <v>90</v>
      </c>
      <c r="AX93">
        <f>IF(Z93&gt;0, (R93*SUMPRODUCT(K93:$K$98, X93:$X$98)-K93*$AZ$3)/Z93, 0)</f>
        <v>-2589540.7293226058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1000000</v>
      </c>
      <c r="S94">
        <f t="shared" si="28"/>
        <v>-8198353.6766102808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-1.4568450825139407</v>
      </c>
      <c r="AC94">
        <f t="shared" si="29"/>
        <v>-1.3008157308480208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-0.39829440679498629</v>
      </c>
      <c r="AI94">
        <f t="shared" si="33"/>
        <v>-0.39829639014399476</v>
      </c>
      <c r="AJ94">
        <f t="shared" si="34"/>
        <v>-0.15602935166591991</v>
      </c>
      <c r="AK94">
        <f t="shared" si="49"/>
        <v>-0.10197915577597585</v>
      </c>
      <c r="AL94">
        <f t="shared" si="35"/>
        <v>-0.6563048975858905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-2.0751074368194859E-5</v>
      </c>
      <c r="AR94">
        <f t="shared" si="36"/>
        <v>-2.075117770035838E-5</v>
      </c>
      <c r="AS94">
        <f t="shared" si="36"/>
        <v>-8.1291040617281638E-6</v>
      </c>
      <c r="AT94">
        <f t="shared" si="36"/>
        <v>-5.3130975715716259E-6</v>
      </c>
      <c r="AU94">
        <f t="shared" si="23"/>
        <v>-3.419337933365817E-5</v>
      </c>
      <c r="AW94">
        <v>91</v>
      </c>
      <c r="AX94">
        <f>IF(Z94&gt;0, (R94*SUMPRODUCT(K94:$K$98, X94:$X$98)-K94*$AZ$3)/Z94, 0)</f>
        <v>-8198353.6766102808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7"/>
        <v>1000000</v>
      </c>
      <c r="S95">
        <f t="shared" si="28"/>
        <v>-28858558.659218121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-1.3008157308480208</v>
      </c>
      <c r="AC95">
        <f t="shared" si="29"/>
        <v>-1.1614603904001373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-0.11683458868012189</v>
      </c>
      <c r="AI95">
        <f t="shared" si="33"/>
        <v>-0.11683509176328177</v>
      </c>
      <c r="AJ95">
        <f t="shared" si="34"/>
        <v>-0.13935534044788356</v>
      </c>
      <c r="AK95">
        <f t="shared" si="49"/>
        <v>-9.105710115936147E-2</v>
      </c>
      <c r="AL95">
        <f t="shared" si="35"/>
        <v>-0.34724753337052683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-5.4348778842922722E-6</v>
      </c>
      <c r="AR95">
        <f t="shared" si="36"/>
        <v>-5.4349012865704031E-6</v>
      </c>
      <c r="AS95">
        <f t="shared" si="36"/>
        <v>-6.4824917553467821E-6</v>
      </c>
      <c r="AT95">
        <f t="shared" si="36"/>
        <v>-4.2357681136166561E-6</v>
      </c>
      <c r="AU95">
        <f t="shared" si="23"/>
        <v>-1.6153161155533843E-5</v>
      </c>
      <c r="AW95">
        <v>92</v>
      </c>
      <c r="AX95">
        <f>IF(Z95&gt;0, (R95*SUMPRODUCT(K95:$K$98, X95:$X$98)-K95*$AZ$3)/Z95, 0)</f>
        <v>-28858558.659218121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1000000</v>
      </c>
      <c r="S96">
        <f t="shared" si="28"/>
        <v>-114379478.15303145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-1.1614603904001373</v>
      </c>
      <c r="AC96">
        <f t="shared" si="29"/>
        <v>-1.0370228864188684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-3.0777674479783697E-2</v>
      </c>
      <c r="AI96">
        <f t="shared" si="33"/>
        <v>-3.0777787811180984E-2</v>
      </c>
      <c r="AJ96">
        <f t="shared" si="34"/>
        <v>-0.12443750398126885</v>
      </c>
      <c r="AK96">
        <f t="shared" si="49"/>
        <v>-8.130222732800961E-2</v>
      </c>
      <c r="AL96">
        <f t="shared" si="35"/>
        <v>-0.23651751912045943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-1.2783098512683144E-6</v>
      </c>
      <c r="AR96">
        <f t="shared" si="36"/>
        <v>-1.2783145583374501E-6</v>
      </c>
      <c r="AS96">
        <f t="shared" si="36"/>
        <v>-5.1683465334907263E-6</v>
      </c>
      <c r="AT96">
        <f t="shared" si="36"/>
        <v>-3.3767800810199828E-6</v>
      </c>
      <c r="AU96">
        <f t="shared" si="23"/>
        <v>-9.8234411728481575E-6</v>
      </c>
      <c r="AW96">
        <v>93</v>
      </c>
      <c r="AX96">
        <f>IF(Z96&gt;0, (R96*SUMPRODUCT(K96:$K$98, X96:$X$98)-K96*$AZ$3)/Z96, 0)</f>
        <v>-114379478.15303145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1000000</v>
      </c>
      <c r="S97">
        <f t="shared" si="28"/>
        <v>-518678355.36705631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-1.0370228864188684</v>
      </c>
      <c r="AC97">
        <f t="shared" si="29"/>
        <v>-0.92591439789019003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-7.1907048942443938E-3</v>
      </c>
      <c r="AI97">
        <f t="shared" si="33"/>
        <v>-7.1907272085165314E-3</v>
      </c>
      <c r="AJ97">
        <f t="shared" si="34"/>
        <v>-0.11110848852867838</v>
      </c>
      <c r="AK97">
        <f t="shared" si="49"/>
        <v>-7.2591602049320803E-2</v>
      </c>
      <c r="AL97">
        <f t="shared" si="35"/>
        <v>-0.19089081778651573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-2.6665748385227424E-7</v>
      </c>
      <c r="AR97">
        <f t="shared" si="36"/>
        <v>-2.6665831134662276E-7</v>
      </c>
      <c r="AS97">
        <f t="shared" si="36"/>
        <v>-4.1203067601065806E-6</v>
      </c>
      <c r="AT97">
        <f t="shared" si="36"/>
        <v>-2.6919605568532428E-6</v>
      </c>
      <c r="AU97">
        <f t="shared" si="23"/>
        <v>-7.0789256283064467E-6</v>
      </c>
      <c r="AW97">
        <v>94</v>
      </c>
      <c r="AX97">
        <f>IF(Z97&gt;0, (R97*SUMPRODUCT(K97:$K$98, X97:$X$98)-K97*$AZ$3)/Z97, 0)</f>
        <v>-518678355.36705631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-0.92591439789019003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-0.92591439789019003</v>
      </c>
      <c r="AK98">
        <f t="shared" si="49"/>
        <v>-6.481400785231331E-2</v>
      </c>
      <c r="AL98">
        <f t="shared" si="35"/>
        <v>-0.99251354751352427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-5.9106739183856271E-8</v>
      </c>
      <c r="AR98">
        <f t="shared" si="36"/>
        <v>-5.9106739183856271E-8</v>
      </c>
      <c r="AS98">
        <f t="shared" si="36"/>
        <v>-3.0657386270992115E-5</v>
      </c>
      <c r="AT98">
        <f t="shared" si="36"/>
        <v>-2.1460170389694483E-6</v>
      </c>
      <c r="AU98">
        <f t="shared" si="36"/>
        <v>-3.2862510049145414E-5</v>
      </c>
      <c r="AW98">
        <v>95</v>
      </c>
    </row>
    <row r="100" spans="5:50" x14ac:dyDescent="0.25">
      <c r="AN100" s="8">
        <f t="shared" ref="AN100:AU100" si="50">SUM(AN3:AN98)</f>
        <v>30978.227941699926</v>
      </c>
      <c r="AO100" s="8">
        <f t="shared" si="50"/>
        <v>-3097.8227941699929</v>
      </c>
      <c r="AP100" s="8">
        <f t="shared" si="50"/>
        <v>-234.77444227749348</v>
      </c>
      <c r="AQ100" s="8">
        <f t="shared" si="50"/>
        <v>-24968.283053038896</v>
      </c>
      <c r="AR100" s="8">
        <f t="shared" si="50"/>
        <v>2677.3476522135379</v>
      </c>
      <c r="AS100" s="8">
        <f t="shared" si="50"/>
        <v>-159.23892646958353</v>
      </c>
      <c r="AT100" s="8">
        <f t="shared" si="50"/>
        <v>43.894236782366548</v>
      </c>
      <c r="AU100" s="8">
        <f t="shared" si="50"/>
        <v>2562.0029625263169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D9F7-1FA7-4395-86A7-366387C2D14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36073.433491760406</v>
      </c>
      <c r="K3">
        <v>1</v>
      </c>
      <c r="L3" s="2">
        <v>0</v>
      </c>
      <c r="O3">
        <f>$C$3</f>
        <v>36073.433491760406</v>
      </c>
      <c r="P3">
        <f>O3*C5</f>
        <v>3607.3433491760406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36073.433491760406</v>
      </c>
      <c r="AF3">
        <f t="shared" ref="AF3:AG34" si="4">-$Z3*P3</f>
        <v>-3607.3433491760406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32340.272586684365</v>
      </c>
      <c r="AJ3">
        <f t="shared" ref="AJ3:AJ66" si="7">AB3-AC3</f>
        <v>0</v>
      </c>
      <c r="AL3">
        <f t="shared" ref="AL3:AL66" si="8">SUM(AI3:AK3)</f>
        <v>32340.272586684365</v>
      </c>
      <c r="AN3">
        <f t="shared" ref="AN3:AU34" si="9">AE3*$K3</f>
        <v>36073.433491760406</v>
      </c>
      <c r="AO3">
        <f t="shared" si="9"/>
        <v>-3607.3433491760406</v>
      </c>
      <c r="AP3">
        <f t="shared" si="9"/>
        <v>-125.8175559</v>
      </c>
      <c r="AQ3">
        <f t="shared" si="9"/>
        <v>0</v>
      </c>
      <c r="AR3">
        <f t="shared" si="9"/>
        <v>32340.272586684365</v>
      </c>
      <c r="AS3">
        <f t="shared" si="9"/>
        <v>0</v>
      </c>
      <c r="AT3">
        <f t="shared" si="9"/>
        <v>0</v>
      </c>
      <c r="AU3">
        <f t="shared" si="9"/>
        <v>32340.272586684365</v>
      </c>
      <c r="AW3">
        <v>0</v>
      </c>
      <c r="AX3">
        <f>IF(Z3&gt;0, (R3*SUMPRODUCT(K3:$K$98, X3:$X$98)-K3*$AZ$3)/Z3, 0)</f>
        <v>0</v>
      </c>
      <c r="AZ3">
        <f>C6*SUMPRODUCT(X4:X89, K4:K89)/1</f>
        <v>28718.483011398297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1950.5700508063621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1926.3540708270702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-1926.3540708270702</v>
      </c>
      <c r="AK4">
        <f>G4*SUM(AB4, AE4:AF4)</f>
        <v>0</v>
      </c>
      <c r="AL4">
        <f t="shared" si="8"/>
        <v>-4341.1760708270704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-1797.1397246264298</v>
      </c>
      <c r="AT4">
        <f t="shared" si="9"/>
        <v>0</v>
      </c>
      <c r="AU4">
        <f t="shared" si="9"/>
        <v>-4049.9823405420939</v>
      </c>
      <c r="AW4">
        <v>1</v>
      </c>
      <c r="AX4">
        <f>IF(Z4&gt;0, (R4*SUMPRODUCT(K4:$K$98, X4:$X$98)-K4*$AZ$3)/Z4, 0)</f>
        <v>1950.5700508063621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1000000</v>
      </c>
      <c r="S5">
        <f t="shared" si="1"/>
        <v>1956.543685138794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1926.3540708270702</v>
      </c>
      <c r="AC5">
        <f t="shared" si="2"/>
        <v>1908.2353170488859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-2399.9929589240141</v>
      </c>
      <c r="AI5">
        <f t="shared" si="6"/>
        <v>-2412.1843255897775</v>
      </c>
      <c r="AJ5">
        <f t="shared" si="7"/>
        <v>18.118753778184328</v>
      </c>
      <c r="AK5">
        <f>G5*SUM(AB5, AE5:AF5)</f>
        <v>78.980516903909887</v>
      </c>
      <c r="AL5">
        <f t="shared" si="8"/>
        <v>-2315.0850549076831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-2052.253221533103</v>
      </c>
      <c r="AR5">
        <f t="shared" si="9"/>
        <v>-2062.6781569153804</v>
      </c>
      <c r="AS5">
        <f t="shared" si="9"/>
        <v>15.493491625956539</v>
      </c>
      <c r="AT5">
        <f t="shared" si="9"/>
        <v>67.536873244439633</v>
      </c>
      <c r="AU5">
        <f t="shared" si="9"/>
        <v>-1979.6477920449843</v>
      </c>
      <c r="AW5">
        <v>2</v>
      </c>
      <c r="AX5">
        <f>IF(Z5&gt;0, (R5*SUMPRODUCT(K5:$K$98, X5:$X$98)-K5*$AZ$3)/Z5, 0)</f>
        <v>1956.543685138794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1000000</v>
      </c>
      <c r="S6">
        <f t="shared" si="1"/>
        <v>2346.0792811608944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1908.2353170488859</v>
      </c>
      <c r="AC6">
        <f t="shared" si="2"/>
        <v>2259.6613476673992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-2391.2839047855045</v>
      </c>
      <c r="AI6">
        <f t="shared" si="6"/>
        <v>-2403.3234667358006</v>
      </c>
      <c r="AJ6">
        <f t="shared" si="7"/>
        <v>-351.42603061851332</v>
      </c>
      <c r="AK6">
        <f>G6*SUM(AB6, AE6:AF6)</f>
        <v>111.63176604735983</v>
      </c>
      <c r="AL6">
        <f t="shared" si="8"/>
        <v>-2643.1177313069543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-1844.6603874721882</v>
      </c>
      <c r="AR6">
        <f t="shared" si="9"/>
        <v>-1853.9478263111248</v>
      </c>
      <c r="AS6">
        <f t="shared" si="9"/>
        <v>-271.09356463749049</v>
      </c>
      <c r="AT6">
        <f t="shared" si="9"/>
        <v>86.113863936870558</v>
      </c>
      <c r="AU6">
        <f t="shared" si="9"/>
        <v>-2038.9275270117448</v>
      </c>
      <c r="AW6">
        <v>3</v>
      </c>
      <c r="AX6">
        <f>IF(Z6&gt;0, (R6*SUMPRODUCT(K6:$K$98, X6:$X$98)-K6*$AZ$3)/Z6, 0)</f>
        <v>2346.0792811608944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1000000</v>
      </c>
      <c r="S7">
        <f t="shared" si="1"/>
        <v>2536.3938406079596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2259.6613476673992</v>
      </c>
      <c r="AC7">
        <f t="shared" si="2"/>
        <v>2412.4845644027955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-2385.8443545867849</v>
      </c>
      <c r="AI7">
        <f t="shared" si="6"/>
        <v>-2397.7336978631456</v>
      </c>
      <c r="AJ7">
        <f t="shared" si="7"/>
        <v>-152.82321673539627</v>
      </c>
      <c r="AK7">
        <f>G7*SUM(AB7, AE7:AF7)</f>
        <v>110.9493721704693</v>
      </c>
      <c r="AL7">
        <f t="shared" si="8"/>
        <v>-2439.6075424280725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-1674.5193921327148</v>
      </c>
      <c r="AR7">
        <f t="shared" si="9"/>
        <v>-1682.8640001276638</v>
      </c>
      <c r="AS7">
        <f t="shared" si="9"/>
        <v>-107.25990549196715</v>
      </c>
      <c r="AT7">
        <f t="shared" si="9"/>
        <v>77.870492635961526</v>
      </c>
      <c r="AU7">
        <f t="shared" si="9"/>
        <v>-1712.2534129836693</v>
      </c>
      <c r="AW7">
        <v>4</v>
      </c>
      <c r="AX7">
        <f>IF(Z7&gt;0, (R7*SUMPRODUCT(K7:$K$98, X7:$X$98)-K7*$AZ$3)/Z7, 0)</f>
        <v>2536.3938406079596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1000000</v>
      </c>
      <c r="S8">
        <f t="shared" si="1"/>
        <v>2213.9407699630874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2412.4845644027955</v>
      </c>
      <c r="AC8">
        <f t="shared" si="2"/>
        <v>2079.4568836804356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-2380.1086075454068</v>
      </c>
      <c r="AI8">
        <f t="shared" si="6"/>
        <v>-2391.8493060314095</v>
      </c>
      <c r="AJ8">
        <f t="shared" si="7"/>
        <v>333.02768072235995</v>
      </c>
      <c r="AK8">
        <f t="shared" ref="AK8:AK71" si="22">G8*SUM(AB8:AB8, AE8:AF8)</f>
        <v>51.38592122177954</v>
      </c>
      <c r="AL8">
        <f t="shared" si="8"/>
        <v>-2007.4357040872701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-1559.3145926780905</v>
      </c>
      <c r="AR8">
        <f t="shared" si="9"/>
        <v>-1567.0064443941926</v>
      </c>
      <c r="AS8">
        <f t="shared" si="9"/>
        <v>218.18118747600428</v>
      </c>
      <c r="AT8">
        <f t="shared" si="9"/>
        <v>33.665193498023591</v>
      </c>
      <c r="AU8">
        <f t="shared" si="9"/>
        <v>-1315.160063420165</v>
      </c>
      <c r="AW8">
        <v>5</v>
      </c>
      <c r="AX8">
        <f>IF(Z8&gt;0, (R8*SUMPRODUCT(K8:$K$98, X8:$X$98)-K8*$AZ$3)/Z8, 0)</f>
        <v>2213.9407699630874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1000000</v>
      </c>
      <c r="S9">
        <f t="shared" si="1"/>
        <v>1634.7448182401502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2079.4568836804356</v>
      </c>
      <c r="AC9">
        <f t="shared" si="2"/>
        <v>1516.206836457528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-2374.9319711456142</v>
      </c>
      <c r="AI9">
        <f t="shared" si="6"/>
        <v>-2386.5255759971178</v>
      </c>
      <c r="AJ9">
        <f t="shared" si="7"/>
        <v>563.2500472229076</v>
      </c>
      <c r="AK9">
        <f t="shared" si="22"/>
        <v>12.26879561371457</v>
      </c>
      <c r="AL9">
        <f t="shared" si="8"/>
        <v>-1811.0067331604957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-1473.5516136344163</v>
      </c>
      <c r="AR9">
        <f t="shared" si="9"/>
        <v>-1480.7449881581222</v>
      </c>
      <c r="AS9">
        <f t="shared" si="9"/>
        <v>349.47443802552959</v>
      </c>
      <c r="AT9">
        <f t="shared" si="9"/>
        <v>7.6123037601027335</v>
      </c>
      <c r="AU9">
        <f t="shared" si="9"/>
        <v>-1123.6582463724899</v>
      </c>
      <c r="AW9">
        <v>6</v>
      </c>
      <c r="AX9">
        <f>IF(Z9&gt;0, (R9*SUMPRODUCT(K9:$K$98, X9:$X$98)-K9*$AZ$3)/Z9, 0)</f>
        <v>1634.7448182401502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1000000</v>
      </c>
      <c r="S10">
        <f t="shared" si="1"/>
        <v>1045.129989406669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1516.206836457528</v>
      </c>
      <c r="AC10">
        <f t="shared" si="2"/>
        <v>957.17083872085266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-2374.4713698222081</v>
      </c>
      <c r="AI10">
        <f t="shared" si="6"/>
        <v>-2385.9193577330739</v>
      </c>
      <c r="AJ10">
        <f t="shared" si="7"/>
        <v>559.03599773667531</v>
      </c>
      <c r="AK10">
        <f t="shared" si="22"/>
        <v>6.2164480294758651</v>
      </c>
      <c r="AL10">
        <f t="shared" si="8"/>
        <v>-1820.6669119669227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-1397.6528115745609</v>
      </c>
      <c r="AR10">
        <f t="shared" si="9"/>
        <v>-1404.3912851118062</v>
      </c>
      <c r="AS10">
        <f t="shared" si="9"/>
        <v>329.05776162993197</v>
      </c>
      <c r="AT10">
        <f t="shared" si="9"/>
        <v>3.6591033174068723</v>
      </c>
      <c r="AU10">
        <f t="shared" si="9"/>
        <v>-1071.6744201644674</v>
      </c>
      <c r="AW10">
        <v>7</v>
      </c>
      <c r="AX10">
        <f>IF(Z10&gt;0, (R10*SUMPRODUCT(K10:$K$98, X10:$X$98)-K10*$AZ$3)/Z10, 0)</f>
        <v>1045.129989406669</v>
      </c>
    </row>
    <row r="11" spans="1:52" x14ac:dyDescent="0.25">
      <c r="A11" t="s">
        <v>33</v>
      </c>
      <c r="C11" s="12">
        <f>AU91</f>
        <v>2908.9321721192136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1000000</v>
      </c>
      <c r="S11">
        <f t="shared" si="1"/>
        <v>443.64623751329964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957.17083872085266</v>
      </c>
      <c r="AC11">
        <f t="shared" si="2"/>
        <v>401.19279558406197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-2372.7466079673231</v>
      </c>
      <c r="AI11">
        <f t="shared" si="6"/>
        <v>-2384.0504566664804</v>
      </c>
      <c r="AJ11">
        <f t="shared" si="7"/>
        <v>555.97804313679069</v>
      </c>
      <c r="AK11">
        <f t="shared" si="22"/>
        <v>2.2972100129300461</v>
      </c>
      <c r="AL11">
        <f t="shared" si="8"/>
        <v>-1825.7752035167596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-1327.0976705100011</v>
      </c>
      <c r="AR11">
        <f t="shared" si="9"/>
        <v>-1333.4200107152624</v>
      </c>
      <c r="AS11">
        <f t="shared" si="9"/>
        <v>310.96332133570377</v>
      </c>
      <c r="AT11">
        <f t="shared" si="9"/>
        <v>1.2848494005195934</v>
      </c>
      <c r="AU11">
        <f t="shared" si="9"/>
        <v>-1021.1718399790391</v>
      </c>
      <c r="AW11">
        <v>8</v>
      </c>
      <c r="AX11">
        <f>IF(Z11&gt;0, (R11*SUMPRODUCT(K11:$K$98, X11:$X$98)-K11*$AZ$3)/Z11, 0)</f>
        <v>443.64623751329964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1000000</v>
      </c>
      <c r="S12">
        <f t="shared" si="1"/>
        <v>-142.89363223004429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401.19279558406197</v>
      </c>
      <c r="AC12">
        <f t="shared" si="2"/>
        <v>-127.58831227300472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-2374.6980657926456</v>
      </c>
      <c r="AI12">
        <f t="shared" si="6"/>
        <v>-2385.8591922789892</v>
      </c>
      <c r="AJ12">
        <f t="shared" si="7"/>
        <v>528.78110785706667</v>
      </c>
      <c r="AK12">
        <f t="shared" si="22"/>
        <v>0.92274342984334257</v>
      </c>
      <c r="AL12">
        <f t="shared" si="8"/>
        <v>-1856.1553409920791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-1262.1772666785496</v>
      </c>
      <c r="AR12">
        <f t="shared" si="9"/>
        <v>-1268.1095240566617</v>
      </c>
      <c r="AS12">
        <f t="shared" si="9"/>
        <v>281.05278014091971</v>
      </c>
      <c r="AT12">
        <f t="shared" si="9"/>
        <v>0.49044794237304806</v>
      </c>
      <c r="AU12">
        <f t="shared" si="9"/>
        <v>-986.56629597336882</v>
      </c>
      <c r="AW12">
        <v>9</v>
      </c>
      <c r="AX12">
        <f>IF(Z12&gt;0, (R12*SUMPRODUCT(K12:$K$98, X12:$X$98)-K12*$AZ$3)/Z12, 0)</f>
        <v>-142.89363223004429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1000000</v>
      </c>
      <c r="S13">
        <f t="shared" si="1"/>
        <v>-720.5931577128357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-127.58831227300472</v>
      </c>
      <c r="AC13">
        <f t="shared" si="2"/>
        <v>-635.26243356422128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-2378.5565944058294</v>
      </c>
      <c r="AI13">
        <f t="shared" si="6"/>
        <v>-2389.5763776698791</v>
      </c>
      <c r="AJ13">
        <f t="shared" si="7"/>
        <v>507.67412129121658</v>
      </c>
      <c r="AK13">
        <f t="shared" si="22"/>
        <v>-0.25517662454600942</v>
      </c>
      <c r="AL13">
        <f t="shared" si="8"/>
        <v>-1882.1574330032086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-1201.7377525240763</v>
      </c>
      <c r="AR13">
        <f t="shared" si="9"/>
        <v>-1207.3053684488718</v>
      </c>
      <c r="AS13">
        <f t="shared" si="9"/>
        <v>256.49638060747696</v>
      </c>
      <c r="AT13">
        <f t="shared" si="9"/>
        <v>-0.1289249892139753</v>
      </c>
      <c r="AU13">
        <f t="shared" si="9"/>
        <v>-950.93791283060887</v>
      </c>
      <c r="AW13">
        <v>10</v>
      </c>
      <c r="AX13">
        <f>IF(Z13&gt;0, (R13*SUMPRODUCT(K13:$K$98, X13:$X$98)-K13*$AZ$3)/Z13, 0)</f>
        <v>-720.5931577128357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1000000</v>
      </c>
      <c r="S14">
        <f t="shared" si="1"/>
        <v>-324.44618576873842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-635.26243356422128</v>
      </c>
      <c r="AC14">
        <f t="shared" si="2"/>
        <v>-282.39205685616434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-2385.0293234915389</v>
      </c>
      <c r="AI14">
        <f t="shared" si="6"/>
        <v>-2395.9090960564045</v>
      </c>
      <c r="AJ14">
        <f t="shared" si="7"/>
        <v>-352.87037670805694</v>
      </c>
      <c r="AK14">
        <f t="shared" si="22"/>
        <v>-44.468370349495494</v>
      </c>
      <c r="AL14">
        <f t="shared" si="8"/>
        <v>-2793.2478431139571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-1075.900020347334</v>
      </c>
      <c r="AR14">
        <f t="shared" si="9"/>
        <v>-1080.8079463877473</v>
      </c>
      <c r="AS14">
        <f t="shared" si="9"/>
        <v>-159.18179359085636</v>
      </c>
      <c r="AT14">
        <f t="shared" si="9"/>
        <v>-20.059929700904039</v>
      </c>
      <c r="AU14">
        <f t="shared" si="9"/>
        <v>-1260.0496696795078</v>
      </c>
      <c r="AW14">
        <v>11</v>
      </c>
      <c r="AX14">
        <f>IF(Z14&gt;0, (R14*SUMPRODUCT(K14:$K$98, X14:$X$98)-K14*$AZ$3)/Z14, 0)</f>
        <v>-324.44618576873842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1000000</v>
      </c>
      <c r="S15">
        <f t="shared" si="1"/>
        <v>34.622858713441161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-282.39205685616434</v>
      </c>
      <c r="AC15">
        <f t="shared" si="2"/>
        <v>29.750895325189045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-2393.2131265118551</v>
      </c>
      <c r="AI15">
        <f t="shared" si="6"/>
        <v>-2403.9541861869907</v>
      </c>
      <c r="AJ15">
        <f t="shared" si="7"/>
        <v>-312.14295218135339</v>
      </c>
      <c r="AK15">
        <f t="shared" si="22"/>
        <v>-19.767443979931507</v>
      </c>
      <c r="AL15">
        <f t="shared" si="8"/>
        <v>-2735.8645823482757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-963.92123169706508</v>
      </c>
      <c r="AR15">
        <f t="shared" si="9"/>
        <v>-968.24743873524847</v>
      </c>
      <c r="AS15">
        <f t="shared" si="9"/>
        <v>-125.72270125007515</v>
      </c>
      <c r="AT15">
        <f t="shared" si="9"/>
        <v>-7.9617894192357985</v>
      </c>
      <c r="AU15">
        <f t="shared" si="9"/>
        <v>-1101.9319294045595</v>
      </c>
      <c r="AW15">
        <v>12</v>
      </c>
      <c r="AX15">
        <f>IF(Z15&gt;0, (R15*SUMPRODUCT(K15:$K$98, X15:$X$98)-K15*$AZ$3)/Z15, 0)</f>
        <v>34.622858713441161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1000000</v>
      </c>
      <c r="S16">
        <f t="shared" si="1"/>
        <v>359.73020465362652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29.750895325189045</v>
      </c>
      <c r="AC16">
        <f t="shared" si="2"/>
        <v>305.15374624303149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-2406.8996162431049</v>
      </c>
      <c r="AI16">
        <f t="shared" si="6"/>
        <v>-2417.5031790762864</v>
      </c>
      <c r="AJ16">
        <f t="shared" si="7"/>
        <v>-275.40285091784244</v>
      </c>
      <c r="AK16">
        <f t="shared" si="22"/>
        <v>2.0825626727632334</v>
      </c>
      <c r="AL16">
        <f t="shared" si="8"/>
        <v>-2690.8234673213656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-865.56587316454204</v>
      </c>
      <c r="AR16">
        <f t="shared" si="9"/>
        <v>-869.37911159809323</v>
      </c>
      <c r="AS16">
        <f t="shared" si="9"/>
        <v>-99.039988006973616</v>
      </c>
      <c r="AT16">
        <f t="shared" si="9"/>
        <v>0.74892827524059169</v>
      </c>
      <c r="AU16">
        <f t="shared" si="9"/>
        <v>-967.67017132982619</v>
      </c>
      <c r="AW16">
        <v>13</v>
      </c>
      <c r="AX16">
        <f>IF(Z16&gt;0, (R16*SUMPRODUCT(K16:$K$98, X16:$X$98)-K16*$AZ$3)/Z16, 0)</f>
        <v>359.73020465362652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1000000</v>
      </c>
      <c r="S17">
        <f t="shared" si="1"/>
        <v>652.18911929882506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305.15374624303149</v>
      </c>
      <c r="AC17">
        <f t="shared" si="2"/>
        <v>546.12723255608034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-2426.6109335280853</v>
      </c>
      <c r="AI17">
        <f t="shared" si="6"/>
        <v>-2437.0781280962656</v>
      </c>
      <c r="AJ17">
        <f t="shared" si="7"/>
        <v>-240.97348631304885</v>
      </c>
      <c r="AK17">
        <f t="shared" si="22"/>
        <v>21.360762237012207</v>
      </c>
      <c r="AL17">
        <f t="shared" si="8"/>
        <v>-2656.6908521723021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-779.15574063741451</v>
      </c>
      <c r="AR17">
        <f t="shared" si="9"/>
        <v>-782.51663159174177</v>
      </c>
      <c r="AS17">
        <f t="shared" si="9"/>
        <v>-77.37370363251533</v>
      </c>
      <c r="AT17">
        <f t="shared" si="9"/>
        <v>6.8586852104720935</v>
      </c>
      <c r="AU17">
        <f t="shared" si="9"/>
        <v>-853.031650013785</v>
      </c>
      <c r="AW17">
        <v>14</v>
      </c>
      <c r="AX17">
        <f>IF(Z17&gt;0, (R17*SUMPRODUCT(K17:$K$98, X17:$X$98)-K17*$AZ$3)/Z17, 0)</f>
        <v>652.18911929882506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1000000</v>
      </c>
      <c r="S18">
        <f t="shared" si="1"/>
        <v>913.37386237076237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546.12723255608034</v>
      </c>
      <c r="AC18">
        <f t="shared" si="2"/>
        <v>754.95306288080246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-2447.5432685020519</v>
      </c>
      <c r="AI18">
        <f t="shared" si="6"/>
        <v>-2457.8751968336942</v>
      </c>
      <c r="AJ18">
        <f t="shared" si="7"/>
        <v>-208.82583032472212</v>
      </c>
      <c r="AK18">
        <f t="shared" si="22"/>
        <v>38.228906278925628</v>
      </c>
      <c r="AL18">
        <f t="shared" si="8"/>
        <v>-2628.4721208794908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-701.67577051705246</v>
      </c>
      <c r="AR18">
        <f t="shared" si="9"/>
        <v>-704.63778710990687</v>
      </c>
      <c r="AS18">
        <f t="shared" si="9"/>
        <v>-59.867389182721539</v>
      </c>
      <c r="AT18">
        <f t="shared" si="9"/>
        <v>10.959682557810861</v>
      </c>
      <c r="AU18">
        <f t="shared" si="9"/>
        <v>-753.54549373481757</v>
      </c>
      <c r="AW18">
        <v>15</v>
      </c>
      <c r="AX18">
        <f>IF(Z18&gt;0, (R18*SUMPRODUCT(K18:$K$98, X18:$X$98)-K18*$AZ$3)/Z18, 0)</f>
        <v>913.37386237076237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1000000</v>
      </c>
      <c r="S19">
        <f t="shared" si="1"/>
        <v>1146.586428570695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754.95306288080246</v>
      </c>
      <c r="AC19">
        <f t="shared" si="2"/>
        <v>935.40369500851023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-2472.6007199409069</v>
      </c>
      <c r="AI19">
        <f t="shared" si="6"/>
        <v>-2482.7984214802336</v>
      </c>
      <c r="AJ19">
        <f t="shared" si="7"/>
        <v>-180.45063212770776</v>
      </c>
      <c r="AK19">
        <f t="shared" si="22"/>
        <v>52.846714401656179</v>
      </c>
      <c r="AL19">
        <f t="shared" si="8"/>
        <v>-2610.402339206285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-632.910164913838</v>
      </c>
      <c r="AR19">
        <f t="shared" si="9"/>
        <v>-635.5204646322461</v>
      </c>
      <c r="AS19">
        <f t="shared" si="9"/>
        <v>-46.189843114452927</v>
      </c>
      <c r="AT19">
        <f t="shared" si="9"/>
        <v>13.527142679108366</v>
      </c>
      <c r="AU19">
        <f t="shared" si="9"/>
        <v>-668.18316506759061</v>
      </c>
      <c r="AW19">
        <v>16</v>
      </c>
      <c r="AX19">
        <f>IF(Z19&gt;0, (R19*SUMPRODUCT(K19:$K$98, X19:$X$98)-K19*$AZ$3)/Z19, 0)</f>
        <v>1146.586428570695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1000000</v>
      </c>
      <c r="S20">
        <f t="shared" si="1"/>
        <v>1353.9051795330367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935.40369500851023</v>
      </c>
      <c r="AC20">
        <f t="shared" si="2"/>
        <v>1090.1063895989219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-2500.8459821466704</v>
      </c>
      <c r="AI20">
        <f t="shared" si="6"/>
        <v>-2510.910446095827</v>
      </c>
      <c r="AJ20">
        <f t="shared" si="7"/>
        <v>-154.70269459041162</v>
      </c>
      <c r="AK20">
        <f t="shared" si="22"/>
        <v>65.47825865059572</v>
      </c>
      <c r="AL20">
        <f t="shared" si="8"/>
        <v>-2600.1348820356429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-571.55365019236649</v>
      </c>
      <c r="AR20">
        <f t="shared" si="9"/>
        <v>-573.85382427283196</v>
      </c>
      <c r="AS20">
        <f t="shared" si="9"/>
        <v>-35.356391564684088</v>
      </c>
      <c r="AT20">
        <f t="shared" si="9"/>
        <v>14.964671158142918</v>
      </c>
      <c r="AU20">
        <f t="shared" si="9"/>
        <v>-594.2455446793731</v>
      </c>
      <c r="AW20">
        <v>17</v>
      </c>
      <c r="AX20">
        <f>IF(Z20&gt;0, (R20*SUMPRODUCT(K20:$K$98, X20:$X$98)-K20*$AZ$3)/Z20, 0)</f>
        <v>1353.9051795330367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1000000</v>
      </c>
      <c r="S21">
        <f t="shared" si="1"/>
        <v>1537.6617888708968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1090.1063895989219</v>
      </c>
      <c r="AC21">
        <f t="shared" si="2"/>
        <v>1221.7785068210669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-2536.46874886567</v>
      </c>
      <c r="AI21">
        <f t="shared" si="6"/>
        <v>-2546.4008623159743</v>
      </c>
      <c r="AJ21">
        <f t="shared" si="7"/>
        <v>-131.67211722214506</v>
      </c>
      <c r="AK21">
        <f t="shared" si="22"/>
        <v>76.307447271924531</v>
      </c>
      <c r="AL21">
        <f t="shared" si="8"/>
        <v>-2601.7655322661949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-517.58484299003385</v>
      </c>
      <c r="AR21">
        <f t="shared" si="9"/>
        <v>-519.61156276847942</v>
      </c>
      <c r="AS21">
        <f t="shared" si="9"/>
        <v>-26.868650421601764</v>
      </c>
      <c r="AT21">
        <f t="shared" si="9"/>
        <v>15.571088006848932</v>
      </c>
      <c r="AU21">
        <f t="shared" si="9"/>
        <v>-530.90912518323216</v>
      </c>
      <c r="AW21">
        <v>18</v>
      </c>
      <c r="AX21">
        <f>IF(Z21&gt;0, (R21*SUMPRODUCT(K21:$K$98, X21:$X$98)-K21*$AZ$3)/Z21, 0)</f>
        <v>1537.6617888708968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1000000</v>
      </c>
      <c r="S22">
        <f t="shared" si="1"/>
        <v>1698.980919284189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1221.7785068210669</v>
      </c>
      <c r="AC22">
        <f t="shared" si="2"/>
        <v>1332.0738133082741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-2580.5521818291054</v>
      </c>
      <c r="AI22">
        <f t="shared" si="6"/>
        <v>-2590.3527172426334</v>
      </c>
      <c r="AJ22">
        <f t="shared" si="7"/>
        <v>-110.2953064872072</v>
      </c>
      <c r="AK22">
        <f t="shared" si="22"/>
        <v>85.524495477474687</v>
      </c>
      <c r="AL22">
        <f t="shared" si="8"/>
        <v>-2615.1235282523658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-470.1610599863501</v>
      </c>
      <c r="AR22">
        <f t="shared" si="9"/>
        <v>-471.94665849154757</v>
      </c>
      <c r="AS22">
        <f t="shared" si="9"/>
        <v>-20.095140324885261</v>
      </c>
      <c r="AT22">
        <f t="shared" si="9"/>
        <v>15.582047800322369</v>
      </c>
      <c r="AU22">
        <f t="shared" si="9"/>
        <v>-476.45975101611043</v>
      </c>
      <c r="AW22">
        <v>19</v>
      </c>
      <c r="AX22">
        <f>IF(Z22&gt;0, (R22*SUMPRODUCT(K22:$K$98, X22:$X$98)-K22*$AZ$3)/Z22, 0)</f>
        <v>1698.980919284189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1000000</v>
      </c>
      <c r="S23">
        <f t="shared" si="1"/>
        <v>1838.8967218418002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1332.0738133082741</v>
      </c>
      <c r="AC23">
        <f t="shared" si="2"/>
        <v>1422.5200296408912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-2629.8529356240033</v>
      </c>
      <c r="AI23">
        <f t="shared" si="6"/>
        <v>-2639.522592521701</v>
      </c>
      <c r="AJ23">
        <f t="shared" si="7"/>
        <v>-90.446216332617041</v>
      </c>
      <c r="AK23">
        <f t="shared" si="22"/>
        <v>93.245166931579192</v>
      </c>
      <c r="AL23">
        <f t="shared" si="8"/>
        <v>-2636.7236419227388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-427.80657169300383</v>
      </c>
      <c r="AR23">
        <f t="shared" si="9"/>
        <v>-429.37956564670185</v>
      </c>
      <c r="AS23">
        <f t="shared" si="9"/>
        <v>-14.71317472080605</v>
      </c>
      <c r="AT23">
        <f t="shared" si="9"/>
        <v>15.168488949164587</v>
      </c>
      <c r="AU23">
        <f t="shared" si="9"/>
        <v>-428.92425141834332</v>
      </c>
      <c r="AW23">
        <v>20</v>
      </c>
      <c r="AX23">
        <f>IF(Z23&gt;0, (R23*SUMPRODUCT(K23:$K$98, X23:$X$98)-K23*$AZ$3)/Z23, 0)</f>
        <v>1838.8967218418002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1000000</v>
      </c>
      <c r="S24">
        <f t="shared" si="1"/>
        <v>1959.3263120475344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1422.5200296408912</v>
      </c>
      <c r="AC24">
        <f t="shared" si="2"/>
        <v>1495.2556689469657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-2688.9730008765914</v>
      </c>
      <c r="AI24">
        <f t="shared" si="6"/>
        <v>-2698.5123490428009</v>
      </c>
      <c r="AJ24">
        <f t="shared" si="7"/>
        <v>-72.735639306074518</v>
      </c>
      <c r="AK24">
        <f t="shared" si="22"/>
        <v>99.576402074862386</v>
      </c>
      <c r="AL24">
        <f t="shared" si="8"/>
        <v>-2671.671586274013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-390.55698341302502</v>
      </c>
      <c r="AR24">
        <f t="shared" si="9"/>
        <v>-391.94251574909043</v>
      </c>
      <c r="AS24">
        <f t="shared" si="9"/>
        <v>-10.564409484490044</v>
      </c>
      <c r="AT24">
        <f t="shared" si="9"/>
        <v>14.462867124661614</v>
      </c>
      <c r="AU24">
        <f t="shared" si="9"/>
        <v>-388.04405810891888</v>
      </c>
      <c r="AW24">
        <v>21</v>
      </c>
      <c r="AX24">
        <f>IF(Z24&gt;0, (R24*SUMPRODUCT(K24:$K$98, X24:$X$98)-K24*$AZ$3)/Z24, 0)</f>
        <v>1959.3263120475344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1000000</v>
      </c>
      <c r="S25">
        <f t="shared" si="1"/>
        <v>2061.2345684976626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1495.2556689469657</v>
      </c>
      <c r="AC25">
        <f t="shared" si="2"/>
        <v>1551.6113739259733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-2758.1018143741189</v>
      </c>
      <c r="AI25">
        <f t="shared" si="6"/>
        <v>-2767.5112927859868</v>
      </c>
      <c r="AJ25">
        <f t="shared" si="7"/>
        <v>-56.355704979007669</v>
      </c>
      <c r="AK25">
        <f t="shared" si="22"/>
        <v>104.6678968262876</v>
      </c>
      <c r="AL25">
        <f t="shared" si="8"/>
        <v>-2719.1991009387066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-357.67636015443793</v>
      </c>
      <c r="AR25">
        <f t="shared" si="9"/>
        <v>-358.89660081842243</v>
      </c>
      <c r="AS25">
        <f t="shared" si="9"/>
        <v>-7.308324633187242</v>
      </c>
      <c r="AT25">
        <f t="shared" si="9"/>
        <v>13.573549811228498</v>
      </c>
      <c r="AU25">
        <f t="shared" si="9"/>
        <v>-352.63137564038112</v>
      </c>
      <c r="AW25">
        <v>22</v>
      </c>
      <c r="AX25">
        <f>IF(Z25&gt;0, (R25*SUMPRODUCT(K25:$K$98, X25:$X$98)-K25*$AZ$3)/Z25, 0)</f>
        <v>2061.2345684976626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1000000</v>
      </c>
      <c r="S26">
        <f t="shared" si="1"/>
        <v>2145.6891554167678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1551.6113739259733</v>
      </c>
      <c r="AC26">
        <f t="shared" si="2"/>
        <v>1592.9641998358497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-2828.5599698851574</v>
      </c>
      <c r="AI26">
        <f t="shared" si="6"/>
        <v>-2837.839996513283</v>
      </c>
      <c r="AJ26">
        <f t="shared" si="7"/>
        <v>-41.352825909876401</v>
      </c>
      <c r="AK26">
        <f t="shared" si="22"/>
        <v>108.61279617481814</v>
      </c>
      <c r="AL26">
        <f t="shared" si="8"/>
        <v>-2770.5800262483417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-327.51207125315074</v>
      </c>
      <c r="AR26">
        <f t="shared" si="9"/>
        <v>-328.58658293917495</v>
      </c>
      <c r="AS26">
        <f t="shared" si="9"/>
        <v>-4.7881430162728567</v>
      </c>
      <c r="AT26">
        <f t="shared" si="9"/>
        <v>12.576011192456789</v>
      </c>
      <c r="AU26">
        <f t="shared" si="9"/>
        <v>-320.79871476299104</v>
      </c>
      <c r="AW26">
        <v>23</v>
      </c>
      <c r="AX26">
        <f>IF(Z26&gt;0, (R26*SUMPRODUCT(K26:$K$98, X26:$X$98)-K26*$AZ$3)/Z26, 0)</f>
        <v>2145.6891554167678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1000000</v>
      </c>
      <c r="S27">
        <f t="shared" si="1"/>
        <v>2215.2520131307533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1592.9641998358497</v>
      </c>
      <c r="AC27">
        <f t="shared" si="2"/>
        <v>1621.728187568694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-2904.2058629337112</v>
      </c>
      <c r="AI27">
        <f t="shared" si="6"/>
        <v>-2913.3567867222691</v>
      </c>
      <c r="AJ27">
        <f t="shared" si="7"/>
        <v>-28.763987732844271</v>
      </c>
      <c r="AK27">
        <f t="shared" si="22"/>
        <v>111.50749398850949</v>
      </c>
      <c r="AL27">
        <f t="shared" si="8"/>
        <v>-2830.613280466604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-300.24189732891273</v>
      </c>
      <c r="AR27">
        <f t="shared" si="9"/>
        <v>-301.18793588480679</v>
      </c>
      <c r="AS27">
        <f t="shared" si="9"/>
        <v>-2.9736715161544511</v>
      </c>
      <c r="AT27">
        <f t="shared" si="9"/>
        <v>11.527840360353473</v>
      </c>
      <c r="AU27">
        <f t="shared" si="9"/>
        <v>-292.63376704060778</v>
      </c>
      <c r="AW27">
        <v>24</v>
      </c>
      <c r="AX27">
        <f>IF(Z27&gt;0, (R27*SUMPRODUCT(K27:$K$98, X27:$X$98)-K27*$AZ$3)/Z27, 0)</f>
        <v>2215.2520131307533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1000000</v>
      </c>
      <c r="S28">
        <f t="shared" si="1"/>
        <v>2271.6369474884332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1621.728187568694</v>
      </c>
      <c r="AC28">
        <f t="shared" si="2"/>
        <v>1639.5899143344197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-2987.3395688439668</v>
      </c>
      <c r="AI28">
        <f t="shared" si="6"/>
        <v>-2996.3616416500286</v>
      </c>
      <c r="AJ28">
        <f t="shared" si="7"/>
        <v>-17.861726765725734</v>
      </c>
      <c r="AK28">
        <f t="shared" si="22"/>
        <v>113.5209731298086</v>
      </c>
      <c r="AL28">
        <f t="shared" si="8"/>
        <v>-2900.7023952859458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-275.7467908017681</v>
      </c>
      <c r="AR28">
        <f t="shared" si="9"/>
        <v>-276.57957447611091</v>
      </c>
      <c r="AS28">
        <f t="shared" si="9"/>
        <v>-1.648729151916567</v>
      </c>
      <c r="AT28">
        <f t="shared" si="9"/>
        <v>10.478569077218109</v>
      </c>
      <c r="AU28">
        <f t="shared" si="9"/>
        <v>-267.74973455080936</v>
      </c>
      <c r="AW28">
        <v>25</v>
      </c>
      <c r="AX28">
        <f>IF(Z28&gt;0, (R28*SUMPRODUCT(K28:$K$98, X28:$X$98)-K28*$AZ$3)/Z28, 0)</f>
        <v>2271.6369474884332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1000000</v>
      </c>
      <c r="S29">
        <f t="shared" si="1"/>
        <v>2316.1845875968065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1639.5899143344197</v>
      </c>
      <c r="AC29">
        <f t="shared" si="2"/>
        <v>1647.8642164742946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-3091.8232099853258</v>
      </c>
      <c r="AI29">
        <f t="shared" si="6"/>
        <v>-3100.7164142732022</v>
      </c>
      <c r="AJ29">
        <f t="shared" si="7"/>
        <v>-8.2743021398748624</v>
      </c>
      <c r="AK29">
        <f t="shared" si="22"/>
        <v>114.77129400340939</v>
      </c>
      <c r="AL29">
        <f t="shared" si="8"/>
        <v>-2994.2194224096679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-254.81354259259749</v>
      </c>
      <c r="AR29">
        <f t="shared" si="9"/>
        <v>-255.54647870688592</v>
      </c>
      <c r="AS29">
        <f t="shared" si="9"/>
        <v>-0.68192910705040943</v>
      </c>
      <c r="AT29">
        <f t="shared" si="9"/>
        <v>9.4589108195109546</v>
      </c>
      <c r="AU29">
        <f t="shared" si="9"/>
        <v>-246.7694969944254</v>
      </c>
      <c r="AW29">
        <v>26</v>
      </c>
      <c r="AX29">
        <f>IF(Z29&gt;0, (R29*SUMPRODUCT(K29:$K$98, X29:$X$98)-K29*$AZ$3)/Z29, 0)</f>
        <v>2316.1845875968065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1000000</v>
      </c>
      <c r="S30">
        <f t="shared" si="1"/>
        <v>2348.5193456417064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1647.8642164742946</v>
      </c>
      <c r="AC30">
        <f t="shared" si="2"/>
        <v>1646.6409354367329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-3201.7449253917066</v>
      </c>
      <c r="AI30">
        <f t="shared" si="6"/>
        <v>-3210.5091758251365</v>
      </c>
      <c r="AJ30">
        <f t="shared" si="7"/>
        <v>1.2232810375617191</v>
      </c>
      <c r="AK30">
        <f t="shared" si="22"/>
        <v>115.35049515320064</v>
      </c>
      <c r="AL30">
        <f t="shared" si="8"/>
        <v>-3093.9353996343743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-235.60069100804711</v>
      </c>
      <c r="AR30">
        <f t="shared" si="9"/>
        <v>-236.24560917186088</v>
      </c>
      <c r="AS30">
        <f t="shared" si="9"/>
        <v>9.0015246205574065E-2</v>
      </c>
      <c r="AT30">
        <f t="shared" si="9"/>
        <v>8.4880766580397164</v>
      </c>
      <c r="AU30">
        <f t="shared" si="9"/>
        <v>-227.66751726761558</v>
      </c>
      <c r="AW30">
        <v>27</v>
      </c>
      <c r="AX30">
        <f>IF(Z30&gt;0, (R30*SUMPRODUCT(K30:$K$98, X30:$X$98)-K30*$AZ$3)/Z30, 0)</f>
        <v>2348.5193456417064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1000000</v>
      </c>
      <c r="S31">
        <f t="shared" si="1"/>
        <v>2370.3043447959453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1646.6409354367329</v>
      </c>
      <c r="AC31">
        <f t="shared" si="2"/>
        <v>1637.4601208171123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-3305.903309091198</v>
      </c>
      <c r="AI31">
        <f t="shared" si="6"/>
        <v>-3314.53859322893</v>
      </c>
      <c r="AJ31">
        <f t="shared" si="7"/>
        <v>9.1808146196206053</v>
      </c>
      <c r="AK31">
        <f t="shared" si="22"/>
        <v>115.26486548057132</v>
      </c>
      <c r="AL31">
        <f t="shared" si="8"/>
        <v>-3190.092913128738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-217.20106707917893</v>
      </c>
      <c r="AR31">
        <f t="shared" si="9"/>
        <v>-217.76841365706866</v>
      </c>
      <c r="AS31">
        <f t="shared" si="9"/>
        <v>0.60318846185065844</v>
      </c>
      <c r="AT31">
        <f t="shared" si="9"/>
        <v>7.5730139203618982</v>
      </c>
      <c r="AU31">
        <f t="shared" si="9"/>
        <v>-209.59221127485611</v>
      </c>
      <c r="AW31">
        <v>28</v>
      </c>
      <c r="AX31">
        <f>IF(Z31&gt;0, (R31*SUMPRODUCT(K31:$K$98, X31:$X$98)-K31*$AZ$3)/Z31, 0)</f>
        <v>2370.3043447959453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1000000</v>
      </c>
      <c r="S32">
        <f t="shared" si="1"/>
        <v>2384.181701350235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1637.4601208171123</v>
      </c>
      <c r="AC32">
        <f t="shared" si="2"/>
        <v>1622.4196576561712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-3421.2104592371561</v>
      </c>
      <c r="AI32">
        <f t="shared" si="6"/>
        <v>-3429.7166254027702</v>
      </c>
      <c r="AJ32">
        <f t="shared" si="7"/>
        <v>15.040463160941044</v>
      </c>
      <c r="AK32">
        <f t="shared" si="22"/>
        <v>114.62220845719787</v>
      </c>
      <c r="AL32">
        <f t="shared" si="8"/>
        <v>-3300.0539537846312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-200.69362423503432</v>
      </c>
      <c r="AR32">
        <f t="shared" si="9"/>
        <v>-201.19260941483034</v>
      </c>
      <c r="AS32">
        <f t="shared" si="9"/>
        <v>0.88229739091112025</v>
      </c>
      <c r="AT32">
        <f t="shared" si="9"/>
        <v>6.723920292886028</v>
      </c>
      <c r="AU32">
        <f t="shared" si="9"/>
        <v>-193.58639173103319</v>
      </c>
      <c r="AW32">
        <v>29</v>
      </c>
      <c r="AX32">
        <f>IF(Z32&gt;0, (R32*SUMPRODUCT(K32:$K$98, X32:$X$98)-K32*$AZ$3)/Z32, 0)</f>
        <v>2384.181701350235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1000000</v>
      </c>
      <c r="S33">
        <f t="shared" si="1"/>
        <v>2390.8584638599878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1622.4196576561712</v>
      </c>
      <c r="AC33">
        <f t="shared" si="2"/>
        <v>1602.2265726338492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-3541.3830476228991</v>
      </c>
      <c r="AI33">
        <f t="shared" si="6"/>
        <v>-3549.759884838762</v>
      </c>
      <c r="AJ33">
        <f t="shared" si="7"/>
        <v>20.193085022322066</v>
      </c>
      <c r="AK33">
        <f t="shared" si="22"/>
        <v>113.569376035932</v>
      </c>
      <c r="AL33">
        <f t="shared" si="8"/>
        <v>-3415.9974237805081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-185.48494518349776</v>
      </c>
      <c r="AR33">
        <f t="shared" si="9"/>
        <v>-185.92369387882411</v>
      </c>
      <c r="AS33">
        <f t="shared" si="9"/>
        <v>1.0576413841945842</v>
      </c>
      <c r="AT33">
        <f t="shared" si="9"/>
        <v>5.9483566745734366</v>
      </c>
      <c r="AU33">
        <f t="shared" si="9"/>
        <v>-178.91769582005611</v>
      </c>
      <c r="AW33">
        <v>30</v>
      </c>
      <c r="AX33">
        <f>IF(Z33&gt;0, (R33*SUMPRODUCT(K33:$K$98, X33:$X$98)-K33*$AZ$3)/Z33, 0)</f>
        <v>2390.8584638599878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1000000</v>
      </c>
      <c r="S34">
        <f t="shared" si="1"/>
        <v>2391.5956720131439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1602.2265726338492</v>
      </c>
      <c r="AC34">
        <f t="shared" si="2"/>
        <v>1577.9028231759876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-3675.6134290144755</v>
      </c>
      <c r="AI34">
        <f t="shared" si="6"/>
        <v>-3683.860552690317</v>
      </c>
      <c r="AJ34">
        <f t="shared" si="7"/>
        <v>24.323749457861595</v>
      </c>
      <c r="AK34">
        <f t="shared" si="22"/>
        <v>112.15586008436945</v>
      </c>
      <c r="AL34">
        <f t="shared" si="8"/>
        <v>-3547.3809431480859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-171.88879574235301</v>
      </c>
      <c r="AR34">
        <f t="shared" si="9"/>
        <v>-172.2744696398822</v>
      </c>
      <c r="AS34">
        <f t="shared" si="9"/>
        <v>1.1374917637548101</v>
      </c>
      <c r="AT34">
        <f t="shared" si="9"/>
        <v>5.2449301586426929</v>
      </c>
      <c r="AU34">
        <f t="shared" ref="AU34:AU89" si="23">AL34*$K34</f>
        <v>-165.8920477174847</v>
      </c>
      <c r="AW34">
        <v>31</v>
      </c>
      <c r="AX34">
        <f>IF(Z34&gt;0, (R34*SUMPRODUCT(K34:$K$98, X34:$X$98)-K34*$AZ$3)/Z34, 0)</f>
        <v>2391.5956720131439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1000000</v>
      </c>
      <c r="S35">
        <f t="shared" si="1"/>
        <v>2386.8960932165787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1577.9028231759876</v>
      </c>
      <c r="AC35">
        <f t="shared" si="2"/>
        <v>1549.9079521886667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-3831.841940179344</v>
      </c>
      <c r="AI35">
        <f t="shared" ref="AI35:AI66" si="25">SUM(AE35:AH35)</f>
        <v>-3839.9586945941751</v>
      </c>
      <c r="AJ35">
        <f t="shared" si="7"/>
        <v>27.994870987320837</v>
      </c>
      <c r="AK35">
        <f t="shared" si="22"/>
        <v>110.45319762231914</v>
      </c>
      <c r="AL35">
        <f t="shared" si="8"/>
        <v>-3701.5106259845347</v>
      </c>
      <c r="AN35">
        <f t="shared" ref="AN35:AT66" si="26">AE35*$K35</f>
        <v>0</v>
      </c>
      <c r="AO35">
        <f t="shared" si="26"/>
        <v>0</v>
      </c>
      <c r="AP35">
        <f t="shared" si="26"/>
        <v>-0.33890823567038586</v>
      </c>
      <c r="AQ35">
        <f t="shared" si="26"/>
        <v>-159.99532879066689</v>
      </c>
      <c r="AR35">
        <f t="shared" si="26"/>
        <v>-160.33423702633729</v>
      </c>
      <c r="AS35">
        <f t="shared" si="26"/>
        <v>1.1689022297874487</v>
      </c>
      <c r="AT35">
        <f t="shared" si="26"/>
        <v>4.6118801206962994</v>
      </c>
      <c r="AU35">
        <f t="shared" si="23"/>
        <v>-154.55345467585352</v>
      </c>
      <c r="AW35">
        <v>32</v>
      </c>
      <c r="AX35">
        <f>IF(Z35&gt;0, (R35*SUMPRODUCT(K35:$K$98, X35:$X$98)-K35*$AZ$3)/Z35, 0)</f>
        <v>2386.8960932165787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1000000</v>
      </c>
      <c r="S36">
        <f t="shared" si="1"/>
        <v>2376.7515834957949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1549.9079521886667</v>
      </c>
      <c r="AC36">
        <f t="shared" si="2"/>
        <v>1518.3893419292781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-3996.2794907595303</v>
      </c>
      <c r="AI36">
        <f t="shared" si="25"/>
        <v>-4004.2651241365784</v>
      </c>
      <c r="AJ36">
        <f t="shared" si="7"/>
        <v>31.518610259388652</v>
      </c>
      <c r="AK36">
        <f t="shared" si="22"/>
        <v>108.49355665320668</v>
      </c>
      <c r="AL36">
        <f t="shared" si="8"/>
        <v>-3864.2529572239828</v>
      </c>
      <c r="AN36">
        <f t="shared" si="26"/>
        <v>0</v>
      </c>
      <c r="AO36">
        <f t="shared" si="26"/>
        <v>0</v>
      </c>
      <c r="AP36">
        <f t="shared" si="26"/>
        <v>-0.29770838152958545</v>
      </c>
      <c r="AQ36">
        <f t="shared" si="26"/>
        <v>-148.98328575330581</v>
      </c>
      <c r="AR36">
        <f t="shared" si="26"/>
        <v>-149.2809941348354</v>
      </c>
      <c r="AS36">
        <f t="shared" si="26"/>
        <v>1.1750294566932569</v>
      </c>
      <c r="AT36">
        <f t="shared" si="26"/>
        <v>4.0446937184028382</v>
      </c>
      <c r="AU36">
        <f t="shared" si="23"/>
        <v>-144.06127095973929</v>
      </c>
      <c r="AW36">
        <v>33</v>
      </c>
      <c r="AX36">
        <f>IF(Z36&gt;0, (R36*SUMPRODUCT(K36:$K$98, X36:$X$98)-K36*$AZ$3)/Z36, 0)</f>
        <v>2376.7515834957949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1000000</v>
      </c>
      <c r="S37">
        <f t="shared" si="1"/>
        <v>2362.1316542327518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1518.3893419292781</v>
      </c>
      <c r="AC37">
        <f t="shared" si="2"/>
        <v>1484.1174120074711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-4166.3572788207166</v>
      </c>
      <c r="AI37">
        <f t="shared" si="25"/>
        <v>-4174.2109763980088</v>
      </c>
      <c r="AJ37">
        <f t="shared" si="7"/>
        <v>34.271929921806986</v>
      </c>
      <c r="AK37">
        <f t="shared" si="22"/>
        <v>106.28725393504948</v>
      </c>
      <c r="AL37">
        <f t="shared" si="8"/>
        <v>-4033.6517925411522</v>
      </c>
      <c r="AN37">
        <f t="shared" si="26"/>
        <v>0</v>
      </c>
      <c r="AO37">
        <f t="shared" si="26"/>
        <v>0</v>
      </c>
      <c r="AP37">
        <f t="shared" si="26"/>
        <v>-0.26141941905038307</v>
      </c>
      <c r="AQ37">
        <f t="shared" si="26"/>
        <v>-138.68202699003669</v>
      </c>
      <c r="AR37">
        <f t="shared" si="26"/>
        <v>-138.94344640908707</v>
      </c>
      <c r="AS37">
        <f t="shared" si="26"/>
        <v>1.1407808769971803</v>
      </c>
      <c r="AT37">
        <f t="shared" si="26"/>
        <v>3.5378943361020627</v>
      </c>
      <c r="AU37">
        <f t="shared" si="23"/>
        <v>-134.26477119598783</v>
      </c>
      <c r="AW37">
        <v>34</v>
      </c>
      <c r="AX37">
        <f>IF(Z37&gt;0, (R37*SUMPRODUCT(K37:$K$98, X37:$X$98)-K37*$AZ$3)/Z37, 0)</f>
        <v>2362.1316542327518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1000000</v>
      </c>
      <c r="S38">
        <f t="shared" si="1"/>
        <v>2344.1177336797255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1484.1174120074711</v>
      </c>
      <c r="AC38">
        <f t="shared" si="2"/>
        <v>1447.8562384384154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-4357.7629541338401</v>
      </c>
      <c r="AI38">
        <f t="shared" si="25"/>
        <v>-4365.483642698433</v>
      </c>
      <c r="AJ38">
        <f t="shared" si="7"/>
        <v>36.2611735690557</v>
      </c>
      <c r="AK38">
        <f t="shared" si="22"/>
        <v>103.88821884052298</v>
      </c>
      <c r="AL38">
        <f t="shared" si="8"/>
        <v>-4225.3342502888545</v>
      </c>
      <c r="AN38">
        <f t="shared" si="26"/>
        <v>0</v>
      </c>
      <c r="AO38">
        <f t="shared" si="26"/>
        <v>0</v>
      </c>
      <c r="AP38">
        <f t="shared" si="26"/>
        <v>-0.22945719645351459</v>
      </c>
      <c r="AQ38">
        <f t="shared" si="26"/>
        <v>-129.51177371020881</v>
      </c>
      <c r="AR38">
        <f t="shared" si="26"/>
        <v>-129.74123090666234</v>
      </c>
      <c r="AS38">
        <f t="shared" si="26"/>
        <v>1.0776742459768753</v>
      </c>
      <c r="AT38">
        <f t="shared" si="26"/>
        <v>3.0875354238502317</v>
      </c>
      <c r="AU38">
        <f t="shared" si="23"/>
        <v>-125.57602123683523</v>
      </c>
      <c r="AW38">
        <v>35</v>
      </c>
      <c r="AX38">
        <f>IF(Z38&gt;0, (R38*SUMPRODUCT(K38:$K$98, X38:$X$98)-K38*$AZ$3)/Z38, 0)</f>
        <v>2344.1177336797255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1000000</v>
      </c>
      <c r="S39">
        <f t="shared" si="1"/>
        <v>2322.9144174642702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1447.8562384384154</v>
      </c>
      <c r="AC39">
        <f t="shared" si="2"/>
        <v>1409.7916552826534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-4572.1219729272188</v>
      </c>
      <c r="AI39">
        <f t="shared" si="25"/>
        <v>-4579.7083030815038</v>
      </c>
      <c r="AJ39">
        <f t="shared" si="7"/>
        <v>38.064583155761966</v>
      </c>
      <c r="AK39">
        <f t="shared" si="22"/>
        <v>101.34993669068909</v>
      </c>
      <c r="AL39">
        <f t="shared" si="8"/>
        <v>-4440.2937832350526</v>
      </c>
      <c r="AN39">
        <f t="shared" si="26"/>
        <v>0</v>
      </c>
      <c r="AO39">
        <f t="shared" si="26"/>
        <v>0</v>
      </c>
      <c r="AP39">
        <f t="shared" si="26"/>
        <v>-0.20130722635794238</v>
      </c>
      <c r="AQ39">
        <f t="shared" si="26"/>
        <v>-121.32364057742446</v>
      </c>
      <c r="AR39">
        <f t="shared" si="26"/>
        <v>-121.52494780378238</v>
      </c>
      <c r="AS39">
        <f t="shared" si="26"/>
        <v>1.010063561922534</v>
      </c>
      <c r="AT39">
        <f t="shared" si="26"/>
        <v>2.6893734166355805</v>
      </c>
      <c r="AU39">
        <f t="shared" si="23"/>
        <v>-117.82551082522427</v>
      </c>
      <c r="AW39">
        <v>36</v>
      </c>
      <c r="AX39">
        <f>IF(Z39&gt;0, (R39*SUMPRODUCT(K39:$K$98, X39:$X$98)-K39*$AZ$3)/Z39, 0)</f>
        <v>2322.9144174642702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1000000</v>
      </c>
      <c r="S40">
        <f t="shared" si="1"/>
        <v>2298.7751784178158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1409.7916552826534</v>
      </c>
      <c r="AC40">
        <f t="shared" si="2"/>
        <v>1370.1172919859864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-4816.7782874513287</v>
      </c>
      <c r="AI40">
        <f t="shared" si="25"/>
        <v>-4824.2285445754778</v>
      </c>
      <c r="AJ40">
        <f t="shared" si="7"/>
        <v>39.674363296667025</v>
      </c>
      <c r="AK40">
        <f t="shared" si="22"/>
        <v>98.685415869785757</v>
      </c>
      <c r="AL40">
        <f t="shared" si="8"/>
        <v>-4685.8687654090245</v>
      </c>
      <c r="AN40">
        <f t="shared" si="26"/>
        <v>0</v>
      </c>
      <c r="AO40">
        <f t="shared" si="26"/>
        <v>0</v>
      </c>
      <c r="AP40">
        <f t="shared" si="26"/>
        <v>-0.17651469424213631</v>
      </c>
      <c r="AQ40">
        <f t="shared" si="26"/>
        <v>-114.12118165501828</v>
      </c>
      <c r="AR40">
        <f t="shared" si="26"/>
        <v>-114.29769634926041</v>
      </c>
      <c r="AS40">
        <f t="shared" si="26"/>
        <v>0.93998206905674964</v>
      </c>
      <c r="AT40">
        <f t="shared" si="26"/>
        <v>2.3380972922330385</v>
      </c>
      <c r="AU40">
        <f t="shared" si="23"/>
        <v>-111.01961698797061</v>
      </c>
      <c r="AW40">
        <v>37</v>
      </c>
      <c r="AX40">
        <f>IF(Z40&gt;0, (R40*SUMPRODUCT(K40:$K$98, X40:$X$98)-K40*$AZ$3)/Z40, 0)</f>
        <v>2298.7751784178158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1000000</v>
      </c>
      <c r="S41">
        <f t="shared" si="1"/>
        <v>2271.7643458236039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1370.1172919859864</v>
      </c>
      <c r="AC41">
        <f t="shared" si="2"/>
        <v>1328.8972507602152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-5097.7323455376863</v>
      </c>
      <c r="AI41">
        <f t="shared" si="25"/>
        <v>-5105.0443784362751</v>
      </c>
      <c r="AJ41">
        <f t="shared" si="7"/>
        <v>41.220041225771183</v>
      </c>
      <c r="AK41">
        <f t="shared" si="22"/>
        <v>95.908210439019058</v>
      </c>
      <c r="AL41">
        <f t="shared" si="8"/>
        <v>-4967.9161267714853</v>
      </c>
      <c r="AN41">
        <f t="shared" si="26"/>
        <v>0</v>
      </c>
      <c r="AO41">
        <f t="shared" si="26"/>
        <v>0</v>
      </c>
      <c r="AP41">
        <f t="shared" si="26"/>
        <v>-0.15467841649566139</v>
      </c>
      <c r="AQ41">
        <f t="shared" si="26"/>
        <v>-107.83720175529979</v>
      </c>
      <c r="AR41">
        <f t="shared" si="26"/>
        <v>-107.99188017179544</v>
      </c>
      <c r="AS41">
        <f t="shared" si="26"/>
        <v>0.87196690621002326</v>
      </c>
      <c r="AT41">
        <f t="shared" si="26"/>
        <v>2.0288379887491659</v>
      </c>
      <c r="AU41">
        <f t="shared" si="23"/>
        <v>-105.09107527683626</v>
      </c>
      <c r="AW41">
        <v>38</v>
      </c>
      <c r="AX41">
        <f>IF(Z41&gt;0, (R41*SUMPRODUCT(K41:$K$98, X41:$X$98)-K41*$AZ$3)/Z41, 0)</f>
        <v>2271.7643458236039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1000000</v>
      </c>
      <c r="S42">
        <f t="shared" si="1"/>
        <v>2241.8735732860914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1328.8972507602152</v>
      </c>
      <c r="AC42">
        <f t="shared" si="2"/>
        <v>1286.1503529596002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-5418.5884140879971</v>
      </c>
      <c r="AI42">
        <f t="shared" si="25"/>
        <v>-5425.7595943024235</v>
      </c>
      <c r="AJ42">
        <f t="shared" si="7"/>
        <v>42.746897800614988</v>
      </c>
      <c r="AK42">
        <f t="shared" si="22"/>
        <v>93.022807553215074</v>
      </c>
      <c r="AL42">
        <f t="shared" si="8"/>
        <v>-5289.989888948593</v>
      </c>
      <c r="AN42">
        <f t="shared" si="26"/>
        <v>0</v>
      </c>
      <c r="AO42">
        <f t="shared" si="26"/>
        <v>0</v>
      </c>
      <c r="AP42">
        <f t="shared" si="26"/>
        <v>-0.13544537957360786</v>
      </c>
      <c r="AQ42">
        <f t="shared" si="26"/>
        <v>-102.34337201885391</v>
      </c>
      <c r="AR42">
        <f t="shared" si="26"/>
        <v>-102.47881739842752</v>
      </c>
      <c r="AS42">
        <f t="shared" si="26"/>
        <v>0.8073803230534905</v>
      </c>
      <c r="AT42">
        <f t="shared" si="26"/>
        <v>1.7569645583164857</v>
      </c>
      <c r="AU42">
        <f t="shared" si="23"/>
        <v>-99.914472517057533</v>
      </c>
      <c r="AW42">
        <v>39</v>
      </c>
      <c r="AX42">
        <f>IF(Z42&gt;0, (R42*SUMPRODUCT(K42:$K$98, X42:$X$98)-K42*$AZ$3)/Z42, 0)</f>
        <v>2241.8735732860914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1000000</v>
      </c>
      <c r="S43">
        <f t="shared" si="1"/>
        <v>2209.2102589901428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1286.1503529596002</v>
      </c>
      <c r="AC43">
        <f t="shared" si="2"/>
        <v>1241.9233237574294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-5800.3316676926106</v>
      </c>
      <c r="AI43">
        <f t="shared" si="25"/>
        <v>-5807.3586319590468</v>
      </c>
      <c r="AJ43">
        <f t="shared" si="7"/>
        <v>44.227029202170797</v>
      </c>
      <c r="AK43">
        <f t="shared" si="22"/>
        <v>90.03052470717202</v>
      </c>
      <c r="AL43">
        <f t="shared" si="8"/>
        <v>-5673.1010780497036</v>
      </c>
      <c r="AN43">
        <f t="shared" si="26"/>
        <v>0</v>
      </c>
      <c r="AO43">
        <f t="shared" si="26"/>
        <v>0</v>
      </c>
      <c r="AP43">
        <f t="shared" si="26"/>
        <v>-0.11850134519834517</v>
      </c>
      <c r="AQ43">
        <f t="shared" si="26"/>
        <v>-97.815653980369007</v>
      </c>
      <c r="AR43">
        <f t="shared" si="26"/>
        <v>-97.934155325567346</v>
      </c>
      <c r="AS43">
        <f t="shared" si="26"/>
        <v>0.745835933678625</v>
      </c>
      <c r="AT43">
        <f t="shared" si="26"/>
        <v>1.5182570854488759</v>
      </c>
      <c r="AU43">
        <f t="shared" si="23"/>
        <v>-95.670062306439846</v>
      </c>
      <c r="AW43">
        <v>40</v>
      </c>
      <c r="AX43">
        <f>IF(Z43&gt;0, (R43*SUMPRODUCT(K43:$K$98, X43:$X$98)-K43*$AZ$3)/Z43, 0)</f>
        <v>2209.2102589901428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1000000</v>
      </c>
      <c r="S44">
        <f t="shared" si="1"/>
        <v>2173.3411673477658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1241.9233237574294</v>
      </c>
      <c r="AC44">
        <f t="shared" si="2"/>
        <v>1195.9972615776696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-6232.0650741026247</v>
      </c>
      <c r="AI44">
        <f t="shared" si="25"/>
        <v>-6238.9438679129698</v>
      </c>
      <c r="AJ44">
        <f t="shared" si="7"/>
        <v>45.926062179759811</v>
      </c>
      <c r="AK44">
        <f t="shared" si="22"/>
        <v>86.934632663020068</v>
      </c>
      <c r="AL44">
        <f t="shared" si="8"/>
        <v>-6106.0831730701902</v>
      </c>
      <c r="AN44">
        <f t="shared" si="26"/>
        <v>0</v>
      </c>
      <c r="AO44">
        <f t="shared" si="26"/>
        <v>0</v>
      </c>
      <c r="AP44">
        <f t="shared" si="26"/>
        <v>-0.10357377475849497</v>
      </c>
      <c r="AQ44">
        <f t="shared" si="26"/>
        <v>-93.836001203380803</v>
      </c>
      <c r="AR44">
        <f t="shared" si="26"/>
        <v>-93.939574978139291</v>
      </c>
      <c r="AS44">
        <f t="shared" si="26"/>
        <v>0.69150722508895257</v>
      </c>
      <c r="AT44">
        <f t="shared" si="26"/>
        <v>1.3089719375815823</v>
      </c>
      <c r="AU44">
        <f t="shared" si="23"/>
        <v>-91.939095815468761</v>
      </c>
      <c r="AW44">
        <v>41</v>
      </c>
      <c r="AX44">
        <f>IF(Z44&gt;0, (R44*SUMPRODUCT(K44:$K$98, X44:$X$98)-K44*$AZ$3)/Z44, 0)</f>
        <v>2173.3411673477658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1000000</v>
      </c>
      <c r="S45">
        <f t="shared" si="1"/>
        <v>2134.4146128810185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1195.9972615776696</v>
      </c>
      <c r="AC45">
        <f t="shared" si="2"/>
        <v>1148.4912530534048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-6717.9219358687196</v>
      </c>
      <c r="AI45">
        <f t="shared" si="25"/>
        <v>-6724.6479677167636</v>
      </c>
      <c r="AJ45">
        <f t="shared" si="7"/>
        <v>47.506008524264871</v>
      </c>
      <c r="AK45">
        <f t="shared" si="22"/>
        <v>83.719808310436889</v>
      </c>
      <c r="AL45">
        <f t="shared" si="8"/>
        <v>-6593.4221508820619</v>
      </c>
      <c r="AN45">
        <f t="shared" si="26"/>
        <v>0</v>
      </c>
      <c r="AO45">
        <f t="shared" si="26"/>
        <v>0</v>
      </c>
      <c r="AP45">
        <f t="shared" si="26"/>
        <v>-9.0422895409576154E-2</v>
      </c>
      <c r="AQ45">
        <f t="shared" si="26"/>
        <v>-90.313868013193712</v>
      </c>
      <c r="AR45">
        <f t="shared" si="26"/>
        <v>-90.404290908603301</v>
      </c>
      <c r="AS45">
        <f t="shared" si="26"/>
        <v>0.63865752306323853</v>
      </c>
      <c r="AT45">
        <f t="shared" si="26"/>
        <v>1.1255057427012103</v>
      </c>
      <c r="AU45">
        <f t="shared" si="23"/>
        <v>-88.640127642838848</v>
      </c>
      <c r="AW45">
        <v>42</v>
      </c>
      <c r="AX45">
        <f>IF(Z45&gt;0, (R45*SUMPRODUCT(K45:$K$98, X45:$X$98)-K45*$AZ$3)/Z45, 0)</f>
        <v>2134.4146128810185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1000000</v>
      </c>
      <c r="S46">
        <f t="shared" si="1"/>
        <v>2092.6297875551927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1148.4912530534048</v>
      </c>
      <c r="AC46">
        <f t="shared" si="2"/>
        <v>1099.5434499322787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-7265.519329419596</v>
      </c>
      <c r="AI46">
        <f t="shared" si="25"/>
        <v>-7272.0872819575416</v>
      </c>
      <c r="AJ46">
        <f t="shared" si="7"/>
        <v>48.947803121126071</v>
      </c>
      <c r="AK46">
        <f t="shared" si="22"/>
        <v>80.39438771373834</v>
      </c>
      <c r="AL46">
        <f t="shared" si="8"/>
        <v>-7142.7450911226779</v>
      </c>
      <c r="AN46">
        <f t="shared" si="26"/>
        <v>0</v>
      </c>
      <c r="AO46">
        <f t="shared" si="26"/>
        <v>0</v>
      </c>
      <c r="AP46">
        <f t="shared" si="26"/>
        <v>-7.8837251136849279E-2</v>
      </c>
      <c r="AQ46">
        <f t="shared" si="26"/>
        <v>-87.210370157799446</v>
      </c>
      <c r="AR46">
        <f t="shared" si="26"/>
        <v>-87.289207408936292</v>
      </c>
      <c r="AS46">
        <f t="shared" si="26"/>
        <v>0.58753625653701258</v>
      </c>
      <c r="AT46">
        <f t="shared" si="26"/>
        <v>0.96499974650605658</v>
      </c>
      <c r="AU46">
        <f t="shared" si="23"/>
        <v>-85.736671405893233</v>
      </c>
      <c r="AW46">
        <v>43</v>
      </c>
      <c r="AX46">
        <f>IF(Z46&gt;0, (R46*SUMPRODUCT(K46:$K$98, X46:$X$98)-K46*$AZ$3)/Z46, 0)</f>
        <v>2092.6297875551927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1000000</v>
      </c>
      <c r="S47">
        <f t="shared" si="1"/>
        <v>2048.0454547914578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1099.5434499322787</v>
      </c>
      <c r="AC47">
        <f t="shared" si="2"/>
        <v>1049.267066285254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-7855.7772304463424</v>
      </c>
      <c r="AI47">
        <f t="shared" si="25"/>
        <v>-7862.1813062435276</v>
      </c>
      <c r="AJ47">
        <f t="shared" si="7"/>
        <v>50.276383647024659</v>
      </c>
      <c r="AK47">
        <f t="shared" si="22"/>
        <v>76.968041495259513</v>
      </c>
      <c r="AL47">
        <f t="shared" si="8"/>
        <v>-7734.9368811012428</v>
      </c>
      <c r="AN47">
        <f t="shared" si="26"/>
        <v>0</v>
      </c>
      <c r="AO47">
        <f t="shared" si="26"/>
        <v>0</v>
      </c>
      <c r="AP47">
        <f t="shared" si="26"/>
        <v>-6.8634094464921455E-2</v>
      </c>
      <c r="AQ47">
        <f t="shared" si="26"/>
        <v>-84.192344626338681</v>
      </c>
      <c r="AR47">
        <f t="shared" si="26"/>
        <v>-84.260978720803593</v>
      </c>
      <c r="AS47">
        <f t="shared" si="26"/>
        <v>0.53882467570122505</v>
      </c>
      <c r="AT47">
        <f t="shared" si="26"/>
        <v>0.82488590048970145</v>
      </c>
      <c r="AU47">
        <f t="shared" si="23"/>
        <v>-82.897268144612653</v>
      </c>
      <c r="AW47">
        <v>44</v>
      </c>
      <c r="AX47">
        <f>IF(Z47&gt;0, (R47*SUMPRODUCT(K47:$K$98, X47:$X$98)-K47*$AZ$3)/Z47, 0)</f>
        <v>2048.0454547914578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1000000</v>
      </c>
      <c r="S48">
        <f t="shared" si="1"/>
        <v>2001.2368602080803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1049.267066285254</v>
      </c>
      <c r="AC48">
        <f t="shared" si="2"/>
        <v>998.05149532924975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-8485.4772801803101</v>
      </c>
      <c r="AI48">
        <f t="shared" si="25"/>
        <v>-8491.7112467535208</v>
      </c>
      <c r="AJ48">
        <f t="shared" si="7"/>
        <v>51.215570956004285</v>
      </c>
      <c r="AK48">
        <f t="shared" si="22"/>
        <v>73.448694639967783</v>
      </c>
      <c r="AL48">
        <f t="shared" si="8"/>
        <v>-8367.0469811575476</v>
      </c>
      <c r="AN48">
        <f t="shared" si="26"/>
        <v>0</v>
      </c>
      <c r="AO48">
        <f t="shared" si="26"/>
        <v>0</v>
      </c>
      <c r="AP48">
        <f t="shared" si="26"/>
        <v>-5.9652670567484641E-2</v>
      </c>
      <c r="AQ48">
        <f t="shared" si="26"/>
        <v>-81.1973203349594</v>
      </c>
      <c r="AR48">
        <f t="shared" si="26"/>
        <v>-81.256973005526874</v>
      </c>
      <c r="AS48">
        <f t="shared" si="26"/>
        <v>0.49008052036928629</v>
      </c>
      <c r="AT48">
        <f t="shared" si="26"/>
        <v>0.70282872606304969</v>
      </c>
      <c r="AU48">
        <f t="shared" si="23"/>
        <v>-80.064063759094523</v>
      </c>
      <c r="AW48">
        <v>45</v>
      </c>
      <c r="AX48">
        <f>IF(Z48&gt;0, (R48*SUMPRODUCT(K48:$K$98, X48:$X$98)-K48*$AZ$3)/Z48, 0)</f>
        <v>2001.2368602080803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1000000</v>
      </c>
      <c r="S49">
        <f t="shared" si="1"/>
        <v>1952.7682839404974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998.05149532924975</v>
      </c>
      <c r="AC49">
        <f t="shared" si="2"/>
        <v>946.29772291423183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-9137.2130793225624</v>
      </c>
      <c r="AI49">
        <f t="shared" si="25"/>
        <v>-9143.2704910665507</v>
      </c>
      <c r="AJ49">
        <f t="shared" si="7"/>
        <v>51.75377241501792</v>
      </c>
      <c r="AK49">
        <f t="shared" si="22"/>
        <v>69.86360467304749</v>
      </c>
      <c r="AL49">
        <f t="shared" si="8"/>
        <v>-9021.6531139784838</v>
      </c>
      <c r="AN49">
        <f t="shared" si="26"/>
        <v>0</v>
      </c>
      <c r="AO49">
        <f t="shared" si="26"/>
        <v>0</v>
      </c>
      <c r="AP49">
        <f t="shared" si="26"/>
        <v>-5.1752876618439796E-2</v>
      </c>
      <c r="AQ49">
        <f t="shared" si="26"/>
        <v>-78.065860654087032</v>
      </c>
      <c r="AR49">
        <f t="shared" si="26"/>
        <v>-78.117613530705484</v>
      </c>
      <c r="AS49">
        <f t="shared" si="26"/>
        <v>0.4421701399102827</v>
      </c>
      <c r="AT49">
        <f t="shared" si="26"/>
        <v>0.59689561574749972</v>
      </c>
      <c r="AU49">
        <f t="shared" si="23"/>
        <v>-77.078547775047682</v>
      </c>
      <c r="AW49">
        <v>46</v>
      </c>
      <c r="AX49">
        <f>IF(Z49&gt;0, (R49*SUMPRODUCT(K49:$K$98, X49:$X$98)-K49*$AZ$3)/Z49, 0)</f>
        <v>1952.7682839404974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1000000</v>
      </c>
      <c r="S50">
        <f t="shared" si="1"/>
        <v>1903.5132585312799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946.29772291423183</v>
      </c>
      <c r="AC50">
        <f t="shared" si="2"/>
        <v>894.5207443315212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-9815.5608300513559</v>
      </c>
      <c r="AI50">
        <f t="shared" si="25"/>
        <v>-9821.4349731675284</v>
      </c>
      <c r="AJ50">
        <f t="shared" si="7"/>
        <v>51.776978582710626</v>
      </c>
      <c r="AK50">
        <f t="shared" si="22"/>
        <v>66.240840603996233</v>
      </c>
      <c r="AL50">
        <f t="shared" si="8"/>
        <v>-9703.4171539808212</v>
      </c>
      <c r="AN50">
        <f t="shared" si="26"/>
        <v>0</v>
      </c>
      <c r="AO50">
        <f t="shared" si="26"/>
        <v>0</v>
      </c>
      <c r="AP50">
        <f t="shared" si="26"/>
        <v>-4.4809892288457331E-2</v>
      </c>
      <c r="AQ50">
        <f t="shared" si="26"/>
        <v>-74.876320655941782</v>
      </c>
      <c r="AR50">
        <f t="shared" si="26"/>
        <v>-74.921130548230238</v>
      </c>
      <c r="AS50">
        <f t="shared" si="26"/>
        <v>0.39497179204324556</v>
      </c>
      <c r="AT50">
        <f t="shared" si="26"/>
        <v>0.5053068803158749</v>
      </c>
      <c r="AU50">
        <f t="shared" si="23"/>
        <v>-74.020851875871116</v>
      </c>
      <c r="AW50">
        <v>47</v>
      </c>
      <c r="AX50">
        <f>IF(Z50&gt;0, (R50*SUMPRODUCT(K50:$K$98, X50:$X$98)-K50*$AZ$3)/Z50, 0)</f>
        <v>1903.5132585312799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1000000</v>
      </c>
      <c r="S51">
        <f t="shared" si="1"/>
        <v>1854.2606418399882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894.5207443315212</v>
      </c>
      <c r="AC51">
        <f t="shared" si="2"/>
        <v>843.11663981073696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-10540.587783957644</v>
      </c>
      <c r="AI51">
        <f t="shared" si="25"/>
        <v>-10546.271428295355</v>
      </c>
      <c r="AJ51">
        <f t="shared" si="7"/>
        <v>51.404104520784244</v>
      </c>
      <c r="AK51">
        <f t="shared" si="22"/>
        <v>62.616452103206491</v>
      </c>
      <c r="AL51">
        <f t="shared" si="8"/>
        <v>-10432.250871671364</v>
      </c>
      <c r="AN51">
        <f t="shared" si="26"/>
        <v>0</v>
      </c>
      <c r="AO51">
        <f t="shared" si="26"/>
        <v>0</v>
      </c>
      <c r="AP51">
        <f t="shared" si="26"/>
        <v>-3.8711343805186135E-2</v>
      </c>
      <c r="AQ51">
        <f t="shared" si="26"/>
        <v>-71.792021697448689</v>
      </c>
      <c r="AR51">
        <f t="shared" si="26"/>
        <v>-71.830733041253865</v>
      </c>
      <c r="AS51">
        <f t="shared" si="26"/>
        <v>0.35011373774721666</v>
      </c>
      <c r="AT51">
        <f t="shared" si="26"/>
        <v>0.42648112042218544</v>
      </c>
      <c r="AU51">
        <f t="shared" si="23"/>
        <v>-71.054138183084461</v>
      </c>
      <c r="AW51">
        <v>48</v>
      </c>
      <c r="AX51">
        <f>IF(Z51&gt;0, (R51*SUMPRODUCT(K51:$K$98, X51:$X$98)-K51*$AZ$3)/Z51, 0)</f>
        <v>1854.2606418399882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1000000</v>
      </c>
      <c r="S52">
        <f t="shared" si="1"/>
        <v>1805.4237999241623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843.11663981073696</v>
      </c>
      <c r="AC52">
        <f t="shared" si="2"/>
        <v>792.28195394824945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-11310.295818152714</v>
      </c>
      <c r="AI52">
        <f t="shared" si="25"/>
        <v>-11315.781247349321</v>
      </c>
      <c r="AJ52">
        <f t="shared" si="7"/>
        <v>50.834685862487504</v>
      </c>
      <c r="AK52">
        <f t="shared" si="22"/>
        <v>59.018164786751591</v>
      </c>
      <c r="AL52">
        <f t="shared" si="8"/>
        <v>-11205.928396700081</v>
      </c>
      <c r="AN52">
        <f t="shared" si="26"/>
        <v>0</v>
      </c>
      <c r="AO52">
        <f t="shared" si="26"/>
        <v>0</v>
      </c>
      <c r="AP52">
        <f t="shared" si="26"/>
        <v>-3.3358302684537981E-2</v>
      </c>
      <c r="AQ52">
        <f t="shared" si="26"/>
        <v>-68.780811460838279</v>
      </c>
      <c r="AR52">
        <f t="shared" si="26"/>
        <v>-68.814169763522827</v>
      </c>
      <c r="AS52">
        <f t="shared" si="26"/>
        <v>0.30913877056752015</v>
      </c>
      <c r="AT52">
        <f t="shared" si="26"/>
        <v>0.35890460605346447</v>
      </c>
      <c r="AU52">
        <f t="shared" si="23"/>
        <v>-68.146126386901841</v>
      </c>
      <c r="AW52">
        <v>49</v>
      </c>
      <c r="AX52">
        <f>IF(Z52&gt;0, (R52*SUMPRODUCT(K52:$K$98, X52:$X$98)-K52*$AZ$3)/Z52, 0)</f>
        <v>1805.4237999241623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1000000</v>
      </c>
      <c r="S53">
        <f t="shared" si="1"/>
        <v>1757.4662242919881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792.28195394824945</v>
      </c>
      <c r="AC53">
        <f t="shared" si="2"/>
        <v>742.21304948291299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-12126.041510242459</v>
      </c>
      <c r="AI53">
        <f t="shared" si="25"/>
        <v>-12131.320509628222</v>
      </c>
      <c r="AJ53">
        <f t="shared" si="7"/>
        <v>50.068904465336459</v>
      </c>
      <c r="AK53">
        <f t="shared" si="22"/>
        <v>55.459736776377468</v>
      </c>
      <c r="AL53">
        <f t="shared" si="8"/>
        <v>-12025.791868386506</v>
      </c>
      <c r="AN53">
        <f t="shared" si="26"/>
        <v>0</v>
      </c>
      <c r="AO53">
        <f t="shared" si="26"/>
        <v>0</v>
      </c>
      <c r="AP53">
        <f t="shared" si="26"/>
        <v>-2.8663348239442315E-2</v>
      </c>
      <c r="AQ53">
        <f t="shared" si="26"/>
        <v>-65.840687822657159</v>
      </c>
      <c r="AR53">
        <f t="shared" si="26"/>
        <v>-65.869351170896607</v>
      </c>
      <c r="AS53">
        <f t="shared" si="26"/>
        <v>0.27185880122051043</v>
      </c>
      <c r="AT53">
        <f t="shared" si="26"/>
        <v>0.30112936795869472</v>
      </c>
      <c r="AU53">
        <f t="shared" si="23"/>
        <v>-65.296363001717395</v>
      </c>
      <c r="AW53">
        <v>50</v>
      </c>
      <c r="AX53">
        <f>IF(Z53&gt;0, (R53*SUMPRODUCT(K53:$K$98, X53:$X$98)-K53*$AZ$3)/Z53, 0)</f>
        <v>1757.4662242919881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1000000</v>
      </c>
      <c r="S54">
        <f t="shared" si="1"/>
        <v>1710.5916931356699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742.21304948291299</v>
      </c>
      <c r="AC54">
        <f t="shared" si="2"/>
        <v>693.07942147766823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-12927.344615040907</v>
      </c>
      <c r="AI54">
        <f t="shared" si="25"/>
        <v>-12932.409232625125</v>
      </c>
      <c r="AJ54">
        <f t="shared" si="7"/>
        <v>49.133628005244759</v>
      </c>
      <c r="AK54">
        <f t="shared" si="22"/>
        <v>51.954913463803912</v>
      </c>
      <c r="AL54">
        <f t="shared" si="8"/>
        <v>-12831.320691156076</v>
      </c>
      <c r="AN54">
        <f t="shared" si="26"/>
        <v>0</v>
      </c>
      <c r="AO54">
        <f t="shared" si="26"/>
        <v>0</v>
      </c>
      <c r="AP54">
        <f t="shared" si="26"/>
        <v>-2.4552964983750543E-2</v>
      </c>
      <c r="AQ54">
        <f t="shared" si="26"/>
        <v>-62.670998231948829</v>
      </c>
      <c r="AR54">
        <f t="shared" si="26"/>
        <v>-62.695551196932584</v>
      </c>
      <c r="AS54">
        <f t="shared" si="26"/>
        <v>0.23819690783699138</v>
      </c>
      <c r="AT54">
        <f t="shared" si="26"/>
        <v>0.2518743320296955</v>
      </c>
      <c r="AU54">
        <f t="shared" si="23"/>
        <v>-62.20547995706589</v>
      </c>
      <c r="AW54">
        <v>51</v>
      </c>
      <c r="AX54">
        <f>IF(Z54&gt;0, (R54*SUMPRODUCT(K54:$K$98, X54:$X$98)-K54*$AZ$3)/Z54, 0)</f>
        <v>1710.5916931356699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1000000</v>
      </c>
      <c r="S55">
        <f t="shared" si="1"/>
        <v>1665.5507852746114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693.07942147766823</v>
      </c>
      <c r="AC55">
        <f t="shared" si="2"/>
        <v>645.32544093983756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-13663.036027744854</v>
      </c>
      <c r="AI55">
        <f t="shared" si="25"/>
        <v>-13667.879211202882</v>
      </c>
      <c r="AJ55">
        <f t="shared" si="7"/>
        <v>47.753980537830671</v>
      </c>
      <c r="AK55">
        <f t="shared" si="22"/>
        <v>48.515559503436783</v>
      </c>
      <c r="AL55">
        <f t="shared" si="8"/>
        <v>-13571.609671161614</v>
      </c>
      <c r="AN55">
        <f t="shared" si="26"/>
        <v>0</v>
      </c>
      <c r="AO55">
        <f t="shared" si="26"/>
        <v>0</v>
      </c>
      <c r="AP55">
        <f t="shared" si="26"/>
        <v>-2.0963808484879914E-2</v>
      </c>
      <c r="AQ55">
        <f t="shared" si="26"/>
        <v>-59.14070220339493</v>
      </c>
      <c r="AR55">
        <f t="shared" si="26"/>
        <v>-59.161666011879809</v>
      </c>
      <c r="AS55">
        <f t="shared" si="26"/>
        <v>0.2067039811854107</v>
      </c>
      <c r="AT55">
        <f t="shared" si="26"/>
        <v>0.2100004897152733</v>
      </c>
      <c r="AU55">
        <f t="shared" si="23"/>
        <v>-58.744961540979119</v>
      </c>
      <c r="AW55">
        <v>52</v>
      </c>
      <c r="AX55">
        <f>IF(Z55&gt;0, (R55*SUMPRODUCT(K55:$K$98, X55:$X$98)-K55*$AZ$3)/Z55, 0)</f>
        <v>1665.5507852746114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1000000</v>
      </c>
      <c r="S56">
        <f t="shared" si="1"/>
        <v>1638.4062690064509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645.32544093983756</v>
      </c>
      <c r="AC56">
        <f t="shared" si="2"/>
        <v>599.50350453476244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-17673.629226088393</v>
      </c>
      <c r="AI56">
        <f t="shared" si="25"/>
        <v>-17678.203057346516</v>
      </c>
      <c r="AJ56">
        <f t="shared" si="7"/>
        <v>45.821936405075121</v>
      </c>
      <c r="AK56">
        <f t="shared" si="22"/>
        <v>45.172780865788631</v>
      </c>
      <c r="AL56">
        <f t="shared" si="8"/>
        <v>-17587.208340075653</v>
      </c>
      <c r="AN56">
        <f t="shared" si="26"/>
        <v>0</v>
      </c>
      <c r="AO56">
        <f t="shared" si="26"/>
        <v>0</v>
      </c>
      <c r="AP56">
        <f t="shared" si="26"/>
        <v>-1.7676707628725048E-2</v>
      </c>
      <c r="AQ56">
        <f t="shared" si="26"/>
        <v>-68.304132561361442</v>
      </c>
      <c r="AR56">
        <f t="shared" si="26"/>
        <v>-68.321809268990179</v>
      </c>
      <c r="AS56">
        <f t="shared" si="26"/>
        <v>0.17709026133752565</v>
      </c>
      <c r="AT56">
        <f t="shared" si="26"/>
        <v>0.17458143842169152</v>
      </c>
      <c r="AU56">
        <f t="shared" si="23"/>
        <v>-67.970137569230957</v>
      </c>
      <c r="AW56">
        <v>53</v>
      </c>
      <c r="AX56">
        <f>IF(Z56&gt;0, (R56*SUMPRODUCT(K56:$K$98, X56:$X$98)-K56*$AZ$3)/Z56, 0)</f>
        <v>1638.4062690064509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1000000</v>
      </c>
      <c r="S57">
        <f t="shared" si="1"/>
        <v>1593.3150312099531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599.50350453476244</v>
      </c>
      <c r="AC57">
        <f t="shared" si="2"/>
        <v>543.09112715047206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-21391.348483858161</v>
      </c>
      <c r="AI57">
        <f t="shared" si="25"/>
        <v>-21395.609184947654</v>
      </c>
      <c r="AJ57">
        <f t="shared" si="7"/>
        <v>56.41237738429038</v>
      </c>
      <c r="AK57">
        <f t="shared" si="22"/>
        <v>41.965245317433371</v>
      </c>
      <c r="AL57">
        <f t="shared" si="8"/>
        <v>-21297.231562245928</v>
      </c>
      <c r="AN57">
        <f t="shared" si="26"/>
        <v>0</v>
      </c>
      <c r="AO57">
        <f t="shared" si="26"/>
        <v>0</v>
      </c>
      <c r="AP57">
        <f t="shared" si="26"/>
        <v>-1.4702266312492549E-2</v>
      </c>
      <c r="AQ57">
        <f t="shared" si="26"/>
        <v>-73.814448746152934</v>
      </c>
      <c r="AR57">
        <f t="shared" si="26"/>
        <v>-73.829151012465431</v>
      </c>
      <c r="AS57">
        <f t="shared" si="26"/>
        <v>0.19466040405183041</v>
      </c>
      <c r="AT57">
        <f t="shared" si="26"/>
        <v>0.14480814297148634</v>
      </c>
      <c r="AU57">
        <f t="shared" si="23"/>
        <v>-73.489682465442115</v>
      </c>
      <c r="AW57">
        <v>54</v>
      </c>
      <c r="AX57">
        <f>IF(Z57&gt;0, (R57*SUMPRODUCT(K57:$K$98, X57:$X$98)-K57*$AZ$3)/Z57, 0)</f>
        <v>1593.3150312099531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1000000</v>
      </c>
      <c r="S58">
        <f t="shared" si="1"/>
        <v>1534.7010070389881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543.09112715047206</v>
      </c>
      <c r="AC58">
        <f t="shared" si="2"/>
        <v>479.89431695527571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-24751.88410458975</v>
      </c>
      <c r="AI58">
        <f t="shared" si="25"/>
        <v>-24755.79280011704</v>
      </c>
      <c r="AJ58">
        <f t="shared" si="7"/>
        <v>63.196810195196349</v>
      </c>
      <c r="AK58">
        <f t="shared" si="22"/>
        <v>38.016378900533049</v>
      </c>
      <c r="AL58">
        <f t="shared" si="8"/>
        <v>-24654.579611021309</v>
      </c>
      <c r="AN58">
        <f t="shared" si="26"/>
        <v>0</v>
      </c>
      <c r="AO58">
        <f t="shared" si="26"/>
        <v>0</v>
      </c>
      <c r="AP58">
        <f t="shared" si="26"/>
        <v>-1.2042510595596507E-2</v>
      </c>
      <c r="AQ58">
        <f t="shared" si="26"/>
        <v>-76.259413021395446</v>
      </c>
      <c r="AR58">
        <f t="shared" si="26"/>
        <v>-76.271455531991037</v>
      </c>
      <c r="AS58">
        <f t="shared" si="26"/>
        <v>0.19470645668612188</v>
      </c>
      <c r="AT58">
        <f t="shared" si="26"/>
        <v>0.11712670954273055</v>
      </c>
      <c r="AU58">
        <f t="shared" si="23"/>
        <v>-75.959622365762186</v>
      </c>
      <c r="AW58">
        <v>55</v>
      </c>
      <c r="AX58">
        <f>IF(Z58&gt;0, (R58*SUMPRODUCT(K58:$K$98, X58:$X$98)-K58*$AZ$3)/Z58, 0)</f>
        <v>1534.7010070389881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1000000</v>
      </c>
      <c r="S59">
        <f t="shared" si="1"/>
        <v>1465.120045726329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479.89431695527571</v>
      </c>
      <c r="AC59">
        <f t="shared" si="2"/>
        <v>413.11493835437722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-27602.071790454826</v>
      </c>
      <c r="AI59">
        <f t="shared" si="25"/>
        <v>-27605.596373129461</v>
      </c>
      <c r="AJ59">
        <f t="shared" si="7"/>
        <v>66.779378600898497</v>
      </c>
      <c r="AK59">
        <f t="shared" si="22"/>
        <v>33.5926021868693</v>
      </c>
      <c r="AL59">
        <f t="shared" si="8"/>
        <v>-27505.224392341694</v>
      </c>
      <c r="AN59">
        <f t="shared" si="26"/>
        <v>0</v>
      </c>
      <c r="AO59">
        <f t="shared" si="26"/>
        <v>0</v>
      </c>
      <c r="AP59">
        <f t="shared" si="26"/>
        <v>-9.6956041225493353E-3</v>
      </c>
      <c r="AQ59">
        <f t="shared" si="26"/>
        <v>-75.929205170377699</v>
      </c>
      <c r="AR59">
        <f t="shared" si="26"/>
        <v>-75.93890077450024</v>
      </c>
      <c r="AS59">
        <f t="shared" si="26"/>
        <v>0.18370016488006535</v>
      </c>
      <c r="AT59">
        <f t="shared" si="26"/>
        <v>9.2408265691698216E-2</v>
      </c>
      <c r="AU59">
        <f t="shared" si="23"/>
        <v>-75.662792343928487</v>
      </c>
      <c r="AW59">
        <v>56</v>
      </c>
      <c r="AX59">
        <f>IF(Z59&gt;0, (R59*SUMPRODUCT(K59:$K$98, X59:$X$98)-K59*$AZ$3)/Z59, 0)</f>
        <v>1465.120045726329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1000000</v>
      </c>
      <c r="S60">
        <f t="shared" si="1"/>
        <v>1383.3006998513195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413.11493835437722</v>
      </c>
      <c r="AC60">
        <f t="shared" si="2"/>
        <v>345.65004963087165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-29273.547443270232</v>
      </c>
      <c r="AI60">
        <f t="shared" si="25"/>
        <v>-29276.670860775081</v>
      </c>
      <c r="AJ60">
        <f t="shared" si="7"/>
        <v>67.464888723505567</v>
      </c>
      <c r="AK60">
        <f t="shared" si="22"/>
        <v>28.918045684806408</v>
      </c>
      <c r="AL60">
        <f t="shared" si="8"/>
        <v>-29180.287926366767</v>
      </c>
      <c r="AN60">
        <f t="shared" si="26"/>
        <v>0</v>
      </c>
      <c r="AO60">
        <f t="shared" si="26"/>
        <v>0</v>
      </c>
      <c r="AP60">
        <f t="shared" si="26"/>
        <v>-7.6714805775811423E-3</v>
      </c>
      <c r="AQ60">
        <f t="shared" si="26"/>
        <v>-71.899273888068663</v>
      </c>
      <c r="AR60">
        <f t="shared" si="26"/>
        <v>-71.906945368646248</v>
      </c>
      <c r="AS60">
        <f t="shared" si="26"/>
        <v>0.16570169780617197</v>
      </c>
      <c r="AT60">
        <f t="shared" si="26"/>
        <v>7.1026119776869318E-2</v>
      </c>
      <c r="AU60">
        <f t="shared" si="23"/>
        <v>-71.670217551063203</v>
      </c>
      <c r="AW60">
        <v>57</v>
      </c>
      <c r="AX60">
        <f>IF(Z60&gt;0, (R60*SUMPRODUCT(K60:$K$98, X60:$X$98)-K60*$AZ$3)/Z60, 0)</f>
        <v>1383.3006998513195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1000000</v>
      </c>
      <c r="S61">
        <f t="shared" si="1"/>
        <v>1294.9349617301039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345.65004963087165</v>
      </c>
      <c r="AC61">
        <f t="shared" si="2"/>
        <v>281.30820114179596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-30137.346012427482</v>
      </c>
      <c r="AI61">
        <f t="shared" si="25"/>
        <v>-30140.061478932126</v>
      </c>
      <c r="AJ61">
        <f t="shared" si="7"/>
        <v>64.341848489075687</v>
      </c>
      <c r="AK61">
        <f t="shared" si="22"/>
        <v>24.195503474161018</v>
      </c>
      <c r="AL61">
        <f t="shared" si="8"/>
        <v>-30051.524126968889</v>
      </c>
      <c r="AN61">
        <f t="shared" si="26"/>
        <v>0</v>
      </c>
      <c r="AO61">
        <f t="shared" si="26"/>
        <v>0</v>
      </c>
      <c r="AP61">
        <f t="shared" si="26"/>
        <v>-5.9549151453488595E-3</v>
      </c>
      <c r="AQ61">
        <f t="shared" si="26"/>
        <v>-66.090057786757711</v>
      </c>
      <c r="AR61">
        <f t="shared" si="26"/>
        <v>-66.096012701903049</v>
      </c>
      <c r="AS61">
        <f t="shared" si="26"/>
        <v>0.14109923557954682</v>
      </c>
      <c r="AT61">
        <f t="shared" si="26"/>
        <v>5.3059822259319003E-2</v>
      </c>
      <c r="AU61">
        <f t="shared" si="23"/>
        <v>-65.901853644064175</v>
      </c>
      <c r="AW61">
        <v>58</v>
      </c>
      <c r="AX61">
        <f>IF(Z61&gt;0, (R61*SUMPRODUCT(K61:$K$98, X61:$X$98)-K61*$AZ$3)/Z61, 0)</f>
        <v>1294.9349617301039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1000000</v>
      </c>
      <c r="S62">
        <f t="shared" si="1"/>
        <v>1199.5446302682201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281.30820114179596</v>
      </c>
      <c r="AC62">
        <f t="shared" si="2"/>
        <v>221.96584460413922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-30023.191318863599</v>
      </c>
      <c r="AI62">
        <f t="shared" si="25"/>
        <v>-30025.504340811713</v>
      </c>
      <c r="AJ62">
        <f t="shared" si="7"/>
        <v>59.342356537656741</v>
      </c>
      <c r="AK62">
        <f t="shared" si="22"/>
        <v>19.691574079925719</v>
      </c>
      <c r="AL62">
        <f t="shared" si="8"/>
        <v>-29946.470410194128</v>
      </c>
      <c r="AN62">
        <f t="shared" si="26"/>
        <v>0</v>
      </c>
      <c r="AO62">
        <f t="shared" si="26"/>
        <v>0</v>
      </c>
      <c r="AP62">
        <f t="shared" si="26"/>
        <v>-4.5289013241306105E-3</v>
      </c>
      <c r="AQ62">
        <f t="shared" si="26"/>
        <v>-58.785465062077662</v>
      </c>
      <c r="AR62">
        <f t="shared" si="26"/>
        <v>-58.789993963401791</v>
      </c>
      <c r="AS62">
        <f t="shared" si="26"/>
        <v>0.11619244569626976</v>
      </c>
      <c r="AT62">
        <f t="shared" si="26"/>
        <v>3.8556139079241714E-2</v>
      </c>
      <c r="AU62">
        <f t="shared" si="23"/>
        <v>-58.63524537862628</v>
      </c>
      <c r="AW62">
        <v>59</v>
      </c>
      <c r="AX62">
        <f>IF(Z62&gt;0, (R62*SUMPRODUCT(K62:$K$98, X62:$X$98)-K62*$AZ$3)/Z62, 0)</f>
        <v>1199.5446302682201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1000000</v>
      </c>
      <c r="S63">
        <f t="shared" si="1"/>
        <v>1096.9258776118902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221.96584460413922</v>
      </c>
      <c r="AC63">
        <f t="shared" si="2"/>
        <v>169.20511280018741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-28937.421728252481</v>
      </c>
      <c r="AI63">
        <f t="shared" si="25"/>
        <v>-28939.349902209509</v>
      </c>
      <c r="AJ63">
        <f t="shared" si="7"/>
        <v>52.760731803951813</v>
      </c>
      <c r="AK63">
        <f t="shared" si="22"/>
        <v>15.537609122289746</v>
      </c>
      <c r="AL63">
        <f t="shared" si="8"/>
        <v>-28871.051561283268</v>
      </c>
      <c r="AN63">
        <f t="shared" si="26"/>
        <v>0</v>
      </c>
      <c r="AO63">
        <f t="shared" si="26"/>
        <v>0</v>
      </c>
      <c r="AP63">
        <f t="shared" si="26"/>
        <v>-3.3708644945235921E-3</v>
      </c>
      <c r="AQ63">
        <f t="shared" si="26"/>
        <v>-50.588862644491478</v>
      </c>
      <c r="AR63">
        <f t="shared" si="26"/>
        <v>-50.592233508985998</v>
      </c>
      <c r="AS63">
        <f t="shared" si="26"/>
        <v>9.2237153652394779E-2</v>
      </c>
      <c r="AT63">
        <f t="shared" si="26"/>
        <v>2.7163096321877526E-2</v>
      </c>
      <c r="AU63">
        <f t="shared" si="23"/>
        <v>-50.472833259011729</v>
      </c>
      <c r="AW63">
        <v>60</v>
      </c>
      <c r="AX63">
        <f>IF(Z63&gt;0, (R63*SUMPRODUCT(K63:$K$98, X63:$X$98)-K63*$AZ$3)/Z63, 0)</f>
        <v>1096.9258776118902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1000000</v>
      </c>
      <c r="S64">
        <f t="shared" si="1"/>
        <v>987.38321722181104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169.20511280018741</v>
      </c>
      <c r="AC64">
        <f t="shared" si="2"/>
        <v>123.99547627902254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-27131.486918192211</v>
      </c>
      <c r="AI64">
        <f t="shared" si="25"/>
        <v>-27133.056666823191</v>
      </c>
      <c r="AJ64">
        <f t="shared" si="7"/>
        <v>45.209636521164867</v>
      </c>
      <c r="AK64">
        <f t="shared" si="22"/>
        <v>11.84435789601312</v>
      </c>
      <c r="AL64">
        <f t="shared" si="8"/>
        <v>-27076.002672406012</v>
      </c>
      <c r="AN64">
        <f t="shared" si="26"/>
        <v>0</v>
      </c>
      <c r="AO64">
        <f t="shared" si="26"/>
        <v>0</v>
      </c>
      <c r="AP64">
        <f t="shared" si="26"/>
        <v>-2.4502318012059226E-3</v>
      </c>
      <c r="AQ64">
        <f t="shared" si="26"/>
        <v>-42.349730873408781</v>
      </c>
      <c r="AR64">
        <f t="shared" si="26"/>
        <v>-42.352181105209986</v>
      </c>
      <c r="AS64">
        <f t="shared" si="26"/>
        <v>7.0568043149606241E-2</v>
      </c>
      <c r="AT64">
        <f t="shared" si="26"/>
        <v>1.8487942469830262E-2</v>
      </c>
      <c r="AU64">
        <f t="shared" si="23"/>
        <v>-42.263125119590548</v>
      </c>
      <c r="AW64">
        <v>61</v>
      </c>
      <c r="AX64">
        <f>IF(Z64&gt;0, (R64*SUMPRODUCT(K64:$K$98, X64:$X$98)-K64*$AZ$3)/Z64, 0)</f>
        <v>987.38321722181104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1000000</v>
      </c>
      <c r="S65">
        <f t="shared" si="1"/>
        <v>866.93993290393564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123.99547627902254</v>
      </c>
      <c r="AC65">
        <f t="shared" si="2"/>
        <v>86.448625872869627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-24607.118584249369</v>
      </c>
      <c r="AI65">
        <f t="shared" si="25"/>
        <v>-24608.365046411738</v>
      </c>
      <c r="AJ65">
        <f t="shared" si="7"/>
        <v>37.546850406152913</v>
      </c>
      <c r="AK65">
        <f t="shared" si="22"/>
        <v>8.6796833395315787</v>
      </c>
      <c r="AL65">
        <f t="shared" si="8"/>
        <v>-24562.138512666053</v>
      </c>
      <c r="AN65">
        <f t="shared" si="26"/>
        <v>0</v>
      </c>
      <c r="AO65">
        <f t="shared" si="26"/>
        <v>0</v>
      </c>
      <c r="AP65">
        <f t="shared" si="26"/>
        <v>-1.7371532619011123E-3</v>
      </c>
      <c r="AQ65">
        <f t="shared" si="26"/>
        <v>-34.29413070461554</v>
      </c>
      <c r="AR65">
        <f t="shared" si="26"/>
        <v>-34.295867857877447</v>
      </c>
      <c r="AS65">
        <f t="shared" si="26"/>
        <v>5.2327808758537507E-2</v>
      </c>
      <c r="AT65">
        <f t="shared" si="26"/>
        <v>1.2096588794069486E-2</v>
      </c>
      <c r="AU65">
        <f t="shared" si="23"/>
        <v>-34.23144346032484</v>
      </c>
      <c r="AW65">
        <v>62</v>
      </c>
      <c r="AX65">
        <f>IF(Z65&gt;0, (R65*SUMPRODUCT(K65:$K$98, X65:$X$98)-K65*$AZ$3)/Z65, 0)</f>
        <v>866.93993290393564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1000000</v>
      </c>
      <c r="S66">
        <f t="shared" si="1"/>
        <v>732.43458137487698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86.448625872869627</v>
      </c>
      <c r="AC66">
        <f t="shared" si="2"/>
        <v>56.442781299732552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-21657.929428077354</v>
      </c>
      <c r="AI66">
        <f t="shared" si="25"/>
        <v>-21658.892701500248</v>
      </c>
      <c r="AJ66">
        <f t="shared" si="7"/>
        <v>30.005844573137075</v>
      </c>
      <c r="AK66">
        <f t="shared" si="22"/>
        <v>6.0514038111008741</v>
      </c>
      <c r="AL66">
        <f t="shared" si="8"/>
        <v>-21622.835453116011</v>
      </c>
      <c r="AN66">
        <f t="shared" si="26"/>
        <v>0</v>
      </c>
      <c r="AO66">
        <f t="shared" si="26"/>
        <v>0</v>
      </c>
      <c r="AP66">
        <f t="shared" si="26"/>
        <v>-1.1986450382775998E-3</v>
      </c>
      <c r="AQ66">
        <f t="shared" si="26"/>
        <v>-26.949949029370661</v>
      </c>
      <c r="AR66">
        <f t="shared" si="26"/>
        <v>-26.95114767440894</v>
      </c>
      <c r="AS66">
        <f t="shared" si="26"/>
        <v>3.7337640447794619E-2</v>
      </c>
      <c r="AT66">
        <f t="shared" si="26"/>
        <v>7.5300376615820156E-3</v>
      </c>
      <c r="AU66">
        <f t="shared" si="23"/>
        <v>-26.906279996299563</v>
      </c>
      <c r="AW66">
        <v>63</v>
      </c>
      <c r="AX66">
        <f>IF(Z66&gt;0, (R66*SUMPRODUCT(K66:$K$98, X66:$X$98)-K66*$AZ$3)/Z66, 0)</f>
        <v>732.43458137487698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576.29348591181736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56.442781299732552</v>
      </c>
      <c r="AC67">
        <f t="shared" ref="AC67:AC89" si="29">S67*Z67</f>
        <v>33.32165917346768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-18470.613374928747</v>
      </c>
      <c r="AI67">
        <f t="shared" ref="AI67:AI89" si="33">SUM(AE67:AH67)</f>
        <v>-18471.336132950226</v>
      </c>
      <c r="AJ67">
        <f t="shared" ref="AJ67:AJ89" si="34">AB67-AC67</f>
        <v>23.121122126264872</v>
      </c>
      <c r="AK67">
        <f t="shared" si="22"/>
        <v>3.950994690981279</v>
      </c>
      <c r="AL67">
        <f t="shared" ref="AL67:AL89" si="35">SUM(AI67:AK67)</f>
        <v>-18444.26401613298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-20.521273523490031</v>
      </c>
      <c r="AR67">
        <f t="shared" si="36"/>
        <v>-20.522076524167325</v>
      </c>
      <c r="AS67">
        <f t="shared" si="36"/>
        <v>2.5688095012975129E-2</v>
      </c>
      <c r="AT67">
        <f t="shared" si="36"/>
        <v>4.3896453841396361E-3</v>
      </c>
      <c r="AU67">
        <f t="shared" si="23"/>
        <v>-20.49199878377021</v>
      </c>
      <c r="AW67">
        <v>64</v>
      </c>
      <c r="AX67">
        <f>IF(Z67&gt;0, (R67*SUMPRODUCT(K67:$K$98, X67:$X$98)-K67*$AZ$3)/Z67, 0)</f>
        <v>576.29348591181736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1000000</v>
      </c>
      <c r="S68">
        <f t="shared" si="28"/>
        <v>385.62275438112863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33.32165917346768</v>
      </c>
      <c r="AC68">
        <f t="shared" si="29"/>
        <v>16.218981099179235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-15183.244252528257</v>
      </c>
      <c r="AI68">
        <f t="shared" si="33"/>
        <v>-15183.769992416363</v>
      </c>
      <c r="AJ68">
        <f t="shared" si="34"/>
        <v>17.102678074288445</v>
      </c>
      <c r="AK68">
        <f t="shared" si="22"/>
        <v>2.3325161421427376</v>
      </c>
      <c r="AL68">
        <f t="shared" si="35"/>
        <v>-15164.33479819993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-15.061545812734444</v>
      </c>
      <c r="AR68">
        <f t="shared" si="36"/>
        <v>-15.062067338653318</v>
      </c>
      <c r="AS68">
        <f t="shared" si="36"/>
        <v>1.696559477355776E-2</v>
      </c>
      <c r="AT68">
        <f t="shared" si="36"/>
        <v>2.3138202975280147E-3</v>
      </c>
      <c r="AU68">
        <f t="shared" si="23"/>
        <v>-15.04278792358223</v>
      </c>
      <c r="AW68">
        <v>65</v>
      </c>
      <c r="AX68">
        <f>IF(Z68&gt;0, (R68*SUMPRODUCT(K68:$K$98, X68:$X$98)-K68*$AZ$3)/Z68, 0)</f>
        <v>385.62275438112863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1000000</v>
      </c>
      <c r="S69">
        <f t="shared" si="28"/>
        <v>142.28217643456523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16.218981099179235</v>
      </c>
      <c r="AC69">
        <f t="shared" si="29"/>
        <v>4.2097526518033597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-12051.248443150667</v>
      </c>
      <c r="AI69">
        <f t="shared" si="33"/>
        <v>-12051.618285034354</v>
      </c>
      <c r="AJ69">
        <f t="shared" si="34"/>
        <v>12.009228447375875</v>
      </c>
      <c r="AK69">
        <f t="shared" si="22"/>
        <v>1.1353286769425466</v>
      </c>
      <c r="AL69">
        <f t="shared" si="35"/>
        <v>-12038.473727910035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-10.67379814905253</v>
      </c>
      <c r="AR69">
        <f t="shared" si="36"/>
        <v>-10.674125718236102</v>
      </c>
      <c r="AS69">
        <f t="shared" si="36"/>
        <v>1.0636581012982359E-2</v>
      </c>
      <c r="AT69">
        <f t="shared" si="36"/>
        <v>1.0055613065883672E-3</v>
      </c>
      <c r="AU69">
        <f t="shared" si="23"/>
        <v>-10.66248357591653</v>
      </c>
      <c r="AW69">
        <v>66</v>
      </c>
      <c r="AX69">
        <f>IF(Z69&gt;0, (R69*SUMPRODUCT(K69:$K$98, X69:$X$98)-K69*$AZ$3)/Z69, 0)</f>
        <v>142.28217643456523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1000000</v>
      </c>
      <c r="S70">
        <f t="shared" si="28"/>
        <v>-186.00126481727827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4.2097526518033597</v>
      </c>
      <c r="AC70">
        <f t="shared" si="29"/>
        <v>-3.7387621353218776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-9190.7421795390655</v>
      </c>
      <c r="AI70">
        <f t="shared" si="33"/>
        <v>-9190.9934387266712</v>
      </c>
      <c r="AJ70">
        <f t="shared" si="34"/>
        <v>7.9485147871252373</v>
      </c>
      <c r="AK70">
        <f t="shared" si="22"/>
        <v>0.29468268562623523</v>
      </c>
      <c r="AL70">
        <f t="shared" si="35"/>
        <v>-9182.7502412539197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-7.2680767805295554</v>
      </c>
      <c r="AR70">
        <f t="shared" si="36"/>
        <v>-7.2682754773302776</v>
      </c>
      <c r="AS70">
        <f t="shared" si="36"/>
        <v>6.2857182407545318E-3</v>
      </c>
      <c r="AT70">
        <f t="shared" si="36"/>
        <v>2.3303628185678747E-4</v>
      </c>
      <c r="AU70">
        <f t="shared" si="23"/>
        <v>-7.2617567228076663</v>
      </c>
      <c r="AW70">
        <v>67</v>
      </c>
      <c r="AX70">
        <f>IF(Z70&gt;0, (R70*SUMPRODUCT(K70:$K$98, X70:$X$98)-K70*$AZ$3)/Z70, 0)</f>
        <v>-186.00126481727827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1000000</v>
      </c>
      <c r="S71">
        <f t="shared" si="28"/>
        <v>-650.5304670521565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-3.7387621353218776</v>
      </c>
      <c r="AC71">
        <f t="shared" si="29"/>
        <v>-8.5735501998449166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-6720.4061137206736</v>
      </c>
      <c r="AI71">
        <f t="shared" si="33"/>
        <v>-6720.570855239981</v>
      </c>
      <c r="AJ71">
        <f t="shared" si="34"/>
        <v>4.834788064523039</v>
      </c>
      <c r="AK71">
        <f t="shared" si="22"/>
        <v>-0.26171334947253144</v>
      </c>
      <c r="AL71">
        <f t="shared" si="35"/>
        <v>-6715.99778052493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-4.7451114661962155</v>
      </c>
      <c r="AR71">
        <f t="shared" si="36"/>
        <v>-4.7452277860820962</v>
      </c>
      <c r="AS71">
        <f t="shared" si="36"/>
        <v>3.4137235002447684E-3</v>
      </c>
      <c r="AT71">
        <f t="shared" si="36"/>
        <v>-1.8478928124645514E-4</v>
      </c>
      <c r="AU71">
        <f t="shared" si="23"/>
        <v>-4.741998851863098</v>
      </c>
      <c r="AW71">
        <v>68</v>
      </c>
      <c r="AX71">
        <f>IF(Z71&gt;0, (R71*SUMPRODUCT(K71:$K$98, X71:$X$98)-K71*$AZ$3)/Z71, 0)</f>
        <v>-650.5304670521565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1000000</v>
      </c>
      <c r="S72">
        <f t="shared" si="28"/>
        <v>-1339.4627886109431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-8.5735501998449166</v>
      </c>
      <c r="AC72">
        <f t="shared" si="29"/>
        <v>-11.146082455321034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-4726.2203017259872</v>
      </c>
      <c r="AI72">
        <f t="shared" si="33"/>
        <v>-4726.3243180763302</v>
      </c>
      <c r="AJ72">
        <f t="shared" si="34"/>
        <v>2.5725322554761174</v>
      </c>
      <c r="AK72">
        <f t="shared" ref="AK72:AK89" si="49">G72*SUM(AB72:AB72, AE72:AF72)</f>
        <v>-0.60014851398914426</v>
      </c>
      <c r="AL72">
        <f t="shared" si="35"/>
        <v>-4724.3519343348435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-2.9795236656296011</v>
      </c>
      <c r="AR72">
        <f t="shared" si="36"/>
        <v>-2.9795892400543367</v>
      </c>
      <c r="AS72">
        <f t="shared" si="36"/>
        <v>1.6217865961490208E-3</v>
      </c>
      <c r="AT72">
        <f t="shared" si="36"/>
        <v>-3.7834814844963299E-4</v>
      </c>
      <c r="AU72">
        <f t="shared" si="23"/>
        <v>-2.9783458016066375</v>
      </c>
      <c r="AW72">
        <v>69</v>
      </c>
      <c r="AX72">
        <f>IF(Z72&gt;0, (R72*SUMPRODUCT(K72:$K$98, X72:$X$98)-K72*$AZ$3)/Z72, 0)</f>
        <v>-1339.4627886109431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1000000</v>
      </c>
      <c r="S73">
        <f t="shared" si="28"/>
        <v>-2413.7537108402144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-11.146082455321034</v>
      </c>
      <c r="AC73">
        <f t="shared" si="29"/>
        <v>-12.185803254236262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-3189.6083515707846</v>
      </c>
      <c r="AI73">
        <f t="shared" si="33"/>
        <v>-3189.6714576532295</v>
      </c>
      <c r="AJ73">
        <f t="shared" si="34"/>
        <v>1.0397207989152282</v>
      </c>
      <c r="AK73">
        <f t="shared" si="49"/>
        <v>-0.78022577187247244</v>
      </c>
      <c r="AL73">
        <f t="shared" si="35"/>
        <v>-3189.4119626261868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-1.7953627696889558</v>
      </c>
      <c r="AR73">
        <f t="shared" si="36"/>
        <v>-1.7953982907619135</v>
      </c>
      <c r="AS73">
        <f t="shared" si="36"/>
        <v>5.8523674617429969E-4</v>
      </c>
      <c r="AT73">
        <f t="shared" si="36"/>
        <v>-4.3917250908934321E-4</v>
      </c>
      <c r="AU73">
        <f t="shared" si="23"/>
        <v>-1.7952522265248285</v>
      </c>
      <c r="AW73">
        <v>70</v>
      </c>
      <c r="AX73">
        <f>IF(Z73&gt;0, (R73*SUMPRODUCT(K73:$K$98, X73:$X$98)-K73*$AZ$3)/Z73, 0)</f>
        <v>-2413.7537108402144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1000000</v>
      </c>
      <c r="S74">
        <f t="shared" si="28"/>
        <v>-4170.845883606733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-12.185803254236262</v>
      </c>
      <c r="AC74">
        <f t="shared" si="29"/>
        <v>-12.249199178644528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-2061.1396348770727</v>
      </c>
      <c r="AI74">
        <f t="shared" si="33"/>
        <v>-2061.1763456532572</v>
      </c>
      <c r="AJ74">
        <f t="shared" si="34"/>
        <v>6.3395924408265358E-2</v>
      </c>
      <c r="AK74">
        <f t="shared" si="49"/>
        <v>-0.85300622779653845</v>
      </c>
      <c r="AL74">
        <f t="shared" si="35"/>
        <v>-2061.9659559566453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-1.0358675948877538</v>
      </c>
      <c r="AR74">
        <f t="shared" si="36"/>
        <v>-1.0358860446340927</v>
      </c>
      <c r="AS74">
        <f t="shared" si="36"/>
        <v>3.1860909678927336E-5</v>
      </c>
      <c r="AT74">
        <f t="shared" si="36"/>
        <v>-4.2869560832280732E-4</v>
      </c>
      <c r="AU74">
        <f t="shared" si="23"/>
        <v>-1.0362828793327366</v>
      </c>
      <c r="AW74">
        <v>71</v>
      </c>
      <c r="AX74">
        <f>IF(Z74&gt;0, (R74*SUMPRODUCT(K74:$K$98, X74:$X$98)-K74*$AZ$3)/Z74, 0)</f>
        <v>-4170.845883606733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1000000</v>
      </c>
      <c r="S75">
        <f t="shared" si="28"/>
        <v>-7180.3335643109522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-12.249199178644528</v>
      </c>
      <c r="AC75">
        <f t="shared" si="29"/>
        <v>-11.738667804531666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-1272.6574735898753</v>
      </c>
      <c r="AI75">
        <f t="shared" si="33"/>
        <v>-1272.6779090398779</v>
      </c>
      <c r="AJ75">
        <f t="shared" si="34"/>
        <v>-0.51053137411286187</v>
      </c>
      <c r="AK75">
        <f t="shared" si="49"/>
        <v>-0.85744394250511702</v>
      </c>
      <c r="AL75">
        <f t="shared" si="35"/>
        <v>-1274.0458843564959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-0.57107130979875764</v>
      </c>
      <c r="AR75">
        <f t="shared" si="36"/>
        <v>-0.57108047966530973</v>
      </c>
      <c r="AS75">
        <f t="shared" si="36"/>
        <v>-2.2908742262409091E-4</v>
      </c>
      <c r="AT75">
        <f t="shared" si="36"/>
        <v>-3.8475524285743948E-4</v>
      </c>
      <c r="AU75">
        <f t="shared" si="23"/>
        <v>-0.5716943223307912</v>
      </c>
      <c r="AW75">
        <v>72</v>
      </c>
      <c r="AX75">
        <f>IF(Z75&gt;0, (R75*SUMPRODUCT(K75:$K$98, X75:$X$98)-K75*$AZ$3)/Z75, 0)</f>
        <v>-7180.3335643109522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1000000</v>
      </c>
      <c r="S76">
        <f t="shared" si="28"/>
        <v>-12578.79137084646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-11.738667804531666</v>
      </c>
      <c r="AC76">
        <f t="shared" si="29"/>
        <v>-10.9290257491513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-749.64218226171079</v>
      </c>
      <c r="AI76">
        <f t="shared" si="33"/>
        <v>-749.6530428299352</v>
      </c>
      <c r="AJ76">
        <f t="shared" si="34"/>
        <v>-0.80964205538036538</v>
      </c>
      <c r="AK76">
        <f t="shared" si="49"/>
        <v>-0.82170674631721663</v>
      </c>
      <c r="AL76">
        <f t="shared" si="35"/>
        <v>-751.28439163163273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-0.3003411251852397</v>
      </c>
      <c r="AR76">
        <f t="shared" si="36"/>
        <v>-0.30034547642821652</v>
      </c>
      <c r="AS76">
        <f t="shared" si="36"/>
        <v>-3.2437983302457143E-4</v>
      </c>
      <c r="AT76">
        <f t="shared" si="36"/>
        <v>-3.292135029229938E-4</v>
      </c>
      <c r="AU76">
        <f t="shared" si="23"/>
        <v>-0.30099906976416407</v>
      </c>
      <c r="AW76">
        <v>73</v>
      </c>
      <c r="AX76">
        <f>IF(Z76&gt;0, (R76*SUMPRODUCT(K76:$K$98, X76:$X$98)-K76*$AZ$3)/Z76, 0)</f>
        <v>-12578.79137084646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1000000</v>
      </c>
      <c r="S77">
        <f t="shared" si="28"/>
        <v>-22734.987830577229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-10.9290257491513</v>
      </c>
      <c r="AC77">
        <f t="shared" si="29"/>
        <v>-9.9965870839980386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-420.45643443547192</v>
      </c>
      <c r="AI77">
        <f t="shared" si="33"/>
        <v>-420.46193069258368</v>
      </c>
      <c r="AJ77">
        <f t="shared" si="34"/>
        <v>-0.93243866515326168</v>
      </c>
      <c r="AK77">
        <f t="shared" si="49"/>
        <v>-0.7650318024405911</v>
      </c>
      <c r="AL77">
        <f t="shared" si="35"/>
        <v>-422.15940116017754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-0.15040551726568993</v>
      </c>
      <c r="AR77">
        <f t="shared" si="36"/>
        <v>-0.15040748338471252</v>
      </c>
      <c r="AS77">
        <f t="shared" si="36"/>
        <v>-3.3355160788347789E-4</v>
      </c>
      <c r="AT77">
        <f t="shared" si="36"/>
        <v>-2.7366688804578019E-4</v>
      </c>
      <c r="AU77">
        <f t="shared" si="23"/>
        <v>-0.15101470188064178</v>
      </c>
      <c r="AW77">
        <v>74</v>
      </c>
      <c r="AX77">
        <f>IF(Z77&gt;0, (R77*SUMPRODUCT(K77:$K$98, X77:$X$98)-K77*$AZ$3)/Z77, 0)</f>
        <v>-22734.987830577229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1000000</v>
      </c>
      <c r="S78">
        <f t="shared" si="28"/>
        <v>-42803.461236920972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-9.9965870839980386</v>
      </c>
      <c r="AC78">
        <f t="shared" si="29"/>
        <v>-9.0462963598900679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-223.95859024184713</v>
      </c>
      <c r="AI78">
        <f t="shared" si="33"/>
        <v>-223.96123205400977</v>
      </c>
      <c r="AJ78">
        <f t="shared" si="34"/>
        <v>-0.95029072410797077</v>
      </c>
      <c r="AK78">
        <f t="shared" si="49"/>
        <v>-0.69976109587986279</v>
      </c>
      <c r="AL78">
        <f t="shared" si="35"/>
        <v>-225.61128387399759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-7.1530698657465572E-2</v>
      </c>
      <c r="AR78">
        <f t="shared" si="36"/>
        <v>-7.1531542432511266E-2</v>
      </c>
      <c r="AS78">
        <f t="shared" si="36"/>
        <v>-3.0351574971849749E-4</v>
      </c>
      <c r="AT78">
        <f t="shared" si="36"/>
        <v>-2.2349846026244351E-4</v>
      </c>
      <c r="AU78">
        <f t="shared" si="23"/>
        <v>-7.2058556642492208E-2</v>
      </c>
      <c r="AW78">
        <v>75</v>
      </c>
      <c r="AX78">
        <f>IF(Z78&gt;0, (R78*SUMPRODUCT(K78:$K$98, X78:$X$98)-K78*$AZ$3)/Z78, 0)</f>
        <v>-42803.461236920972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1000000</v>
      </c>
      <c r="S79">
        <f t="shared" si="28"/>
        <v>-84532.258611951678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-9.0462963598900679</v>
      </c>
      <c r="AC79">
        <f t="shared" si="29"/>
        <v>-8.1350625573210493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-112.99533261344429</v>
      </c>
      <c r="AI79">
        <f t="shared" si="33"/>
        <v>-112.99653556582763</v>
      </c>
      <c r="AJ79">
        <f t="shared" si="34"/>
        <v>-0.91123380256901854</v>
      </c>
      <c r="AK79">
        <f t="shared" si="49"/>
        <v>-0.63324074519230478</v>
      </c>
      <c r="AL79">
        <f t="shared" si="35"/>
        <v>-114.54101011358895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-3.2223092950481161E-2</v>
      </c>
      <c r="AR79">
        <f t="shared" si="36"/>
        <v>-3.2223435998690028E-2</v>
      </c>
      <c r="AS79">
        <f t="shared" si="36"/>
        <v>-2.5985826883886948E-4</v>
      </c>
      <c r="AT79">
        <f t="shared" si="36"/>
        <v>-1.8058246230548988E-4</v>
      </c>
      <c r="AU79">
        <f t="shared" si="23"/>
        <v>-3.2663876729834389E-2</v>
      </c>
      <c r="AW79">
        <v>76</v>
      </c>
      <c r="AX79">
        <f>IF(Z79&gt;0, (R79*SUMPRODUCT(K79:$K$98, X79:$X$98)-K79*$AZ$3)/Z79, 0)</f>
        <v>-84532.258611951678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1000000</v>
      </c>
      <c r="S80">
        <f t="shared" si="28"/>
        <v>-177826.82848805047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-8.1350625573210493</v>
      </c>
      <c r="AC80">
        <f t="shared" si="29"/>
        <v>-7.2898173456050266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-54.279916831938117</v>
      </c>
      <c r="AI80">
        <f t="shared" si="33"/>
        <v>-54.280429255837227</v>
      </c>
      <c r="AJ80">
        <f t="shared" si="34"/>
        <v>-0.84524521171602274</v>
      </c>
      <c r="AK80">
        <f t="shared" si="49"/>
        <v>-0.56945437901247353</v>
      </c>
      <c r="AL80">
        <f t="shared" si="35"/>
        <v>-55.69512884656573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-1.3820630944960811E-2</v>
      </c>
      <c r="AR80">
        <f t="shared" si="36"/>
        <v>-1.3820761417187195E-2</v>
      </c>
      <c r="AS80">
        <f t="shared" si="36"/>
        <v>-2.1521444414315815E-4</v>
      </c>
      <c r="AT80">
        <f t="shared" si="36"/>
        <v>-1.4499319954175803E-4</v>
      </c>
      <c r="AU80">
        <f t="shared" si="23"/>
        <v>-1.4180969060872113E-2</v>
      </c>
      <c r="AW80">
        <v>77</v>
      </c>
      <c r="AX80">
        <f>IF(Z80&gt;0, (R80*SUMPRODUCT(K80:$K$98, X80:$X$98)-K80*$AZ$3)/Z80, 0)</f>
        <v>-177826.82848805047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1000000</v>
      </c>
      <c r="S81">
        <f t="shared" si="28"/>
        <v>-400886.29268190649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-7.2898173456050266</v>
      </c>
      <c r="AC81">
        <f t="shared" si="29"/>
        <v>-6.520184133097751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-24.319550073816217</v>
      </c>
      <c r="AI81">
        <f t="shared" si="33"/>
        <v>-24.319753379100412</v>
      </c>
      <c r="AJ81">
        <f t="shared" si="34"/>
        <v>-0.76963321250727557</v>
      </c>
      <c r="AK81">
        <f t="shared" si="49"/>
        <v>-0.5102872141923519</v>
      </c>
      <c r="AL81">
        <f t="shared" si="35"/>
        <v>-25.599673805800041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-5.5287405468684306E-3</v>
      </c>
      <c r="AR81">
        <f t="shared" si="36"/>
        <v>-5.5287867657402723E-3</v>
      </c>
      <c r="AS81">
        <f t="shared" si="36"/>
        <v>-1.7496632689709428E-4</v>
      </c>
      <c r="AT81">
        <f t="shared" si="36"/>
        <v>-1.1600731111762227E-4</v>
      </c>
      <c r="AU81">
        <f t="shared" si="23"/>
        <v>-5.8197604037549897E-3</v>
      </c>
      <c r="AW81">
        <v>78</v>
      </c>
      <c r="AX81">
        <f>IF(Z81&gt;0, (R81*SUMPRODUCT(K81:$K$98, X81:$X$98)-K81*$AZ$3)/Z81, 0)</f>
        <v>-400886.29268190649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1000000</v>
      </c>
      <c r="S82">
        <f t="shared" si="28"/>
        <v>-974136.47083854466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-6.520184133097751</v>
      </c>
      <c r="AC82">
        <f t="shared" si="29"/>
        <v>-5.8262005134194101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-10.120891139992723</v>
      </c>
      <c r="AI82">
        <f t="shared" si="33"/>
        <v>-10.120965901084826</v>
      </c>
      <c r="AJ82">
        <f t="shared" si="34"/>
        <v>-0.69398361967834088</v>
      </c>
      <c r="AK82">
        <f t="shared" si="49"/>
        <v>-0.4564128893168426</v>
      </c>
      <c r="AL82">
        <f t="shared" si="35"/>
        <v>-11.271362410080011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-2.0543356596368066E-3</v>
      </c>
      <c r="AR82">
        <f t="shared" si="36"/>
        <v>-2.0543508346224214E-3</v>
      </c>
      <c r="AS82">
        <f t="shared" si="36"/>
        <v>-1.4086460148508902E-4</v>
      </c>
      <c r="AT82">
        <f t="shared" si="36"/>
        <v>-9.2642560923951477E-5</v>
      </c>
      <c r="AU82">
        <f t="shared" si="23"/>
        <v>-2.2878579970314625E-3</v>
      </c>
      <c r="AW82">
        <v>79</v>
      </c>
      <c r="AX82">
        <f>IF(Z82&gt;0, (R82*SUMPRODUCT(K82:$K$98, X82:$X$98)-K82*$AZ$3)/Z82, 0)</f>
        <v>-974136.47083854466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1000000</v>
      </c>
      <c r="S83">
        <f t="shared" si="28"/>
        <v>-2567010.6067972984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-5.8262005134194101</v>
      </c>
      <c r="AC83">
        <f t="shared" si="29"/>
        <v>-5.2036902417351092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-3.8939383542505839</v>
      </c>
      <c r="AI83">
        <f t="shared" si="33"/>
        <v>-3.8939636935023381</v>
      </c>
      <c r="AJ83">
        <f t="shared" si="34"/>
        <v>-0.62251027168430095</v>
      </c>
      <c r="AK83">
        <f t="shared" si="49"/>
        <v>-0.40783403593935874</v>
      </c>
      <c r="AL83">
        <f t="shared" si="35"/>
        <v>-4.9243080011259979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-7.0570582200748296E-4</v>
      </c>
      <c r="AR83">
        <f t="shared" si="36"/>
        <v>-7.0571041428806405E-4</v>
      </c>
      <c r="AS83">
        <f t="shared" si="36"/>
        <v>-1.1281871540352603E-4</v>
      </c>
      <c r="AT83">
        <f t="shared" si="36"/>
        <v>-7.391253466071004E-5</v>
      </c>
      <c r="AU83">
        <f t="shared" si="23"/>
        <v>-8.9244166435230017E-4</v>
      </c>
      <c r="AW83">
        <v>80</v>
      </c>
      <c r="AX83">
        <f>IF(Z83&gt;0, (R83*SUMPRODUCT(K83:$K$98, X83:$X$98)-K83*$AZ$3)/Z83, 0)</f>
        <v>-2567010.6067972984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1000000</v>
      </c>
      <c r="S84">
        <f t="shared" si="28"/>
        <v>-7384605.0162505442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-5.2036902417351092</v>
      </c>
      <c r="AC84">
        <f t="shared" si="29"/>
        <v>-4.6467489767143162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-1.3776205981845764</v>
      </c>
      <c r="AI84">
        <f t="shared" si="33"/>
        <v>-1.3776284637863359</v>
      </c>
      <c r="AJ84">
        <f t="shared" si="34"/>
        <v>-0.556941265020793</v>
      </c>
      <c r="AK84">
        <f t="shared" si="49"/>
        <v>-0.36425831692145766</v>
      </c>
      <c r="AL84">
        <f t="shared" si="35"/>
        <v>-2.2988280457285866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-2.2291856236608126E-4</v>
      </c>
      <c r="AR84">
        <f t="shared" si="36"/>
        <v>-2.2291983513206536E-4</v>
      </c>
      <c r="AS84">
        <f t="shared" si="36"/>
        <v>-9.0121000139218037E-5</v>
      </c>
      <c r="AT84">
        <f t="shared" si="36"/>
        <v>-5.8942164805770728E-5</v>
      </c>
      <c r="AU84">
        <f t="shared" si="23"/>
        <v>-3.7198300007705413E-4</v>
      </c>
      <c r="AW84">
        <v>81</v>
      </c>
      <c r="AX84">
        <f>IF(Z84&gt;0, (R84*SUMPRODUCT(K84:$K$98, X84:$X$98)-K84*$AZ$3)/Z84, 0)</f>
        <v>-7384605.0162505442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1000000</v>
      </c>
      <c r="S85">
        <f t="shared" si="28"/>
        <v>-23379251.956257515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-4.6467489767143162</v>
      </c>
      <c r="AC85">
        <f t="shared" si="29"/>
        <v>-4.1490728141670381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-0.44548749989392045</v>
      </c>
      <c r="AI85">
        <f t="shared" si="33"/>
        <v>-0.44548971824591366</v>
      </c>
      <c r="AJ85">
        <f t="shared" si="34"/>
        <v>-0.49767616254727809</v>
      </c>
      <c r="AK85">
        <f t="shared" si="49"/>
        <v>-0.32527242837000214</v>
      </c>
      <c r="AL85">
        <f t="shared" si="35"/>
        <v>-1.2684383091631939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-6.4362677964507062E-5</v>
      </c>
      <c r="AR85">
        <f t="shared" si="36"/>
        <v>-6.4362998465250588E-5</v>
      </c>
      <c r="AS85">
        <f t="shared" si="36"/>
        <v>-7.1902737087504222E-5</v>
      </c>
      <c r="AT85">
        <f t="shared" si="36"/>
        <v>-4.6994370353594165E-5</v>
      </c>
      <c r="AU85">
        <f t="shared" si="23"/>
        <v>-1.8326010590634899E-4</v>
      </c>
      <c r="AW85">
        <v>82</v>
      </c>
      <c r="AX85">
        <f>IF(Z85&gt;0, (R85*SUMPRODUCT(K85:$K$98, X85:$X$98)-K85*$AZ$3)/Z85, 0)</f>
        <v>-23379251.956257515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7"/>
        <v>1000000</v>
      </c>
      <c r="S86">
        <f t="shared" si="28"/>
        <v>-82295940.861881107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-4.1490728141670381</v>
      </c>
      <c r="AC86">
        <f t="shared" si="29"/>
        <v>-3.7045844258542493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-0.13067808114873389</v>
      </c>
      <c r="AI86">
        <f t="shared" si="33"/>
        <v>-0.13067864384119282</v>
      </c>
      <c r="AJ86">
        <f t="shared" si="34"/>
        <v>-0.44448838831278881</v>
      </c>
      <c r="AK86">
        <f t="shared" si="49"/>
        <v>-0.29043509699169268</v>
      </c>
      <c r="AL86">
        <f t="shared" si="35"/>
        <v>-0.86560212914567436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-1.6857117315297567E-5</v>
      </c>
      <c r="AR86">
        <f t="shared" si="36"/>
        <v>-1.6857189901095501E-5</v>
      </c>
      <c r="AS86">
        <f t="shared" si="36"/>
        <v>-5.7337794075413053E-5</v>
      </c>
      <c r="AT86">
        <f t="shared" si="36"/>
        <v>-3.7465338176311493E-5</v>
      </c>
      <c r="AU86">
        <f t="shared" si="23"/>
        <v>-1.1166032215282006E-4</v>
      </c>
      <c r="AW86">
        <v>83</v>
      </c>
      <c r="AX86">
        <f>IF(Z86&gt;0, (R86*SUMPRODUCT(K86:$K$98, X86:$X$98)-K86*$AZ$3)/Z86, 0)</f>
        <v>-82295940.861881107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1000000</v>
      </c>
      <c r="S87">
        <f t="shared" si="28"/>
        <v>-326175874.1906774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-3.7045844258542493</v>
      </c>
      <c r="AC87">
        <f t="shared" si="29"/>
        <v>-3.3076791838726773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-3.442445844740482E-2</v>
      </c>
      <c r="AI87">
        <f t="shared" si="33"/>
        <v>-3.4424585207208563E-2</v>
      </c>
      <c r="AJ87">
        <f t="shared" si="34"/>
        <v>-0.39690524198157195</v>
      </c>
      <c r="AK87">
        <f t="shared" si="49"/>
        <v>-0.2593209098097975</v>
      </c>
      <c r="AL87">
        <f t="shared" si="35"/>
        <v>-0.69065073699857804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-3.9648764124783292E-6</v>
      </c>
      <c r="AR87">
        <f t="shared" si="36"/>
        <v>-3.9648910121838459E-6</v>
      </c>
      <c r="AS87">
        <f t="shared" si="36"/>
        <v>-4.5714015641700652E-5</v>
      </c>
      <c r="AT87">
        <f t="shared" si="36"/>
        <v>-2.9867582670564803E-5</v>
      </c>
      <c r="AU87">
        <f t="shared" si="23"/>
        <v>-7.9546489324449301E-5</v>
      </c>
      <c r="AW87">
        <v>84</v>
      </c>
      <c r="AX87">
        <f>IF(Z87&gt;0, (R87*SUMPRODUCT(K87:$K$98, X87:$X$98)-K87*$AZ$3)/Z87, 0)</f>
        <v>-326175874.1906774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1000000</v>
      </c>
      <c r="S88">
        <f t="shared" si="28"/>
        <v>-1479114637.903966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-3.3076791838726773</v>
      </c>
      <c r="AC88">
        <f t="shared" si="29"/>
        <v>-2.9532884174107981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-8.0427168726493834E-3</v>
      </c>
      <c r="AI88">
        <f t="shared" si="33"/>
        <v>-8.0427418308941824E-3</v>
      </c>
      <c r="AJ88">
        <f t="shared" si="34"/>
        <v>-0.35439076646187928</v>
      </c>
      <c r="AK88">
        <f t="shared" si="49"/>
        <v>-0.23153754287108744</v>
      </c>
      <c r="AL88">
        <f t="shared" si="35"/>
        <v>-0.59397105116386095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-8.2707957455518828E-7</v>
      </c>
      <c r="AR88">
        <f t="shared" si="36"/>
        <v>-8.2708214115734728E-7</v>
      </c>
      <c r="AS88">
        <f t="shared" si="36"/>
        <v>-3.6444073438460335E-5</v>
      </c>
      <c r="AT88">
        <f t="shared" si="36"/>
        <v>-2.3810358549683708E-5</v>
      </c>
      <c r="AU88">
        <f t="shared" si="23"/>
        <v>-6.1081514129301395E-5</v>
      </c>
      <c r="AW88">
        <v>85</v>
      </c>
      <c r="AX88">
        <f>IF(Z88&gt;0, (R88*SUMPRODUCT(K88:$K$98, X88:$X$98)-K88*$AZ$3)/Z88, 0)</f>
        <v>-1479114637.903966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-2.9532884174107981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-2.9532884174107981</v>
      </c>
      <c r="AK89">
        <f t="shared" si="49"/>
        <v>-0.20673018921875588</v>
      </c>
      <c r="AL89">
        <f t="shared" si="35"/>
        <v>-3.1620152662134222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-1.833287256419575E-7</v>
      </c>
      <c r="AR89">
        <f t="shared" si="36"/>
        <v>-1.833287256419575E-7</v>
      </c>
      <c r="AS89">
        <f t="shared" si="36"/>
        <v>-2.7116420164529948E-4</v>
      </c>
      <c r="AT89">
        <f t="shared" si="36"/>
        <v>-1.8981494115170966E-5</v>
      </c>
      <c r="AU89">
        <f t="shared" si="23"/>
        <v>-2.9032902448611244E-4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36073.433491760406</v>
      </c>
      <c r="AO91" s="8">
        <f t="shared" si="50"/>
        <v>-3607.3433491760406</v>
      </c>
      <c r="AP91" s="8">
        <f t="shared" si="50"/>
        <v>-234.3552383701028</v>
      </c>
      <c r="AQ91" s="8">
        <f t="shared" si="50"/>
        <v>-28718.483011398293</v>
      </c>
      <c r="AR91" s="8">
        <f t="shared" si="50"/>
        <v>3513.2518928159666</v>
      </c>
      <c r="AS91" s="8">
        <f t="shared" si="50"/>
        <v>-1087.7916234833981</v>
      </c>
      <c r="AT91" s="8">
        <f t="shared" si="50"/>
        <v>483.47190278664857</v>
      </c>
      <c r="AU91" s="8">
        <f t="shared" si="50"/>
        <v>2908.9321721192136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31DB-3890-4813-9738-CB5CB5B7C5B8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49450.726758773701</v>
      </c>
      <c r="K3">
        <v>1</v>
      </c>
      <c r="L3" s="2">
        <v>0</v>
      </c>
      <c r="O3">
        <f>$C$3</f>
        <v>49450.726758773701</v>
      </c>
      <c r="P3">
        <f>O3*C5</f>
        <v>4945.0726758773708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49450.726758773701</v>
      </c>
      <c r="AF3">
        <f t="shared" ref="AF3:AG34" si="4">-$Z3*P3</f>
        <v>-4945.0726758773708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44379.836526996332</v>
      </c>
      <c r="AJ3">
        <f t="shared" ref="AJ3:AJ66" si="7">AB3-AC3</f>
        <v>0</v>
      </c>
      <c r="AL3">
        <f t="shared" ref="AL3:AL66" si="8">SUM(AI3:AK3)</f>
        <v>44379.836526996332</v>
      </c>
      <c r="AN3">
        <f t="shared" ref="AN3:AU34" si="9">AE3*$K3</f>
        <v>49450.726758773701</v>
      </c>
      <c r="AO3">
        <f t="shared" si="9"/>
        <v>-4945.0726758773708</v>
      </c>
      <c r="AP3">
        <f t="shared" si="9"/>
        <v>-125.8175559</v>
      </c>
      <c r="AQ3">
        <f t="shared" si="9"/>
        <v>0</v>
      </c>
      <c r="AR3">
        <f t="shared" si="9"/>
        <v>44379.836526996332</v>
      </c>
      <c r="AS3">
        <f t="shared" si="9"/>
        <v>0</v>
      </c>
      <c r="AT3">
        <f t="shared" si="9"/>
        <v>0</v>
      </c>
      <c r="AU3">
        <f t="shared" si="9"/>
        <v>44379.836526996332</v>
      </c>
      <c r="AW3">
        <v>0</v>
      </c>
      <c r="AX3">
        <f>IF(Z3&gt;0, (R3*SUMPRODUCT(K3:$K$98, X3:$X$98)-K3*$AZ$3)/Z3, 0)</f>
        <v>0</v>
      </c>
      <c r="AZ3">
        <f>C6*ABS(SUMPRODUCT(X4:X79, K4:K79))/1</f>
        <v>38747.465140125983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2632.5168025166899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2599.0696366965785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-2599.0696366965785</v>
      </c>
      <c r="AK4">
        <f>G4*SUM(AB4, AE4:AF4)</f>
        <v>0</v>
      </c>
      <c r="AL4">
        <f t="shared" si="8"/>
        <v>-5304.464636696579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-2424.7314457473444</v>
      </c>
      <c r="AT4">
        <f t="shared" si="9"/>
        <v>0</v>
      </c>
      <c r="AU4">
        <f t="shared" si="9"/>
        <v>-4948.6562521658543</v>
      </c>
      <c r="AW4">
        <v>1</v>
      </c>
      <c r="AX4">
        <f>IF(Z4&gt;0, (R4*SUMPRODUCT(K4:$K$98, X4:$X$98)-K4*$AZ$3)/Z4, 0)</f>
        <v>2632.5168025166899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1000000</v>
      </c>
      <c r="S5">
        <f t="shared" si="1"/>
        <v>3170.4628042676304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2599.0696366965785</v>
      </c>
      <c r="AC5">
        <f t="shared" si="2"/>
        <v>3090.2722279059963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-2714.678080737865</v>
      </c>
      <c r="AI5">
        <f t="shared" si="6"/>
        <v>-2726.8619179987309</v>
      </c>
      <c r="AJ5">
        <f t="shared" si="7"/>
        <v>-491.20259120941773</v>
      </c>
      <c r="AK5">
        <f>G5*SUM(AB5, AE5:AF5)</f>
        <v>106.56185510455973</v>
      </c>
      <c r="AL5">
        <f t="shared" si="8"/>
        <v>-3111.5026541035891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-2321.3429922383257</v>
      </c>
      <c r="AR5">
        <f t="shared" si="9"/>
        <v>-2331.7614891661074</v>
      </c>
      <c r="AS5">
        <f t="shared" si="9"/>
        <v>-420.03127404460514</v>
      </c>
      <c r="AT5">
        <f t="shared" si="9"/>
        <v>91.121896677947873</v>
      </c>
      <c r="AU5">
        <f t="shared" si="9"/>
        <v>-2660.6708665327646</v>
      </c>
      <c r="AW5">
        <v>2</v>
      </c>
      <c r="AX5">
        <f>IF(Z5&gt;0, (R5*SUMPRODUCT(K5:$K$98, X5:$X$98)-K5*$AZ$3)/Z5, 0)</f>
        <v>3170.4628042676304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1000000</v>
      </c>
      <c r="S6">
        <f t="shared" si="1"/>
        <v>4169.4972437577126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3090.2722279059963</v>
      </c>
      <c r="AC6">
        <f t="shared" si="2"/>
        <v>4012.0141156671821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-2730.2029887638464</v>
      </c>
      <c r="AI6">
        <f t="shared" si="6"/>
        <v>-2742.2308601147438</v>
      </c>
      <c r="AJ6">
        <f t="shared" si="7"/>
        <v>-921.74188776118581</v>
      </c>
      <c r="AK6">
        <f>G6*SUM(AB6, AE6:AF6)</f>
        <v>180.7809253325008</v>
      </c>
      <c r="AL6">
        <f t="shared" si="8"/>
        <v>-3483.1918225434288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-2106.1059680333497</v>
      </c>
      <c r="AR6">
        <f t="shared" si="9"/>
        <v>-2115.3843886266595</v>
      </c>
      <c r="AS6">
        <f t="shared" si="9"/>
        <v>-711.0409368056238</v>
      </c>
      <c r="AT6">
        <f t="shared" si="9"/>
        <v>139.45621893914949</v>
      </c>
      <c r="AU6">
        <f t="shared" si="9"/>
        <v>-2686.9691064931335</v>
      </c>
      <c r="AW6">
        <v>3</v>
      </c>
      <c r="AX6">
        <f>IF(Z6&gt;0, (R6*SUMPRODUCT(K6:$K$98, X6:$X$98)-K6*$AZ$3)/Z6, 0)</f>
        <v>4169.4972437577126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1000000</v>
      </c>
      <c r="S7">
        <f t="shared" si="1"/>
        <v>4843.8421554468359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4012.0141156671821</v>
      </c>
      <c r="AC7">
        <f t="shared" si="2"/>
        <v>4600.9469590949957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-2752.5620007478719</v>
      </c>
      <c r="AI7">
        <f t="shared" si="6"/>
        <v>-2764.435186360251</v>
      </c>
      <c r="AJ7">
        <f t="shared" si="7"/>
        <v>-588.93284342781362</v>
      </c>
      <c r="AK7">
        <f>G7*SUM(AB7, AE7:AF7)</f>
        <v>196.98989307925862</v>
      </c>
      <c r="AL7">
        <f t="shared" si="8"/>
        <v>-3156.3781367088059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-1931.9024057201027</v>
      </c>
      <c r="AR7">
        <f t="shared" si="9"/>
        <v>-1940.2356733601721</v>
      </c>
      <c r="AS7">
        <f t="shared" si="9"/>
        <v>-413.34610327274873</v>
      </c>
      <c r="AT7">
        <f t="shared" si="9"/>
        <v>138.2585562973571</v>
      </c>
      <c r="AU7">
        <f t="shared" si="9"/>
        <v>-2215.3232203355637</v>
      </c>
      <c r="AW7">
        <v>4</v>
      </c>
      <c r="AX7">
        <f>IF(Z7&gt;0, (R7*SUMPRODUCT(K7:$K$98, X7:$X$98)-K7*$AZ$3)/Z7, 0)</f>
        <v>4843.8421554468359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1000000</v>
      </c>
      <c r="S8">
        <f t="shared" si="1"/>
        <v>4777.2008636588234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4600.9469590949957</v>
      </c>
      <c r="AC8">
        <f t="shared" si="2"/>
        <v>4479.0079592766124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-2776.3060418877899</v>
      </c>
      <c r="AI8">
        <f t="shared" si="6"/>
        <v>-2788.0257918185216</v>
      </c>
      <c r="AJ8">
        <f t="shared" si="7"/>
        <v>121.93899981838331</v>
      </c>
      <c r="AK8">
        <f t="shared" ref="AK8:AK71" si="22">G8*SUM(AB8:AB8, AE8:AF8)</f>
        <v>98.000170228723405</v>
      </c>
      <c r="AL8">
        <f t="shared" si="8"/>
        <v>-2568.0866217714147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-1818.8810843050537</v>
      </c>
      <c r="AR8">
        <f t="shared" si="9"/>
        <v>-1826.5592116945322</v>
      </c>
      <c r="AS8">
        <f t="shared" si="9"/>
        <v>79.887640938145168</v>
      </c>
      <c r="AT8">
        <f t="shared" si="9"/>
        <v>64.204253132877284</v>
      </c>
      <c r="AU8">
        <f t="shared" si="9"/>
        <v>-1682.4673176235096</v>
      </c>
      <c r="AW8">
        <v>5</v>
      </c>
      <c r="AX8">
        <f>IF(Z8&gt;0, (R8*SUMPRODUCT(K8:$K$98, X8:$X$98)-K8*$AZ$3)/Z8, 0)</f>
        <v>4777.2008636588234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1000000</v>
      </c>
      <c r="S9">
        <f t="shared" si="1"/>
        <v>4326.8169380508516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4479.0079592766124</v>
      </c>
      <c r="AC9">
        <f t="shared" si="2"/>
        <v>4004.0340805513947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-2804.7292999029914</v>
      </c>
      <c r="AI9">
        <f t="shared" si="6"/>
        <v>-2816.2967932181673</v>
      </c>
      <c r="AJ9">
        <f t="shared" si="7"/>
        <v>474.97387872521767</v>
      </c>
      <c r="AK9">
        <f t="shared" si="22"/>
        <v>26.426146959732012</v>
      </c>
      <c r="AL9">
        <f t="shared" si="8"/>
        <v>-2314.8967675332178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-1740.2239036287658</v>
      </c>
      <c r="AR9">
        <f t="shared" si="9"/>
        <v>-1747.4010769740976</v>
      </c>
      <c r="AS9">
        <f t="shared" si="9"/>
        <v>294.70255735035926</v>
      </c>
      <c r="AT9">
        <f t="shared" si="9"/>
        <v>16.396381861779986</v>
      </c>
      <c r="AU9">
        <f t="shared" si="9"/>
        <v>-1436.3021377619584</v>
      </c>
      <c r="AW9">
        <v>6</v>
      </c>
      <c r="AX9">
        <f>IF(Z9&gt;0, (R9*SUMPRODUCT(K9:$K$98, X9:$X$98)-K9*$AZ$3)/Z9, 0)</f>
        <v>4326.8169380508516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1000000</v>
      </c>
      <c r="S10">
        <f t="shared" si="1"/>
        <v>3829.691071347253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4004.0340805513947</v>
      </c>
      <c r="AC10">
        <f t="shared" si="2"/>
        <v>3497.6901814143093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-2836.7685668388363</v>
      </c>
      <c r="AI10">
        <f t="shared" si="6"/>
        <v>-2848.1849256137748</v>
      </c>
      <c r="AJ10">
        <f t="shared" si="7"/>
        <v>506.34389913708537</v>
      </c>
      <c r="AK10">
        <f t="shared" si="22"/>
        <v>16.41653973026072</v>
      </c>
      <c r="AL10">
        <f t="shared" si="8"/>
        <v>-2325.4244867464286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-1669.7685276893899</v>
      </c>
      <c r="AR10">
        <f t="shared" si="9"/>
        <v>-1676.4883837982179</v>
      </c>
      <c r="AS10">
        <f t="shared" si="9"/>
        <v>298.04232775633039</v>
      </c>
      <c r="AT10">
        <f t="shared" si="9"/>
        <v>9.663044668355969</v>
      </c>
      <c r="AU10">
        <f t="shared" si="9"/>
        <v>-1368.7830113735315</v>
      </c>
      <c r="AW10">
        <v>7</v>
      </c>
      <c r="AX10">
        <f>IF(Z10&gt;0, (R10*SUMPRODUCT(K10:$K$98, X10:$X$98)-K10*$AZ$3)/Z10, 0)</f>
        <v>3829.691071347253</v>
      </c>
    </row>
    <row r="11" spans="1:52" x14ac:dyDescent="0.25">
      <c r="A11" t="s">
        <v>33</v>
      </c>
      <c r="C11" s="12">
        <f>AU81</f>
        <v>3760.8547850067935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1000000</v>
      </c>
      <c r="S11">
        <f t="shared" si="1"/>
        <v>3288.0602276616346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3497.6901814143093</v>
      </c>
      <c r="AC11">
        <f t="shared" si="2"/>
        <v>2963.5235494247136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-2877.1763111036585</v>
      </c>
      <c r="AI11">
        <f t="shared" si="6"/>
        <v>-2888.4425415869587</v>
      </c>
      <c r="AJ11">
        <f t="shared" si="7"/>
        <v>534.16663198959577</v>
      </c>
      <c r="AK11">
        <f t="shared" si="22"/>
        <v>8.3944564353943409</v>
      </c>
      <c r="AL11">
        <f t="shared" si="8"/>
        <v>-2345.8814531619687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-1609.2295600764833</v>
      </c>
      <c r="AR11">
        <f t="shared" si="9"/>
        <v>-1615.530860088719</v>
      </c>
      <c r="AS11">
        <f t="shared" si="9"/>
        <v>298.7640107027089</v>
      </c>
      <c r="AT11">
        <f t="shared" si="9"/>
        <v>4.695091984623307</v>
      </c>
      <c r="AU11">
        <f t="shared" si="9"/>
        <v>-1312.0717574013868</v>
      </c>
      <c r="AW11">
        <v>8</v>
      </c>
      <c r="AX11">
        <f>IF(Z11&gt;0, (R11*SUMPRODUCT(K11:$K$98, X11:$X$98)-K11*$AZ$3)/Z11, 0)</f>
        <v>3288.0602276616346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1000000</v>
      </c>
      <c r="S12">
        <f t="shared" si="1"/>
        <v>2733.8771458236743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2963.5235494247136</v>
      </c>
      <c r="AC12">
        <f t="shared" si="2"/>
        <v>2431.3962572466698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-2927.1811885898269</v>
      </c>
      <c r="AI12">
        <f t="shared" si="6"/>
        <v>-2938.2981670034369</v>
      </c>
      <c r="AJ12">
        <f t="shared" si="7"/>
        <v>532.12729217804372</v>
      </c>
      <c r="AK12">
        <f t="shared" si="22"/>
        <v>6.8161041636768411</v>
      </c>
      <c r="AL12">
        <f t="shared" si="8"/>
        <v>-2399.3547706617164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-1555.8279197292206</v>
      </c>
      <c r="AR12">
        <f t="shared" si="9"/>
        <v>-1561.7367119373496</v>
      </c>
      <c r="AS12">
        <f t="shared" si="9"/>
        <v>282.83131267981059</v>
      </c>
      <c r="AT12">
        <f t="shared" si="9"/>
        <v>3.6228318229729535</v>
      </c>
      <c r="AU12">
        <f t="shared" si="9"/>
        <v>-1275.2825674345661</v>
      </c>
      <c r="AW12">
        <v>9</v>
      </c>
      <c r="AX12">
        <f>IF(Z12&gt;0, (R12*SUMPRODUCT(K12:$K$98, X12:$X$98)-K12*$AZ$3)/Z12, 0)</f>
        <v>2733.8771458236743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1000000</v>
      </c>
      <c r="S13">
        <f t="shared" si="1"/>
        <v>2157.9447687720954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2431.3962572466698</v>
      </c>
      <c r="AC13">
        <f t="shared" si="2"/>
        <v>1893.5567985516755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-2983.104196118175</v>
      </c>
      <c r="AI13">
        <f t="shared" si="6"/>
        <v>-2994.0727159451972</v>
      </c>
      <c r="AJ13">
        <f t="shared" si="7"/>
        <v>537.83945869499439</v>
      </c>
      <c r="AK13">
        <f t="shared" si="22"/>
        <v>4.8627925144933402</v>
      </c>
      <c r="AL13">
        <f t="shared" si="8"/>
        <v>-2451.3704647357094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-1507.1783200869004</v>
      </c>
      <c r="AR13">
        <f t="shared" si="9"/>
        <v>-1512.7200357628874</v>
      </c>
      <c r="AS13">
        <f t="shared" si="9"/>
        <v>271.73706265010964</v>
      </c>
      <c r="AT13">
        <f t="shared" si="9"/>
        <v>2.4568687417832611</v>
      </c>
      <c r="AU13">
        <f t="shared" si="9"/>
        <v>-1238.5261043709945</v>
      </c>
      <c r="AW13">
        <v>10</v>
      </c>
      <c r="AX13">
        <f>IF(Z13&gt;0, (R13*SUMPRODUCT(K13:$K$98, X13:$X$98)-K13*$AZ$3)/Z13, 0)</f>
        <v>2157.9447687720954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1000000</v>
      </c>
      <c r="S14">
        <f t="shared" si="1"/>
        <v>2869.3620100861617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1893.5567985516755</v>
      </c>
      <c r="AC14">
        <f t="shared" si="2"/>
        <v>2483.8821756506841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-3050.1654801697596</v>
      </c>
      <c r="AI14">
        <f t="shared" si="6"/>
        <v>-3060.9861877300095</v>
      </c>
      <c r="AJ14">
        <f t="shared" si="7"/>
        <v>-590.32537709900862</v>
      </c>
      <c r="AK14">
        <f t="shared" si="22"/>
        <v>132.5489758986173</v>
      </c>
      <c r="AL14">
        <f t="shared" si="8"/>
        <v>-3518.7625889304009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-1375.946647638365</v>
      </c>
      <c r="AR14">
        <f t="shared" si="9"/>
        <v>-1380.8279291260083</v>
      </c>
      <c r="AS14">
        <f t="shared" si="9"/>
        <v>-266.29906767878958</v>
      </c>
      <c r="AT14">
        <f t="shared" si="9"/>
        <v>59.793581765095048</v>
      </c>
      <c r="AU14">
        <f t="shared" si="9"/>
        <v>-1587.3334150397027</v>
      </c>
      <c r="AW14">
        <v>11</v>
      </c>
      <c r="AX14">
        <f>IF(Z14&gt;0, (R14*SUMPRODUCT(K14:$K$98, X14:$X$98)-K14*$AZ$3)/Z14, 0)</f>
        <v>2869.3620100861617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1000000</v>
      </c>
      <c r="S15">
        <f t="shared" si="1"/>
        <v>3490.8142851312623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2483.8821756506841</v>
      </c>
      <c r="AC15">
        <f t="shared" si="2"/>
        <v>2980.7066862140164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-3128.5799233592288</v>
      </c>
      <c r="AI15">
        <f t="shared" si="6"/>
        <v>-3139.2533165948344</v>
      </c>
      <c r="AJ15">
        <f t="shared" si="7"/>
        <v>-496.8245105633323</v>
      </c>
      <c r="AK15">
        <f t="shared" si="22"/>
        <v>173.87175229554791</v>
      </c>
      <c r="AL15">
        <f t="shared" si="8"/>
        <v>-3462.2060748626186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-1260.1069999906665</v>
      </c>
      <c r="AR15">
        <f t="shared" si="9"/>
        <v>-1264.4059528252799</v>
      </c>
      <c r="AS15">
        <f t="shared" si="9"/>
        <v>-200.1074157810184</v>
      </c>
      <c r="AT15">
        <f t="shared" si="9"/>
        <v>70.030818305902073</v>
      </c>
      <c r="AU15">
        <f t="shared" si="9"/>
        <v>-1394.4825503003963</v>
      </c>
      <c r="AW15">
        <v>12</v>
      </c>
      <c r="AX15">
        <f>IF(Z15&gt;0, (R15*SUMPRODUCT(K15:$K$98, X15:$X$98)-K15*$AZ$3)/Z15, 0)</f>
        <v>3490.8142851312623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1000000</v>
      </c>
      <c r="S16">
        <f t="shared" si="1"/>
        <v>4028.7603925825656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2980.7066862140164</v>
      </c>
      <c r="AC16">
        <f t="shared" si="2"/>
        <v>3392.7167917605857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-3208.502270540157</v>
      </c>
      <c r="AI16">
        <f t="shared" si="6"/>
        <v>-3219.0288235650246</v>
      </c>
      <c r="AJ16">
        <f t="shared" si="7"/>
        <v>-412.01010554656932</v>
      </c>
      <c r="AK16">
        <f t="shared" si="22"/>
        <v>208.64946803498117</v>
      </c>
      <c r="AL16">
        <f t="shared" si="8"/>
        <v>-3422.3894610766129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-1153.837098401865</v>
      </c>
      <c r="AR16">
        <f t="shared" si="9"/>
        <v>-1157.6226426758735</v>
      </c>
      <c r="AS16">
        <f t="shared" si="9"/>
        <v>-148.16649782705827</v>
      </c>
      <c r="AT16">
        <f t="shared" si="9"/>
        <v>75.034229830869066</v>
      </c>
      <c r="AU16">
        <f t="shared" si="9"/>
        <v>-1230.7549106720628</v>
      </c>
      <c r="AW16">
        <v>13</v>
      </c>
      <c r="AX16">
        <f>IF(Z16&gt;0, (R16*SUMPRODUCT(K16:$K$98, X16:$X$98)-K16*$AZ$3)/Z16, 0)</f>
        <v>4028.7603925825656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1000000</v>
      </c>
      <c r="S17">
        <f t="shared" si="1"/>
        <v>4493.981623709863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3392.7167917605857</v>
      </c>
      <c r="AC17">
        <f t="shared" si="2"/>
        <v>3731.8413947312515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-3294.3091907353746</v>
      </c>
      <c r="AI17">
        <f t="shared" si="6"/>
        <v>-3304.6892993651095</v>
      </c>
      <c r="AJ17">
        <f t="shared" si="7"/>
        <v>-339.12460297066582</v>
      </c>
      <c r="AK17">
        <f t="shared" si="22"/>
        <v>237.49017542324103</v>
      </c>
      <c r="AL17">
        <f t="shared" si="8"/>
        <v>-3406.3237269125343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-1057.7632705479421</v>
      </c>
      <c r="AR17">
        <f t="shared" si="9"/>
        <v>-1061.0961992492641</v>
      </c>
      <c r="AS17">
        <f t="shared" si="9"/>
        <v>-108.88885298633724</v>
      </c>
      <c r="AT17">
        <f t="shared" si="9"/>
        <v>76.255254177467094</v>
      </c>
      <c r="AU17">
        <f t="shared" si="9"/>
        <v>-1093.7297980581343</v>
      </c>
      <c r="AW17">
        <v>14</v>
      </c>
      <c r="AX17">
        <f>IF(Z17&gt;0, (R17*SUMPRODUCT(K17:$K$98, X17:$X$98)-K17*$AZ$3)/Z17, 0)</f>
        <v>4493.981623709863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1000000</v>
      </c>
      <c r="S18">
        <f t="shared" si="1"/>
        <v>4894.3463591768996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3731.8413947312515</v>
      </c>
      <c r="AC18">
        <f t="shared" si="2"/>
        <v>4007.0796432659113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-3388.609713620277</v>
      </c>
      <c r="AI18">
        <f t="shared" si="6"/>
        <v>-3398.8436635422945</v>
      </c>
      <c r="AJ18">
        <f t="shared" si="7"/>
        <v>-275.23824853465976</v>
      </c>
      <c r="AK18">
        <f t="shared" si="22"/>
        <v>261.22889763118764</v>
      </c>
      <c r="AL18">
        <f t="shared" si="8"/>
        <v>-3412.8530144457668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-971.46610741688028</v>
      </c>
      <c r="AR18">
        <f t="shared" si="9"/>
        <v>-974.40003499617058</v>
      </c>
      <c r="AS18">
        <f t="shared" si="9"/>
        <v>-78.906882914686861</v>
      </c>
      <c r="AT18">
        <f t="shared" si="9"/>
        <v>74.890601684384535</v>
      </c>
      <c r="AU18">
        <f t="shared" si="9"/>
        <v>-978.41631622647287</v>
      </c>
      <c r="AW18">
        <v>15</v>
      </c>
      <c r="AX18">
        <f>IF(Z18&gt;0, (R18*SUMPRODUCT(K18:$K$98, X18:$X$98)-K18*$AZ$3)/Z18, 0)</f>
        <v>4894.3463591768996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1000000</v>
      </c>
      <c r="S19">
        <f t="shared" si="1"/>
        <v>5236.2822870277914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4007.0796432659113</v>
      </c>
      <c r="AC19">
        <f t="shared" si="2"/>
        <v>4225.7934636013688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-3507.1279714636703</v>
      </c>
      <c r="AI19">
        <f t="shared" si="6"/>
        <v>-3517.2157427868242</v>
      </c>
      <c r="AJ19">
        <f t="shared" si="7"/>
        <v>-218.71382033545751</v>
      </c>
      <c r="AK19">
        <f t="shared" si="22"/>
        <v>280.49557502861381</v>
      </c>
      <c r="AL19">
        <f t="shared" si="8"/>
        <v>-3455.4339880936677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-897.71750242232997</v>
      </c>
      <c r="AR19">
        <f t="shared" si="9"/>
        <v>-900.29966336738664</v>
      </c>
      <c r="AS19">
        <f t="shared" si="9"/>
        <v>-55.984049094978111</v>
      </c>
      <c r="AT19">
        <f t="shared" si="9"/>
        <v>71.798288828939832</v>
      </c>
      <c r="AU19">
        <f t="shared" si="9"/>
        <v>-884.48542363342483</v>
      </c>
      <c r="AW19">
        <v>16</v>
      </c>
      <c r="AX19">
        <f>IF(Z19&gt;0, (R19*SUMPRODUCT(K19:$K$98, X19:$X$98)-K19*$AZ$3)/Z19, 0)</f>
        <v>5236.2822870277914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1000000</v>
      </c>
      <c r="S20">
        <f t="shared" si="1"/>
        <v>5520.7192206337686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4225.7934636013688</v>
      </c>
      <c r="AC20">
        <f t="shared" si="2"/>
        <v>4390.7366109579089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-3631.8147651742397</v>
      </c>
      <c r="AI20">
        <f t="shared" si="6"/>
        <v>-3641.7562610995974</v>
      </c>
      <c r="AJ20">
        <f t="shared" si="7"/>
        <v>-164.94314735654007</v>
      </c>
      <c r="AK20">
        <f t="shared" si="22"/>
        <v>295.80554245209584</v>
      </c>
      <c r="AL20">
        <f t="shared" si="8"/>
        <v>-3510.8938660040417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-830.02991814636596</v>
      </c>
      <c r="AR20">
        <f t="shared" si="9"/>
        <v>-832.3019886077517</v>
      </c>
      <c r="AS20">
        <f t="shared" si="9"/>
        <v>-37.69678685487272</v>
      </c>
      <c r="AT20">
        <f t="shared" si="9"/>
        <v>67.604618094275267</v>
      </c>
      <c r="AU20">
        <f t="shared" si="9"/>
        <v>-802.39415736834917</v>
      </c>
      <c r="AW20">
        <v>17</v>
      </c>
      <c r="AX20">
        <f>IF(Z20&gt;0, (R20*SUMPRODUCT(K20:$K$98, X20:$X$98)-K20*$AZ$3)/Z20, 0)</f>
        <v>5520.7192206337686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1000000</v>
      </c>
      <c r="S21">
        <f t="shared" si="1"/>
        <v>5754.7419794827683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4390.7366109579089</v>
      </c>
      <c r="AC21">
        <f t="shared" si="2"/>
        <v>4509.5108443998188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-3749.9640758318387</v>
      </c>
      <c r="AI21">
        <f t="shared" si="6"/>
        <v>-3759.7592822469946</v>
      </c>
      <c r="AJ21">
        <f t="shared" si="7"/>
        <v>-118.77423344190993</v>
      </c>
      <c r="AK21">
        <f t="shared" si="22"/>
        <v>307.35156276705362</v>
      </c>
      <c r="AL21">
        <f t="shared" si="8"/>
        <v>-3571.181952921851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-765.20736487515853</v>
      </c>
      <c r="AR21">
        <f t="shared" si="9"/>
        <v>-767.20614778021536</v>
      </c>
      <c r="AS21">
        <f t="shared" si="9"/>
        <v>-24.236743699201909</v>
      </c>
      <c r="AT21">
        <f t="shared" si="9"/>
        <v>62.717315334032449</v>
      </c>
      <c r="AU21">
        <f t="shared" si="9"/>
        <v>-728.72557614538482</v>
      </c>
      <c r="AW21">
        <v>18</v>
      </c>
      <c r="AX21">
        <f>IF(Z21&gt;0, (R21*SUMPRODUCT(K21:$K$98, X21:$X$98)-K21*$AZ$3)/Z21, 0)</f>
        <v>5754.7419794827683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1000000</v>
      </c>
      <c r="S22">
        <f t="shared" si="1"/>
        <v>5948.2478194449441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4509.5108443998188</v>
      </c>
      <c r="AC22">
        <f t="shared" si="2"/>
        <v>4591.4500434427664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-3880.7596951546429</v>
      </c>
      <c r="AI22">
        <f t="shared" si="6"/>
        <v>-3890.408440009458</v>
      </c>
      <c r="AJ22">
        <f t="shared" si="7"/>
        <v>-81.939199042947621</v>
      </c>
      <c r="AK22">
        <f t="shared" si="22"/>
        <v>315.66575910798736</v>
      </c>
      <c r="AL22">
        <f t="shared" si="8"/>
        <v>-3656.6818799444181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-707.05103530707947</v>
      </c>
      <c r="AR22">
        <f t="shared" si="9"/>
        <v>-708.8089784870009</v>
      </c>
      <c r="AS22">
        <f t="shared" si="9"/>
        <v>-14.928828390968004</v>
      </c>
      <c r="AT22">
        <f t="shared" si="9"/>
        <v>57.512399458014812</v>
      </c>
      <c r="AU22">
        <f t="shared" si="9"/>
        <v>-666.22540741995408</v>
      </c>
      <c r="AW22">
        <v>19</v>
      </c>
      <c r="AX22">
        <f>IF(Z22&gt;0, (R22*SUMPRODUCT(K22:$K$98, X22:$X$98)-K22*$AZ$3)/Z22, 0)</f>
        <v>5948.2478194449441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1000000</v>
      </c>
      <c r="S23">
        <f t="shared" si="1"/>
        <v>6104.9757817000718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4591.4500434427664</v>
      </c>
      <c r="AC23">
        <f t="shared" si="2"/>
        <v>4640.7798687768527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-4017.0742957985876</v>
      </c>
      <c r="AI23">
        <f t="shared" si="6"/>
        <v>-4026.5763397761571</v>
      </c>
      <c r="AJ23">
        <f t="shared" si="7"/>
        <v>-49.329825334086308</v>
      </c>
      <c r="AK23">
        <f t="shared" si="22"/>
        <v>321.4015030409937</v>
      </c>
      <c r="AL23">
        <f t="shared" si="8"/>
        <v>-3754.5046620692497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-653.47029844994495</v>
      </c>
      <c r="AR23">
        <f t="shared" si="9"/>
        <v>-655.01602627489478</v>
      </c>
      <c r="AS23">
        <f t="shared" si="9"/>
        <v>-8.0246401509834797</v>
      </c>
      <c r="AT23">
        <f t="shared" si="9"/>
        <v>52.283408433377296</v>
      </c>
      <c r="AU23">
        <f t="shared" si="9"/>
        <v>-610.75725799250097</v>
      </c>
      <c r="AW23">
        <v>20</v>
      </c>
      <c r="AX23">
        <f>IF(Z23&gt;0, (R23*SUMPRODUCT(K23:$K$98, X23:$X$98)-K23*$AZ$3)/Z23, 0)</f>
        <v>6104.9757817000718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1000000</v>
      </c>
      <c r="S24">
        <f t="shared" si="1"/>
        <v>6230.2192033792471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4640.7798687768527</v>
      </c>
      <c r="AC24">
        <f t="shared" si="2"/>
        <v>4662.6496244708032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-4169.3349825281066</v>
      </c>
      <c r="AI24">
        <f t="shared" si="6"/>
        <v>-4178.6898893786183</v>
      </c>
      <c r="AJ24">
        <f t="shared" si="7"/>
        <v>-21.869755693950538</v>
      </c>
      <c r="AK24">
        <f t="shared" si="22"/>
        <v>324.85459081437972</v>
      </c>
      <c r="AL24">
        <f t="shared" si="8"/>
        <v>-3875.7050542581892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-605.57056284452722</v>
      </c>
      <c r="AR24">
        <f t="shared" si="9"/>
        <v>-606.92930620061691</v>
      </c>
      <c r="AS24">
        <f t="shared" si="9"/>
        <v>-3.1764490788954376</v>
      </c>
      <c r="AT24">
        <f t="shared" si="9"/>
        <v>47.183154682094759</v>
      </c>
      <c r="AU24">
        <f t="shared" si="9"/>
        <v>-562.92260059741761</v>
      </c>
      <c r="AW24">
        <v>21</v>
      </c>
      <c r="AX24">
        <f>IF(Z24&gt;0, (R24*SUMPRODUCT(K24:$K$98, X24:$X$98)-K24*$AZ$3)/Z24, 0)</f>
        <v>6230.2192033792471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1000000</v>
      </c>
      <c r="S25">
        <f t="shared" si="1"/>
        <v>6326.7732863162009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4662.6496244708032</v>
      </c>
      <c r="AC25">
        <f t="shared" si="2"/>
        <v>4660.0612528261863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-4346.5486665695807</v>
      </c>
      <c r="AI25">
        <f t="shared" si="6"/>
        <v>-4355.755692493256</v>
      </c>
      <c r="AJ25">
        <f t="shared" si="7"/>
        <v>2.5883716446169274</v>
      </c>
      <c r="AK25">
        <f t="shared" si="22"/>
        <v>326.38547371295624</v>
      </c>
      <c r="AL25">
        <f t="shared" si="8"/>
        <v>-4026.7818471356827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-563.66944040661656</v>
      </c>
      <c r="AR25">
        <f t="shared" si="9"/>
        <v>-564.86342661229799</v>
      </c>
      <c r="AS25">
        <f t="shared" si="9"/>
        <v>0.33566539993144728</v>
      </c>
      <c r="AT25">
        <f t="shared" si="9"/>
        <v>42.32634474787271</v>
      </c>
      <c r="AU25">
        <f t="shared" si="9"/>
        <v>-522.20141646449383</v>
      </c>
      <c r="AW25">
        <v>22</v>
      </c>
      <c r="AX25">
        <f>IF(Z25&gt;0, (R25*SUMPRODUCT(K25:$K$98, X25:$X$98)-K25*$AZ$3)/Z25, 0)</f>
        <v>6326.7732863162009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1000000</v>
      </c>
      <c r="S26">
        <f t="shared" si="1"/>
        <v>6395.7540873949411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4660.0612528261863</v>
      </c>
      <c r="AC26">
        <f t="shared" si="2"/>
        <v>4634.768768848061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-4533.0740575868376</v>
      </c>
      <c r="AI26">
        <f t="shared" si="6"/>
        <v>-4542.132349825556</v>
      </c>
      <c r="AJ26">
        <f t="shared" si="7"/>
        <v>25.292483978125347</v>
      </c>
      <c r="AK26">
        <f t="shared" si="22"/>
        <v>326.20428769783308</v>
      </c>
      <c r="AL26">
        <f t="shared" si="8"/>
        <v>-4190.6355781495977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-524.87360690622631</v>
      </c>
      <c r="AR26">
        <f t="shared" si="9"/>
        <v>-525.92244450723342</v>
      </c>
      <c r="AS26">
        <f t="shared" si="9"/>
        <v>2.9285551315884901</v>
      </c>
      <c r="AT26">
        <f t="shared" si="9"/>
        <v>37.770400151676348</v>
      </c>
      <c r="AU26">
        <f t="shared" si="9"/>
        <v>-485.22348922396861</v>
      </c>
      <c r="AW26">
        <v>23</v>
      </c>
      <c r="AX26">
        <f>IF(Z26&gt;0, (R26*SUMPRODUCT(K26:$K$98, X26:$X$98)-K26*$AZ$3)/Z26, 0)</f>
        <v>6395.7540873949411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1000000</v>
      </c>
      <c r="S27">
        <f t="shared" si="1"/>
        <v>6441.2073341746691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4634.768768848061</v>
      </c>
      <c r="AC27">
        <f t="shared" si="2"/>
        <v>4590.5888730386996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-4725.9973029741068</v>
      </c>
      <c r="AI27">
        <f t="shared" si="6"/>
        <v>-4734.9059373241507</v>
      </c>
      <c r="AJ27">
        <f t="shared" si="7"/>
        <v>44.179895809361369</v>
      </c>
      <c r="AK27">
        <f t="shared" si="22"/>
        <v>324.43381381936427</v>
      </c>
      <c r="AL27">
        <f t="shared" si="8"/>
        <v>-4366.292227695425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-488.58189260141222</v>
      </c>
      <c r="AR27">
        <f t="shared" si="9"/>
        <v>-489.50288285007343</v>
      </c>
      <c r="AS27">
        <f t="shared" si="9"/>
        <v>4.5673951391988856</v>
      </c>
      <c r="AT27">
        <f t="shared" si="9"/>
        <v>33.540536868272454</v>
      </c>
      <c r="AU27">
        <f t="shared" si="9"/>
        <v>-451.3949508426021</v>
      </c>
      <c r="AW27">
        <v>24</v>
      </c>
      <c r="AX27">
        <f>IF(Z27&gt;0, (R27*SUMPRODUCT(K27:$K$98, X27:$X$98)-K27*$AZ$3)/Z27, 0)</f>
        <v>6441.2073341746691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1000000</v>
      </c>
      <c r="S28">
        <f t="shared" si="1"/>
        <v>6467.4047136799536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4590.5888730386996</v>
      </c>
      <c r="AC28">
        <f t="shared" si="2"/>
        <v>4531.1977939166318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-4943.1132737772168</v>
      </c>
      <c r="AI28">
        <f t="shared" si="6"/>
        <v>-4951.871032867838</v>
      </c>
      <c r="AJ28">
        <f t="shared" si="7"/>
        <v>59.391079122067822</v>
      </c>
      <c r="AK28">
        <f t="shared" si="22"/>
        <v>321.34122111270898</v>
      </c>
      <c r="AL28">
        <f t="shared" si="8"/>
        <v>-4571.1387326330614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-456.2747523011447</v>
      </c>
      <c r="AR28">
        <f t="shared" si="9"/>
        <v>-457.0831384615397</v>
      </c>
      <c r="AS28">
        <f t="shared" si="9"/>
        <v>5.4821017473087554</v>
      </c>
      <c r="AT28">
        <f t="shared" si="9"/>
        <v>29.661445721900471</v>
      </c>
      <c r="AU28">
        <f t="shared" si="9"/>
        <v>-421.93959099233047</v>
      </c>
      <c r="AW28">
        <v>25</v>
      </c>
      <c r="AX28">
        <f>IF(Z28&gt;0, (R28*SUMPRODUCT(K28:$K$98, X28:$X$98)-K28*$AZ$3)/Z28, 0)</f>
        <v>6467.4047136799536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1000000</v>
      </c>
      <c r="S29">
        <f t="shared" si="1"/>
        <v>6475.8078968881209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4531.1977939166318</v>
      </c>
      <c r="AC29">
        <f t="shared" si="2"/>
        <v>4458.1291250791855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-5186.2657633237768</v>
      </c>
      <c r="AI29">
        <f t="shared" si="6"/>
        <v>-5194.8711165014502</v>
      </c>
      <c r="AJ29">
        <f t="shared" si="7"/>
        <v>73.068668837446239</v>
      </c>
      <c r="AK29">
        <f t="shared" si="22"/>
        <v>317.18384557416425</v>
      </c>
      <c r="AL29">
        <f t="shared" si="8"/>
        <v>-4804.6186020898394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-427.42765747770727</v>
      </c>
      <c r="AR29">
        <f t="shared" si="9"/>
        <v>-428.1368702559094</v>
      </c>
      <c r="AS29">
        <f t="shared" si="9"/>
        <v>6.0219763856043294</v>
      </c>
      <c r="AT29">
        <f t="shared" si="9"/>
        <v>26.140802321061482</v>
      </c>
      <c r="AU29">
        <f t="shared" si="9"/>
        <v>-395.97409154924355</v>
      </c>
      <c r="AW29">
        <v>26</v>
      </c>
      <c r="AX29">
        <f>IF(Z29&gt;0, (R29*SUMPRODUCT(K29:$K$98, X29:$X$98)-K29*$AZ$3)/Z29, 0)</f>
        <v>6475.8078968881209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1000000</v>
      </c>
      <c r="S30">
        <f t="shared" si="1"/>
        <v>6467.9454358262683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4458.1291250791855</v>
      </c>
      <c r="AC30">
        <f t="shared" si="2"/>
        <v>4372.8497564083527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-5463.7851898199606</v>
      </c>
      <c r="AI30">
        <f t="shared" si="6"/>
        <v>-5472.2361921509846</v>
      </c>
      <c r="AJ30">
        <f t="shared" si="7"/>
        <v>85.27936867083281</v>
      </c>
      <c r="AK30">
        <f t="shared" si="22"/>
        <v>312.06903875554303</v>
      </c>
      <c r="AL30">
        <f t="shared" si="8"/>
        <v>-5074.8877847246085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-402.05312922722277</v>
      </c>
      <c r="AR30">
        <f t="shared" si="9"/>
        <v>-402.6749970009825</v>
      </c>
      <c r="AS30">
        <f t="shared" si="9"/>
        <v>6.2752900858022409</v>
      </c>
      <c r="AT30">
        <f t="shared" si="9"/>
        <v>22.963628548276052</v>
      </c>
      <c r="AU30">
        <f t="shared" si="9"/>
        <v>-373.43607836690421</v>
      </c>
      <c r="AW30">
        <v>27</v>
      </c>
      <c r="AX30">
        <f>IF(Z30&gt;0, (R30*SUMPRODUCT(K30:$K$98, X30:$X$98)-K30*$AZ$3)/Z30, 0)</f>
        <v>6467.9454358262683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1000000</v>
      </c>
      <c r="S31">
        <f t="shared" si="1"/>
        <v>6444.6847313708058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4372.8497564083527</v>
      </c>
      <c r="AC31">
        <f t="shared" si="2"/>
        <v>4276.2861707586972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-5782.4780027300394</v>
      </c>
      <c r="AI31">
        <f t="shared" si="6"/>
        <v>-5790.7722140627193</v>
      </c>
      <c r="AJ31">
        <f t="shared" si="7"/>
        <v>96.563585649655579</v>
      </c>
      <c r="AK31">
        <f t="shared" si="22"/>
        <v>306.09948294858469</v>
      </c>
      <c r="AL31">
        <f t="shared" si="8"/>
        <v>-5388.1091454644793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-379.91443642679036</v>
      </c>
      <c r="AR31">
        <f t="shared" si="9"/>
        <v>-380.45937418921193</v>
      </c>
      <c r="AS31">
        <f t="shared" si="9"/>
        <v>6.3443216219964436</v>
      </c>
      <c r="AT31">
        <f t="shared" si="9"/>
        <v>20.111034144883831</v>
      </c>
      <c r="AU31">
        <f t="shared" si="9"/>
        <v>-354.00401842233168</v>
      </c>
      <c r="AW31">
        <v>28</v>
      </c>
      <c r="AX31">
        <f>IF(Z31&gt;0, (R31*SUMPRODUCT(K31:$K$98, X31:$X$98)-K31*$AZ$3)/Z31, 0)</f>
        <v>6444.6847313708058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1000000</v>
      </c>
      <c r="S32">
        <f t="shared" si="1"/>
        <v>6406.6039954611242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4276.2861707586972</v>
      </c>
      <c r="AC32">
        <f t="shared" si="2"/>
        <v>4169.1302553833075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-6146.4326069882809</v>
      </c>
      <c r="AI32">
        <f t="shared" si="6"/>
        <v>-6154.5670458000468</v>
      </c>
      <c r="AJ32">
        <f t="shared" si="7"/>
        <v>107.15591537538967</v>
      </c>
      <c r="AK32">
        <f t="shared" si="22"/>
        <v>299.34003195310885</v>
      </c>
      <c r="AL32">
        <f t="shared" si="8"/>
        <v>-5748.0710984715479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-360.55947177477032</v>
      </c>
      <c r="AR32">
        <f t="shared" si="9"/>
        <v>-361.03665083922795</v>
      </c>
      <c r="AS32">
        <f t="shared" si="9"/>
        <v>6.2859357151926796</v>
      </c>
      <c r="AT32">
        <f t="shared" si="9"/>
        <v>17.559760385128644</v>
      </c>
      <c r="AU32">
        <f t="shared" si="9"/>
        <v>-337.19095473890661</v>
      </c>
      <c r="AW32">
        <v>29</v>
      </c>
      <c r="AX32">
        <f>IF(Z32&gt;0, (R32*SUMPRODUCT(K32:$K$98, X32:$X$98)-K32*$AZ$3)/Z32, 0)</f>
        <v>6406.6039954611242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1000000</v>
      </c>
      <c r="S33">
        <f t="shared" si="1"/>
        <v>6354.5677941490376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4169.1302553833075</v>
      </c>
      <c r="AC33">
        <f t="shared" si="2"/>
        <v>4052.1051774044299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-6579.4529809574151</v>
      </c>
      <c r="AI33">
        <f t="shared" si="6"/>
        <v>-6587.4238322188012</v>
      </c>
      <c r="AJ33">
        <f t="shared" si="7"/>
        <v>117.02507797887756</v>
      </c>
      <c r="AK33">
        <f t="shared" si="22"/>
        <v>291.83911787683155</v>
      </c>
      <c r="AL33">
        <f t="shared" si="8"/>
        <v>-6178.5596363630921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-344.60815424342627</v>
      </c>
      <c r="AR33">
        <f t="shared" si="9"/>
        <v>-345.0256388502599</v>
      </c>
      <c r="AS33">
        <f t="shared" si="9"/>
        <v>6.1293539507331039</v>
      </c>
      <c r="AT33">
        <f t="shared" si="9"/>
        <v>15.28548650452246</v>
      </c>
      <c r="AU33">
        <f t="shared" si="9"/>
        <v>-323.61079839500434</v>
      </c>
      <c r="AW33">
        <v>30</v>
      </c>
      <c r="AX33">
        <f>IF(Z33&gt;0, (R33*SUMPRODUCT(K33:$K$98, X33:$X$98)-K33*$AZ$3)/Z33, 0)</f>
        <v>6354.5677941490376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1000000</v>
      </c>
      <c r="S34">
        <f t="shared" si="1"/>
        <v>6287.7260453328972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4052.1051774044299</v>
      </c>
      <c r="AC34">
        <f t="shared" si="2"/>
        <v>3924.9384461930481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-7069.178364008354</v>
      </c>
      <c r="AI34">
        <f t="shared" si="6"/>
        <v>-7076.9811420275764</v>
      </c>
      <c r="AJ34">
        <f t="shared" si="7"/>
        <v>127.16673121138183</v>
      </c>
      <c r="AK34">
        <f t="shared" si="22"/>
        <v>283.64736241831014</v>
      </c>
      <c r="AL34">
        <f t="shared" si="8"/>
        <v>-6666.1670483978842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-330.58769082881912</v>
      </c>
      <c r="AR34">
        <f t="shared" si="9"/>
        <v>-330.95258505479563</v>
      </c>
      <c r="AS34">
        <f t="shared" si="9"/>
        <v>5.9469083755841927</v>
      </c>
      <c r="AT34">
        <f t="shared" si="9"/>
        <v>13.26467118568852</v>
      </c>
      <c r="AU34">
        <f t="shared" ref="AU34:AU79" si="23">AL34*$K34</f>
        <v>-311.74100549352289</v>
      </c>
      <c r="AW34">
        <v>31</v>
      </c>
      <c r="AX34">
        <f>IF(Z34&gt;0, (R34*SUMPRODUCT(K34:$K$98, X34:$X$98)-K34*$AZ$3)/Z34, 0)</f>
        <v>6287.7260453328972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1000000</v>
      </c>
      <c r="S35">
        <f t="shared" si="1"/>
        <v>6206.9870395501948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3924.9384461930481</v>
      </c>
      <c r="AC35">
        <f t="shared" si="2"/>
        <v>3788.4948830714138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-7620.2972586865271</v>
      </c>
      <c r="AI35">
        <f t="shared" ref="AI35:AI66" si="25">SUM(AE35:AH35)</f>
        <v>-7627.9267552098236</v>
      </c>
      <c r="AJ35">
        <f t="shared" si="7"/>
        <v>136.44356312163427</v>
      </c>
      <c r="AK35">
        <f t="shared" si="22"/>
        <v>274.74569123351341</v>
      </c>
      <c r="AL35">
        <f t="shared" si="8"/>
        <v>-7216.737500854676</v>
      </c>
      <c r="AN35">
        <f t="shared" ref="AN35:AT66" si="26">AE35*$K35</f>
        <v>0</v>
      </c>
      <c r="AO35">
        <f t="shared" si="26"/>
        <v>0</v>
      </c>
      <c r="AP35">
        <f t="shared" si="26"/>
        <v>-0.31856319331764771</v>
      </c>
      <c r="AQ35">
        <f t="shared" si="26"/>
        <v>-318.17908578168152</v>
      </c>
      <c r="AR35">
        <f t="shared" si="26"/>
        <v>-318.49764897499921</v>
      </c>
      <c r="AS35">
        <f t="shared" si="26"/>
        <v>5.6970859142468306</v>
      </c>
      <c r="AT35">
        <f t="shared" si="26"/>
        <v>11.471774642319311</v>
      </c>
      <c r="AU35">
        <f t="shared" si="23"/>
        <v>-301.32878841843308</v>
      </c>
      <c r="AW35">
        <v>32</v>
      </c>
      <c r="AX35">
        <f>IF(Z35&gt;0, (R35*SUMPRODUCT(K35:$K$98, X35:$X$98)-K35*$AZ$3)/Z35, 0)</f>
        <v>6206.9870395501948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1000000</v>
      </c>
      <c r="S36">
        <f t="shared" si="1"/>
        <v>6113.3708997704543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3788.4948830714138</v>
      </c>
      <c r="AC36">
        <f t="shared" si="2"/>
        <v>3643.6587684568613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-8241.4498943936633</v>
      </c>
      <c r="AI36">
        <f t="shared" si="25"/>
        <v>-8248.9000778280461</v>
      </c>
      <c r="AJ36">
        <f t="shared" si="7"/>
        <v>144.83611461455257</v>
      </c>
      <c r="AK36">
        <f t="shared" si="22"/>
        <v>265.19464181499899</v>
      </c>
      <c r="AL36">
        <f t="shared" si="8"/>
        <v>-7838.8693213984943</v>
      </c>
      <c r="AN36">
        <f t="shared" si="26"/>
        <v>0</v>
      </c>
      <c r="AO36">
        <f t="shared" si="26"/>
        <v>0</v>
      </c>
      <c r="AP36">
        <f t="shared" si="26"/>
        <v>-0.27774654152337963</v>
      </c>
      <c r="AQ36">
        <f t="shared" si="26"/>
        <v>-307.24534844899972</v>
      </c>
      <c r="AR36">
        <f t="shared" si="26"/>
        <v>-307.52309499052308</v>
      </c>
      <c r="AS36">
        <f t="shared" si="26"/>
        <v>5.3995623431526569</v>
      </c>
      <c r="AT36">
        <f t="shared" si="26"/>
        <v>9.8865880610018131</v>
      </c>
      <c r="AU36">
        <f t="shared" si="23"/>
        <v>-292.23694458636862</v>
      </c>
      <c r="AW36">
        <v>33</v>
      </c>
      <c r="AX36">
        <f>IF(Z36&gt;0, (R36*SUMPRODUCT(K36:$K$98, X36:$X$98)-K36*$AZ$3)/Z36, 0)</f>
        <v>6113.3708997704543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1000000</v>
      </c>
      <c r="S37">
        <f t="shared" si="1"/>
        <v>6007.4383036199006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3643.6587684568613</v>
      </c>
      <c r="AC37">
        <f t="shared" si="2"/>
        <v>3491.1839299785138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-8910.9933496542108</v>
      </c>
      <c r="AI37">
        <f t="shared" si="25"/>
        <v>-8918.2576438373799</v>
      </c>
      <c r="AJ37">
        <f t="shared" si="7"/>
        <v>152.47483847834746</v>
      </c>
      <c r="AK37">
        <f t="shared" si="22"/>
        <v>255.05611379198032</v>
      </c>
      <c r="AL37">
        <f t="shared" si="8"/>
        <v>-8510.7266915670534</v>
      </c>
      <c r="AN37">
        <f t="shared" si="26"/>
        <v>0</v>
      </c>
      <c r="AO37">
        <f t="shared" si="26"/>
        <v>0</v>
      </c>
      <c r="AP37">
        <f t="shared" si="26"/>
        <v>-0.24180044450218915</v>
      </c>
      <c r="AQ37">
        <f t="shared" si="26"/>
        <v>-296.61273326385805</v>
      </c>
      <c r="AR37">
        <f t="shared" si="26"/>
        <v>-296.85453370836024</v>
      </c>
      <c r="AS37">
        <f t="shared" si="26"/>
        <v>5.0753015764267069</v>
      </c>
      <c r="AT37">
        <f t="shared" si="26"/>
        <v>8.4898381223045778</v>
      </c>
      <c r="AU37">
        <f t="shared" si="23"/>
        <v>-283.28939400962901</v>
      </c>
      <c r="AW37">
        <v>34</v>
      </c>
      <c r="AX37">
        <f>IF(Z37&gt;0, (R37*SUMPRODUCT(K37:$K$98, X37:$X$98)-K37*$AZ$3)/Z37, 0)</f>
        <v>6007.4383036199006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1000000</v>
      </c>
      <c r="S38">
        <f t="shared" si="1"/>
        <v>5891.3186484896378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3491.1839299785138</v>
      </c>
      <c r="AC38">
        <f t="shared" si="2"/>
        <v>3332.759152045594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-9625.276964228844</v>
      </c>
      <c r="AI38">
        <f t="shared" si="25"/>
        <v>-9632.3482995081285</v>
      </c>
      <c r="AJ38">
        <f t="shared" si="7"/>
        <v>158.42477793291982</v>
      </c>
      <c r="AK38">
        <f t="shared" si="22"/>
        <v>244.38287509849599</v>
      </c>
      <c r="AL38">
        <f t="shared" si="8"/>
        <v>-9229.5406464767129</v>
      </c>
      <c r="AN38">
        <f t="shared" si="26"/>
        <v>0</v>
      </c>
      <c r="AO38">
        <f t="shared" si="26"/>
        <v>0</v>
      </c>
      <c r="AP38">
        <f t="shared" si="26"/>
        <v>-0.21015855707592238</v>
      </c>
      <c r="AQ38">
        <f t="shared" si="26"/>
        <v>-286.06115229529883</v>
      </c>
      <c r="AR38">
        <f t="shared" si="26"/>
        <v>-286.27131085237477</v>
      </c>
      <c r="AS38">
        <f t="shared" si="26"/>
        <v>4.7083501800562209</v>
      </c>
      <c r="AT38">
        <f t="shared" si="26"/>
        <v>7.2630062606738468</v>
      </c>
      <c r="AU38">
        <f t="shared" si="23"/>
        <v>-274.29995441164471</v>
      </c>
      <c r="AW38">
        <v>35</v>
      </c>
      <c r="AX38">
        <f>IF(Z38&gt;0, (R38*SUMPRODUCT(K38:$K$98, X38:$X$98)-K38*$AZ$3)/Z38, 0)</f>
        <v>5891.3186484896378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1000000</v>
      </c>
      <c r="S39">
        <f t="shared" si="1"/>
        <v>5767.0828958214133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3332.759152045594</v>
      </c>
      <c r="AC39">
        <f t="shared" si="2"/>
        <v>3170.0801027243469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-10364.556248954465</v>
      </c>
      <c r="AI39">
        <f t="shared" si="25"/>
        <v>-10371.427313927845</v>
      </c>
      <c r="AJ39">
        <f t="shared" si="7"/>
        <v>162.67904932124702</v>
      </c>
      <c r="AK39">
        <f t="shared" si="22"/>
        <v>233.29314064319161</v>
      </c>
      <c r="AL39">
        <f t="shared" si="8"/>
        <v>-9975.4551239634075</v>
      </c>
      <c r="AN39">
        <f t="shared" si="26"/>
        <v>0</v>
      </c>
      <c r="AO39">
        <f t="shared" si="26"/>
        <v>0</v>
      </c>
      <c r="AP39">
        <f t="shared" si="26"/>
        <v>-0.18232729182434934</v>
      </c>
      <c r="AQ39">
        <f t="shared" si="26"/>
        <v>-275.02890442084606</v>
      </c>
      <c r="AR39">
        <f t="shared" si="26"/>
        <v>-275.21123171267038</v>
      </c>
      <c r="AS39">
        <f t="shared" si="26"/>
        <v>4.316773398915239</v>
      </c>
      <c r="AT39">
        <f t="shared" si="26"/>
        <v>6.1905551322052768</v>
      </c>
      <c r="AU39">
        <f t="shared" si="23"/>
        <v>-264.70390318154995</v>
      </c>
      <c r="AW39">
        <v>36</v>
      </c>
      <c r="AX39">
        <f>IF(Z39&gt;0, (R39*SUMPRODUCT(K39:$K$98, X39:$X$98)-K39*$AZ$3)/Z39, 0)</f>
        <v>5767.0828958214133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1000000</v>
      </c>
      <c r="S40">
        <f t="shared" si="1"/>
        <v>5637.7251925400269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3170.0801027243469</v>
      </c>
      <c r="AC40">
        <f t="shared" si="2"/>
        <v>3005.2137902446175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-11134.022097867512</v>
      </c>
      <c r="AI40">
        <f t="shared" si="25"/>
        <v>-11140.685276914934</v>
      </c>
      <c r="AJ40">
        <f t="shared" si="7"/>
        <v>164.86631247972946</v>
      </c>
      <c r="AK40">
        <f t="shared" si="22"/>
        <v>221.9056071907043</v>
      </c>
      <c r="AL40">
        <f t="shared" si="8"/>
        <v>-10753.913357244501</v>
      </c>
      <c r="AN40">
        <f t="shared" si="26"/>
        <v>0</v>
      </c>
      <c r="AO40">
        <f t="shared" si="26"/>
        <v>0</v>
      </c>
      <c r="AP40">
        <f t="shared" si="26"/>
        <v>-0.15786690212663826</v>
      </c>
      <c r="AQ40">
        <f t="shared" si="26"/>
        <v>-263.79203744792773</v>
      </c>
      <c r="AR40">
        <f t="shared" si="26"/>
        <v>-263.94990435005434</v>
      </c>
      <c r="AS40">
        <f t="shared" si="26"/>
        <v>3.9060835422523743</v>
      </c>
      <c r="AT40">
        <f t="shared" si="26"/>
        <v>5.2574830306082223</v>
      </c>
      <c r="AU40">
        <f t="shared" si="23"/>
        <v>-254.78633777719375</v>
      </c>
      <c r="AW40">
        <v>37</v>
      </c>
      <c r="AX40">
        <f>IF(Z40&gt;0, (R40*SUMPRODUCT(K40:$K$98, X40:$X$98)-K40*$AZ$3)/Z40, 0)</f>
        <v>5637.7251925400269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1000000</v>
      </c>
      <c r="S41">
        <f t="shared" si="1"/>
        <v>5505.9345009752851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3005.2137902446175</v>
      </c>
      <c r="AC41">
        <f t="shared" si="2"/>
        <v>2839.7812098869758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-11956.437267628111</v>
      </c>
      <c r="AI41">
        <f t="shared" si="25"/>
        <v>-11962.884359419213</v>
      </c>
      <c r="AJ41">
        <f t="shared" si="7"/>
        <v>165.43258035764165</v>
      </c>
      <c r="AK41">
        <f t="shared" si="22"/>
        <v>210.36496531712325</v>
      </c>
      <c r="AL41">
        <f t="shared" si="8"/>
        <v>-11587.086813744449</v>
      </c>
      <c r="AN41">
        <f t="shared" si="26"/>
        <v>0</v>
      </c>
      <c r="AO41">
        <f t="shared" si="26"/>
        <v>0</v>
      </c>
      <c r="AP41">
        <f t="shared" si="26"/>
        <v>-0.13638149104094524</v>
      </c>
      <c r="AQ41">
        <f t="shared" si="26"/>
        <v>-252.92593853665792</v>
      </c>
      <c r="AR41">
        <f t="shared" si="26"/>
        <v>-253.06232002769886</v>
      </c>
      <c r="AS41">
        <f t="shared" si="26"/>
        <v>3.499553396628003</v>
      </c>
      <c r="AT41">
        <f t="shared" si="26"/>
        <v>4.4500510559379967</v>
      </c>
      <c r="AU41">
        <f t="shared" si="23"/>
        <v>-245.11271557513285</v>
      </c>
      <c r="AW41">
        <v>38</v>
      </c>
      <c r="AX41">
        <f>IF(Z41&gt;0, (R41*SUMPRODUCT(K41:$K$98, X41:$X$98)-K41*$AZ$3)/Z41, 0)</f>
        <v>5505.9345009752851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1000000</v>
      </c>
      <c r="S42">
        <f t="shared" si="1"/>
        <v>5373.2080273744969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2839.7812098869758</v>
      </c>
      <c r="AC42">
        <f t="shared" si="2"/>
        <v>2674.6762151809276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-12829.535240328387</v>
      </c>
      <c r="AI42">
        <f t="shared" si="25"/>
        <v>-12835.757492011075</v>
      </c>
      <c r="AJ42">
        <f t="shared" si="7"/>
        <v>165.10499470604827</v>
      </c>
      <c r="AK42">
        <f t="shared" si="22"/>
        <v>198.78468469208832</v>
      </c>
      <c r="AL42">
        <f t="shared" si="8"/>
        <v>-12471.867812612938</v>
      </c>
      <c r="AN42">
        <f t="shared" si="26"/>
        <v>0</v>
      </c>
      <c r="AO42">
        <f t="shared" si="26"/>
        <v>0</v>
      </c>
      <c r="AP42">
        <f t="shared" si="26"/>
        <v>-0.11752252987154033</v>
      </c>
      <c r="AQ42">
        <f t="shared" si="26"/>
        <v>-242.31733388647098</v>
      </c>
      <c r="AR42">
        <f t="shared" si="26"/>
        <v>-242.43485641634251</v>
      </c>
      <c r="AS42">
        <f t="shared" si="26"/>
        <v>3.1184139860927242</v>
      </c>
      <c r="AT42">
        <f t="shared" si="26"/>
        <v>3.7545377840839604</v>
      </c>
      <c r="AU42">
        <f t="shared" si="23"/>
        <v>-235.56190464616583</v>
      </c>
      <c r="AW42">
        <v>39</v>
      </c>
      <c r="AX42">
        <f>IF(Z42&gt;0, (R42*SUMPRODUCT(K42:$K$98, X42:$X$98)-K42*$AZ$3)/Z42, 0)</f>
        <v>5373.2080273744969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1000000</v>
      </c>
      <c r="S43">
        <f t="shared" si="1"/>
        <v>5241.1724332295353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2674.6762151809276</v>
      </c>
      <c r="AC43">
        <f t="shared" si="2"/>
        <v>2510.7704382860734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-13754.854813934448</v>
      </c>
      <c r="AI43">
        <f t="shared" si="25"/>
        <v>-13760.842907415134</v>
      </c>
      <c r="AJ43">
        <f t="shared" si="7"/>
        <v>163.90577689485417</v>
      </c>
      <c r="AK43">
        <f t="shared" si="22"/>
        <v>187.22733506266493</v>
      </c>
      <c r="AL43">
        <f t="shared" si="8"/>
        <v>-13409.709795457615</v>
      </c>
      <c r="AN43">
        <f t="shared" si="26"/>
        <v>0</v>
      </c>
      <c r="AO43">
        <f t="shared" si="26"/>
        <v>0</v>
      </c>
      <c r="AP43">
        <f t="shared" si="26"/>
        <v>-0.10098203231573917</v>
      </c>
      <c r="AQ43">
        <f t="shared" si="26"/>
        <v>-231.95916994264655</v>
      </c>
      <c r="AR43">
        <f t="shared" si="26"/>
        <v>-232.06015197496228</v>
      </c>
      <c r="AS43">
        <f t="shared" si="26"/>
        <v>2.764074828243126</v>
      </c>
      <c r="AT43">
        <f t="shared" si="26"/>
        <v>3.1573650045155977</v>
      </c>
      <c r="AU43">
        <f t="shared" si="23"/>
        <v>-226.13871214220359</v>
      </c>
      <c r="AW43">
        <v>40</v>
      </c>
      <c r="AX43">
        <f>IF(Z43&gt;0, (R43*SUMPRODUCT(K43:$K$98, X43:$X$98)-K43*$AZ$3)/Z43, 0)</f>
        <v>5241.1724332295353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1000000</v>
      </c>
      <c r="S44">
        <f t="shared" si="1"/>
        <v>5110.6533484914935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2510.7704382860734</v>
      </c>
      <c r="AC44">
        <f t="shared" si="2"/>
        <v>2348.8215870859412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-14663.791820223581</v>
      </c>
      <c r="AI44">
        <f t="shared" si="25"/>
        <v>-14669.536735371708</v>
      </c>
      <c r="AJ44">
        <f t="shared" si="7"/>
        <v>161.94885120013214</v>
      </c>
      <c r="AK44">
        <f t="shared" si="22"/>
        <v>175.75393068002515</v>
      </c>
      <c r="AL44">
        <f t="shared" si="8"/>
        <v>-14331.833953491552</v>
      </c>
      <c r="AN44">
        <f t="shared" si="26"/>
        <v>0</v>
      </c>
      <c r="AO44">
        <f t="shared" si="26"/>
        <v>0</v>
      </c>
      <c r="AP44">
        <f t="shared" si="26"/>
        <v>-8.6501000606220499E-2</v>
      </c>
      <c r="AQ44">
        <f t="shared" si="26"/>
        <v>-220.79223668677099</v>
      </c>
      <c r="AR44">
        <f t="shared" si="26"/>
        <v>-220.8787376873772</v>
      </c>
      <c r="AS44">
        <f t="shared" si="26"/>
        <v>2.438458587226795</v>
      </c>
      <c r="AT44">
        <f t="shared" si="26"/>
        <v>2.6463212201237307</v>
      </c>
      <c r="AU44">
        <f t="shared" si="23"/>
        <v>-215.79395788002668</v>
      </c>
      <c r="AW44">
        <v>41</v>
      </c>
      <c r="AX44">
        <f>IF(Z44&gt;0, (R44*SUMPRODUCT(K44:$K$98, X44:$X$98)-K44*$AZ$3)/Z44, 0)</f>
        <v>5110.6533484914935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1000000</v>
      </c>
      <c r="S45">
        <f t="shared" si="1"/>
        <v>4984.1721692337751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2348.8215870859412</v>
      </c>
      <c r="AC45">
        <f t="shared" si="2"/>
        <v>2190.5385635621305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-15498.303937063498</v>
      </c>
      <c r="AI45">
        <f t="shared" si="25"/>
        <v>-15503.79767426093</v>
      </c>
      <c r="AJ45">
        <f t="shared" si="7"/>
        <v>158.2830235238107</v>
      </c>
      <c r="AK45">
        <f t="shared" si="22"/>
        <v>164.41751109601591</v>
      </c>
      <c r="AL45">
        <f t="shared" si="8"/>
        <v>-15181.097139641104</v>
      </c>
      <c r="AN45">
        <f t="shared" si="26"/>
        <v>0</v>
      </c>
      <c r="AO45">
        <f t="shared" si="26"/>
        <v>0</v>
      </c>
      <c r="AP45">
        <f t="shared" si="26"/>
        <v>-7.3856269972258443E-2</v>
      </c>
      <c r="AQ45">
        <f t="shared" si="26"/>
        <v>-208.35487365920267</v>
      </c>
      <c r="AR45">
        <f t="shared" si="26"/>
        <v>-208.42872992917492</v>
      </c>
      <c r="AS45">
        <f t="shared" si="26"/>
        <v>2.1279128027572289</v>
      </c>
      <c r="AT45">
        <f t="shared" si="26"/>
        <v>2.2103831419802278</v>
      </c>
      <c r="AU45">
        <f t="shared" si="23"/>
        <v>-204.09043398443748</v>
      </c>
      <c r="AW45">
        <v>42</v>
      </c>
      <c r="AX45">
        <f>IF(Z45&gt;0, (R45*SUMPRODUCT(K45:$K$98, X45:$X$98)-K45*$AZ$3)/Z45, 0)</f>
        <v>4984.1721692337751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1000000</v>
      </c>
      <c r="S46">
        <f t="shared" si="1"/>
        <v>4910.1655256843569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2190.5385635621305</v>
      </c>
      <c r="AC46">
        <f t="shared" si="2"/>
        <v>2037.9954873698553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-20047.61437067634</v>
      </c>
      <c r="AI46">
        <f t="shared" si="25"/>
        <v>-20052.802575322163</v>
      </c>
      <c r="AJ46">
        <f t="shared" si="7"/>
        <v>152.54307619227529</v>
      </c>
      <c r="AK46">
        <f t="shared" si="22"/>
        <v>153.33769944934915</v>
      </c>
      <c r="AL46">
        <f t="shared" si="8"/>
        <v>-19746.921799680538</v>
      </c>
      <c r="AN46">
        <f t="shared" si="26"/>
        <v>0</v>
      </c>
      <c r="AO46">
        <f t="shared" si="26"/>
        <v>0</v>
      </c>
      <c r="AP46">
        <f t="shared" si="26"/>
        <v>-6.2275692500692856E-2</v>
      </c>
      <c r="AQ46">
        <f t="shared" si="26"/>
        <v>-240.63797655427479</v>
      </c>
      <c r="AR46">
        <f t="shared" si="26"/>
        <v>-240.70025224677548</v>
      </c>
      <c r="AS46">
        <f t="shared" si="26"/>
        <v>1.8310237075372926</v>
      </c>
      <c r="AT46">
        <f t="shared" si="26"/>
        <v>1.8405618265957333</v>
      </c>
      <c r="AU46">
        <f t="shared" si="23"/>
        <v>-237.02866671264246</v>
      </c>
      <c r="AW46">
        <v>43</v>
      </c>
      <c r="AX46">
        <f>IF(Z46&gt;0, (R46*SUMPRODUCT(K46:$K$98, X46:$X$98)-K46*$AZ$3)/Z46, 0)</f>
        <v>4910.1655256843569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1000000</v>
      </c>
      <c r="S47">
        <f t="shared" si="1"/>
        <v>4777.5300850199201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2037.9954873698553</v>
      </c>
      <c r="AC47">
        <f t="shared" si="2"/>
        <v>1847.1894728396235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-24264.710987605926</v>
      </c>
      <c r="AI47">
        <f t="shared" si="25"/>
        <v>-24269.544001317947</v>
      </c>
      <c r="AJ47">
        <f t="shared" si="7"/>
        <v>190.80601453023178</v>
      </c>
      <c r="AK47">
        <f t="shared" si="22"/>
        <v>142.65968411588989</v>
      </c>
      <c r="AL47">
        <f t="shared" si="8"/>
        <v>-23936.078302671824</v>
      </c>
      <c r="AN47">
        <f t="shared" si="26"/>
        <v>0</v>
      </c>
      <c r="AO47">
        <f t="shared" si="26"/>
        <v>0</v>
      </c>
      <c r="AP47">
        <f t="shared" si="26"/>
        <v>-5.1796626112219052E-2</v>
      </c>
      <c r="AQ47">
        <f t="shared" si="26"/>
        <v>-260.05102357147069</v>
      </c>
      <c r="AR47">
        <f t="shared" si="26"/>
        <v>-260.10282019758296</v>
      </c>
      <c r="AS47">
        <f t="shared" si="26"/>
        <v>2.0449161503520288</v>
      </c>
      <c r="AT47">
        <f t="shared" si="26"/>
        <v>1.5289197920251099</v>
      </c>
      <c r="AU47">
        <f t="shared" si="23"/>
        <v>-256.52898425520578</v>
      </c>
      <c r="AW47">
        <v>44</v>
      </c>
      <c r="AX47">
        <f>IF(Z47&gt;0, (R47*SUMPRODUCT(K47:$K$98, X47:$X$98)-K47*$AZ$3)/Z47, 0)</f>
        <v>4777.5300850199201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1000000</v>
      </c>
      <c r="S48">
        <f t="shared" si="1"/>
        <v>4600.0571966536681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1847.1894728396235</v>
      </c>
      <c r="AC48">
        <f t="shared" si="2"/>
        <v>1631.6312725039061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-28076.645782746989</v>
      </c>
      <c r="AI48">
        <f t="shared" si="25"/>
        <v>-28081.079508249608</v>
      </c>
      <c r="AJ48">
        <f t="shared" si="7"/>
        <v>215.5582003357174</v>
      </c>
      <c r="AK48">
        <f t="shared" si="22"/>
        <v>129.30326309877367</v>
      </c>
      <c r="AL48">
        <f t="shared" si="8"/>
        <v>-27736.218044815119</v>
      </c>
      <c r="AN48">
        <f t="shared" si="26"/>
        <v>0</v>
      </c>
      <c r="AO48">
        <f t="shared" si="26"/>
        <v>0</v>
      </c>
      <c r="AP48">
        <f t="shared" si="26"/>
        <v>-4.2426208688828952E-2</v>
      </c>
      <c r="AQ48">
        <f t="shared" si="26"/>
        <v>-268.66472282917374</v>
      </c>
      <c r="AR48">
        <f t="shared" si="26"/>
        <v>-268.70714903786256</v>
      </c>
      <c r="AS48">
        <f t="shared" si="26"/>
        <v>2.062671039655966</v>
      </c>
      <c r="AT48">
        <f t="shared" si="26"/>
        <v>1.2372996977682749</v>
      </c>
      <c r="AU48">
        <f t="shared" si="23"/>
        <v>-265.40717830043837</v>
      </c>
      <c r="AW48">
        <v>45</v>
      </c>
      <c r="AX48">
        <f>IF(Z48&gt;0, (R48*SUMPRODUCT(K48:$K$98, X48:$X$98)-K48*$AZ$3)/Z48, 0)</f>
        <v>4600.0571966536681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1000000</v>
      </c>
      <c r="S49">
        <f t="shared" si="1"/>
        <v>4385.5872852283837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1631.6312725039061</v>
      </c>
      <c r="AC49">
        <f t="shared" si="2"/>
        <v>1402.692284706653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-31309.680881499011</v>
      </c>
      <c r="AI49">
        <f t="shared" si="25"/>
        <v>-31313.678898735583</v>
      </c>
      <c r="AJ49">
        <f t="shared" si="7"/>
        <v>228.93898779725305</v>
      </c>
      <c r="AK49">
        <f t="shared" si="22"/>
        <v>114.21418907527344</v>
      </c>
      <c r="AL49">
        <f t="shared" si="8"/>
        <v>-30970.525721863058</v>
      </c>
      <c r="AN49">
        <f t="shared" si="26"/>
        <v>0</v>
      </c>
      <c r="AO49">
        <f t="shared" si="26"/>
        <v>0</v>
      </c>
      <c r="AP49">
        <f t="shared" si="26"/>
        <v>-3.4157970682455768E-2</v>
      </c>
      <c r="AQ49">
        <f t="shared" si="26"/>
        <v>-267.50138839930065</v>
      </c>
      <c r="AR49">
        <f t="shared" si="26"/>
        <v>-267.53554636998314</v>
      </c>
      <c r="AS49">
        <f t="shared" si="26"/>
        <v>1.9559923758495901</v>
      </c>
      <c r="AT49">
        <f t="shared" si="26"/>
        <v>0.97581493302889022</v>
      </c>
      <c r="AU49">
        <f t="shared" si="23"/>
        <v>-264.60373906110465</v>
      </c>
      <c r="AW49">
        <v>46</v>
      </c>
      <c r="AX49">
        <f>IF(Z49&gt;0, (R49*SUMPRODUCT(K49:$K$98, X49:$X$98)-K49*$AZ$3)/Z49, 0)</f>
        <v>4385.5872852283837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1000000</v>
      </c>
      <c r="S50">
        <f t="shared" si="1"/>
        <v>4130.2268397658872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1402.692284706653</v>
      </c>
      <c r="AC50">
        <f t="shared" si="2"/>
        <v>1170.6603025858544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-33205.675127443385</v>
      </c>
      <c r="AI50">
        <f t="shared" si="25"/>
        <v>-33209.218093568496</v>
      </c>
      <c r="AJ50">
        <f t="shared" si="7"/>
        <v>232.0319821207986</v>
      </c>
      <c r="AK50">
        <f t="shared" si="22"/>
        <v>98.188459929465722</v>
      </c>
      <c r="AL50">
        <f t="shared" si="8"/>
        <v>-32878.997651518235</v>
      </c>
      <c r="AN50">
        <f t="shared" si="26"/>
        <v>0</v>
      </c>
      <c r="AO50">
        <f t="shared" si="26"/>
        <v>0</v>
      </c>
      <c r="AP50">
        <f t="shared" si="26"/>
        <v>-2.7026908828775991E-2</v>
      </c>
      <c r="AQ50">
        <f t="shared" si="26"/>
        <v>-253.30379195729284</v>
      </c>
      <c r="AR50">
        <f t="shared" si="26"/>
        <v>-253.3308188661216</v>
      </c>
      <c r="AS50">
        <f t="shared" si="26"/>
        <v>1.7700161403431256</v>
      </c>
      <c r="AT50">
        <f t="shared" si="26"/>
        <v>0.74901380957090968</v>
      </c>
      <c r="AU50">
        <f t="shared" si="23"/>
        <v>-250.8117889162076</v>
      </c>
      <c r="AW50">
        <v>47</v>
      </c>
      <c r="AX50">
        <f>IF(Z50&gt;0, (R50*SUMPRODUCT(K50:$K$98, X50:$X$98)-K50*$AZ$3)/Z50, 0)</f>
        <v>4130.2268397658872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1000000</v>
      </c>
      <c r="S51">
        <f t="shared" si="1"/>
        <v>3851.2928308103974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1170.6603025858544</v>
      </c>
      <c r="AC51">
        <f t="shared" si="2"/>
        <v>949.02562337722361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-34185.502212581297</v>
      </c>
      <c r="AI51">
        <f t="shared" si="25"/>
        <v>-34188.582430267503</v>
      </c>
      <c r="AJ51">
        <f t="shared" si="7"/>
        <v>221.63467920863081</v>
      </c>
      <c r="AK51">
        <f t="shared" si="22"/>
        <v>81.946221181009818</v>
      </c>
      <c r="AL51">
        <f t="shared" si="8"/>
        <v>-33885.00152987786</v>
      </c>
      <c r="AN51">
        <f t="shared" si="26"/>
        <v>0</v>
      </c>
      <c r="AO51">
        <f t="shared" si="26"/>
        <v>0</v>
      </c>
      <c r="AP51">
        <f t="shared" si="26"/>
        <v>-2.0979385542182663E-2</v>
      </c>
      <c r="AQ51">
        <f t="shared" si="26"/>
        <v>-232.837709517403</v>
      </c>
      <c r="AR51">
        <f t="shared" si="26"/>
        <v>-232.85868890294518</v>
      </c>
      <c r="AS51">
        <f t="shared" si="26"/>
        <v>1.5095554465064962</v>
      </c>
      <c r="AT51">
        <f t="shared" si="26"/>
        <v>0.55813632120258105</v>
      </c>
      <c r="AU51">
        <f t="shared" si="23"/>
        <v>-230.7909971352361</v>
      </c>
      <c r="AW51">
        <v>48</v>
      </c>
      <c r="AX51">
        <f>IF(Z51&gt;0, (R51*SUMPRODUCT(K51:$K$98, X51:$X$98)-K51*$AZ$3)/Z51, 0)</f>
        <v>3851.2928308103974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1000000</v>
      </c>
      <c r="S52">
        <f t="shared" si="1"/>
        <v>3546.8020154270507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949.02562337722361</v>
      </c>
      <c r="AC52">
        <f t="shared" si="2"/>
        <v>744.46390738541186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-34056.013851934164</v>
      </c>
      <c r="AI52">
        <f t="shared" si="25"/>
        <v>-34058.637567270358</v>
      </c>
      <c r="AJ52">
        <f t="shared" si="7"/>
        <v>204.56171599181175</v>
      </c>
      <c r="AK52">
        <f t="shared" si="22"/>
        <v>66.431793636405658</v>
      </c>
      <c r="AL52">
        <f t="shared" si="8"/>
        <v>-33787.644057642145</v>
      </c>
      <c r="AN52">
        <f t="shared" si="26"/>
        <v>0</v>
      </c>
      <c r="AO52">
        <f t="shared" si="26"/>
        <v>0</v>
      </c>
      <c r="AP52">
        <f t="shared" si="26"/>
        <v>-1.595548629028725E-2</v>
      </c>
      <c r="AQ52">
        <f t="shared" si="26"/>
        <v>-207.10336011707957</v>
      </c>
      <c r="AR52">
        <f t="shared" si="26"/>
        <v>-207.11931560336987</v>
      </c>
      <c r="AS52">
        <f t="shared" si="26"/>
        <v>1.2439922921517681</v>
      </c>
      <c r="AT52">
        <f t="shared" si="26"/>
        <v>0.40398878566707702</v>
      </c>
      <c r="AU52">
        <f t="shared" si="23"/>
        <v>-205.47133452555104</v>
      </c>
      <c r="AW52">
        <v>49</v>
      </c>
      <c r="AX52">
        <f>IF(Z52&gt;0, (R52*SUMPRODUCT(K52:$K$98, X52:$X$98)-K52*$AZ$3)/Z52, 0)</f>
        <v>3546.8020154270507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1000000</v>
      </c>
      <c r="S53">
        <f t="shared" si="1"/>
        <v>3215.3773523876175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744.46390738541186</v>
      </c>
      <c r="AC53">
        <f t="shared" si="2"/>
        <v>562.60697005903944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-32824.399803142878</v>
      </c>
      <c r="AI53">
        <f t="shared" si="25"/>
        <v>-32826.586976328173</v>
      </c>
      <c r="AJ53">
        <f t="shared" si="7"/>
        <v>181.85693732637242</v>
      </c>
      <c r="AK53">
        <f t="shared" si="22"/>
        <v>52.112473516978838</v>
      </c>
      <c r="AL53">
        <f t="shared" si="8"/>
        <v>-32592.617565484823</v>
      </c>
      <c r="AN53">
        <f t="shared" si="26"/>
        <v>0</v>
      </c>
      <c r="AO53">
        <f t="shared" si="26"/>
        <v>0</v>
      </c>
      <c r="AP53">
        <f t="shared" si="26"/>
        <v>-1.1875679856882692E-2</v>
      </c>
      <c r="AQ53">
        <f t="shared" si="26"/>
        <v>-178.22642769112596</v>
      </c>
      <c r="AR53">
        <f t="shared" si="26"/>
        <v>-178.23830337098286</v>
      </c>
      <c r="AS53">
        <f t="shared" si="26"/>
        <v>0.98742741633999276</v>
      </c>
      <c r="AT53">
        <f t="shared" si="26"/>
        <v>0.28295475465754755</v>
      </c>
      <c r="AU53">
        <f t="shared" si="23"/>
        <v>-176.96792119998531</v>
      </c>
      <c r="AW53">
        <v>50</v>
      </c>
      <c r="AX53">
        <f>IF(Z53&gt;0, (R53*SUMPRODUCT(K53:$K$98, X53:$X$98)-K53*$AZ$3)/Z53, 0)</f>
        <v>3215.3773523876175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1000000</v>
      </c>
      <c r="S54">
        <f t="shared" si="1"/>
        <v>2856.6307119939324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562.60697005903944</v>
      </c>
      <c r="AC54">
        <f t="shared" si="2"/>
        <v>406.92199128818709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-30775.885364624133</v>
      </c>
      <c r="AI54">
        <f t="shared" si="25"/>
        <v>-30777.665967510515</v>
      </c>
      <c r="AJ54">
        <f t="shared" si="7"/>
        <v>155.68497877085235</v>
      </c>
      <c r="AK54">
        <f t="shared" si="22"/>
        <v>39.382487904132766</v>
      </c>
      <c r="AL54">
        <f t="shared" si="8"/>
        <v>-30582.598500835531</v>
      </c>
      <c r="AN54">
        <f t="shared" si="26"/>
        <v>0</v>
      </c>
      <c r="AO54">
        <f t="shared" si="26"/>
        <v>0</v>
      </c>
      <c r="AP54">
        <f t="shared" si="26"/>
        <v>-8.632256945821563E-3</v>
      </c>
      <c r="AQ54">
        <f t="shared" si="26"/>
        <v>-149.19966278526533</v>
      </c>
      <c r="AR54">
        <f t="shared" si="26"/>
        <v>-149.20829504221115</v>
      </c>
      <c r="AS54">
        <f t="shared" si="26"/>
        <v>0.75475152243848531</v>
      </c>
      <c r="AT54">
        <f t="shared" si="26"/>
        <v>0.19092396028013217</v>
      </c>
      <c r="AU54">
        <f t="shared" si="23"/>
        <v>-148.26261955949255</v>
      </c>
      <c r="AW54">
        <v>51</v>
      </c>
      <c r="AX54">
        <f>IF(Z54&gt;0, (R54*SUMPRODUCT(K54:$K$98, X54:$X$98)-K54*$AZ$3)/Z54, 0)</f>
        <v>2856.6307119939324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1000000</v>
      </c>
      <c r="S55">
        <f t="shared" si="1"/>
        <v>2456.4176026331143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406.92199128818709</v>
      </c>
      <c r="AC55">
        <f t="shared" si="2"/>
        <v>277.84862218173771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-27912.434839492027</v>
      </c>
      <c r="AI55">
        <f t="shared" si="25"/>
        <v>-27913.848730914051</v>
      </c>
      <c r="AJ55">
        <f t="shared" si="7"/>
        <v>129.07336910644938</v>
      </c>
      <c r="AK55">
        <f t="shared" si="22"/>
        <v>28.484539390173097</v>
      </c>
      <c r="AL55">
        <f t="shared" si="8"/>
        <v>-27756.290822417428</v>
      </c>
      <c r="AN55">
        <f t="shared" si="26"/>
        <v>0</v>
      </c>
      <c r="AO55">
        <f t="shared" si="26"/>
        <v>0</v>
      </c>
      <c r="AP55">
        <f t="shared" si="26"/>
        <v>-6.120054969338878E-3</v>
      </c>
      <c r="AQ55">
        <f t="shared" si="26"/>
        <v>-120.81948647884295</v>
      </c>
      <c r="AR55">
        <f t="shared" si="26"/>
        <v>-120.82560653381229</v>
      </c>
      <c r="AS55">
        <f t="shared" si="26"/>
        <v>0.55869644705704113</v>
      </c>
      <c r="AT55">
        <f t="shared" si="26"/>
        <v>0.12329585152628408</v>
      </c>
      <c r="AU55">
        <f t="shared" si="23"/>
        <v>-120.14361423522897</v>
      </c>
      <c r="AW55">
        <v>52</v>
      </c>
      <c r="AX55">
        <f>IF(Z55&gt;0, (R55*SUMPRODUCT(K55:$K$98, X55:$X$98)-K55*$AZ$3)/Z55, 0)</f>
        <v>2456.4176026331143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1000000</v>
      </c>
      <c r="S56">
        <f t="shared" si="1"/>
        <v>2001.9772734360245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277.84862218173771</v>
      </c>
      <c r="AC56">
        <f t="shared" si="2"/>
        <v>174.99904077326605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-24567.100038542234</v>
      </c>
      <c r="AI56">
        <f t="shared" si="25"/>
        <v>-24568.192702299555</v>
      </c>
      <c r="AJ56">
        <f t="shared" si="7"/>
        <v>102.84958140847166</v>
      </c>
      <c r="AK56">
        <f t="shared" si="22"/>
        <v>19.449403552721641</v>
      </c>
      <c r="AL56">
        <f t="shared" si="8"/>
        <v>-24445.893717338364</v>
      </c>
      <c r="AN56">
        <f t="shared" si="26"/>
        <v>0</v>
      </c>
      <c r="AO56">
        <f t="shared" si="26"/>
        <v>0</v>
      </c>
      <c r="AP56">
        <f t="shared" si="26"/>
        <v>-4.222870649280573E-3</v>
      </c>
      <c r="AQ56">
        <f t="shared" si="26"/>
        <v>-94.94566374651771</v>
      </c>
      <c r="AR56">
        <f t="shared" si="26"/>
        <v>-94.949886617166982</v>
      </c>
      <c r="AS56">
        <f t="shared" si="26"/>
        <v>0.39748776850172723</v>
      </c>
      <c r="AT56">
        <f t="shared" si="26"/>
        <v>7.5167053778831427E-2</v>
      </c>
      <c r="AU56">
        <f t="shared" si="23"/>
        <v>-94.477231794886436</v>
      </c>
      <c r="AW56">
        <v>53</v>
      </c>
      <c r="AX56">
        <f>IF(Z56&gt;0, (R56*SUMPRODUCT(K56:$K$98, X56:$X$98)-K56*$AZ$3)/Z56, 0)</f>
        <v>2001.9772734360245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1000000</v>
      </c>
      <c r="S57">
        <f t="shared" si="1"/>
        <v>1465.1908186888884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174.99904077326605</v>
      </c>
      <c r="AC57">
        <f t="shared" si="2"/>
        <v>96.097935125294129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-20951.652283382351</v>
      </c>
      <c r="AI57">
        <f t="shared" si="25"/>
        <v>-20952.472124848558</v>
      </c>
      <c r="AJ57">
        <f t="shared" si="7"/>
        <v>78.901105647971917</v>
      </c>
      <c r="AK57">
        <f t="shared" si="22"/>
        <v>12.249932854128625</v>
      </c>
      <c r="AL57">
        <f t="shared" si="8"/>
        <v>-20861.321086346459</v>
      </c>
      <c r="AN57">
        <f t="shared" si="26"/>
        <v>0</v>
      </c>
      <c r="AO57">
        <f t="shared" si="26"/>
        <v>0</v>
      </c>
      <c r="AP57">
        <f t="shared" si="26"/>
        <v>-2.8290009829410544E-3</v>
      </c>
      <c r="AQ57">
        <f t="shared" si="26"/>
        <v>-72.297202992413247</v>
      </c>
      <c r="AR57">
        <f t="shared" si="26"/>
        <v>-72.300031993396189</v>
      </c>
      <c r="AS57">
        <f t="shared" si="26"/>
        <v>0.27226154645004375</v>
      </c>
      <c r="AT57">
        <f t="shared" si="26"/>
        <v>4.2270455342598677E-2</v>
      </c>
      <c r="AU57">
        <f t="shared" si="23"/>
        <v>-71.985499991603547</v>
      </c>
      <c r="AW57">
        <v>54</v>
      </c>
      <c r="AX57">
        <f>IF(Z57&gt;0, (R57*SUMPRODUCT(K57:$K$98, X57:$X$98)-K57*$AZ$3)/Z57, 0)</f>
        <v>1465.1908186888884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1000000</v>
      </c>
      <c r="S58">
        <f t="shared" si="1"/>
        <v>799.1457478785253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96.097935125294129</v>
      </c>
      <c r="AC58">
        <f t="shared" si="2"/>
        <v>38.126230435153929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-17222.711972545025</v>
      </c>
      <c r="AI58">
        <f t="shared" si="25"/>
        <v>-17223.308331696913</v>
      </c>
      <c r="AJ58">
        <f t="shared" si="7"/>
        <v>57.9717046901402</v>
      </c>
      <c r="AK58">
        <f t="shared" si="22"/>
        <v>6.72685545877059</v>
      </c>
      <c r="AL58">
        <f t="shared" si="8"/>
        <v>-17158.609771548003</v>
      </c>
      <c r="AN58">
        <f t="shared" si="26"/>
        <v>0</v>
      </c>
      <c r="AO58">
        <f t="shared" si="26"/>
        <v>0</v>
      </c>
      <c r="AP58">
        <f t="shared" si="26"/>
        <v>-1.837355034498285E-3</v>
      </c>
      <c r="AQ58">
        <f t="shared" si="26"/>
        <v>-53.062381033826036</v>
      </c>
      <c r="AR58">
        <f t="shared" si="26"/>
        <v>-53.064218388860539</v>
      </c>
      <c r="AS58">
        <f t="shared" si="26"/>
        <v>0.17860814768036193</v>
      </c>
      <c r="AT58">
        <f t="shared" si="26"/>
        <v>2.072513133133537E-2</v>
      </c>
      <c r="AU58">
        <f t="shared" si="23"/>
        <v>-52.864885109848842</v>
      </c>
      <c r="AW58">
        <v>55</v>
      </c>
      <c r="AX58">
        <f>IF(Z58&gt;0, (R58*SUMPRODUCT(K58:$K$98, X58:$X$98)-K58*$AZ$3)/Z58, 0)</f>
        <v>799.1457478785253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1000000</v>
      </c>
      <c r="S59">
        <f t="shared" si="1"/>
        <v>-63.927977959862879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38.126230435153929</v>
      </c>
      <c r="AC59">
        <f t="shared" si="2"/>
        <v>-2.1455271144997994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-13670.015274331397</v>
      </c>
      <c r="AI59">
        <f t="shared" si="25"/>
        <v>-13670.434794700837</v>
      </c>
      <c r="AJ59">
        <f t="shared" si="7"/>
        <v>40.271757549653728</v>
      </c>
      <c r="AK59">
        <f t="shared" si="22"/>
        <v>2.6688361304607753</v>
      </c>
      <c r="AL59">
        <f t="shared" si="8"/>
        <v>-13627.494201020723</v>
      </c>
      <c r="AN59">
        <f t="shared" si="26"/>
        <v>0</v>
      </c>
      <c r="AO59">
        <f t="shared" si="26"/>
        <v>0</v>
      </c>
      <c r="AP59">
        <f t="shared" si="26"/>
        <v>-1.1540383072022368E-3</v>
      </c>
      <c r="AQ59">
        <f t="shared" si="26"/>
        <v>-37.604184291914066</v>
      </c>
      <c r="AR59">
        <f t="shared" si="26"/>
        <v>-37.605338330221265</v>
      </c>
      <c r="AS59">
        <f t="shared" si="26"/>
        <v>0.11078163134902051</v>
      </c>
      <c r="AT59">
        <f t="shared" si="26"/>
        <v>7.3415723158125291E-3</v>
      </c>
      <c r="AU59">
        <f t="shared" si="23"/>
        <v>-37.487215126556436</v>
      </c>
      <c r="AW59">
        <v>56</v>
      </c>
      <c r="AX59">
        <f>IF(Z59&gt;0, (R59*SUMPRODUCT(K59:$K$98, X59:$X$98)-K59*$AZ$3)/Z59, 0)</f>
        <v>-63.927977959862879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1000000</v>
      </c>
      <c r="S60">
        <f t="shared" si="1"/>
        <v>-1242.4822500061357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-2.1455271144997994</v>
      </c>
      <c r="AC60">
        <f t="shared" si="2"/>
        <v>-28.329511866974286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-10425.275569532136</v>
      </c>
      <c r="AI60">
        <f t="shared" si="25"/>
        <v>-10425.560578753262</v>
      </c>
      <c r="AJ60">
        <f t="shared" si="7"/>
        <v>26.183984752474487</v>
      </c>
      <c r="AK60">
        <f t="shared" si="22"/>
        <v>-0.15018689801498597</v>
      </c>
      <c r="AL60">
        <f t="shared" si="8"/>
        <v>-10399.526780898803</v>
      </c>
      <c r="AN60">
        <f t="shared" si="26"/>
        <v>0</v>
      </c>
      <c r="AO60">
        <f t="shared" si="26"/>
        <v>0</v>
      </c>
      <c r="AP60">
        <f t="shared" si="26"/>
        <v>-7.0001615246932528E-4</v>
      </c>
      <c r="AQ60">
        <f t="shared" si="26"/>
        <v>-25.605702383183576</v>
      </c>
      <c r="AR60">
        <f t="shared" si="26"/>
        <v>-25.606402399336048</v>
      </c>
      <c r="AS60">
        <f t="shared" si="26"/>
        <v>6.4310944713739326E-2</v>
      </c>
      <c r="AT60">
        <f t="shared" si="26"/>
        <v>-3.688766773383103E-4</v>
      </c>
      <c r="AU60">
        <f t="shared" si="23"/>
        <v>-25.542460331299647</v>
      </c>
      <c r="AW60">
        <v>57</v>
      </c>
      <c r="AX60">
        <f>IF(Z60&gt;0, (R60*SUMPRODUCT(K60:$K$98, X60:$X$98)-K60*$AZ$3)/Z60, 0)</f>
        <v>-1242.4822500061357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1000000</v>
      </c>
      <c r="S61">
        <f t="shared" si="1"/>
        <v>-2925.7346730267586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-28.329511866974286</v>
      </c>
      <c r="AC61">
        <f t="shared" si="2"/>
        <v>-43.738607518515394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-7623.1151202002602</v>
      </c>
      <c r="AI61">
        <f t="shared" si="25"/>
        <v>-7623.3019903901723</v>
      </c>
      <c r="AJ61">
        <f t="shared" si="7"/>
        <v>15.409095651541108</v>
      </c>
      <c r="AK61">
        <f t="shared" si="22"/>
        <v>-1.9830658306882003</v>
      </c>
      <c r="AL61">
        <f t="shared" si="8"/>
        <v>-7609.8759605693194</v>
      </c>
      <c r="AN61">
        <f t="shared" si="26"/>
        <v>0</v>
      </c>
      <c r="AO61">
        <f t="shared" si="26"/>
        <v>0</v>
      </c>
      <c r="AP61">
        <f t="shared" si="26"/>
        <v>-4.0979924525643248E-4</v>
      </c>
      <c r="AQ61">
        <f t="shared" si="26"/>
        <v>-16.717202589816264</v>
      </c>
      <c r="AR61">
        <f t="shared" si="26"/>
        <v>-16.717612389061522</v>
      </c>
      <c r="AS61">
        <f t="shared" si="26"/>
        <v>3.3791562854674884E-2</v>
      </c>
      <c r="AT61">
        <f t="shared" si="26"/>
        <v>-4.3487882208036281E-3</v>
      </c>
      <c r="AU61">
        <f t="shared" si="23"/>
        <v>-16.68816961442765</v>
      </c>
      <c r="AW61">
        <v>58</v>
      </c>
      <c r="AX61">
        <f>IF(Z61&gt;0, (R61*SUMPRODUCT(K61:$K$98, X61:$X$98)-K61*$AZ$3)/Z61, 0)</f>
        <v>-2925.7346730267586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1000000</v>
      </c>
      <c r="S62">
        <f t="shared" si="1"/>
        <v>-5440.3424925055542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-43.738607518515394</v>
      </c>
      <c r="AC62">
        <f t="shared" si="2"/>
        <v>-51.351696955079433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-5361.0631312782443</v>
      </c>
      <c r="AI62">
        <f t="shared" si="25"/>
        <v>-5361.1811194771162</v>
      </c>
      <c r="AJ62">
        <f t="shared" si="7"/>
        <v>7.6130894365640387</v>
      </c>
      <c r="AK62">
        <f t="shared" si="22"/>
        <v>-3.0617025262960778</v>
      </c>
      <c r="AL62">
        <f t="shared" si="8"/>
        <v>-5356.6297325668484</v>
      </c>
      <c r="AN62">
        <f t="shared" si="26"/>
        <v>0</v>
      </c>
      <c r="AO62">
        <f t="shared" si="26"/>
        <v>0</v>
      </c>
      <c r="AP62">
        <f t="shared" si="26"/>
        <v>-2.3102111527297439E-4</v>
      </c>
      <c r="AQ62">
        <f t="shared" si="26"/>
        <v>-10.496971692724058</v>
      </c>
      <c r="AR62">
        <f t="shared" si="26"/>
        <v>-10.49720271383933</v>
      </c>
      <c r="AS62">
        <f t="shared" si="26"/>
        <v>1.4906443433493982E-2</v>
      </c>
      <c r="AT62">
        <f t="shared" si="26"/>
        <v>-5.9948193041347046E-3</v>
      </c>
      <c r="AU62">
        <f t="shared" si="23"/>
        <v>-10.488291089709971</v>
      </c>
      <c r="AW62">
        <v>59</v>
      </c>
      <c r="AX62">
        <f>IF(Z62&gt;0, (R62*SUMPRODUCT(K62:$K$98, X62:$X$98)-K62*$AZ$3)/Z62, 0)</f>
        <v>-5440.3424925055542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1000000</v>
      </c>
      <c r="S63">
        <f t="shared" si="1"/>
        <v>-9380.7552619238104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-51.351696955079433</v>
      </c>
      <c r="AC63">
        <f t="shared" si="2"/>
        <v>-53.719996189542577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-3618.0479633119526</v>
      </c>
      <c r="AI63">
        <f t="shared" si="25"/>
        <v>-3618.1195460292947</v>
      </c>
      <c r="AJ63">
        <f t="shared" si="7"/>
        <v>2.3682992344631444</v>
      </c>
      <c r="AK63">
        <f t="shared" si="22"/>
        <v>-3.5946187868555608</v>
      </c>
      <c r="AL63">
        <f t="shared" si="8"/>
        <v>-3619.3458655816871</v>
      </c>
      <c r="AN63">
        <f t="shared" si="26"/>
        <v>0</v>
      </c>
      <c r="AO63">
        <f t="shared" si="26"/>
        <v>0</v>
      </c>
      <c r="AP63">
        <f t="shared" si="26"/>
        <v>-1.2514204925869669E-4</v>
      </c>
      <c r="AQ63">
        <f t="shared" si="26"/>
        <v>-6.325129210750311</v>
      </c>
      <c r="AR63">
        <f t="shared" si="26"/>
        <v>-6.3252543527995702</v>
      </c>
      <c r="AS63">
        <f t="shared" si="26"/>
        <v>4.1402985310310704E-3</v>
      </c>
      <c r="AT63">
        <f t="shared" si="26"/>
        <v>-6.2841699504279317E-3</v>
      </c>
      <c r="AU63">
        <f t="shared" si="23"/>
        <v>-6.3273982242189666</v>
      </c>
      <c r="AW63">
        <v>60</v>
      </c>
      <c r="AX63">
        <f>IF(Z63&gt;0, (R63*SUMPRODUCT(K63:$K$98, X63:$X$98)-K63*$AZ$3)/Z63, 0)</f>
        <v>-9380.7552619238104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1000000</v>
      </c>
      <c r="S64">
        <f t="shared" si="1"/>
        <v>-15845.633643644342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-53.719996189542577</v>
      </c>
      <c r="AC64">
        <f t="shared" si="2"/>
        <v>-52.787382133988515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-2337.9992889710247</v>
      </c>
      <c r="AI64">
        <f t="shared" si="25"/>
        <v>-2338.0409308700814</v>
      </c>
      <c r="AJ64">
        <f t="shared" si="7"/>
        <v>-0.93261405555406185</v>
      </c>
      <c r="AK64">
        <f t="shared" si="22"/>
        <v>-3.7603997332679806</v>
      </c>
      <c r="AL64">
        <f t="shared" si="8"/>
        <v>-2342.7339446589035</v>
      </c>
      <c r="AN64">
        <f t="shared" si="26"/>
        <v>0</v>
      </c>
      <c r="AO64">
        <f t="shared" si="26"/>
        <v>0</v>
      </c>
      <c r="AP64">
        <f t="shared" si="26"/>
        <v>-6.4999136369403609E-5</v>
      </c>
      <c r="AQ64">
        <f t="shared" si="26"/>
        <v>-3.6493997165984049</v>
      </c>
      <c r="AR64">
        <f t="shared" si="26"/>
        <v>-3.6494647157347746</v>
      </c>
      <c r="AS64">
        <f t="shared" si="26"/>
        <v>-1.4557239115040904E-3</v>
      </c>
      <c r="AT64">
        <f t="shared" si="26"/>
        <v>-5.8696346853572374E-3</v>
      </c>
      <c r="AU64">
        <f t="shared" si="23"/>
        <v>-3.6567900743316364</v>
      </c>
      <c r="AW64">
        <v>61</v>
      </c>
      <c r="AX64">
        <f>IF(Z64&gt;0, (R64*SUMPRODUCT(K64:$K$98, X64:$X$98)-K64*$AZ$3)/Z64, 0)</f>
        <v>-15845.633643644342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1000000</v>
      </c>
      <c r="S65">
        <f t="shared" si="1"/>
        <v>-26939.044595447944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-52.787382133988515</v>
      </c>
      <c r="AC65">
        <f t="shared" si="2"/>
        <v>-49.956653934243718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-1443.6053812211746</v>
      </c>
      <c r="AI65">
        <f t="shared" si="25"/>
        <v>-1443.6285616339753</v>
      </c>
      <c r="AJ65">
        <f t="shared" si="7"/>
        <v>-2.8307281997447973</v>
      </c>
      <c r="AK65">
        <f t="shared" si="22"/>
        <v>-3.6951167493791965</v>
      </c>
      <c r="AL65">
        <f t="shared" si="8"/>
        <v>-1450.1544065830992</v>
      </c>
      <c r="AN65">
        <f t="shared" si="26"/>
        <v>0</v>
      </c>
      <c r="AO65">
        <f t="shared" si="26"/>
        <v>0</v>
      </c>
      <c r="AP65">
        <f t="shared" si="26"/>
        <v>-3.2305777844376939E-5</v>
      </c>
      <c r="AQ65">
        <f t="shared" si="26"/>
        <v>-2.0119052728576716</v>
      </c>
      <c r="AR65">
        <f t="shared" si="26"/>
        <v>-2.011937578635516</v>
      </c>
      <c r="AS65">
        <f t="shared" si="26"/>
        <v>-3.9450926584076703E-3</v>
      </c>
      <c r="AT65">
        <f t="shared" si="26"/>
        <v>-5.1497625103142427E-3</v>
      </c>
      <c r="AU65">
        <f t="shared" si="23"/>
        <v>-2.0210324338042378</v>
      </c>
      <c r="AW65">
        <v>62</v>
      </c>
      <c r="AX65">
        <f>IF(Z65&gt;0, (R65*SUMPRODUCT(K65:$K$98, X65:$X$98)-K65*$AZ$3)/Z65, 0)</f>
        <v>-26939.044595447944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1000000</v>
      </c>
      <c r="S66">
        <f t="shared" si="1"/>
        <v>-46859.765755514301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-49.956653934243718</v>
      </c>
      <c r="AC66">
        <f t="shared" si="2"/>
        <v>-46.182730710366393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-850.33680370476031</v>
      </c>
      <c r="AI66">
        <f t="shared" si="25"/>
        <v>-850.34912310338666</v>
      </c>
      <c r="AJ66">
        <f t="shared" si="7"/>
        <v>-3.7739232238773255</v>
      </c>
      <c r="AK66">
        <f t="shared" si="22"/>
        <v>-3.4969657753970607</v>
      </c>
      <c r="AL66">
        <f t="shared" si="8"/>
        <v>-857.62001210266101</v>
      </c>
      <c r="AN66">
        <f t="shared" si="26"/>
        <v>0</v>
      </c>
      <c r="AO66">
        <f t="shared" si="26"/>
        <v>0</v>
      </c>
      <c r="AP66">
        <f t="shared" si="26"/>
        <v>-1.5329589384580103E-5</v>
      </c>
      <c r="AQ66">
        <f t="shared" si="26"/>
        <v>-1.0581128539431035</v>
      </c>
      <c r="AR66">
        <f t="shared" si="26"/>
        <v>-1.0581281835324881</v>
      </c>
      <c r="AS66">
        <f t="shared" si="26"/>
        <v>-4.6960647305646424E-3</v>
      </c>
      <c r="AT66">
        <f t="shared" si="26"/>
        <v>-4.3514339502015225E-3</v>
      </c>
      <c r="AU66">
        <f t="shared" si="23"/>
        <v>-1.0671756822132541</v>
      </c>
      <c r="AW66">
        <v>63</v>
      </c>
      <c r="AX66">
        <f>IF(Z66&gt;0, (R66*SUMPRODUCT(K66:$K$98, X66:$X$98)-K66*$AZ$3)/Z66, 0)</f>
        <v>-46859.765755514301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-84358.600376073649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-46.182730710366393</v>
      </c>
      <c r="AC67">
        <f t="shared" ref="AC67:AC79" si="29">S67*Z67</f>
        <v>-42.074925263653249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-476.93364783218749</v>
      </c>
      <c r="AI67">
        <f t="shared" ref="AI67:AI79" si="33">SUM(AE67:AH67)</f>
        <v>-476.93988236622965</v>
      </c>
      <c r="AJ67">
        <f t="shared" ref="AJ67:AJ79" si="34">AB67-AC67</f>
        <v>-4.1078054467131437</v>
      </c>
      <c r="AK67">
        <f t="shared" si="22"/>
        <v>-3.2327911497256476</v>
      </c>
      <c r="AL67">
        <f t="shared" ref="AL67:AL79" si="35">SUM(AI67:AK67)</f>
        <v>-484.28047896266844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-0.52988418094469181</v>
      </c>
      <c r="AR67">
        <f t="shared" si="36"/>
        <v>-0.52989110765447522</v>
      </c>
      <c r="AS67">
        <f t="shared" si="36"/>
        <v>-4.5638657169720419E-3</v>
      </c>
      <c r="AT67">
        <f t="shared" si="36"/>
        <v>-3.5917048384482117E-3</v>
      </c>
      <c r="AU67">
        <f t="shared" si="23"/>
        <v>-0.53804667820989549</v>
      </c>
      <c r="AW67">
        <v>64</v>
      </c>
      <c r="AX67">
        <f>IF(Z67&gt;0, (R67*SUMPRODUCT(K67:$K$98, X67:$X$98)-K67*$AZ$3)/Z67, 0)</f>
        <v>-84358.600376073649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1000000</v>
      </c>
      <c r="S68">
        <f t="shared" si="28"/>
        <v>-158477.51234886379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-42.074925263653249</v>
      </c>
      <c r="AC68">
        <f t="shared" si="29"/>
        <v>-37.992382390440568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-254.04150979592421</v>
      </c>
      <c r="AI68">
        <f t="shared" si="33"/>
        <v>-254.04450646575353</v>
      </c>
      <c r="AJ68">
        <f t="shared" si="34"/>
        <v>-4.0825428732126809</v>
      </c>
      <c r="AK68">
        <f t="shared" si="22"/>
        <v>-2.9452447684557277</v>
      </c>
      <c r="AL68">
        <f t="shared" si="35"/>
        <v>-261.07229410742195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-0.25200528783500303</v>
      </c>
      <c r="AR68">
        <f t="shared" si="36"/>
        <v>-0.25200826048558872</v>
      </c>
      <c r="AS68">
        <f t="shared" si="36"/>
        <v>-4.0498200183472855E-3</v>
      </c>
      <c r="AT68">
        <f t="shared" si="36"/>
        <v>-2.9216377127322933E-3</v>
      </c>
      <c r="AU68">
        <f t="shared" si="23"/>
        <v>-0.25897971821666826</v>
      </c>
      <c r="AW68">
        <v>65</v>
      </c>
      <c r="AX68">
        <f>IF(Z68&gt;0, (R68*SUMPRODUCT(K68:$K$98, X68:$X$98)-K68*$AZ$3)/Z68, 0)</f>
        <v>-158477.51234886379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1000000</v>
      </c>
      <c r="S69">
        <f t="shared" si="28"/>
        <v>-312616.50372590718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-37.992382390440568</v>
      </c>
      <c r="AC69">
        <f t="shared" si="29"/>
        <v>-34.126149237063643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-128.17327018362494</v>
      </c>
      <c r="AI69">
        <f t="shared" si="33"/>
        <v>-128.17463472087866</v>
      </c>
      <c r="AJ69">
        <f t="shared" si="34"/>
        <v>-3.8662331533769247</v>
      </c>
      <c r="AK69">
        <f t="shared" si="22"/>
        <v>-2.6594667673308399</v>
      </c>
      <c r="AL69">
        <f t="shared" si="35"/>
        <v>-134.70033464158641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-0.11352314413711581</v>
      </c>
      <c r="AR69">
        <f t="shared" si="36"/>
        <v>-0.11352435270859965</v>
      </c>
      <c r="AS69">
        <f t="shared" si="36"/>
        <v>-3.424325078931925E-3</v>
      </c>
      <c r="AT69">
        <f t="shared" si="36"/>
        <v>-2.3554913495071276E-3</v>
      </c>
      <c r="AU69">
        <f t="shared" si="23"/>
        <v>-0.11930416913703869</v>
      </c>
      <c r="AW69">
        <v>66</v>
      </c>
      <c r="AX69">
        <f>IF(Z69&gt;0, (R69*SUMPRODUCT(K69:$K$98, X69:$X$98)-K69*$AZ$3)/Z69, 0)</f>
        <v>-312616.50372590718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1000000</v>
      </c>
      <c r="S70">
        <f t="shared" si="28"/>
        <v>-657256.70003597613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-34.126149237063643</v>
      </c>
      <c r="AC70">
        <f t="shared" si="29"/>
        <v>-30.562673772975817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-61.570989568616199</v>
      </c>
      <c r="AI70">
        <f t="shared" si="33"/>
        <v>-61.571570823127779</v>
      </c>
      <c r="AJ70">
        <f t="shared" si="34"/>
        <v>-3.5634754640878263</v>
      </c>
      <c r="AK70">
        <f t="shared" si="22"/>
        <v>-2.3888304465944552</v>
      </c>
      <c r="AL70">
        <f t="shared" si="35"/>
        <v>-67.523876733810056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-4.8690592217257696E-2</v>
      </c>
      <c r="AR70">
        <f t="shared" si="36"/>
        <v>-4.8691051875720169E-2</v>
      </c>
      <c r="AS70">
        <f t="shared" si="36"/>
        <v>-2.8180110781676213E-3</v>
      </c>
      <c r="AT70">
        <f t="shared" si="36"/>
        <v>-1.889096958912404E-3</v>
      </c>
      <c r="AU70">
        <f t="shared" si="23"/>
        <v>-5.339815991280019E-2</v>
      </c>
      <c r="AW70">
        <v>67</v>
      </c>
      <c r="AX70">
        <f>IF(Z70&gt;0, (R70*SUMPRODUCT(K70:$K$98, X70:$X$98)-K70*$AZ$3)/Z70, 0)</f>
        <v>-657256.70003597613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1000000</v>
      </c>
      <c r="S71">
        <f t="shared" si="28"/>
        <v>-1481281.0871464321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-30.562673772975817</v>
      </c>
      <c r="AC71">
        <f t="shared" si="29"/>
        <v>-27.328329893563666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-27.586239097317947</v>
      </c>
      <c r="AI71">
        <f t="shared" si="33"/>
        <v>-27.586469711295695</v>
      </c>
      <c r="AJ71">
        <f t="shared" si="34"/>
        <v>-3.2343438794121511</v>
      </c>
      <c r="AK71">
        <f t="shared" si="22"/>
        <v>-2.1393871641083075</v>
      </c>
      <c r="AL71">
        <f t="shared" si="35"/>
        <v>-32.960200754816157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-1.9477956723874621E-2</v>
      </c>
      <c r="AR71">
        <f t="shared" si="36"/>
        <v>-1.947811955466365E-2</v>
      </c>
      <c r="AS71">
        <f t="shared" si="36"/>
        <v>-2.2836897009075666E-3</v>
      </c>
      <c r="AT71">
        <f t="shared" si="36"/>
        <v>-1.5105680209291702E-3</v>
      </c>
      <c r="AU71">
        <f t="shared" si="23"/>
        <v>-2.3272377276500389E-2</v>
      </c>
      <c r="AW71">
        <v>68</v>
      </c>
      <c r="AX71">
        <f>IF(Z71&gt;0, (R71*SUMPRODUCT(K71:$K$98, X71:$X$98)-K71*$AZ$3)/Z71, 0)</f>
        <v>-1481281.0871464321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1000000</v>
      </c>
      <c r="S72">
        <f t="shared" si="28"/>
        <v>-3598995.531288581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-27.328329893563666</v>
      </c>
      <c r="AC72">
        <f t="shared" si="29"/>
        <v>-24.416527072046996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-11.480365468042333</v>
      </c>
      <c r="AI72">
        <f t="shared" si="33"/>
        <v>-11.480450271311952</v>
      </c>
      <c r="AJ72">
        <f t="shared" si="34"/>
        <v>-2.9118028215166696</v>
      </c>
      <c r="AK72">
        <f t="shared" ref="AK72:AK79" si="49">G72*SUM(AB72:AB72, AE72:AF72)</f>
        <v>-1.9129830925494569</v>
      </c>
      <c r="AL72">
        <f t="shared" si="35"/>
        <v>-16.305236185378078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-7.237500247209626E-3</v>
      </c>
      <c r="AR72">
        <f t="shared" si="36"/>
        <v>-7.2375537092432638E-3</v>
      </c>
      <c r="AS72">
        <f t="shared" si="36"/>
        <v>-1.8356709722540056E-3</v>
      </c>
      <c r="AT72">
        <f t="shared" si="36"/>
        <v>-1.2059908409514646E-3</v>
      </c>
      <c r="AU72">
        <f t="shared" si="23"/>
        <v>-1.0279215522448735E-2</v>
      </c>
      <c r="AW72">
        <v>69</v>
      </c>
      <c r="AX72">
        <f>IF(Z72&gt;0, (R72*SUMPRODUCT(K72:$K$98, X72:$X$98)-K72*$AZ$3)/Z72, 0)</f>
        <v>-3598995.531288581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1000000</v>
      </c>
      <c r="S73">
        <f t="shared" si="28"/>
        <v>-9483446.9686505273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-24.416527072046996</v>
      </c>
      <c r="AC73">
        <f t="shared" si="29"/>
        <v>-21.806549591722291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-4.4169860932676848</v>
      </c>
      <c r="AI73">
        <f t="shared" si="33"/>
        <v>-4.4170148361784429</v>
      </c>
      <c r="AJ73">
        <f t="shared" si="34"/>
        <v>-2.6099774803247051</v>
      </c>
      <c r="AK73">
        <f t="shared" si="49"/>
        <v>-1.7091568950432898</v>
      </c>
      <c r="AL73">
        <f t="shared" si="35"/>
        <v>-8.7361492115464383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-2.4862276217020008E-3</v>
      </c>
      <c r="AR73">
        <f t="shared" si="36"/>
        <v>-2.4862438004757494E-3</v>
      </c>
      <c r="AS73">
        <f t="shared" si="36"/>
        <v>-1.4691008680090532E-3</v>
      </c>
      <c r="AT73">
        <f t="shared" si="36"/>
        <v>-9.6204810079793225E-4</v>
      </c>
      <c r="AU73">
        <f t="shared" si="23"/>
        <v>-4.9173927692827352E-3</v>
      </c>
      <c r="AW73">
        <v>70</v>
      </c>
      <c r="AX73">
        <f>IF(Z73&gt;0, (R73*SUMPRODUCT(K73:$K$98, X73:$X$98)-K73*$AZ$3)/Z73, 0)</f>
        <v>-9483446.9686505273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1000000</v>
      </c>
      <c r="S74">
        <f t="shared" si="28"/>
        <v>-27280789.82222851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-21.806549591722291</v>
      </c>
      <c r="AC74">
        <f t="shared" si="29"/>
        <v>-19.472236729547642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-1.5626675284517879</v>
      </c>
      <c r="AI74">
        <f t="shared" si="33"/>
        <v>-1.5626764505893325</v>
      </c>
      <c r="AJ74">
        <f t="shared" si="34"/>
        <v>-2.3343128621746487</v>
      </c>
      <c r="AK74">
        <f t="shared" si="49"/>
        <v>-1.5264584714205605</v>
      </c>
      <c r="AL74">
        <f t="shared" si="35"/>
        <v>-5.4234477841845417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-7.8535031150525863E-4</v>
      </c>
      <c r="AR74">
        <f t="shared" si="36"/>
        <v>-7.8535479550673193E-4</v>
      </c>
      <c r="AS74">
        <f t="shared" si="36"/>
        <v>-1.1731563496912788E-3</v>
      </c>
      <c r="AT74">
        <f t="shared" si="36"/>
        <v>-7.6715271431901648E-4</v>
      </c>
      <c r="AU74">
        <f t="shared" si="23"/>
        <v>-2.7256638595170271E-3</v>
      </c>
      <c r="AW74">
        <v>71</v>
      </c>
      <c r="AX74">
        <f>IF(Z74&gt;0, (R74*SUMPRODUCT(K74:$K$98, X74:$X$98)-K74*$AZ$3)/Z74, 0)</f>
        <v>-27280789.82222851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1000000</v>
      </c>
      <c r="S75">
        <f t="shared" si="28"/>
        <v>-86368845.748759881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-19.472236729547642</v>
      </c>
      <c r="AC75">
        <f t="shared" si="29"/>
        <v>-17.386594321112405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-0.50532697560763906</v>
      </c>
      <c r="AI75">
        <f t="shared" si="33"/>
        <v>-0.50532949193661314</v>
      </c>
      <c r="AJ75">
        <f t="shared" si="34"/>
        <v>-2.0856424084352376</v>
      </c>
      <c r="AK75">
        <f t="shared" si="49"/>
        <v>-1.3630565710683351</v>
      </c>
      <c r="AL75">
        <f t="shared" si="35"/>
        <v>-3.9540284714401857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-2.2675208673618016E-4</v>
      </c>
      <c r="AR75">
        <f t="shared" si="36"/>
        <v>-2.2675321587211259E-4</v>
      </c>
      <c r="AS75">
        <f t="shared" si="36"/>
        <v>-9.3587675134399341E-4</v>
      </c>
      <c r="AT75">
        <f t="shared" si="36"/>
        <v>-6.1163550878627409E-4</v>
      </c>
      <c r="AU75">
        <f t="shared" si="23"/>
        <v>-1.77426547600238E-3</v>
      </c>
      <c r="AW75">
        <v>72</v>
      </c>
      <c r="AX75">
        <f>IF(Z75&gt;0, (R75*SUMPRODUCT(K75:$K$98, X75:$X$98)-K75*$AZ$3)/Z75, 0)</f>
        <v>-86368845.748759881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1000000</v>
      </c>
      <c r="S76">
        <f t="shared" si="28"/>
        <v>-304021214.56724334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-17.386594321112405</v>
      </c>
      <c r="AC76">
        <f t="shared" si="29"/>
        <v>-15.523939145746693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-0.14823122880175901</v>
      </c>
      <c r="AI76">
        <f t="shared" si="33"/>
        <v>-0.1482318670770833</v>
      </c>
      <c r="AJ76">
        <f t="shared" si="34"/>
        <v>-1.8626551753657115</v>
      </c>
      <c r="AK76">
        <f t="shared" si="49"/>
        <v>-1.2170616024778684</v>
      </c>
      <c r="AL76">
        <f t="shared" si="35"/>
        <v>-3.2279486449206631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-5.9388245618185439E-5</v>
      </c>
      <c r="AR76">
        <f t="shared" si="36"/>
        <v>-5.9388501340626905E-5</v>
      </c>
      <c r="AS76">
        <f t="shared" si="36"/>
        <v>-7.4626530421968988E-4</v>
      </c>
      <c r="AT76">
        <f t="shared" si="36"/>
        <v>-4.8761083588588793E-4</v>
      </c>
      <c r="AU76">
        <f t="shared" si="23"/>
        <v>-1.2932646414462047E-3</v>
      </c>
      <c r="AW76">
        <v>73</v>
      </c>
      <c r="AX76">
        <f>IF(Z76&gt;0, (R76*SUMPRODUCT(K76:$K$98, X76:$X$98)-K76*$AZ$3)/Z76, 0)</f>
        <v>-304021214.56724334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1000000</v>
      </c>
      <c r="S77">
        <f t="shared" si="28"/>
        <v>-1204972141.6625395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-15.523939145746693</v>
      </c>
      <c r="AC77">
        <f t="shared" si="29"/>
        <v>-13.860711098766906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-3.9048474936558636E-2</v>
      </c>
      <c r="AI77">
        <f t="shared" si="33"/>
        <v>-3.9048618723192985E-2</v>
      </c>
      <c r="AJ77">
        <f t="shared" si="34"/>
        <v>-1.6632280469797873</v>
      </c>
      <c r="AK77">
        <f t="shared" si="49"/>
        <v>-1.0866757402022686</v>
      </c>
      <c r="AL77">
        <f t="shared" si="35"/>
        <v>-2.7889524059052491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-1.39684057378144E-5</v>
      </c>
      <c r="AR77">
        <f t="shared" si="36"/>
        <v>-1.396845717311505E-5</v>
      </c>
      <c r="AS77">
        <f t="shared" si="36"/>
        <v>-5.9496931013239219E-4</v>
      </c>
      <c r="AT77">
        <f t="shared" si="36"/>
        <v>-3.8872523624152643E-4</v>
      </c>
      <c r="AU77">
        <f t="shared" si="23"/>
        <v>-9.9766300354703374E-4</v>
      </c>
      <c r="AW77">
        <v>74</v>
      </c>
      <c r="AX77">
        <f>IF(Z77&gt;0, (R77*SUMPRODUCT(K77:$K$98, X77:$X$98)-K77*$AZ$3)/Z77, 0)</f>
        <v>-1204972141.6625395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1000000</v>
      </c>
      <c r="S78">
        <f t="shared" si="28"/>
        <v>-5464204265.7368746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-13.860711098766906</v>
      </c>
      <c r="AC78">
        <f t="shared" si="29"/>
        <v>-12.375647000007111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-9.1230433937926625E-3</v>
      </c>
      <c r="AI78">
        <f t="shared" si="33"/>
        <v>-9.1230717045182458E-3</v>
      </c>
      <c r="AJ78">
        <f t="shared" si="34"/>
        <v>-1.4850640987597945</v>
      </c>
      <c r="AK78">
        <f t="shared" si="49"/>
        <v>-0.97024977691368353</v>
      </c>
      <c r="AL78">
        <f t="shared" si="35"/>
        <v>-2.4644369473779966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-2.913831825498022E-6</v>
      </c>
      <c r="AR78">
        <f t="shared" si="36"/>
        <v>-2.9138408677320275E-6</v>
      </c>
      <c r="AS78">
        <f t="shared" si="36"/>
        <v>-4.743183658224273E-4</v>
      </c>
      <c r="AT78">
        <f t="shared" si="36"/>
        <v>-3.0989052190380268E-4</v>
      </c>
      <c r="AU78">
        <f t="shared" si="23"/>
        <v>-7.8712272859396209E-4</v>
      </c>
      <c r="AW78">
        <v>75</v>
      </c>
      <c r="AX78">
        <f>IF(Z78&gt;0, (R78*SUMPRODUCT(K78:$K$98, X78:$X$98)-K78*$AZ$3)/Z78, 0)</f>
        <v>-5464204265.7368746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-12.375647000007111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-12.375647000007111</v>
      </c>
      <c r="AK79">
        <f t="shared" si="49"/>
        <v>-0.86629529000049788</v>
      </c>
      <c r="AL79">
        <f t="shared" si="35"/>
        <v>-13.244207148054299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-6.4587385753157232E-7</v>
      </c>
      <c r="AR79">
        <f t="shared" si="36"/>
        <v>-6.4587385753157232E-7</v>
      </c>
      <c r="AS79">
        <f t="shared" si="36"/>
        <v>-3.5291866874519479E-3</v>
      </c>
      <c r="AT79">
        <f t="shared" si="36"/>
        <v>-2.4704306812163638E-4</v>
      </c>
      <c r="AU79">
        <f t="shared" si="23"/>
        <v>-3.776875629431116E-3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49450.726758773701</v>
      </c>
      <c r="AO81" s="8">
        <f t="shared" si="50"/>
        <v>-4945.0726758773708</v>
      </c>
      <c r="AP81" s="8">
        <f t="shared" si="50"/>
        <v>-233.22713198650979</v>
      </c>
      <c r="AQ81" s="8">
        <f t="shared" si="50"/>
        <v>-38747.465140125954</v>
      </c>
      <c r="AR81" s="8">
        <f t="shared" si="50"/>
        <v>5524.9618107838505</v>
      </c>
      <c r="AS81" s="8">
        <f t="shared" si="50"/>
        <v>-3280.474652397465</v>
      </c>
      <c r="AT81" s="8">
        <f t="shared" si="50"/>
        <v>1516.3676266204218</v>
      </c>
      <c r="AU81" s="8">
        <f t="shared" si="50"/>
        <v>3760.8547850067935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12A1-BDB0-4A1C-8BD1-D04982EE3E8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80684.56314494861</v>
      </c>
      <c r="K3">
        <v>1</v>
      </c>
      <c r="L3" s="2">
        <v>0</v>
      </c>
      <c r="O3">
        <f>$C$3</f>
        <v>80684.56314494861</v>
      </c>
      <c r="P3" s="2">
        <f>O3*C5</f>
        <v>8068.4563144948615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80684.56314494861</v>
      </c>
      <c r="AF3">
        <f t="shared" ref="AF3:AG34" si="4">-$Z3*P3</f>
        <v>-8068.4563144948615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72490.289274553754</v>
      </c>
      <c r="AJ3">
        <f t="shared" ref="AJ3:AJ66" si="7">AB3-AC3</f>
        <v>0</v>
      </c>
      <c r="AL3">
        <f t="shared" ref="AL3:AL66" si="8">SUM(AI3:AK3)</f>
        <v>72490.289274553754</v>
      </c>
      <c r="AN3">
        <f t="shared" ref="AN3:AU34" si="9">AE3*$K3</f>
        <v>80684.56314494861</v>
      </c>
      <c r="AO3">
        <f t="shared" si="9"/>
        <v>-8068.4563144948615</v>
      </c>
      <c r="AP3">
        <f t="shared" si="9"/>
        <v>-125.8175559</v>
      </c>
      <c r="AQ3">
        <f t="shared" si="9"/>
        <v>0</v>
      </c>
      <c r="AR3">
        <f t="shared" si="9"/>
        <v>72490.289274553754</v>
      </c>
      <c r="AS3">
        <f t="shared" si="9"/>
        <v>0</v>
      </c>
      <c r="AT3">
        <f t="shared" si="9"/>
        <v>0</v>
      </c>
      <c r="AU3">
        <f t="shared" si="9"/>
        <v>72490.289274553754</v>
      </c>
      <c r="AW3">
        <v>0</v>
      </c>
      <c r="AX3">
        <f>IF(Z3&gt;0, (R3*SUMPRODUCT(K3:$K$98, X3:$X$98)-K3*$AZ$3)/Z3, 0)</f>
        <v>0</v>
      </c>
      <c r="AZ3">
        <f>C6*ABS(SUMPRODUCT(X4:X69, K4:K69))/1</f>
        <v>62670.448633015549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4261.1790951943913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4203.7552539544922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-4203.7552539544922</v>
      </c>
      <c r="AK4">
        <f>G4*SUM(AB4, AE4:AF4)</f>
        <v>0</v>
      </c>
      <c r="AL4">
        <f t="shared" si="8"/>
        <v>-7679.8002539544923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-3921.7793207897116</v>
      </c>
      <c r="AT4">
        <f t="shared" si="9"/>
        <v>0</v>
      </c>
      <c r="AU4">
        <f t="shared" si="9"/>
        <v>-7164.6611194649613</v>
      </c>
      <c r="AW4">
        <v>1</v>
      </c>
      <c r="AX4">
        <f>IF(Z4&gt;0, (R4*SUMPRODUCT(K4:$K$98, X4:$X$98)-K4*$AZ$3)/Z4, 0)</f>
        <v>4261.1790951943913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1000000</v>
      </c>
      <c r="S5">
        <f t="shared" si="1"/>
        <v>5998.9763497679405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4203.7552539544922</v>
      </c>
      <c r="AC5">
        <f t="shared" si="2"/>
        <v>5837.5637371257617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-3565.4080640529601</v>
      </c>
      <c r="AI5">
        <f t="shared" si="6"/>
        <v>-3577.5717303952842</v>
      </c>
      <c r="AJ5">
        <f t="shared" si="7"/>
        <v>-1633.8084831712695</v>
      </c>
      <c r="AK5">
        <f>G5*SUM(AB5, AE5:AF5)</f>
        <v>172.35396541213419</v>
      </c>
      <c r="AL5">
        <f t="shared" si="8"/>
        <v>-5039.0262481544196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-3048.8090218453253</v>
      </c>
      <c r="AR5">
        <f t="shared" si="9"/>
        <v>-3059.2102704589379</v>
      </c>
      <c r="AS5">
        <f t="shared" si="9"/>
        <v>-1397.0827333008474</v>
      </c>
      <c r="AT5">
        <f t="shared" si="9"/>
        <v>147.38125770153823</v>
      </c>
      <c r="AU5">
        <f t="shared" si="9"/>
        <v>-4308.9117460582474</v>
      </c>
      <c r="AW5">
        <v>2</v>
      </c>
      <c r="AX5">
        <f>IF(Z5&gt;0, (R5*SUMPRODUCT(K5:$K$98, X5:$X$98)-K5*$AZ$3)/Z5, 0)</f>
        <v>5998.9763497679405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1000000</v>
      </c>
      <c r="S6">
        <f t="shared" si="1"/>
        <v>8371.4660012890945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5837.5637371257617</v>
      </c>
      <c r="AC6">
        <f t="shared" si="2"/>
        <v>8034.1451853280523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-3656.4895732735908</v>
      </c>
      <c r="AI6">
        <f t="shared" si="6"/>
        <v>-3668.4858968328258</v>
      </c>
      <c r="AJ6">
        <f t="shared" si="7"/>
        <v>-2196.5814482022906</v>
      </c>
      <c r="AK6">
        <f>G6*SUM(AB6, AE6:AF6)</f>
        <v>341.49747862185706</v>
      </c>
      <c r="AL6">
        <f t="shared" si="8"/>
        <v>-5523.5698664132597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-2820.6527294917314</v>
      </c>
      <c r="AR6">
        <f t="shared" si="9"/>
        <v>-2829.9068138021448</v>
      </c>
      <c r="AS6">
        <f t="shared" si="9"/>
        <v>-1694.4649597005978</v>
      </c>
      <c r="AT6">
        <f t="shared" si="9"/>
        <v>263.43458004911201</v>
      </c>
      <c r="AU6">
        <f t="shared" si="9"/>
        <v>-4260.9371934536302</v>
      </c>
      <c r="AW6">
        <v>3</v>
      </c>
      <c r="AX6">
        <f>IF(Z6&gt;0, (R6*SUMPRODUCT(K6:$K$98, X6:$X$98)-K6*$AZ$3)/Z6, 0)</f>
        <v>8371.4660012890945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1000000</v>
      </c>
      <c r="S7">
        <f t="shared" si="1"/>
        <v>10115.097990022576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8034.1451853280523</v>
      </c>
      <c r="AC7">
        <f t="shared" si="2"/>
        <v>9572.4689924137492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-3754.2772893333054</v>
      </c>
      <c r="AI7">
        <f t="shared" si="6"/>
        <v>-3766.1067211908316</v>
      </c>
      <c r="AJ7">
        <f t="shared" si="7"/>
        <v>-1538.3238070856969</v>
      </c>
      <c r="AK7">
        <f>G7*SUM(AB7, AE7:AF7)</f>
        <v>394.47652859960738</v>
      </c>
      <c r="AL7">
        <f t="shared" si="8"/>
        <v>-4909.9539996769217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-2634.9623823306233</v>
      </c>
      <c r="AR7">
        <f t="shared" si="9"/>
        <v>-2643.2649411313505</v>
      </c>
      <c r="AS7">
        <f t="shared" si="9"/>
        <v>-1079.681933732247</v>
      </c>
      <c r="AT7">
        <f t="shared" si="9"/>
        <v>276.86575430258659</v>
      </c>
      <c r="AU7">
        <f t="shared" si="9"/>
        <v>-3446.0811205610112</v>
      </c>
      <c r="AW7">
        <v>4</v>
      </c>
      <c r="AX7">
        <f>IF(Z7&gt;0, (R7*SUMPRODUCT(K7:$K$98, X7:$X$98)-K7*$AZ$3)/Z7, 0)</f>
        <v>10115.097990022576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1000000</v>
      </c>
      <c r="S8">
        <f t="shared" si="1"/>
        <v>10573.039672841713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9572.4689924137492</v>
      </c>
      <c r="AC8">
        <f t="shared" si="2"/>
        <v>9864.9553669757079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-3861.7445278167747</v>
      </c>
      <c r="AI8">
        <f t="shared" si="6"/>
        <v>-3873.4073935491278</v>
      </c>
      <c r="AJ8">
        <f t="shared" si="7"/>
        <v>-292.48637456195866</v>
      </c>
      <c r="AK8">
        <f t="shared" ref="AK8:AK69" si="22">G8*SUM(AB8:AB8, AE8:AF8)</f>
        <v>203.89358953841284</v>
      </c>
      <c r="AL8">
        <f t="shared" si="8"/>
        <v>-3962.0001785726736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-2529.9999236713738</v>
      </c>
      <c r="AR8">
        <f t="shared" si="9"/>
        <v>-2537.6407837024035</v>
      </c>
      <c r="AS8">
        <f t="shared" si="9"/>
        <v>-191.62078174420918</v>
      </c>
      <c r="AT8">
        <f t="shared" si="9"/>
        <v>133.57972342642293</v>
      </c>
      <c r="AU8">
        <f t="shared" si="9"/>
        <v>-2595.6818420201898</v>
      </c>
      <c r="AW8">
        <v>5</v>
      </c>
      <c r="AX8">
        <f>IF(Z8&gt;0, (R8*SUMPRODUCT(K8:$K$98, X8:$X$98)-K8*$AZ$3)/Z8, 0)</f>
        <v>10573.039672841713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1000000</v>
      </c>
      <c r="S9">
        <f t="shared" si="1"/>
        <v>10338.783331676934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9864.9553669757079</v>
      </c>
      <c r="AC9">
        <f t="shared" si="2"/>
        <v>9508.6013112403743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-3996.8109038096973</v>
      </c>
      <c r="AI9">
        <f t="shared" si="6"/>
        <v>-4008.3071807484293</v>
      </c>
      <c r="AJ9">
        <f t="shared" si="7"/>
        <v>356.35405573533353</v>
      </c>
      <c r="AK9">
        <f t="shared" si="22"/>
        <v>58.203236665156673</v>
      </c>
      <c r="AL9">
        <f t="shared" si="8"/>
        <v>-3593.7498883479393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-2479.8635195682859</v>
      </c>
      <c r="AR9">
        <f t="shared" si="9"/>
        <v>-2486.9965059610226</v>
      </c>
      <c r="AS9">
        <f t="shared" si="9"/>
        <v>221.10363590779824</v>
      </c>
      <c r="AT9">
        <f t="shared" si="9"/>
        <v>36.112812639983154</v>
      </c>
      <c r="AU9">
        <f t="shared" si="9"/>
        <v>-2229.7800574132411</v>
      </c>
      <c r="AW9">
        <v>6</v>
      </c>
      <c r="AX9">
        <f>IF(Z9&gt;0, (R9*SUMPRODUCT(K9:$K$98, X9:$X$98)-K9*$AZ$3)/Z9, 0)</f>
        <v>10338.783331676934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1000000</v>
      </c>
      <c r="S10">
        <f t="shared" si="1"/>
        <v>9956.709058162327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9508.6013112403743</v>
      </c>
      <c r="AC10">
        <f t="shared" si="2"/>
        <v>9024.4248169046696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-4138.9070978232539</v>
      </c>
      <c r="AI10">
        <f t="shared" si="6"/>
        <v>-4150.2366756538759</v>
      </c>
      <c r="AJ10">
        <f t="shared" si="7"/>
        <v>484.17649433570477</v>
      </c>
      <c r="AK10">
        <f t="shared" si="22"/>
        <v>38.985265376085536</v>
      </c>
      <c r="AL10">
        <f t="shared" si="8"/>
        <v>-3627.0749159420857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-2436.2286341450895</v>
      </c>
      <c r="AR10">
        <f t="shared" si="9"/>
        <v>-2442.8974095660824</v>
      </c>
      <c r="AS10">
        <f t="shared" si="9"/>
        <v>284.99422953972362</v>
      </c>
      <c r="AT10">
        <f t="shared" si="9"/>
        <v>22.947366919377171</v>
      </c>
      <c r="AU10">
        <f t="shared" si="9"/>
        <v>-2134.9558131069816</v>
      </c>
      <c r="AW10">
        <v>7</v>
      </c>
      <c r="AX10">
        <f>IF(Z10&gt;0, (R10*SUMPRODUCT(K10:$K$98, X10:$X$98)-K10*$AZ$3)/Z10, 0)</f>
        <v>9956.709058162327</v>
      </c>
    </row>
    <row r="11" spans="1:52" x14ac:dyDescent="0.25">
      <c r="A11" t="s">
        <v>33</v>
      </c>
      <c r="C11" s="12">
        <f>AU71</f>
        <v>5523.7287214153694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1000000</v>
      </c>
      <c r="S11">
        <f t="shared" si="1"/>
        <v>9434.1027360577318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9024.4248169046696</v>
      </c>
      <c r="AC11">
        <f t="shared" si="2"/>
        <v>8424.9274376851536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-4273.5530123596473</v>
      </c>
      <c r="AI11">
        <f t="shared" si="6"/>
        <v>-4284.7158749993087</v>
      </c>
      <c r="AJ11">
        <f t="shared" si="7"/>
        <v>599.49737921951601</v>
      </c>
      <c r="AK11">
        <f t="shared" si="22"/>
        <v>21.658619560571204</v>
      </c>
      <c r="AL11">
        <f t="shared" si="8"/>
        <v>-3663.5598762192212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-2390.2351091598703</v>
      </c>
      <c r="AR11">
        <f t="shared" si="9"/>
        <v>-2396.4785946444026</v>
      </c>
      <c r="AS11">
        <f t="shared" si="9"/>
        <v>335.30406186973136</v>
      </c>
      <c r="AT11">
        <f t="shared" si="9"/>
        <v>12.113852978982841</v>
      </c>
      <c r="AU11">
        <f t="shared" si="9"/>
        <v>-2049.0606797956884</v>
      </c>
      <c r="AW11">
        <v>8</v>
      </c>
      <c r="AX11">
        <f>IF(Z11&gt;0, (R11*SUMPRODUCT(K11:$K$98, X11:$X$98)-K11*$AZ$3)/Z11, 0)</f>
        <v>9434.1027360577318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1000000</v>
      </c>
      <c r="S12">
        <f t="shared" si="1"/>
        <v>8840.5331753446644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8424.9274376851536</v>
      </c>
      <c r="AC12">
        <f t="shared" si="2"/>
        <v>7776.805834756422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-4422.6109770913281</v>
      </c>
      <c r="AI12">
        <f t="shared" si="6"/>
        <v>-4433.6069284673795</v>
      </c>
      <c r="AJ12">
        <f t="shared" si="7"/>
        <v>648.12160292873159</v>
      </c>
      <c r="AK12">
        <f t="shared" si="22"/>
        <v>19.377333106675852</v>
      </c>
      <c r="AL12">
        <f t="shared" si="8"/>
        <v>-3766.107992431972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-2350.6647497876484</v>
      </c>
      <c r="AR12">
        <f t="shared" si="9"/>
        <v>-2356.5092148387125</v>
      </c>
      <c r="AS12">
        <f t="shared" si="9"/>
        <v>344.48352194486392</v>
      </c>
      <c r="AT12">
        <f t="shared" si="9"/>
        <v>10.299258540870641</v>
      </c>
      <c r="AU12">
        <f t="shared" si="9"/>
        <v>-2001.726434352978</v>
      </c>
      <c r="AW12">
        <v>9</v>
      </c>
      <c r="AX12">
        <f>IF(Z12&gt;0, (R12*SUMPRODUCT(K12:$K$98, X12:$X$98)-K12*$AZ$3)/Z12, 0)</f>
        <v>8840.5331753446644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1000000</v>
      </c>
      <c r="S13">
        <f t="shared" si="1"/>
        <v>8164.1834381724548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7776.805834756422</v>
      </c>
      <c r="AC13">
        <f t="shared" si="2"/>
        <v>7072.6434645574882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-4577.9585112090554</v>
      </c>
      <c r="AI13">
        <f t="shared" si="6"/>
        <v>-4588.7872785899553</v>
      </c>
      <c r="AJ13">
        <f t="shared" si="7"/>
        <v>704.16237019893379</v>
      </c>
      <c r="AK13">
        <f t="shared" si="22"/>
        <v>15.553611669512843</v>
      </c>
      <c r="AL13">
        <f t="shared" si="8"/>
        <v>-3869.0712967215086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-2312.9597106698775</v>
      </c>
      <c r="AR13">
        <f t="shared" si="9"/>
        <v>-2318.4308180656549</v>
      </c>
      <c r="AS13">
        <f t="shared" si="9"/>
        <v>355.76975808148939</v>
      </c>
      <c r="AT13">
        <f t="shared" si="9"/>
        <v>7.8582794184141616</v>
      </c>
      <c r="AU13">
        <f t="shared" si="9"/>
        <v>-1954.8027805657512</v>
      </c>
      <c r="AW13">
        <v>10</v>
      </c>
      <c r="AX13">
        <f>IF(Z13&gt;0, (R13*SUMPRODUCT(K13:$K$98, X13:$X$98)-K13*$AZ$3)/Z13, 0)</f>
        <v>8164.1834381724548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1000000</v>
      </c>
      <c r="S14">
        <f t="shared" si="1"/>
        <v>9558.3627942025014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7072.6434645574882</v>
      </c>
      <c r="AC14">
        <f t="shared" si="2"/>
        <v>8152.2023931500626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-4751.4786045428946</v>
      </c>
      <c r="AI14">
        <f t="shared" si="6"/>
        <v>-4762.1396907674289</v>
      </c>
      <c r="AJ14">
        <f t="shared" si="7"/>
        <v>-1079.5589285925744</v>
      </c>
      <c r="AK14">
        <f t="shared" si="22"/>
        <v>495.08504251902423</v>
      </c>
      <c r="AL14">
        <f t="shared" si="8"/>
        <v>-5346.6135768409786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-2143.4184799974678</v>
      </c>
      <c r="AR14">
        <f t="shared" si="9"/>
        <v>-2148.2277554109496</v>
      </c>
      <c r="AS14">
        <f t="shared" si="9"/>
        <v>-486.99504941035059</v>
      </c>
      <c r="AT14">
        <f t="shared" si="9"/>
        <v>223.33562194534946</v>
      </c>
      <c r="AU14">
        <f t="shared" si="9"/>
        <v>-2411.8871828759507</v>
      </c>
      <c r="AW14">
        <v>11</v>
      </c>
      <c r="AX14">
        <f>IF(Z14&gt;0, (R14*SUMPRODUCT(K14:$K$98, X14:$X$98)-K14*$AZ$3)/Z14, 0)</f>
        <v>9558.3627942025014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1000000</v>
      </c>
      <c r="S15">
        <f t="shared" si="1"/>
        <v>10766.939429980572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8152.2023931500626</v>
      </c>
      <c r="AC15">
        <f t="shared" si="2"/>
        <v>9037.8184124940599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-4953.4357587854438</v>
      </c>
      <c r="AI15">
        <f t="shared" si="6"/>
        <v>-4963.9283162007478</v>
      </c>
      <c r="AJ15">
        <f t="shared" si="7"/>
        <v>-885.61601934399732</v>
      </c>
      <c r="AK15">
        <f t="shared" si="22"/>
        <v>570.65416752050442</v>
      </c>
      <c r="AL15">
        <f t="shared" si="8"/>
        <v>-5278.8901680242407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-1995.1093552206869</v>
      </c>
      <c r="AR15">
        <f t="shared" si="9"/>
        <v>-1999.3354722995921</v>
      </c>
      <c r="AS15">
        <f t="shared" si="9"/>
        <v>-356.70207334227115</v>
      </c>
      <c r="AT15">
        <f t="shared" si="9"/>
        <v>229.84399589649465</v>
      </c>
      <c r="AU15">
        <f t="shared" si="9"/>
        <v>-2126.1935497453687</v>
      </c>
      <c r="AW15">
        <v>12</v>
      </c>
      <c r="AX15">
        <f>IF(Z15&gt;0, (R15*SUMPRODUCT(K15:$K$98, X15:$X$98)-K15*$AZ$3)/Z15, 0)</f>
        <v>10766.939429980572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1000000</v>
      </c>
      <c r="S16">
        <f t="shared" si="1"/>
        <v>11802.710612066314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9037.8184124940599</v>
      </c>
      <c r="AC16">
        <f t="shared" si="2"/>
        <v>9747.204145971129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-5166.0047675929582</v>
      </c>
      <c r="AI16">
        <f t="shared" si="6"/>
        <v>-5176.3278243745144</v>
      </c>
      <c r="AJ16">
        <f t="shared" si="7"/>
        <v>-709.38573347706915</v>
      </c>
      <c r="AK16">
        <f t="shared" si="22"/>
        <v>632.64728887458421</v>
      </c>
      <c r="AL16">
        <f t="shared" si="8"/>
        <v>-5253.0662689769997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-1857.7914081906388</v>
      </c>
      <c r="AR16">
        <f t="shared" si="9"/>
        <v>-1861.503771430283</v>
      </c>
      <c r="AS16">
        <f t="shared" si="9"/>
        <v>-255.10830516727722</v>
      </c>
      <c r="AT16">
        <f t="shared" si="9"/>
        <v>227.51173306290499</v>
      </c>
      <c r="AU16">
        <f t="shared" si="9"/>
        <v>-1889.1003435346554</v>
      </c>
      <c r="AW16">
        <v>13</v>
      </c>
      <c r="AX16">
        <f>IF(Z16&gt;0, (R16*SUMPRODUCT(K16:$K$98, X16:$X$98)-K16*$AZ$3)/Z16, 0)</f>
        <v>11802.710612066314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1000000</v>
      </c>
      <c r="S17">
        <f t="shared" si="1"/>
        <v>12686.699766195454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9747.204145971129</v>
      </c>
      <c r="AC17">
        <f t="shared" si="2"/>
        <v>10304.140495546315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-5385.8649315322837</v>
      </c>
      <c r="AI17">
        <f t="shared" si="6"/>
        <v>-5396.0174344343804</v>
      </c>
      <c r="AJ17">
        <f t="shared" si="7"/>
        <v>-556.93634957518589</v>
      </c>
      <c r="AK17">
        <f t="shared" si="22"/>
        <v>682.30429021797909</v>
      </c>
      <c r="AL17">
        <f t="shared" si="8"/>
        <v>-5270.6494937915868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-1729.3367971436057</v>
      </c>
      <c r="AR17">
        <f t="shared" si="9"/>
        <v>-1732.5966443686841</v>
      </c>
      <c r="AS17">
        <f t="shared" si="9"/>
        <v>-178.82559908779442</v>
      </c>
      <c r="AT17">
        <f t="shared" si="9"/>
        <v>219.07974502197715</v>
      </c>
      <c r="AU17">
        <f t="shared" si="9"/>
        <v>-1692.3424984345013</v>
      </c>
      <c r="AW17">
        <v>14</v>
      </c>
      <c r="AX17">
        <f>IF(Z17&gt;0, (R17*SUMPRODUCT(K17:$K$98, X17:$X$98)-K17*$AZ$3)/Z17, 0)</f>
        <v>12686.699766195454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1000000</v>
      </c>
      <c r="S18">
        <f t="shared" si="1"/>
        <v>13439.637683817347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10304.140495546315</v>
      </c>
      <c r="AC18">
        <f t="shared" si="2"/>
        <v>10730.81062497936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-5633.2957314796658</v>
      </c>
      <c r="AI18">
        <f t="shared" si="6"/>
        <v>-5643.2762931560983</v>
      </c>
      <c r="AJ18">
        <f t="shared" si="7"/>
        <v>-426.67012943304508</v>
      </c>
      <c r="AK18">
        <f t="shared" si="22"/>
        <v>721.28983468824208</v>
      </c>
      <c r="AL18">
        <f t="shared" si="8"/>
        <v>-5348.6565879009013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-1614.985595476554</v>
      </c>
      <c r="AR18">
        <f t="shared" si="9"/>
        <v>-1617.8468802573495</v>
      </c>
      <c r="AS18">
        <f t="shared" si="9"/>
        <v>-122.32024482646707</v>
      </c>
      <c r="AT18">
        <f t="shared" si="9"/>
        <v>206.783515141181</v>
      </c>
      <c r="AU18">
        <f t="shared" si="9"/>
        <v>-1533.3836099426355</v>
      </c>
      <c r="AW18">
        <v>15</v>
      </c>
      <c r="AX18">
        <f>IF(Z18&gt;0, (R18*SUMPRODUCT(K18:$K$98, X18:$X$98)-K18*$AZ$3)/Z18, 0)</f>
        <v>13439.637683817347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1000000</v>
      </c>
      <c r="S19">
        <f t="shared" si="1"/>
        <v>14072.818811338568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10730.81062497936</v>
      </c>
      <c r="AC19">
        <f t="shared" si="2"/>
        <v>11040.831213946238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-5910.3984005056191</v>
      </c>
      <c r="AI19">
        <f t="shared" si="6"/>
        <v>-5920.2052765852804</v>
      </c>
      <c r="AJ19">
        <f t="shared" si="7"/>
        <v>-310.02058896687777</v>
      </c>
      <c r="AK19">
        <f t="shared" si="22"/>
        <v>751.1567437485553</v>
      </c>
      <c r="AL19">
        <f t="shared" si="8"/>
        <v>-5479.0691218036027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-1512.8812331899251</v>
      </c>
      <c r="AR19">
        <f t="shared" si="9"/>
        <v>-1515.3914935432492</v>
      </c>
      <c r="AS19">
        <f t="shared" si="9"/>
        <v>-79.355789435506267</v>
      </c>
      <c r="AT19">
        <f t="shared" si="9"/>
        <v>192.2731538205658</v>
      </c>
      <c r="AU19">
        <f t="shared" si="9"/>
        <v>-1402.4741291581895</v>
      </c>
      <c r="AW19">
        <v>16</v>
      </c>
      <c r="AX19">
        <f>IF(Z19&gt;0, (R19*SUMPRODUCT(K19:$K$98, X19:$X$98)-K19*$AZ$3)/Z19, 0)</f>
        <v>14072.818811338568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1000000</v>
      </c>
      <c r="S20">
        <f t="shared" si="1"/>
        <v>14597.051031553854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11040.831213946238</v>
      </c>
      <c r="AC20">
        <f t="shared" si="2"/>
        <v>11246.705502580808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-6226.6664919080704</v>
      </c>
      <c r="AI20">
        <f t="shared" si="6"/>
        <v>-6236.2974658957864</v>
      </c>
      <c r="AJ20">
        <f t="shared" si="7"/>
        <v>-205.87428863456989</v>
      </c>
      <c r="AK20">
        <f t="shared" si="22"/>
        <v>772.85818497623677</v>
      </c>
      <c r="AL20">
        <f t="shared" si="8"/>
        <v>-5669.3135695541196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-1423.0680287338994</v>
      </c>
      <c r="AR20">
        <f t="shared" si="9"/>
        <v>-1425.2691312315678</v>
      </c>
      <c r="AS20">
        <f t="shared" si="9"/>
        <v>-47.051358616191749</v>
      </c>
      <c r="AT20">
        <f t="shared" si="9"/>
        <v>176.63219560808147</v>
      </c>
      <c r="AU20">
        <f t="shared" si="9"/>
        <v>-1295.688294239678</v>
      </c>
      <c r="AW20">
        <v>17</v>
      </c>
      <c r="AX20">
        <f>IF(Z20&gt;0, (R20*SUMPRODUCT(K20:$K$98, X20:$X$98)-K20*$AZ$3)/Z20, 0)</f>
        <v>14597.051031553854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1000000</v>
      </c>
      <c r="S21">
        <f t="shared" si="1"/>
        <v>15020.486267502221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11246.705502580808</v>
      </c>
      <c r="AC21">
        <f t="shared" si="2"/>
        <v>11358.240618333066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-6589.8568060251791</v>
      </c>
      <c r="AI21">
        <f t="shared" si="6"/>
        <v>-6599.3090970629428</v>
      </c>
      <c r="AJ21">
        <f t="shared" si="7"/>
        <v>-111.53511575225821</v>
      </c>
      <c r="AK21">
        <f t="shared" si="22"/>
        <v>787.26938518065663</v>
      </c>
      <c r="AL21">
        <f t="shared" si="8"/>
        <v>-5923.5748276345439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-1344.7080717232141</v>
      </c>
      <c r="AR21">
        <f t="shared" si="9"/>
        <v>-1346.6368802586494</v>
      </c>
      <c r="AS21">
        <f t="shared" si="9"/>
        <v>-22.759549235654749</v>
      </c>
      <c r="AT21">
        <f t="shared" si="9"/>
        <v>160.64802742072754</v>
      </c>
      <c r="AU21">
        <f t="shared" si="9"/>
        <v>-1208.7484020735765</v>
      </c>
      <c r="AW21">
        <v>18</v>
      </c>
      <c r="AX21">
        <f>IF(Z21&gt;0, (R21*SUMPRODUCT(K21:$K$98, X21:$X$98)-K21*$AZ$3)/Z21, 0)</f>
        <v>15020.486267502221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1000000</v>
      </c>
      <c r="S22">
        <f t="shared" si="1"/>
        <v>15349.859380300795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11358.240618333066</v>
      </c>
      <c r="AC22">
        <f t="shared" si="2"/>
        <v>11383.713925615348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-7004.6285915508706</v>
      </c>
      <c r="AI22">
        <f t="shared" si="6"/>
        <v>-7013.898801820862</v>
      </c>
      <c r="AJ22">
        <f t="shared" si="7"/>
        <v>-25.473307282281894</v>
      </c>
      <c r="AK22">
        <f t="shared" si="22"/>
        <v>795.0768432833147</v>
      </c>
      <c r="AL22">
        <f t="shared" si="8"/>
        <v>-6244.2952658198292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-1276.2011272641446</v>
      </c>
      <c r="AR22">
        <f t="shared" si="9"/>
        <v>-1277.8901037233402</v>
      </c>
      <c r="AS22">
        <f t="shared" si="9"/>
        <v>-4.6410831129586523</v>
      </c>
      <c r="AT22">
        <f t="shared" si="9"/>
        <v>144.85821059573516</v>
      </c>
      <c r="AU22">
        <f t="shared" si="9"/>
        <v>-1137.6729762405637</v>
      </c>
      <c r="AW22">
        <v>19</v>
      </c>
      <c r="AX22">
        <f>IF(Z22&gt;0, (R22*SUMPRODUCT(K22:$K$98, X22:$X$98)-K22*$AZ$3)/Z22, 0)</f>
        <v>15349.859380300795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1000000</v>
      </c>
      <c r="S23">
        <f t="shared" si="1"/>
        <v>15592.19673074353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11383.713925615348</v>
      </c>
      <c r="AC23">
        <f t="shared" si="2"/>
        <v>11330.889029606113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-7498.109458611817</v>
      </c>
      <c r="AI23">
        <f t="shared" si="6"/>
        <v>-7507.1932404108757</v>
      </c>
      <c r="AJ23">
        <f t="shared" si="7"/>
        <v>52.82489600923509</v>
      </c>
      <c r="AK23">
        <f t="shared" si="22"/>
        <v>796.85997479307446</v>
      </c>
      <c r="AL23">
        <f t="shared" si="8"/>
        <v>-6657.5083696085658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-1219.7414000667241</v>
      </c>
      <c r="AR23">
        <f t="shared" si="9"/>
        <v>-1221.2190878479767</v>
      </c>
      <c r="AS23">
        <f t="shared" si="9"/>
        <v>8.5931944541941174</v>
      </c>
      <c r="AT23">
        <f t="shared" si="9"/>
        <v>129.62775572646632</v>
      </c>
      <c r="AU23">
        <f t="shared" si="9"/>
        <v>-1082.9981376673161</v>
      </c>
      <c r="AW23">
        <v>20</v>
      </c>
      <c r="AX23">
        <f>IF(Z23&gt;0, (R23*SUMPRODUCT(K23:$K$98, X23:$X$98)-K23*$AZ$3)/Z23, 0)</f>
        <v>15592.19673074353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1000000</v>
      </c>
      <c r="S24">
        <f t="shared" si="1"/>
        <v>15748.90883960019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11330.889029606113</v>
      </c>
      <c r="AC24">
        <f t="shared" si="2"/>
        <v>11203.447836016983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-8056.2127747088043</v>
      </c>
      <c r="AI24">
        <f t="shared" si="6"/>
        <v>-8065.1050160301893</v>
      </c>
      <c r="AJ24">
        <f t="shared" si="7"/>
        <v>127.4411935891294</v>
      </c>
      <c r="AK24">
        <f t="shared" si="22"/>
        <v>793.16223207242797</v>
      </c>
      <c r="AL24">
        <f t="shared" si="8"/>
        <v>-7144.5015903686317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-1170.1159357115275</v>
      </c>
      <c r="AR24">
        <f t="shared" si="9"/>
        <v>-1171.4074797118312</v>
      </c>
      <c r="AS24">
        <f t="shared" si="9"/>
        <v>18.510058715539341</v>
      </c>
      <c r="AT24">
        <f t="shared" si="9"/>
        <v>115.20199295952919</v>
      </c>
      <c r="AU24">
        <f t="shared" si="9"/>
        <v>-1037.6954280367627</v>
      </c>
      <c r="AW24">
        <v>21</v>
      </c>
      <c r="AX24">
        <f>IF(Z24&gt;0, (R24*SUMPRODUCT(K24:$K$98, X24:$X$98)-K24*$AZ$3)/Z24, 0)</f>
        <v>15748.90883960019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1000000</v>
      </c>
      <c r="S25">
        <f t="shared" si="1"/>
        <v>15826.476407811504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11203.447836016983</v>
      </c>
      <c r="AC25">
        <f t="shared" si="2"/>
        <v>11008.59994180331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-8684.2816748082714</v>
      </c>
      <c r="AI25">
        <f t="shared" si="6"/>
        <v>-8692.9764401955072</v>
      </c>
      <c r="AJ25">
        <f t="shared" si="7"/>
        <v>194.8478942136735</v>
      </c>
      <c r="AK25">
        <f t="shared" si="22"/>
        <v>784.24134852118891</v>
      </c>
      <c r="AL25">
        <f t="shared" si="8"/>
        <v>-7713.8871974606445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-1126.1956479681928</v>
      </c>
      <c r="AR25">
        <f t="shared" si="9"/>
        <v>-1127.3232031657187</v>
      </c>
      <c r="AS25">
        <f t="shared" si="9"/>
        <v>25.268278793369578</v>
      </c>
      <c r="AT25">
        <f t="shared" si="9"/>
        <v>101.70204361557271</v>
      </c>
      <c r="AU25">
        <f t="shared" si="9"/>
        <v>-1000.3528807567764</v>
      </c>
      <c r="AW25">
        <v>22</v>
      </c>
      <c r="AX25">
        <f>IF(Z25&gt;0, (R25*SUMPRODUCT(K25:$K$98, X25:$X$98)-K25*$AZ$3)/Z25, 0)</f>
        <v>15826.476407811504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1000000</v>
      </c>
      <c r="S26">
        <f t="shared" si="1"/>
        <v>15831.349889993937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11008.59994180331</v>
      </c>
      <c r="AC26">
        <f t="shared" si="2"/>
        <v>10753.179330886771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-9392.1627808086087</v>
      </c>
      <c r="AI26">
        <f t="shared" si="6"/>
        <v>-9400.6531965072118</v>
      </c>
      <c r="AJ26">
        <f t="shared" si="7"/>
        <v>255.42061091653886</v>
      </c>
      <c r="AK26">
        <f t="shared" si="22"/>
        <v>770.60199592623178</v>
      </c>
      <c r="AL26">
        <f t="shared" si="8"/>
        <v>-8374.6305896644408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-1087.4956580872035</v>
      </c>
      <c r="AR26">
        <f t="shared" si="9"/>
        <v>-1088.4787426464334</v>
      </c>
      <c r="AS26">
        <f t="shared" si="9"/>
        <v>29.574530578334244</v>
      </c>
      <c r="AT26">
        <f t="shared" si="9"/>
        <v>89.226128660747179</v>
      </c>
      <c r="AU26">
        <f t="shared" si="9"/>
        <v>-969.67808340735178</v>
      </c>
      <c r="AW26">
        <v>23</v>
      </c>
      <c r="AX26">
        <f>IF(Z26&gt;0, (R26*SUMPRODUCT(K26:$K$98, X26:$X$98)-K26*$AZ$3)/Z26, 0)</f>
        <v>15831.349889993937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1000000</v>
      </c>
      <c r="S27">
        <f t="shared" si="1"/>
        <v>15768.362323151214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10753.179330886771</v>
      </c>
      <c r="AC27">
        <f t="shared" si="2"/>
        <v>10443.161384452829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-10155.191277154852</v>
      </c>
      <c r="AI27">
        <f t="shared" si="6"/>
        <v>-10163.469848805506</v>
      </c>
      <c r="AJ27">
        <f t="shared" si="7"/>
        <v>310.01794643394169</v>
      </c>
      <c r="AK27">
        <f t="shared" si="22"/>
        <v>752.72255316207406</v>
      </c>
      <c r="AL27">
        <f t="shared" si="8"/>
        <v>-9100.7293492094905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-1049.8614907797917</v>
      </c>
      <c r="AR27">
        <f t="shared" si="9"/>
        <v>-1050.7173440411905</v>
      </c>
      <c r="AS27">
        <f t="shared" si="9"/>
        <v>32.050199206372326</v>
      </c>
      <c r="AT27">
        <f t="shared" si="9"/>
        <v>77.817778143092653</v>
      </c>
      <c r="AU27">
        <f t="shared" si="9"/>
        <v>-940.84936669172555</v>
      </c>
      <c r="AW27">
        <v>24</v>
      </c>
      <c r="AX27">
        <f>IF(Z27&gt;0, (R27*SUMPRODUCT(K27:$K$98, X27:$X$98)-K27*$AZ$3)/Z27, 0)</f>
        <v>15768.362323151214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1000000</v>
      </c>
      <c r="S28">
        <f t="shared" si="1"/>
        <v>15646.929578173362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10443.161384452829</v>
      </c>
      <c r="AC28">
        <f t="shared" si="2"/>
        <v>10087.476421934876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-10969.206779974686</v>
      </c>
      <c r="AI28">
        <f t="shared" si="6"/>
        <v>-10977.265450824081</v>
      </c>
      <c r="AJ28">
        <f t="shared" si="7"/>
        <v>355.68496251795295</v>
      </c>
      <c r="AK28">
        <f t="shared" si="22"/>
        <v>731.02129691169807</v>
      </c>
      <c r="AL28">
        <f t="shared" si="8"/>
        <v>-9890.5591913944299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-1012.5141442790569</v>
      </c>
      <c r="AR28">
        <f t="shared" si="9"/>
        <v>-1013.2580010029542</v>
      </c>
      <c r="AS28">
        <f t="shared" si="9"/>
        <v>32.831549507686894</v>
      </c>
      <c r="AT28">
        <f t="shared" si="9"/>
        <v>67.477021605934439</v>
      </c>
      <c r="AU28">
        <f t="shared" si="9"/>
        <v>-912.94942988933281</v>
      </c>
      <c r="AW28">
        <v>25</v>
      </c>
      <c r="AX28">
        <f>IF(Z28&gt;0, (R28*SUMPRODUCT(K28:$K$98, X28:$X$98)-K28*$AZ$3)/Z28, 0)</f>
        <v>15646.929578173362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1000000</v>
      </c>
      <c r="S29">
        <f t="shared" si="1"/>
        <v>15476.086726898382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10087.476421934876</v>
      </c>
      <c r="AC29">
        <f t="shared" si="2"/>
        <v>9694.762749318179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-11811.707974739717</v>
      </c>
      <c r="AI29">
        <f t="shared" si="6"/>
        <v>-11819.538412530936</v>
      </c>
      <c r="AJ29">
        <f t="shared" si="7"/>
        <v>392.71367261669729</v>
      </c>
      <c r="AK29">
        <f t="shared" si="22"/>
        <v>706.12334953544143</v>
      </c>
      <c r="AL29">
        <f t="shared" si="8"/>
        <v>-10720.701390378797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-973.46547609588163</v>
      </c>
      <c r="AR29">
        <f t="shared" si="9"/>
        <v>-974.11082398873248</v>
      </c>
      <c r="AS29">
        <f t="shared" si="9"/>
        <v>32.365615802620589</v>
      </c>
      <c r="AT29">
        <f t="shared" si="9"/>
        <v>58.1953688753539</v>
      </c>
      <c r="AU29">
        <f t="shared" si="9"/>
        <v>-883.5498393107581</v>
      </c>
      <c r="AW29">
        <v>26</v>
      </c>
      <c r="AX29">
        <f>IF(Z29&gt;0, (R29*SUMPRODUCT(K29:$K$98, X29:$X$98)-K29*$AZ$3)/Z29, 0)</f>
        <v>15476.086726898382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1000000</v>
      </c>
      <c r="S30">
        <f t="shared" si="1"/>
        <v>15267.431128523302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9694.762749318179</v>
      </c>
      <c r="AC30">
        <f t="shared" si="2"/>
        <v>9274.6905514922601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-12688.610534346446</v>
      </c>
      <c r="AI30">
        <f t="shared" si="6"/>
        <v>-12696.204060128073</v>
      </c>
      <c r="AJ30">
        <f t="shared" si="7"/>
        <v>420.07219782591892</v>
      </c>
      <c r="AK30">
        <f t="shared" si="22"/>
        <v>678.63339245227257</v>
      </c>
      <c r="AL30">
        <f t="shared" si="8"/>
        <v>-11597.498469849881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-933.69255811603261</v>
      </c>
      <c r="AR30">
        <f t="shared" si="9"/>
        <v>-934.25132840005824</v>
      </c>
      <c r="AS30">
        <f t="shared" si="9"/>
        <v>30.911050813627039</v>
      </c>
      <c r="AT30">
        <f t="shared" si="9"/>
        <v>49.937299793902184</v>
      </c>
      <c r="AU30">
        <f t="shared" si="9"/>
        <v>-853.40297779252899</v>
      </c>
      <c r="AW30">
        <v>27</v>
      </c>
      <c r="AX30">
        <f>IF(Z30&gt;0, (R30*SUMPRODUCT(K30:$K$98, X30:$X$98)-K30*$AZ$3)/Z30, 0)</f>
        <v>15267.431128523302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1000000</v>
      </c>
      <c r="S31">
        <f t="shared" si="1"/>
        <v>15031.267301991576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9274.6905514922601</v>
      </c>
      <c r="AC31">
        <f t="shared" si="2"/>
        <v>8835.0991346886949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-13625.855466582509</v>
      </c>
      <c r="AI31">
        <f t="shared" si="6"/>
        <v>-13633.202733912987</v>
      </c>
      <c r="AJ31">
        <f t="shared" si="7"/>
        <v>439.59141680356515</v>
      </c>
      <c r="AK31">
        <f t="shared" si="22"/>
        <v>649.22833860445826</v>
      </c>
      <c r="AL31">
        <f t="shared" si="8"/>
        <v>-12544.382978504964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-895.23197459213429</v>
      </c>
      <c r="AR31">
        <f t="shared" si="9"/>
        <v>-895.71469721136748</v>
      </c>
      <c r="AS31">
        <f t="shared" si="9"/>
        <v>28.88158420907661</v>
      </c>
      <c r="AT31">
        <f t="shared" si="9"/>
        <v>42.654934140132404</v>
      </c>
      <c r="AU31">
        <f t="shared" si="9"/>
        <v>-824.17817886215846</v>
      </c>
      <c r="AW31">
        <v>28</v>
      </c>
      <c r="AX31">
        <f>IF(Z31&gt;0, (R31*SUMPRODUCT(K31:$K$98, X31:$X$98)-K31*$AZ$3)/Z31, 0)</f>
        <v>15031.267301991576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1000000</v>
      </c>
      <c r="S32">
        <f t="shared" si="1"/>
        <v>14773.98959029602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8835.0991346886949</v>
      </c>
      <c r="AC32">
        <f t="shared" si="2"/>
        <v>8381.028893411265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-14620.859790854785</v>
      </c>
      <c r="AI32">
        <f t="shared" si="6"/>
        <v>-14627.950824764574</v>
      </c>
      <c r="AJ32">
        <f t="shared" si="7"/>
        <v>454.07024127742989</v>
      </c>
      <c r="AK32">
        <f t="shared" si="22"/>
        <v>618.45693942820867</v>
      </c>
      <c r="AL32">
        <f t="shared" si="8"/>
        <v>-13555.423644058936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-857.68279263159116</v>
      </c>
      <c r="AR32">
        <f t="shared" si="9"/>
        <v>-858.09876391189835</v>
      </c>
      <c r="AS32">
        <f t="shared" si="9"/>
        <v>26.636479534077935</v>
      </c>
      <c r="AT32">
        <f t="shared" si="9"/>
        <v>36.279663612050925</v>
      </c>
      <c r="AU32">
        <f t="shared" si="9"/>
        <v>-795.18262076576946</v>
      </c>
      <c r="AW32">
        <v>29</v>
      </c>
      <c r="AX32">
        <f>IF(Z32&gt;0, (R32*SUMPRODUCT(K32:$K$98, X32:$X$98)-K32*$AZ$3)/Z32, 0)</f>
        <v>14773.98959029602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1000000</v>
      </c>
      <c r="S33">
        <f t="shared" si="1"/>
        <v>14502.179991050887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8381.028893411265</v>
      </c>
      <c r="AC33">
        <f t="shared" si="2"/>
        <v>7917.2405055249446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-15675.377159878472</v>
      </c>
      <c r="AI33">
        <f t="shared" si="6"/>
        <v>-15682.201341234662</v>
      </c>
      <c r="AJ33">
        <f t="shared" si="7"/>
        <v>463.78838788632038</v>
      </c>
      <c r="AK33">
        <f t="shared" si="22"/>
        <v>586.67202253878861</v>
      </c>
      <c r="AL33">
        <f t="shared" si="8"/>
        <v>-14631.740930809554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-821.02004616031547</v>
      </c>
      <c r="AR33">
        <f t="shared" si="9"/>
        <v>-821.37747230929551</v>
      </c>
      <c r="AS33">
        <f t="shared" si="9"/>
        <v>24.29157268417503</v>
      </c>
      <c r="AT33">
        <f t="shared" si="9"/>
        <v>30.727776825594169</v>
      </c>
      <c r="AU33">
        <f t="shared" si="9"/>
        <v>-766.35812279952631</v>
      </c>
      <c r="AW33">
        <v>30</v>
      </c>
      <c r="AX33">
        <f>IF(Z33&gt;0, (R33*SUMPRODUCT(K33:$K$98, X33:$X$98)-K33*$AZ$3)/Z33, 0)</f>
        <v>14502.179991050887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1000000</v>
      </c>
      <c r="S34">
        <f t="shared" si="1"/>
        <v>14219.978390081113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7917.2405055249446</v>
      </c>
      <c r="AC34">
        <f t="shared" si="2"/>
        <v>7447.9118921729068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-16711.224544739198</v>
      </c>
      <c r="AI34">
        <f t="shared" si="6"/>
        <v>-16717.77159397502</v>
      </c>
      <c r="AJ34">
        <f t="shared" si="7"/>
        <v>469.32861335203779</v>
      </c>
      <c r="AK34">
        <f t="shared" si="22"/>
        <v>554.20683538674621</v>
      </c>
      <c r="AL34">
        <f t="shared" si="8"/>
        <v>-15694.236145236235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-781.49465874202508</v>
      </c>
      <c r="AR34">
        <f t="shared" si="9"/>
        <v>-781.80082924405008</v>
      </c>
      <c r="AS34">
        <f t="shared" si="9"/>
        <v>21.947990917570589</v>
      </c>
      <c r="AT34">
        <f t="shared" si="9"/>
        <v>25.917291730090998</v>
      </c>
      <c r="AU34">
        <f t="shared" ref="AU34:AU69" si="23">AL34*$K34</f>
        <v>-733.93554659638846</v>
      </c>
      <c r="AW34">
        <v>31</v>
      </c>
      <c r="AX34">
        <f>IF(Z34&gt;0, (R34*SUMPRODUCT(K34:$K$98, X34:$X$98)-K34*$AZ$3)/Z34, 0)</f>
        <v>14219.978390081113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1000000</v>
      </c>
      <c r="S35">
        <f t="shared" si="1"/>
        <v>13936.7709155663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7447.9118921729068</v>
      </c>
      <c r="AC35">
        <f t="shared" si="2"/>
        <v>6980.4274412954146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-17662.255460943579</v>
      </c>
      <c r="AI35">
        <f t="shared" ref="AI35:AI66" si="25">SUM(AE35:AH35)</f>
        <v>-17668.51626149378</v>
      </c>
      <c r="AJ35">
        <f t="shared" si="7"/>
        <v>467.48445087749224</v>
      </c>
      <c r="AK35">
        <f t="shared" si="22"/>
        <v>521.35383245210357</v>
      </c>
      <c r="AL35">
        <f t="shared" si="8"/>
        <v>-16679.677978164185</v>
      </c>
      <c r="AN35">
        <f t="shared" ref="AN35:AT69" si="26">AE35*$K35</f>
        <v>0</v>
      </c>
      <c r="AO35">
        <f t="shared" si="26"/>
        <v>0</v>
      </c>
      <c r="AP35">
        <f t="shared" si="26"/>
        <v>-0.26141444719277696</v>
      </c>
      <c r="AQ35">
        <f t="shared" si="26"/>
        <v>-737.47258205701417</v>
      </c>
      <c r="AR35">
        <f t="shared" si="26"/>
        <v>-737.73399650420697</v>
      </c>
      <c r="AS35">
        <f t="shared" si="26"/>
        <v>19.519419013188223</v>
      </c>
      <c r="AT35">
        <f t="shared" si="26"/>
        <v>21.768689612375944</v>
      </c>
      <c r="AU35">
        <f t="shared" si="23"/>
        <v>-696.44588787864291</v>
      </c>
      <c r="AW35">
        <v>32</v>
      </c>
      <c r="AX35">
        <f>IF(Z35&gt;0, (R35*SUMPRODUCT(K35:$K$98, X35:$X$98)-K35*$AZ$3)/Z35, 0)</f>
        <v>13936.7709155663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1000000</v>
      </c>
      <c r="S36">
        <f t="shared" si="1"/>
        <v>13791.124654136145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6980.4274412954146</v>
      </c>
      <c r="AC36">
        <f t="shared" si="2"/>
        <v>6523.3211162603038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-22846.763609441685</v>
      </c>
      <c r="AI36">
        <f t="shared" si="25"/>
        <v>-22852.676217441265</v>
      </c>
      <c r="AJ36">
        <f t="shared" si="7"/>
        <v>457.10632503511079</v>
      </c>
      <c r="AK36">
        <f t="shared" si="22"/>
        <v>488.62992089067905</v>
      </c>
      <c r="AL36">
        <f t="shared" si="8"/>
        <v>-21906.939971515476</v>
      </c>
      <c r="AN36">
        <f t="shared" si="26"/>
        <v>0</v>
      </c>
      <c r="AO36">
        <f t="shared" si="26"/>
        <v>0</v>
      </c>
      <c r="AP36">
        <f t="shared" si="26"/>
        <v>-0.22042496506702716</v>
      </c>
      <c r="AQ36">
        <f t="shared" si="26"/>
        <v>-851.73870326991516</v>
      </c>
      <c r="AR36">
        <f t="shared" si="26"/>
        <v>-851.95912823498213</v>
      </c>
      <c r="AS36">
        <f t="shared" si="26"/>
        <v>17.041151000528775</v>
      </c>
      <c r="AT36">
        <f t="shared" si="26"/>
        <v>18.216366322725683</v>
      </c>
      <c r="AU36">
        <f t="shared" si="23"/>
        <v>-816.7016109117277</v>
      </c>
      <c r="AW36">
        <v>33</v>
      </c>
      <c r="AX36">
        <f>IF(Z36&gt;0, (R36*SUMPRODUCT(K36:$K$98, X36:$X$98)-K36*$AZ$3)/Z36, 0)</f>
        <v>13791.124654136145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1000000</v>
      </c>
      <c r="S37">
        <f t="shared" si="1"/>
        <v>13439.767575116482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6523.3211162603038</v>
      </c>
      <c r="AC37">
        <f t="shared" si="2"/>
        <v>5921.9094281885191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-27652.672569167757</v>
      </c>
      <c r="AI37">
        <f t="shared" si="25"/>
        <v>-27658.180392680228</v>
      </c>
      <c r="AJ37">
        <f t="shared" si="7"/>
        <v>601.41168807178474</v>
      </c>
      <c r="AK37">
        <f t="shared" si="22"/>
        <v>456.6324781382213</v>
      </c>
      <c r="AL37">
        <f t="shared" si="8"/>
        <v>-26600.136226470222</v>
      </c>
      <c r="AN37">
        <f t="shared" si="26"/>
        <v>0</v>
      </c>
      <c r="AO37">
        <f t="shared" si="26"/>
        <v>0</v>
      </c>
      <c r="AP37">
        <f t="shared" si="26"/>
        <v>-0.18333428409886771</v>
      </c>
      <c r="AQ37">
        <f t="shared" si="26"/>
        <v>-920.45123040178703</v>
      </c>
      <c r="AR37">
        <f t="shared" si="26"/>
        <v>-920.63456468588595</v>
      </c>
      <c r="AS37">
        <f t="shared" si="26"/>
        <v>20.018684518794434</v>
      </c>
      <c r="AT37">
        <f t="shared" si="26"/>
        <v>15.199540850614884</v>
      </c>
      <c r="AU37">
        <f t="shared" si="23"/>
        <v>-885.41633931647664</v>
      </c>
      <c r="AW37">
        <v>34</v>
      </c>
      <c r="AX37">
        <f>IF(Z37&gt;0, (R37*SUMPRODUCT(K37:$K$98, X37:$X$98)-K37*$AZ$3)/Z37, 0)</f>
        <v>13439.767575116482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1000000</v>
      </c>
      <c r="S38">
        <f t="shared" si="1"/>
        <v>12925.952735696568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5921.9094281885191</v>
      </c>
      <c r="AC38">
        <f t="shared" si="2"/>
        <v>5224.9644613564897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-31996.84896586564</v>
      </c>
      <c r="AI38">
        <f t="shared" si="25"/>
        <v>-32001.901750530913</v>
      </c>
      <c r="AJ38">
        <f t="shared" si="7"/>
        <v>696.94496683202942</v>
      </c>
      <c r="AK38">
        <f t="shared" si="22"/>
        <v>414.53365997319639</v>
      </c>
      <c r="AL38">
        <f t="shared" si="8"/>
        <v>-30890.423123725686</v>
      </c>
      <c r="AN38">
        <f t="shared" si="26"/>
        <v>0</v>
      </c>
      <c r="AO38">
        <f t="shared" si="26"/>
        <v>0</v>
      </c>
      <c r="AP38">
        <f t="shared" si="26"/>
        <v>-0.15016766883896926</v>
      </c>
      <c r="AQ38">
        <f t="shared" si="26"/>
        <v>-950.93943987382056</v>
      </c>
      <c r="AR38">
        <f t="shared" si="26"/>
        <v>-951.08960754265956</v>
      </c>
      <c r="AS38">
        <f t="shared" si="26"/>
        <v>20.71305387255962</v>
      </c>
      <c r="AT38">
        <f t="shared" si="26"/>
        <v>12.31985083419578</v>
      </c>
      <c r="AU38">
        <f t="shared" si="23"/>
        <v>-918.05670283590416</v>
      </c>
      <c r="AW38">
        <v>35</v>
      </c>
      <c r="AX38">
        <f>IF(Z38&gt;0, (R38*SUMPRODUCT(K38:$K$98, X38:$X$98)-K38*$AZ$3)/Z38, 0)</f>
        <v>12925.952735696568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1000000</v>
      </c>
      <c r="S39">
        <f t="shared" si="1"/>
        <v>12273.232938164107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5224.9644613564897</v>
      </c>
      <c r="AC39">
        <f t="shared" si="2"/>
        <v>4473.5841853842385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-35681.296764814571</v>
      </c>
      <c r="AI39">
        <f t="shared" si="25"/>
        <v>-35685.853005423633</v>
      </c>
      <c r="AJ39">
        <f t="shared" si="7"/>
        <v>751.38027597225118</v>
      </c>
      <c r="AK39">
        <f t="shared" si="22"/>
        <v>365.74751229495433</v>
      </c>
      <c r="AL39">
        <f t="shared" si="8"/>
        <v>-34568.725217156425</v>
      </c>
      <c r="AN39">
        <f t="shared" si="26"/>
        <v>0</v>
      </c>
      <c r="AO39">
        <f t="shared" si="26"/>
        <v>0</v>
      </c>
      <c r="AP39">
        <f t="shared" si="26"/>
        <v>-0.12090222030621467</v>
      </c>
      <c r="AQ39">
        <f t="shared" si="26"/>
        <v>-946.8218148299369</v>
      </c>
      <c r="AR39">
        <f t="shared" si="26"/>
        <v>-946.94271705024323</v>
      </c>
      <c r="AS39">
        <f t="shared" si="26"/>
        <v>19.938267412551053</v>
      </c>
      <c r="AT39">
        <f t="shared" si="26"/>
        <v>9.7053009492112547</v>
      </c>
      <c r="AU39">
        <f t="shared" si="23"/>
        <v>-917.29914868848084</v>
      </c>
      <c r="AW39">
        <v>36</v>
      </c>
      <c r="AX39">
        <f>IF(Z39&gt;0, (R39*SUMPRODUCT(K39:$K$98, X39:$X$98)-K39*$AZ$3)/Z39, 0)</f>
        <v>12273.232938164107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1000000</v>
      </c>
      <c r="S40">
        <f t="shared" si="1"/>
        <v>11469.968539597337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4473.5841853842385</v>
      </c>
      <c r="AC40">
        <f t="shared" si="2"/>
        <v>3704.9401954664181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-37842.019309703152</v>
      </c>
      <c r="AI40">
        <f t="shared" si="25"/>
        <v>-37846.056962664748</v>
      </c>
      <c r="AJ40">
        <f t="shared" si="7"/>
        <v>768.64398991782036</v>
      </c>
      <c r="AK40">
        <f t="shared" si="22"/>
        <v>313.15089297689673</v>
      </c>
      <c r="AL40">
        <f t="shared" si="8"/>
        <v>-36764.262079770029</v>
      </c>
      <c r="AN40">
        <f t="shared" si="26"/>
        <v>0</v>
      </c>
      <c r="AO40">
        <f t="shared" si="26"/>
        <v>0</v>
      </c>
      <c r="AP40">
        <f t="shared" si="26"/>
        <v>-9.5661809531646602E-2</v>
      </c>
      <c r="AQ40">
        <f t="shared" si="26"/>
        <v>-896.56938769345004</v>
      </c>
      <c r="AR40">
        <f t="shared" si="26"/>
        <v>-896.66504950298167</v>
      </c>
      <c r="AS40">
        <f t="shared" si="26"/>
        <v>18.211043807013915</v>
      </c>
      <c r="AT40">
        <f t="shared" si="26"/>
        <v>7.4193055627970352</v>
      </c>
      <c r="AU40">
        <f t="shared" si="23"/>
        <v>-871.03470013317065</v>
      </c>
      <c r="AW40">
        <v>37</v>
      </c>
      <c r="AX40">
        <f>IF(Z40&gt;0, (R40*SUMPRODUCT(K40:$K$98, X40:$X$98)-K40*$AZ$3)/Z40, 0)</f>
        <v>11469.968539597337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1000000</v>
      </c>
      <c r="S41">
        <f t="shared" si="1"/>
        <v>10566.988078717175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3704.9401954664181</v>
      </c>
      <c r="AC41">
        <f t="shared" si="2"/>
        <v>2967.4581514445013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-38958.654804498881</v>
      </c>
      <c r="AI41">
        <f t="shared" si="25"/>
        <v>-38962.165097745805</v>
      </c>
      <c r="AJ41">
        <f t="shared" si="7"/>
        <v>737.48204402191686</v>
      </c>
      <c r="AK41">
        <f t="shared" si="22"/>
        <v>259.34581368264929</v>
      </c>
      <c r="AL41">
        <f t="shared" si="8"/>
        <v>-37965.337240041234</v>
      </c>
      <c r="AN41">
        <f t="shared" si="26"/>
        <v>0</v>
      </c>
      <c r="AO41">
        <f t="shared" si="26"/>
        <v>0</v>
      </c>
      <c r="AP41">
        <f t="shared" si="26"/>
        <v>-7.4256586150557177E-2</v>
      </c>
      <c r="AQ41">
        <f t="shared" si="26"/>
        <v>-824.12963912186365</v>
      </c>
      <c r="AR41">
        <f t="shared" si="26"/>
        <v>-824.20389570801422</v>
      </c>
      <c r="AS41">
        <f t="shared" si="26"/>
        <v>15.600662133961853</v>
      </c>
      <c r="AT41">
        <f t="shared" si="26"/>
        <v>5.486189728844697</v>
      </c>
      <c r="AU41">
        <f t="shared" si="23"/>
        <v>-803.1170438452076</v>
      </c>
      <c r="AW41">
        <v>38</v>
      </c>
      <c r="AX41">
        <f>IF(Z41&gt;0, (R41*SUMPRODUCT(K41:$K$98, X41:$X$98)-K41*$AZ$3)/Z41, 0)</f>
        <v>10566.988078717175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1000000</v>
      </c>
      <c r="S42">
        <f t="shared" si="1"/>
        <v>9554.0603832519282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2967.4581514445013</v>
      </c>
      <c r="AC42">
        <f t="shared" si="2"/>
        <v>2285.3707834579318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-38811.086624506024</v>
      </c>
      <c r="AI42">
        <f t="shared" si="25"/>
        <v>-38814.076676237673</v>
      </c>
      <c r="AJ42">
        <f t="shared" si="7"/>
        <v>682.08736798656946</v>
      </c>
      <c r="AK42">
        <f t="shared" si="22"/>
        <v>207.72207060111512</v>
      </c>
      <c r="AL42">
        <f t="shared" si="8"/>
        <v>-37924.26723764999</v>
      </c>
      <c r="AN42">
        <f t="shared" si="26"/>
        <v>0</v>
      </c>
      <c r="AO42">
        <f t="shared" si="26"/>
        <v>0</v>
      </c>
      <c r="AP42">
        <f t="shared" si="26"/>
        <v>-5.6474482529838881E-2</v>
      </c>
      <c r="AQ42">
        <f t="shared" si="26"/>
        <v>-733.04284683086098</v>
      </c>
      <c r="AR42">
        <f t="shared" si="26"/>
        <v>-733.09932131339076</v>
      </c>
      <c r="AS42">
        <f t="shared" si="26"/>
        <v>12.882897890844811</v>
      </c>
      <c r="AT42">
        <f t="shared" si="26"/>
        <v>3.923342303095863</v>
      </c>
      <c r="AU42">
        <f t="shared" si="23"/>
        <v>-716.29308111945011</v>
      </c>
      <c r="AW42">
        <v>39</v>
      </c>
      <c r="AX42">
        <f>IF(Z42&gt;0, (R42*SUMPRODUCT(K42:$K$98, X42:$X$98)-K42*$AZ$3)/Z42, 0)</f>
        <v>9554.0603832519282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1000000</v>
      </c>
      <c r="S43">
        <f t="shared" si="1"/>
        <v>8420.8262384164627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2285.3707834579318</v>
      </c>
      <c r="AC43">
        <f t="shared" si="2"/>
        <v>1679.1513929978714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-37407.508397664235</v>
      </c>
      <c r="AI43">
        <f t="shared" si="25"/>
        <v>-37410.000955023599</v>
      </c>
      <c r="AJ43">
        <f t="shared" si="7"/>
        <v>606.21939046006037</v>
      </c>
      <c r="AK43">
        <f t="shared" si="22"/>
        <v>159.97595484205524</v>
      </c>
      <c r="AL43">
        <f t="shared" si="8"/>
        <v>-36643.805609721487</v>
      </c>
      <c r="AN43">
        <f t="shared" si="26"/>
        <v>0</v>
      </c>
      <c r="AO43">
        <f t="shared" si="26"/>
        <v>0</v>
      </c>
      <c r="AP43">
        <f t="shared" si="26"/>
        <v>-4.203399773629881E-2</v>
      </c>
      <c r="AQ43">
        <f t="shared" si="26"/>
        <v>-630.83287427755829</v>
      </c>
      <c r="AR43">
        <f t="shared" si="26"/>
        <v>-630.87490827529462</v>
      </c>
      <c r="AS43">
        <f t="shared" si="26"/>
        <v>10.223164731029993</v>
      </c>
      <c r="AT43">
        <f t="shared" si="26"/>
        <v>2.6978030810149338</v>
      </c>
      <c r="AU43">
        <f t="shared" si="23"/>
        <v>-617.95394046324975</v>
      </c>
      <c r="AW43">
        <v>40</v>
      </c>
      <c r="AX43">
        <f>IF(Z43&gt;0, (R43*SUMPRODUCT(K43:$K$98, X43:$X$98)-K43*$AZ$3)/Z43, 0)</f>
        <v>8420.8262384164627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1000000</v>
      </c>
      <c r="S44">
        <f t="shared" si="1"/>
        <v>7155.1750299833629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1679.1513929978714</v>
      </c>
      <c r="AC44">
        <f t="shared" si="2"/>
        <v>1161.5537476228137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-35072.970020079367</v>
      </c>
      <c r="AI44">
        <f t="shared" si="25"/>
        <v>-35074.999239739882</v>
      </c>
      <c r="AJ44">
        <f t="shared" si="7"/>
        <v>517.59764537505771</v>
      </c>
      <c r="AK44">
        <f t="shared" si="22"/>
        <v>117.54059750985101</v>
      </c>
      <c r="AL44">
        <f t="shared" si="8"/>
        <v>-34439.860996854979</v>
      </c>
      <c r="AN44">
        <f t="shared" si="26"/>
        <v>0</v>
      </c>
      <c r="AO44">
        <f t="shared" si="26"/>
        <v>0</v>
      </c>
      <c r="AP44">
        <f t="shared" si="26"/>
        <v>-3.0553894454263191E-2</v>
      </c>
      <c r="AQ44">
        <f t="shared" si="26"/>
        <v>-528.0925692972171</v>
      </c>
      <c r="AR44">
        <f t="shared" si="26"/>
        <v>-528.12312319167131</v>
      </c>
      <c r="AS44">
        <f t="shared" si="26"/>
        <v>7.7934509182375056</v>
      </c>
      <c r="AT44">
        <f t="shared" si="26"/>
        <v>1.769804955216816</v>
      </c>
      <c r="AU44">
        <f t="shared" si="23"/>
        <v>-518.55986731821702</v>
      </c>
      <c r="AW44">
        <v>41</v>
      </c>
      <c r="AX44">
        <f>IF(Z44&gt;0, (R44*SUMPRODUCT(K44:$K$98, X44:$X$98)-K44*$AZ$3)/Z44, 0)</f>
        <v>7155.1750299833629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1000000</v>
      </c>
      <c r="S45">
        <f t="shared" si="1"/>
        <v>5698.5142881558568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1161.5537476228137</v>
      </c>
      <c r="AC45">
        <f t="shared" si="2"/>
        <v>734.56406127425782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-31809.710060793863</v>
      </c>
      <c r="AI45">
        <f t="shared" si="25"/>
        <v>-31811.321366882014</v>
      </c>
      <c r="AJ45">
        <f t="shared" si="7"/>
        <v>426.98968634855589</v>
      </c>
      <c r="AK45">
        <f t="shared" si="22"/>
        <v>81.308762333596974</v>
      </c>
      <c r="AL45">
        <f t="shared" si="8"/>
        <v>-31303.022918199862</v>
      </c>
      <c r="AN45">
        <f t="shared" si="26"/>
        <v>0</v>
      </c>
      <c r="AO45">
        <f t="shared" si="26"/>
        <v>0</v>
      </c>
      <c r="AP45">
        <f t="shared" si="26"/>
        <v>-2.1661949448571749E-2</v>
      </c>
      <c r="AQ45">
        <f t="shared" si="26"/>
        <v>-427.6408662371569</v>
      </c>
      <c r="AR45">
        <f t="shared" si="26"/>
        <v>-427.66252818660541</v>
      </c>
      <c r="AS45">
        <f t="shared" si="26"/>
        <v>5.7403302009182582</v>
      </c>
      <c r="AT45">
        <f t="shared" si="26"/>
        <v>1.0930923133394557</v>
      </c>
      <c r="AU45">
        <f t="shared" si="23"/>
        <v>-420.82910567234774</v>
      </c>
      <c r="AW45">
        <v>42</v>
      </c>
      <c r="AX45">
        <f>IF(Z45&gt;0, (R45*SUMPRODUCT(K45:$K$98, X45:$X$98)-K45*$AZ$3)/Z45, 0)</f>
        <v>5698.5142881558568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1000000</v>
      </c>
      <c r="S46">
        <f t="shared" si="1"/>
        <v>3987.1608584070605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734.56406127425782</v>
      </c>
      <c r="AC46">
        <f t="shared" si="2"/>
        <v>397.19362624126268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-27997.282707665352</v>
      </c>
      <c r="AI46">
        <f t="shared" si="25"/>
        <v>-27998.527934658778</v>
      </c>
      <c r="AJ46">
        <f t="shared" si="7"/>
        <v>337.37043503299515</v>
      </c>
      <c r="AK46">
        <f t="shared" si="22"/>
        <v>51.419484289198053</v>
      </c>
      <c r="AL46">
        <f t="shared" si="8"/>
        <v>-27609.738015336585</v>
      </c>
      <c r="AN46">
        <f t="shared" si="26"/>
        <v>0</v>
      </c>
      <c r="AO46">
        <f t="shared" si="26"/>
        <v>0</v>
      </c>
      <c r="AP46">
        <f t="shared" si="26"/>
        <v>-1.4946860933579951E-2</v>
      </c>
      <c r="AQ46">
        <f t="shared" si="26"/>
        <v>-336.06040774832042</v>
      </c>
      <c r="AR46">
        <f t="shared" si="26"/>
        <v>-336.07535460925396</v>
      </c>
      <c r="AS46">
        <f t="shared" si="26"/>
        <v>4.0495660647943961</v>
      </c>
      <c r="AT46">
        <f t="shared" si="26"/>
        <v>0.61720464220997995</v>
      </c>
      <c r="AU46">
        <f t="shared" si="23"/>
        <v>-331.40858390224963</v>
      </c>
      <c r="AW46">
        <v>43</v>
      </c>
      <c r="AX46">
        <f>IF(Z46&gt;0, (R46*SUMPRODUCT(K46:$K$98, X46:$X$98)-K46*$AZ$3)/Z46, 0)</f>
        <v>3987.1608584070605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1000000</v>
      </c>
      <c r="S47">
        <f t="shared" si="1"/>
        <v>1896.2059343730853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397.19362624126268</v>
      </c>
      <c r="AC47">
        <f t="shared" si="2"/>
        <v>141.73181778237176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-23877.027864513268</v>
      </c>
      <c r="AI47">
        <f t="shared" si="25"/>
        <v>-23877.962176388453</v>
      </c>
      <c r="AJ47">
        <f t="shared" si="7"/>
        <v>255.46180845889091</v>
      </c>
      <c r="AK47">
        <f t="shared" si="22"/>
        <v>27.803553836888391</v>
      </c>
      <c r="AL47">
        <f t="shared" si="8"/>
        <v>-23594.696814092673</v>
      </c>
      <c r="AN47">
        <f t="shared" si="26"/>
        <v>0</v>
      </c>
      <c r="AO47">
        <f t="shared" si="26"/>
        <v>0</v>
      </c>
      <c r="AP47">
        <f t="shared" si="26"/>
        <v>-1.0013255859538286E-2</v>
      </c>
      <c r="AQ47">
        <f t="shared" si="26"/>
        <v>-255.89612582580514</v>
      </c>
      <c r="AR47">
        <f t="shared" si="26"/>
        <v>-255.90613908166472</v>
      </c>
      <c r="AS47">
        <f t="shared" si="26"/>
        <v>2.7378485903700511</v>
      </c>
      <c r="AT47">
        <f t="shared" si="26"/>
        <v>0.29797769435211802</v>
      </c>
      <c r="AU47">
        <f t="shared" si="23"/>
        <v>-252.87031279694253</v>
      </c>
      <c r="AW47">
        <v>44</v>
      </c>
      <c r="AX47">
        <f>IF(Z47&gt;0, (R47*SUMPRODUCT(K47:$K$98, X47:$X$98)-K47*$AZ$3)/Z47, 0)</f>
        <v>1896.2059343730853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1000000</v>
      </c>
      <c r="S48">
        <f t="shared" si="1"/>
        <v>-776.18578965634094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141.73181778237176</v>
      </c>
      <c r="AC48">
        <f t="shared" si="2"/>
        <v>-42.201272963585211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-19627.434061470456</v>
      </c>
      <c r="AI48">
        <f t="shared" si="25"/>
        <v>-19628.11368730112</v>
      </c>
      <c r="AJ48">
        <f t="shared" si="7"/>
        <v>183.93309074595697</v>
      </c>
      <c r="AK48">
        <f t="shared" si="22"/>
        <v>9.9212272447660244</v>
      </c>
      <c r="AL48">
        <f t="shared" si="8"/>
        <v>-19434.259369310399</v>
      </c>
      <c r="AN48">
        <f t="shared" si="26"/>
        <v>0</v>
      </c>
      <c r="AO48">
        <f t="shared" si="26"/>
        <v>0</v>
      </c>
      <c r="AP48">
        <f t="shared" si="26"/>
        <v>-6.5033226132411937E-3</v>
      </c>
      <c r="AQ48">
        <f t="shared" si="26"/>
        <v>-187.81442672234047</v>
      </c>
      <c r="AR48">
        <f t="shared" si="26"/>
        <v>-187.82093004495371</v>
      </c>
      <c r="AS48">
        <f t="shared" si="26"/>
        <v>1.7600511552110678</v>
      </c>
      <c r="AT48">
        <f t="shared" si="26"/>
        <v>9.4935975916262849E-2</v>
      </c>
      <c r="AU48">
        <f t="shared" si="23"/>
        <v>-185.96594291382638</v>
      </c>
      <c r="AW48">
        <v>45</v>
      </c>
      <c r="AX48">
        <f>IF(Z48&gt;0, (R48*SUMPRODUCT(K48:$K$98, X48:$X$98)-K48*$AZ$3)/Z48, 0)</f>
        <v>-776.18578965634094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1000000</v>
      </c>
      <c r="S49">
        <f t="shared" si="1"/>
        <v>-4333.9364964853949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-42.201272963585211</v>
      </c>
      <c r="AC49">
        <f t="shared" si="2"/>
        <v>-165.7629897932041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-15578.69189497833</v>
      </c>
      <c r="AI49">
        <f t="shared" si="25"/>
        <v>-15579.169990902001</v>
      </c>
      <c r="AJ49">
        <f t="shared" si="7"/>
        <v>123.56171682961889</v>
      </c>
      <c r="AK49">
        <f t="shared" si="22"/>
        <v>-2.9540891074509652</v>
      </c>
      <c r="AL49">
        <f t="shared" si="8"/>
        <v>-15458.562363179832</v>
      </c>
      <c r="AN49">
        <f t="shared" si="26"/>
        <v>0</v>
      </c>
      <c r="AO49">
        <f t="shared" si="26"/>
        <v>0</v>
      </c>
      <c r="AP49">
        <f t="shared" si="26"/>
        <v>-4.0847213950809796E-3</v>
      </c>
      <c r="AQ49">
        <f t="shared" si="26"/>
        <v>-133.1001017584347</v>
      </c>
      <c r="AR49">
        <f t="shared" si="26"/>
        <v>-133.10418647982976</v>
      </c>
      <c r="AS49">
        <f t="shared" si="26"/>
        <v>1.0556776650015416</v>
      </c>
      <c r="AT49">
        <f t="shared" si="26"/>
        <v>-2.5238932989742776E-2</v>
      </c>
      <c r="AU49">
        <f t="shared" si="23"/>
        <v>-132.07374774781798</v>
      </c>
      <c r="AW49">
        <v>46</v>
      </c>
      <c r="AX49">
        <f>IF(Z49&gt;0, (R49*SUMPRODUCT(K49:$K$98, X49:$X$98)-K49*$AZ$3)/Z49, 0)</f>
        <v>-4333.9364964853949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1000000</v>
      </c>
      <c r="S50">
        <f t="shared" si="1"/>
        <v>-9293.868823160783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-165.7629897932041</v>
      </c>
      <c r="AC50">
        <f t="shared" si="2"/>
        <v>-241.49460057599441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-11880.905233730948</v>
      </c>
      <c r="AI50">
        <f t="shared" si="25"/>
        <v>-11881.230037379959</v>
      </c>
      <c r="AJ50">
        <f t="shared" si="7"/>
        <v>75.731610782790312</v>
      </c>
      <c r="AK50">
        <f t="shared" si="22"/>
        <v>-11.603409285524288</v>
      </c>
      <c r="AL50">
        <f t="shared" si="8"/>
        <v>-11817.101835882693</v>
      </c>
      <c r="AN50">
        <f t="shared" si="26"/>
        <v>0</v>
      </c>
      <c r="AO50">
        <f t="shared" si="26"/>
        <v>0</v>
      </c>
      <c r="AP50">
        <f t="shared" si="26"/>
        <v>-2.4777088741757321E-3</v>
      </c>
      <c r="AQ50">
        <f t="shared" si="26"/>
        <v>-90.631445860953505</v>
      </c>
      <c r="AR50">
        <f t="shared" si="26"/>
        <v>-90.633923569827687</v>
      </c>
      <c r="AS50">
        <f t="shared" si="26"/>
        <v>0.57770559124878007</v>
      </c>
      <c r="AT50">
        <f t="shared" si="26"/>
        <v>-8.851461566058097E-2</v>
      </c>
      <c r="AU50">
        <f t="shared" si="23"/>
        <v>-90.144732594239485</v>
      </c>
      <c r="AW50">
        <v>47</v>
      </c>
      <c r="AX50">
        <f>IF(Z50&gt;0, (R50*SUMPRODUCT(K50:$K$98, X50:$X$98)-K50*$AZ$3)/Z50, 0)</f>
        <v>-9293.868823160783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1000000</v>
      </c>
      <c r="S51">
        <f t="shared" si="1"/>
        <v>-16487.932418350127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-241.49460057599441</v>
      </c>
      <c r="AC51">
        <f t="shared" si="2"/>
        <v>-280.90417949440831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-8687.4929803879859</v>
      </c>
      <c r="AI51">
        <f t="shared" si="25"/>
        <v>-8687.7059423382525</v>
      </c>
      <c r="AJ51">
        <f t="shared" si="7"/>
        <v>39.409578918413899</v>
      </c>
      <c r="AK51">
        <f t="shared" si="22"/>
        <v>-16.904622040319609</v>
      </c>
      <c r="AL51">
        <f t="shared" si="8"/>
        <v>-8665.2009854601583</v>
      </c>
      <c r="AN51">
        <f t="shared" si="26"/>
        <v>0</v>
      </c>
      <c r="AO51">
        <f t="shared" si="26"/>
        <v>0</v>
      </c>
      <c r="AP51">
        <f t="shared" si="26"/>
        <v>-1.4504854252586307E-3</v>
      </c>
      <c r="AQ51">
        <f t="shared" si="26"/>
        <v>-59.170579224593425</v>
      </c>
      <c r="AR51">
        <f t="shared" si="26"/>
        <v>-59.172029710018677</v>
      </c>
      <c r="AS51">
        <f t="shared" si="26"/>
        <v>0.26841893476796036</v>
      </c>
      <c r="AT51">
        <f t="shared" si="26"/>
        <v>-0.11513750629285317</v>
      </c>
      <c r="AU51">
        <f t="shared" si="23"/>
        <v>-59.018748281543573</v>
      </c>
      <c r="AW51">
        <v>48</v>
      </c>
      <c r="AX51">
        <f>IF(Z51&gt;0, (R51*SUMPRODUCT(K51:$K$98, X51:$X$98)-K51*$AZ$3)/Z51, 0)</f>
        <v>-16487.932418350127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1000000</v>
      </c>
      <c r="S52">
        <f t="shared" si="1"/>
        <v>-27362.77496657076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-280.90417949440831</v>
      </c>
      <c r="AC52">
        <f t="shared" si="2"/>
        <v>-294.34094894887733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-6109.6018603970751</v>
      </c>
      <c r="AI52">
        <f t="shared" si="25"/>
        <v>-6109.7363227045844</v>
      </c>
      <c r="AJ52">
        <f t="shared" si="7"/>
        <v>13.436769454469015</v>
      </c>
      <c r="AK52">
        <f t="shared" si="22"/>
        <v>-19.663292564608582</v>
      </c>
      <c r="AL52">
        <f t="shared" si="8"/>
        <v>-6115.9628458147236</v>
      </c>
      <c r="AN52">
        <f t="shared" si="26"/>
        <v>0</v>
      </c>
      <c r="AO52">
        <f t="shared" si="26"/>
        <v>0</v>
      </c>
      <c r="AP52">
        <f t="shared" si="26"/>
        <v>-8.1769979937556625E-4</v>
      </c>
      <c r="AQ52">
        <f t="shared" si="26"/>
        <v>-37.154056836100708</v>
      </c>
      <c r="AR52">
        <f t="shared" si="26"/>
        <v>-37.154874535900078</v>
      </c>
      <c r="AS52">
        <f t="shared" si="26"/>
        <v>8.1712443365741294E-2</v>
      </c>
      <c r="AT52">
        <f t="shared" si="26"/>
        <v>-0.11957752832733071</v>
      </c>
      <c r="AU52">
        <f t="shared" si="23"/>
        <v>-37.192739620861666</v>
      </c>
      <c r="AW52">
        <v>49</v>
      </c>
      <c r="AX52">
        <f>IF(Z52&gt;0, (R52*SUMPRODUCT(K52:$K$98, X52:$X$98)-K52*$AZ$3)/Z52, 0)</f>
        <v>-27362.77496657076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1000000</v>
      </c>
      <c r="S53">
        <f t="shared" si="1"/>
        <v>-44537.617035526768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-294.34094894887733</v>
      </c>
      <c r="AC53">
        <f t="shared" si="2"/>
        <v>-290.66124706165249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-4123.2181055077544</v>
      </c>
      <c r="AI53">
        <f t="shared" si="25"/>
        <v>-4123.2996829658696</v>
      </c>
      <c r="AJ53">
        <f t="shared" si="7"/>
        <v>-3.6797018872248373</v>
      </c>
      <c r="AK53">
        <f t="shared" si="22"/>
        <v>-20.603866426421416</v>
      </c>
      <c r="AL53">
        <f t="shared" si="8"/>
        <v>-4147.5832512795159</v>
      </c>
      <c r="AN53">
        <f t="shared" si="26"/>
        <v>0</v>
      </c>
      <c r="AO53">
        <f t="shared" si="26"/>
        <v>0</v>
      </c>
      <c r="AP53">
        <f t="shared" si="26"/>
        <v>-4.4294058770936187E-4</v>
      </c>
      <c r="AQ53">
        <f t="shared" si="26"/>
        <v>-22.387810224808955</v>
      </c>
      <c r="AR53">
        <f t="shared" si="26"/>
        <v>-22.388253165396662</v>
      </c>
      <c r="AS53">
        <f t="shared" si="26"/>
        <v>-1.9979653131862705E-2</v>
      </c>
      <c r="AT53">
        <f t="shared" si="26"/>
        <v>-0.11187267800261841</v>
      </c>
      <c r="AU53">
        <f t="shared" si="23"/>
        <v>-22.520105496531144</v>
      </c>
      <c r="AW53">
        <v>50</v>
      </c>
      <c r="AX53">
        <f>IF(Z53&gt;0, (R53*SUMPRODUCT(K53:$K$98, X53:$X$98)-K53*$AZ$3)/Z53, 0)</f>
        <v>-44537.617035526768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1000000</v>
      </c>
      <c r="S54">
        <f t="shared" si="1"/>
        <v>-72854.186346149057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-290.66124706165249</v>
      </c>
      <c r="AC54">
        <f t="shared" si="2"/>
        <v>-276.59034414063512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-2664.4425659092362</v>
      </c>
      <c r="AI54">
        <f t="shared" si="25"/>
        <v>-2664.4900220606964</v>
      </c>
      <c r="AJ54">
        <f t="shared" si="7"/>
        <v>-14.070902921017364</v>
      </c>
      <c r="AK54">
        <f t="shared" si="22"/>
        <v>-20.346287294315676</v>
      </c>
      <c r="AL54">
        <f t="shared" si="8"/>
        <v>-2698.9072122760294</v>
      </c>
      <c r="AN54">
        <f t="shared" si="26"/>
        <v>0</v>
      </c>
      <c r="AO54">
        <f t="shared" si="26"/>
        <v>0</v>
      </c>
      <c r="AP54">
        <f t="shared" si="26"/>
        <v>-2.3006460126402157E-4</v>
      </c>
      <c r="AQ54">
        <f t="shared" si="26"/>
        <v>-12.917059172611726</v>
      </c>
      <c r="AR54">
        <f t="shared" si="26"/>
        <v>-12.917289237212989</v>
      </c>
      <c r="AS54">
        <f t="shared" si="26"/>
        <v>-6.8214900920873484E-2</v>
      </c>
      <c r="AT54">
        <f t="shared" si="26"/>
        <v>-9.8637591324453586E-2</v>
      </c>
      <c r="AU54">
        <f t="shared" si="23"/>
        <v>-13.084141729458317</v>
      </c>
      <c r="AW54">
        <v>51</v>
      </c>
      <c r="AX54">
        <f>IF(Z54&gt;0, (R54*SUMPRODUCT(K54:$K$98, X54:$X$98)-K54*$AZ$3)/Z54, 0)</f>
        <v>-72854.186346149057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1000000</v>
      </c>
      <c r="S55">
        <f t="shared" si="1"/>
        <v>-121586.09195051767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-276.59034414063512</v>
      </c>
      <c r="AC55">
        <f t="shared" si="2"/>
        <v>-256.95498086161621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-1645.1688605064398</v>
      </c>
      <c r="AI55">
        <f t="shared" si="25"/>
        <v>-1645.1952774856293</v>
      </c>
      <c r="AJ55">
        <f t="shared" si="7"/>
        <v>-19.635363279018918</v>
      </c>
      <c r="AK55">
        <f t="shared" si="22"/>
        <v>-19.361324089844462</v>
      </c>
      <c r="AL55">
        <f t="shared" si="8"/>
        <v>-1684.1919648544927</v>
      </c>
      <c r="AN55">
        <f t="shared" si="26"/>
        <v>0</v>
      </c>
      <c r="AO55">
        <f t="shared" si="26"/>
        <v>0</v>
      </c>
      <c r="AP55">
        <f t="shared" si="26"/>
        <v>-1.1434637925111305E-4</v>
      </c>
      <c r="AQ55">
        <f t="shared" si="26"/>
        <v>-7.1211436064381912</v>
      </c>
      <c r="AR55">
        <f t="shared" si="26"/>
        <v>-7.1212579528174427</v>
      </c>
      <c r="AS55">
        <f t="shared" si="26"/>
        <v>-8.4992030320482401E-2</v>
      </c>
      <c r="AT55">
        <f t="shared" si="26"/>
        <v>-8.3805846660707534E-2</v>
      </c>
      <c r="AU55">
        <f t="shared" si="23"/>
        <v>-7.2900558297986331</v>
      </c>
      <c r="AW55">
        <v>52</v>
      </c>
      <c r="AX55">
        <f>IF(Z55&gt;0, (R55*SUMPRODUCT(K55:$K$98, X55:$X$98)-K55*$AZ$3)/Z55, 0)</f>
        <v>-121586.09195051767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1000000</v>
      </c>
      <c r="S56">
        <f t="shared" si="1"/>
        <v>-209241.37240251162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-256.95498086161621</v>
      </c>
      <c r="AC56">
        <f t="shared" si="2"/>
        <v>-235.01146156481275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-969.0651258270118</v>
      </c>
      <c r="AI56">
        <f t="shared" si="25"/>
        <v>-969.07916532233639</v>
      </c>
      <c r="AJ56">
        <f t="shared" si="7"/>
        <v>-21.943519296803458</v>
      </c>
      <c r="AK56">
        <f t="shared" si="22"/>
        <v>-17.986848660313136</v>
      </c>
      <c r="AL56">
        <f t="shared" si="8"/>
        <v>-1009.0095332794531</v>
      </c>
      <c r="AN56">
        <f t="shared" si="26"/>
        <v>0</v>
      </c>
      <c r="AO56">
        <f t="shared" si="26"/>
        <v>0</v>
      </c>
      <c r="AP56">
        <f t="shared" si="26"/>
        <v>-5.4259118909843421E-5</v>
      </c>
      <c r="AQ56">
        <f t="shared" si="26"/>
        <v>-3.7451930199698062</v>
      </c>
      <c r="AR56">
        <f t="shared" si="26"/>
        <v>-3.7452472790887161</v>
      </c>
      <c r="AS56">
        <f t="shared" si="26"/>
        <v>-8.4806183933020349E-2</v>
      </c>
      <c r="AT56">
        <f t="shared" si="26"/>
        <v>-6.9514646909172986E-2</v>
      </c>
      <c r="AU56">
        <f t="shared" si="23"/>
        <v>-3.8995681099309096</v>
      </c>
      <c r="AW56">
        <v>53</v>
      </c>
      <c r="AX56">
        <f>IF(Z56&gt;0, (R56*SUMPRODUCT(K56:$K$98, X56:$X$98)-K56*$AZ$3)/Z56, 0)</f>
        <v>-209241.37240251162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1000000</v>
      </c>
      <c r="S57">
        <f t="shared" si="1"/>
        <v>-374393.25895367522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-235.01146156481275</v>
      </c>
      <c r="AC57">
        <f t="shared" si="2"/>
        <v>-212.80606270688821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-543.52553415776276</v>
      </c>
      <c r="AI57">
        <f t="shared" si="25"/>
        <v>-543.53263918895721</v>
      </c>
      <c r="AJ57">
        <f t="shared" si="7"/>
        <v>-22.205398857924536</v>
      </c>
      <c r="AK57">
        <f t="shared" si="22"/>
        <v>-16.450802309536893</v>
      </c>
      <c r="AL57">
        <f t="shared" si="8"/>
        <v>-582.18884035641861</v>
      </c>
      <c r="AN57">
        <f t="shared" si="26"/>
        <v>0</v>
      </c>
      <c r="AO57">
        <f t="shared" si="26"/>
        <v>0</v>
      </c>
      <c r="AP57">
        <f t="shared" si="26"/>
        <v>-2.4517106125125702E-5</v>
      </c>
      <c r="AQ57">
        <f t="shared" si="26"/>
        <v>-1.8755263471860142</v>
      </c>
      <c r="AR57">
        <f t="shared" si="26"/>
        <v>-1.8755508642921395</v>
      </c>
      <c r="AS57">
        <f t="shared" si="26"/>
        <v>-7.6623466590850842E-2</v>
      </c>
      <c r="AT57">
        <f t="shared" si="26"/>
        <v>-5.6766262530233536E-2</v>
      </c>
      <c r="AU57">
        <f t="shared" si="23"/>
        <v>-2.0089405934132238</v>
      </c>
      <c r="AW57">
        <v>54</v>
      </c>
      <c r="AX57">
        <f>IF(Z57&gt;0, (R57*SUMPRODUCT(K57:$K$98, X57:$X$98)-K57*$AZ$3)/Z57, 0)</f>
        <v>-374393.25895367522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1000000</v>
      </c>
      <c r="S58">
        <f t="shared" si="1"/>
        <v>-700977.05191749078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-212.80606270688821</v>
      </c>
      <c r="AC58">
        <f t="shared" si="2"/>
        <v>-191.51141773452574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-289.51206931547421</v>
      </c>
      <c r="AI58">
        <f t="shared" si="25"/>
        <v>-289.5154843954902</v>
      </c>
      <c r="AJ58">
        <f t="shared" si="7"/>
        <v>-21.294644972362477</v>
      </c>
      <c r="AK58">
        <f t="shared" si="22"/>
        <v>-14.896424389482176</v>
      </c>
      <c r="AL58">
        <f t="shared" si="8"/>
        <v>-325.70655375733486</v>
      </c>
      <c r="AN58">
        <f t="shared" si="26"/>
        <v>0</v>
      </c>
      <c r="AO58">
        <f t="shared" si="26"/>
        <v>0</v>
      </c>
      <c r="AP58">
        <f t="shared" si="26"/>
        <v>-1.0521703977813651E-5</v>
      </c>
      <c r="AQ58">
        <f t="shared" si="26"/>
        <v>-0.89197332919451089</v>
      </c>
      <c r="AR58">
        <f t="shared" si="26"/>
        <v>-0.89198385089848864</v>
      </c>
      <c r="AS58">
        <f t="shared" si="26"/>
        <v>-6.5607818751472285E-2</v>
      </c>
      <c r="AT58">
        <f t="shared" si="26"/>
        <v>-4.5895196311494614E-2</v>
      </c>
      <c r="AU58">
        <f t="shared" si="23"/>
        <v>-1.0034868659614555</v>
      </c>
      <c r="AW58">
        <v>55</v>
      </c>
      <c r="AX58">
        <f>IF(Z58&gt;0, (R58*SUMPRODUCT(K58:$K$98, X58:$X$98)-K58*$AZ$3)/Z58, 0)</f>
        <v>-700977.05191749078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1000000</v>
      </c>
      <c r="S59">
        <f t="shared" si="1"/>
        <v>-1380297.5864660984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-191.51141773452574</v>
      </c>
      <c r="AC59">
        <f t="shared" si="2"/>
        <v>-171.71573809983764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-146.06946995237854</v>
      </c>
      <c r="AI59">
        <f t="shared" si="25"/>
        <v>-146.07102501321998</v>
      </c>
      <c r="AJ59">
        <f t="shared" si="7"/>
        <v>-19.795679634688099</v>
      </c>
      <c r="AK59">
        <f t="shared" si="22"/>
        <v>-13.405799241416803</v>
      </c>
      <c r="AL59">
        <f t="shared" si="8"/>
        <v>-179.27250388932489</v>
      </c>
      <c r="AN59">
        <f t="shared" si="26"/>
        <v>0</v>
      </c>
      <c r="AO59">
        <f t="shared" si="26"/>
        <v>0</v>
      </c>
      <c r="AP59">
        <f t="shared" si="26"/>
        <v>-4.2777417064385598E-6</v>
      </c>
      <c r="AQ59">
        <f t="shared" si="26"/>
        <v>-0.40181544477316622</v>
      </c>
      <c r="AR59">
        <f t="shared" si="26"/>
        <v>-0.40181972251487269</v>
      </c>
      <c r="AS59">
        <f t="shared" si="26"/>
        <v>-5.4454978303080943E-2</v>
      </c>
      <c r="AT59">
        <f t="shared" si="26"/>
        <v>-3.6877365177581743E-2</v>
      </c>
      <c r="AU59">
        <f t="shared" si="23"/>
        <v>-0.4931520659955354</v>
      </c>
      <c r="AW59">
        <v>56</v>
      </c>
      <c r="AX59">
        <f>IF(Z59&gt;0, (R59*SUMPRODUCT(K59:$K$98, X59:$X$98)-K59*$AZ$3)/Z59, 0)</f>
        <v>-1380297.5864660984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1000000</v>
      </c>
      <c r="S60">
        <f t="shared" si="1"/>
        <v>-2899373.5673005432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-171.71573809983764</v>
      </c>
      <c r="AC60">
        <f t="shared" si="2"/>
        <v>-153.6464348268585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-70.167842311010915</v>
      </c>
      <c r="AI60">
        <f t="shared" si="25"/>
        <v>-70.168504723215051</v>
      </c>
      <c r="AJ60">
        <f t="shared" si="7"/>
        <v>-18.069303272979141</v>
      </c>
      <c r="AK60">
        <f t="shared" si="22"/>
        <v>-12.020101666988635</v>
      </c>
      <c r="AL60">
        <f t="shared" si="8"/>
        <v>-100.25790966318283</v>
      </c>
      <c r="AN60">
        <f t="shared" si="26"/>
        <v>0</v>
      </c>
      <c r="AO60">
        <f t="shared" si="26"/>
        <v>0</v>
      </c>
      <c r="AP60">
        <f t="shared" si="26"/>
        <v>-1.6269622458443898E-6</v>
      </c>
      <c r="AQ60">
        <f t="shared" si="26"/>
        <v>-0.17234046957346122</v>
      </c>
      <c r="AR60">
        <f t="shared" si="26"/>
        <v>-0.17234209653570706</v>
      </c>
      <c r="AS60">
        <f t="shared" si="26"/>
        <v>-4.4380333046693053E-2</v>
      </c>
      <c r="AT60">
        <f t="shared" si="26"/>
        <v>-2.9522782764612565E-2</v>
      </c>
      <c r="AU60">
        <f t="shared" si="23"/>
        <v>-0.24624521234701269</v>
      </c>
      <c r="AW60">
        <v>57</v>
      </c>
      <c r="AX60">
        <f>IF(Z60&gt;0, (R60*SUMPRODUCT(K60:$K$98, X60:$X$98)-K60*$AZ$3)/Z60, 0)</f>
        <v>-2899373.5673005432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1000000</v>
      </c>
      <c r="S61">
        <f t="shared" si="1"/>
        <v>-6531567.1730810981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-153.6464348268585</v>
      </c>
      <c r="AC61">
        <f t="shared" si="2"/>
        <v>-137.32670501272455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-31.43796922050922</v>
      </c>
      <c r="AI61">
        <f t="shared" si="25"/>
        <v>-31.43823203397606</v>
      </c>
      <c r="AJ61">
        <f t="shared" si="7"/>
        <v>-16.31972981413395</v>
      </c>
      <c r="AK61">
        <f t="shared" si="22"/>
        <v>-10.755250437880095</v>
      </c>
      <c r="AL61">
        <f t="shared" si="8"/>
        <v>-58.513212285990107</v>
      </c>
      <c r="AN61">
        <f t="shared" si="26"/>
        <v>0</v>
      </c>
      <c r="AO61">
        <f t="shared" si="26"/>
        <v>0</v>
      </c>
      <c r="AP61">
        <f t="shared" si="26"/>
        <v>-5.7633997378085029E-7</v>
      </c>
      <c r="AQ61">
        <f t="shared" si="26"/>
        <v>-6.8942275196528111E-2</v>
      </c>
      <c r="AR61">
        <f t="shared" si="26"/>
        <v>-6.8942851536501884E-2</v>
      </c>
      <c r="AS61">
        <f t="shared" si="26"/>
        <v>-3.5788549065854165E-2</v>
      </c>
      <c r="AT61">
        <f t="shared" si="26"/>
        <v>-2.3585856652985758E-2</v>
      </c>
      <c r="AU61">
        <f t="shared" si="23"/>
        <v>-0.12831725725534182</v>
      </c>
      <c r="AW61">
        <v>58</v>
      </c>
      <c r="AX61">
        <f>IF(Z61&gt;0, (R61*SUMPRODUCT(K61:$K$98, X61:$X$98)-K61*$AZ$3)/Z61, 0)</f>
        <v>-6531567.1730810981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1000000</v>
      </c>
      <c r="S62">
        <f t="shared" si="1"/>
        <v>-15866307.333331579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-137.32670501272455</v>
      </c>
      <c r="AC62">
        <f t="shared" si="2"/>
        <v>-122.67058453461088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-13.083312116279087</v>
      </c>
      <c r="AI62">
        <f t="shared" si="25"/>
        <v>-13.083408760209805</v>
      </c>
      <c r="AJ62">
        <f t="shared" si="7"/>
        <v>-14.656120478113664</v>
      </c>
      <c r="AK62">
        <f t="shared" si="22"/>
        <v>-9.612869350890719</v>
      </c>
      <c r="AL62">
        <f t="shared" si="8"/>
        <v>-37.352398589214189</v>
      </c>
      <c r="AN62">
        <f t="shared" si="26"/>
        <v>0</v>
      </c>
      <c r="AO62">
        <f t="shared" si="26"/>
        <v>0</v>
      </c>
      <c r="AP62">
        <f t="shared" si="26"/>
        <v>-1.8922899808958795E-7</v>
      </c>
      <c r="AQ62">
        <f t="shared" si="26"/>
        <v>-2.5617149727335947E-2</v>
      </c>
      <c r="AR62">
        <f t="shared" si="26"/>
        <v>-2.5617338956334036E-2</v>
      </c>
      <c r="AS62">
        <f t="shared" si="26"/>
        <v>-2.8696711457533445E-2</v>
      </c>
      <c r="AT62">
        <f t="shared" si="26"/>
        <v>-1.8822016266407116E-2</v>
      </c>
      <c r="AU62">
        <f t="shared" si="23"/>
        <v>-7.31360666802746E-2</v>
      </c>
      <c r="AW62">
        <v>59</v>
      </c>
      <c r="AX62">
        <f>IF(Z62&gt;0, (R62*SUMPRODUCT(K62:$K$98, X62:$X$98)-K62*$AZ$3)/Z62, 0)</f>
        <v>-15866307.333331579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1000000</v>
      </c>
      <c r="S63">
        <f t="shared" si="1"/>
        <v>-41804689.186631851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-122.67058453461088</v>
      </c>
      <c r="AC63">
        <f t="shared" si="2"/>
        <v>-109.54882422602554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-5.0337080149887994</v>
      </c>
      <c r="AI63">
        <f t="shared" si="25"/>
        <v>-5.0337407711300237</v>
      </c>
      <c r="AJ63">
        <f t="shared" si="7"/>
        <v>-13.121760308585337</v>
      </c>
      <c r="AK63">
        <f t="shared" si="22"/>
        <v>-8.586940917422762</v>
      </c>
      <c r="AL63">
        <f t="shared" si="8"/>
        <v>-26.742441997138123</v>
      </c>
      <c r="AN63">
        <f t="shared" si="26"/>
        <v>0</v>
      </c>
      <c r="AO63">
        <f t="shared" si="26"/>
        <v>0</v>
      </c>
      <c r="AP63">
        <f t="shared" si="26"/>
        <v>-5.7264809032027579E-8</v>
      </c>
      <c r="AQ63">
        <f t="shared" si="26"/>
        <v>-8.8000087137729398E-3</v>
      </c>
      <c r="AR63">
        <f t="shared" si="26"/>
        <v>-8.8000659785819717E-3</v>
      </c>
      <c r="AS63">
        <f t="shared" si="26"/>
        <v>-2.2939670857298981E-2</v>
      </c>
      <c r="AT63">
        <f t="shared" si="26"/>
        <v>-1.5011827200339082E-2</v>
      </c>
      <c r="AU63">
        <f t="shared" si="23"/>
        <v>-4.6751564036220036E-2</v>
      </c>
      <c r="AW63">
        <v>60</v>
      </c>
      <c r="AX63">
        <f>IF(Z63&gt;0, (R63*SUMPRODUCT(K63:$K$98, X63:$X$98)-K63*$AZ$3)/Z63, 0)</f>
        <v>-41804689.186631851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1000000</v>
      </c>
      <c r="S64">
        <f t="shared" si="1"/>
        <v>-120254644.90935476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-109.54882422602554</v>
      </c>
      <c r="AC64">
        <f t="shared" si="2"/>
        <v>-97.818894361245867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-1.7808550664716332</v>
      </c>
      <c r="AI64">
        <f t="shared" si="25"/>
        <v>-1.7808652343631142</v>
      </c>
      <c r="AJ64">
        <f t="shared" si="7"/>
        <v>-11.729929864779677</v>
      </c>
      <c r="AK64">
        <f t="shared" si="22"/>
        <v>-7.6684176958217884</v>
      </c>
      <c r="AL64">
        <f t="shared" si="8"/>
        <v>-21.179212794964581</v>
      </c>
      <c r="AN64">
        <f t="shared" si="26"/>
        <v>0</v>
      </c>
      <c r="AO64">
        <f t="shared" si="26"/>
        <v>0</v>
      </c>
      <c r="AP64">
        <f t="shared" si="26"/>
        <v>-1.587113412050035E-8</v>
      </c>
      <c r="AQ64">
        <f t="shared" si="26"/>
        <v>-2.7797493376247799E-3</v>
      </c>
      <c r="AR64">
        <f t="shared" si="26"/>
        <v>-2.7797652087589004E-3</v>
      </c>
      <c r="AS64">
        <f t="shared" si="26"/>
        <v>-1.8309330942134706E-2</v>
      </c>
      <c r="AT64">
        <f t="shared" si="26"/>
        <v>-1.1969687714578708E-2</v>
      </c>
      <c r="AU64">
        <f t="shared" si="23"/>
        <v>-3.3058783865472313E-2</v>
      </c>
      <c r="AW64">
        <v>61</v>
      </c>
      <c r="AX64">
        <f>IF(Z64&gt;0, (R64*SUMPRODUCT(K64:$K$98, X64:$X$98)-K64*$AZ$3)/Z64, 0)</f>
        <v>-120254644.90935476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1000000</v>
      </c>
      <c r="S65">
        <f t="shared" si="1"/>
        <v>-380712469.97829807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-97.818894361245867</v>
      </c>
      <c r="AC65">
        <f t="shared" si="2"/>
        <v>-87.340665294964325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-0.57588328185666016</v>
      </c>
      <c r="AI65">
        <f t="shared" si="25"/>
        <v>-0.57588614952820305</v>
      </c>
      <c r="AJ65">
        <f t="shared" si="7"/>
        <v>-10.478229066281543</v>
      </c>
      <c r="AK65">
        <f t="shared" si="22"/>
        <v>-6.8473226052872116</v>
      </c>
      <c r="AL65">
        <f t="shared" si="8"/>
        <v>-17.901437821096959</v>
      </c>
      <c r="AN65">
        <f t="shared" si="26"/>
        <v>0</v>
      </c>
      <c r="AO65">
        <f t="shared" si="26"/>
        <v>0</v>
      </c>
      <c r="AP65">
        <f t="shared" si="26"/>
        <v>-3.9965793789992393E-9</v>
      </c>
      <c r="AQ65">
        <f t="shared" si="26"/>
        <v>-8.0258956248687114E-4</v>
      </c>
      <c r="AR65">
        <f t="shared" si="26"/>
        <v>-8.025935590662501E-4</v>
      </c>
      <c r="AS65">
        <f t="shared" si="26"/>
        <v>-1.4603162736086049E-2</v>
      </c>
      <c r="AT65">
        <f t="shared" si="26"/>
        <v>-9.5428879898475701E-3</v>
      </c>
      <c r="AU65">
        <f t="shared" si="23"/>
        <v>-2.4948644284999873E-2</v>
      </c>
      <c r="AW65">
        <v>62</v>
      </c>
      <c r="AX65">
        <f>IF(Z65&gt;0, (R65*SUMPRODUCT(K65:$K$98, X65:$X$98)-K65*$AZ$3)/Z65, 0)</f>
        <v>-380712469.97829807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1000000</v>
      </c>
      <c r="S66">
        <f t="shared" si="1"/>
        <v>-1340115625.7185879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-87.340665294964325</v>
      </c>
      <c r="AC66">
        <f t="shared" si="2"/>
        <v>-77.98342429915256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-0.16892802212538771</v>
      </c>
      <c r="AI66">
        <f t="shared" si="25"/>
        <v>-0.16892874951993864</v>
      </c>
      <c r="AJ66">
        <f t="shared" si="7"/>
        <v>-9.3572409958117646</v>
      </c>
      <c r="AK66">
        <f t="shared" si="22"/>
        <v>-6.1138465706475031</v>
      </c>
      <c r="AL66">
        <f t="shared" si="8"/>
        <v>-15.640016315979206</v>
      </c>
      <c r="AN66">
        <f t="shared" si="26"/>
        <v>0</v>
      </c>
      <c r="AO66">
        <f t="shared" si="26"/>
        <v>0</v>
      </c>
      <c r="AP66">
        <f t="shared" si="26"/>
        <v>-9.0513020353184307E-10</v>
      </c>
      <c r="AQ66">
        <f t="shared" si="26"/>
        <v>-2.1020483980382736E-4</v>
      </c>
      <c r="AR66">
        <f t="shared" si="26"/>
        <v>-2.1020574493403089E-4</v>
      </c>
      <c r="AS66">
        <f t="shared" si="26"/>
        <v>-1.1643641592337169E-2</v>
      </c>
      <c r="AT66">
        <f t="shared" si="26"/>
        <v>-7.6077380342156661E-3</v>
      </c>
      <c r="AU66">
        <f t="shared" si="23"/>
        <v>-1.9461585371486866E-2</v>
      </c>
      <c r="AW66">
        <v>63</v>
      </c>
      <c r="AX66">
        <f>IF(Z66&gt;0, (R66*SUMPRODUCT(K66:$K$98, X66:$X$98)-K66*$AZ$3)/Z66, 0)</f>
        <v>-1340115625.7185879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-5311472219.6988068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-77.98342429915256</v>
      </c>
      <c r="AC67">
        <f t="shared" ref="AC67:AC69" si="29">S67*Z67</f>
        <v>-69.628238445622515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-4.4500620357586528E-2</v>
      </c>
      <c r="AI67">
        <f t="shared" ref="AI67:AI69" si="32">SUM(AE67:AH67)</f>
        <v>-4.4500784220437462E-2</v>
      </c>
      <c r="AJ67">
        <f t="shared" ref="AJ67:AJ69" si="33">AB67-AC67</f>
        <v>-8.3551858535300454</v>
      </c>
      <c r="AK67">
        <f t="shared" si="22"/>
        <v>-5.4588397009406799</v>
      </c>
      <c r="AL67">
        <f t="shared" ref="AL67:AL69" si="34">SUM(AI67:AK67)</f>
        <v>-13.858526338691163</v>
      </c>
      <c r="AN67">
        <f t="shared" si="26"/>
        <v>0</v>
      </c>
      <c r="AO67">
        <f t="shared" si="26"/>
        <v>0</v>
      </c>
      <c r="AP67">
        <f t="shared" si="26"/>
        <v>-1.8205537174501631E-10</v>
      </c>
      <c r="AQ67">
        <f t="shared" si="26"/>
        <v>-4.9441206081579017E-5</v>
      </c>
      <c r="AR67">
        <f t="shared" si="26"/>
        <v>-4.9441388136950765E-5</v>
      </c>
      <c r="AS67">
        <f t="shared" si="26"/>
        <v>-9.2828024039860024E-3</v>
      </c>
      <c r="AT67">
        <f t="shared" si="26"/>
        <v>-6.0648956453143426E-3</v>
      </c>
      <c r="AU67">
        <f t="shared" si="23"/>
        <v>-1.5397139437437297E-2</v>
      </c>
      <c r="AW67">
        <v>64</v>
      </c>
      <c r="AX67">
        <f>IF(Z67&gt;0, (R67*SUMPRODUCT(K67:$K$98, X67:$X$98)-K67*$AZ$3)/Z67, 0)</f>
        <v>-5311472219.6988068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1000000</v>
      </c>
      <c r="S68">
        <f t="shared" si="28"/>
        <v>-24086001477.50312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-69.628238445622515</v>
      </c>
      <c r="AC68">
        <f t="shared" si="29"/>
        <v>-62.168112834712616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-1.0396848820153549E-2</v>
      </c>
      <c r="AI68">
        <f t="shared" si="32"/>
        <v>-1.039688108376572E-2</v>
      </c>
      <c r="AJ68">
        <f t="shared" si="33"/>
        <v>-7.4601256109098983</v>
      </c>
      <c r="AK68">
        <f t="shared" si="22"/>
        <v>-4.8739766911935769</v>
      </c>
      <c r="AL68">
        <f t="shared" si="34"/>
        <v>-12.344499183187242</v>
      </c>
      <c r="AN68">
        <f t="shared" si="26"/>
        <v>0</v>
      </c>
      <c r="AO68">
        <f t="shared" si="26"/>
        <v>0</v>
      </c>
      <c r="AP68">
        <f t="shared" si="26"/>
        <v>-3.2005009253895744E-11</v>
      </c>
      <c r="AQ68">
        <f t="shared" si="26"/>
        <v>-1.0313514833085922E-5</v>
      </c>
      <c r="AR68">
        <f t="shared" si="26"/>
        <v>-1.0313546838095174E-5</v>
      </c>
      <c r="AS68">
        <f t="shared" si="26"/>
        <v>-7.4003303766099282E-3</v>
      </c>
      <c r="AT68">
        <f t="shared" si="26"/>
        <v>-4.8349102473529658E-3</v>
      </c>
      <c r="AU68">
        <f t="shared" si="23"/>
        <v>-1.224555417080099E-2</v>
      </c>
      <c r="AW68">
        <v>65</v>
      </c>
      <c r="AX68">
        <f>IF(Z68&gt;0, (R68*SUMPRODUCT(K68:$K$98, X68:$X$98)-K68*$AZ$3)/Z68, 0)</f>
        <v>-24086001477.50312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-62.168112834712616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-62.168112834712616</v>
      </c>
      <c r="AK69">
        <f t="shared" si="22"/>
        <v>-4.351767898429884</v>
      </c>
      <c r="AL69">
        <f t="shared" si="34"/>
        <v>-66.522461822116227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-2.2860720895639815E-6</v>
      </c>
      <c r="AR69">
        <f t="shared" si="26"/>
        <v>-2.2860720895639815E-6</v>
      </c>
      <c r="AS69">
        <f t="shared" si="26"/>
        <v>-5.5062335726916711E-2</v>
      </c>
      <c r="AT69">
        <f t="shared" si="26"/>
        <v>-3.8543635008841705E-3</v>
      </c>
      <c r="AU69">
        <f t="shared" si="23"/>
        <v>-5.8918985299890446E-2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80684.56314494861</v>
      </c>
      <c r="AO71" s="8">
        <f t="shared" si="47"/>
        <v>-8068.4563144948615</v>
      </c>
      <c r="AP71" s="8">
        <f t="shared" si="47"/>
        <v>-230.51921699372318</v>
      </c>
      <c r="AQ71" s="8">
        <f t="shared" si="47"/>
        <v>-62670.448633015527</v>
      </c>
      <c r="AR71" s="8">
        <f t="shared" si="47"/>
        <v>9715.138980444488</v>
      </c>
      <c r="AS71" s="8">
        <f t="shared" si="47"/>
        <v>-7807.3611488976021</v>
      </c>
      <c r="AT71" s="8">
        <f t="shared" si="47"/>
        <v>3615.950889868479</v>
      </c>
      <c r="AU71" s="8">
        <f t="shared" si="47"/>
        <v>5523.7287214153694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1ACC8-F74F-449D-9171-80A6642EAAF6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61724.626447117764</v>
      </c>
      <c r="K3">
        <v>1</v>
      </c>
      <c r="L3" s="2">
        <v>0</v>
      </c>
      <c r="O3">
        <f>$C$3</f>
        <v>61724.626447117764</v>
      </c>
      <c r="P3">
        <f>O3*C5</f>
        <v>6172.4626447117771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61724.626447117764</v>
      </c>
      <c r="AF3">
        <f t="shared" ref="AF3:AG34" si="4">-$Z3*P3</f>
        <v>-6172.4626447117771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55426.346246505986</v>
      </c>
      <c r="AJ3">
        <f t="shared" ref="AJ3:AJ66" si="7">AB3-AC3</f>
        <v>0</v>
      </c>
      <c r="AL3">
        <f t="shared" ref="AL3:AL66" si="8">SUM(AI3:AK3)</f>
        <v>55426.346246505986</v>
      </c>
      <c r="AN3">
        <f t="shared" ref="AN3:AU34" si="9">AE3*$K3</f>
        <v>61724.626447117764</v>
      </c>
      <c r="AO3">
        <f t="shared" si="9"/>
        <v>-6172.4626447117771</v>
      </c>
      <c r="AP3">
        <f t="shared" si="9"/>
        <v>-125.8175559</v>
      </c>
      <c r="AQ3">
        <f t="shared" si="9"/>
        <v>0</v>
      </c>
      <c r="AR3">
        <f t="shared" si="9"/>
        <v>55426.346246505986</v>
      </c>
      <c r="AS3">
        <f t="shared" si="9"/>
        <v>0</v>
      </c>
      <c r="AT3">
        <f t="shared" si="9"/>
        <v>0</v>
      </c>
      <c r="AU3">
        <f t="shared" si="9"/>
        <v>55426.346246505986</v>
      </c>
      <c r="AW3">
        <v>0</v>
      </c>
      <c r="AX3">
        <f>IF(Z3&gt;0, (R3*SUMPRODUCT(K3:$K$98, X3:$X$98)-K3*$AZ$3)/Z3, 0)</f>
        <v>0</v>
      </c>
      <c r="AZ3">
        <f>C6*SUMPRODUCT(X4:X98, K4:K98)/1</f>
        <v>49936.566106077807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3391.4591371774536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3349.602670983295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-3349.602670983295</v>
      </c>
      <c r="AK4">
        <f>G4*SUM(AB4, AE4:AF4)</f>
        <v>0</v>
      </c>
      <c r="AL4">
        <f t="shared" si="8"/>
        <v>-8033.0586709832951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-3124.9208610722035</v>
      </c>
      <c r="AT4">
        <f t="shared" si="9"/>
        <v>0</v>
      </c>
      <c r="AU4">
        <f t="shared" si="9"/>
        <v>-7494.2239677052848</v>
      </c>
      <c r="AW4">
        <v>1</v>
      </c>
      <c r="AX4">
        <f>IF(Z4&gt;0, (R4*SUMPRODUCT(K4:$K$98, X4:$X$98)-K4*$AZ$3)/Z4, 0)</f>
        <v>3391.4591371774536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2000000</v>
      </c>
      <c r="S5">
        <f t="shared" si="1"/>
        <v>2938.1926312539263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3349.602670983295</v>
      </c>
      <c r="AC5">
        <f t="shared" si="2"/>
        <v>2866.1049471124497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-4632.7849526718719</v>
      </c>
      <c r="AI5">
        <f t="shared" si="6"/>
        <v>-4644.9782688819178</v>
      </c>
      <c r="AJ5">
        <f t="shared" si="7"/>
        <v>483.49772387084522</v>
      </c>
      <c r="AK5">
        <f>G5*SUM(AB5, AE5:AF5)</f>
        <v>137.33370951031509</v>
      </c>
      <c r="AL5">
        <f t="shared" si="8"/>
        <v>-4024.1468355007573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-3961.5315571815199</v>
      </c>
      <c r="AR5">
        <f t="shared" si="9"/>
        <v>-3971.9581596347443</v>
      </c>
      <c r="AS5">
        <f t="shared" si="9"/>
        <v>413.44278020829</v>
      </c>
      <c r="AT5">
        <f t="shared" si="9"/>
        <v>117.4351560989554</v>
      </c>
      <c r="AU5">
        <f t="shared" si="9"/>
        <v>-3441.0802233274985</v>
      </c>
      <c r="AW5">
        <v>2</v>
      </c>
      <c r="AX5">
        <f>IF(Z5&gt;0, (R5*SUMPRODUCT(K5:$K$98, X5:$X$98)-K5*$AZ$3)/Z5, 0)</f>
        <v>2938.1926312539263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2000000</v>
      </c>
      <c r="S6">
        <f t="shared" si="1"/>
        <v>3201.2680484185171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2866.1049471124497</v>
      </c>
      <c r="AC6">
        <f t="shared" si="2"/>
        <v>3084.1635105245805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-4582.632565062152</v>
      </c>
      <c r="AI6">
        <f t="shared" si="6"/>
        <v>-4594.6753066565661</v>
      </c>
      <c r="AJ6">
        <f t="shared" si="7"/>
        <v>-218.05856341213075</v>
      </c>
      <c r="AK6">
        <f>G6*SUM(AB6, AE6:AF6)</f>
        <v>167.66713940607832</v>
      </c>
      <c r="AL6">
        <f t="shared" si="8"/>
        <v>-4645.0667306626183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-3535.0887220848326</v>
      </c>
      <c r="AR6">
        <f t="shared" si="9"/>
        <v>-3544.3786137331317</v>
      </c>
      <c r="AS6">
        <f t="shared" si="9"/>
        <v>-168.21256282889198</v>
      </c>
      <c r="AT6">
        <f t="shared" si="9"/>
        <v>129.34011295112728</v>
      </c>
      <c r="AU6">
        <f t="shared" si="9"/>
        <v>-3583.2510636108964</v>
      </c>
      <c r="AW6">
        <v>3</v>
      </c>
      <c r="AX6">
        <f>IF(Z6&gt;0, (R6*SUMPRODUCT(K6:$K$98, X6:$X$98)-K6*$AZ$3)/Z6, 0)</f>
        <v>3201.2680484185171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2000000</v>
      </c>
      <c r="S7">
        <f t="shared" si="1"/>
        <v>3176.356499363068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3084.1635105245805</v>
      </c>
      <c r="AC7">
        <f t="shared" si="2"/>
        <v>3022.3596415334541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-4534.7357744075643</v>
      </c>
      <c r="AI7">
        <f t="shared" si="6"/>
        <v>-4546.6297464874442</v>
      </c>
      <c r="AJ7">
        <f t="shared" si="7"/>
        <v>61.803868991126365</v>
      </c>
      <c r="AK7">
        <f>G7*SUM(AB7, AE7:AF7)</f>
        <v>151.43242836675691</v>
      </c>
      <c r="AL7">
        <f t="shared" si="8"/>
        <v>-4333.3934491295613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-3182.7319237505681</v>
      </c>
      <c r="AR7">
        <f t="shared" si="9"/>
        <v>-3191.0797804994604</v>
      </c>
      <c r="AS7">
        <f t="shared" si="9"/>
        <v>43.377421890706309</v>
      </c>
      <c r="AT7">
        <f t="shared" si="9"/>
        <v>106.28377220432752</v>
      </c>
      <c r="AU7">
        <f t="shared" si="9"/>
        <v>-3041.4185864044266</v>
      </c>
      <c r="AW7">
        <v>4</v>
      </c>
      <c r="AX7">
        <f>IF(Z7&gt;0, (R7*SUMPRODUCT(K7:$K$98, X7:$X$98)-K7*$AZ$3)/Z7, 0)</f>
        <v>3176.356499363068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2000000</v>
      </c>
      <c r="S8">
        <f t="shared" si="1"/>
        <v>2311.5034545493477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3022.3596415334541</v>
      </c>
      <c r="AC8">
        <f t="shared" si="2"/>
        <v>2172.2540442156314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-4489.0210393525949</v>
      </c>
      <c r="AI8">
        <f t="shared" si="6"/>
        <v>-4500.7680153301799</v>
      </c>
      <c r="AJ8">
        <f t="shared" si="7"/>
        <v>850.10559731782268</v>
      </c>
      <c r="AK8">
        <f>G8*SUM(AB8, AE8:AF8)</f>
        <v>64.376260364662571</v>
      </c>
      <c r="AL8">
        <f t="shared" si="8"/>
        <v>-3586.2861576476948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-2940.9565560625078</v>
      </c>
      <c r="AR8">
        <f t="shared" si="9"/>
        <v>-2948.6525204414515</v>
      </c>
      <c r="AS8">
        <f t="shared" si="9"/>
        <v>556.9418382895019</v>
      </c>
      <c r="AT8">
        <f t="shared" si="9"/>
        <v>42.175740170187787</v>
      </c>
      <c r="AU8">
        <f t="shared" si="9"/>
        <v>-2349.5349419817621</v>
      </c>
      <c r="AW8">
        <v>5</v>
      </c>
      <c r="AX8">
        <f>IF(Z8&gt;0, (R8*SUMPRODUCT(K8:$K$98, X8:$X$98)-K8*$AZ$3)/Z8, 0)</f>
        <v>2311.5034545493477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2000000</v>
      </c>
      <c r="S9">
        <f t="shared" si="1"/>
        <v>1037.8709610803878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2172.2540442156314</v>
      </c>
      <c r="AC9">
        <f t="shared" si="2"/>
        <v>963.28461993515884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-4450.5025477393629</v>
      </c>
      <c r="AI9">
        <f t="shared" si="6"/>
        <v>-4462.1042383162485</v>
      </c>
      <c r="AJ9">
        <f t="shared" si="7"/>
        <v>1208.9694242804726</v>
      </c>
      <c r="AK9">
        <f t="shared" ref="AK9:AK72" si="22">G9*SUM(AB9:AB9, AE9:AF9)</f>
        <v>12.816298860872225</v>
      </c>
      <c r="AL9">
        <f t="shared" si="8"/>
        <v>-3240.3185151749035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-2761.3612896633686</v>
      </c>
      <c r="AR9">
        <f t="shared" si="9"/>
        <v>-2768.5596810607485</v>
      </c>
      <c r="AS9">
        <f t="shared" si="9"/>
        <v>750.11784237500331</v>
      </c>
      <c r="AT9">
        <f t="shared" si="9"/>
        <v>7.9520079297889392</v>
      </c>
      <c r="AU9">
        <f t="shared" si="9"/>
        <v>-2010.4898307559563</v>
      </c>
      <c r="AW9">
        <v>6</v>
      </c>
      <c r="AX9">
        <f>IF(Z9&gt;0, (R9*SUMPRODUCT(K9:$K$98, X9:$X$98)-K9*$AZ$3)/Z9, 0)</f>
        <v>1037.8709610803878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2000000</v>
      </c>
      <c r="S10">
        <f t="shared" si="1"/>
        <v>-226.79318430082057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963.28461993515884</v>
      </c>
      <c r="AC10">
        <f t="shared" si="2"/>
        <v>-207.88928099349505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-4413.8845270867696</v>
      </c>
      <c r="AI10">
        <f t="shared" si="6"/>
        <v>-4425.342613979592</v>
      </c>
      <c r="AJ10">
        <f t="shared" si="7"/>
        <v>1171.1739009286539</v>
      </c>
      <c r="AK10">
        <f t="shared" si="22"/>
        <v>3.9494669417341517</v>
      </c>
      <c r="AL10">
        <f t="shared" si="8"/>
        <v>-3250.2192461092041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-2598.0848611833098</v>
      </c>
      <c r="AR10">
        <f t="shared" si="9"/>
        <v>-2604.8292791470512</v>
      </c>
      <c r="AS10">
        <f t="shared" si="9"/>
        <v>689.37217617336205</v>
      </c>
      <c r="AT10">
        <f t="shared" si="9"/>
        <v>2.3247210496999324</v>
      </c>
      <c r="AU10">
        <f t="shared" si="9"/>
        <v>-1913.1323819239894</v>
      </c>
      <c r="AW10">
        <v>7</v>
      </c>
      <c r="AX10">
        <f>IF(Z10&gt;0, (R10*SUMPRODUCT(K10:$K$98, X10:$X$98)-K10*$AZ$3)/Z10, 0)</f>
        <v>-226.79318430082057</v>
      </c>
    </row>
    <row r="11" spans="1:52" x14ac:dyDescent="0.25">
      <c r="A11" t="s">
        <v>33</v>
      </c>
      <c r="C11" s="12">
        <f>AU100</f>
        <v>5150.1338746762467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2000000</v>
      </c>
      <c r="S11">
        <f t="shared" si="1"/>
        <v>-1482.8875172357828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-207.88928099349505</v>
      </c>
      <c r="AC11">
        <f t="shared" si="2"/>
        <v>-1342.4446201881728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-4379.1029809281463</v>
      </c>
      <c r="AI11">
        <f t="shared" si="6"/>
        <v>-4390.4191175584101</v>
      </c>
      <c r="AJ11">
        <f t="shared" si="7"/>
        <v>1134.5553391946778</v>
      </c>
      <c r="AK11">
        <f t="shared" si="22"/>
        <v>-0.49893427438438809</v>
      </c>
      <c r="AL11">
        <f t="shared" si="8"/>
        <v>-3256.3627126381166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-2449.270118182455</v>
      </c>
      <c r="AR11">
        <f t="shared" si="9"/>
        <v>-2455.5993311337115</v>
      </c>
      <c r="AS11">
        <f t="shared" si="9"/>
        <v>634.56660001288969</v>
      </c>
      <c r="AT11">
        <f t="shared" si="9"/>
        <v>-0.27905824880321056</v>
      </c>
      <c r="AU11">
        <f t="shared" si="9"/>
        <v>-1821.3117893696249</v>
      </c>
      <c r="AW11">
        <v>8</v>
      </c>
      <c r="AX11">
        <f>IF(Z11&gt;0, (R11*SUMPRODUCT(K11:$K$98, X11:$X$98)-K11*$AZ$3)/Z11, 0)</f>
        <v>-1482.8875172357828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2000000</v>
      </c>
      <c r="S12">
        <f t="shared" si="1"/>
        <v>-2688.3728102855184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-1342.4446201881728</v>
      </c>
      <c r="AC12">
        <f t="shared" si="2"/>
        <v>-2403.5777748453365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-4347.7248742941802</v>
      </c>
      <c r="AI12">
        <f t="shared" si="6"/>
        <v>-4358.9006762776762</v>
      </c>
      <c r="AJ12">
        <f t="shared" si="7"/>
        <v>1061.1331546571637</v>
      </c>
      <c r="AK12">
        <f t="shared" si="22"/>
        <v>-3.0876226264327973</v>
      </c>
      <c r="AL12">
        <f t="shared" si="8"/>
        <v>-3300.8551442469452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-2310.8619900590497</v>
      </c>
      <c r="AR12">
        <f t="shared" si="9"/>
        <v>-2316.802047619909</v>
      </c>
      <c r="AS12">
        <f t="shared" si="9"/>
        <v>564.00355229165132</v>
      </c>
      <c r="AT12">
        <f t="shared" si="9"/>
        <v>-1.6411042495480277</v>
      </c>
      <c r="AU12">
        <f t="shared" si="9"/>
        <v>-1754.4395995778057</v>
      </c>
      <c r="AW12">
        <v>9</v>
      </c>
      <c r="AX12">
        <f>IF(Z12&gt;0, (R12*SUMPRODUCT(K12:$K$98, X12:$X$98)-K12*$AZ$3)/Z12, 0)</f>
        <v>-2688.3728102855184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2000000</v>
      </c>
      <c r="S13">
        <f t="shared" si="1"/>
        <v>-3853.4809177531251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-2403.5777748453365</v>
      </c>
      <c r="AC13">
        <f t="shared" si="2"/>
        <v>-3402.4868953212681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-4318.0115995825217</v>
      </c>
      <c r="AI13">
        <f t="shared" si="6"/>
        <v>-4329.0486559736855</v>
      </c>
      <c r="AJ13">
        <f t="shared" si="7"/>
        <v>998.90912047593156</v>
      </c>
      <c r="AK13">
        <f t="shared" si="22"/>
        <v>-4.8071555496906733</v>
      </c>
      <c r="AL13">
        <f t="shared" si="8"/>
        <v>-3334.9466910474448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-2181.6245899969636</v>
      </c>
      <c r="AR13">
        <f t="shared" si="9"/>
        <v>-2187.2009329661378</v>
      </c>
      <c r="AS13">
        <f t="shared" si="9"/>
        <v>504.68708805998284</v>
      </c>
      <c r="AT13">
        <f t="shared" si="9"/>
        <v>-2.4287588194898539</v>
      </c>
      <c r="AU13">
        <f t="shared" si="9"/>
        <v>-1684.9426037256451</v>
      </c>
      <c r="AW13">
        <v>10</v>
      </c>
      <c r="AX13">
        <f>IF(Z13&gt;0, (R13*SUMPRODUCT(K13:$K$98, X13:$X$98)-K13*$AZ$3)/Z13, 0)</f>
        <v>-3853.4809177531251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2000000</v>
      </c>
      <c r="S14">
        <f t="shared" si="1"/>
        <v>-3303.8392685114991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-3402.4868953212681</v>
      </c>
      <c r="AC14">
        <f t="shared" si="2"/>
        <v>-2880.9118913969724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-4291.4953713152654</v>
      </c>
      <c r="AI14">
        <f t="shared" si="6"/>
        <v>-4302.395235296447</v>
      </c>
      <c r="AJ14">
        <f t="shared" si="7"/>
        <v>-521.57500392429574</v>
      </c>
      <c r="AK14">
        <f t="shared" si="22"/>
        <v>-238.17408267248879</v>
      </c>
      <c r="AL14">
        <f t="shared" si="8"/>
        <v>-5062.1443218932318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-1935.9174798569156</v>
      </c>
      <c r="AR14">
        <f t="shared" si="9"/>
        <v>-1940.8344692472047</v>
      </c>
      <c r="AS14">
        <f t="shared" si="9"/>
        <v>-235.28539117217332</v>
      </c>
      <c r="AT14">
        <f t="shared" si="9"/>
        <v>-107.44165611280687</v>
      </c>
      <c r="AU14">
        <f t="shared" si="9"/>
        <v>-2283.5615165321851</v>
      </c>
      <c r="AW14">
        <v>11</v>
      </c>
      <c r="AX14">
        <f>IF(Z14&gt;0, (R14*SUMPRODUCT(K14:$K$98, X14:$X$98)-K14*$AZ$3)/Z14, 0)</f>
        <v>-3303.8392685114991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2000000</v>
      </c>
      <c r="S15">
        <f t="shared" si="1"/>
        <v>-2790.8152913793047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-2880.9118913969724</v>
      </c>
      <c r="AC15">
        <f t="shared" si="2"/>
        <v>-2403.2583052527734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-4275.9224649927801</v>
      </c>
      <c r="AI15">
        <f t="shared" si="6"/>
        <v>-4286.6866058187434</v>
      </c>
      <c r="AJ15">
        <f t="shared" si="7"/>
        <v>-477.65358614419893</v>
      </c>
      <c r="AK15">
        <f t="shared" si="22"/>
        <v>-201.66383239778807</v>
      </c>
      <c r="AL15">
        <f t="shared" si="8"/>
        <v>-4966.00402436073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-1722.2254062697555</v>
      </c>
      <c r="AR15">
        <f t="shared" si="9"/>
        <v>-1726.5609097684539</v>
      </c>
      <c r="AS15">
        <f t="shared" si="9"/>
        <v>-192.3858882354144</v>
      </c>
      <c r="AT15">
        <f t="shared" si="9"/>
        <v>-81.224713152459572</v>
      </c>
      <c r="AU15">
        <f t="shared" si="9"/>
        <v>-2000.1715111563278</v>
      </c>
      <c r="AW15">
        <v>12</v>
      </c>
      <c r="AX15">
        <f>IF(Z15&gt;0, (R15*SUMPRODUCT(K15:$K$98, X15:$X$98)-K15*$AZ$3)/Z15, 0)</f>
        <v>-2790.8152913793047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2000000</v>
      </c>
      <c r="S16">
        <f t="shared" si="1"/>
        <v>-2317.1919141589274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-2403.2583052527734</v>
      </c>
      <c r="AC16">
        <f t="shared" si="2"/>
        <v>-1970.5095454500822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-4266.1958512487518</v>
      </c>
      <c r="AI16">
        <f t="shared" si="6"/>
        <v>-4276.8256869423858</v>
      </c>
      <c r="AJ16">
        <f t="shared" si="7"/>
        <v>-432.74875980269121</v>
      </c>
      <c r="AK16">
        <f t="shared" si="22"/>
        <v>-168.22808136769416</v>
      </c>
      <c r="AL16">
        <f t="shared" si="8"/>
        <v>-4877.8025281127711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-1534.2033843691884</v>
      </c>
      <c r="AR16">
        <f t="shared" si="9"/>
        <v>-1538.0260710120644</v>
      </c>
      <c r="AS16">
        <f t="shared" si="9"/>
        <v>-155.62450366091878</v>
      </c>
      <c r="AT16">
        <f t="shared" si="9"/>
        <v>-60.497947299982648</v>
      </c>
      <c r="AU16">
        <f t="shared" si="9"/>
        <v>-1754.1485219729659</v>
      </c>
      <c r="AW16">
        <v>13</v>
      </c>
      <c r="AX16">
        <f>IF(Z16&gt;0, (R16*SUMPRODUCT(K16:$K$98, X16:$X$98)-K16*$AZ$3)/Z16, 0)</f>
        <v>-2317.1919141589274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2000000</v>
      </c>
      <c r="S17">
        <f t="shared" si="1"/>
        <v>-1882.2499666148094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-1970.5095454500822</v>
      </c>
      <c r="AC17">
        <f t="shared" si="2"/>
        <v>-1580.6288529688918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-4255.9395995428522</v>
      </c>
      <c r="AI17">
        <f t="shared" si="6"/>
        <v>-4266.4365372570528</v>
      </c>
      <c r="AJ17">
        <f t="shared" si="7"/>
        <v>-389.88069248119041</v>
      </c>
      <c r="AK17">
        <f t="shared" si="22"/>
        <v>-137.93566818150578</v>
      </c>
      <c r="AL17">
        <f t="shared" si="8"/>
        <v>-4794.2528979197496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-1366.5312906048243</v>
      </c>
      <c r="AR17">
        <f t="shared" si="9"/>
        <v>-1369.9017317275145</v>
      </c>
      <c r="AS17">
        <f t="shared" si="9"/>
        <v>-125.18602612110668</v>
      </c>
      <c r="AT17">
        <f t="shared" si="9"/>
        <v>-44.289492896177087</v>
      </c>
      <c r="AU17">
        <f t="shared" si="9"/>
        <v>-1539.3772507447986</v>
      </c>
      <c r="AW17">
        <v>14</v>
      </c>
      <c r="AX17">
        <f>IF(Z17&gt;0, (R17*SUMPRODUCT(K17:$K$98, X17:$X$98)-K17*$AZ$3)/Z17, 0)</f>
        <v>-1882.2499666148094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2000000</v>
      </c>
      <c r="S18">
        <f t="shared" si="1"/>
        <v>-1482.3653470513586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-1580.6288529688918</v>
      </c>
      <c r="AC18">
        <f t="shared" si="2"/>
        <v>-1229.2279321001588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-4246.6831094077088</v>
      </c>
      <c r="AI18">
        <f t="shared" si="6"/>
        <v>-4257.0485359753329</v>
      </c>
      <c r="AJ18">
        <f t="shared" si="7"/>
        <v>-351.40092086873301</v>
      </c>
      <c r="AK18">
        <f t="shared" si="22"/>
        <v>-110.64401970782244</v>
      </c>
      <c r="AL18">
        <f t="shared" si="8"/>
        <v>-4719.0934765518887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-1217.463519964288</v>
      </c>
      <c r="AR18">
        <f t="shared" si="9"/>
        <v>-1220.4351400239516</v>
      </c>
      <c r="AS18">
        <f t="shared" si="9"/>
        <v>-100.74163553475228</v>
      </c>
      <c r="AT18">
        <f t="shared" si="9"/>
        <v>-31.720063453303222</v>
      </c>
      <c r="AU18">
        <f t="shared" si="9"/>
        <v>-1352.8968390120071</v>
      </c>
      <c r="AW18">
        <v>15</v>
      </c>
      <c r="AX18">
        <f>IF(Z18&gt;0, (R18*SUMPRODUCT(K18:$K$98, X18:$X$98)-K18*$AZ$3)/Z18, 0)</f>
        <v>-1482.3653470513586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2000000</v>
      </c>
      <c r="S19">
        <f t="shared" si="1"/>
        <v>-1114.805064870616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-1229.2279321001588</v>
      </c>
      <c r="AC19">
        <f t="shared" si="2"/>
        <v>-912.82340610591382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-4245.8594951383129</v>
      </c>
      <c r="AI19">
        <f t="shared" si="6"/>
        <v>-4256.0947308184168</v>
      </c>
      <c r="AJ19">
        <f t="shared" si="7"/>
        <v>-316.40452599424498</v>
      </c>
      <c r="AK19">
        <f t="shared" si="22"/>
        <v>-86.045955247011122</v>
      </c>
      <c r="AL19">
        <f t="shared" si="8"/>
        <v>-4658.5452120596728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-1086.8101799036917</v>
      </c>
      <c r="AR19">
        <f t="shared" si="9"/>
        <v>-1089.4300872142346</v>
      </c>
      <c r="AS19">
        <f t="shared" si="9"/>
        <v>-80.989882074970964</v>
      </c>
      <c r="AT19">
        <f t="shared" si="9"/>
        <v>-22.025133005241571</v>
      </c>
      <c r="AU19">
        <f t="shared" si="9"/>
        <v>-1192.445102294447</v>
      </c>
      <c r="AW19">
        <v>16</v>
      </c>
      <c r="AX19">
        <f>IF(Z19&gt;0, (R19*SUMPRODUCT(K19:$K$98, X19:$X$98)-K19*$AZ$3)/Z19, 0)</f>
        <v>-1114.805064870616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2000000</v>
      </c>
      <c r="S20">
        <f t="shared" si="1"/>
        <v>-779.34609038225881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-912.82340610591382</v>
      </c>
      <c r="AC20">
        <f t="shared" si="2"/>
        <v>-630.10854497520086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-4242.7753996248912</v>
      </c>
      <c r="AI20">
        <f t="shared" si="6"/>
        <v>-4252.8817656019464</v>
      </c>
      <c r="AJ20">
        <f t="shared" si="7"/>
        <v>-282.71486113071296</v>
      </c>
      <c r="AK20">
        <f t="shared" si="22"/>
        <v>-63.897638427413973</v>
      </c>
      <c r="AL20">
        <f t="shared" si="8"/>
        <v>-4599.4942651600732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-969.66138015442266</v>
      </c>
      <c r="AR20">
        <f t="shared" si="9"/>
        <v>-971.97113069708007</v>
      </c>
      <c r="AS20">
        <f t="shared" si="9"/>
        <v>-64.612819820349173</v>
      </c>
      <c r="AT20">
        <f t="shared" si="9"/>
        <v>-14.603429696422859</v>
      </c>
      <c r="AU20">
        <f t="shared" si="9"/>
        <v>-1051.1873802138521</v>
      </c>
      <c r="AW20">
        <v>17</v>
      </c>
      <c r="AX20">
        <f>IF(Z20&gt;0, (R20*SUMPRODUCT(K20:$K$98, X20:$X$98)-K20*$AZ$3)/Z20, 0)</f>
        <v>-779.34609038225881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2000000</v>
      </c>
      <c r="S21">
        <f t="shared" si="1"/>
        <v>-472.22749929386561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-630.10854497520086</v>
      </c>
      <c r="AC21">
        <f t="shared" si="2"/>
        <v>-376.97970992033333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-4246.2648566224834</v>
      </c>
      <c r="AI21">
        <f t="shared" si="6"/>
        <v>-4256.2436197844136</v>
      </c>
      <c r="AJ21">
        <f t="shared" si="7"/>
        <v>-253.12883505486752</v>
      </c>
      <c r="AK21">
        <f t="shared" si="22"/>
        <v>-44.107598148264067</v>
      </c>
      <c r="AL21">
        <f t="shared" si="8"/>
        <v>-4553.4800529875456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-866.48113842992245</v>
      </c>
      <c r="AR21">
        <f t="shared" si="9"/>
        <v>-868.5173774203347</v>
      </c>
      <c r="AS21">
        <f t="shared" si="9"/>
        <v>-51.652774514456397</v>
      </c>
      <c r="AT21">
        <f t="shared" si="9"/>
        <v>-9.0004752758914428</v>
      </c>
      <c r="AU21">
        <f t="shared" si="9"/>
        <v>-929.1706272106826</v>
      </c>
      <c r="AW21">
        <v>18</v>
      </c>
      <c r="AX21">
        <f>IF(Z21&gt;0, (R21*SUMPRODUCT(K21:$K$98, X21:$X$98)-K21*$AZ$3)/Z21, 0)</f>
        <v>-472.22749929386561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2000000</v>
      </c>
      <c r="S22">
        <f t="shared" si="1"/>
        <v>-192.44546298640012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-376.97970992033333</v>
      </c>
      <c r="AC22">
        <f t="shared" si="2"/>
        <v>-151.68387048481964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-4253.1644008990579</v>
      </c>
      <c r="AI22">
        <f t="shared" si="6"/>
        <v>-4263.016794151863</v>
      </c>
      <c r="AJ22">
        <f t="shared" si="7"/>
        <v>-225.2958394355137</v>
      </c>
      <c r="AK22">
        <f t="shared" si="22"/>
        <v>-26.388579694423335</v>
      </c>
      <c r="AL22">
        <f t="shared" si="8"/>
        <v>-4514.7012132817999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-774.90092899634192</v>
      </c>
      <c r="AR22">
        <f t="shared" si="9"/>
        <v>-776.6959756874179</v>
      </c>
      <c r="AS22">
        <f t="shared" si="9"/>
        <v>-41.047544562511177</v>
      </c>
      <c r="AT22">
        <f t="shared" si="9"/>
        <v>-4.8078402320352627</v>
      </c>
      <c r="AU22">
        <f t="shared" si="9"/>
        <v>-822.55136048196425</v>
      </c>
      <c r="AW22">
        <v>19</v>
      </c>
      <c r="AX22">
        <f>IF(Z22&gt;0, (R22*SUMPRODUCT(K22:$K$98, X22:$X$98)-K22*$AZ$3)/Z22, 0)</f>
        <v>-192.44546298640012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2000000</v>
      </c>
      <c r="S23">
        <f t="shared" si="1"/>
        <v>61.960277268550414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-151.68387048481964</v>
      </c>
      <c r="AC23">
        <f t="shared" si="2"/>
        <v>48.216073612975379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-4264.7384710678125</v>
      </c>
      <c r="AI23">
        <f t="shared" si="6"/>
        <v>-4274.4656857726459</v>
      </c>
      <c r="AJ23">
        <f t="shared" si="7"/>
        <v>-199.89994409779501</v>
      </c>
      <c r="AK23">
        <f t="shared" si="22"/>
        <v>-10.617870933937375</v>
      </c>
      <c r="AL23">
        <f t="shared" si="8"/>
        <v>-4484.9835008043783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-693.75862040052664</v>
      </c>
      <c r="AR23">
        <f t="shared" si="9"/>
        <v>-695.34097746643965</v>
      </c>
      <c r="AS23">
        <f t="shared" si="9"/>
        <v>-32.518361999512052</v>
      </c>
      <c r="AT23">
        <f t="shared" si="9"/>
        <v>-1.7272429577316786</v>
      </c>
      <c r="AU23">
        <f t="shared" si="9"/>
        <v>-729.58658242368335</v>
      </c>
      <c r="AW23">
        <v>20</v>
      </c>
      <c r="AX23">
        <f>IF(Z23&gt;0, (R23*SUMPRODUCT(K23:$K$98, X23:$X$98)-K23*$AZ$3)/Z23, 0)</f>
        <v>61.960277268550414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2000000</v>
      </c>
      <c r="S24">
        <f t="shared" si="1"/>
        <v>292.63091727386541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48.216073612975379</v>
      </c>
      <c r="AC24">
        <f t="shared" si="2"/>
        <v>224.81537561792626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-4279.3721609921304</v>
      </c>
      <c r="AI24">
        <f t="shared" si="6"/>
        <v>-4288.9753574739088</v>
      </c>
      <c r="AJ24">
        <f t="shared" si="7"/>
        <v>-176.59930200495089</v>
      </c>
      <c r="AK24">
        <f t="shared" si="22"/>
        <v>3.3751251529082769</v>
      </c>
      <c r="AL24">
        <f t="shared" si="8"/>
        <v>-4462.1995343259514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-621.55279415372217</v>
      </c>
      <c r="AR24">
        <f t="shared" si="9"/>
        <v>-622.94760006952094</v>
      </c>
      <c r="AS24">
        <f t="shared" si="9"/>
        <v>-25.649975154609159</v>
      </c>
      <c r="AT24">
        <f t="shared" si="9"/>
        <v>0.4902164127090759</v>
      </c>
      <c r="AU24">
        <f t="shared" si="9"/>
        <v>-648.10735881142102</v>
      </c>
      <c r="AW24">
        <v>21</v>
      </c>
      <c r="AX24">
        <f>IF(Z24&gt;0, (R24*SUMPRODUCT(K24:$K$98, X24:$X$98)-K24*$AZ$3)/Z24, 0)</f>
        <v>292.63091727386541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2000000</v>
      </c>
      <c r="S25">
        <f t="shared" si="1"/>
        <v>501.52586706304885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224.81537561792626</v>
      </c>
      <c r="AC25">
        <f t="shared" si="2"/>
        <v>380.36786932624091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-4303.8453608458267</v>
      </c>
      <c r="AI25">
        <f t="shared" si="6"/>
        <v>-4313.3256263292824</v>
      </c>
      <c r="AJ25">
        <f t="shared" si="7"/>
        <v>-155.55249370831464</v>
      </c>
      <c r="AK25">
        <f t="shared" si="22"/>
        <v>15.737076293254839</v>
      </c>
      <c r="AL25">
        <f t="shared" si="8"/>
        <v>-4453.1410437443419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-558.1315872069149</v>
      </c>
      <c r="AR25">
        <f t="shared" si="9"/>
        <v>-559.36100768506708</v>
      </c>
      <c r="AS25">
        <f t="shared" si="9"/>
        <v>-20.172369806138427</v>
      </c>
      <c r="AT25">
        <f t="shared" si="9"/>
        <v>2.0408166727961761</v>
      </c>
      <c r="AU25">
        <f t="shared" si="9"/>
        <v>-577.49256081840929</v>
      </c>
      <c r="AW25">
        <v>22</v>
      </c>
      <c r="AX25">
        <f>IF(Z25&gt;0, (R25*SUMPRODUCT(K25:$K$98, X25:$X$98)-K25*$AZ$3)/Z25, 0)</f>
        <v>501.52586706304885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2000000</v>
      </c>
      <c r="S26">
        <f t="shared" si="1"/>
        <v>689.33178297617894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380.36786932624091</v>
      </c>
      <c r="AC26">
        <f t="shared" si="2"/>
        <v>516.08028913900216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-4339.0917254555561</v>
      </c>
      <c r="AI26">
        <f t="shared" si="6"/>
        <v>-4348.4500689608931</v>
      </c>
      <c r="AJ26">
        <f t="shared" si="7"/>
        <v>-135.71241981276125</v>
      </c>
      <c r="AK26">
        <f t="shared" si="22"/>
        <v>26.625750852836866</v>
      </c>
      <c r="AL26">
        <f t="shared" si="8"/>
        <v>-4457.5367379208174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-502.41286502370156</v>
      </c>
      <c r="AR26">
        <f t="shared" si="9"/>
        <v>-503.4964448302332</v>
      </c>
      <c r="AS26">
        <f t="shared" si="9"/>
        <v>-15.713810624796189</v>
      </c>
      <c r="AT26">
        <f t="shared" si="9"/>
        <v>3.0829308564516662</v>
      </c>
      <c r="AU26">
        <f t="shared" si="9"/>
        <v>-516.12732459857773</v>
      </c>
      <c r="AW26">
        <v>23</v>
      </c>
      <c r="AX26">
        <f>IF(Z26&gt;0, (R26*SUMPRODUCT(K26:$K$98, X26:$X$98)-K26*$AZ$3)/Z26, 0)</f>
        <v>689.33178297617894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2000000</v>
      </c>
      <c r="S27">
        <f t="shared" si="1"/>
        <v>856.80296259142051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516.08028913900216</v>
      </c>
      <c r="AC27">
        <f t="shared" si="2"/>
        <v>633.17100181143996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-4376.5214263709595</v>
      </c>
      <c r="AI27">
        <f t="shared" si="6"/>
        <v>-4385.7588331823281</v>
      </c>
      <c r="AJ27">
        <f t="shared" si="7"/>
        <v>-117.0907126724378</v>
      </c>
      <c r="AK27">
        <f t="shared" si="22"/>
        <v>36.125620239730154</v>
      </c>
      <c r="AL27">
        <f t="shared" si="8"/>
        <v>-4466.723925615036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-452.452463348067</v>
      </c>
      <c r="AR27">
        <f t="shared" si="9"/>
        <v>-453.40744267058744</v>
      </c>
      <c r="AS27">
        <f t="shared" si="9"/>
        <v>-12.105043303250751</v>
      </c>
      <c r="AT27">
        <f t="shared" si="9"/>
        <v>3.7347300001673203</v>
      </c>
      <c r="AU27">
        <f t="shared" si="9"/>
        <v>-461.77775597367088</v>
      </c>
      <c r="AW27">
        <v>24</v>
      </c>
      <c r="AX27">
        <f>IF(Z27&gt;0, (R27*SUMPRODUCT(K27:$K$98, X27:$X$98)-K27*$AZ$3)/Z27, 0)</f>
        <v>856.80296259142051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2000000</v>
      </c>
      <c r="S28">
        <f t="shared" si="1"/>
        <v>1006.1075215069902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633.17100181143996</v>
      </c>
      <c r="AC28">
        <f t="shared" si="2"/>
        <v>733.84673283492793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-4421.3273648496352</v>
      </c>
      <c r="AI28">
        <f t="shared" si="6"/>
        <v>-4430.4447642968598</v>
      </c>
      <c r="AJ28">
        <f t="shared" si="7"/>
        <v>-100.67573102348797</v>
      </c>
      <c r="AK28">
        <f t="shared" si="22"/>
        <v>44.3219701268008</v>
      </c>
      <c r="AL28">
        <f t="shared" si="8"/>
        <v>-4486.798525193547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-408.11123203282682</v>
      </c>
      <c r="AR28">
        <f t="shared" si="9"/>
        <v>-408.95281484592596</v>
      </c>
      <c r="AS28">
        <f t="shared" si="9"/>
        <v>-9.2928872334696457</v>
      </c>
      <c r="AT28">
        <f t="shared" si="9"/>
        <v>4.0911455637454219</v>
      </c>
      <c r="AU28">
        <f t="shared" si="9"/>
        <v>-414.1545565156502</v>
      </c>
      <c r="AW28">
        <v>25</v>
      </c>
      <c r="AX28">
        <f>IF(Z28&gt;0, (R28*SUMPRODUCT(K28:$K$98, X28:$X$98)-K28*$AZ$3)/Z28, 0)</f>
        <v>1006.1075215069902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2000000</v>
      </c>
      <c r="S29">
        <f t="shared" si="1"/>
        <v>1138.5513112926044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733.84673283492793</v>
      </c>
      <c r="AC29">
        <f t="shared" si="2"/>
        <v>819.59996006241454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-4471.8335180310023</v>
      </c>
      <c r="AI29">
        <f t="shared" si="6"/>
        <v>-4480.831794524267</v>
      </c>
      <c r="AJ29">
        <f t="shared" si="7"/>
        <v>-85.753227227486605</v>
      </c>
      <c r="AK29">
        <f t="shared" si="22"/>
        <v>51.369271298444957</v>
      </c>
      <c r="AL29">
        <f t="shared" si="8"/>
        <v>-4515.2157504533088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-368.54750845188397</v>
      </c>
      <c r="AR29">
        <f t="shared" si="9"/>
        <v>-369.2891041236777</v>
      </c>
      <c r="AS29">
        <f t="shared" si="9"/>
        <v>-7.0673780919988491</v>
      </c>
      <c r="AT29">
        <f t="shared" si="9"/>
        <v>4.233613991150265</v>
      </c>
      <c r="AU29">
        <f t="shared" si="9"/>
        <v>-372.12286822452626</v>
      </c>
      <c r="AW29">
        <v>26</v>
      </c>
      <c r="AX29">
        <f>IF(Z29&gt;0, (R29*SUMPRODUCT(K29:$K$98, X29:$X$98)-K29*$AZ$3)/Z29, 0)</f>
        <v>1138.5513112926044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2000000</v>
      </c>
      <c r="S30">
        <f t="shared" si="1"/>
        <v>1255.6422017974326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819.59996006241454</v>
      </c>
      <c r="AC30">
        <f t="shared" si="2"/>
        <v>892.002861664384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-4535.5315959439349</v>
      </c>
      <c r="AI30">
        <f t="shared" si="6"/>
        <v>-4544.4115425997925</v>
      </c>
      <c r="AJ30">
        <f t="shared" si="7"/>
        <v>-72.402901601969461</v>
      </c>
      <c r="AK30">
        <f t="shared" si="22"/>
        <v>57.371997204369023</v>
      </c>
      <c r="AL30">
        <f t="shared" si="8"/>
        <v>-4559.4424469973928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-333.74750424957438</v>
      </c>
      <c r="AR30">
        <f t="shared" si="9"/>
        <v>-334.40093593041905</v>
      </c>
      <c r="AS30">
        <f t="shared" si="9"/>
        <v>-5.3277740875390691</v>
      </c>
      <c r="AT30">
        <f t="shared" si="9"/>
        <v>4.221723622848379</v>
      </c>
      <c r="AU30">
        <f t="shared" si="9"/>
        <v>-335.50698639510972</v>
      </c>
      <c r="AW30">
        <v>27</v>
      </c>
      <c r="AX30">
        <f>IF(Z30&gt;0, (R30*SUMPRODUCT(K30:$K$98, X30:$X$98)-K30*$AZ$3)/Z30, 0)</f>
        <v>1255.6422017974326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2000000</v>
      </c>
      <c r="S31">
        <f t="shared" si="1"/>
        <v>1358.0342367098363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892.002861664384</v>
      </c>
      <c r="AC31">
        <f t="shared" si="2"/>
        <v>951.96108067717705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-4614.3584307522706</v>
      </c>
      <c r="AI31">
        <f t="shared" si="6"/>
        <v>-4623.1207382013772</v>
      </c>
      <c r="AJ31">
        <f t="shared" si="7"/>
        <v>-59.958219012793052</v>
      </c>
      <c r="AK31">
        <f t="shared" si="22"/>
        <v>62.440200316506889</v>
      </c>
      <c r="AL31">
        <f t="shared" si="8"/>
        <v>-4620.6387568976634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-303.16784289759465</v>
      </c>
      <c r="AR31">
        <f t="shared" si="9"/>
        <v>-303.74353503075179</v>
      </c>
      <c r="AS31">
        <f t="shared" si="9"/>
        <v>-3.9393133834049792</v>
      </c>
      <c r="AT31">
        <f t="shared" si="9"/>
        <v>4.102381972300102</v>
      </c>
      <c r="AU31">
        <f t="shared" si="9"/>
        <v>-303.58046644185663</v>
      </c>
      <c r="AW31">
        <v>28</v>
      </c>
      <c r="AX31">
        <f>IF(Z31&gt;0, (R31*SUMPRODUCT(K31:$K$98, X31:$X$98)-K31*$AZ$3)/Z31, 0)</f>
        <v>1358.0342367098363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2000000</v>
      </c>
      <c r="S32">
        <f t="shared" si="1"/>
        <v>1446.3305765519342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951.96108067717705</v>
      </c>
      <c r="AC32">
        <f t="shared" si="2"/>
        <v>1000.3162049781272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-4702.5145046800926</v>
      </c>
      <c r="AI32">
        <f t="shared" si="6"/>
        <v>-4711.1597983390539</v>
      </c>
      <c r="AJ32">
        <f t="shared" si="7"/>
        <v>-48.355124300950138</v>
      </c>
      <c r="AK32">
        <f t="shared" si="22"/>
        <v>66.637275647402404</v>
      </c>
      <c r="AL32">
        <f t="shared" si="8"/>
        <v>-4692.8776469926024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-275.85694893862239</v>
      </c>
      <c r="AR32">
        <f t="shared" si="9"/>
        <v>-276.36409555753573</v>
      </c>
      <c r="AS32">
        <f t="shared" si="9"/>
        <v>-2.8365881789269221</v>
      </c>
      <c r="AT32">
        <f t="shared" si="9"/>
        <v>3.9090481331593305</v>
      </c>
      <c r="AU32">
        <f t="shared" si="9"/>
        <v>-275.29163560330335</v>
      </c>
      <c r="AW32">
        <v>29</v>
      </c>
      <c r="AX32">
        <f>IF(Z32&gt;0, (R32*SUMPRODUCT(K32:$K$98, X32:$X$98)-K32*$AZ$3)/Z32, 0)</f>
        <v>1446.3305765519342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2000000</v>
      </c>
      <c r="S33">
        <f t="shared" si="1"/>
        <v>1521.7855262953142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1000.3162049781272</v>
      </c>
      <c r="AC33">
        <f t="shared" si="2"/>
        <v>1038.3190481810634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-4808.228767482381</v>
      </c>
      <c r="AI33">
        <f t="shared" si="6"/>
        <v>-4816.7575567749564</v>
      </c>
      <c r="AJ33">
        <f t="shared" si="7"/>
        <v>-38.002843202936219</v>
      </c>
      <c r="AK33">
        <f t="shared" si="22"/>
        <v>70.02213434846891</v>
      </c>
      <c r="AL33">
        <f t="shared" si="8"/>
        <v>-4784.7382656294239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-251.83778127724148</v>
      </c>
      <c r="AR33">
        <f t="shared" si="9"/>
        <v>-252.2844886774694</v>
      </c>
      <c r="AS33">
        <f t="shared" si="9"/>
        <v>-1.9904526546613455</v>
      </c>
      <c r="AT33">
        <f t="shared" si="9"/>
        <v>3.66750830864662</v>
      </c>
      <c r="AU33">
        <f t="shared" si="9"/>
        <v>-250.60743302348413</v>
      </c>
      <c r="AW33">
        <v>30</v>
      </c>
      <c r="AX33">
        <f>IF(Z33&gt;0, (R33*SUMPRODUCT(K33:$K$98, X33:$X$98)-K33*$AZ$3)/Z33, 0)</f>
        <v>1521.7855262953142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2000000</v>
      </c>
      <c r="S34">
        <f t="shared" si="1"/>
        <v>1584.9787966774516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1038.3190481810634</v>
      </c>
      <c r="AC34">
        <f t="shared" si="2"/>
        <v>1066.7132241730683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-4931.8399564427691</v>
      </c>
      <c r="AI34">
        <f t="shared" si="6"/>
        <v>-4940.2526338426906</v>
      </c>
      <c r="AJ34">
        <f t="shared" si="7"/>
        <v>-28.394175992004875</v>
      </c>
      <c r="AK34">
        <f t="shared" si="22"/>
        <v>72.682333372674449</v>
      </c>
      <c r="AL34">
        <f t="shared" si="8"/>
        <v>-4895.9644764620216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-230.63579652179678</v>
      </c>
      <c r="AR34">
        <f t="shared" si="9"/>
        <v>-231.02921248219857</v>
      </c>
      <c r="AS34">
        <f t="shared" si="9"/>
        <v>-1.3278438583436052</v>
      </c>
      <c r="AT34">
        <f t="shared" si="9"/>
        <v>3.3989642807793881</v>
      </c>
      <c r="AU34">
        <f t="shared" ref="AU34:AU97" si="23">AL34*$K34</f>
        <v>-228.95809205976281</v>
      </c>
      <c r="AW34">
        <v>31</v>
      </c>
      <c r="AX34">
        <f>IF(Z34&gt;0, (R34*SUMPRODUCT(K34:$K$98, X34:$X$98)-K34*$AZ$3)/Z34, 0)</f>
        <v>1584.9787966774516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2000000</v>
      </c>
      <c r="S35">
        <f t="shared" si="1"/>
        <v>1636.574202541573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1066.7132241730683</v>
      </c>
      <c r="AC35">
        <f t="shared" si="2"/>
        <v>1086.2845323559559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-5057.8281795009698</v>
      </c>
      <c r="AI35">
        <f t="shared" ref="AI35:AI66" si="25">SUM(AE35:AH35)</f>
        <v>-5066.1251187007701</v>
      </c>
      <c r="AJ35">
        <f t="shared" si="7"/>
        <v>-19.571308182887606</v>
      </c>
      <c r="AK35">
        <f t="shared" si="22"/>
        <v>74.669925692114788</v>
      </c>
      <c r="AL35">
        <f t="shared" si="8"/>
        <v>-5011.0265011915435</v>
      </c>
      <c r="AN35">
        <f t="shared" ref="AN35:AT66" si="26">AE35*$K35</f>
        <v>0</v>
      </c>
      <c r="AO35">
        <f t="shared" si="26"/>
        <v>0</v>
      </c>
      <c r="AP35">
        <f t="shared" si="26"/>
        <v>-0.3464316994155886</v>
      </c>
      <c r="AQ35">
        <f t="shared" si="26"/>
        <v>-211.18535032999898</v>
      </c>
      <c r="AR35">
        <f t="shared" si="26"/>
        <v>-211.53178202941459</v>
      </c>
      <c r="AS35">
        <f t="shared" si="26"/>
        <v>-0.81718346854307222</v>
      </c>
      <c r="AT35">
        <f t="shared" si="26"/>
        <v>3.1177797775566432</v>
      </c>
      <c r="AU35">
        <f t="shared" si="23"/>
        <v>-209.23118572040102</v>
      </c>
      <c r="AW35">
        <v>32</v>
      </c>
      <c r="AX35">
        <f>IF(Z35&gt;0, (R35*SUMPRODUCT(K35:$K$98, X35:$X$98)-K35*$AZ$3)/Z35, 0)</f>
        <v>1636.574202541573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2000000</v>
      </c>
      <c r="S36">
        <f t="shared" si="1"/>
        <v>1678.3240239116442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1086.2845323559559</v>
      </c>
      <c r="AC36">
        <f t="shared" si="2"/>
        <v>1098.4983826551397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-5193.0927429530311</v>
      </c>
      <c r="AI36">
        <f t="shared" si="25"/>
        <v>-5201.2742559311901</v>
      </c>
      <c r="AJ36">
        <f t="shared" si="7"/>
        <v>-12.213850299183832</v>
      </c>
      <c r="AK36">
        <f t="shared" si="22"/>
        <v>76.039917264916923</v>
      </c>
      <c r="AL36">
        <f t="shared" si="8"/>
        <v>-5137.4481889654571</v>
      </c>
      <c r="AN36">
        <f t="shared" si="26"/>
        <v>0</v>
      </c>
      <c r="AO36">
        <f t="shared" si="26"/>
        <v>0</v>
      </c>
      <c r="AP36">
        <f t="shared" si="26"/>
        <v>-0.30501087042032327</v>
      </c>
      <c r="AQ36">
        <f t="shared" si="26"/>
        <v>-193.60107866723411</v>
      </c>
      <c r="AR36">
        <f t="shared" si="26"/>
        <v>-193.90608953765442</v>
      </c>
      <c r="AS36">
        <f t="shared" si="26"/>
        <v>-0.45533841000834535</v>
      </c>
      <c r="AT36">
        <f t="shared" si="26"/>
        <v>2.8348059110309447</v>
      </c>
      <c r="AU36">
        <f t="shared" si="23"/>
        <v>-191.52662203663184</v>
      </c>
      <c r="AW36">
        <v>33</v>
      </c>
      <c r="AX36">
        <f>IF(Z36&gt;0, (R36*SUMPRODUCT(K36:$K$98, X36:$X$98)-K36*$AZ$3)/Z36, 0)</f>
        <v>1678.3240239116442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2000000</v>
      </c>
      <c r="S37">
        <f t="shared" si="1"/>
        <v>1711.378268602054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1098.4983826551397</v>
      </c>
      <c r="AC37">
        <f t="shared" si="2"/>
        <v>1104.3608759782478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-5341.7464766181902</v>
      </c>
      <c r="AI37">
        <f t="shared" si="25"/>
        <v>-5349.8127885510885</v>
      </c>
      <c r="AJ37">
        <f t="shared" si="7"/>
        <v>-5.8624933231080831</v>
      </c>
      <c r="AK37">
        <f t="shared" si="22"/>
        <v>76.894886785859782</v>
      </c>
      <c r="AL37">
        <f t="shared" si="8"/>
        <v>-5278.7803950883372</v>
      </c>
      <c r="AN37">
        <f t="shared" si="26"/>
        <v>0</v>
      </c>
      <c r="AO37">
        <f t="shared" si="26"/>
        <v>0</v>
      </c>
      <c r="AP37">
        <f t="shared" si="26"/>
        <v>-0.26849653410063107</v>
      </c>
      <c r="AQ37">
        <f t="shared" si="26"/>
        <v>-177.80621763047196</v>
      </c>
      <c r="AR37">
        <f t="shared" si="26"/>
        <v>-178.07471416457258</v>
      </c>
      <c r="AS37">
        <f t="shared" si="26"/>
        <v>-0.19513987948107761</v>
      </c>
      <c r="AT37">
        <f t="shared" si="26"/>
        <v>2.5595353569031505</v>
      </c>
      <c r="AU37">
        <f t="shared" si="23"/>
        <v>-175.7103186871505</v>
      </c>
      <c r="AW37">
        <v>34</v>
      </c>
      <c r="AX37">
        <f>IF(Z37&gt;0, (R37*SUMPRODUCT(K37:$K$98, X37:$X$98)-K37*$AZ$3)/Z37, 0)</f>
        <v>1711.378268602054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2000000</v>
      </c>
      <c r="S38">
        <f t="shared" si="1"/>
        <v>1736.6273202282741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1104.3608759782478</v>
      </c>
      <c r="AC38">
        <f t="shared" si="2"/>
        <v>1104.6471333391519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-5528.576634043874</v>
      </c>
      <c r="AI38">
        <f t="shared" si="25"/>
        <v>-5536.5277292534811</v>
      </c>
      <c r="AJ38">
        <f t="shared" si="7"/>
        <v>-0.28625736090407372</v>
      </c>
      <c r="AK38">
        <f t="shared" si="22"/>
        <v>77.305261318477349</v>
      </c>
      <c r="AL38">
        <f t="shared" si="8"/>
        <v>-5459.5087252959074</v>
      </c>
      <c r="AN38">
        <f t="shared" si="26"/>
        <v>0</v>
      </c>
      <c r="AO38">
        <f t="shared" si="26"/>
        <v>0</v>
      </c>
      <c r="AP38">
        <f t="shared" si="26"/>
        <v>-0.23630483217497644</v>
      </c>
      <c r="AQ38">
        <f t="shared" si="26"/>
        <v>-164.30810337873351</v>
      </c>
      <c r="AR38">
        <f t="shared" si="26"/>
        <v>-164.5444082109085</v>
      </c>
      <c r="AS38">
        <f t="shared" si="26"/>
        <v>-8.5075069338320253E-3</v>
      </c>
      <c r="AT38">
        <f t="shared" si="26"/>
        <v>2.2974956682739518</v>
      </c>
      <c r="AU38">
        <f t="shared" si="23"/>
        <v>-162.25542004956836</v>
      </c>
      <c r="AW38">
        <v>35</v>
      </c>
      <c r="AX38">
        <f>IF(Z38&gt;0, (R38*SUMPRODUCT(K38:$K$98, X38:$X$98)-K38*$AZ$3)/Z38, 0)</f>
        <v>1736.6273202282741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2000000</v>
      </c>
      <c r="S39">
        <f t="shared" si="1"/>
        <v>1753.7294549709325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1104.6471333391519</v>
      </c>
      <c r="AC39">
        <f t="shared" si="2"/>
        <v>1099.3501683455761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-5725.1307660547482</v>
      </c>
      <c r="AI39">
        <f t="shared" si="25"/>
        <v>-5732.9665682449713</v>
      </c>
      <c r="AJ39">
        <f t="shared" si="7"/>
        <v>5.2969649935757843</v>
      </c>
      <c r="AK39">
        <f t="shared" si="22"/>
        <v>77.325299333740645</v>
      </c>
      <c r="AL39">
        <f t="shared" si="8"/>
        <v>-5650.3443039176545</v>
      </c>
      <c r="AN39">
        <f t="shared" si="26"/>
        <v>0</v>
      </c>
      <c r="AO39">
        <f t="shared" si="26"/>
        <v>0</v>
      </c>
      <c r="AP39">
        <f t="shared" si="26"/>
        <v>-0.20792709691289232</v>
      </c>
      <c r="AQ39">
        <f t="shared" si="26"/>
        <v>-151.91933011246414</v>
      </c>
      <c r="AR39">
        <f t="shared" si="26"/>
        <v>-152.12725720937703</v>
      </c>
      <c r="AS39">
        <f t="shared" si="26"/>
        <v>0.14055772808273193</v>
      </c>
      <c r="AT39">
        <f t="shared" si="26"/>
        <v>2.0518671372851069</v>
      </c>
      <c r="AU39">
        <f t="shared" si="23"/>
        <v>-149.93483234400918</v>
      </c>
      <c r="AW39">
        <v>36</v>
      </c>
      <c r="AX39">
        <f>IF(Z39&gt;0, (R39*SUMPRODUCT(K39:$K$98, X39:$X$98)-K39*$AZ$3)/Z39, 0)</f>
        <v>1753.7294549709325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2000000</v>
      </c>
      <c r="S40">
        <f t="shared" si="1"/>
        <v>1763.8192870183436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1099.3501683455761</v>
      </c>
      <c r="AC40">
        <f t="shared" si="2"/>
        <v>1089.4050689341452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-5911.3793214381976</v>
      </c>
      <c r="AI40">
        <f t="shared" si="25"/>
        <v>-5919.0998194857593</v>
      </c>
      <c r="AJ40">
        <f t="shared" si="7"/>
        <v>9.9450994114308742</v>
      </c>
      <c r="AK40">
        <f t="shared" si="22"/>
        <v>76.954511784190331</v>
      </c>
      <c r="AL40">
        <f t="shared" si="8"/>
        <v>-5832.2002082901381</v>
      </c>
      <c r="AN40">
        <f t="shared" si="26"/>
        <v>0</v>
      </c>
      <c r="AO40">
        <f t="shared" si="26"/>
        <v>0</v>
      </c>
      <c r="AP40">
        <f t="shared" si="26"/>
        <v>-0.18291735836137071</v>
      </c>
      <c r="AQ40">
        <f t="shared" si="26"/>
        <v>-140.05493986116625</v>
      </c>
      <c r="AR40">
        <f t="shared" si="26"/>
        <v>-140.23785721952763</v>
      </c>
      <c r="AS40">
        <f t="shared" si="26"/>
        <v>0.2356235701082362</v>
      </c>
      <c r="AT40">
        <f t="shared" si="26"/>
        <v>1.8232393717136743</v>
      </c>
      <c r="AU40">
        <f t="shared" si="23"/>
        <v>-138.17899427770573</v>
      </c>
      <c r="AW40">
        <v>37</v>
      </c>
      <c r="AX40">
        <f>IF(Z40&gt;0, (R40*SUMPRODUCT(K40:$K$98, X40:$X$98)-K40*$AZ$3)/Z40, 0)</f>
        <v>1763.8192870183436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2000000</v>
      </c>
      <c r="S41">
        <f t="shared" si="1"/>
        <v>1768.7452106027863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1089.4050689341452</v>
      </c>
      <c r="AC41">
        <f t="shared" si="2"/>
        <v>1076.1128350560448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-6117.5633018081999</v>
      </c>
      <c r="AI41">
        <f t="shared" si="25"/>
        <v>-6125.1683601046498</v>
      </c>
      <c r="AJ41">
        <f t="shared" si="7"/>
        <v>13.292233878100433</v>
      </c>
      <c r="AK41">
        <f t="shared" si="22"/>
        <v>76.258354825390171</v>
      </c>
      <c r="AL41">
        <f t="shared" si="8"/>
        <v>-6035.6177714011583</v>
      </c>
      <c r="AN41">
        <f t="shared" si="26"/>
        <v>0</v>
      </c>
      <c r="AO41">
        <f t="shared" si="26"/>
        <v>0</v>
      </c>
      <c r="AP41">
        <f t="shared" si="26"/>
        <v>-0.16087706264001028</v>
      </c>
      <c r="AQ41">
        <f t="shared" si="26"/>
        <v>-129.41066013506568</v>
      </c>
      <c r="AR41">
        <f t="shared" si="26"/>
        <v>-129.57153719770571</v>
      </c>
      <c r="AS41">
        <f t="shared" si="26"/>
        <v>0.28118332021611048</v>
      </c>
      <c r="AT41">
        <f t="shared" si="26"/>
        <v>1.6131658230411587</v>
      </c>
      <c r="AU41">
        <f t="shared" si="23"/>
        <v>-127.67718805444841</v>
      </c>
      <c r="AW41">
        <v>38</v>
      </c>
      <c r="AX41">
        <f>IF(Z41&gt;0, (R41*SUMPRODUCT(K41:$K$98, X41:$X$98)-K41*$AZ$3)/Z41, 0)</f>
        <v>1768.7452106027863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2000000</v>
      </c>
      <c r="S42">
        <f t="shared" si="1"/>
        <v>1768.9650180970852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1076.1128350560448</v>
      </c>
      <c r="AC42">
        <f t="shared" si="2"/>
        <v>1059.8831624058594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-6332.4473100711248</v>
      </c>
      <c r="AI42">
        <f t="shared" si="25"/>
        <v>-6339.9367399889225</v>
      </c>
      <c r="AJ42">
        <f t="shared" si="7"/>
        <v>16.229672650185421</v>
      </c>
      <c r="AK42">
        <f t="shared" si="22"/>
        <v>75.32789845392314</v>
      </c>
      <c r="AL42">
        <f t="shared" si="8"/>
        <v>-6248.3791688848141</v>
      </c>
      <c r="AN42">
        <f t="shared" si="26"/>
        <v>0</v>
      </c>
      <c r="AO42">
        <f t="shared" si="26"/>
        <v>0</v>
      </c>
      <c r="AP42">
        <f t="shared" si="26"/>
        <v>-0.14145630812139795</v>
      </c>
      <c r="AQ42">
        <f t="shared" si="26"/>
        <v>-119.60384537777796</v>
      </c>
      <c r="AR42">
        <f t="shared" si="26"/>
        <v>-119.74530168589936</v>
      </c>
      <c r="AS42">
        <f t="shared" si="26"/>
        <v>0.30653729326694179</v>
      </c>
      <c r="AT42">
        <f t="shared" si="26"/>
        <v>1.4227526702018134</v>
      </c>
      <c r="AU42">
        <f t="shared" si="23"/>
        <v>-118.01601172243062</v>
      </c>
      <c r="AW42">
        <v>39</v>
      </c>
      <c r="AX42">
        <f>IF(Z42&gt;0, (R42*SUMPRODUCT(K42:$K$98, X42:$X$98)-K42*$AZ$3)/Z42, 0)</f>
        <v>1768.9650180970852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2000000</v>
      </c>
      <c r="S43">
        <f t="shared" si="1"/>
        <v>1765.3416717967914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1059.8831624058594</v>
      </c>
      <c r="AC43">
        <f t="shared" si="2"/>
        <v>1041.3337701395808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-6572.4684560873557</v>
      </c>
      <c r="AI43">
        <f t="shared" si="25"/>
        <v>-6579.8419137781248</v>
      </c>
      <c r="AJ43">
        <f t="shared" si="7"/>
        <v>18.549392266278574</v>
      </c>
      <c r="AK43">
        <f t="shared" si="22"/>
        <v>74.19182136841016</v>
      </c>
      <c r="AL43">
        <f t="shared" si="8"/>
        <v>-6487.1007001434364</v>
      </c>
      <c r="AN43">
        <f t="shared" si="26"/>
        <v>0</v>
      </c>
      <c r="AO43">
        <f t="shared" si="26"/>
        <v>0</v>
      </c>
      <c r="AP43">
        <f t="shared" si="26"/>
        <v>-0.12434454225029619</v>
      </c>
      <c r="AQ43">
        <f t="shared" si="26"/>
        <v>-110.83681712174824</v>
      </c>
      <c r="AR43">
        <f t="shared" si="26"/>
        <v>-110.96116166399854</v>
      </c>
      <c r="AS43">
        <f t="shared" si="26"/>
        <v>0.31281330782696776</v>
      </c>
      <c r="AT43">
        <f t="shared" si="26"/>
        <v>1.2511563032795778</v>
      </c>
      <c r="AU43">
        <f t="shared" si="23"/>
        <v>-109.39719205289201</v>
      </c>
      <c r="AW43">
        <v>40</v>
      </c>
      <c r="AX43">
        <f>IF(Z43&gt;0, (R43*SUMPRODUCT(K43:$K$98, X43:$X$98)-K43*$AZ$3)/Z43, 0)</f>
        <v>1765.3416717967914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2000000</v>
      </c>
      <c r="S44">
        <f t="shared" si="1"/>
        <v>1758.1960872084815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1041.3337701395808</v>
      </c>
      <c r="AC44">
        <f t="shared" si="2"/>
        <v>1020.7241432959578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-6851.8250808801604</v>
      </c>
      <c r="AI44">
        <f t="shared" si="25"/>
        <v>-6859.0819800872659</v>
      </c>
      <c r="AJ44">
        <f t="shared" si="7"/>
        <v>20.609626843623005</v>
      </c>
      <c r="AK44">
        <f t="shared" si="22"/>
        <v>72.893363909770656</v>
      </c>
      <c r="AL44">
        <f t="shared" si="8"/>
        <v>-6765.5789893338724</v>
      </c>
      <c r="AN44">
        <f t="shared" si="26"/>
        <v>0</v>
      </c>
      <c r="AO44">
        <f t="shared" si="26"/>
        <v>0</v>
      </c>
      <c r="AP44">
        <f t="shared" si="26"/>
        <v>-0.10926689542452053</v>
      </c>
      <c r="AQ44">
        <f t="shared" si="26"/>
        <v>-103.16770747574482</v>
      </c>
      <c r="AR44">
        <f t="shared" si="26"/>
        <v>-103.27697437116933</v>
      </c>
      <c r="AS44">
        <f t="shared" si="26"/>
        <v>0.31031848132264728</v>
      </c>
      <c r="AT44">
        <f t="shared" si="26"/>
        <v>1.0975530104747231</v>
      </c>
      <c r="AU44">
        <f t="shared" si="23"/>
        <v>-101.86910287937197</v>
      </c>
      <c r="AW44">
        <v>41</v>
      </c>
      <c r="AX44">
        <f>IF(Z44&gt;0, (R44*SUMPRODUCT(K44:$K$98, X44:$X$98)-K44*$AZ$3)/Z44, 0)</f>
        <v>1758.1960872084815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2000000</v>
      </c>
      <c r="S45">
        <f t="shared" si="1"/>
        <v>1747.4838205179165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1020.7241432959578</v>
      </c>
      <c r="AC45">
        <f t="shared" si="2"/>
        <v>998.1164271399673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-7145.8605215098141</v>
      </c>
      <c r="AI45">
        <f t="shared" si="25"/>
        <v>-7153.000190096589</v>
      </c>
      <c r="AJ45">
        <f t="shared" si="7"/>
        <v>22.607716155990488</v>
      </c>
      <c r="AK45">
        <f t="shared" si="22"/>
        <v>71.450690030717055</v>
      </c>
      <c r="AL45">
        <f t="shared" si="8"/>
        <v>-7058.9417839098815</v>
      </c>
      <c r="AN45">
        <f t="shared" si="26"/>
        <v>0</v>
      </c>
      <c r="AO45">
        <f t="shared" si="26"/>
        <v>0</v>
      </c>
      <c r="AP45">
        <f t="shared" si="26"/>
        <v>-9.5983712308585087E-2</v>
      </c>
      <c r="AQ45">
        <f t="shared" si="26"/>
        <v>-96.066954951430787</v>
      </c>
      <c r="AR45">
        <f t="shared" si="26"/>
        <v>-96.162938663739368</v>
      </c>
      <c r="AS45">
        <f t="shared" si="26"/>
        <v>0.30393182780083028</v>
      </c>
      <c r="AT45">
        <f t="shared" si="26"/>
        <v>0.96056313998405163</v>
      </c>
      <c r="AU45">
        <f t="shared" si="23"/>
        <v>-94.898443695954484</v>
      </c>
      <c r="AW45">
        <v>42</v>
      </c>
      <c r="AX45">
        <f>IF(Z45&gt;0, (R45*SUMPRODUCT(K45:$K$98, X45:$X$98)-K45*$AZ$3)/Z45, 0)</f>
        <v>1747.4838205179165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2000000</v>
      </c>
      <c r="S46">
        <f t="shared" si="1"/>
        <v>1733.8691409717105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998.1164271399673</v>
      </c>
      <c r="AC46">
        <f t="shared" si="2"/>
        <v>973.97803586688872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-7449.9814304958754</v>
      </c>
      <c r="AI46">
        <f t="shared" si="25"/>
        <v>-7457.0031400128419</v>
      </c>
      <c r="AJ46">
        <f t="shared" si="7"/>
        <v>24.138391273078582</v>
      </c>
      <c r="AK46">
        <f t="shared" si="22"/>
        <v>69.868149899797714</v>
      </c>
      <c r="AL46">
        <f t="shared" si="8"/>
        <v>-7362.9965988399654</v>
      </c>
      <c r="AN46">
        <f t="shared" si="26"/>
        <v>0</v>
      </c>
      <c r="AO46">
        <f t="shared" si="26"/>
        <v>0</v>
      </c>
      <c r="AP46">
        <f t="shared" si="26"/>
        <v>-8.4283842400036169E-2</v>
      </c>
      <c r="AQ46">
        <f t="shared" si="26"/>
        <v>-89.424528208388907</v>
      </c>
      <c r="AR46">
        <f t="shared" si="26"/>
        <v>-89.508812050788933</v>
      </c>
      <c r="AS46">
        <f t="shared" si="26"/>
        <v>0.28974089015425492</v>
      </c>
      <c r="AT46">
        <f t="shared" si="26"/>
        <v>0.83864992146249406</v>
      </c>
      <c r="AU46">
        <f t="shared" si="23"/>
        <v>-88.380421239172179</v>
      </c>
      <c r="AW46">
        <v>43</v>
      </c>
      <c r="AX46">
        <f>IF(Z46&gt;0, (R46*SUMPRODUCT(K46:$K$98, X46:$X$98)-K46*$AZ$3)/Z46, 0)</f>
        <v>1733.8691409717105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2000000</v>
      </c>
      <c r="S47">
        <f t="shared" si="1"/>
        <v>1718.1011450564947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973.97803586688872</v>
      </c>
      <c r="AC47">
        <f t="shared" si="2"/>
        <v>948.77543951417158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-7792.2393386265776</v>
      </c>
      <c r="AI47">
        <f t="shared" si="25"/>
        <v>-7799.1421295525079</v>
      </c>
      <c r="AJ47">
        <f t="shared" si="7"/>
        <v>25.202596352717137</v>
      </c>
      <c r="AK47">
        <f t="shared" si="22"/>
        <v>68.178462510682223</v>
      </c>
      <c r="AL47">
        <f t="shared" si="8"/>
        <v>-7705.7610706891091</v>
      </c>
      <c r="AN47">
        <f t="shared" si="26"/>
        <v>0</v>
      </c>
      <c r="AO47">
        <f t="shared" si="26"/>
        <v>0</v>
      </c>
      <c r="AP47">
        <f t="shared" si="26"/>
        <v>-7.3978950200768653E-2</v>
      </c>
      <c r="AQ47">
        <f t="shared" si="26"/>
        <v>-83.511393024988749</v>
      </c>
      <c r="AR47">
        <f t="shared" si="26"/>
        <v>-83.585371975189517</v>
      </c>
      <c r="AS47">
        <f t="shared" si="26"/>
        <v>0.27010257742325378</v>
      </c>
      <c r="AT47">
        <f t="shared" si="26"/>
        <v>0.73068576709972888</v>
      </c>
      <c r="AU47">
        <f t="shared" si="23"/>
        <v>-82.584583630666543</v>
      </c>
      <c r="AW47">
        <v>44</v>
      </c>
      <c r="AX47">
        <f>IF(Z47&gt;0, (R47*SUMPRODUCT(K47:$K$98, X47:$X$98)-K47*$AZ$3)/Z47, 0)</f>
        <v>1718.1011450564947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2000000</v>
      </c>
      <c r="S48">
        <f t="shared" si="1"/>
        <v>1700.2994701211217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948.77543951417158</v>
      </c>
      <c r="AC48">
        <f t="shared" si="2"/>
        <v>922.60505707460413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-8175.5407702123994</v>
      </c>
      <c r="AI48">
        <f t="shared" si="25"/>
        <v>-8182.3234360992574</v>
      </c>
      <c r="AJ48">
        <f t="shared" si="7"/>
        <v>26.170382439567447</v>
      </c>
      <c r="AK48">
        <f t="shared" si="22"/>
        <v>66.414280765992018</v>
      </c>
      <c r="AL48">
        <f t="shared" si="8"/>
        <v>-8089.7387728936983</v>
      </c>
      <c r="AN48">
        <f t="shared" si="26"/>
        <v>0</v>
      </c>
      <c r="AO48">
        <f t="shared" si="26"/>
        <v>0</v>
      </c>
      <c r="AP48">
        <f t="shared" si="26"/>
        <v>-6.4903160606715304E-2</v>
      </c>
      <c r="AQ48">
        <f t="shared" si="26"/>
        <v>-78.231545605688183</v>
      </c>
      <c r="AR48">
        <f t="shared" si="26"/>
        <v>-78.296448766294901</v>
      </c>
      <c r="AS48">
        <f t="shared" si="26"/>
        <v>0.25042373646998911</v>
      </c>
      <c r="AT48">
        <f t="shared" si="26"/>
        <v>0.63551659525009019</v>
      </c>
      <c r="AU48">
        <f t="shared" si="23"/>
        <v>-77.410508434574822</v>
      </c>
      <c r="AW48">
        <v>45</v>
      </c>
      <c r="AX48">
        <f>IF(Z48&gt;0, (R48*SUMPRODUCT(K48:$K$98, X48:$X$98)-K48*$AZ$3)/Z48, 0)</f>
        <v>1700.2994701211217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2000000</v>
      </c>
      <c r="S49">
        <f t="shared" si="1"/>
        <v>1680.6218746156267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922.60505707460413</v>
      </c>
      <c r="AC49">
        <f t="shared" si="2"/>
        <v>895.57084234875629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-8613.017654233754</v>
      </c>
      <c r="AI49">
        <f t="shared" si="25"/>
        <v>-8619.6786621014035</v>
      </c>
      <c r="AJ49">
        <f t="shared" si="7"/>
        <v>27.034214725847846</v>
      </c>
      <c r="AK49">
        <f t="shared" si="22"/>
        <v>64.582353995222292</v>
      </c>
      <c r="AL49">
        <f t="shared" si="8"/>
        <v>-8528.0620933803348</v>
      </c>
      <c r="AN49">
        <f t="shared" si="26"/>
        <v>0</v>
      </c>
      <c r="AO49">
        <f t="shared" si="26"/>
        <v>0</v>
      </c>
      <c r="AP49">
        <f t="shared" si="26"/>
        <v>-5.6909837550849648E-2</v>
      </c>
      <c r="AQ49">
        <f t="shared" si="26"/>
        <v>-73.587277670934498</v>
      </c>
      <c r="AR49">
        <f t="shared" si="26"/>
        <v>-73.644187508485345</v>
      </c>
      <c r="AS49">
        <f t="shared" si="26"/>
        <v>0.23097296969648601</v>
      </c>
      <c r="AT49">
        <f t="shared" si="26"/>
        <v>0.55177404794392049</v>
      </c>
      <c r="AU49">
        <f t="shared" si="23"/>
        <v>-72.861440490844942</v>
      </c>
      <c r="AW49">
        <v>46</v>
      </c>
      <c r="AX49">
        <f>IF(Z49&gt;0, (R49*SUMPRODUCT(K49:$K$98, X49:$X$98)-K49*$AZ$3)/Z49, 0)</f>
        <v>1680.6218746156267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2000000</v>
      </c>
      <c r="S50">
        <f t="shared" si="1"/>
        <v>1659.0921934502664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895.57084234875629</v>
      </c>
      <c r="AC50">
        <f t="shared" si="2"/>
        <v>867.69546724910742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-9115.3995613750121</v>
      </c>
      <c r="AI50">
        <f t="shared" si="25"/>
        <v>-9121.936987916728</v>
      </c>
      <c r="AJ50">
        <f t="shared" si="7"/>
        <v>27.875375099648863</v>
      </c>
      <c r="AK50">
        <f t="shared" si="22"/>
        <v>62.689958964412945</v>
      </c>
      <c r="AL50">
        <f t="shared" si="8"/>
        <v>-9031.371653852666</v>
      </c>
      <c r="AN50">
        <f t="shared" si="26"/>
        <v>0</v>
      </c>
      <c r="AO50">
        <f t="shared" si="26"/>
        <v>0</v>
      </c>
      <c r="AP50">
        <f t="shared" si="26"/>
        <v>-4.9869636027669743E-2</v>
      </c>
      <c r="AQ50">
        <f t="shared" si="26"/>
        <v>-69.535260621575247</v>
      </c>
      <c r="AR50">
        <f t="shared" si="26"/>
        <v>-69.585130257602927</v>
      </c>
      <c r="AS50">
        <f t="shared" si="26"/>
        <v>0.21264251330150871</v>
      </c>
      <c r="AT50">
        <f t="shared" si="26"/>
        <v>0.47821958934389858</v>
      </c>
      <c r="AU50">
        <f t="shared" si="23"/>
        <v>-68.894268154957516</v>
      </c>
      <c r="AW50">
        <v>47</v>
      </c>
      <c r="AX50">
        <f>IF(Z50&gt;0, (R50*SUMPRODUCT(K50:$K$98, X50:$X$98)-K50*$AZ$3)/Z50, 0)</f>
        <v>1659.0921934502664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2000000</v>
      </c>
      <c r="S51">
        <f t="shared" si="1"/>
        <v>1635.6839912274802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867.69546724910742</v>
      </c>
      <c r="AC51">
        <f t="shared" si="2"/>
        <v>838.9744053518948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-9689.1313833464374</v>
      </c>
      <c r="AI51">
        <f t="shared" si="25"/>
        <v>-9695.5428785515887</v>
      </c>
      <c r="AJ51">
        <f t="shared" si="7"/>
        <v>28.721061897212621</v>
      </c>
      <c r="AK51">
        <f t="shared" si="22"/>
        <v>60.738682707437526</v>
      </c>
      <c r="AL51">
        <f t="shared" si="8"/>
        <v>-9606.0831339469387</v>
      </c>
      <c r="AN51">
        <f t="shared" si="26"/>
        <v>0</v>
      </c>
      <c r="AO51">
        <f t="shared" si="26"/>
        <v>0</v>
      </c>
      <c r="AP51">
        <f t="shared" si="26"/>
        <v>-4.3668741470176992E-2</v>
      </c>
      <c r="AQ51">
        <f t="shared" si="26"/>
        <v>-65.992745827829211</v>
      </c>
      <c r="AR51">
        <f t="shared" si="26"/>
        <v>-66.036414569299382</v>
      </c>
      <c r="AS51">
        <f t="shared" si="26"/>
        <v>0.19561936593675075</v>
      </c>
      <c r="AT51">
        <f t="shared" si="26"/>
        <v>0.41369161911856511</v>
      </c>
      <c r="AU51">
        <f t="shared" si="23"/>
        <v>-65.427103584244065</v>
      </c>
      <c r="AW51">
        <v>48</v>
      </c>
      <c r="AX51">
        <f>IF(Z51&gt;0, (R51*SUMPRODUCT(K51:$K$98, X51:$X$98)-K51*$AZ$3)/Z51, 0)</f>
        <v>1635.6839912274802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2000000</v>
      </c>
      <c r="S52">
        <f t="shared" si="1"/>
        <v>1610.4567812122582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838.9744053518948</v>
      </c>
      <c r="AC52">
        <f t="shared" si="2"/>
        <v>809.42290838510348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-10371.737305077771</v>
      </c>
      <c r="AI52">
        <f t="shared" si="25"/>
        <v>-10378.019861972714</v>
      </c>
      <c r="AJ52">
        <f t="shared" si="7"/>
        <v>29.551496966791319</v>
      </c>
      <c r="AK52">
        <f t="shared" si="22"/>
        <v>58.728208374632644</v>
      </c>
      <c r="AL52">
        <f t="shared" si="8"/>
        <v>-10289.740156631291</v>
      </c>
      <c r="AN52">
        <f t="shared" si="26"/>
        <v>0</v>
      </c>
      <c r="AO52">
        <f t="shared" si="26"/>
        <v>0</v>
      </c>
      <c r="AP52">
        <f t="shared" si="26"/>
        <v>-3.8205840787078935E-2</v>
      </c>
      <c r="AQ52">
        <f t="shared" si="26"/>
        <v>-63.073196278115688</v>
      </c>
      <c r="AR52">
        <f t="shared" si="26"/>
        <v>-63.11140211890276</v>
      </c>
      <c r="AS52">
        <f t="shared" si="26"/>
        <v>0.17971023693263441</v>
      </c>
      <c r="AT52">
        <f t="shared" si="26"/>
        <v>0.35714130669910049</v>
      </c>
      <c r="AU52">
        <f t="shared" si="23"/>
        <v>-62.574550575271033</v>
      </c>
      <c r="AW52">
        <v>49</v>
      </c>
      <c r="AX52">
        <f>IF(Z52&gt;0, (R52*SUMPRODUCT(K52:$K$98, X52:$X$98)-K52*$AZ$3)/Z52, 0)</f>
        <v>1610.4567812122582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2000000</v>
      </c>
      <c r="S53">
        <f t="shared" si="1"/>
        <v>1583.0813611554108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809.42290838510348</v>
      </c>
      <c r="AC53">
        <f t="shared" si="2"/>
        <v>778.88654144720033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-11143.732034629558</v>
      </c>
      <c r="AI53">
        <f t="shared" si="25"/>
        <v>-11149.882117630335</v>
      </c>
      <c r="AJ53">
        <f t="shared" si="7"/>
        <v>30.536366937903153</v>
      </c>
      <c r="AK53">
        <f t="shared" si="22"/>
        <v>56.659603586957246</v>
      </c>
      <c r="AL53">
        <f t="shared" si="8"/>
        <v>-11062.686147105474</v>
      </c>
      <c r="AN53">
        <f t="shared" si="26"/>
        <v>0</v>
      </c>
      <c r="AO53">
        <f t="shared" si="26"/>
        <v>0</v>
      </c>
      <c r="AP53">
        <f t="shared" si="26"/>
        <v>-3.3393065213871462E-2</v>
      </c>
      <c r="AQ53">
        <f t="shared" si="26"/>
        <v>-60.507048524586352</v>
      </c>
      <c r="AR53">
        <f t="shared" si="26"/>
        <v>-60.540441589800224</v>
      </c>
      <c r="AS53">
        <f t="shared" si="26"/>
        <v>0.16580311069349049</v>
      </c>
      <c r="AT53">
        <f t="shared" si="26"/>
        <v>0.30764427688733575</v>
      </c>
      <c r="AU53">
        <f t="shared" si="23"/>
        <v>-60.066994202219391</v>
      </c>
      <c r="AW53">
        <v>50</v>
      </c>
      <c r="AX53">
        <f>IF(Z53&gt;0, (R53*SUMPRODUCT(K53:$K$98, X53:$X$98)-K53*$AZ$3)/Z53, 0)</f>
        <v>1583.0813611554108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2000000</v>
      </c>
      <c r="S54">
        <f t="shared" si="1"/>
        <v>1553.64957087531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778.88654144720033</v>
      </c>
      <c r="AC54">
        <f t="shared" si="2"/>
        <v>747.43023340494642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-12012.506447336895</v>
      </c>
      <c r="AI54">
        <f t="shared" si="25"/>
        <v>-12018.519951342369</v>
      </c>
      <c r="AJ54">
        <f t="shared" si="7"/>
        <v>31.456308042253909</v>
      </c>
      <c r="AK54">
        <f t="shared" si="22"/>
        <v>54.522057901304031</v>
      </c>
      <c r="AL54">
        <f t="shared" si="8"/>
        <v>-11932.541585398811</v>
      </c>
      <c r="AN54">
        <f t="shared" si="26"/>
        <v>0</v>
      </c>
      <c r="AO54">
        <f t="shared" si="26"/>
        <v>0</v>
      </c>
      <c r="AP54">
        <f t="shared" si="26"/>
        <v>-2.9153109947761182E-2</v>
      </c>
      <c r="AQ54">
        <f t="shared" si="26"/>
        <v>-58.235917177175232</v>
      </c>
      <c r="AR54">
        <f t="shared" si="26"/>
        <v>-58.265070287122988</v>
      </c>
      <c r="AS54">
        <f t="shared" si="26"/>
        <v>0.1524983114789111</v>
      </c>
      <c r="AT54">
        <f t="shared" si="26"/>
        <v>0.2643196956596352</v>
      </c>
      <c r="AU54">
        <f t="shared" si="23"/>
        <v>-57.848252279984443</v>
      </c>
      <c r="AW54">
        <v>51</v>
      </c>
      <c r="AX54">
        <f>IF(Z54&gt;0, (R54*SUMPRODUCT(K54:$K$98, X54:$X$98)-K54*$AZ$3)/Z54, 0)</f>
        <v>1553.64957087531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2000000</v>
      </c>
      <c r="S55">
        <f t="shared" si="1"/>
        <v>1522.291504780572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747.43023340494642</v>
      </c>
      <c r="AC55">
        <f t="shared" si="2"/>
        <v>715.13247737271115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-12991.680853257432</v>
      </c>
      <c r="AI55">
        <f t="shared" si="25"/>
        <v>-12997.553024217519</v>
      </c>
      <c r="AJ55">
        <f t="shared" si="7"/>
        <v>32.29775603223527</v>
      </c>
      <c r="AK55">
        <f t="shared" si="22"/>
        <v>52.320116338346253</v>
      </c>
      <c r="AL55">
        <f t="shared" si="8"/>
        <v>-12912.935151846938</v>
      </c>
      <c r="AN55">
        <f t="shared" si="26"/>
        <v>0</v>
      </c>
      <c r="AO55">
        <f t="shared" si="26"/>
        <v>0</v>
      </c>
      <c r="AP55">
        <f t="shared" si="26"/>
        <v>-2.5417799772516708E-2</v>
      </c>
      <c r="AQ55">
        <f t="shared" si="26"/>
        <v>-56.234729009264207</v>
      </c>
      <c r="AR55">
        <f t="shared" si="26"/>
        <v>-56.260146809036726</v>
      </c>
      <c r="AS55">
        <f t="shared" si="26"/>
        <v>0.13980142974530391</v>
      </c>
      <c r="AT55">
        <f t="shared" si="26"/>
        <v>0.22646858380009943</v>
      </c>
      <c r="AU55">
        <f t="shared" si="23"/>
        <v>-55.893876795491323</v>
      </c>
      <c r="AW55">
        <v>52</v>
      </c>
      <c r="AX55">
        <f>IF(Z55&gt;0, (R55*SUMPRODUCT(K55:$K$98, X55:$X$98)-K55*$AZ$3)/Z55, 0)</f>
        <v>1522.291504780572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2000000</v>
      </c>
      <c r="S56">
        <f t="shared" si="1"/>
        <v>1489.0367646376305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715.13247737271115</v>
      </c>
      <c r="AC56">
        <f t="shared" si="2"/>
        <v>682.05682081428586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-14047.137720628492</v>
      </c>
      <c r="AI56">
        <f t="shared" si="25"/>
        <v>-14052.863375268224</v>
      </c>
      <c r="AJ56">
        <f t="shared" si="7"/>
        <v>33.075656558425294</v>
      </c>
      <c r="AK56">
        <f t="shared" si="22"/>
        <v>50.059273416089788</v>
      </c>
      <c r="AL56">
        <f t="shared" si="8"/>
        <v>-13969.728445293709</v>
      </c>
      <c r="AN56">
        <f t="shared" si="26"/>
        <v>0</v>
      </c>
      <c r="AO56">
        <f t="shared" si="26"/>
        <v>0</v>
      </c>
      <c r="AP56">
        <f t="shared" si="26"/>
        <v>-2.2128215348974314E-2</v>
      </c>
      <c r="AQ56">
        <f t="shared" si="26"/>
        <v>-54.288654848615103</v>
      </c>
      <c r="AR56">
        <f t="shared" si="26"/>
        <v>-54.310783063964074</v>
      </c>
      <c r="AS56">
        <f t="shared" si="26"/>
        <v>0.12782909504437773</v>
      </c>
      <c r="AT56">
        <f t="shared" si="26"/>
        <v>0.19346650331957874</v>
      </c>
      <c r="AU56">
        <f t="shared" si="23"/>
        <v>-53.989487465600121</v>
      </c>
      <c r="AW56">
        <v>53</v>
      </c>
      <c r="AX56">
        <f>IF(Z56&gt;0, (R56*SUMPRODUCT(K56:$K$98, X56:$X$98)-K56*$AZ$3)/Z56, 0)</f>
        <v>1489.0367646376305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2000000</v>
      </c>
      <c r="S57">
        <f t="shared" si="1"/>
        <v>1454.288645667448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682.05682081428586</v>
      </c>
      <c r="AC57">
        <f t="shared" si="2"/>
        <v>648.4459092253486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-15173.122211000438</v>
      </c>
      <c r="AI57">
        <f t="shared" si="25"/>
        <v>-15178.695777079954</v>
      </c>
      <c r="AJ57">
        <f t="shared" si="7"/>
        <v>33.610911588937256</v>
      </c>
      <c r="AK57">
        <f t="shared" si="22"/>
        <v>47.743977457000014</v>
      </c>
      <c r="AL57">
        <f t="shared" si="8"/>
        <v>-15097.340888034018</v>
      </c>
      <c r="AN57">
        <f t="shared" si="26"/>
        <v>0</v>
      </c>
      <c r="AO57">
        <f t="shared" si="26"/>
        <v>0</v>
      </c>
      <c r="AP57">
        <f t="shared" si="26"/>
        <v>-1.9232527954941861E-2</v>
      </c>
      <c r="AQ57">
        <f t="shared" si="26"/>
        <v>-52.357412278527065</v>
      </c>
      <c r="AR57">
        <f t="shared" si="26"/>
        <v>-52.376644806482012</v>
      </c>
      <c r="AS57">
        <f t="shared" si="26"/>
        <v>0.11598010815752074</v>
      </c>
      <c r="AT57">
        <f t="shared" si="26"/>
        <v>0.16474863095220738</v>
      </c>
      <c r="AU57">
        <f t="shared" si="23"/>
        <v>-52.095916067372286</v>
      </c>
      <c r="AW57">
        <v>54</v>
      </c>
      <c r="AX57">
        <f>IF(Z57&gt;0, (R57*SUMPRODUCT(K57:$K$98, X57:$X$98)-K57*$AZ$3)/Z57, 0)</f>
        <v>1454.288645667448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2000000</v>
      </c>
      <c r="S58">
        <f t="shared" si="1"/>
        <v>1418.443358410216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648.4459092253486</v>
      </c>
      <c r="AC58">
        <f t="shared" si="2"/>
        <v>614.55076771439099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-16338.509448883577</v>
      </c>
      <c r="AI58">
        <f t="shared" si="25"/>
        <v>-16343.925163618242</v>
      </c>
      <c r="AJ58">
        <f t="shared" si="7"/>
        <v>33.895141510957615</v>
      </c>
      <c r="AK58">
        <f t="shared" si="22"/>
        <v>45.391213645774407</v>
      </c>
      <c r="AL58">
        <f t="shared" si="8"/>
        <v>-16264.63880846151</v>
      </c>
      <c r="AN58">
        <f t="shared" si="26"/>
        <v>0</v>
      </c>
      <c r="AO58">
        <f t="shared" si="26"/>
        <v>0</v>
      </c>
      <c r="AP58">
        <f t="shared" si="26"/>
        <v>-1.6685567248607602E-2</v>
      </c>
      <c r="AQ58">
        <f t="shared" si="26"/>
        <v>-50.338193850275218</v>
      </c>
      <c r="AR58">
        <f t="shared" si="26"/>
        <v>-50.354879417523826</v>
      </c>
      <c r="AS58">
        <f t="shared" si="26"/>
        <v>0.10442936727485151</v>
      </c>
      <c r="AT58">
        <f t="shared" si="26"/>
        <v>0.13984823516176867</v>
      </c>
      <c r="AU58">
        <f t="shared" si="23"/>
        <v>-50.110601815087207</v>
      </c>
      <c r="AW58">
        <v>55</v>
      </c>
      <c r="AX58">
        <f>IF(Z58&gt;0, (R58*SUMPRODUCT(K58:$K$98, X58:$X$98)-K58*$AZ$3)/Z58, 0)</f>
        <v>1418.443358410216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2000000</v>
      </c>
      <c r="S59">
        <f t="shared" si="1"/>
        <v>1382.1214131270619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614.55076771439099</v>
      </c>
      <c r="AC59">
        <f t="shared" si="2"/>
        <v>580.69674419230273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-17551.482270978806</v>
      </c>
      <c r="AI59">
        <f t="shared" si="25"/>
        <v>-17556.734131801932</v>
      </c>
      <c r="AJ59">
        <f t="shared" si="7"/>
        <v>33.854023522088255</v>
      </c>
      <c r="AK59">
        <f t="shared" si="22"/>
        <v>43.01855374000737</v>
      </c>
      <c r="AL59">
        <f t="shared" si="8"/>
        <v>-17479.861554539835</v>
      </c>
      <c r="AN59">
        <f t="shared" si="26"/>
        <v>0</v>
      </c>
      <c r="AO59">
        <f t="shared" si="26"/>
        <v>0</v>
      </c>
      <c r="AP59">
        <f t="shared" si="26"/>
        <v>-1.4447090094998052E-2</v>
      </c>
      <c r="AQ59">
        <f t="shared" si="26"/>
        <v>-48.281524246243428</v>
      </c>
      <c r="AR59">
        <f t="shared" si="26"/>
        <v>-48.295971336338432</v>
      </c>
      <c r="AS59">
        <f t="shared" si="26"/>
        <v>9.3127397007218463E-2</v>
      </c>
      <c r="AT59">
        <f t="shared" si="26"/>
        <v>0.11833766022547236</v>
      </c>
      <c r="AU59">
        <f t="shared" si="23"/>
        <v>-48.084506279105739</v>
      </c>
      <c r="AW59">
        <v>56</v>
      </c>
      <c r="AX59">
        <f>IF(Z59&gt;0, (R59*SUMPRODUCT(K59:$K$98, X59:$X$98)-K59*$AZ$3)/Z59, 0)</f>
        <v>1382.1214131270619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2000000</v>
      </c>
      <c r="S60">
        <f t="shared" si="1"/>
        <v>1345.8836770133009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580.69674419230273</v>
      </c>
      <c r="AC60">
        <f t="shared" si="2"/>
        <v>547.13322916765469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-18847.923498107484</v>
      </c>
      <c r="AI60">
        <f t="shared" si="25"/>
        <v>-18853.005040800515</v>
      </c>
      <c r="AJ60">
        <f t="shared" si="7"/>
        <v>33.563515024648041</v>
      </c>
      <c r="AK60">
        <f t="shared" si="22"/>
        <v>40.648772093461197</v>
      </c>
      <c r="AL60">
        <f t="shared" si="8"/>
        <v>-18778.792753682406</v>
      </c>
      <c r="AN60">
        <f t="shared" si="26"/>
        <v>0</v>
      </c>
      <c r="AO60">
        <f t="shared" si="26"/>
        <v>0</v>
      </c>
      <c r="AP60">
        <f t="shared" si="26"/>
        <v>-1.2480866234887856E-2</v>
      </c>
      <c r="AQ60">
        <f t="shared" si="26"/>
        <v>-46.292715853381637</v>
      </c>
      <c r="AR60">
        <f t="shared" si="26"/>
        <v>-46.305196719616525</v>
      </c>
      <c r="AS60">
        <f t="shared" si="26"/>
        <v>8.2435938592001837E-2</v>
      </c>
      <c r="AT60">
        <f t="shared" si="26"/>
        <v>9.9838162888363446E-2</v>
      </c>
      <c r="AU60">
        <f t="shared" si="23"/>
        <v>-46.122922618136158</v>
      </c>
      <c r="AW60">
        <v>57</v>
      </c>
      <c r="AX60">
        <f>IF(Z60&gt;0, (R60*SUMPRODUCT(K60:$K$98, X60:$X$98)-K60*$AZ$3)/Z60, 0)</f>
        <v>1345.8836770133009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2000000</v>
      </c>
      <c r="S61">
        <f t="shared" si="1"/>
        <v>1310.0210679828606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547.13322916765469</v>
      </c>
      <c r="AC61">
        <f t="shared" si="2"/>
        <v>513.98159297641189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-20224.260230150747</v>
      </c>
      <c r="AI61">
        <f t="shared" si="25"/>
        <v>-20229.164555790408</v>
      </c>
      <c r="AJ61">
        <f t="shared" si="7"/>
        <v>33.151636191242801</v>
      </c>
      <c r="AK61">
        <f t="shared" si="22"/>
        <v>38.299326041735831</v>
      </c>
      <c r="AL61">
        <f t="shared" si="8"/>
        <v>-20157.71359355743</v>
      </c>
      <c r="AN61">
        <f t="shared" si="26"/>
        <v>0</v>
      </c>
      <c r="AO61">
        <f t="shared" si="26"/>
        <v>0</v>
      </c>
      <c r="AP61">
        <f t="shared" si="26"/>
        <v>-1.0755000284253684E-2</v>
      </c>
      <c r="AQ61">
        <f t="shared" si="26"/>
        <v>-44.351036310692947</v>
      </c>
      <c r="AR61">
        <f t="shared" si="26"/>
        <v>-44.361791310977203</v>
      </c>
      <c r="AS61">
        <f t="shared" si="26"/>
        <v>7.2700281925997173E-2</v>
      </c>
      <c r="AT61">
        <f t="shared" si="26"/>
        <v>8.3988970702610105E-2</v>
      </c>
      <c r="AU61">
        <f t="shared" si="23"/>
        <v>-44.205102058348594</v>
      </c>
      <c r="AW61">
        <v>58</v>
      </c>
      <c r="AX61">
        <f>IF(Z61&gt;0, (R61*SUMPRODUCT(K61:$K$98, X61:$X$98)-K61*$AZ$3)/Z61, 0)</f>
        <v>1310.0210679828606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2000000</v>
      </c>
      <c r="S62">
        <f t="shared" si="1"/>
        <v>1274.8615417244077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513.98159297641189</v>
      </c>
      <c r="AC62">
        <f t="shared" si="2"/>
        <v>481.36366350691424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-21682.918201940385</v>
      </c>
      <c r="AI62">
        <f t="shared" si="25"/>
        <v>-21687.637966084887</v>
      </c>
      <c r="AJ62">
        <f t="shared" si="7"/>
        <v>32.617929469497653</v>
      </c>
      <c r="AK62">
        <f t="shared" si="22"/>
        <v>35.978711508348837</v>
      </c>
      <c r="AL62">
        <f t="shared" si="8"/>
        <v>-21619.041325107039</v>
      </c>
      <c r="AN62">
        <f t="shared" si="26"/>
        <v>0</v>
      </c>
      <c r="AO62">
        <f t="shared" si="26"/>
        <v>0</v>
      </c>
      <c r="AP62">
        <f t="shared" si="26"/>
        <v>-9.2413070706308369E-3</v>
      </c>
      <c r="AQ62">
        <f t="shared" si="26"/>
        <v>-42.455194614944098</v>
      </c>
      <c r="AR62">
        <f t="shared" si="26"/>
        <v>-42.464435922014729</v>
      </c>
      <c r="AS62">
        <f t="shared" si="26"/>
        <v>6.3865967240522015E-2</v>
      </c>
      <c r="AT62">
        <f t="shared" si="26"/>
        <v>7.0446384792669917E-2</v>
      </c>
      <c r="AU62">
        <f t="shared" si="23"/>
        <v>-42.330123569981531</v>
      </c>
      <c r="AW62">
        <v>59</v>
      </c>
      <c r="AX62">
        <f>IF(Z62&gt;0, (R62*SUMPRODUCT(K62:$K$98, X62:$X$98)-K62*$AZ$3)/Z62, 0)</f>
        <v>1274.8615417244077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2000000</v>
      </c>
      <c r="S63">
        <f t="shared" si="1"/>
        <v>1240.5455542798315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481.36366350691424</v>
      </c>
      <c r="AC63">
        <f t="shared" si="2"/>
        <v>449.38445714303754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-23115.750974418512</v>
      </c>
      <c r="AI63">
        <f t="shared" si="25"/>
        <v>-23120.279067477979</v>
      </c>
      <c r="AJ63">
        <f t="shared" si="7"/>
        <v>31.979206363876699</v>
      </c>
      <c r="AK63">
        <f t="shared" si="22"/>
        <v>33.695456445483998</v>
      </c>
      <c r="AL63">
        <f t="shared" si="8"/>
        <v>-23054.604404668618</v>
      </c>
      <c r="AN63">
        <f t="shared" si="26"/>
        <v>0</v>
      </c>
      <c r="AO63">
        <f t="shared" si="26"/>
        <v>0</v>
      </c>
      <c r="AP63">
        <f t="shared" si="26"/>
        <v>-7.9160845765065425E-3</v>
      </c>
      <c r="AQ63">
        <f t="shared" si="26"/>
        <v>-40.411324891028833</v>
      </c>
      <c r="AR63">
        <f t="shared" si="26"/>
        <v>-40.419240975605341</v>
      </c>
      <c r="AS63">
        <f t="shared" si="26"/>
        <v>5.590655910586903E-2</v>
      </c>
      <c r="AT63">
        <f t="shared" si="26"/>
        <v>5.8906934898065505E-2</v>
      </c>
      <c r="AU63">
        <f t="shared" si="23"/>
        <v>-40.304427481601408</v>
      </c>
      <c r="AW63">
        <v>60</v>
      </c>
      <c r="AX63">
        <f>IF(Z63&gt;0, (R63*SUMPRODUCT(K63:$K$98, X63:$X$98)-K63*$AZ$3)/Z63, 0)</f>
        <v>1240.5455542798315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2000000</v>
      </c>
      <c r="S64">
        <f t="shared" si="1"/>
        <v>1207.6080102108579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449.38445714303754</v>
      </c>
      <c r="AC64">
        <f t="shared" si="2"/>
        <v>418.32669319046158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-24431.261622312602</v>
      </c>
      <c r="AI64">
        <f t="shared" si="25"/>
        <v>-24435.591739056337</v>
      </c>
      <c r="AJ64">
        <f t="shared" si="7"/>
        <v>31.057763952575954</v>
      </c>
      <c r="AK64">
        <f t="shared" si="22"/>
        <v>31.456912000012629</v>
      </c>
      <c r="AL64">
        <f t="shared" si="8"/>
        <v>-24373.077063103749</v>
      </c>
      <c r="AN64">
        <f t="shared" si="26"/>
        <v>0</v>
      </c>
      <c r="AO64">
        <f t="shared" si="26"/>
        <v>0</v>
      </c>
      <c r="AP64">
        <f t="shared" si="26"/>
        <v>-6.7589100184773411E-3</v>
      </c>
      <c r="AQ64">
        <f t="shared" si="26"/>
        <v>-38.134930006693459</v>
      </c>
      <c r="AR64">
        <f t="shared" si="26"/>
        <v>-38.141688916711935</v>
      </c>
      <c r="AS64">
        <f t="shared" si="26"/>
        <v>4.8478284617697126E-2</v>
      </c>
      <c r="AT64">
        <f t="shared" si="26"/>
        <v>4.9101317643441666E-2</v>
      </c>
      <c r="AU64">
        <f t="shared" si="23"/>
        <v>-38.0441093144508</v>
      </c>
      <c r="AW64">
        <v>61</v>
      </c>
      <c r="AX64">
        <f>IF(Z64&gt;0, (R64*SUMPRODUCT(K64:$K$98, X64:$X$98)-K64*$AZ$3)/Z64, 0)</f>
        <v>1207.6080102108579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2000000</v>
      </c>
      <c r="S65">
        <f t="shared" si="1"/>
        <v>1187.6827644843129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418.32669319046158</v>
      </c>
      <c r="AC65">
        <f t="shared" si="2"/>
        <v>388.54315687881547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-31602.716889679792</v>
      </c>
      <c r="AI65">
        <f t="shared" si="25"/>
        <v>-31606.806188275528</v>
      </c>
      <c r="AJ65">
        <f t="shared" si="7"/>
        <v>29.783536311646117</v>
      </c>
      <c r="AK65">
        <f t="shared" si="22"/>
        <v>29.282868523332315</v>
      </c>
      <c r="AL65">
        <f t="shared" si="8"/>
        <v>-31547.739783440549</v>
      </c>
      <c r="AN65">
        <f t="shared" si="26"/>
        <v>0</v>
      </c>
      <c r="AO65">
        <f t="shared" si="26"/>
        <v>0</v>
      </c>
      <c r="AP65">
        <f t="shared" si="26"/>
        <v>-5.6991207667087679E-3</v>
      </c>
      <c r="AQ65">
        <f t="shared" si="26"/>
        <v>-44.043665654106917</v>
      </c>
      <c r="AR65">
        <f t="shared" si="26"/>
        <v>-44.049364774873624</v>
      </c>
      <c r="AS65">
        <f t="shared" si="26"/>
        <v>4.1508333599490903E-2</v>
      </c>
      <c r="AT65">
        <f t="shared" si="26"/>
        <v>4.081056939303828E-2</v>
      </c>
      <c r="AU65">
        <f t="shared" si="23"/>
        <v>-43.967045871881098</v>
      </c>
      <c r="AW65">
        <v>62</v>
      </c>
      <c r="AX65">
        <f>IF(Z65&gt;0, (R65*SUMPRODUCT(K65:$K$98, X65:$X$98)-K65*$AZ$3)/Z65, 0)</f>
        <v>1187.6827644843129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2000000</v>
      </c>
      <c r="S66">
        <f t="shared" si="1"/>
        <v>1154.9116128664593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388.54315687881547</v>
      </c>
      <c r="AC66">
        <f t="shared" si="2"/>
        <v>351.95609273814375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-38250.475970490377</v>
      </c>
      <c r="AI66">
        <f t="shared" si="25"/>
        <v>-38254.285310625339</v>
      </c>
      <c r="AJ66">
        <f t="shared" si="7"/>
        <v>36.587064140671714</v>
      </c>
      <c r="AK66">
        <f t="shared" si="22"/>
        <v>27.198020981517086</v>
      </c>
      <c r="AL66">
        <f t="shared" si="8"/>
        <v>-38190.50022550315</v>
      </c>
      <c r="AN66">
        <f t="shared" si="26"/>
        <v>0</v>
      </c>
      <c r="AO66">
        <f t="shared" si="26"/>
        <v>0</v>
      </c>
      <c r="AP66">
        <f t="shared" si="26"/>
        <v>-4.7401356077784763E-3</v>
      </c>
      <c r="AQ66">
        <f t="shared" si="26"/>
        <v>-47.59681118996955</v>
      </c>
      <c r="AR66">
        <f t="shared" si="26"/>
        <v>-47.601551325577326</v>
      </c>
      <c r="AS66">
        <f t="shared" si="26"/>
        <v>4.5526952010802174E-2</v>
      </c>
      <c r="AT66">
        <f t="shared" si="26"/>
        <v>3.3843737536673135E-2</v>
      </c>
      <c r="AU66">
        <f t="shared" si="23"/>
        <v>-47.522180636029852</v>
      </c>
      <c r="AW66">
        <v>63</v>
      </c>
      <c r="AX66">
        <f>IF(Z66&gt;0, (R66*SUMPRODUCT(K66:$K$98, X66:$X$98)-K66*$AZ$3)/Z66, 0)</f>
        <v>1154.9116128664593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1112.4834532163866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351.95609273814375</v>
      </c>
      <c r="AC67">
        <f t="shared" ref="AC67:AC98" si="29">S67*Z67</f>
        <v>311.01696147088393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-44259.544875415566</v>
      </c>
      <c r="AI67">
        <f t="shared" ref="AI67:AI98" si="33">SUM(AE67:AH67)</f>
        <v>-44263.039499993705</v>
      </c>
      <c r="AJ67">
        <f t="shared" ref="AJ67:AJ98" si="34">AB67-AC67</f>
        <v>40.939131267259825</v>
      </c>
      <c r="AK67">
        <f t="shared" si="22"/>
        <v>24.636926491670064</v>
      </c>
      <c r="AL67">
        <f t="shared" ref="AL67:AL98" si="35">SUM(AI67:AK67)</f>
        <v>-44197.463442234774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-49.173365712176199</v>
      </c>
      <c r="AR67">
        <f t="shared" si="36"/>
        <v>-49.177248319936659</v>
      </c>
      <c r="AS67">
        <f t="shared" si="36"/>
        <v>4.5484310320189507E-2</v>
      </c>
      <c r="AT67">
        <f t="shared" si="36"/>
        <v>2.7372188299925874E-2</v>
      </c>
      <c r="AU67">
        <f t="shared" si="23"/>
        <v>-49.10439182131654</v>
      </c>
      <c r="AW67">
        <v>64</v>
      </c>
      <c r="AX67">
        <f>IF(Z67&gt;0, (R67*SUMPRODUCT(K67:$K$98, X67:$X$98)-K67*$AZ$3)/Z67, 0)</f>
        <v>1112.4834532163866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2000000</v>
      </c>
      <c r="S68">
        <f t="shared" si="28"/>
        <v>1062.2449153517198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311.01696147088393</v>
      </c>
      <c r="AC68">
        <f t="shared" si="29"/>
        <v>267.78795283255585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-49356.046186300024</v>
      </c>
      <c r="AI68">
        <f t="shared" si="33"/>
        <v>-49359.197389343717</v>
      </c>
      <c r="AJ68">
        <f t="shared" si="34"/>
        <v>43.229008638328082</v>
      </c>
      <c r="AK68">
        <f t="shared" si="22"/>
        <v>21.771187302961877</v>
      </c>
      <c r="AL68">
        <f t="shared" si="35"/>
        <v>-49294.197193402426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-48.960442077233289</v>
      </c>
      <c r="AR68">
        <f t="shared" si="36"/>
        <v>-48.963568022401425</v>
      </c>
      <c r="AS68">
        <f t="shared" si="36"/>
        <v>4.2882514646818873E-2</v>
      </c>
      <c r="AT68">
        <f t="shared" si="36"/>
        <v>2.1596684444207686E-2</v>
      </c>
      <c r="AU68">
        <f t="shared" si="23"/>
        <v>-48.899088823310393</v>
      </c>
      <c r="AW68">
        <v>65</v>
      </c>
      <c r="AX68">
        <f>IF(Z68&gt;0, (R68*SUMPRODUCT(K68:$K$98, X68:$X$98)-K68*$AZ$3)/Z68, 0)</f>
        <v>1062.2449153517198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2000000</v>
      </c>
      <c r="S69">
        <f t="shared" si="28"/>
        <v>1003.2771333455169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267.78795283255585</v>
      </c>
      <c r="AC69">
        <f t="shared" si="29"/>
        <v>224.13497242840128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-52344.859132876081</v>
      </c>
      <c r="AI69">
        <f t="shared" si="33"/>
        <v>-52347.651668519757</v>
      </c>
      <c r="AJ69">
        <f t="shared" si="34"/>
        <v>43.652980404154562</v>
      </c>
      <c r="AK69">
        <f t="shared" si="22"/>
        <v>18.745156698278912</v>
      </c>
      <c r="AL69">
        <f t="shared" si="35"/>
        <v>-52285.253531417322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-46.361873888879622</v>
      </c>
      <c r="AR69">
        <f t="shared" si="36"/>
        <v>-46.364347239414656</v>
      </c>
      <c r="AS69">
        <f t="shared" si="36"/>
        <v>3.8663471559522142E-2</v>
      </c>
      <c r="AT69">
        <f t="shared" si="36"/>
        <v>1.6602596802616394E-2</v>
      </c>
      <c r="AU69">
        <f t="shared" si="23"/>
        <v>-46.309081171052512</v>
      </c>
      <c r="AW69">
        <v>66</v>
      </c>
      <c r="AX69">
        <f>IF(Z69&gt;0, (R69*SUMPRODUCT(K69:$K$98, X69:$X$98)-K69*$AZ$3)/Z69, 0)</f>
        <v>1003.2771333455169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2000000</v>
      </c>
      <c r="S70">
        <f t="shared" si="28"/>
        <v>939.69750230691659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224.13497242840128</v>
      </c>
      <c r="AC70">
        <f t="shared" si="29"/>
        <v>182.51190360477051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-53889.441814880702</v>
      </c>
      <c r="AI70">
        <f t="shared" si="33"/>
        <v>-53891.869616156604</v>
      </c>
      <c r="AJ70">
        <f t="shared" si="34"/>
        <v>41.623068823630774</v>
      </c>
      <c r="AK70">
        <f t="shared" si="22"/>
        <v>15.68944806998809</v>
      </c>
      <c r="AL70">
        <f t="shared" si="35"/>
        <v>-53834.557099262987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-42.615992606385582</v>
      </c>
      <c r="AR70">
        <f t="shared" si="36"/>
        <v>-42.617912521636867</v>
      </c>
      <c r="AS70">
        <f t="shared" si="36"/>
        <v>3.2915694308659899E-2</v>
      </c>
      <c r="AT70">
        <f t="shared" si="36"/>
        <v>1.2407280172723073E-2</v>
      </c>
      <c r="AU70">
        <f t="shared" si="23"/>
        <v>-42.572589547155488</v>
      </c>
      <c r="AW70">
        <v>67</v>
      </c>
      <c r="AX70">
        <f>IF(Z70&gt;0, (R70*SUMPRODUCT(K70:$K$98, X70:$X$98)-K70*$AZ$3)/Z70, 0)</f>
        <v>939.69750230691659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2000000</v>
      </c>
      <c r="S71">
        <f t="shared" si="28"/>
        <v>871.17796394634968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182.51190360477051</v>
      </c>
      <c r="AC71">
        <f t="shared" si="29"/>
        <v>144.12698694949992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-53685.318574759629</v>
      </c>
      <c r="AI71">
        <f t="shared" si="33"/>
        <v>-53687.386564781678</v>
      </c>
      <c r="AJ71">
        <f t="shared" si="34"/>
        <v>38.384916655270587</v>
      </c>
      <c r="AK71">
        <f t="shared" si="22"/>
        <v>12.775833252333937</v>
      </c>
      <c r="AL71">
        <f t="shared" si="35"/>
        <v>-53636.225814874073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-37.905867059937719</v>
      </c>
      <c r="AR71">
        <f t="shared" si="36"/>
        <v>-37.907327216213929</v>
      </c>
      <c r="AS71">
        <f t="shared" si="36"/>
        <v>2.7102634136654945E-2</v>
      </c>
      <c r="AT71">
        <f t="shared" si="36"/>
        <v>9.020697831354358E-3</v>
      </c>
      <c r="AU71">
        <f t="shared" si="23"/>
        <v>-37.871203884245915</v>
      </c>
      <c r="AW71">
        <v>68</v>
      </c>
      <c r="AX71">
        <f>IF(Z71&gt;0, (R71*SUMPRODUCT(K71:$K$98, X71:$X$98)-K71*$AZ$3)/Z71, 0)</f>
        <v>871.17796394634968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2000000</v>
      </c>
      <c r="S72">
        <f t="shared" si="28"/>
        <v>797.59665529862639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144.12698694949992</v>
      </c>
      <c r="AC72">
        <f t="shared" si="29"/>
        <v>109.99886627448629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-51743.823223660154</v>
      </c>
      <c r="AI72">
        <f t="shared" si="33"/>
        <v>-51745.54713488683</v>
      </c>
      <c r="AJ72">
        <f t="shared" si="34"/>
        <v>34.128120675013633</v>
      </c>
      <c r="AK72">
        <f t="shared" si="22"/>
        <v>10.088889086464995</v>
      </c>
      <c r="AL72">
        <f t="shared" si="35"/>
        <v>-51701.330125125351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-32.620558501842865</v>
      </c>
      <c r="AR72">
        <f t="shared" si="36"/>
        <v>-32.621645297203514</v>
      </c>
      <c r="AS72">
        <f t="shared" si="36"/>
        <v>2.151519326712956E-2</v>
      </c>
      <c r="AT72">
        <f t="shared" si="36"/>
        <v>6.3602798587397416E-3</v>
      </c>
      <c r="AU72">
        <f t="shared" si="23"/>
        <v>-32.59376982407764</v>
      </c>
      <c r="AW72">
        <v>69</v>
      </c>
      <c r="AX72">
        <f>IF(Z72&gt;0, (R72*SUMPRODUCT(K72:$K$98, X72:$X$98)-K72*$AZ$3)/Z72, 0)</f>
        <v>797.59665529862639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2000000</v>
      </c>
      <c r="S73">
        <f t="shared" si="28"/>
        <v>719.21827477726754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109.99886627448629</v>
      </c>
      <c r="AC73">
        <f t="shared" si="29"/>
        <v>80.751295616325635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-48514.580050486278</v>
      </c>
      <c r="AI73">
        <f t="shared" si="33"/>
        <v>-48515.983506475372</v>
      </c>
      <c r="AJ73">
        <f t="shared" si="34"/>
        <v>29.247570658160654</v>
      </c>
      <c r="AK73">
        <f t="shared" ref="AK73:AK98" si="49">G73*SUM(AB73:AB73, AE73:AF73)</f>
        <v>7.6999206392140414</v>
      </c>
      <c r="AL73">
        <f t="shared" si="35"/>
        <v>-48479.036015177997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-27.307826293733804</v>
      </c>
      <c r="AR73">
        <f t="shared" si="36"/>
        <v>-27.308616269290042</v>
      </c>
      <c r="AS73">
        <f t="shared" si="36"/>
        <v>1.6462836083824893E-2</v>
      </c>
      <c r="AT73">
        <f t="shared" si="36"/>
        <v>4.3341217232506007E-3</v>
      </c>
      <c r="AU73">
        <f t="shared" si="23"/>
        <v>-27.287819311482966</v>
      </c>
      <c r="AW73">
        <v>70</v>
      </c>
      <c r="AX73">
        <f>IF(Z73&gt;0, (R73*SUMPRODUCT(K73:$K$98, X73:$X$98)-K73*$AZ$3)/Z73, 0)</f>
        <v>719.21827477726754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2000000</v>
      </c>
      <c r="S74">
        <f t="shared" si="28"/>
        <v>633.23534065549541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80.751295616325635</v>
      </c>
      <c r="AC74">
        <f t="shared" si="29"/>
        <v>56.455065611593845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-44000.685549117639</v>
      </c>
      <c r="AI74">
        <f t="shared" si="33"/>
        <v>-44001.799966262166</v>
      </c>
      <c r="AJ74">
        <f t="shared" si="34"/>
        <v>24.29623000473179</v>
      </c>
      <c r="AK74">
        <f t="shared" si="49"/>
        <v>5.6525906931427947</v>
      </c>
      <c r="AL74">
        <f t="shared" si="35"/>
        <v>-43971.851145564295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-22.113438382303087</v>
      </c>
      <c r="AR74">
        <f t="shared" si="36"/>
        <v>-22.113998455278089</v>
      </c>
      <c r="AS74">
        <f t="shared" si="36"/>
        <v>1.2210563958876182E-2</v>
      </c>
      <c r="AT74">
        <f t="shared" si="36"/>
        <v>2.8408242833775511E-3</v>
      </c>
      <c r="AU74">
        <f t="shared" si="23"/>
        <v>-22.098947067035837</v>
      </c>
      <c r="AW74">
        <v>71</v>
      </c>
      <c r="AX74">
        <f>IF(Z74&gt;0, (R74*SUMPRODUCT(K74:$K$98, X74:$X$98)-K74*$AZ$3)/Z74, 0)</f>
        <v>633.23534065549541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2000000</v>
      </c>
      <c r="S75">
        <f t="shared" si="28"/>
        <v>537.46716990148911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56.455065611593845</v>
      </c>
      <c r="AC75">
        <f t="shared" si="29"/>
        <v>37.030552487328286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-38727.156905717115</v>
      </c>
      <c r="AI75">
        <f t="shared" si="33"/>
        <v>-38728.018133959529</v>
      </c>
      <c r="AJ75">
        <f t="shared" si="34"/>
        <v>19.424513124265559</v>
      </c>
      <c r="AK75">
        <f t="shared" si="49"/>
        <v>3.9518545928115696</v>
      </c>
      <c r="AL75">
        <f t="shared" si="35"/>
        <v>-38704.64176624245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-17.37778520762998</v>
      </c>
      <c r="AR75">
        <f t="shared" si="36"/>
        <v>-17.37817166097712</v>
      </c>
      <c r="AS75">
        <f t="shared" si="36"/>
        <v>8.7162354225503377E-3</v>
      </c>
      <c r="AT75">
        <f t="shared" si="36"/>
        <v>1.7732900055859092E-3</v>
      </c>
      <c r="AU75">
        <f t="shared" si="23"/>
        <v>-17.367682135548982</v>
      </c>
      <c r="AW75">
        <v>72</v>
      </c>
      <c r="AX75">
        <f>IF(Z75&gt;0, (R75*SUMPRODUCT(K75:$K$98, X75:$X$98)-K75*$AZ$3)/Z75, 0)</f>
        <v>537.46716990148911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2000000</v>
      </c>
      <c r="S76">
        <f t="shared" si="28"/>
        <v>426.60679712517992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37.030552487328286</v>
      </c>
      <c r="AC76">
        <f t="shared" si="29"/>
        <v>22.053593402946067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-33027.826814707812</v>
      </c>
      <c r="AI76">
        <f t="shared" si="33"/>
        <v>-33028.473006750217</v>
      </c>
      <c r="AJ76">
        <f t="shared" si="34"/>
        <v>14.976959084382219</v>
      </c>
      <c r="AK76">
        <f t="shared" si="49"/>
        <v>2.5921386741129804</v>
      </c>
      <c r="AL76">
        <f t="shared" si="35"/>
        <v>-33010.903908991728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-13.23246597199822</v>
      </c>
      <c r="AR76">
        <f t="shared" si="36"/>
        <v>-13.232724866240959</v>
      </c>
      <c r="AS76">
        <f t="shared" si="36"/>
        <v>6.0004584182887788E-3</v>
      </c>
      <c r="AT76">
        <f t="shared" si="36"/>
        <v>1.0385299339351656E-3</v>
      </c>
      <c r="AU76">
        <f t="shared" si="23"/>
        <v>-13.225685877888738</v>
      </c>
      <c r="AW76">
        <v>73</v>
      </c>
      <c r="AX76">
        <f>IF(Z76&gt;0, (R76*SUMPRODUCT(K76:$K$98, X76:$X$98)-K76*$AZ$3)/Z76, 0)</f>
        <v>426.60679712517992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2000000</v>
      </c>
      <c r="S77">
        <f t="shared" si="28"/>
        <v>291.58691546446499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22.053593402946067</v>
      </c>
      <c r="AC77">
        <f t="shared" si="29"/>
        <v>10.964722183847641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-27149.588997330502</v>
      </c>
      <c r="AI77">
        <f t="shared" si="33"/>
        <v>-27150.059042521247</v>
      </c>
      <c r="AJ77">
        <f t="shared" si="34"/>
        <v>11.088871219098426</v>
      </c>
      <c r="AK77">
        <f t="shared" si="49"/>
        <v>1.5437515382062248</v>
      </c>
      <c r="AL77">
        <f t="shared" si="35"/>
        <v>-27137.426419763942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-9.7119407440560188</v>
      </c>
      <c r="AR77">
        <f t="shared" si="36"/>
        <v>-9.7121088884445026</v>
      </c>
      <c r="AS77">
        <f t="shared" si="36"/>
        <v>3.966706833349899E-3</v>
      </c>
      <c r="AT77">
        <f t="shared" si="36"/>
        <v>5.522302184419206E-4</v>
      </c>
      <c r="AU77">
        <f t="shared" si="23"/>
        <v>-9.7075899513927109</v>
      </c>
      <c r="AW77">
        <v>74</v>
      </c>
      <c r="AX77">
        <f>IF(Z77&gt;0, (R77*SUMPRODUCT(K77:$K$98, X77:$X$98)-K77*$AZ$3)/Z77, 0)</f>
        <v>291.58691546446499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2000000</v>
      </c>
      <c r="S78">
        <f t="shared" si="28"/>
        <v>119.71067729816113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10.964722183847641</v>
      </c>
      <c r="AC78">
        <f t="shared" si="29"/>
        <v>3.1667053263093052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-21549.178600731389</v>
      </c>
      <c r="AI78">
        <f t="shared" si="33"/>
        <v>-21549.509263103973</v>
      </c>
      <c r="AJ78">
        <f t="shared" si="34"/>
        <v>7.798016857538336</v>
      </c>
      <c r="AK78">
        <f t="shared" si="49"/>
        <v>0.76753055286933491</v>
      </c>
      <c r="AL78">
        <f t="shared" si="35"/>
        <v>-21540.943715693567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-6.8826464711189432</v>
      </c>
      <c r="AR78">
        <f t="shared" si="36"/>
        <v>-6.8827520822076051</v>
      </c>
      <c r="AS78">
        <f t="shared" si="36"/>
        <v>2.4906282601621131E-3</v>
      </c>
      <c r="AT78">
        <f t="shared" si="36"/>
        <v>2.4514351795306035E-4</v>
      </c>
      <c r="AU78">
        <f t="shared" si="23"/>
        <v>-6.8800163104294905</v>
      </c>
      <c r="AW78">
        <v>75</v>
      </c>
      <c r="AX78">
        <f>IF(Z78&gt;0, (R78*SUMPRODUCT(K78:$K$98, X78:$X$98)-K78*$AZ$3)/Z78, 0)</f>
        <v>119.71067729816113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2000000</v>
      </c>
      <c r="S79">
        <f t="shared" si="28"/>
        <v>-111.68225517759785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3.1667053263093052</v>
      </c>
      <c r="AC79">
        <f t="shared" si="29"/>
        <v>-2.0070805318474427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-16434.226348783479</v>
      </c>
      <c r="AI79">
        <f t="shared" si="33"/>
        <v>-16434.450990617657</v>
      </c>
      <c r="AJ79">
        <f t="shared" si="34"/>
        <v>5.173785858156748</v>
      </c>
      <c r="AK79">
        <f t="shared" si="49"/>
        <v>0.22166937284165139</v>
      </c>
      <c r="AL79">
        <f t="shared" si="35"/>
        <v>-16429.055535386658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-4.6865794449910663</v>
      </c>
      <c r="AR79">
        <f t="shared" si="36"/>
        <v>-4.686643506528263</v>
      </c>
      <c r="AS79">
        <f t="shared" si="36"/>
        <v>1.475418309388063E-3</v>
      </c>
      <c r="AT79">
        <f t="shared" si="36"/>
        <v>6.3213874769386111E-5</v>
      </c>
      <c r="AU79">
        <f t="shared" si="23"/>
        <v>-4.6851048743441055</v>
      </c>
      <c r="AW79">
        <v>76</v>
      </c>
      <c r="AX79">
        <f>IF(Z79&gt;0, (R79*SUMPRODUCT(K79:$K$98, X79:$X$98)-K79*$AZ$3)/Z79, 0)</f>
        <v>-111.68225517759785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2000000</v>
      </c>
      <c r="S80">
        <f t="shared" si="28"/>
        <v>-438.58285879013164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-2.0070805318474427</v>
      </c>
      <c r="AC80">
        <f t="shared" si="29"/>
        <v>-5.167891572407961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-12016.948476099336</v>
      </c>
      <c r="AI80">
        <f t="shared" si="33"/>
        <v>-12017.095765587195</v>
      </c>
      <c r="AJ80">
        <f t="shared" si="34"/>
        <v>3.1608110405605183</v>
      </c>
      <c r="AK80">
        <f t="shared" si="49"/>
        <v>-0.14049563722932101</v>
      </c>
      <c r="AL80">
        <f t="shared" si="35"/>
        <v>-12014.075450183864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-3.0597285269799119</v>
      </c>
      <c r="AR80">
        <f t="shared" si="36"/>
        <v>-3.0597660294996758</v>
      </c>
      <c r="AS80">
        <f t="shared" si="36"/>
        <v>8.0479863323299579E-4</v>
      </c>
      <c r="AT80">
        <f t="shared" si="36"/>
        <v>-3.5772684721230631E-5</v>
      </c>
      <c r="AU80">
        <f t="shared" si="23"/>
        <v>-3.058997003551164</v>
      </c>
      <c r="AW80">
        <v>77</v>
      </c>
      <c r="AX80">
        <f>IF(Z80&gt;0, (R80*SUMPRODUCT(K80:$K$98, X80:$X$98)-K80*$AZ$3)/Z80, 0)</f>
        <v>-438.58285879013164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2000000</v>
      </c>
      <c r="S81">
        <f t="shared" si="28"/>
        <v>-922.78587165894135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-5.167891572407961</v>
      </c>
      <c r="AC81">
        <f t="shared" si="29"/>
        <v>-6.8653268811463155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-8451.0883555952405</v>
      </c>
      <c r="AI81">
        <f t="shared" si="33"/>
        <v>-8451.1813528859984</v>
      </c>
      <c r="AJ81">
        <f t="shared" si="34"/>
        <v>1.6974353087383545</v>
      </c>
      <c r="AK81">
        <f t="shared" si="49"/>
        <v>-0.3617524100685573</v>
      </c>
      <c r="AL81">
        <f t="shared" si="35"/>
        <v>-8449.8456699873277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-1.92124750313751</v>
      </c>
      <c r="AR81">
        <f t="shared" si="36"/>
        <v>-1.9212686448893352</v>
      </c>
      <c r="AS81">
        <f t="shared" si="36"/>
        <v>3.8589033878599346E-4</v>
      </c>
      <c r="AT81">
        <f t="shared" si="36"/>
        <v>-8.2239811649589589E-5</v>
      </c>
      <c r="AU81">
        <f t="shared" si="23"/>
        <v>-1.9209649943621987</v>
      </c>
      <c r="AW81">
        <v>78</v>
      </c>
      <c r="AX81">
        <f>IF(Z81&gt;0, (R81*SUMPRODUCT(K81:$K$98, X81:$X$98)-K81*$AZ$3)/Z81, 0)</f>
        <v>-922.78587165894135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2000000</v>
      </c>
      <c r="S82">
        <f t="shared" si="28"/>
        <v>-1677.1805669315522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-6.8653268811463155</v>
      </c>
      <c r="AC82">
        <f t="shared" si="29"/>
        <v>-7.5702411537110059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-5703.4290147298343</v>
      </c>
      <c r="AI82">
        <f t="shared" si="33"/>
        <v>-5703.4854356163432</v>
      </c>
      <c r="AJ82">
        <f t="shared" si="34"/>
        <v>0.70491427256469041</v>
      </c>
      <c r="AK82">
        <f t="shared" si="49"/>
        <v>-0.48057288168024215</v>
      </c>
      <c r="AL82">
        <f t="shared" si="35"/>
        <v>-5703.2610942254587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-1.1576804300233923</v>
      </c>
      <c r="AR82">
        <f t="shared" si="36"/>
        <v>-1.1576918823191931</v>
      </c>
      <c r="AS82">
        <f t="shared" si="36"/>
        <v>1.4308330235805936E-4</v>
      </c>
      <c r="AT82">
        <f t="shared" si="36"/>
        <v>-9.7546549432686729E-5</v>
      </c>
      <c r="AU82">
        <f t="shared" si="23"/>
        <v>-1.1576463455662678</v>
      </c>
      <c r="AW82">
        <v>79</v>
      </c>
      <c r="AX82">
        <f>IF(Z82&gt;0, (R82*SUMPRODUCT(K82:$K$98, X82:$X$98)-K82*$AZ$3)/Z82, 0)</f>
        <v>-1677.1805669315522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2000000</v>
      </c>
      <c r="S83">
        <f t="shared" si="28"/>
        <v>-2910.3797932076063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-7.5702411537110059</v>
      </c>
      <c r="AC83">
        <f t="shared" si="29"/>
        <v>-7.641909770722954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-3685.5821471555591</v>
      </c>
      <c r="AI83">
        <f t="shared" si="33"/>
        <v>-3685.614968944783</v>
      </c>
      <c r="AJ83">
        <f t="shared" si="34"/>
        <v>7.1668617011948044E-2</v>
      </c>
      <c r="AK83">
        <f t="shared" si="49"/>
        <v>-0.5299168807597705</v>
      </c>
      <c r="AL83">
        <f t="shared" si="35"/>
        <v>-3686.0732172085304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-0.66794503202531741</v>
      </c>
      <c r="AR83">
        <f t="shared" si="36"/>
        <v>-0.66795098038033396</v>
      </c>
      <c r="AS83">
        <f t="shared" si="36"/>
        <v>1.29886391820628E-5</v>
      </c>
      <c r="AT83">
        <f t="shared" si="36"/>
        <v>-9.6037839819420429E-5</v>
      </c>
      <c r="AU83">
        <f t="shared" si="23"/>
        <v>-0.66803402958097124</v>
      </c>
      <c r="AW83">
        <v>80</v>
      </c>
      <c r="AX83">
        <f>IF(Z83&gt;0, (R83*SUMPRODUCT(K83:$K$98, X83:$X$98)-K83*$AZ$3)/Z83, 0)</f>
        <v>-2910.3797932076063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2000000</v>
      </c>
      <c r="S84">
        <f t="shared" si="28"/>
        <v>-5021.8657479206995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-7.641909770722954</v>
      </c>
      <c r="AC84">
        <f t="shared" si="29"/>
        <v>-7.3402013982737664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-2275.6748668251598</v>
      </c>
      <c r="AI84">
        <f t="shared" si="33"/>
        <v>-2275.6931374285737</v>
      </c>
      <c r="AJ84">
        <f t="shared" si="34"/>
        <v>-0.30170837244918758</v>
      </c>
      <c r="AK84">
        <f t="shared" si="49"/>
        <v>-0.53493368395060681</v>
      </c>
      <c r="AL84">
        <f t="shared" si="35"/>
        <v>-2276.5297794849735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-0.36823648716765217</v>
      </c>
      <c r="AR84">
        <f t="shared" si="36"/>
        <v>-0.36823944361055955</v>
      </c>
      <c r="AS84">
        <f t="shared" si="36"/>
        <v>-4.8820696154524215E-5</v>
      </c>
      <c r="AT84">
        <f t="shared" si="36"/>
        <v>-8.6559861216218574E-5</v>
      </c>
      <c r="AU84">
        <f t="shared" si="23"/>
        <v>-0.36837482416793033</v>
      </c>
      <c r="AW84">
        <v>81</v>
      </c>
      <c r="AX84">
        <f>IF(Z84&gt;0, (R84*SUMPRODUCT(K84:$K$98, X84:$X$98)-K84*$AZ$3)/Z84, 0)</f>
        <v>-5021.8657479206995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7"/>
        <v>2000000</v>
      </c>
      <c r="S85">
        <f t="shared" si="28"/>
        <v>-8808.7594643787816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-7.3402013982737664</v>
      </c>
      <c r="AC85">
        <f t="shared" si="29"/>
        <v>-6.8426759171606095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-1340.4564139892798</v>
      </c>
      <c r="AI85">
        <f t="shared" si="33"/>
        <v>-1340.4661240340722</v>
      </c>
      <c r="AJ85">
        <f t="shared" si="34"/>
        <v>-0.49752548111315686</v>
      </c>
      <c r="AK85">
        <f t="shared" si="49"/>
        <v>-0.51381409787916366</v>
      </c>
      <c r="AL85">
        <f t="shared" si="35"/>
        <v>-1341.4774636130646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-0.19366506247558882</v>
      </c>
      <c r="AR85">
        <f t="shared" si="36"/>
        <v>-0.19366646535330401</v>
      </c>
      <c r="AS85">
        <f t="shared" si="36"/>
        <v>-7.1880967092561871E-5</v>
      </c>
      <c r="AT85">
        <f t="shared" si="36"/>
        <v>-7.4234296861965966E-5</v>
      </c>
      <c r="AU85">
        <f t="shared" si="23"/>
        <v>-0.19381258061725856</v>
      </c>
      <c r="AW85">
        <v>82</v>
      </c>
      <c r="AX85">
        <f>IF(Z85&gt;0, (R85*SUMPRODUCT(K85:$K$98, X85:$X$98)-K85*$AZ$3)/Z85, 0)</f>
        <v>-8808.7594643787816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2000000</v>
      </c>
      <c r="S86">
        <f t="shared" si="28"/>
        <v>-15932.36403511846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-6.8426759171606095</v>
      </c>
      <c r="AC86">
        <f t="shared" si="29"/>
        <v>-6.263339222242621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-751.8300566300436</v>
      </c>
      <c r="AI86">
        <f t="shared" si="33"/>
        <v>-751.83497063653408</v>
      </c>
      <c r="AJ86">
        <f t="shared" si="34"/>
        <v>-0.57933669491798856</v>
      </c>
      <c r="AK86">
        <f t="shared" si="49"/>
        <v>-0.47898731420124269</v>
      </c>
      <c r="AL86">
        <f t="shared" si="35"/>
        <v>-752.89329464565333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-9.6984034004559988E-2</v>
      </c>
      <c r="AR86">
        <f t="shared" si="36"/>
        <v>-9.6984667898042123E-2</v>
      </c>
      <c r="AS86">
        <f t="shared" si="36"/>
        <v>-7.4732859140883614E-5</v>
      </c>
      <c r="AT86">
        <f t="shared" si="36"/>
        <v>-6.1788061754898787E-5</v>
      </c>
      <c r="AU86">
        <f t="shared" si="23"/>
        <v>-9.7121188818937915E-2</v>
      </c>
      <c r="AW86">
        <v>83</v>
      </c>
      <c r="AX86">
        <f>IF(Z86&gt;0, (R86*SUMPRODUCT(K86:$K$98, X86:$X$98)-K86*$AZ$3)/Z86, 0)</f>
        <v>-15932.36403511846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2000000</v>
      </c>
      <c r="S87">
        <f t="shared" si="28"/>
        <v>-30007.748636716446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-6.263339222242621</v>
      </c>
      <c r="AC87">
        <f t="shared" si="29"/>
        <v>-5.6701431157172006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-400.46669712734302</v>
      </c>
      <c r="AI87">
        <f t="shared" si="33"/>
        <v>-400.46905907691161</v>
      </c>
      <c r="AJ87">
        <f t="shared" si="34"/>
        <v>-0.59319610652542032</v>
      </c>
      <c r="AK87">
        <f t="shared" si="49"/>
        <v>-0.4384337455569835</v>
      </c>
      <c r="AL87">
        <f t="shared" si="35"/>
        <v>-401.50068892899401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-4.6124210315442338E-2</v>
      </c>
      <c r="AR87">
        <f t="shared" si="36"/>
        <v>-4.6124482355687974E-2</v>
      </c>
      <c r="AS87">
        <f t="shared" si="36"/>
        <v>-6.8322040688890761E-5</v>
      </c>
      <c r="AT87">
        <f t="shared" si="36"/>
        <v>-5.0497108584854393E-5</v>
      </c>
      <c r="AU87">
        <f t="shared" si="23"/>
        <v>-4.6243301504961719E-2</v>
      </c>
      <c r="AW87">
        <v>84</v>
      </c>
      <c r="AX87">
        <f>IF(Z87&gt;0, (R87*SUMPRODUCT(K87:$K$98, X87:$X$98)-K87*$AZ$3)/Z87, 0)</f>
        <v>-30007.748636716446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2000000</v>
      </c>
      <c r="S88">
        <f t="shared" si="28"/>
        <v>-59274.247925393734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-5.6701431157172006</v>
      </c>
      <c r="AC88">
        <f t="shared" si="29"/>
        <v>-5.1000350577023026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-202.05015397554666</v>
      </c>
      <c r="AI88">
        <f t="shared" si="33"/>
        <v>-202.0512294921572</v>
      </c>
      <c r="AJ88">
        <f t="shared" si="34"/>
        <v>-0.57010805801489806</v>
      </c>
      <c r="AK88">
        <f t="shared" si="49"/>
        <v>-0.3969100181002041</v>
      </c>
      <c r="AL88">
        <f t="shared" si="35"/>
        <v>-203.01824756827233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-2.0777998036608309E-2</v>
      </c>
      <c r="AR88">
        <f t="shared" si="36"/>
        <v>-2.0778108638266277E-2</v>
      </c>
      <c r="AS88">
        <f t="shared" si="36"/>
        <v>-5.8627543097649738E-5</v>
      </c>
      <c r="AT88">
        <f t="shared" si="36"/>
        <v>-4.0816576550564327E-5</v>
      </c>
      <c r="AU88">
        <f t="shared" si="23"/>
        <v>-2.0877552757914492E-2</v>
      </c>
      <c r="AW88">
        <v>85</v>
      </c>
      <c r="AX88">
        <f>IF(Z88&gt;0, (R88*SUMPRODUCT(K88:$K$98, X88:$X$98)-K88*$AZ$3)/Z88, 0)</f>
        <v>-59274.247925393734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2000000</v>
      </c>
      <c r="S89">
        <f t="shared" si="28"/>
        <v>-124705.52798109317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-5.1000350577023026</v>
      </c>
      <c r="AC89">
        <f t="shared" si="29"/>
        <v>-4.5706056733011087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-97.059456351103023</v>
      </c>
      <c r="AI89">
        <f t="shared" si="33"/>
        <v>-97.05991449094526</v>
      </c>
      <c r="AJ89">
        <f t="shared" si="34"/>
        <v>-0.52942938440119391</v>
      </c>
      <c r="AK89">
        <f t="shared" si="49"/>
        <v>-0.3570024540391612</v>
      </c>
      <c r="AL89">
        <f t="shared" si="35"/>
        <v>-97.946346329385619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-8.9117777452457688E-3</v>
      </c>
      <c r="AR89">
        <f t="shared" si="36"/>
        <v>-8.9118198106003851E-3</v>
      </c>
      <c r="AS89">
        <f t="shared" si="36"/>
        <v>-4.8610997660220337E-5</v>
      </c>
      <c r="AT89">
        <f t="shared" si="36"/>
        <v>-3.2779150476543605E-5</v>
      </c>
      <c r="AU89">
        <f t="shared" si="23"/>
        <v>-8.993209958737149E-3</v>
      </c>
      <c r="AW89">
        <v>86</v>
      </c>
      <c r="AX89">
        <f>IF(Z89&gt;0, (R89*SUMPRODUCT(K89:$K$98, X89:$X$98)-K89*$AZ$3)/Z89, 0)</f>
        <v>-124705.52798109317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2000000</v>
      </c>
      <c r="S90">
        <f t="shared" si="28"/>
        <v>-281145.57996024063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-4.5706056733011087</v>
      </c>
      <c r="AC90">
        <f t="shared" si="29"/>
        <v>-4.0882608595840289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-43.486476152431273</v>
      </c>
      <c r="AI90">
        <f t="shared" si="33"/>
        <v>-43.486657920399139</v>
      </c>
      <c r="AJ90">
        <f t="shared" si="34"/>
        <v>-0.48234481371707982</v>
      </c>
      <c r="AK90">
        <f t="shared" si="49"/>
        <v>-0.31994239713107764</v>
      </c>
      <c r="AL90">
        <f t="shared" si="35"/>
        <v>-44.288945131247296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-3.5650258776922803E-3</v>
      </c>
      <c r="AR90">
        <f t="shared" si="36"/>
        <v>-3.5650407790493574E-3</v>
      </c>
      <c r="AS90">
        <f t="shared" si="36"/>
        <v>-3.9542678437418361E-5</v>
      </c>
      <c r="AT90">
        <f t="shared" si="36"/>
        <v>-2.6228911286007304E-5</v>
      </c>
      <c r="AU90">
        <f t="shared" si="23"/>
        <v>-3.6308123687727829E-3</v>
      </c>
      <c r="AW90">
        <v>87</v>
      </c>
      <c r="AX90">
        <f>IF(Z90&gt;0, (R90*SUMPRODUCT(K90:$K$98, X90:$X$98)-K90*$AZ$3)/Z90, 0)</f>
        <v>-281145.57996024063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2000000</v>
      </c>
      <c r="S91">
        <f t="shared" si="28"/>
        <v>-683187.02069463208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-4.0882608595840289</v>
      </c>
      <c r="AC91">
        <f t="shared" si="29"/>
        <v>-3.6532039287989324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-18.0974520443331</v>
      </c>
      <c r="AI91">
        <f t="shared" si="33"/>
        <v>-18.097518885546013</v>
      </c>
      <c r="AJ91">
        <f t="shared" si="34"/>
        <v>-0.43505693078509644</v>
      </c>
      <c r="AK91">
        <f t="shared" si="49"/>
        <v>-0.28617826017088205</v>
      </c>
      <c r="AL91">
        <f t="shared" si="35"/>
        <v>-18.818754076501993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-1.3246705512740245E-3</v>
      </c>
      <c r="AR91">
        <f t="shared" si="36"/>
        <v>-1.3246754438183527E-3</v>
      </c>
      <c r="AS91">
        <f t="shared" si="36"/>
        <v>-3.1844654315254243E-5</v>
      </c>
      <c r="AT91">
        <f t="shared" si="36"/>
        <v>-2.0947253388739303E-5</v>
      </c>
      <c r="AU91">
        <f t="shared" si="23"/>
        <v>-1.3774673515223464E-3</v>
      </c>
      <c r="AW91">
        <v>88</v>
      </c>
      <c r="AX91">
        <f>IF(Z91&gt;0, (R91*SUMPRODUCT(K91:$K$98, X91:$X$98)-K91*$AZ$3)/Z91, 0)</f>
        <v>-683187.02069463208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2000000</v>
      </c>
      <c r="S92">
        <f t="shared" si="28"/>
        <v>-1800327.6512477444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-3.6532039287989324</v>
      </c>
      <c r="AC92">
        <f t="shared" si="29"/>
        <v>-3.2629018523298576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-6.9628614372874225</v>
      </c>
      <c r="AI92">
        <f t="shared" si="33"/>
        <v>-6.9628840922042237</v>
      </c>
      <c r="AJ92">
        <f t="shared" si="34"/>
        <v>-0.39030207646907478</v>
      </c>
      <c r="AK92">
        <f t="shared" si="49"/>
        <v>-0.25572427501592532</v>
      </c>
      <c r="AL92">
        <f t="shared" si="35"/>
        <v>-7.6089104436892239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-4.5505110904866061E-4</v>
      </c>
      <c r="AR92">
        <f t="shared" si="36"/>
        <v>-4.5505258963894792E-4</v>
      </c>
      <c r="AS92">
        <f t="shared" si="36"/>
        <v>-2.5507816629830789E-5</v>
      </c>
      <c r="AT92">
        <f t="shared" si="36"/>
        <v>-1.6712613916670984E-5</v>
      </c>
      <c r="AU92">
        <f t="shared" si="23"/>
        <v>-4.9727302018544967E-4</v>
      </c>
      <c r="AW92">
        <v>89</v>
      </c>
      <c r="AX92">
        <f>IF(Z92&gt;0, (R92*SUMPRODUCT(K92:$K$98, X92:$X$98)-K92*$AZ$3)/Z92, 0)</f>
        <v>-1800327.6512477444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2000000</v>
      </c>
      <c r="S93">
        <f t="shared" si="28"/>
        <v>-5179081.4586452115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-3.2629018523298576</v>
      </c>
      <c r="AC93">
        <f t="shared" si="29"/>
        <v>-2.9136901650278815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-2.4633624021914708</v>
      </c>
      <c r="AI93">
        <f t="shared" si="33"/>
        <v>-2.4633694345440906</v>
      </c>
      <c r="AJ93">
        <f t="shared" si="34"/>
        <v>-0.34921168730197616</v>
      </c>
      <c r="AK93">
        <f t="shared" si="49"/>
        <v>-0.22840312966309007</v>
      </c>
      <c r="AL93">
        <f t="shared" si="35"/>
        <v>-3.040984251509157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-1.4374167800353319E-4</v>
      </c>
      <c r="AR93">
        <f t="shared" si="36"/>
        <v>-1.437420883541032E-4</v>
      </c>
      <c r="AS93">
        <f t="shared" si="36"/>
        <v>-2.0377137308978686E-5</v>
      </c>
      <c r="AT93">
        <f t="shared" si="36"/>
        <v>-1.3327738171948952E-5</v>
      </c>
      <c r="AU93">
        <f t="shared" si="23"/>
        <v>-1.7744696383503085E-4</v>
      </c>
      <c r="AW93">
        <v>90</v>
      </c>
      <c r="AX93">
        <f>IF(Z93&gt;0, (R93*SUMPRODUCT(K93:$K$98, X93:$X$98)-K93*$AZ$3)/Z93, 0)</f>
        <v>-5179081.4586452115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2000000</v>
      </c>
      <c r="S94">
        <f t="shared" si="28"/>
        <v>-16396707.353220562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-2.9136901650278815</v>
      </c>
      <c r="AC94">
        <f t="shared" si="29"/>
        <v>-2.6016314616960416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-0.79658881358997258</v>
      </c>
      <c r="AI94">
        <f t="shared" si="33"/>
        <v>-0.79659079693898105</v>
      </c>
      <c r="AJ94">
        <f t="shared" si="34"/>
        <v>-0.31205870333183983</v>
      </c>
      <c r="AK94">
        <f t="shared" si="49"/>
        <v>-0.20395831155195171</v>
      </c>
      <c r="AL94">
        <f t="shared" si="35"/>
        <v>-1.3126078118227726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-4.1502148736389717E-5</v>
      </c>
      <c r="AR94">
        <f t="shared" si="36"/>
        <v>-4.1502252068553235E-5</v>
      </c>
      <c r="AS94">
        <f t="shared" si="36"/>
        <v>-1.6258208123456328E-5</v>
      </c>
      <c r="AT94">
        <f t="shared" si="36"/>
        <v>-1.0626195143143252E-5</v>
      </c>
      <c r="AU94">
        <f t="shared" si="23"/>
        <v>-6.8386655335152821E-5</v>
      </c>
      <c r="AW94">
        <v>91</v>
      </c>
      <c r="AX94">
        <f>IF(Z94&gt;0, (R94*SUMPRODUCT(K94:$K$98, X94:$X$98)-K94*$AZ$3)/Z94, 0)</f>
        <v>-16396707.353220562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7"/>
        <v>2000000</v>
      </c>
      <c r="S95">
        <f t="shared" si="28"/>
        <v>-57717117.318436243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-2.6016314616960416</v>
      </c>
      <c r="AC95">
        <f t="shared" si="29"/>
        <v>-2.3229207808002745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-0.23366917736024378</v>
      </c>
      <c r="AI95">
        <f t="shared" si="33"/>
        <v>-0.23366968044340367</v>
      </c>
      <c r="AJ95">
        <f t="shared" si="34"/>
        <v>-0.27871068089576712</v>
      </c>
      <c r="AK95">
        <f t="shared" si="49"/>
        <v>-0.18211420231872294</v>
      </c>
      <c r="AL95">
        <f t="shared" si="35"/>
        <v>-0.69449456365789364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-1.0869755768584544E-5</v>
      </c>
      <c r="AR95">
        <f t="shared" si="36"/>
        <v>-1.0869779170862674E-5</v>
      </c>
      <c r="AS95">
        <f t="shared" si="36"/>
        <v>-1.2964983510693564E-5</v>
      </c>
      <c r="AT95">
        <f t="shared" si="36"/>
        <v>-8.4715362272333122E-6</v>
      </c>
      <c r="AU95">
        <f t="shared" si="23"/>
        <v>-3.2306298908789551E-5</v>
      </c>
      <c r="AW95">
        <v>92</v>
      </c>
      <c r="AX95">
        <f>IF(Z95&gt;0, (R95*SUMPRODUCT(K95:$K$98, X95:$X$98)-K95*$AZ$3)/Z95, 0)</f>
        <v>-57717117.318436243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2000000</v>
      </c>
      <c r="S96">
        <f t="shared" si="28"/>
        <v>-228758956.30606291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-2.3229207808002745</v>
      </c>
      <c r="AC96">
        <f t="shared" si="29"/>
        <v>-2.0740457728377368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-6.1555348959567394E-2</v>
      </c>
      <c r="AI96">
        <f t="shared" si="33"/>
        <v>-6.1555462290964681E-2</v>
      </c>
      <c r="AJ96">
        <f t="shared" si="34"/>
        <v>-0.2488750079625377</v>
      </c>
      <c r="AK96">
        <f t="shared" si="49"/>
        <v>-0.16260445465601922</v>
      </c>
      <c r="AL96">
        <f t="shared" si="35"/>
        <v>-0.47303492490952159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-2.5566197025366287E-6</v>
      </c>
      <c r="AR96">
        <f t="shared" si="36"/>
        <v>-2.5566244096057642E-6</v>
      </c>
      <c r="AS96">
        <f t="shared" si="36"/>
        <v>-1.0336693066981453E-5</v>
      </c>
      <c r="AT96">
        <f t="shared" si="36"/>
        <v>-6.7535601620399657E-6</v>
      </c>
      <c r="AU96">
        <f t="shared" si="23"/>
        <v>-1.9646877638627182E-5</v>
      </c>
      <c r="AW96">
        <v>93</v>
      </c>
      <c r="AX96">
        <f>IF(Z96&gt;0, (R96*SUMPRODUCT(K96:$K$98, X96:$X$98)-K96*$AZ$3)/Z96, 0)</f>
        <v>-228758956.30606291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2000000</v>
      </c>
      <c r="S97">
        <f t="shared" si="28"/>
        <v>-1037356710.7341126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-2.0740457728377368</v>
      </c>
      <c r="AC97">
        <f t="shared" si="29"/>
        <v>-1.8518287957803801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-1.4381409788488788E-2</v>
      </c>
      <c r="AI97">
        <f t="shared" si="33"/>
        <v>-1.4381432102760926E-2</v>
      </c>
      <c r="AJ97">
        <f t="shared" si="34"/>
        <v>-0.22221697705735677</v>
      </c>
      <c r="AK97">
        <f t="shared" si="49"/>
        <v>-0.14518320409864161</v>
      </c>
      <c r="AL97">
        <f t="shared" si="35"/>
        <v>-0.38178161325875931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-5.3331496770454847E-7</v>
      </c>
      <c r="AR97">
        <f t="shared" si="36"/>
        <v>-5.3331579519889705E-7</v>
      </c>
      <c r="AS97">
        <f t="shared" si="36"/>
        <v>-8.2406135202131612E-6</v>
      </c>
      <c r="AT97">
        <f t="shared" si="36"/>
        <v>-5.3839211137064857E-6</v>
      </c>
      <c r="AU97">
        <f t="shared" si="23"/>
        <v>-1.4157850429118545E-5</v>
      </c>
      <c r="AW97">
        <v>94</v>
      </c>
      <c r="AX97">
        <f>IF(Z97&gt;0, (R97*SUMPRODUCT(K97:$K$98, X97:$X$98)-K97*$AZ$3)/Z97, 0)</f>
        <v>-1037356710.7341126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-1.8518287957803801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-1.8518287957803801</v>
      </c>
      <c r="AK98">
        <f t="shared" si="49"/>
        <v>-0.12962801570462662</v>
      </c>
      <c r="AL98">
        <f t="shared" si="35"/>
        <v>-1.9850270950270485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-1.1821347836771254E-7</v>
      </c>
      <c r="AR98">
        <f t="shared" si="36"/>
        <v>-1.1821347836771254E-7</v>
      </c>
      <c r="AS98">
        <f t="shared" si="36"/>
        <v>-6.1314772541984231E-5</v>
      </c>
      <c r="AT98">
        <f t="shared" si="36"/>
        <v>-4.2920340779388966E-6</v>
      </c>
      <c r="AU98">
        <f t="shared" si="36"/>
        <v>-6.5725020098290828E-5</v>
      </c>
      <c r="AW98">
        <v>95</v>
      </c>
    </row>
    <row r="100" spans="5:50" x14ac:dyDescent="0.25">
      <c r="AN100" s="8">
        <f t="shared" ref="AN100:AU100" si="50">SUM(AN3:AN98)</f>
        <v>61724.626447117764</v>
      </c>
      <c r="AO100" s="8">
        <f t="shared" si="50"/>
        <v>-6172.4626447117771</v>
      </c>
      <c r="AP100" s="8">
        <f t="shared" si="50"/>
        <v>-234.77444227749348</v>
      </c>
      <c r="AQ100" s="8">
        <f t="shared" si="50"/>
        <v>-49936.566106077793</v>
      </c>
      <c r="AR100" s="8">
        <f t="shared" si="50"/>
        <v>5380.8232540506924</v>
      </c>
      <c r="AS100" s="8">
        <f t="shared" si="50"/>
        <v>-318.47785293916706</v>
      </c>
      <c r="AT100" s="8">
        <f t="shared" si="50"/>
        <v>87.788473564733096</v>
      </c>
      <c r="AU100" s="8">
        <f t="shared" si="50"/>
        <v>5150.1338746762467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5FEE-F047-4284-BAF7-0B0E8653F32B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71915.542729727764</v>
      </c>
      <c r="K3">
        <v>1</v>
      </c>
      <c r="L3" s="2">
        <v>0</v>
      </c>
      <c r="O3">
        <f>$C$3</f>
        <v>71915.542729727764</v>
      </c>
      <c r="P3">
        <f>O3*C5</f>
        <v>7191.5542729727767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71915.542729727764</v>
      </c>
      <c r="AF3">
        <f t="shared" ref="AF3:AG34" si="4">-$Z3*P3</f>
        <v>-7191.5542729727767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64598.170900854988</v>
      </c>
      <c r="AJ3">
        <f t="shared" ref="AJ3:AJ66" si="7">AB3-AC3</f>
        <v>0</v>
      </c>
      <c r="AL3">
        <f t="shared" ref="AL3:AL66" si="8">SUM(AI3:AK3)</f>
        <v>64598.170900854988</v>
      </c>
      <c r="AN3">
        <f t="shared" ref="AN3:AU34" si="9">AE3*$K3</f>
        <v>71915.542729727764</v>
      </c>
      <c r="AO3">
        <f t="shared" si="9"/>
        <v>-7191.5542729727767</v>
      </c>
      <c r="AP3">
        <f t="shared" si="9"/>
        <v>-125.8175559</v>
      </c>
      <c r="AQ3">
        <f t="shared" si="9"/>
        <v>0</v>
      </c>
      <c r="AR3">
        <f t="shared" si="9"/>
        <v>64598.170900854988</v>
      </c>
      <c r="AS3">
        <f t="shared" si="9"/>
        <v>0</v>
      </c>
      <c r="AT3">
        <f t="shared" si="9"/>
        <v>0</v>
      </c>
      <c r="AU3">
        <f t="shared" si="9"/>
        <v>64598.170900854988</v>
      </c>
      <c r="AW3">
        <v>0</v>
      </c>
      <c r="AX3">
        <f>IF(Z3&gt;0, (R3*SUMPRODUCT(K3:$K$98, X3:$X$98)-K3*$AZ$3)/Z3, 0)</f>
        <v>0</v>
      </c>
      <c r="AZ3">
        <f>C6*SUMPRODUCT(X4:X89, K4:K89)/1</f>
        <v>57436.966022796594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3901.1401016127243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3852.7081416541405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-3852.7081416541405</v>
      </c>
      <c r="AK4">
        <f>G4*SUM(AB4, AE4:AF4)</f>
        <v>0</v>
      </c>
      <c r="AL4">
        <f t="shared" si="8"/>
        <v>-8682.3521416541407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-3594.2794492528596</v>
      </c>
      <c r="AT4">
        <f t="shared" si="9"/>
        <v>0</v>
      </c>
      <c r="AU4">
        <f t="shared" si="9"/>
        <v>-8099.9646810841878</v>
      </c>
      <c r="AW4">
        <v>1</v>
      </c>
      <c r="AX4">
        <f>IF(Z4&gt;0, (R4*SUMPRODUCT(K4:$K$98, X4:$X$98)-K4*$AZ$3)/Z4, 0)</f>
        <v>3901.1401016127243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2000000</v>
      </c>
      <c r="S5">
        <f t="shared" si="1"/>
        <v>3913.087370277588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3852.7081416541405</v>
      </c>
      <c r="AC5">
        <f t="shared" si="2"/>
        <v>3816.4706340977718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-4799.9859178480283</v>
      </c>
      <c r="AI5">
        <f t="shared" si="6"/>
        <v>-4812.1772845137921</v>
      </c>
      <c r="AJ5">
        <f t="shared" si="7"/>
        <v>36.237507556368655</v>
      </c>
      <c r="AK5">
        <f>G5*SUM(AB5, AE5:AF5)</f>
        <v>157.96103380781977</v>
      </c>
      <c r="AL5">
        <f t="shared" si="8"/>
        <v>-4617.9787431496034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-4104.506443066206</v>
      </c>
      <c r="AR5">
        <f t="shared" si="9"/>
        <v>-4114.9313784484839</v>
      </c>
      <c r="AS5">
        <f t="shared" si="9"/>
        <v>30.986983251913077</v>
      </c>
      <c r="AT5">
        <f t="shared" si="9"/>
        <v>135.07374648887927</v>
      </c>
      <c r="AU5">
        <f t="shared" si="9"/>
        <v>-3948.8706487076911</v>
      </c>
      <c r="AW5">
        <v>2</v>
      </c>
      <c r="AX5">
        <f>IF(Z5&gt;0, (R5*SUMPRODUCT(K5:$K$98, X5:$X$98)-K5*$AZ$3)/Z5, 0)</f>
        <v>3913.087370277588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2000000</v>
      </c>
      <c r="S6">
        <f t="shared" si="1"/>
        <v>4692.1585623217888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3816.4706340977718</v>
      </c>
      <c r="AC6">
        <f t="shared" si="2"/>
        <v>4519.3226953347985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-4782.5678095710091</v>
      </c>
      <c r="AI6">
        <f t="shared" si="6"/>
        <v>-4794.6073715213051</v>
      </c>
      <c r="AJ6">
        <f t="shared" si="7"/>
        <v>-702.85206123702665</v>
      </c>
      <c r="AK6">
        <f>G6*SUM(AB6, AE6:AF6)</f>
        <v>223.26353209471966</v>
      </c>
      <c r="AL6">
        <f t="shared" si="8"/>
        <v>-5274.1959006636125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-3689.3207749443764</v>
      </c>
      <c r="AR6">
        <f t="shared" si="9"/>
        <v>-3698.6082137833132</v>
      </c>
      <c r="AS6">
        <f t="shared" si="9"/>
        <v>-542.18712927498098</v>
      </c>
      <c r="AT6">
        <f t="shared" si="9"/>
        <v>172.22772787374112</v>
      </c>
      <c r="AU6">
        <f t="shared" si="9"/>
        <v>-4068.5676151845532</v>
      </c>
      <c r="AW6">
        <v>3</v>
      </c>
      <c r="AX6">
        <f>IF(Z6&gt;0, (R6*SUMPRODUCT(K6:$K$98, X6:$X$98)-K6*$AZ$3)/Z6, 0)</f>
        <v>4692.1585623217888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2000000</v>
      </c>
      <c r="S7">
        <f t="shared" si="1"/>
        <v>5072.7876812159193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4519.3226953347985</v>
      </c>
      <c r="AC7">
        <f t="shared" si="2"/>
        <v>4824.969128805591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-4771.6887091735698</v>
      </c>
      <c r="AI7">
        <f t="shared" si="6"/>
        <v>-4783.5780524499305</v>
      </c>
      <c r="AJ7">
        <f t="shared" si="7"/>
        <v>-305.64643347079254</v>
      </c>
      <c r="AK7">
        <f>G7*SUM(AB7, AE7:AF7)</f>
        <v>221.89874434093861</v>
      </c>
      <c r="AL7">
        <f t="shared" si="8"/>
        <v>-4867.3257415797843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-3349.0387842654295</v>
      </c>
      <c r="AR7">
        <f t="shared" si="9"/>
        <v>-3357.3833922603785</v>
      </c>
      <c r="AS7">
        <f t="shared" si="9"/>
        <v>-214.51981098393429</v>
      </c>
      <c r="AT7">
        <f t="shared" si="9"/>
        <v>155.74098527192305</v>
      </c>
      <c r="AU7">
        <f t="shared" si="9"/>
        <v>-3416.1622179723895</v>
      </c>
      <c r="AW7">
        <v>4</v>
      </c>
      <c r="AX7">
        <f>IF(Z7&gt;0, (R7*SUMPRODUCT(K7:$K$98, X7:$X$98)-K7*$AZ$3)/Z7, 0)</f>
        <v>5072.7876812159193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2000000</v>
      </c>
      <c r="S8">
        <f t="shared" si="1"/>
        <v>4427.8815399261748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4824.969128805591</v>
      </c>
      <c r="AC8">
        <f t="shared" si="2"/>
        <v>4158.9137673608711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-4760.2172150908136</v>
      </c>
      <c r="AI8">
        <f t="shared" si="6"/>
        <v>-4771.9579135768163</v>
      </c>
      <c r="AJ8">
        <f t="shared" si="7"/>
        <v>666.05536144471989</v>
      </c>
      <c r="AK8">
        <f t="shared" ref="AK8:AK71" si="22">G8*SUM(AB8:AB8, AE8:AF8)</f>
        <v>102.77184244355908</v>
      </c>
      <c r="AL8">
        <f t="shared" si="8"/>
        <v>-4003.1307096885375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-3118.6291853561811</v>
      </c>
      <c r="AR8">
        <f t="shared" si="9"/>
        <v>-3126.3210370722832</v>
      </c>
      <c r="AS8">
        <f t="shared" si="9"/>
        <v>436.36237495200857</v>
      </c>
      <c r="AT8">
        <f t="shared" si="9"/>
        <v>67.330386996047181</v>
      </c>
      <c r="AU8">
        <f t="shared" si="9"/>
        <v>-2622.6282751242279</v>
      </c>
      <c r="AW8">
        <v>5</v>
      </c>
      <c r="AX8">
        <f>IF(Z8&gt;0, (R8*SUMPRODUCT(K8:$K$98, X8:$X$98)-K8*$AZ$3)/Z8, 0)</f>
        <v>4427.8815399261748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2000000</v>
      </c>
      <c r="S9">
        <f t="shared" si="1"/>
        <v>3269.4896364803003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4158.9137673608711</v>
      </c>
      <c r="AC9">
        <f t="shared" si="2"/>
        <v>3032.4136729150559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-4749.8639422912283</v>
      </c>
      <c r="AI9">
        <f t="shared" si="6"/>
        <v>-4761.4575471427315</v>
      </c>
      <c r="AJ9">
        <f t="shared" si="7"/>
        <v>1126.5000944458152</v>
      </c>
      <c r="AK9">
        <f t="shared" si="22"/>
        <v>24.537591227429139</v>
      </c>
      <c r="AL9">
        <f t="shared" si="8"/>
        <v>-3610.4198614694874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-2947.1032272688326</v>
      </c>
      <c r="AR9">
        <f t="shared" si="9"/>
        <v>-2954.2966017925382</v>
      </c>
      <c r="AS9">
        <f t="shared" si="9"/>
        <v>698.94887605105919</v>
      </c>
      <c r="AT9">
        <f t="shared" si="9"/>
        <v>15.224607520205467</v>
      </c>
      <c r="AU9">
        <f t="shared" si="9"/>
        <v>-2240.1231182212737</v>
      </c>
      <c r="AW9">
        <v>6</v>
      </c>
      <c r="AX9">
        <f>IF(Z9&gt;0, (R9*SUMPRODUCT(K9:$K$98, X9:$X$98)-K9*$AZ$3)/Z9, 0)</f>
        <v>3269.4896364803003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2000000</v>
      </c>
      <c r="S10">
        <f t="shared" si="1"/>
        <v>2090.259978813338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3032.4136729150559</v>
      </c>
      <c r="AC10">
        <f t="shared" si="2"/>
        <v>1914.3416774417053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-4748.9427396444162</v>
      </c>
      <c r="AI10">
        <f t="shared" si="6"/>
        <v>-4760.390727555282</v>
      </c>
      <c r="AJ10">
        <f t="shared" si="7"/>
        <v>1118.0719954733506</v>
      </c>
      <c r="AK10">
        <f t="shared" si="22"/>
        <v>12.43289605895173</v>
      </c>
      <c r="AL10">
        <f t="shared" si="8"/>
        <v>-3629.8858360229797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-2795.3056231491219</v>
      </c>
      <c r="AR10">
        <f t="shared" si="9"/>
        <v>-2802.0440966863671</v>
      </c>
      <c r="AS10">
        <f t="shared" si="9"/>
        <v>658.11552325986395</v>
      </c>
      <c r="AT10">
        <f t="shared" si="9"/>
        <v>7.3182066348137447</v>
      </c>
      <c r="AU10">
        <f t="shared" si="9"/>
        <v>-2136.6103667916896</v>
      </c>
      <c r="AW10">
        <v>7</v>
      </c>
      <c r="AX10">
        <f>IF(Z10&gt;0, (R10*SUMPRODUCT(K10:$K$98, X10:$X$98)-K10*$AZ$3)/Z10, 0)</f>
        <v>2090.259978813338</v>
      </c>
    </row>
    <row r="11" spans="1:52" x14ac:dyDescent="0.25">
      <c r="A11" t="s">
        <v>33</v>
      </c>
      <c r="C11" s="12">
        <f>AU91</f>
        <v>5844.0277541947862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2000000</v>
      </c>
      <c r="S11">
        <f t="shared" si="1"/>
        <v>887.29247502659928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1914.3416774417053</v>
      </c>
      <c r="AC11">
        <f t="shared" si="2"/>
        <v>802.38559116812394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-4745.4932159346463</v>
      </c>
      <c r="AI11">
        <f t="shared" si="6"/>
        <v>-4756.7970646338035</v>
      </c>
      <c r="AJ11">
        <f t="shared" si="7"/>
        <v>1111.9560862735814</v>
      </c>
      <c r="AK11">
        <f t="shared" si="22"/>
        <v>4.5944200258600922</v>
      </c>
      <c r="AL11">
        <f t="shared" si="8"/>
        <v>-3640.2465583343619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-2654.1953410200022</v>
      </c>
      <c r="AR11">
        <f t="shared" si="9"/>
        <v>-2660.5176812252635</v>
      </c>
      <c r="AS11">
        <f t="shared" si="9"/>
        <v>621.92664267140754</v>
      </c>
      <c r="AT11">
        <f t="shared" si="9"/>
        <v>2.5696988010391868</v>
      </c>
      <c r="AU11">
        <f t="shared" si="9"/>
        <v>-2036.0213397528169</v>
      </c>
      <c r="AW11">
        <v>8</v>
      </c>
      <c r="AX11">
        <f>IF(Z11&gt;0, (R11*SUMPRODUCT(K11:$K$98, X11:$X$98)-K11*$AZ$3)/Z11, 0)</f>
        <v>887.29247502659928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2000000</v>
      </c>
      <c r="S12">
        <f t="shared" si="1"/>
        <v>-285.78726446008858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802.38559116812394</v>
      </c>
      <c r="AC12">
        <f t="shared" si="2"/>
        <v>-255.17662454600944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-4749.3961315852912</v>
      </c>
      <c r="AI12">
        <f t="shared" si="6"/>
        <v>-4760.5572580716344</v>
      </c>
      <c r="AJ12">
        <f t="shared" si="7"/>
        <v>1057.5622157141333</v>
      </c>
      <c r="AK12">
        <f t="shared" si="22"/>
        <v>1.8454868596866851</v>
      </c>
      <c r="AL12">
        <f t="shared" si="8"/>
        <v>-3701.1495554978142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-2524.3545333570992</v>
      </c>
      <c r="AR12">
        <f t="shared" si="9"/>
        <v>-2530.2867907352111</v>
      </c>
      <c r="AS12">
        <f t="shared" si="9"/>
        <v>562.10556028183942</v>
      </c>
      <c r="AT12">
        <f t="shared" si="9"/>
        <v>0.98089588474609613</v>
      </c>
      <c r="AU12">
        <f t="shared" si="9"/>
        <v>-1967.2003345686253</v>
      </c>
      <c r="AW12">
        <v>9</v>
      </c>
      <c r="AX12">
        <f>IF(Z12&gt;0, (R12*SUMPRODUCT(K12:$K$98, X12:$X$98)-K12*$AZ$3)/Z12, 0)</f>
        <v>-285.78726446008858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2000000</v>
      </c>
      <c r="S13">
        <f t="shared" si="1"/>
        <v>-1441.1863154256714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-255.17662454600944</v>
      </c>
      <c r="AC13">
        <f t="shared" si="2"/>
        <v>-1270.5248671284426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-4757.1131888116588</v>
      </c>
      <c r="AI13">
        <f t="shared" si="6"/>
        <v>-4768.1329720757085</v>
      </c>
      <c r="AJ13">
        <f t="shared" si="7"/>
        <v>1015.3482425824332</v>
      </c>
      <c r="AK13">
        <f t="shared" si="22"/>
        <v>-0.51035324909201885</v>
      </c>
      <c r="AL13">
        <f t="shared" si="8"/>
        <v>-3753.2950827423674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-2403.4755050481526</v>
      </c>
      <c r="AR13">
        <f t="shared" si="9"/>
        <v>-2409.0431209729481</v>
      </c>
      <c r="AS13">
        <f t="shared" si="9"/>
        <v>512.99276121495393</v>
      </c>
      <c r="AT13">
        <f t="shared" si="9"/>
        <v>-0.2578499784279506</v>
      </c>
      <c r="AU13">
        <f t="shared" si="9"/>
        <v>-1896.308209736422</v>
      </c>
      <c r="AW13">
        <v>10</v>
      </c>
      <c r="AX13">
        <f>IF(Z13&gt;0, (R13*SUMPRODUCT(K13:$K$98, X13:$X$98)-K13*$AZ$3)/Z13, 0)</f>
        <v>-1441.1863154256714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2000000</v>
      </c>
      <c r="S14">
        <f t="shared" si="1"/>
        <v>-648.89237153747683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-1270.5248671284426</v>
      </c>
      <c r="AC14">
        <f t="shared" si="2"/>
        <v>-564.78411371232869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-4770.0586469830778</v>
      </c>
      <c r="AI14">
        <f t="shared" si="6"/>
        <v>-4780.9384195479433</v>
      </c>
      <c r="AJ14">
        <f t="shared" si="7"/>
        <v>-705.74075341611388</v>
      </c>
      <c r="AK14">
        <f t="shared" si="22"/>
        <v>-88.936740698990988</v>
      </c>
      <c r="AL14">
        <f t="shared" si="8"/>
        <v>-5575.6159136630486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-2151.800040694668</v>
      </c>
      <c r="AR14">
        <f t="shared" si="9"/>
        <v>-2156.7079667350813</v>
      </c>
      <c r="AS14">
        <f t="shared" si="9"/>
        <v>-318.36358718171272</v>
      </c>
      <c r="AT14">
        <f t="shared" si="9"/>
        <v>-40.119859401808078</v>
      </c>
      <c r="AU14">
        <f t="shared" si="9"/>
        <v>-2515.1914133186024</v>
      </c>
      <c r="AW14">
        <v>11</v>
      </c>
      <c r="AX14">
        <f>IF(Z14&gt;0, (R14*SUMPRODUCT(K14:$K$98, X14:$X$98)-K14*$AZ$3)/Z14, 0)</f>
        <v>-648.89237153747683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2000000</v>
      </c>
      <c r="S15">
        <f t="shared" si="1"/>
        <v>69.245717426882322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-564.78411371232869</v>
      </c>
      <c r="AC15">
        <f t="shared" si="2"/>
        <v>59.501790650378091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-4786.4262530237102</v>
      </c>
      <c r="AI15">
        <f t="shared" si="6"/>
        <v>-4797.1673126988462</v>
      </c>
      <c r="AJ15">
        <f t="shared" si="7"/>
        <v>-624.28590436270679</v>
      </c>
      <c r="AK15">
        <f t="shared" si="22"/>
        <v>-39.534887959863013</v>
      </c>
      <c r="AL15">
        <f t="shared" si="8"/>
        <v>-5460.9881050214162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-1927.8424633941302</v>
      </c>
      <c r="AR15">
        <f t="shared" si="9"/>
        <v>-1932.1686704323138</v>
      </c>
      <c r="AS15">
        <f t="shared" si="9"/>
        <v>-251.44540250015029</v>
      </c>
      <c r="AT15">
        <f t="shared" si="9"/>
        <v>-15.923578838471597</v>
      </c>
      <c r="AU15">
        <f t="shared" si="9"/>
        <v>-2199.5376517709356</v>
      </c>
      <c r="AW15">
        <v>12</v>
      </c>
      <c r="AX15">
        <f>IF(Z15&gt;0, (R15*SUMPRODUCT(K15:$K$98, X15:$X$98)-K15*$AZ$3)/Z15, 0)</f>
        <v>69.245717426882322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2000000</v>
      </c>
      <c r="S16">
        <f t="shared" si="1"/>
        <v>719.46040930725303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59.501790650378091</v>
      </c>
      <c r="AC16">
        <f t="shared" si="2"/>
        <v>610.30749248606298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-4813.7992324862098</v>
      </c>
      <c r="AI16">
        <f t="shared" si="6"/>
        <v>-4824.4027953193909</v>
      </c>
      <c r="AJ16">
        <f t="shared" si="7"/>
        <v>-550.80570183568489</v>
      </c>
      <c r="AK16">
        <f t="shared" si="22"/>
        <v>4.1651253455264667</v>
      </c>
      <c r="AL16">
        <f t="shared" si="8"/>
        <v>-5371.0433718095492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-1731.1317463290841</v>
      </c>
      <c r="AR16">
        <f t="shared" si="9"/>
        <v>-1734.9449847626352</v>
      </c>
      <c r="AS16">
        <f t="shared" si="9"/>
        <v>-198.07997601394723</v>
      </c>
      <c r="AT16">
        <f t="shared" si="9"/>
        <v>1.4978565504811834</v>
      </c>
      <c r="AU16">
        <f t="shared" si="9"/>
        <v>-1931.5271042261011</v>
      </c>
      <c r="AW16">
        <v>13</v>
      </c>
      <c r="AX16">
        <f>IF(Z16&gt;0, (R16*SUMPRODUCT(K16:$K$98, X16:$X$98)-K16*$AZ$3)/Z16, 0)</f>
        <v>719.46040930725303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2000000</v>
      </c>
      <c r="S17">
        <f t="shared" si="1"/>
        <v>1304.3782385976501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610.30749248606298</v>
      </c>
      <c r="AC17">
        <f t="shared" si="2"/>
        <v>1092.2544651121607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-4853.2218670561706</v>
      </c>
      <c r="AI17">
        <f t="shared" si="6"/>
        <v>-4863.6890616243509</v>
      </c>
      <c r="AJ17">
        <f t="shared" si="7"/>
        <v>-481.9469726260977</v>
      </c>
      <c r="AK17">
        <f t="shared" si="22"/>
        <v>42.721524474024413</v>
      </c>
      <c r="AL17">
        <f t="shared" si="8"/>
        <v>-5302.914509776424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-1558.311481274829</v>
      </c>
      <c r="AR17">
        <f t="shared" si="9"/>
        <v>-1561.6723722291563</v>
      </c>
      <c r="AS17">
        <f t="shared" si="9"/>
        <v>-154.74740726503066</v>
      </c>
      <c r="AT17">
        <f t="shared" si="9"/>
        <v>13.717370420944187</v>
      </c>
      <c r="AU17">
        <f t="shared" si="9"/>
        <v>-1702.7024090732427</v>
      </c>
      <c r="AW17">
        <v>14</v>
      </c>
      <c r="AX17">
        <f>IF(Z17&gt;0, (R17*SUMPRODUCT(K17:$K$98, X17:$X$98)-K17*$AZ$3)/Z17, 0)</f>
        <v>1304.3782385976501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2000000</v>
      </c>
      <c r="S18">
        <f t="shared" si="1"/>
        <v>1826.7477247415247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1092.2544651121607</v>
      </c>
      <c r="AC18">
        <f t="shared" si="2"/>
        <v>1509.9061257616049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-4895.0865370041038</v>
      </c>
      <c r="AI18">
        <f t="shared" si="6"/>
        <v>-4905.4184653357461</v>
      </c>
      <c r="AJ18">
        <f t="shared" si="7"/>
        <v>-417.65166064944424</v>
      </c>
      <c r="AK18">
        <f t="shared" si="22"/>
        <v>76.457812557851256</v>
      </c>
      <c r="AL18">
        <f t="shared" si="8"/>
        <v>-5246.6123134273394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-1403.3515410341049</v>
      </c>
      <c r="AR18">
        <f t="shared" si="9"/>
        <v>-1406.3135576269594</v>
      </c>
      <c r="AS18">
        <f t="shared" si="9"/>
        <v>-119.73477836544308</v>
      </c>
      <c r="AT18">
        <f t="shared" si="9"/>
        <v>21.919365115621723</v>
      </c>
      <c r="AU18">
        <f t="shared" si="9"/>
        <v>-1504.1289708767808</v>
      </c>
      <c r="AW18">
        <v>15</v>
      </c>
      <c r="AX18">
        <f>IF(Z18&gt;0, (R18*SUMPRODUCT(K18:$K$98, X18:$X$98)-K18*$AZ$3)/Z18, 0)</f>
        <v>1826.7477247415247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2000000</v>
      </c>
      <c r="S19">
        <f t="shared" si="1"/>
        <v>2293.1728571413901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1509.9061257616049</v>
      </c>
      <c r="AC19">
        <f t="shared" si="2"/>
        <v>1870.8073900170205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-4945.2014398818137</v>
      </c>
      <c r="AI19">
        <f t="shared" si="6"/>
        <v>-4955.3991414211405</v>
      </c>
      <c r="AJ19">
        <f t="shared" si="7"/>
        <v>-360.90126425541553</v>
      </c>
      <c r="AK19">
        <f t="shared" si="22"/>
        <v>105.69342880331236</v>
      </c>
      <c r="AL19">
        <f t="shared" si="8"/>
        <v>-5210.6069768732432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-1265.820329827676</v>
      </c>
      <c r="AR19">
        <f t="shared" si="9"/>
        <v>-1268.4306295460842</v>
      </c>
      <c r="AS19">
        <f t="shared" si="9"/>
        <v>-92.379686228905854</v>
      </c>
      <c r="AT19">
        <f t="shared" si="9"/>
        <v>27.054285358216731</v>
      </c>
      <c r="AU19">
        <f t="shared" si="9"/>
        <v>-1333.7560304167732</v>
      </c>
      <c r="AW19">
        <v>16</v>
      </c>
      <c r="AX19">
        <f>IF(Z19&gt;0, (R19*SUMPRODUCT(K19:$K$98, X19:$X$98)-K19*$AZ$3)/Z19, 0)</f>
        <v>2293.1728571413901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2000000</v>
      </c>
      <c r="S20">
        <f t="shared" si="1"/>
        <v>2707.8103590660735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1870.8073900170205</v>
      </c>
      <c r="AC20">
        <f t="shared" si="2"/>
        <v>2180.2127791978437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-5001.6919642933408</v>
      </c>
      <c r="AI20">
        <f t="shared" si="6"/>
        <v>-5011.7564282424973</v>
      </c>
      <c r="AJ20">
        <f t="shared" si="7"/>
        <v>-309.40538918082325</v>
      </c>
      <c r="AK20">
        <f t="shared" si="22"/>
        <v>130.95651730119144</v>
      </c>
      <c r="AL20">
        <f t="shared" si="8"/>
        <v>-5190.2053001221293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-1143.107300384733</v>
      </c>
      <c r="AR20">
        <f t="shared" si="9"/>
        <v>-1145.4074744651984</v>
      </c>
      <c r="AS20">
        <f t="shared" si="9"/>
        <v>-70.712783129368177</v>
      </c>
      <c r="AT20">
        <f t="shared" si="9"/>
        <v>29.929342316285837</v>
      </c>
      <c r="AU20">
        <f t="shared" si="9"/>
        <v>-1186.1909152782807</v>
      </c>
      <c r="AW20">
        <v>17</v>
      </c>
      <c r="AX20">
        <f>IF(Z20&gt;0, (R20*SUMPRODUCT(K20:$K$98, X20:$X$98)-K20*$AZ$3)/Z20, 0)</f>
        <v>2707.8103590660735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2000000</v>
      </c>
      <c r="S21">
        <f t="shared" si="1"/>
        <v>3075.3235777417935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2180.2127791978437</v>
      </c>
      <c r="AC21">
        <f t="shared" si="2"/>
        <v>2443.5570136421338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-5072.93749773134</v>
      </c>
      <c r="AI21">
        <f t="shared" si="6"/>
        <v>-5082.8696111816444</v>
      </c>
      <c r="AJ21">
        <f t="shared" si="7"/>
        <v>-263.34423444429012</v>
      </c>
      <c r="AK21">
        <f t="shared" si="22"/>
        <v>152.61489454384906</v>
      </c>
      <c r="AL21">
        <f t="shared" si="8"/>
        <v>-5193.5989510820855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-1035.1696859800677</v>
      </c>
      <c r="AR21">
        <f t="shared" si="9"/>
        <v>-1037.1964057585133</v>
      </c>
      <c r="AS21">
        <f t="shared" si="9"/>
        <v>-53.737300843203528</v>
      </c>
      <c r="AT21">
        <f t="shared" si="9"/>
        <v>31.142176013697863</v>
      </c>
      <c r="AU21">
        <f t="shared" si="9"/>
        <v>-1059.791530588019</v>
      </c>
      <c r="AW21">
        <v>18</v>
      </c>
      <c r="AX21">
        <f>IF(Z21&gt;0, (R21*SUMPRODUCT(K21:$K$98, X21:$X$98)-K21*$AZ$3)/Z21, 0)</f>
        <v>3075.3235777417935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2000000</v>
      </c>
      <c r="S22">
        <f t="shared" si="1"/>
        <v>3397.961838568378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2443.5570136421338</v>
      </c>
      <c r="AC22">
        <f t="shared" si="2"/>
        <v>2664.1476266165482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-5161.1043636582108</v>
      </c>
      <c r="AI22">
        <f t="shared" si="6"/>
        <v>-5170.9048990717392</v>
      </c>
      <c r="AJ22">
        <f t="shared" si="7"/>
        <v>-220.5906129744144</v>
      </c>
      <c r="AK22">
        <f t="shared" si="22"/>
        <v>171.04899095494937</v>
      </c>
      <c r="AL22">
        <f t="shared" si="8"/>
        <v>-5220.446521091204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-940.32211997270019</v>
      </c>
      <c r="AR22">
        <f t="shared" si="9"/>
        <v>-942.10771847789772</v>
      </c>
      <c r="AS22">
        <f t="shared" si="9"/>
        <v>-40.190280649770521</v>
      </c>
      <c r="AT22">
        <f t="shared" si="9"/>
        <v>31.164095600644739</v>
      </c>
      <c r="AU22">
        <f t="shared" si="9"/>
        <v>-951.13390352702345</v>
      </c>
      <c r="AW22">
        <v>19</v>
      </c>
      <c r="AX22">
        <f>IF(Z22&gt;0, (R22*SUMPRODUCT(K22:$K$98, X22:$X$98)-K22*$AZ$3)/Z22, 0)</f>
        <v>3397.961838568378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2000000</v>
      </c>
      <c r="S23">
        <f t="shared" si="1"/>
        <v>3677.7934436836003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2664.1476266165482</v>
      </c>
      <c r="AC23">
        <f t="shared" si="2"/>
        <v>2845.0400592817823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-5259.7058712480066</v>
      </c>
      <c r="AI23">
        <f t="shared" si="6"/>
        <v>-5269.3755281457043</v>
      </c>
      <c r="AJ23">
        <f t="shared" si="7"/>
        <v>-180.89243266523408</v>
      </c>
      <c r="AK23">
        <f t="shared" si="22"/>
        <v>186.49033386315838</v>
      </c>
      <c r="AL23">
        <f t="shared" si="8"/>
        <v>-5263.7776269477799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-855.61314338600766</v>
      </c>
      <c r="AR23">
        <f t="shared" si="9"/>
        <v>-857.18613733970574</v>
      </c>
      <c r="AS23">
        <f t="shared" si="9"/>
        <v>-29.4263494416121</v>
      </c>
      <c r="AT23">
        <f t="shared" si="9"/>
        <v>30.336977898329174</v>
      </c>
      <c r="AU23">
        <f t="shared" si="9"/>
        <v>-856.27550888298856</v>
      </c>
      <c r="AW23">
        <v>20</v>
      </c>
      <c r="AX23">
        <f>IF(Z23&gt;0, (R23*SUMPRODUCT(K23:$K$98, X23:$X$98)-K23*$AZ$3)/Z23, 0)</f>
        <v>3677.7934436836003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2000000</v>
      </c>
      <c r="S24">
        <f t="shared" si="1"/>
        <v>3918.6526240950689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2845.0400592817823</v>
      </c>
      <c r="AC24">
        <f t="shared" si="2"/>
        <v>2990.5113378939313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-5377.9460017531828</v>
      </c>
      <c r="AI24">
        <f t="shared" si="6"/>
        <v>-5387.4853499193923</v>
      </c>
      <c r="AJ24">
        <f t="shared" si="7"/>
        <v>-145.47127861214904</v>
      </c>
      <c r="AK24">
        <f t="shared" si="22"/>
        <v>199.15280414972477</v>
      </c>
      <c r="AL24">
        <f t="shared" si="8"/>
        <v>-5333.8038243818164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-781.11396682605005</v>
      </c>
      <c r="AR24">
        <f t="shared" si="9"/>
        <v>-782.49949916211551</v>
      </c>
      <c r="AS24">
        <f t="shared" si="9"/>
        <v>-21.128818968980088</v>
      </c>
      <c r="AT24">
        <f t="shared" si="9"/>
        <v>28.925734249323227</v>
      </c>
      <c r="AU24">
        <f t="shared" si="9"/>
        <v>-774.70258388177228</v>
      </c>
      <c r="AW24">
        <v>21</v>
      </c>
      <c r="AX24">
        <f>IF(Z24&gt;0, (R24*SUMPRODUCT(K24:$K$98, X24:$X$98)-K24*$AZ$3)/Z24, 0)</f>
        <v>3918.6526240950689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2000000</v>
      </c>
      <c r="S25">
        <f t="shared" si="1"/>
        <v>4122.4691369953252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2990.5113378939313</v>
      </c>
      <c r="AC25">
        <f t="shared" si="2"/>
        <v>3103.2227478519467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-5516.2036287482379</v>
      </c>
      <c r="AI25">
        <f t="shared" si="6"/>
        <v>-5525.6131071601058</v>
      </c>
      <c r="AJ25">
        <f t="shared" si="7"/>
        <v>-112.71140995801534</v>
      </c>
      <c r="AK25">
        <f t="shared" si="22"/>
        <v>209.33579365257521</v>
      </c>
      <c r="AL25">
        <f t="shared" si="8"/>
        <v>-5428.9887234655453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-715.35272030887586</v>
      </c>
      <c r="AR25">
        <f t="shared" si="9"/>
        <v>-716.57296097286041</v>
      </c>
      <c r="AS25">
        <f t="shared" si="9"/>
        <v>-14.616649266374484</v>
      </c>
      <c r="AT25">
        <f t="shared" si="9"/>
        <v>27.147099622456995</v>
      </c>
      <c r="AU25">
        <f t="shared" si="9"/>
        <v>-704.0425106167778</v>
      </c>
      <c r="AW25">
        <v>22</v>
      </c>
      <c r="AX25">
        <f>IF(Z25&gt;0, (R25*SUMPRODUCT(K25:$K$98, X25:$X$98)-K25*$AZ$3)/Z25, 0)</f>
        <v>4122.4691369953252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2000000</v>
      </c>
      <c r="S26">
        <f t="shared" si="1"/>
        <v>4291.3783108335356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3103.2227478519467</v>
      </c>
      <c r="AC26">
        <f t="shared" si="2"/>
        <v>3185.9283996716995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-5657.1199397703149</v>
      </c>
      <c r="AI26">
        <f t="shared" si="6"/>
        <v>-5666.3999663984405</v>
      </c>
      <c r="AJ26">
        <f t="shared" si="7"/>
        <v>-82.705651819752802</v>
      </c>
      <c r="AK26">
        <f t="shared" si="22"/>
        <v>217.22559234963629</v>
      </c>
      <c r="AL26">
        <f t="shared" si="8"/>
        <v>-5531.8800258685569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-655.02414250630147</v>
      </c>
      <c r="AR26">
        <f t="shared" si="9"/>
        <v>-656.09865419232574</v>
      </c>
      <c r="AS26">
        <f t="shared" si="9"/>
        <v>-9.5762860325457133</v>
      </c>
      <c r="AT26">
        <f t="shared" si="9"/>
        <v>25.152022384913579</v>
      </c>
      <c r="AU26">
        <f t="shared" si="9"/>
        <v>-640.52291783995781</v>
      </c>
      <c r="AW26">
        <v>23</v>
      </c>
      <c r="AX26">
        <f>IF(Z26&gt;0, (R26*SUMPRODUCT(K26:$K$98, X26:$X$98)-K26*$AZ$3)/Z26, 0)</f>
        <v>4291.3783108335356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2000000</v>
      </c>
      <c r="S27">
        <f t="shared" si="1"/>
        <v>4430.5040262615066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3185.9283996716995</v>
      </c>
      <c r="AC27">
        <f t="shared" si="2"/>
        <v>3243.456375137388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-5808.4117258674223</v>
      </c>
      <c r="AI27">
        <f t="shared" si="6"/>
        <v>-5817.5626496559798</v>
      </c>
      <c r="AJ27">
        <f t="shared" si="7"/>
        <v>-57.527975465688542</v>
      </c>
      <c r="AK27">
        <f t="shared" si="22"/>
        <v>223.01498797701899</v>
      </c>
      <c r="AL27">
        <f t="shared" si="8"/>
        <v>-5652.0756371446496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-600.48379465782546</v>
      </c>
      <c r="AR27">
        <f t="shared" si="9"/>
        <v>-601.42983321371946</v>
      </c>
      <c r="AS27">
        <f t="shared" si="9"/>
        <v>-5.9473430323089023</v>
      </c>
      <c r="AT27">
        <f t="shared" si="9"/>
        <v>23.055680720706945</v>
      </c>
      <c r="AU27">
        <f t="shared" si="9"/>
        <v>-584.32149552532144</v>
      </c>
      <c r="AW27">
        <v>24</v>
      </c>
      <c r="AX27">
        <f>IF(Z27&gt;0, (R27*SUMPRODUCT(K27:$K$98, X27:$X$98)-K27*$AZ$3)/Z27, 0)</f>
        <v>4430.5040262615066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2000000</v>
      </c>
      <c r="S28">
        <f t="shared" si="1"/>
        <v>4543.2738949768664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3243.456375137388</v>
      </c>
      <c r="AC28">
        <f t="shared" si="2"/>
        <v>3279.1798286688395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-5974.6791376879337</v>
      </c>
      <c r="AI28">
        <f t="shared" si="6"/>
        <v>-5983.7012104939949</v>
      </c>
      <c r="AJ28">
        <f t="shared" si="7"/>
        <v>-35.723453531451469</v>
      </c>
      <c r="AK28">
        <f t="shared" si="22"/>
        <v>227.04194625961719</v>
      </c>
      <c r="AL28">
        <f t="shared" si="8"/>
        <v>-5792.3827177658286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-551.4935816035362</v>
      </c>
      <c r="AR28">
        <f t="shared" si="9"/>
        <v>-552.32636527787895</v>
      </c>
      <c r="AS28">
        <f t="shared" si="9"/>
        <v>-3.297458303833134</v>
      </c>
      <c r="AT28">
        <f t="shared" si="9"/>
        <v>20.957138154436219</v>
      </c>
      <c r="AU28">
        <f t="shared" si="9"/>
        <v>-534.66668542727587</v>
      </c>
      <c r="AW28">
        <v>25</v>
      </c>
      <c r="AX28">
        <f>IF(Z28&gt;0, (R28*SUMPRODUCT(K28:$K$98, X28:$X$98)-K28*$AZ$3)/Z28, 0)</f>
        <v>4543.2738949768664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2000000</v>
      </c>
      <c r="S29">
        <f t="shared" si="1"/>
        <v>4632.369175193613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3279.1798286688395</v>
      </c>
      <c r="AC29">
        <f t="shared" si="2"/>
        <v>3295.7284329485892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-6183.6464199706516</v>
      </c>
      <c r="AI29">
        <f t="shared" si="6"/>
        <v>-6192.5396242585275</v>
      </c>
      <c r="AJ29">
        <f t="shared" si="7"/>
        <v>-16.548604279749725</v>
      </c>
      <c r="AK29">
        <f t="shared" si="22"/>
        <v>229.54258800681879</v>
      </c>
      <c r="AL29">
        <f t="shared" si="8"/>
        <v>-5979.545640531459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-509.62708518519497</v>
      </c>
      <c r="AR29">
        <f t="shared" si="9"/>
        <v>-510.36002129948338</v>
      </c>
      <c r="AS29">
        <f t="shared" si="9"/>
        <v>-1.3638582141008189</v>
      </c>
      <c r="AT29">
        <f t="shared" si="9"/>
        <v>18.917821639021909</v>
      </c>
      <c r="AU29">
        <f t="shared" si="9"/>
        <v>-492.80605787456233</v>
      </c>
      <c r="AW29">
        <v>26</v>
      </c>
      <c r="AX29">
        <f>IF(Z29&gt;0, (R29*SUMPRODUCT(K29:$K$98, X29:$X$98)-K29*$AZ$3)/Z29, 0)</f>
        <v>4632.369175193613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2000000</v>
      </c>
      <c r="S30">
        <f t="shared" si="1"/>
        <v>4697.0386912834128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3295.7284329485892</v>
      </c>
      <c r="AC30">
        <f t="shared" si="2"/>
        <v>3293.2818708734658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-6403.4898507834132</v>
      </c>
      <c r="AI30">
        <f t="shared" si="6"/>
        <v>-6412.2541012168431</v>
      </c>
      <c r="AJ30">
        <f t="shared" si="7"/>
        <v>2.4465620751234383</v>
      </c>
      <c r="AK30">
        <f t="shared" si="22"/>
        <v>230.70099030640128</v>
      </c>
      <c r="AL30">
        <f t="shared" si="8"/>
        <v>-6179.1065488353188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-471.20138201609421</v>
      </c>
      <c r="AR30">
        <f t="shared" si="9"/>
        <v>-471.84630017990798</v>
      </c>
      <c r="AS30">
        <f t="shared" si="9"/>
        <v>0.18003049241114813</v>
      </c>
      <c r="AT30">
        <f t="shared" si="9"/>
        <v>16.976153316079433</v>
      </c>
      <c r="AU30">
        <f t="shared" si="9"/>
        <v>-454.69011637141745</v>
      </c>
      <c r="AW30">
        <v>27</v>
      </c>
      <c r="AX30">
        <f>IF(Z30&gt;0, (R30*SUMPRODUCT(K30:$K$98, X30:$X$98)-K30*$AZ$3)/Z30, 0)</f>
        <v>4697.0386912834128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2000000</v>
      </c>
      <c r="S31">
        <f t="shared" si="1"/>
        <v>4740.6086895918907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3293.2818708734658</v>
      </c>
      <c r="AC31">
        <f t="shared" si="2"/>
        <v>3274.9202416342246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-6611.8066181823961</v>
      </c>
      <c r="AI31">
        <f t="shared" si="6"/>
        <v>-6620.4419023201281</v>
      </c>
      <c r="AJ31">
        <f t="shared" si="7"/>
        <v>18.361629239241211</v>
      </c>
      <c r="AK31">
        <f t="shared" si="22"/>
        <v>230.52973096114263</v>
      </c>
      <c r="AL31">
        <f t="shared" si="8"/>
        <v>-6371.550542119744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-434.40213415835785</v>
      </c>
      <c r="AR31">
        <f t="shared" si="9"/>
        <v>-434.96948073624759</v>
      </c>
      <c r="AS31">
        <f t="shared" si="9"/>
        <v>1.2063769237013169</v>
      </c>
      <c r="AT31">
        <f t="shared" si="9"/>
        <v>15.146027840723796</v>
      </c>
      <c r="AU31">
        <f t="shared" si="9"/>
        <v>-418.61707597182249</v>
      </c>
      <c r="AW31">
        <v>28</v>
      </c>
      <c r="AX31">
        <f>IF(Z31&gt;0, (R31*SUMPRODUCT(K31:$K$98, X31:$X$98)-K31*$AZ$3)/Z31, 0)</f>
        <v>4740.6086895918907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2000000</v>
      </c>
      <c r="S32">
        <f t="shared" si="1"/>
        <v>4768.36340270047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3274.9202416342246</v>
      </c>
      <c r="AC32">
        <f t="shared" si="2"/>
        <v>3244.8393153123425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-6842.4209184743122</v>
      </c>
      <c r="AI32">
        <f t="shared" si="6"/>
        <v>-6850.9270846399268</v>
      </c>
      <c r="AJ32">
        <f t="shared" si="7"/>
        <v>30.080926321882089</v>
      </c>
      <c r="AK32">
        <f t="shared" si="22"/>
        <v>229.24441691439574</v>
      </c>
      <c r="AL32">
        <f t="shared" si="8"/>
        <v>-6591.6017414036496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-401.38724847006864</v>
      </c>
      <c r="AR32">
        <f t="shared" si="9"/>
        <v>-401.88623364986466</v>
      </c>
      <c r="AS32">
        <f t="shared" si="9"/>
        <v>1.7645947818222405</v>
      </c>
      <c r="AT32">
        <f t="shared" si="9"/>
        <v>13.447840585772056</v>
      </c>
      <c r="AU32">
        <f t="shared" si="9"/>
        <v>-386.67379828227041</v>
      </c>
      <c r="AW32">
        <v>29</v>
      </c>
      <c r="AX32">
        <f>IF(Z32&gt;0, (R32*SUMPRODUCT(K32:$K$98, X32:$X$98)-K32*$AZ$3)/Z32, 0)</f>
        <v>4768.36340270047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2000000</v>
      </c>
      <c r="S33">
        <f t="shared" si="1"/>
        <v>4781.7169277199755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3244.8393153123425</v>
      </c>
      <c r="AC33">
        <f t="shared" si="2"/>
        <v>3204.4531452676983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-7082.7660952457982</v>
      </c>
      <c r="AI33">
        <f t="shared" si="6"/>
        <v>-7091.1429324616611</v>
      </c>
      <c r="AJ33">
        <f t="shared" si="7"/>
        <v>40.386170044644132</v>
      </c>
      <c r="AK33">
        <f t="shared" si="22"/>
        <v>227.13875207186399</v>
      </c>
      <c r="AL33">
        <f t="shared" si="8"/>
        <v>-6823.6180103451534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-370.96989036699551</v>
      </c>
      <c r="AR33">
        <f t="shared" si="9"/>
        <v>-371.40863906232187</v>
      </c>
      <c r="AS33">
        <f t="shared" si="9"/>
        <v>2.1152827683891684</v>
      </c>
      <c r="AT33">
        <f t="shared" si="9"/>
        <v>11.896713349146873</v>
      </c>
      <c r="AU33">
        <f t="shared" si="9"/>
        <v>-357.39664294478587</v>
      </c>
      <c r="AW33">
        <v>30</v>
      </c>
      <c r="AX33">
        <f>IF(Z33&gt;0, (R33*SUMPRODUCT(K33:$K$98, X33:$X$98)-K33*$AZ$3)/Z33, 0)</f>
        <v>4781.7169277199755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2000000</v>
      </c>
      <c r="S34">
        <f t="shared" si="1"/>
        <v>4783.1913440262879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3204.4531452676983</v>
      </c>
      <c r="AC34">
        <f t="shared" si="2"/>
        <v>3155.8056463519752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-7351.226858028951</v>
      </c>
      <c r="AI34">
        <f t="shared" si="6"/>
        <v>-7359.473981704793</v>
      </c>
      <c r="AJ34">
        <f t="shared" si="7"/>
        <v>48.64749891572319</v>
      </c>
      <c r="AK34">
        <f t="shared" si="22"/>
        <v>224.3117201687389</v>
      </c>
      <c r="AL34">
        <f t="shared" si="8"/>
        <v>-7086.5147626203307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-343.77759148470602</v>
      </c>
      <c r="AR34">
        <f t="shared" si="9"/>
        <v>-344.16326538223524</v>
      </c>
      <c r="AS34">
        <f t="shared" si="9"/>
        <v>2.2749835275096202</v>
      </c>
      <c r="AT34">
        <f t="shared" si="9"/>
        <v>10.489860317285386</v>
      </c>
      <c r="AU34">
        <f t="shared" ref="AU34:AU89" si="23">AL34*$K34</f>
        <v>-331.39842153744024</v>
      </c>
      <c r="AW34">
        <v>31</v>
      </c>
      <c r="AX34">
        <f>IF(Z34&gt;0, (R34*SUMPRODUCT(K34:$K$98, X34:$X$98)-K34*$AZ$3)/Z34, 0)</f>
        <v>4783.1913440262879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2000000</v>
      </c>
      <c r="S35">
        <f t="shared" si="1"/>
        <v>4773.7921864331574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3155.8056463519752</v>
      </c>
      <c r="AC35">
        <f t="shared" si="2"/>
        <v>3099.8159043773335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-7663.6838803586879</v>
      </c>
      <c r="AI35">
        <f t="shared" ref="AI35:AI66" si="25">SUM(AE35:AH35)</f>
        <v>-7671.8006347735191</v>
      </c>
      <c r="AJ35">
        <f t="shared" si="7"/>
        <v>55.989741974641674</v>
      </c>
      <c r="AK35">
        <f t="shared" si="22"/>
        <v>220.90639524463828</v>
      </c>
      <c r="AL35">
        <f t="shared" si="8"/>
        <v>-7394.9044975542392</v>
      </c>
      <c r="AN35">
        <f t="shared" ref="AN35:AT66" si="26">AE35*$K35</f>
        <v>0</v>
      </c>
      <c r="AO35">
        <f t="shared" si="26"/>
        <v>0</v>
      </c>
      <c r="AP35">
        <f t="shared" si="26"/>
        <v>-0.33890823567038586</v>
      </c>
      <c r="AQ35">
        <f t="shared" si="26"/>
        <v>-319.99065758133378</v>
      </c>
      <c r="AR35">
        <f t="shared" si="26"/>
        <v>-320.32956581700415</v>
      </c>
      <c r="AS35">
        <f t="shared" si="26"/>
        <v>2.3378044595748975</v>
      </c>
      <c r="AT35">
        <f t="shared" si="26"/>
        <v>9.2237602413925988</v>
      </c>
      <c r="AU35">
        <f t="shared" si="23"/>
        <v>-308.76800111603666</v>
      </c>
      <c r="AW35">
        <v>32</v>
      </c>
      <c r="AX35">
        <f>IF(Z35&gt;0, (R35*SUMPRODUCT(K35:$K$98, X35:$X$98)-K35*$AZ$3)/Z35, 0)</f>
        <v>4773.7921864331574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2000000</v>
      </c>
      <c r="S36">
        <f t="shared" si="1"/>
        <v>4753.5031669915898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3099.8159043773335</v>
      </c>
      <c r="AC36">
        <f t="shared" si="2"/>
        <v>3036.7786838585562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-7992.5589815190606</v>
      </c>
      <c r="AI36">
        <f t="shared" si="25"/>
        <v>-8000.5446148961091</v>
      </c>
      <c r="AJ36">
        <f t="shared" si="7"/>
        <v>63.037220518777303</v>
      </c>
      <c r="AK36">
        <f t="shared" si="22"/>
        <v>216.98711330641336</v>
      </c>
      <c r="AL36">
        <f t="shared" si="8"/>
        <v>-7720.5202810709179</v>
      </c>
      <c r="AN36">
        <f t="shared" si="26"/>
        <v>0</v>
      </c>
      <c r="AO36">
        <f t="shared" si="26"/>
        <v>0</v>
      </c>
      <c r="AP36">
        <f t="shared" si="26"/>
        <v>-0.29770838152958545</v>
      </c>
      <c r="AQ36">
        <f t="shared" si="26"/>
        <v>-297.96657150661161</v>
      </c>
      <c r="AR36">
        <f t="shared" si="26"/>
        <v>-298.26427988814123</v>
      </c>
      <c r="AS36">
        <f t="shared" si="26"/>
        <v>2.3500589133865137</v>
      </c>
      <c r="AT36">
        <f t="shared" si="26"/>
        <v>8.0893874368056764</v>
      </c>
      <c r="AU36">
        <f t="shared" si="23"/>
        <v>-287.82483353794902</v>
      </c>
      <c r="AW36">
        <v>33</v>
      </c>
      <c r="AX36">
        <f>IF(Z36&gt;0, (R36*SUMPRODUCT(K36:$K$98, X36:$X$98)-K36*$AZ$3)/Z36, 0)</f>
        <v>4753.5031669915898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2000000</v>
      </c>
      <c r="S37">
        <f t="shared" si="1"/>
        <v>4724.2633084655035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3036.7786838585562</v>
      </c>
      <c r="AC37">
        <f t="shared" si="2"/>
        <v>2968.2348240149422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-8332.7145576414332</v>
      </c>
      <c r="AI37">
        <f t="shared" si="25"/>
        <v>-8340.5682552187263</v>
      </c>
      <c r="AJ37">
        <f t="shared" si="7"/>
        <v>68.543859843613973</v>
      </c>
      <c r="AK37">
        <f t="shared" si="22"/>
        <v>212.57450787009896</v>
      </c>
      <c r="AL37">
        <f t="shared" si="8"/>
        <v>-8059.4498875050131</v>
      </c>
      <c r="AN37">
        <f t="shared" si="26"/>
        <v>0</v>
      </c>
      <c r="AO37">
        <f t="shared" si="26"/>
        <v>0</v>
      </c>
      <c r="AP37">
        <f t="shared" si="26"/>
        <v>-0.26141941905038307</v>
      </c>
      <c r="AQ37">
        <f t="shared" si="26"/>
        <v>-277.36405398007338</v>
      </c>
      <c r="AR37">
        <f t="shared" si="26"/>
        <v>-277.62547339912379</v>
      </c>
      <c r="AS37">
        <f t="shared" si="26"/>
        <v>2.2815617539943607</v>
      </c>
      <c r="AT37">
        <f t="shared" si="26"/>
        <v>7.0757886722041254</v>
      </c>
      <c r="AU37">
        <f t="shared" si="23"/>
        <v>-268.26812297292531</v>
      </c>
      <c r="AW37">
        <v>34</v>
      </c>
      <c r="AX37">
        <f>IF(Z37&gt;0, (R37*SUMPRODUCT(K37:$K$98, X37:$X$98)-K37*$AZ$3)/Z37, 0)</f>
        <v>4724.2633084655035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2000000</v>
      </c>
      <c r="S38">
        <f t="shared" si="1"/>
        <v>4688.2354673594509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2968.2348240149422</v>
      </c>
      <c r="AC38">
        <f t="shared" si="2"/>
        <v>2895.7124768768308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-8715.5259082676803</v>
      </c>
      <c r="AI38">
        <f t="shared" si="25"/>
        <v>-8723.2465968322722</v>
      </c>
      <c r="AJ38">
        <f t="shared" si="7"/>
        <v>72.5223471381114</v>
      </c>
      <c r="AK38">
        <f t="shared" si="22"/>
        <v>207.77643768104596</v>
      </c>
      <c r="AL38">
        <f t="shared" si="8"/>
        <v>-8442.9478120131153</v>
      </c>
      <c r="AN38">
        <f t="shared" si="26"/>
        <v>0</v>
      </c>
      <c r="AO38">
        <f t="shared" si="26"/>
        <v>0</v>
      </c>
      <c r="AP38">
        <f t="shared" si="26"/>
        <v>-0.22945719645351459</v>
      </c>
      <c r="AQ38">
        <f t="shared" si="26"/>
        <v>-259.02354742041763</v>
      </c>
      <c r="AR38">
        <f t="shared" si="26"/>
        <v>-259.25300461687112</v>
      </c>
      <c r="AS38">
        <f t="shared" si="26"/>
        <v>2.1553484919537507</v>
      </c>
      <c r="AT38">
        <f t="shared" si="26"/>
        <v>6.1750708477004634</v>
      </c>
      <c r="AU38">
        <f t="shared" si="23"/>
        <v>-250.92258527721691</v>
      </c>
      <c r="AW38">
        <v>35</v>
      </c>
      <c r="AX38">
        <f>IF(Z38&gt;0, (R38*SUMPRODUCT(K38:$K$98, X38:$X$98)-K38*$AZ$3)/Z38, 0)</f>
        <v>4688.2354673594509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2000000</v>
      </c>
      <c r="S39">
        <f t="shared" si="1"/>
        <v>4645.8288349285403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2895.7124768768308</v>
      </c>
      <c r="AC39">
        <f t="shared" si="2"/>
        <v>2819.5833105653069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-9144.2439458544377</v>
      </c>
      <c r="AI39">
        <f t="shared" si="25"/>
        <v>-9151.8302760087226</v>
      </c>
      <c r="AJ39">
        <f t="shared" si="7"/>
        <v>76.129166311523932</v>
      </c>
      <c r="AK39">
        <f t="shared" si="22"/>
        <v>202.69987338137818</v>
      </c>
      <c r="AL39">
        <f t="shared" si="8"/>
        <v>-8873.0012363158203</v>
      </c>
      <c r="AN39">
        <f t="shared" si="26"/>
        <v>0</v>
      </c>
      <c r="AO39">
        <f t="shared" si="26"/>
        <v>0</v>
      </c>
      <c r="AP39">
        <f t="shared" si="26"/>
        <v>-0.20130722635794238</v>
      </c>
      <c r="AQ39">
        <f t="shared" si="26"/>
        <v>-242.64728115484891</v>
      </c>
      <c r="AR39">
        <f t="shared" si="26"/>
        <v>-242.84858838120684</v>
      </c>
      <c r="AS39">
        <f t="shared" si="26"/>
        <v>2.020127123845068</v>
      </c>
      <c r="AT39">
        <f t="shared" si="26"/>
        <v>5.378746833271161</v>
      </c>
      <c r="AU39">
        <f t="shared" si="23"/>
        <v>-235.44971442409062</v>
      </c>
      <c r="AW39">
        <v>36</v>
      </c>
      <c r="AX39">
        <f>IF(Z39&gt;0, (R39*SUMPRODUCT(K39:$K$98, X39:$X$98)-K39*$AZ$3)/Z39, 0)</f>
        <v>4645.8288349285403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2000000</v>
      </c>
      <c r="S40">
        <f t="shared" si="1"/>
        <v>4597.5503568356316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2819.5833105653069</v>
      </c>
      <c r="AC40">
        <f t="shared" si="2"/>
        <v>2740.2345839719728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-9633.5565749026573</v>
      </c>
      <c r="AI40">
        <f t="shared" si="25"/>
        <v>-9641.0068320268074</v>
      </c>
      <c r="AJ40">
        <f t="shared" si="7"/>
        <v>79.34872659333405</v>
      </c>
      <c r="AK40">
        <f t="shared" si="22"/>
        <v>197.37083173957151</v>
      </c>
      <c r="AL40">
        <f t="shared" si="8"/>
        <v>-9364.2872736939007</v>
      </c>
      <c r="AN40">
        <f t="shared" si="26"/>
        <v>0</v>
      </c>
      <c r="AO40">
        <f t="shared" si="26"/>
        <v>0</v>
      </c>
      <c r="AP40">
        <f t="shared" si="26"/>
        <v>-0.17651469424213631</v>
      </c>
      <c r="AQ40">
        <f t="shared" si="26"/>
        <v>-228.24236331003655</v>
      </c>
      <c r="AR40">
        <f t="shared" si="26"/>
        <v>-228.4188780042787</v>
      </c>
      <c r="AS40">
        <f t="shared" si="26"/>
        <v>1.8799641381134993</v>
      </c>
      <c r="AT40">
        <f t="shared" si="26"/>
        <v>4.6761945844660771</v>
      </c>
      <c r="AU40">
        <f t="shared" si="23"/>
        <v>-221.8627192816991</v>
      </c>
      <c r="AW40">
        <v>37</v>
      </c>
      <c r="AX40">
        <f>IF(Z40&gt;0, (R40*SUMPRODUCT(K40:$K$98, X40:$X$98)-K40*$AZ$3)/Z40, 0)</f>
        <v>4597.5503568356316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2000000</v>
      </c>
      <c r="S41">
        <f t="shared" si="1"/>
        <v>4543.5286916472078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2740.2345839719728</v>
      </c>
      <c r="AC41">
        <f t="shared" si="2"/>
        <v>2657.7945015204305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-10195.464691075373</v>
      </c>
      <c r="AI41">
        <f t="shared" si="25"/>
        <v>-10202.776723973961</v>
      </c>
      <c r="AJ41">
        <f t="shared" si="7"/>
        <v>82.440082451542366</v>
      </c>
      <c r="AK41">
        <f t="shared" si="22"/>
        <v>191.81642087803812</v>
      </c>
      <c r="AL41">
        <f t="shared" si="8"/>
        <v>-9928.520220644381</v>
      </c>
      <c r="AN41">
        <f t="shared" si="26"/>
        <v>0</v>
      </c>
      <c r="AO41">
        <f t="shared" si="26"/>
        <v>0</v>
      </c>
      <c r="AP41">
        <f t="shared" si="26"/>
        <v>-0.15467841649566139</v>
      </c>
      <c r="AQ41">
        <f t="shared" si="26"/>
        <v>-215.67440351059957</v>
      </c>
      <c r="AR41">
        <f t="shared" si="26"/>
        <v>-215.82908192709522</v>
      </c>
      <c r="AS41">
        <f t="shared" si="26"/>
        <v>1.7439338124200465</v>
      </c>
      <c r="AT41">
        <f t="shared" si="26"/>
        <v>4.0576759774983318</v>
      </c>
      <c r="AU41">
        <f t="shared" si="23"/>
        <v>-210.02747213717686</v>
      </c>
      <c r="AW41">
        <v>38</v>
      </c>
      <c r="AX41">
        <f>IF(Z41&gt;0, (R41*SUMPRODUCT(K41:$K$98, X41:$X$98)-K41*$AZ$3)/Z41, 0)</f>
        <v>4543.5286916472078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2000000</v>
      </c>
      <c r="S42">
        <f t="shared" si="1"/>
        <v>4483.7471465721828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2657.7945015204305</v>
      </c>
      <c r="AC42">
        <f t="shared" si="2"/>
        <v>2572.3007059192005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-10837.176828175994</v>
      </c>
      <c r="AI42">
        <f t="shared" si="25"/>
        <v>-10844.348008390421</v>
      </c>
      <c r="AJ42">
        <f t="shared" si="7"/>
        <v>85.493795601229976</v>
      </c>
      <c r="AK42">
        <f t="shared" si="22"/>
        <v>186.04561510643015</v>
      </c>
      <c r="AL42">
        <f t="shared" si="8"/>
        <v>-10572.808597682762</v>
      </c>
      <c r="AN42">
        <f t="shared" si="26"/>
        <v>0</v>
      </c>
      <c r="AO42">
        <f t="shared" si="26"/>
        <v>0</v>
      </c>
      <c r="AP42">
        <f t="shared" si="26"/>
        <v>-0.13544537957360786</v>
      </c>
      <c r="AQ42">
        <f t="shared" si="26"/>
        <v>-204.68674403770783</v>
      </c>
      <c r="AR42">
        <f t="shared" si="26"/>
        <v>-204.82218941728146</v>
      </c>
      <c r="AS42">
        <f t="shared" si="26"/>
        <v>1.614760646106981</v>
      </c>
      <c r="AT42">
        <f t="shared" si="26"/>
        <v>3.5139291166329714</v>
      </c>
      <c r="AU42">
        <f t="shared" si="23"/>
        <v>-199.69349965454151</v>
      </c>
      <c r="AW42">
        <v>39</v>
      </c>
      <c r="AX42">
        <f>IF(Z42&gt;0, (R42*SUMPRODUCT(K42:$K$98, X42:$X$98)-K42*$AZ$3)/Z42, 0)</f>
        <v>4483.7471465721828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2000000</v>
      </c>
      <c r="S43">
        <f t="shared" si="1"/>
        <v>4418.4205179802857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2572.3007059192005</v>
      </c>
      <c r="AC43">
        <f t="shared" si="2"/>
        <v>2483.8466475148589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-11600.663335385221</v>
      </c>
      <c r="AI43">
        <f t="shared" si="25"/>
        <v>-11607.690299651656</v>
      </c>
      <c r="AJ43">
        <f t="shared" si="7"/>
        <v>88.454058404341595</v>
      </c>
      <c r="AK43">
        <f t="shared" si="22"/>
        <v>180.06104941434404</v>
      </c>
      <c r="AL43">
        <f t="shared" si="8"/>
        <v>-11339.175191832972</v>
      </c>
      <c r="AN43">
        <f t="shared" si="26"/>
        <v>0</v>
      </c>
      <c r="AO43">
        <f t="shared" si="26"/>
        <v>0</v>
      </c>
      <c r="AP43">
        <f t="shared" si="26"/>
        <v>-0.11850134519834517</v>
      </c>
      <c r="AQ43">
        <f t="shared" si="26"/>
        <v>-195.63130796073801</v>
      </c>
      <c r="AR43">
        <f t="shared" si="26"/>
        <v>-195.74980930593634</v>
      </c>
      <c r="AS43">
        <f t="shared" si="26"/>
        <v>1.49167186735725</v>
      </c>
      <c r="AT43">
        <f t="shared" si="26"/>
        <v>3.0365141708977519</v>
      </c>
      <c r="AU43">
        <f t="shared" si="23"/>
        <v>-191.22162326768137</v>
      </c>
      <c r="AW43">
        <v>40</v>
      </c>
      <c r="AX43">
        <f>IF(Z43&gt;0, (R43*SUMPRODUCT(K43:$K$98, X43:$X$98)-K43*$AZ$3)/Z43, 0)</f>
        <v>4418.4205179802857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2000000</v>
      </c>
      <c r="S44">
        <f t="shared" si="1"/>
        <v>4346.6823346955316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2483.8466475148589</v>
      </c>
      <c r="AC44">
        <f t="shared" si="2"/>
        <v>2391.9945231553393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-12464.130148205249</v>
      </c>
      <c r="AI44">
        <f t="shared" si="25"/>
        <v>-12471.008942015595</v>
      </c>
      <c r="AJ44">
        <f t="shared" si="7"/>
        <v>91.852124359519621</v>
      </c>
      <c r="AK44">
        <f t="shared" si="22"/>
        <v>173.86926532604014</v>
      </c>
      <c r="AL44">
        <f t="shared" si="8"/>
        <v>-12205.287552330035</v>
      </c>
      <c r="AN44">
        <f t="shared" si="26"/>
        <v>0</v>
      </c>
      <c r="AO44">
        <f t="shared" si="26"/>
        <v>0</v>
      </c>
      <c r="AP44">
        <f t="shared" si="26"/>
        <v>-0.10357377475849497</v>
      </c>
      <c r="AQ44">
        <f t="shared" si="26"/>
        <v>-187.67200240676161</v>
      </c>
      <c r="AR44">
        <f t="shared" si="26"/>
        <v>-187.77557618152011</v>
      </c>
      <c r="AS44">
        <f t="shared" si="26"/>
        <v>1.3830144501779051</v>
      </c>
      <c r="AT44">
        <f t="shared" si="26"/>
        <v>2.6179438751631645</v>
      </c>
      <c r="AU44">
        <f t="shared" si="23"/>
        <v>-183.77461785617905</v>
      </c>
      <c r="AW44">
        <v>41</v>
      </c>
      <c r="AX44">
        <f>IF(Z44&gt;0, (R44*SUMPRODUCT(K44:$K$98, X44:$X$98)-K44*$AZ$3)/Z44, 0)</f>
        <v>4346.6823346955316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2000000</v>
      </c>
      <c r="S45">
        <f t="shared" si="1"/>
        <v>4268.8292257620369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2391.9945231553393</v>
      </c>
      <c r="AC45">
        <f t="shared" si="2"/>
        <v>2296.9825061068095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-13435.843871737439</v>
      </c>
      <c r="AI45">
        <f t="shared" si="25"/>
        <v>-13442.569903585483</v>
      </c>
      <c r="AJ45">
        <f t="shared" si="7"/>
        <v>95.012017048529742</v>
      </c>
      <c r="AK45">
        <f t="shared" si="22"/>
        <v>167.43961662087378</v>
      </c>
      <c r="AL45">
        <f t="shared" si="8"/>
        <v>-13180.11826991608</v>
      </c>
      <c r="AN45">
        <f t="shared" si="26"/>
        <v>0</v>
      </c>
      <c r="AO45">
        <f t="shared" si="26"/>
        <v>0</v>
      </c>
      <c r="AP45">
        <f t="shared" si="26"/>
        <v>-9.0422895409576154E-2</v>
      </c>
      <c r="AQ45">
        <f t="shared" si="26"/>
        <v>-180.62773602638742</v>
      </c>
      <c r="AR45">
        <f t="shared" si="26"/>
        <v>-180.718158921797</v>
      </c>
      <c r="AS45">
        <f t="shared" si="26"/>
        <v>1.2773150461264771</v>
      </c>
      <c r="AT45">
        <f t="shared" si="26"/>
        <v>2.2510114854024206</v>
      </c>
      <c r="AU45">
        <f t="shared" si="23"/>
        <v>-177.18983239026812</v>
      </c>
      <c r="AW45">
        <v>42</v>
      </c>
      <c r="AX45">
        <f>IF(Z45&gt;0, (R45*SUMPRODUCT(K45:$K$98, X45:$X$98)-K45*$AZ$3)/Z45, 0)</f>
        <v>4268.8292257620369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2000000</v>
      </c>
      <c r="S46">
        <f t="shared" si="1"/>
        <v>4185.2595751103854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2296.9825061068095</v>
      </c>
      <c r="AC46">
        <f t="shared" si="2"/>
        <v>2199.0868998645574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-14531.038658839192</v>
      </c>
      <c r="AI46">
        <f t="shared" si="25"/>
        <v>-14537.606611377138</v>
      </c>
      <c r="AJ46">
        <f t="shared" si="7"/>
        <v>97.895606242252143</v>
      </c>
      <c r="AK46">
        <f t="shared" si="22"/>
        <v>160.78877542747668</v>
      </c>
      <c r="AL46">
        <f t="shared" si="8"/>
        <v>-14278.92222970741</v>
      </c>
      <c r="AN46">
        <f t="shared" si="26"/>
        <v>0</v>
      </c>
      <c r="AO46">
        <f t="shared" si="26"/>
        <v>0</v>
      </c>
      <c r="AP46">
        <f t="shared" si="26"/>
        <v>-7.8837251136849279E-2</v>
      </c>
      <c r="AQ46">
        <f t="shared" si="26"/>
        <v>-174.42074031559889</v>
      </c>
      <c r="AR46">
        <f t="shared" si="26"/>
        <v>-174.49957756673572</v>
      </c>
      <c r="AS46">
        <f t="shared" si="26"/>
        <v>1.1750725130740252</v>
      </c>
      <c r="AT46">
        <f t="shared" si="26"/>
        <v>1.9299994930121132</v>
      </c>
      <c r="AU46">
        <f t="shared" si="23"/>
        <v>-171.39450556064961</v>
      </c>
      <c r="AW46">
        <v>43</v>
      </c>
      <c r="AX46">
        <f>IF(Z46&gt;0, (R46*SUMPRODUCT(K46:$K$98, X46:$X$98)-K46*$AZ$3)/Z46, 0)</f>
        <v>4185.2595751103854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2000000</v>
      </c>
      <c r="S47">
        <f t="shared" si="1"/>
        <v>4096.0909095829156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2199.0868998645574</v>
      </c>
      <c r="AC47">
        <f t="shared" si="2"/>
        <v>2098.5341325705081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-15711.554460892685</v>
      </c>
      <c r="AI47">
        <f t="shared" si="25"/>
        <v>-15717.95853668987</v>
      </c>
      <c r="AJ47">
        <f t="shared" si="7"/>
        <v>100.55276729404932</v>
      </c>
      <c r="AK47">
        <f t="shared" si="22"/>
        <v>153.93608299051903</v>
      </c>
      <c r="AL47">
        <f t="shared" si="8"/>
        <v>-15463.4696864053</v>
      </c>
      <c r="AN47">
        <f t="shared" si="26"/>
        <v>0</v>
      </c>
      <c r="AO47">
        <f t="shared" si="26"/>
        <v>0</v>
      </c>
      <c r="AP47">
        <f t="shared" si="26"/>
        <v>-6.8634094464921455E-2</v>
      </c>
      <c r="AQ47">
        <f t="shared" si="26"/>
        <v>-168.38468925267736</v>
      </c>
      <c r="AR47">
        <f t="shared" si="26"/>
        <v>-168.45332334714226</v>
      </c>
      <c r="AS47">
        <f t="shared" si="26"/>
        <v>1.0776493514024501</v>
      </c>
      <c r="AT47">
        <f t="shared" si="26"/>
        <v>1.6497718009794029</v>
      </c>
      <c r="AU47">
        <f t="shared" si="23"/>
        <v>-165.72590219476041</v>
      </c>
      <c r="AW47">
        <v>44</v>
      </c>
      <c r="AX47">
        <f>IF(Z47&gt;0, (R47*SUMPRODUCT(K47:$K$98, X47:$X$98)-K47*$AZ$3)/Z47, 0)</f>
        <v>4096.0909095829156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2000000</v>
      </c>
      <c r="S48">
        <f t="shared" si="1"/>
        <v>4002.4737204161606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2098.5341325705081</v>
      </c>
      <c r="AC48">
        <f t="shared" si="2"/>
        <v>1996.1029906584995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-16970.95456036062</v>
      </c>
      <c r="AI48">
        <f t="shared" si="25"/>
        <v>-16977.188526933831</v>
      </c>
      <c r="AJ48">
        <f t="shared" si="7"/>
        <v>102.43114191200857</v>
      </c>
      <c r="AK48">
        <f t="shared" si="22"/>
        <v>146.89738927993557</v>
      </c>
      <c r="AL48">
        <f t="shared" si="8"/>
        <v>-16727.859995741885</v>
      </c>
      <c r="AN48">
        <f t="shared" si="26"/>
        <v>0</v>
      </c>
      <c r="AO48">
        <f t="shared" si="26"/>
        <v>0</v>
      </c>
      <c r="AP48">
        <f t="shared" si="26"/>
        <v>-5.9652670567484641E-2</v>
      </c>
      <c r="AQ48">
        <f t="shared" si="26"/>
        <v>-162.3946406699188</v>
      </c>
      <c r="AR48">
        <f t="shared" si="26"/>
        <v>-162.45429334048626</v>
      </c>
      <c r="AS48">
        <f t="shared" si="26"/>
        <v>0.98016104073857258</v>
      </c>
      <c r="AT48">
        <f t="shared" si="26"/>
        <v>1.4056574521260994</v>
      </c>
      <c r="AU48">
        <f t="shared" si="23"/>
        <v>-160.06847484762159</v>
      </c>
      <c r="AW48">
        <v>45</v>
      </c>
      <c r="AX48">
        <f>IF(Z48&gt;0, (R48*SUMPRODUCT(K48:$K$98, X48:$X$98)-K48*$AZ$3)/Z48, 0)</f>
        <v>4002.4737204161606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2000000</v>
      </c>
      <c r="S49">
        <f t="shared" si="1"/>
        <v>3905.5365678809949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1996.1029906584995</v>
      </c>
      <c r="AC49">
        <f t="shared" si="2"/>
        <v>1892.5954458284637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-18274.426158645125</v>
      </c>
      <c r="AI49">
        <f t="shared" si="25"/>
        <v>-18280.483570389111</v>
      </c>
      <c r="AJ49">
        <f t="shared" si="7"/>
        <v>103.50754483003584</v>
      </c>
      <c r="AK49">
        <f t="shared" si="22"/>
        <v>139.72720934609498</v>
      </c>
      <c r="AL49">
        <f t="shared" si="8"/>
        <v>-18037.248816212978</v>
      </c>
      <c r="AN49">
        <f t="shared" si="26"/>
        <v>0</v>
      </c>
      <c r="AO49">
        <f t="shared" si="26"/>
        <v>0</v>
      </c>
      <c r="AP49">
        <f t="shared" si="26"/>
        <v>-5.1752876618439796E-2</v>
      </c>
      <c r="AQ49">
        <f t="shared" si="26"/>
        <v>-156.13172130817406</v>
      </c>
      <c r="AR49">
        <f t="shared" si="26"/>
        <v>-156.18347418479249</v>
      </c>
      <c r="AS49">
        <f t="shared" si="26"/>
        <v>0.8843402798205654</v>
      </c>
      <c r="AT49">
        <f t="shared" si="26"/>
        <v>1.1937912314949994</v>
      </c>
      <c r="AU49">
        <f t="shared" si="23"/>
        <v>-154.10534267347691</v>
      </c>
      <c r="AW49">
        <v>46</v>
      </c>
      <c r="AX49">
        <f>IF(Z49&gt;0, (R49*SUMPRODUCT(K49:$K$98, X49:$X$98)-K49*$AZ$3)/Z49, 0)</f>
        <v>3905.5365678809949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2000000</v>
      </c>
      <c r="S50">
        <f t="shared" si="1"/>
        <v>3807.0265170625598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1892.5954458284637</v>
      </c>
      <c r="AC50">
        <f t="shared" si="2"/>
        <v>1789.0414886630424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-19631.121660102712</v>
      </c>
      <c r="AI50">
        <f t="shared" si="25"/>
        <v>-19636.995803218884</v>
      </c>
      <c r="AJ50">
        <f t="shared" si="7"/>
        <v>103.55395716542125</v>
      </c>
      <c r="AK50">
        <f t="shared" si="22"/>
        <v>132.48168120799247</v>
      </c>
      <c r="AL50">
        <f t="shared" si="8"/>
        <v>-19400.96016484547</v>
      </c>
      <c r="AN50">
        <f t="shared" si="26"/>
        <v>0</v>
      </c>
      <c r="AO50">
        <f t="shared" si="26"/>
        <v>0</v>
      </c>
      <c r="AP50">
        <f t="shared" si="26"/>
        <v>-4.4809892288457331E-2</v>
      </c>
      <c r="AQ50">
        <f t="shared" si="26"/>
        <v>-149.75264131188356</v>
      </c>
      <c r="AR50">
        <f t="shared" si="26"/>
        <v>-149.79745120417201</v>
      </c>
      <c r="AS50">
        <f t="shared" si="26"/>
        <v>0.78994358408649112</v>
      </c>
      <c r="AT50">
        <f t="shared" si="26"/>
        <v>1.0106137606317498</v>
      </c>
      <c r="AU50">
        <f t="shared" si="23"/>
        <v>-147.99689385945376</v>
      </c>
      <c r="AW50">
        <v>47</v>
      </c>
      <c r="AX50">
        <f>IF(Z50&gt;0, (R50*SUMPRODUCT(K50:$K$98, X50:$X$98)-K50*$AZ$3)/Z50, 0)</f>
        <v>3807.0265170625598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2000000</v>
      </c>
      <c r="S51">
        <f t="shared" si="1"/>
        <v>3708.5212836799765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1789.0414886630424</v>
      </c>
      <c r="AC51">
        <f t="shared" si="2"/>
        <v>1686.2332796214739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-21081.175567915288</v>
      </c>
      <c r="AI51">
        <f t="shared" si="25"/>
        <v>-21086.859212252999</v>
      </c>
      <c r="AJ51">
        <f t="shared" si="7"/>
        <v>102.80820904156849</v>
      </c>
      <c r="AK51">
        <f t="shared" si="22"/>
        <v>125.23290420641298</v>
      </c>
      <c r="AL51">
        <f t="shared" si="8"/>
        <v>-20858.818099005017</v>
      </c>
      <c r="AN51">
        <f t="shared" si="26"/>
        <v>0</v>
      </c>
      <c r="AO51">
        <f t="shared" si="26"/>
        <v>0</v>
      </c>
      <c r="AP51">
        <f t="shared" si="26"/>
        <v>-3.8711343805186135E-2</v>
      </c>
      <c r="AQ51">
        <f t="shared" si="26"/>
        <v>-143.58404339489738</v>
      </c>
      <c r="AR51">
        <f t="shared" si="26"/>
        <v>-143.62275473870255</v>
      </c>
      <c r="AS51">
        <f t="shared" si="26"/>
        <v>0.70022747549443332</v>
      </c>
      <c r="AT51">
        <f t="shared" si="26"/>
        <v>0.85296224084437089</v>
      </c>
      <c r="AU51">
        <f t="shared" si="23"/>
        <v>-142.06956502236375</v>
      </c>
      <c r="AW51">
        <v>48</v>
      </c>
      <c r="AX51">
        <f>IF(Z51&gt;0, (R51*SUMPRODUCT(K51:$K$98, X51:$X$98)-K51*$AZ$3)/Z51, 0)</f>
        <v>3708.5212836799765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2000000</v>
      </c>
      <c r="S52">
        <f t="shared" si="1"/>
        <v>3610.8475998483245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1686.2332796214739</v>
      </c>
      <c r="AC52">
        <f t="shared" si="2"/>
        <v>1584.5639078964989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-22620.591636305428</v>
      </c>
      <c r="AI52">
        <f t="shared" si="25"/>
        <v>-22626.077065502035</v>
      </c>
      <c r="AJ52">
        <f t="shared" si="7"/>
        <v>101.66937172497501</v>
      </c>
      <c r="AK52">
        <f t="shared" si="22"/>
        <v>118.03632957350318</v>
      </c>
      <c r="AL52">
        <f t="shared" si="8"/>
        <v>-22406.371364203555</v>
      </c>
      <c r="AN52">
        <f t="shared" si="26"/>
        <v>0</v>
      </c>
      <c r="AO52">
        <f t="shared" si="26"/>
        <v>0</v>
      </c>
      <c r="AP52">
        <f t="shared" si="26"/>
        <v>-3.3358302684537981E-2</v>
      </c>
      <c r="AQ52">
        <f t="shared" si="26"/>
        <v>-137.56162292167656</v>
      </c>
      <c r="AR52">
        <f t="shared" si="26"/>
        <v>-137.59498122436111</v>
      </c>
      <c r="AS52">
        <f t="shared" si="26"/>
        <v>0.6182775411350403</v>
      </c>
      <c r="AT52">
        <f t="shared" si="26"/>
        <v>0.71780921210692894</v>
      </c>
      <c r="AU52">
        <f t="shared" si="23"/>
        <v>-136.25889447111913</v>
      </c>
      <c r="AW52">
        <v>49</v>
      </c>
      <c r="AX52">
        <f>IF(Z52&gt;0, (R52*SUMPRODUCT(K52:$K$98, X52:$X$98)-K52*$AZ$3)/Z52, 0)</f>
        <v>3610.8475998483245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2000000</v>
      </c>
      <c r="S53">
        <f t="shared" si="1"/>
        <v>3514.9324485839761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1584.5639078964989</v>
      </c>
      <c r="AC53">
        <f t="shared" si="2"/>
        <v>1484.426098965826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-24252.083020484919</v>
      </c>
      <c r="AI53">
        <f t="shared" si="25"/>
        <v>-24257.362019870681</v>
      </c>
      <c r="AJ53">
        <f t="shared" si="7"/>
        <v>100.13780893067292</v>
      </c>
      <c r="AK53">
        <f t="shared" si="22"/>
        <v>110.91947355275494</v>
      </c>
      <c r="AL53">
        <f t="shared" si="8"/>
        <v>-24046.30473738725</v>
      </c>
      <c r="AN53">
        <f t="shared" si="26"/>
        <v>0</v>
      </c>
      <c r="AO53">
        <f t="shared" si="26"/>
        <v>0</v>
      </c>
      <c r="AP53">
        <f t="shared" si="26"/>
        <v>-2.8663348239442315E-2</v>
      </c>
      <c r="AQ53">
        <f t="shared" si="26"/>
        <v>-131.68137564531432</v>
      </c>
      <c r="AR53">
        <f t="shared" si="26"/>
        <v>-131.71003899355378</v>
      </c>
      <c r="AS53">
        <f t="shared" si="26"/>
        <v>0.54371760244102085</v>
      </c>
      <c r="AT53">
        <f t="shared" si="26"/>
        <v>0.60225873591738943</v>
      </c>
      <c r="AU53">
        <f t="shared" si="23"/>
        <v>-130.56406265519533</v>
      </c>
      <c r="AW53">
        <v>50</v>
      </c>
      <c r="AX53">
        <f>IF(Z53&gt;0, (R53*SUMPRODUCT(K53:$K$98, X53:$X$98)-K53*$AZ$3)/Z53, 0)</f>
        <v>3514.9324485839761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2000000</v>
      </c>
      <c r="S54">
        <f t="shared" si="1"/>
        <v>3421.1833862713397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1484.426098965826</v>
      </c>
      <c r="AC54">
        <f t="shared" si="2"/>
        <v>1386.1588429553365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-25854.689230081814</v>
      </c>
      <c r="AI54">
        <f t="shared" si="25"/>
        <v>-25859.75384766603</v>
      </c>
      <c r="AJ54">
        <f t="shared" si="7"/>
        <v>98.267256010489518</v>
      </c>
      <c r="AK54">
        <f t="shared" si="22"/>
        <v>103.90982692760782</v>
      </c>
      <c r="AL54">
        <f t="shared" si="8"/>
        <v>-25657.576764727932</v>
      </c>
      <c r="AN54">
        <f t="shared" si="26"/>
        <v>0</v>
      </c>
      <c r="AO54">
        <f t="shared" si="26"/>
        <v>0</v>
      </c>
      <c r="AP54">
        <f t="shared" si="26"/>
        <v>-2.4552964983750543E-2</v>
      </c>
      <c r="AQ54">
        <f t="shared" si="26"/>
        <v>-125.34199646389766</v>
      </c>
      <c r="AR54">
        <f t="shared" si="26"/>
        <v>-125.3665494288814</v>
      </c>
      <c r="AS54">
        <f t="shared" si="26"/>
        <v>0.47639381567398276</v>
      </c>
      <c r="AT54">
        <f t="shared" si="26"/>
        <v>0.503748664059391</v>
      </c>
      <c r="AU54">
        <f t="shared" si="23"/>
        <v>-124.38640694914803</v>
      </c>
      <c r="AW54">
        <v>51</v>
      </c>
      <c r="AX54">
        <f>IF(Z54&gt;0, (R54*SUMPRODUCT(K54:$K$98, X54:$X$98)-K54*$AZ$3)/Z54, 0)</f>
        <v>3421.1833862713397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2000000</v>
      </c>
      <c r="S55">
        <f t="shared" si="1"/>
        <v>3331.1015705492227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1386.1588429553365</v>
      </c>
      <c r="AC55">
        <f t="shared" si="2"/>
        <v>1290.6508818796751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-27326.072055489709</v>
      </c>
      <c r="AI55">
        <f t="shared" si="25"/>
        <v>-27330.915238947739</v>
      </c>
      <c r="AJ55">
        <f t="shared" si="7"/>
        <v>95.507961075661342</v>
      </c>
      <c r="AK55">
        <f t="shared" si="22"/>
        <v>97.031119006873567</v>
      </c>
      <c r="AL55">
        <f t="shared" si="8"/>
        <v>-27138.376158865201</v>
      </c>
      <c r="AN55">
        <f t="shared" si="26"/>
        <v>0</v>
      </c>
      <c r="AO55">
        <f t="shared" si="26"/>
        <v>0</v>
      </c>
      <c r="AP55">
        <f t="shared" si="26"/>
        <v>-2.0963808484879914E-2</v>
      </c>
      <c r="AQ55">
        <f t="shared" si="26"/>
        <v>-118.28140440678986</v>
      </c>
      <c r="AR55">
        <f t="shared" si="26"/>
        <v>-118.30236821527475</v>
      </c>
      <c r="AS55">
        <f t="shared" si="26"/>
        <v>0.41340796237082139</v>
      </c>
      <c r="AT55">
        <f t="shared" si="26"/>
        <v>0.42000097943054659</v>
      </c>
      <c r="AU55">
        <f t="shared" si="23"/>
        <v>-117.46895927347337</v>
      </c>
      <c r="AW55">
        <v>52</v>
      </c>
      <c r="AX55">
        <f>IF(Z55&gt;0, (R55*SUMPRODUCT(K55:$K$98, X55:$X$98)-K55*$AZ$3)/Z55, 0)</f>
        <v>3331.1015705492227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2000000</v>
      </c>
      <c r="S56">
        <f t="shared" si="1"/>
        <v>3276.8125380129018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1290.6508818796751</v>
      </c>
      <c r="AC56">
        <f t="shared" si="2"/>
        <v>1199.0070090695249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-35347.258452176786</v>
      </c>
      <c r="AI56">
        <f t="shared" si="25"/>
        <v>-35351.832283434909</v>
      </c>
      <c r="AJ56">
        <f t="shared" si="7"/>
        <v>91.643872810150242</v>
      </c>
      <c r="AK56">
        <f t="shared" si="22"/>
        <v>90.345561731577263</v>
      </c>
      <c r="AL56">
        <f t="shared" si="8"/>
        <v>-35169.842848893182</v>
      </c>
      <c r="AN56">
        <f t="shared" si="26"/>
        <v>0</v>
      </c>
      <c r="AO56">
        <f t="shared" si="26"/>
        <v>0</v>
      </c>
      <c r="AP56">
        <f t="shared" si="26"/>
        <v>-1.7676707628725048E-2</v>
      </c>
      <c r="AQ56">
        <f t="shared" si="26"/>
        <v>-136.60826512272288</v>
      </c>
      <c r="AR56">
        <f t="shared" si="26"/>
        <v>-136.62594183035162</v>
      </c>
      <c r="AS56">
        <f t="shared" si="26"/>
        <v>0.35418052267505129</v>
      </c>
      <c r="AT56">
        <f t="shared" si="26"/>
        <v>0.34916287684338304</v>
      </c>
      <c r="AU56">
        <f t="shared" si="23"/>
        <v>-135.92259843083318</v>
      </c>
      <c r="AW56">
        <v>53</v>
      </c>
      <c r="AX56">
        <f>IF(Z56&gt;0, (R56*SUMPRODUCT(K56:$K$98, X56:$X$98)-K56*$AZ$3)/Z56, 0)</f>
        <v>3276.8125380129018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2000000</v>
      </c>
      <c r="S57">
        <f t="shared" si="1"/>
        <v>3186.6300624199062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1199.0070090695249</v>
      </c>
      <c r="AC57">
        <f t="shared" si="2"/>
        <v>1086.1822543009441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-42782.696967716322</v>
      </c>
      <c r="AI57">
        <f t="shared" si="25"/>
        <v>-42786.957668805815</v>
      </c>
      <c r="AJ57">
        <f t="shared" si="7"/>
        <v>112.82475476858076</v>
      </c>
      <c r="AK57">
        <f t="shared" si="22"/>
        <v>83.930490634866743</v>
      </c>
      <c r="AL57">
        <f t="shared" si="8"/>
        <v>-42590.202423402363</v>
      </c>
      <c r="AN57">
        <f t="shared" si="26"/>
        <v>0</v>
      </c>
      <c r="AO57">
        <f t="shared" si="26"/>
        <v>0</v>
      </c>
      <c r="AP57">
        <f t="shared" si="26"/>
        <v>-1.4702266312492549E-2</v>
      </c>
      <c r="AQ57">
        <f t="shared" si="26"/>
        <v>-147.62889749230587</v>
      </c>
      <c r="AR57">
        <f t="shared" si="26"/>
        <v>-147.64359975861836</v>
      </c>
      <c r="AS57">
        <f t="shared" si="26"/>
        <v>0.38932080810366082</v>
      </c>
      <c r="AT57">
        <f t="shared" si="26"/>
        <v>0.28961628594297267</v>
      </c>
      <c r="AU57">
        <f t="shared" si="23"/>
        <v>-146.96466266457173</v>
      </c>
      <c r="AW57">
        <v>54</v>
      </c>
      <c r="AX57">
        <f>IF(Z57&gt;0, (R57*SUMPRODUCT(K57:$K$98, X57:$X$98)-K57*$AZ$3)/Z57, 0)</f>
        <v>3186.6300624199062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2000000</v>
      </c>
      <c r="S58">
        <f t="shared" si="1"/>
        <v>3069.4020140779762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1086.1822543009441</v>
      </c>
      <c r="AC58">
        <f t="shared" si="2"/>
        <v>959.78863391055143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-49503.7682091795</v>
      </c>
      <c r="AI58">
        <f t="shared" si="25"/>
        <v>-49507.676904706786</v>
      </c>
      <c r="AJ58">
        <f t="shared" si="7"/>
        <v>126.3936203903927</v>
      </c>
      <c r="AK58">
        <f t="shared" si="22"/>
        <v>76.032757801066097</v>
      </c>
      <c r="AL58">
        <f t="shared" si="8"/>
        <v>-49305.250526515323</v>
      </c>
      <c r="AN58">
        <f t="shared" si="26"/>
        <v>0</v>
      </c>
      <c r="AO58">
        <f t="shared" si="26"/>
        <v>0</v>
      </c>
      <c r="AP58">
        <f t="shared" si="26"/>
        <v>-1.2042510595596507E-2</v>
      </c>
      <c r="AQ58">
        <f t="shared" si="26"/>
        <v>-152.51882604279089</v>
      </c>
      <c r="AR58">
        <f t="shared" si="26"/>
        <v>-152.53086855338648</v>
      </c>
      <c r="AS58">
        <f t="shared" si="26"/>
        <v>0.38941291337224376</v>
      </c>
      <c r="AT58">
        <f t="shared" si="26"/>
        <v>0.2342534190854611</v>
      </c>
      <c r="AU58">
        <f t="shared" si="23"/>
        <v>-151.90720222092875</v>
      </c>
      <c r="AW58">
        <v>55</v>
      </c>
      <c r="AX58">
        <f>IF(Z58&gt;0, (R58*SUMPRODUCT(K58:$K$98, X58:$X$98)-K58*$AZ$3)/Z58, 0)</f>
        <v>3069.4020140779762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2000000</v>
      </c>
      <c r="S59">
        <f t="shared" si="1"/>
        <v>2930.2400914526579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959.78863391055143</v>
      </c>
      <c r="AC59">
        <f t="shared" si="2"/>
        <v>826.22987670875443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-55204.143580909651</v>
      </c>
      <c r="AI59">
        <f t="shared" si="25"/>
        <v>-55207.668163584291</v>
      </c>
      <c r="AJ59">
        <f t="shared" si="7"/>
        <v>133.55875720179699</v>
      </c>
      <c r="AK59">
        <f t="shared" si="22"/>
        <v>67.1852043737386</v>
      </c>
      <c r="AL59">
        <f t="shared" si="8"/>
        <v>-55006.924202008755</v>
      </c>
      <c r="AN59">
        <f t="shared" si="26"/>
        <v>0</v>
      </c>
      <c r="AO59">
        <f t="shared" si="26"/>
        <v>0</v>
      </c>
      <c r="AP59">
        <f t="shared" si="26"/>
        <v>-9.6956041225493353E-3</v>
      </c>
      <c r="AQ59">
        <f t="shared" si="26"/>
        <v>-151.8584103407554</v>
      </c>
      <c r="AR59">
        <f t="shared" si="26"/>
        <v>-151.86810594487795</v>
      </c>
      <c r="AS59">
        <f t="shared" si="26"/>
        <v>0.36740032976013071</v>
      </c>
      <c r="AT59">
        <f t="shared" si="26"/>
        <v>0.18481653138339643</v>
      </c>
      <c r="AU59">
        <f t="shared" si="23"/>
        <v>-151.31588908373442</v>
      </c>
      <c r="AW59">
        <v>56</v>
      </c>
      <c r="AX59">
        <f>IF(Z59&gt;0, (R59*SUMPRODUCT(K59:$K$98, X59:$X$98)-K59*$AZ$3)/Z59, 0)</f>
        <v>2930.2400914526579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2000000</v>
      </c>
      <c r="S60">
        <f t="shared" si="1"/>
        <v>2766.6013997026389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826.22987670875443</v>
      </c>
      <c r="AC60">
        <f t="shared" si="2"/>
        <v>691.3000992617433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-58547.094886540464</v>
      </c>
      <c r="AI60">
        <f t="shared" si="25"/>
        <v>-58550.218304045316</v>
      </c>
      <c r="AJ60">
        <f t="shared" si="7"/>
        <v>134.92977744701113</v>
      </c>
      <c r="AK60">
        <f t="shared" si="22"/>
        <v>57.836091369612816</v>
      </c>
      <c r="AL60">
        <f t="shared" si="8"/>
        <v>-58357.45243522869</v>
      </c>
      <c r="AN60">
        <f t="shared" si="26"/>
        <v>0</v>
      </c>
      <c r="AO60">
        <f t="shared" si="26"/>
        <v>0</v>
      </c>
      <c r="AP60">
        <f t="shared" si="26"/>
        <v>-7.6714805775811423E-3</v>
      </c>
      <c r="AQ60">
        <f t="shared" si="26"/>
        <v>-143.79854777613733</v>
      </c>
      <c r="AR60">
        <f t="shared" si="26"/>
        <v>-143.80621925671491</v>
      </c>
      <c r="AS60">
        <f t="shared" si="26"/>
        <v>0.33140339561234394</v>
      </c>
      <c r="AT60">
        <f t="shared" si="26"/>
        <v>0.14205223955373864</v>
      </c>
      <c r="AU60">
        <f t="shared" si="23"/>
        <v>-143.33276362154882</v>
      </c>
      <c r="AW60">
        <v>57</v>
      </c>
      <c r="AX60">
        <f>IF(Z60&gt;0, (R60*SUMPRODUCT(K60:$K$98, X60:$X$98)-K60*$AZ$3)/Z60, 0)</f>
        <v>2766.6013997026389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2000000</v>
      </c>
      <c r="S61">
        <f t="shared" si="1"/>
        <v>2589.8699234602077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691.3000992617433</v>
      </c>
      <c r="AC61">
        <f t="shared" si="2"/>
        <v>562.61640228359192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-60274.692024854965</v>
      </c>
      <c r="AI61">
        <f t="shared" si="25"/>
        <v>-60277.407491359612</v>
      </c>
      <c r="AJ61">
        <f t="shared" si="7"/>
        <v>128.68369697815137</v>
      </c>
      <c r="AK61">
        <f t="shared" si="22"/>
        <v>48.391006948322037</v>
      </c>
      <c r="AL61">
        <f t="shared" si="8"/>
        <v>-60100.332787433137</v>
      </c>
      <c r="AN61">
        <f t="shared" si="26"/>
        <v>0</v>
      </c>
      <c r="AO61">
        <f t="shared" si="26"/>
        <v>0</v>
      </c>
      <c r="AP61">
        <f t="shared" si="26"/>
        <v>-5.9549151453488595E-3</v>
      </c>
      <c r="AQ61">
        <f t="shared" si="26"/>
        <v>-132.18011557351542</v>
      </c>
      <c r="AR61">
        <f t="shared" si="26"/>
        <v>-132.18607048866076</v>
      </c>
      <c r="AS61">
        <f t="shared" si="26"/>
        <v>0.28219847115909363</v>
      </c>
      <c r="AT61">
        <f t="shared" si="26"/>
        <v>0.10611964451863801</v>
      </c>
      <c r="AU61">
        <f t="shared" si="23"/>
        <v>-131.79775237298304</v>
      </c>
      <c r="AW61">
        <v>58</v>
      </c>
      <c r="AX61">
        <f>IF(Z61&gt;0, (R61*SUMPRODUCT(K61:$K$98, X61:$X$98)-K61*$AZ$3)/Z61, 0)</f>
        <v>2589.8699234602077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2000000</v>
      </c>
      <c r="S62">
        <f t="shared" si="1"/>
        <v>2399.0892605364402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562.61640228359192</v>
      </c>
      <c r="AC62">
        <f t="shared" si="2"/>
        <v>443.93168920827844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-60046.382637727198</v>
      </c>
      <c r="AI62">
        <f t="shared" si="25"/>
        <v>-60048.695659675308</v>
      </c>
      <c r="AJ62">
        <f t="shared" si="7"/>
        <v>118.68471307531348</v>
      </c>
      <c r="AK62">
        <f t="shared" si="22"/>
        <v>39.383148159851437</v>
      </c>
      <c r="AL62">
        <f t="shared" si="8"/>
        <v>-59890.627798440139</v>
      </c>
      <c r="AN62">
        <f t="shared" si="26"/>
        <v>0</v>
      </c>
      <c r="AO62">
        <f t="shared" si="26"/>
        <v>0</v>
      </c>
      <c r="AP62">
        <f t="shared" si="26"/>
        <v>-4.5289013241306105E-3</v>
      </c>
      <c r="AQ62">
        <f t="shared" si="26"/>
        <v>-117.57093012415532</v>
      </c>
      <c r="AR62">
        <f t="shared" si="26"/>
        <v>-117.57545902547945</v>
      </c>
      <c r="AS62">
        <f t="shared" si="26"/>
        <v>0.23238489139253951</v>
      </c>
      <c r="AT62">
        <f t="shared" si="26"/>
        <v>7.7112278158483427E-2</v>
      </c>
      <c r="AU62">
        <f t="shared" si="23"/>
        <v>-117.26596185592841</v>
      </c>
      <c r="AW62">
        <v>59</v>
      </c>
      <c r="AX62">
        <f>IF(Z62&gt;0, (R62*SUMPRODUCT(K62:$K$98, X62:$X$98)-K62*$AZ$3)/Z62, 0)</f>
        <v>2399.0892605364402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2000000</v>
      </c>
      <c r="S63">
        <f t="shared" si="1"/>
        <v>2193.8517552237804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443.93168920827844</v>
      </c>
      <c r="AC63">
        <f t="shared" si="2"/>
        <v>338.41022560037482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-57874.843456504961</v>
      </c>
      <c r="AI63">
        <f t="shared" si="25"/>
        <v>-57876.77163046199</v>
      </c>
      <c r="AJ63">
        <f t="shared" si="7"/>
        <v>105.52146360790363</v>
      </c>
      <c r="AK63">
        <f t="shared" si="22"/>
        <v>31.075218244579492</v>
      </c>
      <c r="AL63">
        <f t="shared" si="8"/>
        <v>-57740.174948609507</v>
      </c>
      <c r="AN63">
        <f t="shared" si="26"/>
        <v>0</v>
      </c>
      <c r="AO63">
        <f t="shared" si="26"/>
        <v>0</v>
      </c>
      <c r="AP63">
        <f t="shared" si="26"/>
        <v>-3.3708644945235921E-3</v>
      </c>
      <c r="AQ63">
        <f t="shared" si="26"/>
        <v>-101.17772528898296</v>
      </c>
      <c r="AR63">
        <f t="shared" si="26"/>
        <v>-101.18109615347748</v>
      </c>
      <c r="AS63">
        <f t="shared" si="26"/>
        <v>0.18447430730478956</v>
      </c>
      <c r="AT63">
        <f t="shared" si="26"/>
        <v>5.4326192643755052E-2</v>
      </c>
      <c r="AU63">
        <f t="shared" si="23"/>
        <v>-100.94229565352893</v>
      </c>
      <c r="AW63">
        <v>60</v>
      </c>
      <c r="AX63">
        <f>IF(Z63&gt;0, (R63*SUMPRODUCT(K63:$K$98, X63:$X$98)-K63*$AZ$3)/Z63, 0)</f>
        <v>2193.8517552237804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2000000</v>
      </c>
      <c r="S64">
        <f t="shared" si="1"/>
        <v>1974.7664344436221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338.41022560037482</v>
      </c>
      <c r="AC64">
        <f t="shared" si="2"/>
        <v>247.99095255804508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-54262.973836384423</v>
      </c>
      <c r="AI64">
        <f t="shared" si="25"/>
        <v>-54264.543585015403</v>
      </c>
      <c r="AJ64">
        <f t="shared" si="7"/>
        <v>90.419273042329735</v>
      </c>
      <c r="AK64">
        <f t="shared" si="22"/>
        <v>23.68871579202624</v>
      </c>
      <c r="AL64">
        <f t="shared" si="8"/>
        <v>-54150.435596181043</v>
      </c>
      <c r="AN64">
        <f t="shared" si="26"/>
        <v>0</v>
      </c>
      <c r="AO64">
        <f t="shared" si="26"/>
        <v>0</v>
      </c>
      <c r="AP64">
        <f t="shared" si="26"/>
        <v>-2.4502318012059226E-3</v>
      </c>
      <c r="AQ64">
        <f t="shared" si="26"/>
        <v>-84.699461746817562</v>
      </c>
      <c r="AR64">
        <f t="shared" si="26"/>
        <v>-84.701911978618767</v>
      </c>
      <c r="AS64">
        <f t="shared" si="26"/>
        <v>0.14113608629921248</v>
      </c>
      <c r="AT64">
        <f t="shared" si="26"/>
        <v>3.6975884939660524E-2</v>
      </c>
      <c r="AU64">
        <f t="shared" si="23"/>
        <v>-84.52380000737989</v>
      </c>
      <c r="AW64">
        <v>61</v>
      </c>
      <c r="AX64">
        <f>IF(Z64&gt;0, (R64*SUMPRODUCT(K64:$K$98, X64:$X$98)-K64*$AZ$3)/Z64, 0)</f>
        <v>1974.7664344436221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2000000</v>
      </c>
      <c r="S65">
        <f t="shared" si="1"/>
        <v>1733.8798658078713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247.99095255804508</v>
      </c>
      <c r="AC65">
        <f t="shared" si="2"/>
        <v>172.89725174573925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-49214.237168498737</v>
      </c>
      <c r="AI65">
        <f t="shared" si="25"/>
        <v>-49215.483630661103</v>
      </c>
      <c r="AJ65">
        <f t="shared" si="7"/>
        <v>75.093700812305826</v>
      </c>
      <c r="AK65">
        <f t="shared" si="22"/>
        <v>17.359366679063157</v>
      </c>
      <c r="AL65">
        <f t="shared" si="8"/>
        <v>-49123.030563169734</v>
      </c>
      <c r="AN65">
        <f t="shared" si="26"/>
        <v>0</v>
      </c>
      <c r="AO65">
        <f t="shared" si="26"/>
        <v>0</v>
      </c>
      <c r="AP65">
        <f t="shared" si="26"/>
        <v>-1.7371532619011123E-3</v>
      </c>
      <c r="AQ65">
        <f t="shared" si="26"/>
        <v>-68.58826140923108</v>
      </c>
      <c r="AR65">
        <f t="shared" si="26"/>
        <v>-68.58999856249298</v>
      </c>
      <c r="AS65">
        <f t="shared" si="26"/>
        <v>0.10465561751707501</v>
      </c>
      <c r="AT65">
        <f t="shared" si="26"/>
        <v>2.4193177588138971E-2</v>
      </c>
      <c r="AU65">
        <f t="shared" si="23"/>
        <v>-68.461149767387766</v>
      </c>
      <c r="AW65">
        <v>62</v>
      </c>
      <c r="AX65">
        <f>IF(Z65&gt;0, (R65*SUMPRODUCT(K65:$K$98, X65:$X$98)-K65*$AZ$3)/Z65, 0)</f>
        <v>1733.8798658078713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2000000</v>
      </c>
      <c r="S66">
        <f t="shared" si="1"/>
        <v>1464.869162749754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172.89725174573925</v>
      </c>
      <c r="AC66">
        <f t="shared" si="2"/>
        <v>112.8855625994651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-43315.858856154708</v>
      </c>
      <c r="AI66">
        <f t="shared" si="25"/>
        <v>-43316.822129577602</v>
      </c>
      <c r="AJ66">
        <f t="shared" si="7"/>
        <v>60.011689146274151</v>
      </c>
      <c r="AK66">
        <f t="shared" si="22"/>
        <v>12.102807622201748</v>
      </c>
      <c r="AL66">
        <f t="shared" si="8"/>
        <v>-43244.707632809128</v>
      </c>
      <c r="AN66">
        <f t="shared" si="26"/>
        <v>0</v>
      </c>
      <c r="AO66">
        <f t="shared" si="26"/>
        <v>0</v>
      </c>
      <c r="AP66">
        <f t="shared" si="26"/>
        <v>-1.1986450382775998E-3</v>
      </c>
      <c r="AQ66">
        <f t="shared" si="26"/>
        <v>-53.899898058741321</v>
      </c>
      <c r="AR66">
        <f t="shared" si="26"/>
        <v>-53.901096703779601</v>
      </c>
      <c r="AS66">
        <f t="shared" si="26"/>
        <v>7.4675280895589238E-2</v>
      </c>
      <c r="AT66">
        <f t="shared" si="26"/>
        <v>1.5060075323164031E-2</v>
      </c>
      <c r="AU66">
        <f t="shared" si="23"/>
        <v>-53.811361347560847</v>
      </c>
      <c r="AW66">
        <v>63</v>
      </c>
      <c r="AX66">
        <f>IF(Z66&gt;0, (R66*SUMPRODUCT(K66:$K$98, X66:$X$98)-K66*$AZ$3)/Z66, 0)</f>
        <v>1464.869162749754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1152.5869718236347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112.8855625994651</v>
      </c>
      <c r="AC67">
        <f t="shared" ref="AC67:AC89" si="29">S67*Z67</f>
        <v>66.643318346935359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-36941.226749857495</v>
      </c>
      <c r="AI67">
        <f t="shared" ref="AI67:AI89" si="33">SUM(AE67:AH67)</f>
        <v>-36941.94950787897</v>
      </c>
      <c r="AJ67">
        <f t="shared" ref="AJ67:AJ89" si="34">AB67-AC67</f>
        <v>46.242244252529744</v>
      </c>
      <c r="AK67">
        <f t="shared" si="22"/>
        <v>7.901989381962558</v>
      </c>
      <c r="AL67">
        <f t="shared" ref="AL67:AL89" si="35">SUM(AI67:AK67)</f>
        <v>-36887.805274244478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-41.042547046980062</v>
      </c>
      <c r="AR67">
        <f t="shared" si="36"/>
        <v>-41.043350047657349</v>
      </c>
      <c r="AS67">
        <f t="shared" si="36"/>
        <v>5.1376190025950258E-2</v>
      </c>
      <c r="AT67">
        <f t="shared" si="36"/>
        <v>8.7792907682792722E-3</v>
      </c>
      <c r="AU67">
        <f t="shared" si="23"/>
        <v>-40.983194566863119</v>
      </c>
      <c r="AW67">
        <v>64</v>
      </c>
      <c r="AX67">
        <f>IF(Z67&gt;0, (R67*SUMPRODUCT(K67:$K$98, X67:$X$98)-K67*$AZ$3)/Z67, 0)</f>
        <v>1152.5869718236347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2000000</v>
      </c>
      <c r="S68">
        <f t="shared" si="28"/>
        <v>771.24550876225726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66.643318346935359</v>
      </c>
      <c r="AC68">
        <f t="shared" si="29"/>
        <v>32.43796219835847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-30366.488505056514</v>
      </c>
      <c r="AI68">
        <f t="shared" si="33"/>
        <v>-30367.014244944621</v>
      </c>
      <c r="AJ68">
        <f t="shared" si="34"/>
        <v>34.20535614857689</v>
      </c>
      <c r="AK68">
        <f t="shared" si="22"/>
        <v>4.6650322842854752</v>
      </c>
      <c r="AL68">
        <f t="shared" si="35"/>
        <v>-30328.143856511757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-30.123091625468888</v>
      </c>
      <c r="AR68">
        <f t="shared" si="36"/>
        <v>-30.123613151387762</v>
      </c>
      <c r="AS68">
        <f t="shared" si="36"/>
        <v>3.393118954711552E-2</v>
      </c>
      <c r="AT68">
        <f t="shared" si="36"/>
        <v>4.6276405950560293E-3</v>
      </c>
      <c r="AU68">
        <f t="shared" si="23"/>
        <v>-30.08505432124559</v>
      </c>
      <c r="AW68">
        <v>65</v>
      </c>
      <c r="AX68">
        <f>IF(Z68&gt;0, (R68*SUMPRODUCT(K68:$K$98, X68:$X$98)-K68*$AZ$3)/Z68, 0)</f>
        <v>771.24550876225726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2000000</v>
      </c>
      <c r="S69">
        <f t="shared" si="28"/>
        <v>284.56435286913046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32.43796219835847</v>
      </c>
      <c r="AC69">
        <f t="shared" si="29"/>
        <v>8.4195053036067193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-24102.496886301335</v>
      </c>
      <c r="AI69">
        <f t="shared" si="33"/>
        <v>-24102.866728185021</v>
      </c>
      <c r="AJ69">
        <f t="shared" si="34"/>
        <v>24.01845689475175</v>
      </c>
      <c r="AK69">
        <f t="shared" si="22"/>
        <v>2.2706573538850932</v>
      </c>
      <c r="AL69">
        <f t="shared" si="35"/>
        <v>-24076.577613936384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-21.34759629810506</v>
      </c>
      <c r="AR69">
        <f t="shared" si="36"/>
        <v>-21.347923867288632</v>
      </c>
      <c r="AS69">
        <f t="shared" si="36"/>
        <v>2.1273162025964718E-2</v>
      </c>
      <c r="AT69">
        <f t="shared" si="36"/>
        <v>2.0111226131767344E-3</v>
      </c>
      <c r="AU69">
        <f t="shared" si="23"/>
        <v>-21.324639582649489</v>
      </c>
      <c r="AW69">
        <v>66</v>
      </c>
      <c r="AX69">
        <f>IF(Z69&gt;0, (R69*SUMPRODUCT(K69:$K$98, X69:$X$98)-K69*$AZ$3)/Z69, 0)</f>
        <v>284.56435286913046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2000000</v>
      </c>
      <c r="S70">
        <f t="shared" si="28"/>
        <v>-372.00252963455654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8.4195053036067193</v>
      </c>
      <c r="AC70">
        <f t="shared" si="29"/>
        <v>-7.4775242706437552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-18381.484359078131</v>
      </c>
      <c r="AI70">
        <f t="shared" si="33"/>
        <v>-18381.735618265735</v>
      </c>
      <c r="AJ70">
        <f t="shared" si="34"/>
        <v>15.897029574250475</v>
      </c>
      <c r="AK70">
        <f t="shared" si="22"/>
        <v>0.58936537125247046</v>
      </c>
      <c r="AL70">
        <f t="shared" si="35"/>
        <v>-18365.249223320232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-14.536153561059111</v>
      </c>
      <c r="AR70">
        <f t="shared" si="36"/>
        <v>-14.536352257859832</v>
      </c>
      <c r="AS70">
        <f t="shared" si="36"/>
        <v>1.2571436481509064E-2</v>
      </c>
      <c r="AT70">
        <f t="shared" si="36"/>
        <v>4.6607256371357494E-4</v>
      </c>
      <c r="AU70">
        <f t="shared" si="23"/>
        <v>-14.523314748814609</v>
      </c>
      <c r="AW70">
        <v>67</v>
      </c>
      <c r="AX70">
        <f>IF(Z70&gt;0, (R70*SUMPRODUCT(K70:$K$98, X70:$X$98)-K70*$AZ$3)/Z70, 0)</f>
        <v>-372.00252963455654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2000000</v>
      </c>
      <c r="S71">
        <f t="shared" si="28"/>
        <v>-1301.060934104313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-7.4775242706437552</v>
      </c>
      <c r="AC71">
        <f t="shared" si="29"/>
        <v>-17.147100399689833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-13440.812227441347</v>
      </c>
      <c r="AI71">
        <f t="shared" si="33"/>
        <v>-13440.976968960655</v>
      </c>
      <c r="AJ71">
        <f t="shared" si="34"/>
        <v>9.669576129046078</v>
      </c>
      <c r="AK71">
        <f t="shared" si="22"/>
        <v>-0.52342669894506288</v>
      </c>
      <c r="AL71">
        <f t="shared" si="35"/>
        <v>-13431.830819530553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-9.490222932392431</v>
      </c>
      <c r="AR71">
        <f t="shared" si="36"/>
        <v>-9.4903392522783108</v>
      </c>
      <c r="AS71">
        <f t="shared" si="36"/>
        <v>6.8274470004895367E-3</v>
      </c>
      <c r="AT71">
        <f t="shared" si="36"/>
        <v>-3.6957856249291029E-4</v>
      </c>
      <c r="AU71">
        <f t="shared" si="23"/>
        <v>-9.4838813838403144</v>
      </c>
      <c r="AW71">
        <v>68</v>
      </c>
      <c r="AX71">
        <f>IF(Z71&gt;0, (R71*SUMPRODUCT(K71:$K$98, X71:$X$98)-K71*$AZ$3)/Z71, 0)</f>
        <v>-1301.060934104313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2000000</v>
      </c>
      <c r="S72">
        <f t="shared" si="28"/>
        <v>-2678.9255772218862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-17.147100399689833</v>
      </c>
      <c r="AC72">
        <f t="shared" si="29"/>
        <v>-22.292164910642068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-9452.4406034519743</v>
      </c>
      <c r="AI72">
        <f t="shared" si="33"/>
        <v>-9452.5446198023164</v>
      </c>
      <c r="AJ72">
        <f t="shared" si="34"/>
        <v>5.1450645109522348</v>
      </c>
      <c r="AK72">
        <f t="shared" ref="AK72:AK89" si="49">G72*SUM(AB72:AB72, AE72:AF72)</f>
        <v>-1.2002970279782885</v>
      </c>
      <c r="AL72">
        <f t="shared" si="35"/>
        <v>-9448.599852319343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-5.9590473312592023</v>
      </c>
      <c r="AR72">
        <f t="shared" si="36"/>
        <v>-5.9591129056839378</v>
      </c>
      <c r="AS72">
        <f t="shared" si="36"/>
        <v>3.2435731922980417E-3</v>
      </c>
      <c r="AT72">
        <f t="shared" si="36"/>
        <v>-7.5669629689926598E-4</v>
      </c>
      <c r="AU72">
        <f t="shared" si="23"/>
        <v>-5.9566260287885386</v>
      </c>
      <c r="AW72">
        <v>69</v>
      </c>
      <c r="AX72">
        <f>IF(Z72&gt;0, (R72*SUMPRODUCT(K72:$K$98, X72:$X$98)-K72*$AZ$3)/Z72, 0)</f>
        <v>-2678.9255772218862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2000000</v>
      </c>
      <c r="S73">
        <f t="shared" si="28"/>
        <v>-4827.5074216804287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-22.292164910642068</v>
      </c>
      <c r="AC73">
        <f t="shared" si="29"/>
        <v>-24.371606508472524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-6379.2167031415693</v>
      </c>
      <c r="AI73">
        <f t="shared" si="33"/>
        <v>-6379.2798092240146</v>
      </c>
      <c r="AJ73">
        <f t="shared" si="34"/>
        <v>2.0794415978304563</v>
      </c>
      <c r="AK73">
        <f t="shared" si="49"/>
        <v>-1.5604515437449449</v>
      </c>
      <c r="AL73">
        <f t="shared" si="35"/>
        <v>-6378.7608191699292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-3.5907255393779116</v>
      </c>
      <c r="AR73">
        <f t="shared" si="36"/>
        <v>-3.5907610604508693</v>
      </c>
      <c r="AS73">
        <f t="shared" si="36"/>
        <v>1.1704734923485994E-3</v>
      </c>
      <c r="AT73">
        <f t="shared" si="36"/>
        <v>-8.7834501817868641E-4</v>
      </c>
      <c r="AU73">
        <f t="shared" si="23"/>
        <v>-3.5904689319766998</v>
      </c>
      <c r="AW73">
        <v>70</v>
      </c>
      <c r="AX73">
        <f>IF(Z73&gt;0, (R73*SUMPRODUCT(K73:$K$98, X73:$X$98)-K73*$AZ$3)/Z73, 0)</f>
        <v>-4827.5074216804287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2000000</v>
      </c>
      <c r="S74">
        <f t="shared" si="28"/>
        <v>-8341.6917672134659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-24.371606508472524</v>
      </c>
      <c r="AC74">
        <f t="shared" si="29"/>
        <v>-24.498398357289055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-4122.2792697541454</v>
      </c>
      <c r="AI74">
        <f t="shared" si="33"/>
        <v>-4122.3159805303303</v>
      </c>
      <c r="AJ74">
        <f t="shared" si="34"/>
        <v>0.12679184881653072</v>
      </c>
      <c r="AK74">
        <f t="shared" si="49"/>
        <v>-1.7060124555930769</v>
      </c>
      <c r="AL74">
        <f t="shared" si="35"/>
        <v>-4123.8952011371066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-2.0717351897755076</v>
      </c>
      <c r="AR74">
        <f t="shared" si="36"/>
        <v>-2.0717536395218468</v>
      </c>
      <c r="AS74">
        <f t="shared" si="36"/>
        <v>6.3721819357854672E-5</v>
      </c>
      <c r="AT74">
        <f t="shared" si="36"/>
        <v>-8.5739121664561463E-4</v>
      </c>
      <c r="AU74">
        <f t="shared" si="23"/>
        <v>-2.0725473089191344</v>
      </c>
      <c r="AW74">
        <v>71</v>
      </c>
      <c r="AX74">
        <f>IF(Z74&gt;0, (R74*SUMPRODUCT(K74:$K$98, X74:$X$98)-K74*$AZ$3)/Z74, 0)</f>
        <v>-8341.6917672134659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2000000</v>
      </c>
      <c r="S75">
        <f t="shared" si="28"/>
        <v>-14360.667128621904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-24.498398357289055</v>
      </c>
      <c r="AC75">
        <f t="shared" si="29"/>
        <v>-23.477335609063331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-2545.3149471797506</v>
      </c>
      <c r="AI75">
        <f t="shared" si="33"/>
        <v>-2545.3353826297534</v>
      </c>
      <c r="AJ75">
        <f t="shared" si="34"/>
        <v>-1.0210627482257237</v>
      </c>
      <c r="AK75">
        <f t="shared" si="49"/>
        <v>-1.714887885010234</v>
      </c>
      <c r="AL75">
        <f t="shared" si="35"/>
        <v>-2548.0713332629894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-1.1421426195975153</v>
      </c>
      <c r="AR75">
        <f t="shared" si="36"/>
        <v>-1.1421517894640676</v>
      </c>
      <c r="AS75">
        <f t="shared" si="36"/>
        <v>-4.5817484524818183E-4</v>
      </c>
      <c r="AT75">
        <f t="shared" si="36"/>
        <v>-7.6951048571487896E-4</v>
      </c>
      <c r="AU75">
        <f t="shared" si="23"/>
        <v>-1.1433794747950305</v>
      </c>
      <c r="AW75">
        <v>72</v>
      </c>
      <c r="AX75">
        <f>IF(Z75&gt;0, (R75*SUMPRODUCT(K75:$K$98, X75:$X$98)-K75*$AZ$3)/Z75, 0)</f>
        <v>-14360.667128621904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2000000</v>
      </c>
      <c r="S76">
        <f t="shared" si="28"/>
        <v>-25157.582741692921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-23.477335609063331</v>
      </c>
      <c r="AC76">
        <f t="shared" si="29"/>
        <v>-21.858051498302601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-1499.2843645234216</v>
      </c>
      <c r="AI76">
        <f t="shared" si="33"/>
        <v>-1499.295225091646</v>
      </c>
      <c r="AJ76">
        <f t="shared" si="34"/>
        <v>-1.6192841107607308</v>
      </c>
      <c r="AK76">
        <f t="shared" si="49"/>
        <v>-1.6434134926344333</v>
      </c>
      <c r="AL76">
        <f t="shared" si="35"/>
        <v>-1502.557922695041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-0.6006822503704794</v>
      </c>
      <c r="AR76">
        <f t="shared" si="36"/>
        <v>-0.60068660161345622</v>
      </c>
      <c r="AS76">
        <f t="shared" si="36"/>
        <v>-6.4875966604914287E-4</v>
      </c>
      <c r="AT76">
        <f t="shared" si="36"/>
        <v>-6.584270058459876E-4</v>
      </c>
      <c r="AU76">
        <f t="shared" si="23"/>
        <v>-0.60199378828535133</v>
      </c>
      <c r="AW76">
        <v>73</v>
      </c>
      <c r="AX76">
        <f>IF(Z76&gt;0, (R76*SUMPRODUCT(K76:$K$98, X76:$X$98)-K76*$AZ$3)/Z76, 0)</f>
        <v>-25157.582741692921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2000000</v>
      </c>
      <c r="S77">
        <f t="shared" si="28"/>
        <v>-45469.975661154458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-21.858051498302601</v>
      </c>
      <c r="AC77">
        <f t="shared" si="29"/>
        <v>-19.993174167996077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-840.91286887094384</v>
      </c>
      <c r="AI77">
        <f t="shared" si="33"/>
        <v>-840.9183651280556</v>
      </c>
      <c r="AJ77">
        <f t="shared" si="34"/>
        <v>-1.8648773303065234</v>
      </c>
      <c r="AK77">
        <f t="shared" si="49"/>
        <v>-1.5300636048811822</v>
      </c>
      <c r="AL77">
        <f t="shared" si="35"/>
        <v>-844.31330606324332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-0.30081103453137986</v>
      </c>
      <c r="AR77">
        <f t="shared" si="36"/>
        <v>-0.30081300065040245</v>
      </c>
      <c r="AS77">
        <f t="shared" si="36"/>
        <v>-6.6710321576695579E-4</v>
      </c>
      <c r="AT77">
        <f t="shared" si="36"/>
        <v>-5.4733377609156037E-4</v>
      </c>
      <c r="AU77">
        <f t="shared" si="23"/>
        <v>-0.30202743764226098</v>
      </c>
      <c r="AW77">
        <v>74</v>
      </c>
      <c r="AX77">
        <f>IF(Z77&gt;0, (R77*SUMPRODUCT(K77:$K$98, X77:$X$98)-K77*$AZ$3)/Z77, 0)</f>
        <v>-45469.975661154458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2000000</v>
      </c>
      <c r="S78">
        <f t="shared" si="28"/>
        <v>-85606.922473841943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-19.993174167996077</v>
      </c>
      <c r="AC78">
        <f t="shared" si="29"/>
        <v>-18.092592719780136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-447.91718048369427</v>
      </c>
      <c r="AI78">
        <f t="shared" si="33"/>
        <v>-447.91982229585687</v>
      </c>
      <c r="AJ78">
        <f t="shared" si="34"/>
        <v>-1.9005814482159415</v>
      </c>
      <c r="AK78">
        <f t="shared" si="49"/>
        <v>-1.3995221917597256</v>
      </c>
      <c r="AL78">
        <f t="shared" si="35"/>
        <v>-451.21992593583252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-0.14306139731493114</v>
      </c>
      <c r="AR78">
        <f t="shared" si="36"/>
        <v>-0.14306224108997684</v>
      </c>
      <c r="AS78">
        <f t="shared" si="36"/>
        <v>-6.0703149943699497E-4</v>
      </c>
      <c r="AT78">
        <f t="shared" si="36"/>
        <v>-4.4699692052488702E-4</v>
      </c>
      <c r="AU78">
        <f t="shared" si="23"/>
        <v>-0.14411626950993869</v>
      </c>
      <c r="AW78">
        <v>75</v>
      </c>
      <c r="AX78">
        <f>IF(Z78&gt;0, (R78*SUMPRODUCT(K78:$K$98, X78:$X$98)-K78*$AZ$3)/Z78, 0)</f>
        <v>-85606.922473841943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2000000</v>
      </c>
      <c r="S79">
        <f t="shared" si="28"/>
        <v>-169064.51722390336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-18.092592719780136</v>
      </c>
      <c r="AC79">
        <f t="shared" si="29"/>
        <v>-16.270125114642099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-225.99066522688858</v>
      </c>
      <c r="AI79">
        <f t="shared" si="33"/>
        <v>-225.99186817927193</v>
      </c>
      <c r="AJ79">
        <f t="shared" si="34"/>
        <v>-1.8224676051380371</v>
      </c>
      <c r="AK79">
        <f t="shared" si="49"/>
        <v>-1.2664814903846096</v>
      </c>
      <c r="AL79">
        <f t="shared" si="35"/>
        <v>-229.08081727479458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-6.4446185900962322E-2</v>
      </c>
      <c r="AR79">
        <f t="shared" si="36"/>
        <v>-6.4446528949171189E-2</v>
      </c>
      <c r="AS79">
        <f t="shared" si="36"/>
        <v>-5.1971653767773896E-4</v>
      </c>
      <c r="AT79">
        <f t="shared" si="36"/>
        <v>-3.6116492461097977E-4</v>
      </c>
      <c r="AU79">
        <f t="shared" si="23"/>
        <v>-6.532741041145991E-2</v>
      </c>
      <c r="AW79">
        <v>76</v>
      </c>
      <c r="AX79">
        <f>IF(Z79&gt;0, (R79*SUMPRODUCT(K79:$K$98, X79:$X$98)-K79*$AZ$3)/Z79, 0)</f>
        <v>-169064.51722390336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2000000</v>
      </c>
      <c r="S80">
        <f t="shared" si="28"/>
        <v>-355653.65697610093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-16.270125114642099</v>
      </c>
      <c r="AC80">
        <f t="shared" si="29"/>
        <v>-14.579634691210053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-108.55983366387623</v>
      </c>
      <c r="AI80">
        <f t="shared" si="33"/>
        <v>-108.56034608777534</v>
      </c>
      <c r="AJ80">
        <f t="shared" si="34"/>
        <v>-1.6904904234320455</v>
      </c>
      <c r="AK80">
        <f t="shared" si="49"/>
        <v>-1.1389087580249471</v>
      </c>
      <c r="AL80">
        <f t="shared" si="35"/>
        <v>-111.38974526923234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-2.7641261889921623E-2</v>
      </c>
      <c r="AR80">
        <f t="shared" si="36"/>
        <v>-2.7641392362148007E-2</v>
      </c>
      <c r="AS80">
        <f t="shared" si="36"/>
        <v>-4.3042888828631631E-4</v>
      </c>
      <c r="AT80">
        <f t="shared" si="36"/>
        <v>-2.8998639908351607E-4</v>
      </c>
      <c r="AU80">
        <f t="shared" si="23"/>
        <v>-2.8361807649517838E-2</v>
      </c>
      <c r="AW80">
        <v>77</v>
      </c>
      <c r="AX80">
        <f>IF(Z80&gt;0, (R80*SUMPRODUCT(K80:$K$98, X80:$X$98)-K80*$AZ$3)/Z80, 0)</f>
        <v>-355653.65697610093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2000000</v>
      </c>
      <c r="S81">
        <f t="shared" si="28"/>
        <v>-801772.58536381298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-14.579634691210053</v>
      </c>
      <c r="AC81">
        <f t="shared" si="29"/>
        <v>-13.040368266195502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-48.639100147632433</v>
      </c>
      <c r="AI81">
        <f t="shared" si="33"/>
        <v>-48.639303452916629</v>
      </c>
      <c r="AJ81">
        <f t="shared" si="34"/>
        <v>-1.5392664250145511</v>
      </c>
      <c r="AK81">
        <f t="shared" si="49"/>
        <v>-1.0205744283847038</v>
      </c>
      <c r="AL81">
        <f t="shared" si="35"/>
        <v>-51.199144306315887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-1.1057481093736861E-2</v>
      </c>
      <c r="AR81">
        <f t="shared" si="36"/>
        <v>-1.1057527312608702E-2</v>
      </c>
      <c r="AS81">
        <f t="shared" si="36"/>
        <v>-3.4993265379418856E-4</v>
      </c>
      <c r="AT81">
        <f t="shared" si="36"/>
        <v>-2.3201462223524454E-4</v>
      </c>
      <c r="AU81">
        <f t="shared" si="23"/>
        <v>-1.1639474588638137E-2</v>
      </c>
      <c r="AW81">
        <v>78</v>
      </c>
      <c r="AX81">
        <f>IF(Z81&gt;0, (R81*SUMPRODUCT(K81:$K$98, X81:$X$98)-K81*$AZ$3)/Z81, 0)</f>
        <v>-801772.58536381298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2000000</v>
      </c>
      <c r="S82">
        <f t="shared" si="28"/>
        <v>-1948272.9416770893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-13.040368266195502</v>
      </c>
      <c r="AC82">
        <f t="shared" si="29"/>
        <v>-11.65240102683882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-20.241782279985447</v>
      </c>
      <c r="AI82">
        <f t="shared" si="33"/>
        <v>-20.241857041077552</v>
      </c>
      <c r="AJ82">
        <f t="shared" si="34"/>
        <v>-1.3879672393566818</v>
      </c>
      <c r="AK82">
        <f t="shared" si="49"/>
        <v>-0.91282577863368519</v>
      </c>
      <c r="AL82">
        <f t="shared" si="35"/>
        <v>-22.54265005906792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-4.1086713192736131E-3</v>
      </c>
      <c r="AR82">
        <f t="shared" si="36"/>
        <v>-4.1086864942592284E-3</v>
      </c>
      <c r="AS82">
        <f t="shared" si="36"/>
        <v>-2.8172920297017803E-4</v>
      </c>
      <c r="AT82">
        <f t="shared" si="36"/>
        <v>-1.8528512184790295E-4</v>
      </c>
      <c r="AU82">
        <f t="shared" si="23"/>
        <v>-4.5757008190773097E-3</v>
      </c>
      <c r="AW82">
        <v>79</v>
      </c>
      <c r="AX82">
        <f>IF(Z82&gt;0, (R82*SUMPRODUCT(K82:$K$98, X82:$X$98)-K82*$AZ$3)/Z82, 0)</f>
        <v>-1948272.9416770893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2000000</v>
      </c>
      <c r="S83">
        <f t="shared" si="28"/>
        <v>-5134021.2135945968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-11.65240102683882</v>
      </c>
      <c r="AC83">
        <f t="shared" si="29"/>
        <v>-10.407380483470218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-7.7878767085011678</v>
      </c>
      <c r="AI83">
        <f t="shared" si="33"/>
        <v>-7.7879020477529224</v>
      </c>
      <c r="AJ83">
        <f t="shared" si="34"/>
        <v>-1.2450205433686019</v>
      </c>
      <c r="AK83">
        <f t="shared" si="49"/>
        <v>-0.81566807187871748</v>
      </c>
      <c r="AL83">
        <f t="shared" si="35"/>
        <v>-9.8485906630002411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-1.4114116440149659E-3</v>
      </c>
      <c r="AR83">
        <f t="shared" si="36"/>
        <v>-1.4114162362955471E-3</v>
      </c>
      <c r="AS83">
        <f t="shared" si="36"/>
        <v>-2.2563743080705205E-4</v>
      </c>
      <c r="AT83">
        <f t="shared" si="36"/>
        <v>-1.4782506932142008E-4</v>
      </c>
      <c r="AU83">
        <f t="shared" si="23"/>
        <v>-1.7848787364240191E-3</v>
      </c>
      <c r="AW83">
        <v>80</v>
      </c>
      <c r="AX83">
        <f>IF(Z83&gt;0, (R83*SUMPRODUCT(K83:$K$98, X83:$X$98)-K83*$AZ$3)/Z83, 0)</f>
        <v>-5134021.2135945968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2000000</v>
      </c>
      <c r="S84">
        <f t="shared" si="28"/>
        <v>-14769210.032501088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-10.407380483470218</v>
      </c>
      <c r="AC84">
        <f t="shared" si="29"/>
        <v>-9.2934979534286324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-2.7552411963691528</v>
      </c>
      <c r="AI84">
        <f t="shared" si="33"/>
        <v>-2.7552490619709125</v>
      </c>
      <c r="AJ84">
        <f t="shared" si="34"/>
        <v>-1.113882530041586</v>
      </c>
      <c r="AK84">
        <f t="shared" si="49"/>
        <v>-0.72851663384291532</v>
      </c>
      <c r="AL84">
        <f t="shared" si="35"/>
        <v>-4.5976482258554139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-4.4583712473216251E-4</v>
      </c>
      <c r="AR84">
        <f t="shared" si="36"/>
        <v>-4.4583839749814664E-4</v>
      </c>
      <c r="AS84">
        <f t="shared" si="36"/>
        <v>-1.8024200027843607E-4</v>
      </c>
      <c r="AT84">
        <f t="shared" si="36"/>
        <v>-1.1788432961154146E-4</v>
      </c>
      <c r="AU84">
        <f t="shared" si="23"/>
        <v>-7.4396472738812419E-4</v>
      </c>
      <c r="AW84">
        <v>81</v>
      </c>
      <c r="AX84">
        <f>IF(Z84&gt;0, (R84*SUMPRODUCT(K84:$K$98, X84:$X$98)-K84*$AZ$3)/Z84, 0)</f>
        <v>-14769210.032501088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2000000</v>
      </c>
      <c r="S85">
        <f t="shared" si="28"/>
        <v>-46758503.912515029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-9.2934979534286324</v>
      </c>
      <c r="AC85">
        <f t="shared" si="29"/>
        <v>-8.2981456283340762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-0.89097499978784089</v>
      </c>
      <c r="AI85">
        <f t="shared" si="33"/>
        <v>-0.8909772181398341</v>
      </c>
      <c r="AJ85">
        <f t="shared" si="34"/>
        <v>-0.99535232509455618</v>
      </c>
      <c r="AK85">
        <f t="shared" si="49"/>
        <v>-0.65054485674000428</v>
      </c>
      <c r="AL85">
        <f t="shared" si="35"/>
        <v>-2.5368743999743946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-1.2872535592901412E-4</v>
      </c>
      <c r="AR85">
        <f t="shared" si="36"/>
        <v>-1.2872567642975766E-4</v>
      </c>
      <c r="AS85">
        <f t="shared" si="36"/>
        <v>-1.4380547417500844E-4</v>
      </c>
      <c r="AT85">
        <f t="shared" si="36"/>
        <v>-9.3988740707188329E-5</v>
      </c>
      <c r="AU85">
        <f t="shared" si="23"/>
        <v>-3.6651989131195446E-4</v>
      </c>
      <c r="AW85">
        <v>82</v>
      </c>
      <c r="AX85">
        <f>IF(Z85&gt;0, (R85*SUMPRODUCT(K85:$K$98, X85:$X$98)-K85*$AZ$3)/Z85, 0)</f>
        <v>-46758503.912515029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7"/>
        <v>2000000</v>
      </c>
      <c r="S86">
        <f t="shared" si="28"/>
        <v>-164591881.72376221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-8.2981456283340762</v>
      </c>
      <c r="AC86">
        <f t="shared" si="29"/>
        <v>-7.4091688517084986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-0.26135616229746778</v>
      </c>
      <c r="AI86">
        <f t="shared" si="33"/>
        <v>-0.26135672498992668</v>
      </c>
      <c r="AJ86">
        <f t="shared" si="34"/>
        <v>-0.88897677662557761</v>
      </c>
      <c r="AK86">
        <f t="shared" si="49"/>
        <v>-0.58087019398338535</v>
      </c>
      <c r="AL86">
        <f t="shared" si="35"/>
        <v>-1.7312036955988896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-3.3714234630595134E-5</v>
      </c>
      <c r="AR86">
        <f t="shared" si="36"/>
        <v>-3.3714307216393061E-5</v>
      </c>
      <c r="AS86">
        <f t="shared" si="36"/>
        <v>-1.1467558815082611E-4</v>
      </c>
      <c r="AT86">
        <f t="shared" si="36"/>
        <v>-7.4930676352622986E-5</v>
      </c>
      <c r="AU86">
        <f t="shared" si="23"/>
        <v>-2.2332057171984215E-4</v>
      </c>
      <c r="AW86">
        <v>83</v>
      </c>
      <c r="AX86">
        <f>IF(Z86&gt;0, (R86*SUMPRODUCT(K86:$K$98, X86:$X$98)-K86*$AZ$3)/Z86, 0)</f>
        <v>-164591881.72376221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2000000</v>
      </c>
      <c r="S87">
        <f t="shared" si="28"/>
        <v>-652351748.38135481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-7.4091688517084986</v>
      </c>
      <c r="AC87">
        <f t="shared" si="29"/>
        <v>-6.6153583677453547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-6.8848916894809639E-2</v>
      </c>
      <c r="AI87">
        <f t="shared" si="33"/>
        <v>-6.884904365461339E-2</v>
      </c>
      <c r="AJ87">
        <f t="shared" si="34"/>
        <v>-0.79381048396314391</v>
      </c>
      <c r="AK87">
        <f t="shared" si="49"/>
        <v>-0.51864181961959499</v>
      </c>
      <c r="AL87">
        <f t="shared" si="35"/>
        <v>-1.3813013472373523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-7.9297528249566583E-6</v>
      </c>
      <c r="AR87">
        <f t="shared" si="36"/>
        <v>-7.9297674246621768E-6</v>
      </c>
      <c r="AS87">
        <f t="shared" si="36"/>
        <v>-9.1428031283401304E-5</v>
      </c>
      <c r="AT87">
        <f t="shared" si="36"/>
        <v>-5.9735165341129605E-5</v>
      </c>
      <c r="AU87">
        <f t="shared" si="23"/>
        <v>-1.590929640491931E-4</v>
      </c>
      <c r="AW87">
        <v>84</v>
      </c>
      <c r="AX87">
        <f>IF(Z87&gt;0, (R87*SUMPRODUCT(K87:$K$98, X87:$X$98)-K87*$AZ$3)/Z87, 0)</f>
        <v>-652351748.38135481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2000000</v>
      </c>
      <c r="S88">
        <f t="shared" si="28"/>
        <v>-2958229275.8079319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-6.6153583677453547</v>
      </c>
      <c r="AC88">
        <f t="shared" si="29"/>
        <v>-5.9065768348215961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-1.6085433745298767E-2</v>
      </c>
      <c r="AI88">
        <f t="shared" si="33"/>
        <v>-1.6085458703543564E-2</v>
      </c>
      <c r="AJ88">
        <f t="shared" si="34"/>
        <v>-0.70878153292375856</v>
      </c>
      <c r="AK88">
        <f t="shared" si="49"/>
        <v>-0.46307508574217487</v>
      </c>
      <c r="AL88">
        <f t="shared" si="35"/>
        <v>-1.1879420773694771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-1.6541591491103766E-6</v>
      </c>
      <c r="AR88">
        <f t="shared" si="36"/>
        <v>-1.6541617157125352E-6</v>
      </c>
      <c r="AS88">
        <f t="shared" si="36"/>
        <v>-7.2888146876920671E-5</v>
      </c>
      <c r="AT88">
        <f t="shared" si="36"/>
        <v>-4.7620717099367417E-5</v>
      </c>
      <c r="AU88">
        <f t="shared" si="23"/>
        <v>-1.2216302569200064E-4</v>
      </c>
      <c r="AW88">
        <v>85</v>
      </c>
      <c r="AX88">
        <f>IF(Z88&gt;0, (R88*SUMPRODUCT(K88:$K$98, X88:$X$98)-K88*$AZ$3)/Z88, 0)</f>
        <v>-2958229275.8079319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-5.9065768348215961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-5.9065768348215961</v>
      </c>
      <c r="AK89">
        <f t="shared" si="49"/>
        <v>-0.41346037843751177</v>
      </c>
      <c r="AL89">
        <f t="shared" si="35"/>
        <v>-6.3240305324268444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-3.6665745128391501E-7</v>
      </c>
      <c r="AR89">
        <f t="shared" si="36"/>
        <v>-3.6665745128391501E-7</v>
      </c>
      <c r="AS89">
        <f t="shared" si="36"/>
        <v>-5.4232840329059896E-4</v>
      </c>
      <c r="AT89">
        <f t="shared" si="36"/>
        <v>-3.7962988230341932E-5</v>
      </c>
      <c r="AU89">
        <f t="shared" si="23"/>
        <v>-5.8065804897222489E-4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71915.542729727764</v>
      </c>
      <c r="AO91" s="8">
        <f t="shared" si="50"/>
        <v>-7191.5542729727767</v>
      </c>
      <c r="AP91" s="8">
        <f t="shared" si="50"/>
        <v>-234.3552383701028</v>
      </c>
      <c r="AQ91" s="8">
        <f t="shared" si="50"/>
        <v>-57436.966022796587</v>
      </c>
      <c r="AR91" s="8">
        <f t="shared" si="50"/>
        <v>7052.6671955882848</v>
      </c>
      <c r="AS91" s="8">
        <f t="shared" si="50"/>
        <v>-2175.5832469667962</v>
      </c>
      <c r="AT91" s="8">
        <f t="shared" si="50"/>
        <v>966.94380557329714</v>
      </c>
      <c r="AU91" s="8">
        <f t="shared" si="50"/>
        <v>5844.0277541947862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9B74-5601-4B9A-8647-C1FE9B9087E7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98671.482949481011</v>
      </c>
      <c r="K3">
        <v>1</v>
      </c>
      <c r="L3" s="2">
        <v>0</v>
      </c>
      <c r="O3">
        <f>$C$3</f>
        <v>98671.482949481011</v>
      </c>
      <c r="P3">
        <f>O3*C5</f>
        <v>9867.1482949481015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98671.482949481011</v>
      </c>
      <c r="AF3">
        <f t="shared" ref="AF3:AG34" si="4">-$Z3*P3</f>
        <v>-9867.1482949481015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88678.517098632918</v>
      </c>
      <c r="AJ3">
        <f t="shared" ref="AJ3:AJ66" si="7">AB3-AC3</f>
        <v>0</v>
      </c>
      <c r="AL3">
        <f t="shared" ref="AL3:AL66" si="8">SUM(AI3:AK3)</f>
        <v>88678.517098632918</v>
      </c>
      <c r="AN3">
        <f t="shared" ref="AN3:AU34" si="9">AE3*$K3</f>
        <v>98671.482949481011</v>
      </c>
      <c r="AO3">
        <f t="shared" si="9"/>
        <v>-9867.1482949481015</v>
      </c>
      <c r="AP3">
        <f t="shared" si="9"/>
        <v>-125.8175559</v>
      </c>
      <c r="AQ3">
        <f t="shared" si="9"/>
        <v>0</v>
      </c>
      <c r="AR3">
        <f t="shared" si="9"/>
        <v>88678.517098632918</v>
      </c>
      <c r="AS3">
        <f t="shared" si="9"/>
        <v>0</v>
      </c>
      <c r="AT3">
        <f t="shared" si="9"/>
        <v>0</v>
      </c>
      <c r="AU3">
        <f t="shared" si="9"/>
        <v>88678.517098632918</v>
      </c>
      <c r="AW3">
        <v>0</v>
      </c>
      <c r="AX3">
        <f>IF(Z3&gt;0, (R3*SUMPRODUCT(K3:$K$98, X3:$X$98)-K3*$AZ$3)/Z3, 0)</f>
        <v>0</v>
      </c>
      <c r="AZ3">
        <f>C6*ABS(SUMPRODUCT(X4:X79, K4:K79))/1</f>
        <v>77494.930280251967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5265.0336050333799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5198.1392733931571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-5198.1392733931571</v>
      </c>
      <c r="AK4">
        <f>G4*SUM(AB4, AE4:AF4)</f>
        <v>0</v>
      </c>
      <c r="AL4">
        <f t="shared" si="8"/>
        <v>-10608.929273393158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-4849.4628914946888</v>
      </c>
      <c r="AT4">
        <f t="shared" si="9"/>
        <v>0</v>
      </c>
      <c r="AU4">
        <f t="shared" si="9"/>
        <v>-9897.3125043317086</v>
      </c>
      <c r="AW4">
        <v>1</v>
      </c>
      <c r="AX4">
        <f>IF(Z4&gt;0, (R4*SUMPRODUCT(K4:$K$98, X4:$X$98)-K4*$AZ$3)/Z4, 0)</f>
        <v>5265.0336050333799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2000000</v>
      </c>
      <c r="S5">
        <f t="shared" si="1"/>
        <v>6340.9256085352608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5198.1392733931571</v>
      </c>
      <c r="AC5">
        <f t="shared" si="2"/>
        <v>6180.5444558119925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-5429.35616147573</v>
      </c>
      <c r="AI5">
        <f t="shared" si="6"/>
        <v>-5441.5399987365954</v>
      </c>
      <c r="AJ5">
        <f t="shared" si="7"/>
        <v>-982.40518241883547</v>
      </c>
      <c r="AK5">
        <f>G5*SUM(AB5, AE5:AF5)</f>
        <v>213.12371020911945</v>
      </c>
      <c r="AL5">
        <f t="shared" si="8"/>
        <v>-6210.8214709463118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-4642.6859844766514</v>
      </c>
      <c r="AR5">
        <f t="shared" si="9"/>
        <v>-4653.1044814044326</v>
      </c>
      <c r="AS5">
        <f t="shared" si="9"/>
        <v>-840.06254808921028</v>
      </c>
      <c r="AT5">
        <f t="shared" si="9"/>
        <v>182.24379335589575</v>
      </c>
      <c r="AU5">
        <f t="shared" si="9"/>
        <v>-5310.9232361377472</v>
      </c>
      <c r="AW5">
        <v>2</v>
      </c>
      <c r="AX5">
        <f>IF(Z5&gt;0, (R5*SUMPRODUCT(K5:$K$98, X5:$X$98)-K5*$AZ$3)/Z5, 0)</f>
        <v>6340.9256085352608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2000000</v>
      </c>
      <c r="S6">
        <f t="shared" si="1"/>
        <v>8338.9944875154251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6180.5444558119925</v>
      </c>
      <c r="AC6">
        <f t="shared" si="2"/>
        <v>8024.0282313343641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-5460.4059775276928</v>
      </c>
      <c r="AI6">
        <f t="shared" si="6"/>
        <v>-5472.4338488785907</v>
      </c>
      <c r="AJ6">
        <f t="shared" si="7"/>
        <v>-1843.4837755223716</v>
      </c>
      <c r="AK6">
        <f>G6*SUM(AB6, AE6:AF6)</f>
        <v>361.5618506650016</v>
      </c>
      <c r="AL6">
        <f t="shared" si="8"/>
        <v>-6954.3557737359606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-4212.2119360666993</v>
      </c>
      <c r="AR6">
        <f t="shared" si="9"/>
        <v>-4221.4903566600096</v>
      </c>
      <c r="AS6">
        <f t="shared" si="9"/>
        <v>-1422.0818736112476</v>
      </c>
      <c r="AT6">
        <f t="shared" si="9"/>
        <v>278.91243787829899</v>
      </c>
      <c r="AU6">
        <f t="shared" si="9"/>
        <v>-5364.6597923929576</v>
      </c>
      <c r="AW6">
        <v>3</v>
      </c>
      <c r="AX6">
        <f>IF(Z6&gt;0, (R6*SUMPRODUCT(K6:$K$98, X6:$X$98)-K6*$AZ$3)/Z6, 0)</f>
        <v>8338.9944875154251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2000000</v>
      </c>
      <c r="S7">
        <f t="shared" si="1"/>
        <v>9687.6843108936719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8024.0282313343641</v>
      </c>
      <c r="AC7">
        <f t="shared" si="2"/>
        <v>9201.8939181899914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-5505.1240014957439</v>
      </c>
      <c r="AI7">
        <f t="shared" si="6"/>
        <v>-5516.9971871081234</v>
      </c>
      <c r="AJ7">
        <f t="shared" si="7"/>
        <v>-1177.8656868556272</v>
      </c>
      <c r="AK7">
        <f>G7*SUM(AB7, AE7:AF7)</f>
        <v>393.97978615851724</v>
      </c>
      <c r="AL7">
        <f t="shared" si="8"/>
        <v>-6300.8830878052331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-3863.8048114402054</v>
      </c>
      <c r="AR7">
        <f t="shared" si="9"/>
        <v>-3872.138079080275</v>
      </c>
      <c r="AS7">
        <f t="shared" si="9"/>
        <v>-826.69220654549747</v>
      </c>
      <c r="AT7">
        <f t="shared" si="9"/>
        <v>276.51711259471421</v>
      </c>
      <c r="AU7">
        <f t="shared" si="9"/>
        <v>-4422.3131730310579</v>
      </c>
      <c r="AW7">
        <v>4</v>
      </c>
      <c r="AX7">
        <f>IF(Z7&gt;0, (R7*SUMPRODUCT(K7:$K$98, X7:$X$98)-K7*$AZ$3)/Z7, 0)</f>
        <v>9687.6843108936719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2000000</v>
      </c>
      <c r="S8">
        <f t="shared" si="1"/>
        <v>9554.4017273176469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9201.8939181899914</v>
      </c>
      <c r="AC8">
        <f t="shared" si="2"/>
        <v>8958.0159185532248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-5552.6120837755798</v>
      </c>
      <c r="AI8">
        <f t="shared" si="6"/>
        <v>-5564.331833706312</v>
      </c>
      <c r="AJ8">
        <f t="shared" si="7"/>
        <v>243.87799963676662</v>
      </c>
      <c r="AK8">
        <f t="shared" ref="AK8:AK71" si="22">G8*SUM(AB8:AB8, AE8:AF8)</f>
        <v>196.00034045744681</v>
      </c>
      <c r="AL8">
        <f t="shared" si="8"/>
        <v>-5124.4534936120981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-3637.7621686101074</v>
      </c>
      <c r="AR8">
        <f t="shared" si="9"/>
        <v>-3645.4402959995864</v>
      </c>
      <c r="AS8">
        <f t="shared" si="9"/>
        <v>159.77528187629034</v>
      </c>
      <c r="AT8">
        <f t="shared" si="9"/>
        <v>128.40850626575457</v>
      </c>
      <c r="AU8">
        <f t="shared" si="9"/>
        <v>-3357.2565078575412</v>
      </c>
      <c r="AW8">
        <v>5</v>
      </c>
      <c r="AX8">
        <f>IF(Z8&gt;0, (R8*SUMPRODUCT(K8:$K$98, X8:$X$98)-K8*$AZ$3)/Z8, 0)</f>
        <v>9554.4017273176469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2000000</v>
      </c>
      <c r="S9">
        <f t="shared" si="1"/>
        <v>8653.6338761017032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8958.0159185532248</v>
      </c>
      <c r="AC9">
        <f t="shared" si="2"/>
        <v>8008.0681611027894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-5609.4585998059829</v>
      </c>
      <c r="AI9">
        <f t="shared" si="6"/>
        <v>-5621.0260931211587</v>
      </c>
      <c r="AJ9">
        <f t="shared" si="7"/>
        <v>949.94775745043535</v>
      </c>
      <c r="AK9">
        <f t="shared" si="22"/>
        <v>52.852293919464024</v>
      </c>
      <c r="AL9">
        <f t="shared" si="8"/>
        <v>-4618.2260417512598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-3480.4478072575316</v>
      </c>
      <c r="AR9">
        <f t="shared" si="9"/>
        <v>-3487.6249806028636</v>
      </c>
      <c r="AS9">
        <f t="shared" si="9"/>
        <v>589.40511470071851</v>
      </c>
      <c r="AT9">
        <f t="shared" si="9"/>
        <v>32.792763723559972</v>
      </c>
      <c r="AU9">
        <f t="shared" si="9"/>
        <v>-2865.4271021785853</v>
      </c>
      <c r="AW9">
        <v>6</v>
      </c>
      <c r="AX9">
        <f>IF(Z9&gt;0, (R9*SUMPRODUCT(K9:$K$98, X9:$X$98)-K9*$AZ$3)/Z9, 0)</f>
        <v>8653.6338761017032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2000000</v>
      </c>
      <c r="S10">
        <f t="shared" si="1"/>
        <v>7659.382142694506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8008.0681611027894</v>
      </c>
      <c r="AC10">
        <f t="shared" si="2"/>
        <v>6995.3803628286187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-5673.5371336776725</v>
      </c>
      <c r="AI10">
        <f t="shared" si="6"/>
        <v>-5684.9534924526106</v>
      </c>
      <c r="AJ10">
        <f t="shared" si="7"/>
        <v>1012.6877982741707</v>
      </c>
      <c r="AK10">
        <f t="shared" si="22"/>
        <v>32.833079460521439</v>
      </c>
      <c r="AL10">
        <f t="shared" si="8"/>
        <v>-4639.4326147179181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-3339.5370553787798</v>
      </c>
      <c r="AR10">
        <f t="shared" si="9"/>
        <v>-3346.2569114876078</v>
      </c>
      <c r="AS10">
        <f t="shared" si="9"/>
        <v>596.08465551266079</v>
      </c>
      <c r="AT10">
        <f t="shared" si="9"/>
        <v>19.326089336711938</v>
      </c>
      <c r="AU10">
        <f t="shared" si="9"/>
        <v>-2730.846166638235</v>
      </c>
      <c r="AW10">
        <v>7</v>
      </c>
      <c r="AX10">
        <f>IF(Z10&gt;0, (R10*SUMPRODUCT(K10:$K$98, X10:$X$98)-K10*$AZ$3)/Z10, 0)</f>
        <v>7659.382142694506</v>
      </c>
    </row>
    <row r="11" spans="1:52" x14ac:dyDescent="0.25">
      <c r="A11" t="s">
        <v>33</v>
      </c>
      <c r="C11" s="12">
        <f>AU81</f>
        <v>7547.9631907403682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2000000</v>
      </c>
      <c r="S11">
        <f t="shared" si="1"/>
        <v>6576.1204553232692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6995.3803628286187</v>
      </c>
      <c r="AC11">
        <f t="shared" si="2"/>
        <v>5927.0470988494271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-5754.3526222073169</v>
      </c>
      <c r="AI11">
        <f t="shared" si="6"/>
        <v>-5765.6188526906171</v>
      </c>
      <c r="AJ11">
        <f t="shared" si="7"/>
        <v>1068.3332639791915</v>
      </c>
      <c r="AK11">
        <f t="shared" si="22"/>
        <v>16.788912870788682</v>
      </c>
      <c r="AL11">
        <f t="shared" si="8"/>
        <v>-4680.4966758406372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-3218.4591201529665</v>
      </c>
      <c r="AR11">
        <f t="shared" si="9"/>
        <v>-3224.7604201652025</v>
      </c>
      <c r="AS11">
        <f t="shared" si="9"/>
        <v>597.5280214054178</v>
      </c>
      <c r="AT11">
        <f t="shared" si="9"/>
        <v>9.390183969246614</v>
      </c>
      <c r="AU11">
        <f t="shared" si="9"/>
        <v>-2617.842214790538</v>
      </c>
      <c r="AW11">
        <v>8</v>
      </c>
      <c r="AX11">
        <f>IF(Z11&gt;0, (R11*SUMPRODUCT(K11:$K$98, X11:$X$98)-K11*$AZ$3)/Z11, 0)</f>
        <v>6576.1204553232692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2000000</v>
      </c>
      <c r="S12">
        <f t="shared" si="1"/>
        <v>5467.7542916473485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5927.0470988494271</v>
      </c>
      <c r="AC12">
        <f t="shared" si="2"/>
        <v>4862.7925144933397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-5854.3623771796538</v>
      </c>
      <c r="AI12">
        <f t="shared" si="6"/>
        <v>-5865.4793555932638</v>
      </c>
      <c r="AJ12">
        <f t="shared" si="7"/>
        <v>1064.2545843560874</v>
      </c>
      <c r="AK12">
        <f t="shared" si="22"/>
        <v>13.632208327353682</v>
      </c>
      <c r="AL12">
        <f t="shared" si="8"/>
        <v>-4787.5925629098228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-3111.6558394584413</v>
      </c>
      <c r="AR12">
        <f t="shared" si="9"/>
        <v>-3117.5646316665702</v>
      </c>
      <c r="AS12">
        <f t="shared" si="9"/>
        <v>565.66262535962119</v>
      </c>
      <c r="AT12">
        <f t="shared" si="9"/>
        <v>7.2456636459459069</v>
      </c>
      <c r="AU12">
        <f t="shared" si="9"/>
        <v>-2544.6563426610032</v>
      </c>
      <c r="AW12">
        <v>9</v>
      </c>
      <c r="AX12">
        <f>IF(Z12&gt;0, (R12*SUMPRODUCT(K12:$K$98, X12:$X$98)-K12*$AZ$3)/Z12, 0)</f>
        <v>5467.7542916473485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2000000</v>
      </c>
      <c r="S13">
        <f t="shared" si="1"/>
        <v>4315.8895375441907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4862.7925144933397</v>
      </c>
      <c r="AC13">
        <f t="shared" si="2"/>
        <v>3787.1135971033509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-5966.2083922363499</v>
      </c>
      <c r="AI13">
        <f t="shared" si="6"/>
        <v>-5977.1769120633726</v>
      </c>
      <c r="AJ13">
        <f t="shared" si="7"/>
        <v>1075.6789173899888</v>
      </c>
      <c r="AK13">
        <f t="shared" si="22"/>
        <v>9.7255850289866803</v>
      </c>
      <c r="AL13">
        <f t="shared" si="8"/>
        <v>-4891.7724096443972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-3014.3566401738008</v>
      </c>
      <c r="AR13">
        <f t="shared" si="9"/>
        <v>-3019.898355849788</v>
      </c>
      <c r="AS13">
        <f t="shared" si="9"/>
        <v>543.47412530021927</v>
      </c>
      <c r="AT13">
        <f t="shared" si="9"/>
        <v>4.9137374835665222</v>
      </c>
      <c r="AU13">
        <f t="shared" si="9"/>
        <v>-2471.5104930660023</v>
      </c>
      <c r="AW13">
        <v>10</v>
      </c>
      <c r="AX13">
        <f>IF(Z13&gt;0, (R13*SUMPRODUCT(K13:$K$98, X13:$X$98)-K13*$AZ$3)/Z13, 0)</f>
        <v>4315.8895375441907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2000000</v>
      </c>
      <c r="S14">
        <f t="shared" si="1"/>
        <v>5738.7240201723234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3787.1135971033509</v>
      </c>
      <c r="AC14">
        <f t="shared" si="2"/>
        <v>4967.7643513013682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-6100.3309603395192</v>
      </c>
      <c r="AI14">
        <f t="shared" si="6"/>
        <v>-6111.1516678997696</v>
      </c>
      <c r="AJ14">
        <f t="shared" si="7"/>
        <v>-1180.6507541980172</v>
      </c>
      <c r="AK14">
        <f t="shared" si="22"/>
        <v>265.0979517972346</v>
      </c>
      <c r="AL14">
        <f t="shared" si="8"/>
        <v>-7026.7044703005522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-2751.89329527673</v>
      </c>
      <c r="AR14">
        <f t="shared" si="9"/>
        <v>-2756.7745767643733</v>
      </c>
      <c r="AS14">
        <f t="shared" si="9"/>
        <v>-532.59813535757917</v>
      </c>
      <c r="AT14">
        <f t="shared" si="9"/>
        <v>119.5871635301901</v>
      </c>
      <c r="AU14">
        <f t="shared" si="9"/>
        <v>-3169.7855485917626</v>
      </c>
      <c r="AW14">
        <v>11</v>
      </c>
      <c r="AX14">
        <f>IF(Z14&gt;0, (R14*SUMPRODUCT(K14:$K$98, X14:$X$98)-K14*$AZ$3)/Z14, 0)</f>
        <v>5738.7240201723234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2000000</v>
      </c>
      <c r="S15">
        <f t="shared" si="1"/>
        <v>6981.6285702625246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4967.7643513013682</v>
      </c>
      <c r="AC15">
        <f t="shared" si="2"/>
        <v>5961.4133724280327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-6257.1598467184576</v>
      </c>
      <c r="AI15">
        <f t="shared" si="6"/>
        <v>-6267.8332399540632</v>
      </c>
      <c r="AJ15">
        <f t="shared" si="7"/>
        <v>-993.64902112666459</v>
      </c>
      <c r="AK15">
        <f t="shared" si="22"/>
        <v>347.74350459109581</v>
      </c>
      <c r="AL15">
        <f t="shared" si="8"/>
        <v>-6913.7387564896317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-2520.213999981333</v>
      </c>
      <c r="AR15">
        <f t="shared" si="9"/>
        <v>-2524.5129528159464</v>
      </c>
      <c r="AS15">
        <f t="shared" si="9"/>
        <v>-400.21483156203681</v>
      </c>
      <c r="AT15">
        <f t="shared" si="9"/>
        <v>140.06163661180415</v>
      </c>
      <c r="AU15">
        <f t="shared" si="9"/>
        <v>-2784.6661477661792</v>
      </c>
      <c r="AW15">
        <v>12</v>
      </c>
      <c r="AX15">
        <f>IF(Z15&gt;0, (R15*SUMPRODUCT(K15:$K$98, X15:$X$98)-K15*$AZ$3)/Z15, 0)</f>
        <v>6981.6285702625246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2000000</v>
      </c>
      <c r="S16">
        <f t="shared" si="1"/>
        <v>8057.5207851651312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5961.4133724280327</v>
      </c>
      <c r="AC16">
        <f t="shared" si="2"/>
        <v>6785.4335835211714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-6417.0045410803141</v>
      </c>
      <c r="AI16">
        <f t="shared" si="6"/>
        <v>-6427.5310941051821</v>
      </c>
      <c r="AJ16">
        <f t="shared" si="7"/>
        <v>-824.02021109313864</v>
      </c>
      <c r="AK16">
        <f t="shared" si="22"/>
        <v>417.29893606996234</v>
      </c>
      <c r="AL16">
        <f t="shared" si="8"/>
        <v>-6834.2523691283586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-2307.67419680373</v>
      </c>
      <c r="AR16">
        <f t="shared" si="9"/>
        <v>-2311.4597410777387</v>
      </c>
      <c r="AS16">
        <f t="shared" si="9"/>
        <v>-296.33299565411653</v>
      </c>
      <c r="AT16">
        <f t="shared" si="9"/>
        <v>150.06845966173813</v>
      </c>
      <c r="AU16">
        <f t="shared" si="9"/>
        <v>-2457.7242770701173</v>
      </c>
      <c r="AW16">
        <v>13</v>
      </c>
      <c r="AX16">
        <f>IF(Z16&gt;0, (R16*SUMPRODUCT(K16:$K$98, X16:$X$98)-K16*$AZ$3)/Z16, 0)</f>
        <v>8057.5207851651312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2000000</v>
      </c>
      <c r="S17">
        <f t="shared" si="1"/>
        <v>8987.963247419726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6785.4335835211714</v>
      </c>
      <c r="AC17">
        <f t="shared" si="2"/>
        <v>7463.682789462503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-6588.6183814707492</v>
      </c>
      <c r="AI17">
        <f t="shared" si="6"/>
        <v>-6598.9984901004837</v>
      </c>
      <c r="AJ17">
        <f t="shared" si="7"/>
        <v>-678.24920594133164</v>
      </c>
      <c r="AK17">
        <f t="shared" si="22"/>
        <v>474.98035084648205</v>
      </c>
      <c r="AL17">
        <f t="shared" si="8"/>
        <v>-6802.2673451953333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-2115.5265410958841</v>
      </c>
      <c r="AR17">
        <f t="shared" si="9"/>
        <v>-2118.8594697972062</v>
      </c>
      <c r="AS17">
        <f t="shared" si="9"/>
        <v>-217.77770597267448</v>
      </c>
      <c r="AT17">
        <f t="shared" si="9"/>
        <v>152.51050835493419</v>
      </c>
      <c r="AU17">
        <f t="shared" si="9"/>
        <v>-2184.1266674149465</v>
      </c>
      <c r="AW17">
        <v>14</v>
      </c>
      <c r="AX17">
        <f>IF(Z17&gt;0, (R17*SUMPRODUCT(K17:$K$98, X17:$X$98)-K17*$AZ$3)/Z17, 0)</f>
        <v>8987.963247419726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2000000</v>
      </c>
      <c r="S18">
        <f t="shared" si="1"/>
        <v>9788.6927183537991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7463.682789462503</v>
      </c>
      <c r="AC18">
        <f t="shared" si="2"/>
        <v>8014.1592865318225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-6777.2194272405541</v>
      </c>
      <c r="AI18">
        <f t="shared" si="6"/>
        <v>-6787.4533771625711</v>
      </c>
      <c r="AJ18">
        <f t="shared" si="7"/>
        <v>-550.47649706931952</v>
      </c>
      <c r="AK18">
        <f t="shared" si="22"/>
        <v>522.45779526237527</v>
      </c>
      <c r="AL18">
        <f t="shared" si="8"/>
        <v>-6815.4720789695157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-1942.9322148337606</v>
      </c>
      <c r="AR18">
        <f t="shared" si="9"/>
        <v>-1945.8661424130507</v>
      </c>
      <c r="AS18">
        <f t="shared" si="9"/>
        <v>-157.81376582937372</v>
      </c>
      <c r="AT18">
        <f t="shared" si="9"/>
        <v>149.78120336876907</v>
      </c>
      <c r="AU18">
        <f t="shared" si="9"/>
        <v>-1953.8987048736553</v>
      </c>
      <c r="AW18">
        <v>15</v>
      </c>
      <c r="AX18">
        <f>IF(Z18&gt;0, (R18*SUMPRODUCT(K18:$K$98, X18:$X$98)-K18*$AZ$3)/Z18, 0)</f>
        <v>9788.6927183537991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2000000</v>
      </c>
      <c r="S19">
        <f t="shared" si="1"/>
        <v>10472.564574055583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8014.1592865318225</v>
      </c>
      <c r="AC19">
        <f t="shared" si="2"/>
        <v>8451.5869272027376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-7014.2559429273406</v>
      </c>
      <c r="AI19">
        <f t="shared" si="6"/>
        <v>-7024.3437142504945</v>
      </c>
      <c r="AJ19">
        <f t="shared" si="7"/>
        <v>-437.42764067091503</v>
      </c>
      <c r="AK19">
        <f t="shared" si="22"/>
        <v>560.99115005722763</v>
      </c>
      <c r="AL19">
        <f t="shared" si="8"/>
        <v>-6900.7802048641815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-1795.4350048446599</v>
      </c>
      <c r="AR19">
        <f t="shared" si="9"/>
        <v>-1798.0171657897165</v>
      </c>
      <c r="AS19">
        <f t="shared" si="9"/>
        <v>-111.96809818995622</v>
      </c>
      <c r="AT19">
        <f t="shared" si="9"/>
        <v>143.59657765787966</v>
      </c>
      <c r="AU19">
        <f t="shared" si="9"/>
        <v>-1766.3886863217931</v>
      </c>
      <c r="AW19">
        <v>16</v>
      </c>
      <c r="AX19">
        <f>IF(Z19&gt;0, (R19*SUMPRODUCT(K19:$K$98, X19:$X$98)-K19*$AZ$3)/Z19, 0)</f>
        <v>10472.564574055583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2000000</v>
      </c>
      <c r="S20">
        <f t="shared" si="1"/>
        <v>11041.438441267537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8451.5869272027376</v>
      </c>
      <c r="AC20">
        <f t="shared" si="2"/>
        <v>8781.4732219158177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-7263.6295303484794</v>
      </c>
      <c r="AI20">
        <f t="shared" si="6"/>
        <v>-7273.5710262738367</v>
      </c>
      <c r="AJ20">
        <f t="shared" si="7"/>
        <v>-329.88629471308013</v>
      </c>
      <c r="AK20">
        <f t="shared" si="22"/>
        <v>591.61108490419167</v>
      </c>
      <c r="AL20">
        <f t="shared" si="8"/>
        <v>-7011.8462360827252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-1660.0598362927319</v>
      </c>
      <c r="AR20">
        <f t="shared" si="9"/>
        <v>-1662.3319067541177</v>
      </c>
      <c r="AS20">
        <f t="shared" si="9"/>
        <v>-75.393573709745439</v>
      </c>
      <c r="AT20">
        <f t="shared" si="9"/>
        <v>135.20923618855053</v>
      </c>
      <c r="AU20">
        <f t="shared" si="9"/>
        <v>-1602.5162442753126</v>
      </c>
      <c r="AW20">
        <v>17</v>
      </c>
      <c r="AX20">
        <f>IF(Z20&gt;0, (R20*SUMPRODUCT(K20:$K$98, X20:$X$98)-K20*$AZ$3)/Z20, 0)</f>
        <v>11041.438441267537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2000000</v>
      </c>
      <c r="S21">
        <f t="shared" si="1"/>
        <v>11509.483958965537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8781.4732219158177</v>
      </c>
      <c r="AC21">
        <f t="shared" si="2"/>
        <v>9019.0216887996376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-7499.9281516636775</v>
      </c>
      <c r="AI21">
        <f t="shared" si="6"/>
        <v>-7509.7233580788334</v>
      </c>
      <c r="AJ21">
        <f t="shared" si="7"/>
        <v>-237.54846688381986</v>
      </c>
      <c r="AK21">
        <f t="shared" si="22"/>
        <v>614.70312553410724</v>
      </c>
      <c r="AL21">
        <f t="shared" si="8"/>
        <v>-7132.5686994285461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-1530.4147297503171</v>
      </c>
      <c r="AR21">
        <f t="shared" si="9"/>
        <v>-1532.413512655374</v>
      </c>
      <c r="AS21">
        <f t="shared" si="9"/>
        <v>-48.473487398403819</v>
      </c>
      <c r="AT21">
        <f t="shared" si="9"/>
        <v>125.4346306680649</v>
      </c>
      <c r="AU21">
        <f t="shared" si="9"/>
        <v>-1455.4523693857129</v>
      </c>
      <c r="AW21">
        <v>18</v>
      </c>
      <c r="AX21">
        <f>IF(Z21&gt;0, (R21*SUMPRODUCT(K21:$K$98, X21:$X$98)-K21*$AZ$3)/Z21, 0)</f>
        <v>11509.483958965537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2000000</v>
      </c>
      <c r="S22">
        <f t="shared" si="1"/>
        <v>11896.495638889888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9019.0216887996376</v>
      </c>
      <c r="AC22">
        <f t="shared" si="2"/>
        <v>9182.9000868855328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-7761.5193903092859</v>
      </c>
      <c r="AI22">
        <f t="shared" si="6"/>
        <v>-7771.1681351641009</v>
      </c>
      <c r="AJ22">
        <f t="shared" si="7"/>
        <v>-163.87839808589524</v>
      </c>
      <c r="AK22">
        <f t="shared" si="22"/>
        <v>631.33151821597471</v>
      </c>
      <c r="AL22">
        <f t="shared" si="8"/>
        <v>-7303.7150150340212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-1414.1020706141589</v>
      </c>
      <c r="AR22">
        <f t="shared" si="9"/>
        <v>-1415.8600137940803</v>
      </c>
      <c r="AS22">
        <f t="shared" si="9"/>
        <v>-29.857656781936008</v>
      </c>
      <c r="AT22">
        <f t="shared" si="9"/>
        <v>115.02479891602962</v>
      </c>
      <c r="AU22">
        <f t="shared" si="9"/>
        <v>-1330.6928716599866</v>
      </c>
      <c r="AW22">
        <v>19</v>
      </c>
      <c r="AX22">
        <f>IF(Z22&gt;0, (R22*SUMPRODUCT(K22:$K$98, X22:$X$98)-K22*$AZ$3)/Z22, 0)</f>
        <v>11896.495638889888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2000000</v>
      </c>
      <c r="S23">
        <f t="shared" si="1"/>
        <v>12209.951563400144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9182.9000868855328</v>
      </c>
      <c r="AC23">
        <f t="shared" si="2"/>
        <v>9281.5597375537054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-8034.1485915971753</v>
      </c>
      <c r="AI23">
        <f t="shared" si="6"/>
        <v>-8043.6506355747451</v>
      </c>
      <c r="AJ23">
        <f t="shared" si="7"/>
        <v>-98.659650668172617</v>
      </c>
      <c r="AK23">
        <f t="shared" si="22"/>
        <v>642.80300608198741</v>
      </c>
      <c r="AL23">
        <f t="shared" si="8"/>
        <v>-7499.5072801609303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-1306.9405968998899</v>
      </c>
      <c r="AR23">
        <f t="shared" si="9"/>
        <v>-1308.4863247248397</v>
      </c>
      <c r="AS23">
        <f t="shared" si="9"/>
        <v>-16.049280301966959</v>
      </c>
      <c r="AT23">
        <f t="shared" si="9"/>
        <v>104.56681686675459</v>
      </c>
      <c r="AU23">
        <f t="shared" si="9"/>
        <v>-1219.9687881600521</v>
      </c>
      <c r="AW23">
        <v>20</v>
      </c>
      <c r="AX23">
        <f>IF(Z23&gt;0, (R23*SUMPRODUCT(K23:$K$98, X23:$X$98)-K23*$AZ$3)/Z23, 0)</f>
        <v>12209.951563400144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2000000</v>
      </c>
      <c r="S24">
        <f t="shared" si="1"/>
        <v>12460.438406758494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9281.5597375537054</v>
      </c>
      <c r="AC24">
        <f t="shared" si="2"/>
        <v>9325.2992489416065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-8338.6699650562132</v>
      </c>
      <c r="AI24">
        <f t="shared" si="6"/>
        <v>-8348.0248719067258</v>
      </c>
      <c r="AJ24">
        <f t="shared" si="7"/>
        <v>-43.739511387901075</v>
      </c>
      <c r="AK24">
        <f t="shared" si="22"/>
        <v>649.70918162875944</v>
      </c>
      <c r="AL24">
        <f t="shared" si="8"/>
        <v>-7742.0552016658676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-1211.1411256890544</v>
      </c>
      <c r="AR24">
        <f t="shared" si="9"/>
        <v>-1212.4998690451441</v>
      </c>
      <c r="AS24">
        <f t="shared" si="9"/>
        <v>-6.3528981577908752</v>
      </c>
      <c r="AT24">
        <f t="shared" si="9"/>
        <v>94.366309364189519</v>
      </c>
      <c r="AU24">
        <f t="shared" si="9"/>
        <v>-1124.4864578387455</v>
      </c>
      <c r="AW24">
        <v>21</v>
      </c>
      <c r="AX24">
        <f>IF(Z24&gt;0, (R24*SUMPRODUCT(K24:$K$98, X24:$X$98)-K24*$AZ$3)/Z24, 0)</f>
        <v>12460.438406758494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2000000</v>
      </c>
      <c r="S25">
        <f t="shared" si="1"/>
        <v>12653.546572632402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9325.2992489416065</v>
      </c>
      <c r="AC25">
        <f t="shared" si="2"/>
        <v>9320.1225056523726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-8693.0973331391615</v>
      </c>
      <c r="AI25">
        <f t="shared" si="6"/>
        <v>-8702.3043590628367</v>
      </c>
      <c r="AJ25">
        <f t="shared" si="7"/>
        <v>5.1767432892338547</v>
      </c>
      <c r="AK25">
        <f t="shared" si="22"/>
        <v>652.77094742591248</v>
      </c>
      <c r="AL25">
        <f t="shared" si="8"/>
        <v>-8044.3566683476902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-1127.3388808132331</v>
      </c>
      <c r="AR25">
        <f t="shared" si="9"/>
        <v>-1128.5328670189147</v>
      </c>
      <c r="AS25">
        <f t="shared" si="9"/>
        <v>0.67133079986289457</v>
      </c>
      <c r="AT25">
        <f t="shared" si="9"/>
        <v>84.65268949574542</v>
      </c>
      <c r="AU25">
        <f t="shared" si="9"/>
        <v>-1043.2088467233061</v>
      </c>
      <c r="AW25">
        <v>22</v>
      </c>
      <c r="AX25">
        <f>IF(Z25&gt;0, (R25*SUMPRODUCT(K25:$K$98, X25:$X$98)-K25*$AZ$3)/Z25, 0)</f>
        <v>12653.546572632402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2000000</v>
      </c>
      <c r="S26">
        <f t="shared" si="1"/>
        <v>12791.508174789882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9320.1225056523726</v>
      </c>
      <c r="AC26">
        <f t="shared" si="2"/>
        <v>9269.5375376961219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-9066.1481151736753</v>
      </c>
      <c r="AI26">
        <f t="shared" si="6"/>
        <v>-9075.2064074123937</v>
      </c>
      <c r="AJ26">
        <f t="shared" si="7"/>
        <v>50.584967956250694</v>
      </c>
      <c r="AK26">
        <f t="shared" si="22"/>
        <v>652.40857539566616</v>
      </c>
      <c r="AL26">
        <f t="shared" si="8"/>
        <v>-8372.2128640604769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-1049.7472138124526</v>
      </c>
      <c r="AR26">
        <f t="shared" si="9"/>
        <v>-1050.7960514134597</v>
      </c>
      <c r="AS26">
        <f t="shared" si="9"/>
        <v>5.8571102631769802</v>
      </c>
      <c r="AT26">
        <f t="shared" si="9"/>
        <v>75.540800303352697</v>
      </c>
      <c r="AU26">
        <f t="shared" si="9"/>
        <v>-969.39814084693012</v>
      </c>
      <c r="AW26">
        <v>23</v>
      </c>
      <c r="AX26">
        <f>IF(Z26&gt;0, (R26*SUMPRODUCT(K26:$K$98, X26:$X$98)-K26*$AZ$3)/Z26, 0)</f>
        <v>12791.508174789882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2000000</v>
      </c>
      <c r="S27">
        <f t="shared" si="1"/>
        <v>12882.414668349338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9269.5375376961219</v>
      </c>
      <c r="AC27">
        <f t="shared" si="2"/>
        <v>9181.1777460773992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-9451.9946059482136</v>
      </c>
      <c r="AI27">
        <f t="shared" si="6"/>
        <v>-9460.9032402982575</v>
      </c>
      <c r="AJ27">
        <f t="shared" si="7"/>
        <v>88.359791618722738</v>
      </c>
      <c r="AK27">
        <f t="shared" si="22"/>
        <v>648.86762763872855</v>
      </c>
      <c r="AL27">
        <f t="shared" si="8"/>
        <v>-8723.6758210408061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-977.16378520282444</v>
      </c>
      <c r="AR27">
        <f t="shared" si="9"/>
        <v>-978.08477545148571</v>
      </c>
      <c r="AS27">
        <f t="shared" si="9"/>
        <v>9.1347902783977712</v>
      </c>
      <c r="AT27">
        <f t="shared" si="9"/>
        <v>67.081073736544909</v>
      </c>
      <c r="AU27">
        <f t="shared" si="9"/>
        <v>-901.86891143654293</v>
      </c>
      <c r="AW27">
        <v>24</v>
      </c>
      <c r="AX27">
        <f>IF(Z27&gt;0, (R27*SUMPRODUCT(K27:$K$98, X27:$X$98)-K27*$AZ$3)/Z27, 0)</f>
        <v>12882.414668349338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2000000</v>
      </c>
      <c r="S28">
        <f t="shared" si="1"/>
        <v>12934.809427359907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9181.1777460773992</v>
      </c>
      <c r="AC28">
        <f t="shared" si="2"/>
        <v>9062.3955878332636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-9886.2265475544336</v>
      </c>
      <c r="AI28">
        <f t="shared" si="6"/>
        <v>-9894.9843066450558</v>
      </c>
      <c r="AJ28">
        <f t="shared" si="7"/>
        <v>118.78215824413564</v>
      </c>
      <c r="AK28">
        <f t="shared" si="22"/>
        <v>642.68244222541796</v>
      </c>
      <c r="AL28">
        <f t="shared" si="8"/>
        <v>-9133.5197061755025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-912.5495046022894</v>
      </c>
      <c r="AR28">
        <f t="shared" si="9"/>
        <v>-913.35789076268441</v>
      </c>
      <c r="AS28">
        <f t="shared" si="9"/>
        <v>10.964203494617511</v>
      </c>
      <c r="AT28">
        <f t="shared" si="9"/>
        <v>59.322891443800941</v>
      </c>
      <c r="AU28">
        <f t="shared" si="9"/>
        <v>-843.07079582426604</v>
      </c>
      <c r="AW28">
        <v>25</v>
      </c>
      <c r="AX28">
        <f>IF(Z28&gt;0, (R28*SUMPRODUCT(K28:$K$98, X28:$X$98)-K28*$AZ$3)/Z28, 0)</f>
        <v>12934.809427359907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2000000</v>
      </c>
      <c r="S29">
        <f t="shared" si="1"/>
        <v>12951.615793776242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9062.3955878332636</v>
      </c>
      <c r="AC29">
        <f t="shared" si="2"/>
        <v>8916.2582501583711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-10372.531526647554</v>
      </c>
      <c r="AI29">
        <f t="shared" si="6"/>
        <v>-10381.136879825228</v>
      </c>
      <c r="AJ29">
        <f t="shared" si="7"/>
        <v>146.13733767489248</v>
      </c>
      <c r="AK29">
        <f t="shared" si="22"/>
        <v>634.3676911483285</v>
      </c>
      <c r="AL29">
        <f t="shared" si="8"/>
        <v>-9600.6318510020064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-854.85531495541454</v>
      </c>
      <c r="AR29">
        <f t="shared" si="9"/>
        <v>-855.56452773361673</v>
      </c>
      <c r="AS29">
        <f t="shared" si="9"/>
        <v>12.043952771208659</v>
      </c>
      <c r="AT29">
        <f t="shared" si="9"/>
        <v>52.281604642122964</v>
      </c>
      <c r="AU29">
        <f t="shared" si="9"/>
        <v>-791.23897032028515</v>
      </c>
      <c r="AW29">
        <v>26</v>
      </c>
      <c r="AX29">
        <f>IF(Z29&gt;0, (R29*SUMPRODUCT(K29:$K$98, X29:$X$98)-K29*$AZ$3)/Z29, 0)</f>
        <v>12951.615793776242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2000000</v>
      </c>
      <c r="S30">
        <f t="shared" si="1"/>
        <v>12935.890871652537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8916.2582501583711</v>
      </c>
      <c r="AC30">
        <f t="shared" si="2"/>
        <v>8745.6995128167055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-10927.570379639921</v>
      </c>
      <c r="AI30">
        <f t="shared" si="6"/>
        <v>-10936.021381970946</v>
      </c>
      <c r="AJ30">
        <f t="shared" si="7"/>
        <v>170.55873734166562</v>
      </c>
      <c r="AK30">
        <f t="shared" si="22"/>
        <v>624.13807751108607</v>
      </c>
      <c r="AL30">
        <f t="shared" si="8"/>
        <v>-10141.324567118194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-804.10625845444554</v>
      </c>
      <c r="AR30">
        <f t="shared" si="9"/>
        <v>-804.72812622820538</v>
      </c>
      <c r="AS30">
        <f t="shared" si="9"/>
        <v>12.550580171604482</v>
      </c>
      <c r="AT30">
        <f t="shared" si="9"/>
        <v>45.927257096552104</v>
      </c>
      <c r="AU30">
        <f t="shared" si="9"/>
        <v>-746.25028896004869</v>
      </c>
      <c r="AW30">
        <v>27</v>
      </c>
      <c r="AX30">
        <f>IF(Z30&gt;0, (R30*SUMPRODUCT(K30:$K$98, X30:$X$98)-K30*$AZ$3)/Z30, 0)</f>
        <v>12935.890871652537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2000000</v>
      </c>
      <c r="S31">
        <f t="shared" si="1"/>
        <v>12889.369462741612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8745.6995128167055</v>
      </c>
      <c r="AC31">
        <f t="shared" si="2"/>
        <v>8552.5723415173943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-11564.956005460079</v>
      </c>
      <c r="AI31">
        <f t="shared" si="6"/>
        <v>-11573.250216792758</v>
      </c>
      <c r="AJ31">
        <f t="shared" si="7"/>
        <v>193.12717129931116</v>
      </c>
      <c r="AK31">
        <f t="shared" si="22"/>
        <v>612.19896589716939</v>
      </c>
      <c r="AL31">
        <f t="shared" si="8"/>
        <v>-10767.924079596278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-759.82887285358072</v>
      </c>
      <c r="AR31">
        <f t="shared" si="9"/>
        <v>-760.37381061600229</v>
      </c>
      <c r="AS31">
        <f t="shared" si="9"/>
        <v>12.688643243992887</v>
      </c>
      <c r="AT31">
        <f t="shared" si="9"/>
        <v>40.222068289767662</v>
      </c>
      <c r="AU31">
        <f t="shared" si="9"/>
        <v>-707.4630990822418</v>
      </c>
      <c r="AW31">
        <v>28</v>
      </c>
      <c r="AX31">
        <f>IF(Z31&gt;0, (R31*SUMPRODUCT(K31:$K$98, X31:$X$98)-K31*$AZ$3)/Z31, 0)</f>
        <v>12889.369462741612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2000000</v>
      </c>
      <c r="S32">
        <f t="shared" si="1"/>
        <v>12813.207990922248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8552.5723415173943</v>
      </c>
      <c r="AC32">
        <f t="shared" si="2"/>
        <v>8338.260510766615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-12292.865213976562</v>
      </c>
      <c r="AI32">
        <f t="shared" si="6"/>
        <v>-12300.999652788327</v>
      </c>
      <c r="AJ32">
        <f t="shared" si="7"/>
        <v>214.31183075077934</v>
      </c>
      <c r="AK32">
        <f t="shared" si="22"/>
        <v>598.6800639062177</v>
      </c>
      <c r="AL32">
        <f t="shared" si="8"/>
        <v>-11488.007758131329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-721.11894354954063</v>
      </c>
      <c r="AR32">
        <f t="shared" si="9"/>
        <v>-721.5961226139982</v>
      </c>
      <c r="AS32">
        <f t="shared" si="9"/>
        <v>12.571871430385359</v>
      </c>
      <c r="AT32">
        <f t="shared" si="9"/>
        <v>35.119520770257289</v>
      </c>
      <c r="AU32">
        <f t="shared" si="9"/>
        <v>-673.90473041335554</v>
      </c>
      <c r="AW32">
        <v>29</v>
      </c>
      <c r="AX32">
        <f>IF(Z32&gt;0, (R32*SUMPRODUCT(K32:$K$98, X32:$X$98)-K32*$AZ$3)/Z32, 0)</f>
        <v>12813.207990922248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2000000</v>
      </c>
      <c r="S33">
        <f t="shared" si="1"/>
        <v>12709.135588298075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8338.260510766615</v>
      </c>
      <c r="AC33">
        <f t="shared" si="2"/>
        <v>8104.2103548088598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-13158.90596191483</v>
      </c>
      <c r="AI33">
        <f t="shared" si="6"/>
        <v>-13166.876813176215</v>
      </c>
      <c r="AJ33">
        <f t="shared" si="7"/>
        <v>234.05015595775512</v>
      </c>
      <c r="AK33">
        <f t="shared" si="22"/>
        <v>583.6782357536631</v>
      </c>
      <c r="AL33">
        <f t="shared" si="8"/>
        <v>-12349.148421464797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-689.21630848685254</v>
      </c>
      <c r="AR33">
        <f t="shared" si="9"/>
        <v>-689.63379309368611</v>
      </c>
      <c r="AS33">
        <f t="shared" si="9"/>
        <v>12.258707901466208</v>
      </c>
      <c r="AT33">
        <f t="shared" si="9"/>
        <v>30.57097300904492</v>
      </c>
      <c r="AU33">
        <f t="shared" si="9"/>
        <v>-646.80411218317499</v>
      </c>
      <c r="AW33">
        <v>30</v>
      </c>
      <c r="AX33">
        <f>IF(Z33&gt;0, (R33*SUMPRODUCT(K33:$K$98, X33:$X$98)-K33*$AZ$3)/Z33, 0)</f>
        <v>12709.135588298075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2000000</v>
      </c>
      <c r="S34">
        <f t="shared" si="1"/>
        <v>12575.452090665794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8104.2103548088598</v>
      </c>
      <c r="AC34">
        <f t="shared" si="2"/>
        <v>7849.8768923860962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-14138.356728016708</v>
      </c>
      <c r="AI34">
        <f t="shared" si="6"/>
        <v>-14146.15950603593</v>
      </c>
      <c r="AJ34">
        <f t="shared" si="7"/>
        <v>254.33346242276366</v>
      </c>
      <c r="AK34">
        <f t="shared" si="22"/>
        <v>567.29472483662028</v>
      </c>
      <c r="AL34">
        <f t="shared" si="8"/>
        <v>-13324.531318776548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-661.17538165763824</v>
      </c>
      <c r="AR34">
        <f t="shared" si="9"/>
        <v>-661.54027588361475</v>
      </c>
      <c r="AS34">
        <f t="shared" si="9"/>
        <v>11.893816751168385</v>
      </c>
      <c r="AT34">
        <f t="shared" si="9"/>
        <v>26.529342371377041</v>
      </c>
      <c r="AU34">
        <f t="shared" ref="AU34:AU79" si="23">AL34*$K34</f>
        <v>-623.11711676106938</v>
      </c>
      <c r="AW34">
        <v>31</v>
      </c>
      <c r="AX34">
        <f>IF(Z34&gt;0, (R34*SUMPRODUCT(K34:$K$98, X34:$X$98)-K34*$AZ$3)/Z34, 0)</f>
        <v>12575.452090665794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2000000</v>
      </c>
      <c r="S35">
        <f t="shared" si="1"/>
        <v>12413.97407910039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7849.8768923860962</v>
      </c>
      <c r="AC35">
        <f t="shared" si="2"/>
        <v>7576.9897661428276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-15240.594517373054</v>
      </c>
      <c r="AI35">
        <f t="shared" ref="AI35:AI66" si="25">SUM(AE35:AH35)</f>
        <v>-15248.22401389635</v>
      </c>
      <c r="AJ35">
        <f t="shared" si="7"/>
        <v>272.88712624326854</v>
      </c>
      <c r="AK35">
        <f t="shared" si="22"/>
        <v>549.49138246702682</v>
      </c>
      <c r="AL35">
        <f t="shared" si="8"/>
        <v>-14425.845505186053</v>
      </c>
      <c r="AN35">
        <f t="shared" ref="AN35:AT66" si="26">AE35*$K35</f>
        <v>0</v>
      </c>
      <c r="AO35">
        <f t="shared" si="26"/>
        <v>0</v>
      </c>
      <c r="AP35">
        <f t="shared" si="26"/>
        <v>-0.31856319331764771</v>
      </c>
      <c r="AQ35">
        <f t="shared" si="26"/>
        <v>-636.35817156336304</v>
      </c>
      <c r="AR35">
        <f t="shared" si="26"/>
        <v>-636.67673475668073</v>
      </c>
      <c r="AS35">
        <f t="shared" si="26"/>
        <v>11.394171828493661</v>
      </c>
      <c r="AT35">
        <f t="shared" si="26"/>
        <v>22.943549284638621</v>
      </c>
      <c r="AU35">
        <f t="shared" si="23"/>
        <v>-602.33901364354836</v>
      </c>
      <c r="AW35">
        <v>32</v>
      </c>
      <c r="AX35">
        <f>IF(Z35&gt;0, (R35*SUMPRODUCT(K35:$K$98, X35:$X$98)-K35*$AZ$3)/Z35, 0)</f>
        <v>12413.97407910039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2000000</v>
      </c>
      <c r="S36">
        <f t="shared" si="1"/>
        <v>12226.741799540909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7576.9897661428276</v>
      </c>
      <c r="AC36">
        <f t="shared" si="2"/>
        <v>7287.3175369137225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-16482.899788787327</v>
      </c>
      <c r="AI36">
        <f t="shared" si="25"/>
        <v>-16490.349972221709</v>
      </c>
      <c r="AJ36">
        <f t="shared" si="7"/>
        <v>289.67222922910514</v>
      </c>
      <c r="AK36">
        <f t="shared" si="22"/>
        <v>530.38928362999798</v>
      </c>
      <c r="AL36">
        <f t="shared" si="8"/>
        <v>-15670.288459362606</v>
      </c>
      <c r="AN36">
        <f t="shared" si="26"/>
        <v>0</v>
      </c>
      <c r="AO36">
        <f t="shared" si="26"/>
        <v>0</v>
      </c>
      <c r="AP36">
        <f t="shared" si="26"/>
        <v>-0.27774654152337963</v>
      </c>
      <c r="AQ36">
        <f t="shared" si="26"/>
        <v>-614.49069689799944</v>
      </c>
      <c r="AR36">
        <f t="shared" si="26"/>
        <v>-614.7684434395228</v>
      </c>
      <c r="AS36">
        <f t="shared" si="26"/>
        <v>10.799124686305314</v>
      </c>
      <c r="AT36">
        <f t="shared" si="26"/>
        <v>19.773176122003626</v>
      </c>
      <c r="AU36">
        <f t="shared" si="23"/>
        <v>-584.19614263121389</v>
      </c>
      <c r="AW36">
        <v>33</v>
      </c>
      <c r="AX36">
        <f>IF(Z36&gt;0, (R36*SUMPRODUCT(K36:$K$98, X36:$X$98)-K36*$AZ$3)/Z36, 0)</f>
        <v>12226.741799540909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2000000</v>
      </c>
      <c r="S37">
        <f t="shared" si="1"/>
        <v>12014.876607239801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7287.3175369137225</v>
      </c>
      <c r="AC37">
        <f t="shared" si="2"/>
        <v>6982.3678599570276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-17821.986699308422</v>
      </c>
      <c r="AI37">
        <f t="shared" si="25"/>
        <v>-17829.250993491591</v>
      </c>
      <c r="AJ37">
        <f t="shared" si="7"/>
        <v>304.94967695669493</v>
      </c>
      <c r="AK37">
        <f t="shared" si="22"/>
        <v>510.11222758396065</v>
      </c>
      <c r="AL37">
        <f t="shared" si="8"/>
        <v>-17014.189088950938</v>
      </c>
      <c r="AN37">
        <f t="shared" si="26"/>
        <v>0</v>
      </c>
      <c r="AO37">
        <f t="shared" si="26"/>
        <v>0</v>
      </c>
      <c r="AP37">
        <f t="shared" si="26"/>
        <v>-0.24180044450218915</v>
      </c>
      <c r="AQ37">
        <f t="shared" si="26"/>
        <v>-593.22546652771609</v>
      </c>
      <c r="AR37">
        <f t="shared" si="26"/>
        <v>-593.46726697221834</v>
      </c>
      <c r="AS37">
        <f t="shared" si="26"/>
        <v>10.150603152853414</v>
      </c>
      <c r="AT37">
        <f t="shared" si="26"/>
        <v>16.979676244609156</v>
      </c>
      <c r="AU37">
        <f t="shared" si="23"/>
        <v>-566.33698757475588</v>
      </c>
      <c r="AW37">
        <v>34</v>
      </c>
      <c r="AX37">
        <f>IF(Z37&gt;0, (R37*SUMPRODUCT(K37:$K$98, X37:$X$98)-K37*$AZ$3)/Z37, 0)</f>
        <v>12014.876607239801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2000000</v>
      </c>
      <c r="S38">
        <f t="shared" si="1"/>
        <v>11782.637296979276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6982.3678599570276</v>
      </c>
      <c r="AC38">
        <f t="shared" si="2"/>
        <v>6665.5183040911879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-19250.553928457688</v>
      </c>
      <c r="AI38">
        <f t="shared" si="25"/>
        <v>-19257.625263736973</v>
      </c>
      <c r="AJ38">
        <f t="shared" si="7"/>
        <v>316.84955586583965</v>
      </c>
      <c r="AK38">
        <f t="shared" si="22"/>
        <v>488.76575019699197</v>
      </c>
      <c r="AL38">
        <f t="shared" si="8"/>
        <v>-18452.009957674141</v>
      </c>
      <c r="AN38">
        <f t="shared" si="26"/>
        <v>0</v>
      </c>
      <c r="AO38">
        <f t="shared" si="26"/>
        <v>0</v>
      </c>
      <c r="AP38">
        <f t="shared" si="26"/>
        <v>-0.21015855707592238</v>
      </c>
      <c r="AQ38">
        <f t="shared" si="26"/>
        <v>-572.12230459059765</v>
      </c>
      <c r="AR38">
        <f t="shared" si="26"/>
        <v>-572.33246314767359</v>
      </c>
      <c r="AS38">
        <f t="shared" si="26"/>
        <v>9.4167003601124417</v>
      </c>
      <c r="AT38">
        <f t="shared" si="26"/>
        <v>14.526012521347694</v>
      </c>
      <c r="AU38">
        <f t="shared" si="23"/>
        <v>-548.38975026621347</v>
      </c>
      <c r="AW38">
        <v>35</v>
      </c>
      <c r="AX38">
        <f>IF(Z38&gt;0, (R38*SUMPRODUCT(K38:$K$98, X38:$X$98)-K38*$AZ$3)/Z38, 0)</f>
        <v>11782.637296979276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2000000</v>
      </c>
      <c r="S39">
        <f t="shared" si="1"/>
        <v>11534.165791642827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6665.5183040911879</v>
      </c>
      <c r="AC39">
        <f t="shared" si="2"/>
        <v>6340.1602054486939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-20729.112497908929</v>
      </c>
      <c r="AI39">
        <f t="shared" si="25"/>
        <v>-20735.983562882309</v>
      </c>
      <c r="AJ39">
        <f t="shared" si="7"/>
        <v>325.35809864249404</v>
      </c>
      <c r="AK39">
        <f t="shared" si="22"/>
        <v>466.58628128638321</v>
      </c>
      <c r="AL39">
        <f t="shared" si="8"/>
        <v>-19944.039182953435</v>
      </c>
      <c r="AN39">
        <f t="shared" si="26"/>
        <v>0</v>
      </c>
      <c r="AO39">
        <f t="shared" si="26"/>
        <v>0</v>
      </c>
      <c r="AP39">
        <f t="shared" si="26"/>
        <v>-0.18232729182434934</v>
      </c>
      <c r="AQ39">
        <f t="shared" si="26"/>
        <v>-550.05780884169212</v>
      </c>
      <c r="AR39">
        <f t="shared" si="26"/>
        <v>-550.24013613351644</v>
      </c>
      <c r="AS39">
        <f t="shared" si="26"/>
        <v>8.6335467978304781</v>
      </c>
      <c r="AT39">
        <f t="shared" si="26"/>
        <v>12.381110264410554</v>
      </c>
      <c r="AU39">
        <f t="shared" si="23"/>
        <v>-529.22547907127546</v>
      </c>
      <c r="AW39">
        <v>36</v>
      </c>
      <c r="AX39">
        <f>IF(Z39&gt;0, (R39*SUMPRODUCT(K39:$K$98, X39:$X$98)-K39*$AZ$3)/Z39, 0)</f>
        <v>11534.165791642827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2000000</v>
      </c>
      <c r="S40">
        <f t="shared" si="1"/>
        <v>11275.450385080054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6340.1602054486939</v>
      </c>
      <c r="AC40">
        <f t="shared" si="2"/>
        <v>6010.427580489235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-22268.044195735023</v>
      </c>
      <c r="AI40">
        <f t="shared" si="25"/>
        <v>-22274.707374782447</v>
      </c>
      <c r="AJ40">
        <f t="shared" si="7"/>
        <v>329.73262495945892</v>
      </c>
      <c r="AK40">
        <f t="shared" si="22"/>
        <v>443.8112143814086</v>
      </c>
      <c r="AL40">
        <f t="shared" si="8"/>
        <v>-21501.163535441581</v>
      </c>
      <c r="AN40">
        <f t="shared" si="26"/>
        <v>0</v>
      </c>
      <c r="AO40">
        <f t="shared" si="26"/>
        <v>0</v>
      </c>
      <c r="AP40">
        <f t="shared" si="26"/>
        <v>-0.15786690212663826</v>
      </c>
      <c r="AQ40">
        <f t="shared" si="26"/>
        <v>-527.58407489585545</v>
      </c>
      <c r="AR40">
        <f t="shared" si="26"/>
        <v>-527.74194179798212</v>
      </c>
      <c r="AS40">
        <f t="shared" si="26"/>
        <v>7.8121670845047486</v>
      </c>
      <c r="AT40">
        <f t="shared" si="26"/>
        <v>10.514966061216445</v>
      </c>
      <c r="AU40">
        <f t="shared" si="23"/>
        <v>-509.41480865226094</v>
      </c>
      <c r="AW40">
        <v>37</v>
      </c>
      <c r="AX40">
        <f>IF(Z40&gt;0, (R40*SUMPRODUCT(K40:$K$98, X40:$X$98)-K40*$AZ$3)/Z40, 0)</f>
        <v>11275.450385080054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2000000</v>
      </c>
      <c r="S41">
        <f t="shared" si="1"/>
        <v>11011.86900195057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6010.427580489235</v>
      </c>
      <c r="AC41">
        <f t="shared" si="2"/>
        <v>5679.5624197739517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-23912.874535256222</v>
      </c>
      <c r="AI41">
        <f t="shared" si="25"/>
        <v>-23919.321627047324</v>
      </c>
      <c r="AJ41">
        <f t="shared" si="7"/>
        <v>330.86516071528331</v>
      </c>
      <c r="AK41">
        <f t="shared" si="22"/>
        <v>420.7299306342465</v>
      </c>
      <c r="AL41">
        <f t="shared" si="8"/>
        <v>-23167.726535697795</v>
      </c>
      <c r="AN41">
        <f t="shared" si="26"/>
        <v>0</v>
      </c>
      <c r="AO41">
        <f t="shared" si="26"/>
        <v>0</v>
      </c>
      <c r="AP41">
        <f t="shared" si="26"/>
        <v>-0.13638149104094524</v>
      </c>
      <c r="AQ41">
        <f t="shared" si="26"/>
        <v>-505.85187707331585</v>
      </c>
      <c r="AR41">
        <f t="shared" si="26"/>
        <v>-505.98825856435678</v>
      </c>
      <c r="AS41">
        <f t="shared" si="26"/>
        <v>6.999106793256006</v>
      </c>
      <c r="AT41">
        <f t="shared" si="26"/>
        <v>8.9001021118759933</v>
      </c>
      <c r="AU41">
        <f t="shared" si="23"/>
        <v>-490.08904965922477</v>
      </c>
      <c r="AW41">
        <v>38</v>
      </c>
      <c r="AX41">
        <f>IF(Z41&gt;0, (R41*SUMPRODUCT(K41:$K$98, X41:$X$98)-K41*$AZ$3)/Z41, 0)</f>
        <v>11011.86900195057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2000000</v>
      </c>
      <c r="S42">
        <f t="shared" si="1"/>
        <v>10746.416054748994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5679.5624197739517</v>
      </c>
      <c r="AC42">
        <f t="shared" si="2"/>
        <v>5349.3524303618551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-25659.070480656774</v>
      </c>
      <c r="AI42">
        <f t="shared" si="25"/>
        <v>-25665.292732339462</v>
      </c>
      <c r="AJ42">
        <f t="shared" si="7"/>
        <v>330.20998941209655</v>
      </c>
      <c r="AK42">
        <f t="shared" si="22"/>
        <v>397.56936938417664</v>
      </c>
      <c r="AL42">
        <f t="shared" si="8"/>
        <v>-24937.513373543188</v>
      </c>
      <c r="AN42">
        <f t="shared" si="26"/>
        <v>0</v>
      </c>
      <c r="AO42">
        <f t="shared" si="26"/>
        <v>0</v>
      </c>
      <c r="AP42">
        <f t="shared" si="26"/>
        <v>-0.11752252987154033</v>
      </c>
      <c r="AQ42">
        <f t="shared" si="26"/>
        <v>-484.63466777294195</v>
      </c>
      <c r="AR42">
        <f t="shared" si="26"/>
        <v>-484.75219030281352</v>
      </c>
      <c r="AS42">
        <f t="shared" si="26"/>
        <v>6.2368279721854485</v>
      </c>
      <c r="AT42">
        <f t="shared" si="26"/>
        <v>7.5090755681679209</v>
      </c>
      <c r="AU42">
        <f t="shared" si="23"/>
        <v>-471.00628676246015</v>
      </c>
      <c r="AW42">
        <v>39</v>
      </c>
      <c r="AX42">
        <f>IF(Z42&gt;0, (R42*SUMPRODUCT(K42:$K$98, X42:$X$98)-K42*$AZ$3)/Z42, 0)</f>
        <v>10746.416054748994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2000000</v>
      </c>
      <c r="S43">
        <f t="shared" si="1"/>
        <v>10482.344866459071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5349.3524303618551</v>
      </c>
      <c r="AC43">
        <f t="shared" si="2"/>
        <v>5021.5408765721468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-27509.709627868895</v>
      </c>
      <c r="AI43">
        <f t="shared" si="25"/>
        <v>-27515.697721349581</v>
      </c>
      <c r="AJ43">
        <f t="shared" si="7"/>
        <v>327.81155378970834</v>
      </c>
      <c r="AK43">
        <f t="shared" si="22"/>
        <v>374.45467012532987</v>
      </c>
      <c r="AL43">
        <f t="shared" si="8"/>
        <v>-26813.431497434543</v>
      </c>
      <c r="AN43">
        <f t="shared" si="26"/>
        <v>0</v>
      </c>
      <c r="AO43">
        <f t="shared" si="26"/>
        <v>0</v>
      </c>
      <c r="AP43">
        <f t="shared" si="26"/>
        <v>-0.10098203231573917</v>
      </c>
      <c r="AQ43">
        <f t="shared" si="26"/>
        <v>-463.91833988529311</v>
      </c>
      <c r="AR43">
        <f t="shared" si="26"/>
        <v>-464.01932191760886</v>
      </c>
      <c r="AS43">
        <f t="shared" si="26"/>
        <v>5.528149656486252</v>
      </c>
      <c r="AT43">
        <f t="shared" si="26"/>
        <v>6.3147300090311953</v>
      </c>
      <c r="AU43">
        <f t="shared" si="23"/>
        <v>-452.17644225209142</v>
      </c>
      <c r="AW43">
        <v>40</v>
      </c>
      <c r="AX43">
        <f>IF(Z43&gt;0, (R43*SUMPRODUCT(K43:$K$98, X43:$X$98)-K43*$AZ$3)/Z43, 0)</f>
        <v>10482.344866459071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2000000</v>
      </c>
      <c r="S44">
        <f t="shared" si="1"/>
        <v>10221.306696982987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5021.5408765721468</v>
      </c>
      <c r="AC44">
        <f t="shared" si="2"/>
        <v>4697.6431741718825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-29327.583640447163</v>
      </c>
      <c r="AI44">
        <f t="shared" si="25"/>
        <v>-29333.32855559529</v>
      </c>
      <c r="AJ44">
        <f t="shared" si="7"/>
        <v>323.89770240026428</v>
      </c>
      <c r="AK44">
        <f t="shared" si="22"/>
        <v>351.5078613600503</v>
      </c>
      <c r="AL44">
        <f t="shared" si="8"/>
        <v>-28657.922991834977</v>
      </c>
      <c r="AN44">
        <f t="shared" si="26"/>
        <v>0</v>
      </c>
      <c r="AO44">
        <f t="shared" si="26"/>
        <v>0</v>
      </c>
      <c r="AP44">
        <f t="shared" si="26"/>
        <v>-8.6501000606220499E-2</v>
      </c>
      <c r="AQ44">
        <f t="shared" si="26"/>
        <v>-441.58447337354198</v>
      </c>
      <c r="AR44">
        <f t="shared" si="26"/>
        <v>-441.67097437414816</v>
      </c>
      <c r="AS44">
        <f t="shared" si="26"/>
        <v>4.87691717445359</v>
      </c>
      <c r="AT44">
        <f t="shared" si="26"/>
        <v>5.2926424402474614</v>
      </c>
      <c r="AU44">
        <f t="shared" si="23"/>
        <v>-431.50141475944713</v>
      </c>
      <c r="AW44">
        <v>41</v>
      </c>
      <c r="AX44">
        <f>IF(Z44&gt;0, (R44*SUMPRODUCT(K44:$K$98, X44:$X$98)-K44*$AZ$3)/Z44, 0)</f>
        <v>10221.306696982987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2000000</v>
      </c>
      <c r="S45">
        <f t="shared" si="1"/>
        <v>9968.3443384675502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4697.6431741718825</v>
      </c>
      <c r="AC45">
        <f t="shared" si="2"/>
        <v>4381.0771271242611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-30996.607874126996</v>
      </c>
      <c r="AI45">
        <f t="shared" si="25"/>
        <v>-31002.10161132443</v>
      </c>
      <c r="AJ45">
        <f t="shared" si="7"/>
        <v>316.5660470476214</v>
      </c>
      <c r="AK45">
        <f t="shared" si="22"/>
        <v>328.83502219203183</v>
      </c>
      <c r="AL45">
        <f t="shared" si="8"/>
        <v>-30356.700542084778</v>
      </c>
      <c r="AN45">
        <f t="shared" si="26"/>
        <v>0</v>
      </c>
      <c r="AO45">
        <f t="shared" si="26"/>
        <v>0</v>
      </c>
      <c r="AP45">
        <f t="shared" si="26"/>
        <v>-7.3856269972258443E-2</v>
      </c>
      <c r="AQ45">
        <f t="shared" si="26"/>
        <v>-416.70974731840533</v>
      </c>
      <c r="AR45">
        <f t="shared" si="26"/>
        <v>-416.78360358837762</v>
      </c>
      <c r="AS45">
        <f t="shared" si="26"/>
        <v>4.2558256055144579</v>
      </c>
      <c r="AT45">
        <f t="shared" si="26"/>
        <v>4.4207662839604556</v>
      </c>
      <c r="AU45">
        <f t="shared" si="23"/>
        <v>-408.10701169890274</v>
      </c>
      <c r="AW45">
        <v>42</v>
      </c>
      <c r="AX45">
        <f>IF(Z45&gt;0, (R45*SUMPRODUCT(K45:$K$98, X45:$X$98)-K45*$AZ$3)/Z45, 0)</f>
        <v>9968.3443384675502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2000000</v>
      </c>
      <c r="S46">
        <f t="shared" si="1"/>
        <v>9820.3310513687138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4381.0771271242611</v>
      </c>
      <c r="AC46">
        <f t="shared" si="2"/>
        <v>4075.9909747397105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-40095.228741352679</v>
      </c>
      <c r="AI46">
        <f t="shared" si="25"/>
        <v>-40100.416945998506</v>
      </c>
      <c r="AJ46">
        <f t="shared" si="7"/>
        <v>305.08615238455059</v>
      </c>
      <c r="AK46">
        <f t="shared" si="22"/>
        <v>306.67539889869829</v>
      </c>
      <c r="AL46">
        <f t="shared" si="8"/>
        <v>-39488.655394715257</v>
      </c>
      <c r="AN46">
        <f t="shared" si="26"/>
        <v>0</v>
      </c>
      <c r="AO46">
        <f t="shared" si="26"/>
        <v>0</v>
      </c>
      <c r="AP46">
        <f t="shared" si="26"/>
        <v>-6.2275692500692856E-2</v>
      </c>
      <c r="AQ46">
        <f t="shared" si="26"/>
        <v>-481.27595310854957</v>
      </c>
      <c r="AR46">
        <f t="shared" si="26"/>
        <v>-481.33822880105032</v>
      </c>
      <c r="AS46">
        <f t="shared" si="26"/>
        <v>3.6620474150745852</v>
      </c>
      <c r="AT46">
        <f t="shared" si="26"/>
        <v>3.6811236531914666</v>
      </c>
      <c r="AU46">
        <f t="shared" si="23"/>
        <v>-473.99505773278429</v>
      </c>
      <c r="AW46">
        <v>43</v>
      </c>
      <c r="AX46">
        <f>IF(Z46&gt;0, (R46*SUMPRODUCT(K46:$K$98, X46:$X$98)-K46*$AZ$3)/Z46, 0)</f>
        <v>9820.3310513687138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2000000</v>
      </c>
      <c r="S47">
        <f t="shared" si="1"/>
        <v>9555.0601700398402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4075.9909747397105</v>
      </c>
      <c r="AC47">
        <f t="shared" si="2"/>
        <v>3694.378945679247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-48529.421975211852</v>
      </c>
      <c r="AI47">
        <f t="shared" si="25"/>
        <v>-48534.254988923873</v>
      </c>
      <c r="AJ47">
        <f t="shared" si="7"/>
        <v>381.61202906046356</v>
      </c>
      <c r="AK47">
        <f t="shared" si="22"/>
        <v>285.31936823177978</v>
      </c>
      <c r="AL47">
        <f t="shared" si="8"/>
        <v>-47867.323591631626</v>
      </c>
      <c r="AN47">
        <f t="shared" si="26"/>
        <v>0</v>
      </c>
      <c r="AO47">
        <f t="shared" si="26"/>
        <v>0</v>
      </c>
      <c r="AP47">
        <f t="shared" si="26"/>
        <v>-5.1796626112219052E-2</v>
      </c>
      <c r="AQ47">
        <f t="shared" si="26"/>
        <v>-520.10204714294139</v>
      </c>
      <c r="AR47">
        <f t="shared" si="26"/>
        <v>-520.15384376905365</v>
      </c>
      <c r="AS47">
        <f t="shared" si="26"/>
        <v>4.0898323007040576</v>
      </c>
      <c r="AT47">
        <f t="shared" si="26"/>
        <v>3.0578395840502197</v>
      </c>
      <c r="AU47">
        <f t="shared" si="23"/>
        <v>-513.00617188429931</v>
      </c>
      <c r="AW47">
        <v>44</v>
      </c>
      <c r="AX47">
        <f>IF(Z47&gt;0, (R47*SUMPRODUCT(K47:$K$98, X47:$X$98)-K47*$AZ$3)/Z47, 0)</f>
        <v>9555.0601700398402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2000000</v>
      </c>
      <c r="S48">
        <f t="shared" si="1"/>
        <v>9200.1143933073363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3694.378945679247</v>
      </c>
      <c r="AC48">
        <f t="shared" si="2"/>
        <v>3263.2625450078122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-56153.291565493979</v>
      </c>
      <c r="AI48">
        <f t="shared" si="25"/>
        <v>-56157.725290996597</v>
      </c>
      <c r="AJ48">
        <f t="shared" si="7"/>
        <v>431.1164006714348</v>
      </c>
      <c r="AK48">
        <f t="shared" si="22"/>
        <v>258.60652619754734</v>
      </c>
      <c r="AL48">
        <f t="shared" si="8"/>
        <v>-55468.00236412762</v>
      </c>
      <c r="AN48">
        <f t="shared" si="26"/>
        <v>0</v>
      </c>
      <c r="AO48">
        <f t="shared" si="26"/>
        <v>0</v>
      </c>
      <c r="AP48">
        <f t="shared" si="26"/>
        <v>-4.2426208688828952E-2</v>
      </c>
      <c r="AQ48">
        <f t="shared" si="26"/>
        <v>-537.32944565834748</v>
      </c>
      <c r="AR48">
        <f t="shared" si="26"/>
        <v>-537.37187186703636</v>
      </c>
      <c r="AS48">
        <f t="shared" si="26"/>
        <v>4.125342079311932</v>
      </c>
      <c r="AT48">
        <f t="shared" si="26"/>
        <v>2.4745993955365497</v>
      </c>
      <c r="AU48">
        <f t="shared" si="23"/>
        <v>-530.77193039218787</v>
      </c>
      <c r="AW48">
        <v>45</v>
      </c>
      <c r="AX48">
        <f>IF(Z48&gt;0, (R48*SUMPRODUCT(K48:$K$98, X48:$X$98)-K48*$AZ$3)/Z48, 0)</f>
        <v>9200.1143933073363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2000000</v>
      </c>
      <c r="S49">
        <f t="shared" si="1"/>
        <v>8771.1745704567675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3263.2625450078122</v>
      </c>
      <c r="AC49">
        <f t="shared" si="2"/>
        <v>2805.3845694133061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-62619.361762998022</v>
      </c>
      <c r="AI49">
        <f t="shared" si="25"/>
        <v>-62623.35978023459</v>
      </c>
      <c r="AJ49">
        <f t="shared" si="7"/>
        <v>457.8779755945061</v>
      </c>
      <c r="AK49">
        <f t="shared" si="22"/>
        <v>228.42837815054688</v>
      </c>
      <c r="AL49">
        <f t="shared" si="8"/>
        <v>-61937.05342648954</v>
      </c>
      <c r="AN49">
        <f t="shared" si="26"/>
        <v>0</v>
      </c>
      <c r="AO49">
        <f t="shared" si="26"/>
        <v>0</v>
      </c>
      <c r="AP49">
        <f t="shared" si="26"/>
        <v>-3.4157970682455768E-2</v>
      </c>
      <c r="AQ49">
        <f t="shared" si="26"/>
        <v>-535.0027767986013</v>
      </c>
      <c r="AR49">
        <f t="shared" si="26"/>
        <v>-535.03693476928379</v>
      </c>
      <c r="AS49">
        <f t="shared" si="26"/>
        <v>3.9119847516991801</v>
      </c>
      <c r="AT49">
        <f t="shared" si="26"/>
        <v>1.9516298660577804</v>
      </c>
      <c r="AU49">
        <f t="shared" si="23"/>
        <v>-529.17332015152681</v>
      </c>
      <c r="AW49">
        <v>46</v>
      </c>
      <c r="AX49">
        <f>IF(Z49&gt;0, (R49*SUMPRODUCT(K49:$K$98, X49:$X$98)-K49*$AZ$3)/Z49, 0)</f>
        <v>8771.1745704567675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2000000</v>
      </c>
      <c r="S50">
        <f t="shared" si="1"/>
        <v>8260.4536795317745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2805.3845694133061</v>
      </c>
      <c r="AC50">
        <f t="shared" si="2"/>
        <v>2341.3206051717088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-66411.350254886769</v>
      </c>
      <c r="AI50">
        <f t="shared" si="25"/>
        <v>-66414.89322101188</v>
      </c>
      <c r="AJ50">
        <f t="shared" si="7"/>
        <v>464.0639642415972</v>
      </c>
      <c r="AK50">
        <f t="shared" si="22"/>
        <v>196.37691985893144</v>
      </c>
      <c r="AL50">
        <f t="shared" si="8"/>
        <v>-65754.452336911359</v>
      </c>
      <c r="AN50">
        <f t="shared" si="26"/>
        <v>0</v>
      </c>
      <c r="AO50">
        <f t="shared" si="26"/>
        <v>0</v>
      </c>
      <c r="AP50">
        <f t="shared" si="26"/>
        <v>-2.7026908828775991E-2</v>
      </c>
      <c r="AQ50">
        <f t="shared" si="26"/>
        <v>-506.60758391458569</v>
      </c>
      <c r="AR50">
        <f t="shared" si="26"/>
        <v>-506.63461082341445</v>
      </c>
      <c r="AS50">
        <f t="shared" si="26"/>
        <v>3.5400322806862512</v>
      </c>
      <c r="AT50">
        <f t="shared" si="26"/>
        <v>1.4980276191418194</v>
      </c>
      <c r="AU50">
        <f t="shared" si="23"/>
        <v>-501.59655092358645</v>
      </c>
      <c r="AW50">
        <v>47</v>
      </c>
      <c r="AX50">
        <f>IF(Z50&gt;0, (R50*SUMPRODUCT(K50:$K$98, X50:$X$98)-K50*$AZ$3)/Z50, 0)</f>
        <v>8260.4536795317745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2000000</v>
      </c>
      <c r="S51">
        <f t="shared" si="1"/>
        <v>7702.5856616207948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2341.3206051717088</v>
      </c>
      <c r="AC51">
        <f t="shared" si="2"/>
        <v>1898.0512467544472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-68371.004425162595</v>
      </c>
      <c r="AI51">
        <f t="shared" si="25"/>
        <v>-68374.0846428488</v>
      </c>
      <c r="AJ51">
        <f t="shared" si="7"/>
        <v>443.26935841726163</v>
      </c>
      <c r="AK51">
        <f t="shared" si="22"/>
        <v>163.89244236201964</v>
      </c>
      <c r="AL51">
        <f t="shared" si="8"/>
        <v>-67766.922842069514</v>
      </c>
      <c r="AN51">
        <f t="shared" si="26"/>
        <v>0</v>
      </c>
      <c r="AO51">
        <f t="shared" si="26"/>
        <v>0</v>
      </c>
      <c r="AP51">
        <f t="shared" si="26"/>
        <v>-2.0979385542182663E-2</v>
      </c>
      <c r="AQ51">
        <f t="shared" si="26"/>
        <v>-465.675419034806</v>
      </c>
      <c r="AR51">
        <f t="shared" si="26"/>
        <v>-465.69639842034815</v>
      </c>
      <c r="AS51">
        <f t="shared" si="26"/>
        <v>3.0191108930129924</v>
      </c>
      <c r="AT51">
        <f t="shared" si="26"/>
        <v>1.1162726424051621</v>
      </c>
      <c r="AU51">
        <f t="shared" si="23"/>
        <v>-461.56101488492999</v>
      </c>
      <c r="AW51">
        <v>48</v>
      </c>
      <c r="AX51">
        <f>IF(Z51&gt;0, (R51*SUMPRODUCT(K51:$K$98, X51:$X$98)-K51*$AZ$3)/Z51, 0)</f>
        <v>7702.5856616207948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2000000</v>
      </c>
      <c r="S52">
        <f t="shared" si="1"/>
        <v>7093.6040308541014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1898.0512467544472</v>
      </c>
      <c r="AC52">
        <f t="shared" si="2"/>
        <v>1488.9278147708237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-68112.027703868327</v>
      </c>
      <c r="AI52">
        <f t="shared" si="25"/>
        <v>-68114.651419204514</v>
      </c>
      <c r="AJ52">
        <f t="shared" si="7"/>
        <v>409.1234319836235</v>
      </c>
      <c r="AK52">
        <f t="shared" si="22"/>
        <v>132.86358727281132</v>
      </c>
      <c r="AL52">
        <f t="shared" si="8"/>
        <v>-67572.664399948088</v>
      </c>
      <c r="AN52">
        <f t="shared" si="26"/>
        <v>0</v>
      </c>
      <c r="AO52">
        <f t="shared" si="26"/>
        <v>0</v>
      </c>
      <c r="AP52">
        <f t="shared" si="26"/>
        <v>-1.595548629028725E-2</v>
      </c>
      <c r="AQ52">
        <f t="shared" si="26"/>
        <v>-414.20672023415915</v>
      </c>
      <c r="AR52">
        <f t="shared" si="26"/>
        <v>-414.22267572044939</v>
      </c>
      <c r="AS52">
        <f t="shared" si="26"/>
        <v>2.4879845843035362</v>
      </c>
      <c r="AT52">
        <f t="shared" si="26"/>
        <v>0.80797757133415404</v>
      </c>
      <c r="AU52">
        <f t="shared" si="23"/>
        <v>-410.92671356481179</v>
      </c>
      <c r="AW52">
        <v>49</v>
      </c>
      <c r="AX52">
        <f>IF(Z52&gt;0, (R52*SUMPRODUCT(K52:$K$98, X52:$X$98)-K52*$AZ$3)/Z52, 0)</f>
        <v>7093.6040308541014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2000000</v>
      </c>
      <c r="S53">
        <f t="shared" si="1"/>
        <v>6430.754704775235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1488.9278147708237</v>
      </c>
      <c r="AC53">
        <f t="shared" si="2"/>
        <v>1125.2139401180789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-65648.799606285756</v>
      </c>
      <c r="AI53">
        <f t="shared" si="25"/>
        <v>-65650.986779471044</v>
      </c>
      <c r="AJ53">
        <f t="shared" si="7"/>
        <v>363.71387465274483</v>
      </c>
      <c r="AK53">
        <f t="shared" si="22"/>
        <v>104.22494703395768</v>
      </c>
      <c r="AL53">
        <f t="shared" si="8"/>
        <v>-65183.047957784343</v>
      </c>
      <c r="AN53">
        <f t="shared" si="26"/>
        <v>0</v>
      </c>
      <c r="AO53">
        <f t="shared" si="26"/>
        <v>0</v>
      </c>
      <c r="AP53">
        <f t="shared" si="26"/>
        <v>-1.1875679856882692E-2</v>
      </c>
      <c r="AQ53">
        <f t="shared" si="26"/>
        <v>-356.45285538225193</v>
      </c>
      <c r="AR53">
        <f t="shared" si="26"/>
        <v>-356.4647310621088</v>
      </c>
      <c r="AS53">
        <f t="shared" si="26"/>
        <v>1.9748548326799855</v>
      </c>
      <c r="AT53">
        <f t="shared" si="26"/>
        <v>0.56590950931509509</v>
      </c>
      <c r="AU53">
        <f t="shared" si="23"/>
        <v>-353.9239667201137</v>
      </c>
      <c r="AW53">
        <v>50</v>
      </c>
      <c r="AX53">
        <f>IF(Z53&gt;0, (R53*SUMPRODUCT(K53:$K$98, X53:$X$98)-K53*$AZ$3)/Z53, 0)</f>
        <v>6430.754704775235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2000000</v>
      </c>
      <c r="S54">
        <f t="shared" si="1"/>
        <v>5713.2614239878649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1125.2139401180789</v>
      </c>
      <c r="AC54">
        <f t="shared" si="2"/>
        <v>813.84398257637417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-61551.770729248266</v>
      </c>
      <c r="AI54">
        <f t="shared" si="25"/>
        <v>-61553.551332134644</v>
      </c>
      <c r="AJ54">
        <f t="shared" si="7"/>
        <v>311.36995754170471</v>
      </c>
      <c r="AK54">
        <f t="shared" si="22"/>
        <v>78.764975808265532</v>
      </c>
      <c r="AL54">
        <f t="shared" si="8"/>
        <v>-61163.416398784677</v>
      </c>
      <c r="AN54">
        <f t="shared" si="26"/>
        <v>0</v>
      </c>
      <c r="AO54">
        <f t="shared" si="26"/>
        <v>0</v>
      </c>
      <c r="AP54">
        <f t="shared" si="26"/>
        <v>-8.632256945821563E-3</v>
      </c>
      <c r="AQ54">
        <f t="shared" si="26"/>
        <v>-298.39932557053066</v>
      </c>
      <c r="AR54">
        <f t="shared" si="26"/>
        <v>-298.40795782747648</v>
      </c>
      <c r="AS54">
        <f t="shared" si="26"/>
        <v>1.5095030448769706</v>
      </c>
      <c r="AT54">
        <f t="shared" si="26"/>
        <v>0.38184792056026434</v>
      </c>
      <c r="AU54">
        <f t="shared" si="23"/>
        <v>-296.51660686203923</v>
      </c>
      <c r="AW54">
        <v>51</v>
      </c>
      <c r="AX54">
        <f>IF(Z54&gt;0, (R54*SUMPRODUCT(K54:$K$98, X54:$X$98)-K54*$AZ$3)/Z54, 0)</f>
        <v>5713.2614239878649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2000000</v>
      </c>
      <c r="S55">
        <f t="shared" si="1"/>
        <v>4912.8352052662285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813.84398257637417</v>
      </c>
      <c r="AC55">
        <f t="shared" si="2"/>
        <v>555.69724436347542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-55824.869678984054</v>
      </c>
      <c r="AI55">
        <f t="shared" si="25"/>
        <v>-55826.283570406078</v>
      </c>
      <c r="AJ55">
        <f t="shared" si="7"/>
        <v>258.14673821289875</v>
      </c>
      <c r="AK55">
        <f t="shared" si="22"/>
        <v>56.969078780346194</v>
      </c>
      <c r="AL55">
        <f t="shared" si="8"/>
        <v>-55511.167753412832</v>
      </c>
      <c r="AN55">
        <f t="shared" si="26"/>
        <v>0</v>
      </c>
      <c r="AO55">
        <f t="shared" si="26"/>
        <v>0</v>
      </c>
      <c r="AP55">
        <f t="shared" si="26"/>
        <v>-6.120054969338878E-3</v>
      </c>
      <c r="AQ55">
        <f t="shared" si="26"/>
        <v>-241.63897295768589</v>
      </c>
      <c r="AR55">
        <f t="shared" si="26"/>
        <v>-241.64509301265525</v>
      </c>
      <c r="AS55">
        <f t="shared" si="26"/>
        <v>1.1173928941140823</v>
      </c>
      <c r="AT55">
        <f t="shared" si="26"/>
        <v>0.24659170305256817</v>
      </c>
      <c r="AU55">
        <f t="shared" si="23"/>
        <v>-240.2811084154886</v>
      </c>
      <c r="AW55">
        <v>52</v>
      </c>
      <c r="AX55">
        <f>IF(Z55&gt;0, (R55*SUMPRODUCT(K55:$K$98, X55:$X$98)-K55*$AZ$3)/Z55, 0)</f>
        <v>4912.8352052662285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2000000</v>
      </c>
      <c r="S56">
        <f t="shared" si="1"/>
        <v>4003.9545468720489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555.69724436347542</v>
      </c>
      <c r="AC56">
        <f t="shared" si="2"/>
        <v>349.99808154653209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-49134.200077084468</v>
      </c>
      <c r="AI56">
        <f t="shared" si="25"/>
        <v>-49135.292740841789</v>
      </c>
      <c r="AJ56">
        <f t="shared" si="7"/>
        <v>205.69916281694333</v>
      </c>
      <c r="AK56">
        <f t="shared" si="22"/>
        <v>38.898807105443282</v>
      </c>
      <c r="AL56">
        <f t="shared" si="8"/>
        <v>-48890.694770919406</v>
      </c>
      <c r="AN56">
        <f t="shared" si="26"/>
        <v>0</v>
      </c>
      <c r="AO56">
        <f t="shared" si="26"/>
        <v>0</v>
      </c>
      <c r="AP56">
        <f t="shared" si="26"/>
        <v>-4.222870649280573E-3</v>
      </c>
      <c r="AQ56">
        <f t="shared" si="26"/>
        <v>-189.89132749303542</v>
      </c>
      <c r="AR56">
        <f t="shared" si="26"/>
        <v>-189.89555036368469</v>
      </c>
      <c r="AS56">
        <f t="shared" si="26"/>
        <v>0.79497553700345447</v>
      </c>
      <c r="AT56">
        <f t="shared" si="26"/>
        <v>0.15033410755766285</v>
      </c>
      <c r="AU56">
        <f t="shared" si="23"/>
        <v>-188.9502407191236</v>
      </c>
      <c r="AW56">
        <v>53</v>
      </c>
      <c r="AX56">
        <f>IF(Z56&gt;0, (R56*SUMPRODUCT(K56:$K$98, X56:$X$98)-K56*$AZ$3)/Z56, 0)</f>
        <v>4003.9545468720489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2000000</v>
      </c>
      <c r="S57">
        <f t="shared" si="1"/>
        <v>2930.3816373777768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349.99808154653209</v>
      </c>
      <c r="AC57">
        <f t="shared" si="2"/>
        <v>192.19587025058826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-41903.304566764702</v>
      </c>
      <c r="AI57">
        <f t="shared" si="25"/>
        <v>-41904.124408230906</v>
      </c>
      <c r="AJ57">
        <f t="shared" si="7"/>
        <v>157.80221129594383</v>
      </c>
      <c r="AK57">
        <f t="shared" si="22"/>
        <v>24.49986570825725</v>
      </c>
      <c r="AL57">
        <f t="shared" si="8"/>
        <v>-41721.822331226707</v>
      </c>
      <c r="AN57">
        <f t="shared" si="26"/>
        <v>0</v>
      </c>
      <c r="AO57">
        <f t="shared" si="26"/>
        <v>0</v>
      </c>
      <c r="AP57">
        <f t="shared" si="26"/>
        <v>-2.8290009829410544E-3</v>
      </c>
      <c r="AQ57">
        <f t="shared" si="26"/>
        <v>-144.59440598482649</v>
      </c>
      <c r="AR57">
        <f t="shared" si="26"/>
        <v>-144.59723498580942</v>
      </c>
      <c r="AS57">
        <f t="shared" si="26"/>
        <v>0.54452309290008749</v>
      </c>
      <c r="AT57">
        <f t="shared" si="26"/>
        <v>8.4540910685197354E-2</v>
      </c>
      <c r="AU57">
        <f t="shared" si="23"/>
        <v>-143.96817098222414</v>
      </c>
      <c r="AW57">
        <v>54</v>
      </c>
      <c r="AX57">
        <f>IF(Z57&gt;0, (R57*SUMPRODUCT(K57:$K$98, X57:$X$98)-K57*$AZ$3)/Z57, 0)</f>
        <v>2930.3816373777768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2000000</v>
      </c>
      <c r="S58">
        <f t="shared" si="1"/>
        <v>1598.2914957570506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192.19587025058826</v>
      </c>
      <c r="AC58">
        <f t="shared" si="2"/>
        <v>76.252460870307857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-34445.42394509005</v>
      </c>
      <c r="AI58">
        <f t="shared" si="25"/>
        <v>-34446.020304241938</v>
      </c>
      <c r="AJ58">
        <f t="shared" si="7"/>
        <v>115.9434093802804</v>
      </c>
      <c r="AK58">
        <f t="shared" si="22"/>
        <v>13.45371091754118</v>
      </c>
      <c r="AL58">
        <f t="shared" si="8"/>
        <v>-34316.623183944117</v>
      </c>
      <c r="AN58">
        <f t="shared" si="26"/>
        <v>0</v>
      </c>
      <c r="AO58">
        <f t="shared" si="26"/>
        <v>0</v>
      </c>
      <c r="AP58">
        <f t="shared" si="26"/>
        <v>-1.837355034498285E-3</v>
      </c>
      <c r="AQ58">
        <f t="shared" si="26"/>
        <v>-106.12476206765207</v>
      </c>
      <c r="AR58">
        <f t="shared" si="26"/>
        <v>-106.12659942268657</v>
      </c>
      <c r="AS58">
        <f t="shared" si="26"/>
        <v>0.35721629536072386</v>
      </c>
      <c r="AT58">
        <f t="shared" si="26"/>
        <v>4.1450262662670739E-2</v>
      </c>
      <c r="AU58">
        <f t="shared" si="23"/>
        <v>-105.72793286466317</v>
      </c>
      <c r="AW58">
        <v>55</v>
      </c>
      <c r="AX58">
        <f>IF(Z58&gt;0, (R58*SUMPRODUCT(K58:$K$98, X58:$X$98)-K58*$AZ$3)/Z58, 0)</f>
        <v>1598.2914957570506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2000000</v>
      </c>
      <c r="S59">
        <f t="shared" si="1"/>
        <v>-127.85595591972576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76.252460870307857</v>
      </c>
      <c r="AC59">
        <f t="shared" si="2"/>
        <v>-4.2910542289995988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-27340.030548662795</v>
      </c>
      <c r="AI59">
        <f t="shared" si="25"/>
        <v>-27340.450069032235</v>
      </c>
      <c r="AJ59">
        <f t="shared" si="7"/>
        <v>80.543515099307456</v>
      </c>
      <c r="AK59">
        <f t="shared" si="22"/>
        <v>5.3376722609215506</v>
      </c>
      <c r="AL59">
        <f t="shared" si="8"/>
        <v>-27254.568881672007</v>
      </c>
      <c r="AN59">
        <f t="shared" si="26"/>
        <v>0</v>
      </c>
      <c r="AO59">
        <f t="shared" si="26"/>
        <v>0</v>
      </c>
      <c r="AP59">
        <f t="shared" si="26"/>
        <v>-1.1540383072022368E-3</v>
      </c>
      <c r="AQ59">
        <f t="shared" si="26"/>
        <v>-75.208368583828133</v>
      </c>
      <c r="AR59">
        <f t="shared" si="26"/>
        <v>-75.209522622135339</v>
      </c>
      <c r="AS59">
        <f t="shared" si="26"/>
        <v>0.22156326269804102</v>
      </c>
      <c r="AT59">
        <f t="shared" si="26"/>
        <v>1.4683144631625058E-2</v>
      </c>
      <c r="AU59">
        <f t="shared" si="23"/>
        <v>-74.973276214805665</v>
      </c>
      <c r="AW59">
        <v>56</v>
      </c>
      <c r="AX59">
        <f>IF(Z59&gt;0, (R59*SUMPRODUCT(K59:$K$98, X59:$X$98)-K59*$AZ$3)/Z59, 0)</f>
        <v>-127.85595591972576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2000000</v>
      </c>
      <c r="S60">
        <f t="shared" si="1"/>
        <v>-2484.9645000122714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-4.2910542289995988</v>
      </c>
      <c r="AC60">
        <f t="shared" si="2"/>
        <v>-56.659023733948572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-20850.551139064271</v>
      </c>
      <c r="AI60">
        <f t="shared" si="25"/>
        <v>-20850.836148285398</v>
      </c>
      <c r="AJ60">
        <f t="shared" si="7"/>
        <v>52.367969504948974</v>
      </c>
      <c r="AK60">
        <f t="shared" si="22"/>
        <v>-0.30037379602997194</v>
      </c>
      <c r="AL60">
        <f t="shared" si="8"/>
        <v>-20798.768552576479</v>
      </c>
      <c r="AN60">
        <f t="shared" si="26"/>
        <v>0</v>
      </c>
      <c r="AO60">
        <f t="shared" si="26"/>
        <v>0</v>
      </c>
      <c r="AP60">
        <f t="shared" si="26"/>
        <v>-7.0001615246932528E-4</v>
      </c>
      <c r="AQ60">
        <f t="shared" si="26"/>
        <v>-51.211404766367153</v>
      </c>
      <c r="AR60">
        <f t="shared" si="26"/>
        <v>-51.212104782519624</v>
      </c>
      <c r="AS60">
        <f t="shared" si="26"/>
        <v>0.12862188942747865</v>
      </c>
      <c r="AT60">
        <f t="shared" si="26"/>
        <v>-7.377533546766206E-4</v>
      </c>
      <c r="AU60">
        <f t="shared" si="23"/>
        <v>-51.084220646446823</v>
      </c>
      <c r="AW60">
        <v>57</v>
      </c>
      <c r="AX60">
        <f>IF(Z60&gt;0, (R60*SUMPRODUCT(K60:$K$98, X60:$X$98)-K60*$AZ$3)/Z60, 0)</f>
        <v>-2484.9645000122714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2000000</v>
      </c>
      <c r="S61">
        <f t="shared" si="1"/>
        <v>-5851.4693460535173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-56.659023733948572</v>
      </c>
      <c r="AC61">
        <f t="shared" si="2"/>
        <v>-87.477215037030788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-15246.23024040052</v>
      </c>
      <c r="AI61">
        <f t="shared" si="25"/>
        <v>-15246.417110590433</v>
      </c>
      <c r="AJ61">
        <f t="shared" si="7"/>
        <v>30.818191303082216</v>
      </c>
      <c r="AK61">
        <f t="shared" si="22"/>
        <v>-3.9661316613764006</v>
      </c>
      <c r="AL61">
        <f t="shared" si="8"/>
        <v>-15219.565050948728</v>
      </c>
      <c r="AN61">
        <f t="shared" si="26"/>
        <v>0</v>
      </c>
      <c r="AO61">
        <f t="shared" si="26"/>
        <v>0</v>
      </c>
      <c r="AP61">
        <f t="shared" si="26"/>
        <v>-4.0979924525643248E-4</v>
      </c>
      <c r="AQ61">
        <f t="shared" si="26"/>
        <v>-33.434405179632527</v>
      </c>
      <c r="AR61">
        <f t="shared" si="26"/>
        <v>-33.434814978877789</v>
      </c>
      <c r="AS61">
        <f t="shared" si="26"/>
        <v>6.7583125709349767E-2</v>
      </c>
      <c r="AT61">
        <f t="shared" si="26"/>
        <v>-8.6975764416072562E-3</v>
      </c>
      <c r="AU61">
        <f t="shared" si="23"/>
        <v>-33.375929429610046</v>
      </c>
      <c r="AW61">
        <v>58</v>
      </c>
      <c r="AX61">
        <f>IF(Z61&gt;0, (R61*SUMPRODUCT(K61:$K$98, X61:$X$98)-K61*$AZ$3)/Z61, 0)</f>
        <v>-5851.4693460535173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2000000</v>
      </c>
      <c r="S62">
        <f t="shared" si="1"/>
        <v>-10880.684985011108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-87.477215037030788</v>
      </c>
      <c r="AC62">
        <f t="shared" si="2"/>
        <v>-102.70339391015887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-10722.126262556489</v>
      </c>
      <c r="AI62">
        <f t="shared" si="25"/>
        <v>-10722.244250755361</v>
      </c>
      <c r="AJ62">
        <f t="shared" si="7"/>
        <v>15.226178873128077</v>
      </c>
      <c r="AK62">
        <f t="shared" si="22"/>
        <v>-6.1234050525921555</v>
      </c>
      <c r="AL62">
        <f t="shared" si="8"/>
        <v>-10713.141476934825</v>
      </c>
      <c r="AN62">
        <f t="shared" si="26"/>
        <v>0</v>
      </c>
      <c r="AO62">
        <f t="shared" si="26"/>
        <v>0</v>
      </c>
      <c r="AP62">
        <f t="shared" si="26"/>
        <v>-2.3102111527297439E-4</v>
      </c>
      <c r="AQ62">
        <f t="shared" si="26"/>
        <v>-20.993943385448116</v>
      </c>
      <c r="AR62">
        <f t="shared" si="26"/>
        <v>-20.994174406563388</v>
      </c>
      <c r="AS62">
        <f t="shared" si="26"/>
        <v>2.9812886866987964E-2</v>
      </c>
      <c r="AT62">
        <f t="shared" si="26"/>
        <v>-1.1989638608269409E-2</v>
      </c>
      <c r="AU62">
        <f t="shared" si="23"/>
        <v>-20.97635115830467</v>
      </c>
      <c r="AW62">
        <v>59</v>
      </c>
      <c r="AX62">
        <f>IF(Z62&gt;0, (R62*SUMPRODUCT(K62:$K$98, X62:$X$98)-K62*$AZ$3)/Z62, 0)</f>
        <v>-10880.684985011108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2000000</v>
      </c>
      <c r="S63">
        <f t="shared" si="1"/>
        <v>-18761.510523847621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-102.70339391015887</v>
      </c>
      <c r="AC63">
        <f t="shared" si="2"/>
        <v>-107.43999237908515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-7236.0959266239051</v>
      </c>
      <c r="AI63">
        <f t="shared" si="25"/>
        <v>-7236.1675093412468</v>
      </c>
      <c r="AJ63">
        <f t="shared" si="7"/>
        <v>4.7365984689262888</v>
      </c>
      <c r="AK63">
        <f t="shared" si="22"/>
        <v>-7.1892375737111216</v>
      </c>
      <c r="AL63">
        <f t="shared" si="8"/>
        <v>-7238.6201484460316</v>
      </c>
      <c r="AN63">
        <f t="shared" si="26"/>
        <v>0</v>
      </c>
      <c r="AO63">
        <f t="shared" si="26"/>
        <v>0</v>
      </c>
      <c r="AP63">
        <f t="shared" si="26"/>
        <v>-1.2514204925869669E-4</v>
      </c>
      <c r="AQ63">
        <f t="shared" si="26"/>
        <v>-12.650258421500622</v>
      </c>
      <c r="AR63">
        <f t="shared" si="26"/>
        <v>-12.65038356354988</v>
      </c>
      <c r="AS63">
        <f t="shared" si="26"/>
        <v>8.2805970620621408E-3</v>
      </c>
      <c r="AT63">
        <f t="shared" si="26"/>
        <v>-1.2568339900855863E-2</v>
      </c>
      <c r="AU63">
        <f t="shared" si="23"/>
        <v>-12.654671306388673</v>
      </c>
      <c r="AW63">
        <v>60</v>
      </c>
      <c r="AX63">
        <f>IF(Z63&gt;0, (R63*SUMPRODUCT(K63:$K$98, X63:$X$98)-K63*$AZ$3)/Z63, 0)</f>
        <v>-18761.510523847621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2000000</v>
      </c>
      <c r="S64">
        <f t="shared" si="1"/>
        <v>-31691.267287288683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-107.43999237908515</v>
      </c>
      <c r="AC64">
        <f t="shared" si="2"/>
        <v>-105.57476426797703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-4675.9985779420495</v>
      </c>
      <c r="AI64">
        <f t="shared" si="25"/>
        <v>-4676.0402198411057</v>
      </c>
      <c r="AJ64">
        <f t="shared" si="7"/>
        <v>-1.8652281111081237</v>
      </c>
      <c r="AK64">
        <f t="shared" si="22"/>
        <v>-7.5207994665359612</v>
      </c>
      <c r="AL64">
        <f t="shared" si="8"/>
        <v>-4685.4262474187499</v>
      </c>
      <c r="AN64">
        <f t="shared" si="26"/>
        <v>0</v>
      </c>
      <c r="AO64">
        <f t="shared" si="26"/>
        <v>0</v>
      </c>
      <c r="AP64">
        <f t="shared" si="26"/>
        <v>-6.4999136369403609E-5</v>
      </c>
      <c r="AQ64">
        <f t="shared" si="26"/>
        <v>-7.2987994331968098</v>
      </c>
      <c r="AR64">
        <f t="shared" si="26"/>
        <v>-7.2988644323331791</v>
      </c>
      <c r="AS64">
        <f t="shared" si="26"/>
        <v>-2.9114478230081809E-3</v>
      </c>
      <c r="AT64">
        <f t="shared" si="26"/>
        <v>-1.1739269370714475E-2</v>
      </c>
      <c r="AU64">
        <f t="shared" si="23"/>
        <v>-7.3135151495269017</v>
      </c>
      <c r="AW64">
        <v>61</v>
      </c>
      <c r="AX64">
        <f>IF(Z64&gt;0, (R64*SUMPRODUCT(K64:$K$98, X64:$X$98)-K64*$AZ$3)/Z64, 0)</f>
        <v>-31691.267287288683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2000000</v>
      </c>
      <c r="S65">
        <f t="shared" si="1"/>
        <v>-53878.089190895887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-105.57476426797703</v>
      </c>
      <c r="AC65">
        <f t="shared" si="2"/>
        <v>-99.913307868487436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-2887.2107624423493</v>
      </c>
      <c r="AI65">
        <f t="shared" si="25"/>
        <v>-2887.23394285515</v>
      </c>
      <c r="AJ65">
        <f t="shared" si="7"/>
        <v>-5.6614563994895946</v>
      </c>
      <c r="AK65">
        <f t="shared" si="22"/>
        <v>-7.3902334987583931</v>
      </c>
      <c r="AL65">
        <f t="shared" si="8"/>
        <v>-2900.2856327533977</v>
      </c>
      <c r="AN65">
        <f t="shared" si="26"/>
        <v>0</v>
      </c>
      <c r="AO65">
        <f t="shared" si="26"/>
        <v>0</v>
      </c>
      <c r="AP65">
        <f t="shared" si="26"/>
        <v>-3.2305777844376939E-5</v>
      </c>
      <c r="AQ65">
        <f t="shared" si="26"/>
        <v>-4.0238105457153432</v>
      </c>
      <c r="AR65">
        <f t="shared" si="26"/>
        <v>-4.0238428514931881</v>
      </c>
      <c r="AS65">
        <f t="shared" si="26"/>
        <v>-7.8901853168153405E-3</v>
      </c>
      <c r="AT65">
        <f t="shared" si="26"/>
        <v>-1.0299525020628485E-2</v>
      </c>
      <c r="AU65">
        <f t="shared" si="23"/>
        <v>-4.0420325618306316</v>
      </c>
      <c r="AW65">
        <v>62</v>
      </c>
      <c r="AX65">
        <f>IF(Z65&gt;0, (R65*SUMPRODUCT(K65:$K$98, X65:$X$98)-K65*$AZ$3)/Z65, 0)</f>
        <v>-53878.089190895887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2000000</v>
      </c>
      <c r="S66">
        <f t="shared" si="1"/>
        <v>-93719.531511028603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-99.913307868487436</v>
      </c>
      <c r="AC66">
        <f t="shared" si="2"/>
        <v>-92.365461420732785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-1700.6736074095206</v>
      </c>
      <c r="AI66">
        <f t="shared" si="25"/>
        <v>-1700.6859268081471</v>
      </c>
      <c r="AJ66">
        <f t="shared" si="7"/>
        <v>-7.547846447754651</v>
      </c>
      <c r="AK66">
        <f t="shared" si="22"/>
        <v>-6.9939315507941213</v>
      </c>
      <c r="AL66">
        <f t="shared" si="8"/>
        <v>-1715.2277048066958</v>
      </c>
      <c r="AN66">
        <f t="shared" si="26"/>
        <v>0</v>
      </c>
      <c r="AO66">
        <f t="shared" si="26"/>
        <v>0</v>
      </c>
      <c r="AP66">
        <f t="shared" si="26"/>
        <v>-1.5329589384580103E-5</v>
      </c>
      <c r="AQ66">
        <f t="shared" si="26"/>
        <v>-2.116225707886207</v>
      </c>
      <c r="AR66">
        <f t="shared" si="26"/>
        <v>-2.1162410374755916</v>
      </c>
      <c r="AS66">
        <f t="shared" si="26"/>
        <v>-9.3921294611292849E-3</v>
      </c>
      <c r="AT66">
        <f t="shared" si="26"/>
        <v>-8.7028679004030451E-3</v>
      </c>
      <c r="AU66">
        <f t="shared" si="23"/>
        <v>-2.1343360348371241</v>
      </c>
      <c r="AW66">
        <v>63</v>
      </c>
      <c r="AX66">
        <f>IF(Z66&gt;0, (R66*SUMPRODUCT(K66:$K$98, X66:$X$98)-K66*$AZ$3)/Z66, 0)</f>
        <v>-93719.531511028603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-168717.2007521473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-92.365461420732785</v>
      </c>
      <c r="AC67">
        <f t="shared" ref="AC67:AC79" si="29">S67*Z67</f>
        <v>-84.149850527306498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-953.86729566437498</v>
      </c>
      <c r="AI67">
        <f t="shared" ref="AI67:AI79" si="33">SUM(AE67:AH67)</f>
        <v>-953.87353019841714</v>
      </c>
      <c r="AJ67">
        <f t="shared" ref="AJ67:AJ79" si="34">AB67-AC67</f>
        <v>-8.2156108934262875</v>
      </c>
      <c r="AK67">
        <f t="shared" si="22"/>
        <v>-6.4655822994512953</v>
      </c>
      <c r="AL67">
        <f t="shared" ref="AL67:AL79" si="35">SUM(AI67:AK67)</f>
        <v>-968.55472339129471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-1.0597683618893836</v>
      </c>
      <c r="AR67">
        <f t="shared" si="36"/>
        <v>-1.0597752885991669</v>
      </c>
      <c r="AS67">
        <f t="shared" si="36"/>
        <v>-9.1277314339440838E-3</v>
      </c>
      <c r="AT67">
        <f t="shared" si="36"/>
        <v>-7.1834096768964234E-3</v>
      </c>
      <c r="AU67">
        <f t="shared" si="23"/>
        <v>-1.0760864297100075</v>
      </c>
      <c r="AW67">
        <v>64</v>
      </c>
      <c r="AX67">
        <f>IF(Z67&gt;0, (R67*SUMPRODUCT(K67:$K$98, X67:$X$98)-K67*$AZ$3)/Z67, 0)</f>
        <v>-168717.2007521473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2000000</v>
      </c>
      <c r="S68">
        <f t="shared" si="28"/>
        <v>-316955.02469772758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-84.149850527306498</v>
      </c>
      <c r="AC68">
        <f t="shared" si="29"/>
        <v>-75.984764780881136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-508.08301959184843</v>
      </c>
      <c r="AI68">
        <f t="shared" si="33"/>
        <v>-508.08601626167774</v>
      </c>
      <c r="AJ68">
        <f t="shared" si="34"/>
        <v>-8.1650857464253619</v>
      </c>
      <c r="AK68">
        <f t="shared" si="22"/>
        <v>-5.8904895369114554</v>
      </c>
      <c r="AL68">
        <f t="shared" si="35"/>
        <v>-522.14159154501453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-0.50401057567000607</v>
      </c>
      <c r="AR68">
        <f t="shared" si="36"/>
        <v>-0.50401354832059175</v>
      </c>
      <c r="AS68">
        <f t="shared" si="36"/>
        <v>-8.099640036694571E-3</v>
      </c>
      <c r="AT68">
        <f t="shared" si="36"/>
        <v>-5.8432754254645865E-3</v>
      </c>
      <c r="AU68">
        <f t="shared" si="23"/>
        <v>-0.51795646378275084</v>
      </c>
      <c r="AW68">
        <v>65</v>
      </c>
      <c r="AX68">
        <f>IF(Z68&gt;0, (R68*SUMPRODUCT(K68:$K$98, X68:$X$98)-K68*$AZ$3)/Z68, 0)</f>
        <v>-316955.02469772758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2000000</v>
      </c>
      <c r="S69">
        <f t="shared" si="28"/>
        <v>-625233.00745181437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-75.984764780881136</v>
      </c>
      <c r="AC69">
        <f t="shared" si="29"/>
        <v>-68.252298474127286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-256.34654036724987</v>
      </c>
      <c r="AI69">
        <f t="shared" si="33"/>
        <v>-256.34790490450359</v>
      </c>
      <c r="AJ69">
        <f t="shared" si="34"/>
        <v>-7.7324663067538495</v>
      </c>
      <c r="AK69">
        <f t="shared" si="22"/>
        <v>-5.3189335346616797</v>
      </c>
      <c r="AL69">
        <f t="shared" si="35"/>
        <v>-269.3993047459191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-0.22704628827423162</v>
      </c>
      <c r="AR69">
        <f t="shared" si="36"/>
        <v>-0.22704749684571546</v>
      </c>
      <c r="AS69">
        <f t="shared" si="36"/>
        <v>-6.84865015786385E-3</v>
      </c>
      <c r="AT69">
        <f t="shared" si="36"/>
        <v>-4.7109826990142552E-3</v>
      </c>
      <c r="AU69">
        <f t="shared" si="23"/>
        <v>-0.23860712970259354</v>
      </c>
      <c r="AW69">
        <v>66</v>
      </c>
      <c r="AX69">
        <f>IF(Z69&gt;0, (R69*SUMPRODUCT(K69:$K$98, X69:$X$98)-K69*$AZ$3)/Z69, 0)</f>
        <v>-625233.00745181437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2000000</v>
      </c>
      <c r="S70">
        <f t="shared" si="28"/>
        <v>-1314513.4000719523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-68.252298474127286</v>
      </c>
      <c r="AC70">
        <f t="shared" si="29"/>
        <v>-61.125347545951634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-123.1419791372324</v>
      </c>
      <c r="AI70">
        <f t="shared" si="33"/>
        <v>-123.14256039174397</v>
      </c>
      <c r="AJ70">
        <f t="shared" si="34"/>
        <v>-7.1269509281756527</v>
      </c>
      <c r="AK70">
        <f t="shared" si="22"/>
        <v>-4.7776608931889104</v>
      </c>
      <c r="AL70">
        <f t="shared" si="35"/>
        <v>-135.04717221310852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-9.7381184434515392E-2</v>
      </c>
      <c r="AR70">
        <f t="shared" si="36"/>
        <v>-9.7381644092977865E-2</v>
      </c>
      <c r="AS70">
        <f t="shared" si="36"/>
        <v>-5.6360221563352426E-3</v>
      </c>
      <c r="AT70">
        <f t="shared" si="36"/>
        <v>-3.7781939178248079E-3</v>
      </c>
      <c r="AU70">
        <f t="shared" si="23"/>
        <v>-0.10679586016713791</v>
      </c>
      <c r="AW70">
        <v>67</v>
      </c>
      <c r="AX70">
        <f>IF(Z70&gt;0, (R70*SUMPRODUCT(K70:$K$98, X70:$X$98)-K70*$AZ$3)/Z70, 0)</f>
        <v>-1314513.4000719523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2000000</v>
      </c>
      <c r="S71">
        <f t="shared" si="28"/>
        <v>-2962562.1742928643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-61.125347545951634</v>
      </c>
      <c r="AC71">
        <f t="shared" si="29"/>
        <v>-54.656659787127332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-55.172478194635893</v>
      </c>
      <c r="AI71">
        <f t="shared" si="33"/>
        <v>-55.172708808613642</v>
      </c>
      <c r="AJ71">
        <f t="shared" si="34"/>
        <v>-6.4686877588243021</v>
      </c>
      <c r="AK71">
        <f t="shared" si="22"/>
        <v>-4.2787743282166151</v>
      </c>
      <c r="AL71">
        <f t="shared" si="35"/>
        <v>-65.920170895654564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-3.8955913447749242E-2</v>
      </c>
      <c r="AR71">
        <f t="shared" si="36"/>
        <v>-3.8956076278538275E-2</v>
      </c>
      <c r="AS71">
        <f t="shared" si="36"/>
        <v>-4.5673794018151331E-3</v>
      </c>
      <c r="AT71">
        <f t="shared" si="36"/>
        <v>-3.0211360418583404E-3</v>
      </c>
      <c r="AU71">
        <f t="shared" si="23"/>
        <v>-4.6544591722211752E-2</v>
      </c>
      <c r="AW71">
        <v>68</v>
      </c>
      <c r="AX71">
        <f>IF(Z71&gt;0, (R71*SUMPRODUCT(K71:$K$98, X71:$X$98)-K71*$AZ$3)/Z71, 0)</f>
        <v>-2962562.1742928643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2000000</v>
      </c>
      <c r="S72">
        <f t="shared" si="28"/>
        <v>-7197991.0625771619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-54.656659787127332</v>
      </c>
      <c r="AC72">
        <f t="shared" si="29"/>
        <v>-48.833054144093992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-22.960730936084666</v>
      </c>
      <c r="AI72">
        <f t="shared" si="33"/>
        <v>-22.960815739354285</v>
      </c>
      <c r="AJ72">
        <f t="shared" si="34"/>
        <v>-5.8236056430333392</v>
      </c>
      <c r="AK72">
        <f t="shared" ref="AK72:AK79" si="49">G72*SUM(AB72:AB72, AE72:AF72)</f>
        <v>-3.8259661850989137</v>
      </c>
      <c r="AL72">
        <f t="shared" si="35"/>
        <v>-32.610387567486541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-1.4475000494419252E-2</v>
      </c>
      <c r="AR72">
        <f t="shared" si="36"/>
        <v>-1.4475053956452889E-2</v>
      </c>
      <c r="AS72">
        <f t="shared" si="36"/>
        <v>-3.6713419445080111E-3</v>
      </c>
      <c r="AT72">
        <f t="shared" si="36"/>
        <v>-2.4119816819029292E-3</v>
      </c>
      <c r="AU72">
        <f t="shared" si="23"/>
        <v>-2.0558377582863833E-2</v>
      </c>
      <c r="AW72">
        <v>69</v>
      </c>
      <c r="AX72">
        <f>IF(Z72&gt;0, (R72*SUMPRODUCT(K72:$K$98, X72:$X$98)-K72*$AZ$3)/Z72, 0)</f>
        <v>-7197991.0625771619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2000000</v>
      </c>
      <c r="S73">
        <f t="shared" si="28"/>
        <v>-18966893.937301055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-48.833054144093992</v>
      </c>
      <c r="AC73">
        <f t="shared" si="29"/>
        <v>-43.613099183444582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-8.8339721865353695</v>
      </c>
      <c r="AI73">
        <f t="shared" si="33"/>
        <v>-8.8340009294461268</v>
      </c>
      <c r="AJ73">
        <f t="shared" si="34"/>
        <v>-5.2199549606494102</v>
      </c>
      <c r="AK73">
        <f t="shared" si="49"/>
        <v>-3.4183137900865797</v>
      </c>
      <c r="AL73">
        <f t="shared" si="35"/>
        <v>-17.472269680182116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-4.9724552434040016E-3</v>
      </c>
      <c r="AR73">
        <f t="shared" si="36"/>
        <v>-4.9724714221777502E-3</v>
      </c>
      <c r="AS73">
        <f t="shared" si="36"/>
        <v>-2.9382017360181064E-3</v>
      </c>
      <c r="AT73">
        <f t="shared" si="36"/>
        <v>-1.9240962015958645E-3</v>
      </c>
      <c r="AU73">
        <f t="shared" si="23"/>
        <v>-9.8347693597917209E-3</v>
      </c>
      <c r="AW73">
        <v>70</v>
      </c>
      <c r="AX73">
        <f>IF(Z73&gt;0, (R73*SUMPRODUCT(K73:$K$98, X73:$X$98)-K73*$AZ$3)/Z73, 0)</f>
        <v>-18966893.937301055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2000000</v>
      </c>
      <c r="S74">
        <f t="shared" si="28"/>
        <v>-54561579.64445702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-43.613099183444582</v>
      </c>
      <c r="AC74">
        <f t="shared" si="29"/>
        <v>-38.944473459095285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-3.1253350569035758</v>
      </c>
      <c r="AI74">
        <f t="shared" si="33"/>
        <v>-3.1253439790411206</v>
      </c>
      <c r="AJ74">
        <f t="shared" si="34"/>
        <v>-4.6686257243492975</v>
      </c>
      <c r="AK74">
        <f t="shared" si="49"/>
        <v>-3.0529169428411209</v>
      </c>
      <c r="AL74">
        <f t="shared" si="35"/>
        <v>-10.846886646231539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-1.5707006230105173E-3</v>
      </c>
      <c r="AR74">
        <f t="shared" si="36"/>
        <v>-1.5707051070119906E-3</v>
      </c>
      <c r="AS74">
        <f t="shared" si="36"/>
        <v>-2.3463126993825576E-3</v>
      </c>
      <c r="AT74">
        <f t="shared" si="36"/>
        <v>-1.534305428638033E-3</v>
      </c>
      <c r="AU74">
        <f t="shared" si="23"/>
        <v>-5.4513232350325812E-3</v>
      </c>
      <c r="AW74">
        <v>71</v>
      </c>
      <c r="AX74">
        <f>IF(Z74&gt;0, (R74*SUMPRODUCT(K74:$K$98, X74:$X$98)-K74*$AZ$3)/Z74, 0)</f>
        <v>-54561579.64445702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2000000</v>
      </c>
      <c r="S75">
        <f t="shared" si="28"/>
        <v>-172737691.49751976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-38.944473459095285</v>
      </c>
      <c r="AC75">
        <f t="shared" si="29"/>
        <v>-34.77318864222481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-1.0106539512152781</v>
      </c>
      <c r="AI75">
        <f t="shared" si="33"/>
        <v>-1.0106564675442522</v>
      </c>
      <c r="AJ75">
        <f t="shared" si="34"/>
        <v>-4.1712848168704753</v>
      </c>
      <c r="AK75">
        <f t="shared" si="49"/>
        <v>-2.7261131421366702</v>
      </c>
      <c r="AL75">
        <f t="shared" si="35"/>
        <v>-7.9080544265513977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-4.5350417347236031E-4</v>
      </c>
      <c r="AR75">
        <f t="shared" si="36"/>
        <v>-4.5350530260829274E-4</v>
      </c>
      <c r="AS75">
        <f t="shared" si="36"/>
        <v>-1.8717535026879868E-3</v>
      </c>
      <c r="AT75">
        <f t="shared" si="36"/>
        <v>-1.2232710175725482E-3</v>
      </c>
      <c r="AU75">
        <f t="shared" si="23"/>
        <v>-3.5485298228688277E-3</v>
      </c>
      <c r="AW75">
        <v>72</v>
      </c>
      <c r="AX75">
        <f>IF(Z75&gt;0, (R75*SUMPRODUCT(K75:$K$98, X75:$X$98)-K75*$AZ$3)/Z75, 0)</f>
        <v>-172737691.49751976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2000000</v>
      </c>
      <c r="S76">
        <f t="shared" si="28"/>
        <v>-608042429.13448668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-34.77318864222481</v>
      </c>
      <c r="AC76">
        <f t="shared" si="29"/>
        <v>-31.047878291493387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-0.29646245760351803</v>
      </c>
      <c r="AI76">
        <f t="shared" si="33"/>
        <v>-0.29646309587884234</v>
      </c>
      <c r="AJ76">
        <f t="shared" si="34"/>
        <v>-3.7253103507314229</v>
      </c>
      <c r="AK76">
        <f t="shared" si="49"/>
        <v>-2.4341232049557369</v>
      </c>
      <c r="AL76">
        <f t="shared" si="35"/>
        <v>-6.4558966515660021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-1.1877649123637088E-4</v>
      </c>
      <c r="AR76">
        <f t="shared" si="36"/>
        <v>-1.1877674695881235E-4</v>
      </c>
      <c r="AS76">
        <f t="shared" si="36"/>
        <v>-1.4925306084393798E-3</v>
      </c>
      <c r="AT76">
        <f t="shared" si="36"/>
        <v>-9.7522167177177587E-4</v>
      </c>
      <c r="AU76">
        <f t="shared" si="23"/>
        <v>-2.5865290271699678E-3</v>
      </c>
      <c r="AW76">
        <v>73</v>
      </c>
      <c r="AX76">
        <f>IF(Z76&gt;0, (R76*SUMPRODUCT(K76:$K$98, X76:$X$98)-K76*$AZ$3)/Z76, 0)</f>
        <v>-608042429.13448668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2000000</v>
      </c>
      <c r="S77">
        <f t="shared" si="28"/>
        <v>-2409944283.325079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-31.047878291493387</v>
      </c>
      <c r="AC77">
        <f t="shared" si="29"/>
        <v>-27.721422197533812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-7.8096949873117272E-2</v>
      </c>
      <c r="AI77">
        <f t="shared" si="33"/>
        <v>-7.8097093659751621E-2</v>
      </c>
      <c r="AJ77">
        <f t="shared" si="34"/>
        <v>-3.3264560939595746</v>
      </c>
      <c r="AK77">
        <f t="shared" si="49"/>
        <v>-2.1733514804045373</v>
      </c>
      <c r="AL77">
        <f t="shared" si="35"/>
        <v>-5.577904668023864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-2.79368114756288E-5</v>
      </c>
      <c r="AR77">
        <f t="shared" si="36"/>
        <v>-2.793686291092945E-5</v>
      </c>
      <c r="AS77">
        <f t="shared" si="36"/>
        <v>-1.1899386202647844E-3</v>
      </c>
      <c r="AT77">
        <f t="shared" si="36"/>
        <v>-7.7745047248305285E-4</v>
      </c>
      <c r="AU77">
        <f t="shared" si="23"/>
        <v>-1.995325955658767E-3</v>
      </c>
      <c r="AW77">
        <v>74</v>
      </c>
      <c r="AX77">
        <f>IF(Z77&gt;0, (R77*SUMPRODUCT(K77:$K$98, X77:$X$98)-K77*$AZ$3)/Z77, 0)</f>
        <v>-2409944283.325079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2000000</v>
      </c>
      <c r="S78">
        <f t="shared" si="28"/>
        <v>-10928408531.473749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-27.721422197533812</v>
      </c>
      <c r="AC78">
        <f t="shared" si="29"/>
        <v>-24.751294000014223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-1.8246086787585325E-2</v>
      </c>
      <c r="AI78">
        <f t="shared" si="33"/>
        <v>-1.8246115098310908E-2</v>
      </c>
      <c r="AJ78">
        <f t="shared" si="34"/>
        <v>-2.970128197519589</v>
      </c>
      <c r="AK78">
        <f t="shared" si="49"/>
        <v>-1.9404995538273671</v>
      </c>
      <c r="AL78">
        <f t="shared" si="35"/>
        <v>-4.9288738664452669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-5.827663650996044E-6</v>
      </c>
      <c r="AR78">
        <f t="shared" si="36"/>
        <v>-5.8276726932300491E-6</v>
      </c>
      <c r="AS78">
        <f t="shared" si="36"/>
        <v>-9.4863673164485461E-4</v>
      </c>
      <c r="AT78">
        <f t="shared" si="36"/>
        <v>-6.1978104380760535E-4</v>
      </c>
      <c r="AU78">
        <f t="shared" si="23"/>
        <v>-1.57424544814569E-3</v>
      </c>
      <c r="AW78">
        <v>75</v>
      </c>
      <c r="AX78">
        <f>IF(Z78&gt;0, (R78*SUMPRODUCT(K78:$K$98, X78:$X$98)-K78*$AZ$3)/Z78, 0)</f>
        <v>-10928408531.473749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-24.751294000014223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-24.751294000014223</v>
      </c>
      <c r="AK79">
        <f t="shared" si="49"/>
        <v>-1.7325905800009958</v>
      </c>
      <c r="AL79">
        <f t="shared" si="35"/>
        <v>-26.488414296108598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-1.2917477150631446E-6</v>
      </c>
      <c r="AR79">
        <f t="shared" si="36"/>
        <v>-1.2917477150631446E-6</v>
      </c>
      <c r="AS79">
        <f t="shared" si="36"/>
        <v>-7.0583733749038959E-3</v>
      </c>
      <c r="AT79">
        <f t="shared" si="36"/>
        <v>-4.9408613624327277E-4</v>
      </c>
      <c r="AU79">
        <f t="shared" si="23"/>
        <v>-7.553751258862232E-3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98671.482949481011</v>
      </c>
      <c r="AO81" s="8">
        <f t="shared" si="50"/>
        <v>-9867.1482949481015</v>
      </c>
      <c r="AP81" s="8">
        <f t="shared" si="50"/>
        <v>-233.22713198650979</v>
      </c>
      <c r="AQ81" s="8">
        <f t="shared" si="50"/>
        <v>-77494.930280251909</v>
      </c>
      <c r="AR81" s="8">
        <f t="shared" si="50"/>
        <v>11076.177242294441</v>
      </c>
      <c r="AS81" s="8">
        <f t="shared" si="50"/>
        <v>-6560.94930479493</v>
      </c>
      <c r="AT81" s="8">
        <f t="shared" si="50"/>
        <v>3032.7352532408436</v>
      </c>
      <c r="AU81" s="8">
        <f t="shared" si="50"/>
        <v>7547.9631907403682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0AEB-9791-4ABC-87B4-CADE2D99D8C5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161142.38198979487</v>
      </c>
      <c r="K3">
        <v>1</v>
      </c>
      <c r="L3" s="2">
        <v>0</v>
      </c>
      <c r="O3">
        <f>$C$3</f>
        <v>161142.38198979487</v>
      </c>
      <c r="P3" s="2">
        <f>O3*C5</f>
        <v>16114.238198979489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161142.38198979487</v>
      </c>
      <c r="AF3">
        <f t="shared" ref="AF3:AG34" si="4">-$Z3*P3</f>
        <v>-16114.238198979489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144902.32623491538</v>
      </c>
      <c r="AJ3">
        <f t="shared" ref="AJ3:AJ66" si="7">AB3-AC3</f>
        <v>0</v>
      </c>
      <c r="AL3">
        <f t="shared" ref="AL3:AL66" si="8">SUM(AI3:AK3)</f>
        <v>144902.32623491538</v>
      </c>
      <c r="AN3">
        <f t="shared" ref="AN3:AU34" si="9">AE3*$K3</f>
        <v>161142.38198979487</v>
      </c>
      <c r="AO3">
        <f t="shared" si="9"/>
        <v>-16114.238198979489</v>
      </c>
      <c r="AP3">
        <f t="shared" si="9"/>
        <v>-125.8175559</v>
      </c>
      <c r="AQ3">
        <f t="shared" si="9"/>
        <v>0</v>
      </c>
      <c r="AR3">
        <f t="shared" si="9"/>
        <v>144902.32623491538</v>
      </c>
      <c r="AS3">
        <f t="shared" si="9"/>
        <v>0</v>
      </c>
      <c r="AT3">
        <f t="shared" si="9"/>
        <v>0</v>
      </c>
      <c r="AU3">
        <f t="shared" si="9"/>
        <v>144902.32623491538</v>
      </c>
      <c r="AW3">
        <v>0</v>
      </c>
      <c r="AX3">
        <f>IF(Z3&gt;0, (R3*SUMPRODUCT(K3:$K$98, X3:$X$98)-K3*$AZ$3)/Z3, 0)</f>
        <v>0</v>
      </c>
      <c r="AZ3">
        <f>C6*ABS(SUMPRODUCT(X4:X69, K4:K69))/1</f>
        <v>125340.8972660311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8522.3581903887825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8407.5105079089844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-8407.5105079089844</v>
      </c>
      <c r="AK4">
        <f>G4*SUM(AB4, AE4:AF4)</f>
        <v>0</v>
      </c>
      <c r="AL4">
        <f t="shared" si="8"/>
        <v>-15359.600507908985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-7843.5586415794232</v>
      </c>
      <c r="AT4">
        <f t="shared" si="9"/>
        <v>0</v>
      </c>
      <c r="AU4">
        <f t="shared" si="9"/>
        <v>-14329.322238929923</v>
      </c>
      <c r="AW4">
        <v>1</v>
      </c>
      <c r="AX4">
        <f>IF(Z4&gt;0, (R4*SUMPRODUCT(K4:$K$98, X4:$X$98)-K4*$AZ$3)/Z4, 0)</f>
        <v>8522.3581903887825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2000000</v>
      </c>
      <c r="S5">
        <f t="shared" si="1"/>
        <v>11997.952699535881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8407.5105079089844</v>
      </c>
      <c r="AC5">
        <f t="shared" si="2"/>
        <v>11675.127474251523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-7130.8161281059201</v>
      </c>
      <c r="AI5">
        <f t="shared" si="6"/>
        <v>-7142.9797944482443</v>
      </c>
      <c r="AJ5">
        <f t="shared" si="7"/>
        <v>-3267.6169663425389</v>
      </c>
      <c r="AK5">
        <f>G5*SUM(AB5, AE5:AF5)</f>
        <v>344.70793082426837</v>
      </c>
      <c r="AL5">
        <f t="shared" si="8"/>
        <v>-10065.888829966516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-6097.6180436906507</v>
      </c>
      <c r="AR5">
        <f t="shared" si="9"/>
        <v>-6108.0192923042632</v>
      </c>
      <c r="AS5">
        <f t="shared" si="9"/>
        <v>-2794.1654666016948</v>
      </c>
      <c r="AT5">
        <f t="shared" si="9"/>
        <v>294.76251540307646</v>
      </c>
      <c r="AU5">
        <f t="shared" si="9"/>
        <v>-8607.4222435028823</v>
      </c>
      <c r="AW5">
        <v>2</v>
      </c>
      <c r="AX5">
        <f>IF(Z5&gt;0, (R5*SUMPRODUCT(K5:$K$98, X5:$X$98)-K5*$AZ$3)/Z5, 0)</f>
        <v>11997.952699535881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2000000</v>
      </c>
      <c r="S6">
        <f t="shared" si="1"/>
        <v>16742.932002578189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11675.127474251523</v>
      </c>
      <c r="AC6">
        <f t="shared" si="2"/>
        <v>16068.290370656105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-7312.9791465471817</v>
      </c>
      <c r="AI6">
        <f t="shared" si="6"/>
        <v>-7324.9754701064167</v>
      </c>
      <c r="AJ6">
        <f t="shared" si="7"/>
        <v>-4393.1628964045813</v>
      </c>
      <c r="AK6">
        <f>G6*SUM(AB6, AE6:AF6)</f>
        <v>682.99495724371411</v>
      </c>
      <c r="AL6">
        <f t="shared" si="8"/>
        <v>-11035.143409267283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-5641.3054589834628</v>
      </c>
      <c r="AR6">
        <f t="shared" si="9"/>
        <v>-5650.5595432938762</v>
      </c>
      <c r="AS6">
        <f t="shared" si="9"/>
        <v>-3388.9299194011955</v>
      </c>
      <c r="AT6">
        <f t="shared" si="9"/>
        <v>526.86916009822403</v>
      </c>
      <c r="AU6">
        <f t="shared" si="9"/>
        <v>-8512.6203025968462</v>
      </c>
      <c r="AW6">
        <v>3</v>
      </c>
      <c r="AX6">
        <f>IF(Z6&gt;0, (R6*SUMPRODUCT(K6:$K$98, X6:$X$98)-K6*$AZ$3)/Z6, 0)</f>
        <v>16742.932002578189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2000000</v>
      </c>
      <c r="S7">
        <f t="shared" si="1"/>
        <v>20230.195980045151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16068.290370656105</v>
      </c>
      <c r="AC7">
        <f t="shared" si="2"/>
        <v>19144.937984827498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-7508.5545786666107</v>
      </c>
      <c r="AI7">
        <f t="shared" si="6"/>
        <v>-7520.384010524137</v>
      </c>
      <c r="AJ7">
        <f t="shared" si="7"/>
        <v>-3076.6476141713938</v>
      </c>
      <c r="AK7">
        <f>G7*SUM(AB7, AE7:AF7)</f>
        <v>788.95305719921475</v>
      </c>
      <c r="AL7">
        <f t="shared" si="8"/>
        <v>-9808.0785674963154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-5269.9247646612466</v>
      </c>
      <c r="AR7">
        <f t="shared" si="9"/>
        <v>-5278.2273234619734</v>
      </c>
      <c r="AS7">
        <f t="shared" si="9"/>
        <v>-2159.363867464494</v>
      </c>
      <c r="AT7">
        <f t="shared" si="9"/>
        <v>553.73150860517319</v>
      </c>
      <c r="AU7">
        <f t="shared" si="9"/>
        <v>-6883.8596823212938</v>
      </c>
      <c r="AW7">
        <v>4</v>
      </c>
      <c r="AX7">
        <f>IF(Z7&gt;0, (R7*SUMPRODUCT(K7:$K$98, X7:$X$98)-K7*$AZ$3)/Z7, 0)</f>
        <v>20230.195980045151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2000000</v>
      </c>
      <c r="S8">
        <f t="shared" si="1"/>
        <v>21146.079345683425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19144.937984827498</v>
      </c>
      <c r="AC8">
        <f t="shared" si="2"/>
        <v>19729.910733951416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-7723.4890556335495</v>
      </c>
      <c r="AI8">
        <f t="shared" si="6"/>
        <v>-7735.151921365903</v>
      </c>
      <c r="AJ8">
        <f t="shared" si="7"/>
        <v>-584.97274912391731</v>
      </c>
      <c r="AK8">
        <f t="shared" ref="AK8:AK69" si="22">G8*SUM(AB8:AB8, AE8:AF8)</f>
        <v>407.78717907682568</v>
      </c>
      <c r="AL8">
        <f t="shared" si="8"/>
        <v>-7912.3374914129945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-5059.9998473427477</v>
      </c>
      <c r="AR8">
        <f t="shared" si="9"/>
        <v>-5067.6407073737782</v>
      </c>
      <c r="AS8">
        <f t="shared" si="9"/>
        <v>-383.24156348841836</v>
      </c>
      <c r="AT8">
        <f t="shared" si="9"/>
        <v>267.15944685284586</v>
      </c>
      <c r="AU8">
        <f t="shared" si="9"/>
        <v>-5183.72282400935</v>
      </c>
      <c r="AW8">
        <v>5</v>
      </c>
      <c r="AX8">
        <f>IF(Z8&gt;0, (R8*SUMPRODUCT(K8:$K$98, X8:$X$98)-K8*$AZ$3)/Z8, 0)</f>
        <v>21146.079345683425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2000000</v>
      </c>
      <c r="S9">
        <f t="shared" si="1"/>
        <v>20677.566663353868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19729.910733951416</v>
      </c>
      <c r="AC9">
        <f t="shared" si="2"/>
        <v>19017.202622480749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-7993.6218076193945</v>
      </c>
      <c r="AI9">
        <f t="shared" si="6"/>
        <v>-8005.1180845581266</v>
      </c>
      <c r="AJ9">
        <f t="shared" si="7"/>
        <v>712.70811147066706</v>
      </c>
      <c r="AK9">
        <f t="shared" si="22"/>
        <v>116.40647333031335</v>
      </c>
      <c r="AL9">
        <f t="shared" si="8"/>
        <v>-7176.0034997571465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-4959.7270391365719</v>
      </c>
      <c r="AR9">
        <f t="shared" si="9"/>
        <v>-4966.8600255293086</v>
      </c>
      <c r="AS9">
        <f t="shared" si="9"/>
        <v>442.20727181559647</v>
      </c>
      <c r="AT9">
        <f t="shared" si="9"/>
        <v>72.225625279966309</v>
      </c>
      <c r="AU9">
        <f t="shared" si="9"/>
        <v>-4452.4271284337456</v>
      </c>
      <c r="AW9">
        <v>6</v>
      </c>
      <c r="AX9">
        <f>IF(Z9&gt;0, (R9*SUMPRODUCT(K9:$K$98, X9:$X$98)-K9*$AZ$3)/Z9, 0)</f>
        <v>20677.566663353868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2000000</v>
      </c>
      <c r="S10">
        <f t="shared" si="1"/>
        <v>19913.418116324654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19017.202622480749</v>
      </c>
      <c r="AC10">
        <f t="shared" si="2"/>
        <v>18048.849633809339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-8277.8141956465079</v>
      </c>
      <c r="AI10">
        <f t="shared" si="6"/>
        <v>-8289.1437734771298</v>
      </c>
      <c r="AJ10">
        <f t="shared" si="7"/>
        <v>968.35298867140955</v>
      </c>
      <c r="AK10">
        <f t="shared" si="22"/>
        <v>77.970530752171072</v>
      </c>
      <c r="AL10">
        <f t="shared" si="8"/>
        <v>-7242.8202540535494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-4872.4572682901789</v>
      </c>
      <c r="AR10">
        <f t="shared" si="9"/>
        <v>-4879.1260437111714</v>
      </c>
      <c r="AS10">
        <f t="shared" si="9"/>
        <v>569.98845907944724</v>
      </c>
      <c r="AT10">
        <f t="shared" si="9"/>
        <v>45.894733838754341</v>
      </c>
      <c r="AU10">
        <f t="shared" si="9"/>
        <v>-4263.2428507929699</v>
      </c>
      <c r="AW10">
        <v>7</v>
      </c>
      <c r="AX10">
        <f>IF(Z10&gt;0, (R10*SUMPRODUCT(K10:$K$98, X10:$X$98)-K10*$AZ$3)/Z10, 0)</f>
        <v>19913.418116324654</v>
      </c>
    </row>
    <row r="11" spans="1:52" x14ac:dyDescent="0.25">
      <c r="A11" t="s">
        <v>33</v>
      </c>
      <c r="C11" s="12">
        <f>AU71</f>
        <v>11073.906789732355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2000000</v>
      </c>
      <c r="S11">
        <f t="shared" si="1"/>
        <v>18868.205472115464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18048.849633809339</v>
      </c>
      <c r="AC11">
        <f t="shared" si="2"/>
        <v>16849.854875370307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-8547.1060247192945</v>
      </c>
      <c r="AI11">
        <f t="shared" si="6"/>
        <v>-8558.2688873589559</v>
      </c>
      <c r="AJ11">
        <f t="shared" si="7"/>
        <v>1198.994758439032</v>
      </c>
      <c r="AK11">
        <f t="shared" si="22"/>
        <v>43.317239121142407</v>
      </c>
      <c r="AL11">
        <f t="shared" si="8"/>
        <v>-7315.956889798781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-4780.4702183197405</v>
      </c>
      <c r="AR11">
        <f t="shared" si="9"/>
        <v>-4786.7137038042729</v>
      </c>
      <c r="AS11">
        <f t="shared" si="9"/>
        <v>670.60812373946271</v>
      </c>
      <c r="AT11">
        <f t="shared" si="9"/>
        <v>24.227705957965682</v>
      </c>
      <c r="AU11">
        <f t="shared" si="9"/>
        <v>-4091.877874106844</v>
      </c>
      <c r="AW11">
        <v>8</v>
      </c>
      <c r="AX11">
        <f>IF(Z11&gt;0, (R11*SUMPRODUCT(K11:$K$98, X11:$X$98)-K11*$AZ$3)/Z11, 0)</f>
        <v>18868.205472115464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2000000</v>
      </c>
      <c r="S12">
        <f t="shared" si="1"/>
        <v>17681.066350689329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16849.854875370307</v>
      </c>
      <c r="AC12">
        <f t="shared" si="2"/>
        <v>15553.611669512844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-8845.2219541826562</v>
      </c>
      <c r="AI12">
        <f t="shared" si="6"/>
        <v>-8856.2179055587076</v>
      </c>
      <c r="AJ12">
        <f t="shared" si="7"/>
        <v>1296.2432058574632</v>
      </c>
      <c r="AK12">
        <f t="shared" si="22"/>
        <v>38.754666213351705</v>
      </c>
      <c r="AL12">
        <f t="shared" si="8"/>
        <v>-7521.2200334878926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-4701.3294995752967</v>
      </c>
      <c r="AR12">
        <f t="shared" si="9"/>
        <v>-4707.1739646263613</v>
      </c>
      <c r="AS12">
        <f t="shared" si="9"/>
        <v>688.96704388972785</v>
      </c>
      <c r="AT12">
        <f t="shared" si="9"/>
        <v>20.598517081741281</v>
      </c>
      <c r="AU12">
        <f t="shared" si="9"/>
        <v>-3997.6084036548918</v>
      </c>
      <c r="AW12">
        <v>9</v>
      </c>
      <c r="AX12">
        <f>IF(Z12&gt;0, (R12*SUMPRODUCT(K12:$K$98, X12:$X$98)-K12*$AZ$3)/Z12, 0)</f>
        <v>17681.066350689329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2000000</v>
      </c>
      <c r="S13">
        <f t="shared" si="1"/>
        <v>16328.36687634491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15553.611669512844</v>
      </c>
      <c r="AC13">
        <f t="shared" si="2"/>
        <v>14145.286929114976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-9155.9170224181107</v>
      </c>
      <c r="AI13">
        <f t="shared" si="6"/>
        <v>-9166.7457897990116</v>
      </c>
      <c r="AJ13">
        <f t="shared" si="7"/>
        <v>1408.3247403978676</v>
      </c>
      <c r="AK13">
        <f t="shared" si="22"/>
        <v>31.107223339025687</v>
      </c>
      <c r="AL13">
        <f t="shared" si="8"/>
        <v>-7727.3138260621181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-4625.919421339755</v>
      </c>
      <c r="AR13">
        <f t="shared" si="9"/>
        <v>-4631.3905287355328</v>
      </c>
      <c r="AS13">
        <f t="shared" si="9"/>
        <v>711.53951616297877</v>
      </c>
      <c r="AT13">
        <f t="shared" si="9"/>
        <v>15.716558836828323</v>
      </c>
      <c r="AU13">
        <f t="shared" si="9"/>
        <v>-3904.1344537357254</v>
      </c>
      <c r="AW13">
        <v>10</v>
      </c>
      <c r="AX13">
        <f>IF(Z13&gt;0, (R13*SUMPRODUCT(K13:$K$98, X13:$X$98)-K13*$AZ$3)/Z13, 0)</f>
        <v>16328.36687634491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2000000</v>
      </c>
      <c r="S14">
        <f t="shared" si="1"/>
        <v>19116.725588405003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14145.286929114976</v>
      </c>
      <c r="AC14">
        <f t="shared" si="2"/>
        <v>16304.404786300125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-9502.9572090857891</v>
      </c>
      <c r="AI14">
        <f t="shared" si="6"/>
        <v>-9513.6182953103234</v>
      </c>
      <c r="AJ14">
        <f t="shared" si="7"/>
        <v>-2159.1178571851488</v>
      </c>
      <c r="AK14">
        <f t="shared" si="22"/>
        <v>990.17008503804846</v>
      </c>
      <c r="AL14">
        <f t="shared" si="8"/>
        <v>-10682.566067457425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-4286.8369599949356</v>
      </c>
      <c r="AR14">
        <f t="shared" si="9"/>
        <v>-4291.6462354084169</v>
      </c>
      <c r="AS14">
        <f t="shared" si="9"/>
        <v>-973.99009882070118</v>
      </c>
      <c r="AT14">
        <f t="shared" si="9"/>
        <v>446.67124389069892</v>
      </c>
      <c r="AU14">
        <f t="shared" si="9"/>
        <v>-4818.9650903384199</v>
      </c>
      <c r="AW14">
        <v>11</v>
      </c>
      <c r="AX14">
        <f>IF(Z14&gt;0, (R14*SUMPRODUCT(K14:$K$98, X14:$X$98)-K14*$AZ$3)/Z14, 0)</f>
        <v>19116.725588405003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2000000</v>
      </c>
      <c r="S15">
        <f t="shared" si="1"/>
        <v>21533.878859961143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16304.404786300125</v>
      </c>
      <c r="AC15">
        <f t="shared" si="2"/>
        <v>18075.63682498812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-9906.8715175708876</v>
      </c>
      <c r="AI15">
        <f t="shared" si="6"/>
        <v>-9917.3640749861916</v>
      </c>
      <c r="AJ15">
        <f t="shared" si="7"/>
        <v>-1771.2320386879946</v>
      </c>
      <c r="AK15">
        <f t="shared" si="22"/>
        <v>1141.3083350410088</v>
      </c>
      <c r="AL15">
        <f t="shared" si="8"/>
        <v>-10547.287778633177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-3990.2187104413738</v>
      </c>
      <c r="AR15">
        <f t="shared" si="9"/>
        <v>-3994.444827520279</v>
      </c>
      <c r="AS15">
        <f t="shared" si="9"/>
        <v>-713.4041466845423</v>
      </c>
      <c r="AT15">
        <f t="shared" si="9"/>
        <v>459.68799179298929</v>
      </c>
      <c r="AU15">
        <f t="shared" si="9"/>
        <v>-4248.1609824118323</v>
      </c>
      <c r="AW15">
        <v>12</v>
      </c>
      <c r="AX15">
        <f>IF(Z15&gt;0, (R15*SUMPRODUCT(K15:$K$98, X15:$X$98)-K15*$AZ$3)/Z15, 0)</f>
        <v>21533.878859961143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2000000</v>
      </c>
      <c r="S16">
        <f t="shared" si="1"/>
        <v>23605.421224132628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18075.63682498812</v>
      </c>
      <c r="AC16">
        <f t="shared" si="2"/>
        <v>19494.408291942258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-10332.009535185916</v>
      </c>
      <c r="AI16">
        <f t="shared" si="6"/>
        <v>-10342.332591967473</v>
      </c>
      <c r="AJ16">
        <f t="shared" si="7"/>
        <v>-1418.7714669541383</v>
      </c>
      <c r="AK16">
        <f t="shared" si="22"/>
        <v>1265.2945777491684</v>
      </c>
      <c r="AL16">
        <f t="shared" si="8"/>
        <v>-10495.809481172444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-3715.5828163812776</v>
      </c>
      <c r="AR16">
        <f t="shared" si="9"/>
        <v>-3719.2951796209222</v>
      </c>
      <c r="AS16">
        <f t="shared" si="9"/>
        <v>-510.21661033455445</v>
      </c>
      <c r="AT16">
        <f t="shared" si="9"/>
        <v>455.02346612580999</v>
      </c>
      <c r="AU16">
        <f t="shared" si="9"/>
        <v>-3774.488323829667</v>
      </c>
      <c r="AW16">
        <v>13</v>
      </c>
      <c r="AX16">
        <f>IF(Z16&gt;0, (R16*SUMPRODUCT(K16:$K$98, X16:$X$98)-K16*$AZ$3)/Z16, 0)</f>
        <v>23605.421224132628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2000000</v>
      </c>
      <c r="S17">
        <f t="shared" si="1"/>
        <v>25373.399532390908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19494.408291942258</v>
      </c>
      <c r="AC17">
        <f t="shared" si="2"/>
        <v>20608.28099109263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-10771.729863064567</v>
      </c>
      <c r="AI17">
        <f t="shared" si="6"/>
        <v>-10781.882365966663</v>
      </c>
      <c r="AJ17">
        <f t="shared" si="7"/>
        <v>-1113.8726991503718</v>
      </c>
      <c r="AK17">
        <f t="shared" si="22"/>
        <v>1364.6085804359582</v>
      </c>
      <c r="AL17">
        <f t="shared" si="8"/>
        <v>-10531.146484681078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-3458.6735942872115</v>
      </c>
      <c r="AR17">
        <f t="shared" si="9"/>
        <v>-3461.9334415122894</v>
      </c>
      <c r="AS17">
        <f t="shared" si="9"/>
        <v>-357.65119817558883</v>
      </c>
      <c r="AT17">
        <f t="shared" si="9"/>
        <v>438.15949004395429</v>
      </c>
      <c r="AU17">
        <f t="shared" si="9"/>
        <v>-3381.4251496439242</v>
      </c>
      <c r="AW17">
        <v>14</v>
      </c>
      <c r="AX17">
        <f>IF(Z17&gt;0, (R17*SUMPRODUCT(K17:$K$98, X17:$X$98)-K17*$AZ$3)/Z17, 0)</f>
        <v>25373.399532390908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2000000</v>
      </c>
      <c r="S18">
        <f t="shared" si="1"/>
        <v>26879.275367634695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20608.28099109263</v>
      </c>
      <c r="AC18">
        <f t="shared" si="2"/>
        <v>21461.62124995872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-11266.591462959332</v>
      </c>
      <c r="AI18">
        <f t="shared" si="6"/>
        <v>-11276.572024635763</v>
      </c>
      <c r="AJ18">
        <f t="shared" si="7"/>
        <v>-853.34025886609015</v>
      </c>
      <c r="AK18">
        <f t="shared" si="22"/>
        <v>1442.5796693764842</v>
      </c>
      <c r="AL18">
        <f t="shared" si="8"/>
        <v>-10687.332614125369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-3229.9711909531079</v>
      </c>
      <c r="AR18">
        <f t="shared" si="9"/>
        <v>-3232.8324757339033</v>
      </c>
      <c r="AS18">
        <f t="shared" si="9"/>
        <v>-244.64048965293415</v>
      </c>
      <c r="AT18">
        <f t="shared" si="9"/>
        <v>413.567030282362</v>
      </c>
      <c r="AU18">
        <f t="shared" si="9"/>
        <v>-3063.9059351044752</v>
      </c>
      <c r="AW18">
        <v>15</v>
      </c>
      <c r="AX18">
        <f>IF(Z18&gt;0, (R18*SUMPRODUCT(K18:$K$98, X18:$X$98)-K18*$AZ$3)/Z18, 0)</f>
        <v>26879.275367634695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2000000</v>
      </c>
      <c r="S19">
        <f t="shared" si="1"/>
        <v>28145.637622677135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21461.62124995872</v>
      </c>
      <c r="AC19">
        <f t="shared" si="2"/>
        <v>22081.662427892476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-11820.796801011238</v>
      </c>
      <c r="AI19">
        <f t="shared" si="6"/>
        <v>-11830.6036770909</v>
      </c>
      <c r="AJ19">
        <f t="shared" si="7"/>
        <v>-620.04117793375553</v>
      </c>
      <c r="AK19">
        <f t="shared" si="22"/>
        <v>1502.3134874971106</v>
      </c>
      <c r="AL19">
        <f t="shared" si="8"/>
        <v>-10948.331367527544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-3025.7624663798501</v>
      </c>
      <c r="AR19">
        <f t="shared" si="9"/>
        <v>-3028.2727267331743</v>
      </c>
      <c r="AS19">
        <f t="shared" si="9"/>
        <v>-158.71157887101253</v>
      </c>
      <c r="AT19">
        <f t="shared" si="9"/>
        <v>384.54630764113159</v>
      </c>
      <c r="AU19">
        <f t="shared" si="9"/>
        <v>-2802.4379979630553</v>
      </c>
      <c r="AW19">
        <v>16</v>
      </c>
      <c r="AX19">
        <f>IF(Z19&gt;0, (R19*SUMPRODUCT(K19:$K$98, X19:$X$98)-K19*$AZ$3)/Z19, 0)</f>
        <v>28145.637622677135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2000000</v>
      </c>
      <c r="S20">
        <f t="shared" si="1"/>
        <v>29194.102063107708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22081.662427892476</v>
      </c>
      <c r="AC20">
        <f t="shared" si="2"/>
        <v>22493.411005161615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-12453.332983816141</v>
      </c>
      <c r="AI20">
        <f t="shared" si="6"/>
        <v>-12462.963957803857</v>
      </c>
      <c r="AJ20">
        <f t="shared" si="7"/>
        <v>-411.74857726913979</v>
      </c>
      <c r="AK20">
        <f t="shared" si="22"/>
        <v>1545.7163699524735</v>
      </c>
      <c r="AL20">
        <f t="shared" si="8"/>
        <v>-11328.996165120523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-2846.1360574677988</v>
      </c>
      <c r="AR20">
        <f t="shared" si="9"/>
        <v>-2848.3371599654674</v>
      </c>
      <c r="AS20">
        <f t="shared" si="9"/>
        <v>-94.102717232383498</v>
      </c>
      <c r="AT20">
        <f t="shared" si="9"/>
        <v>353.26439121616295</v>
      </c>
      <c r="AU20">
        <f t="shared" si="9"/>
        <v>-2589.1754859816879</v>
      </c>
      <c r="AW20">
        <v>17</v>
      </c>
      <c r="AX20">
        <f>IF(Z20&gt;0, (R20*SUMPRODUCT(K20:$K$98, X20:$X$98)-K20*$AZ$3)/Z20, 0)</f>
        <v>29194.102063107708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2000000</v>
      </c>
      <c r="S21">
        <f t="shared" si="1"/>
        <v>30040.972535004443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22493.411005161615</v>
      </c>
      <c r="AC21">
        <f t="shared" si="2"/>
        <v>22716.481236666132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-13179.713612050358</v>
      </c>
      <c r="AI21">
        <f t="shared" si="6"/>
        <v>-13189.165903088122</v>
      </c>
      <c r="AJ21">
        <f t="shared" si="7"/>
        <v>-223.07023150451641</v>
      </c>
      <c r="AK21">
        <f t="shared" si="22"/>
        <v>1574.5387703613133</v>
      </c>
      <c r="AL21">
        <f t="shared" si="8"/>
        <v>-11837.697364231324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-2689.4161434464281</v>
      </c>
      <c r="AR21">
        <f t="shared" si="9"/>
        <v>-2691.3449519818632</v>
      </c>
      <c r="AS21">
        <f t="shared" si="9"/>
        <v>-45.519098471309498</v>
      </c>
      <c r="AT21">
        <f t="shared" si="9"/>
        <v>321.29605484145509</v>
      </c>
      <c r="AU21">
        <f t="shared" si="9"/>
        <v>-2415.5679956117178</v>
      </c>
      <c r="AW21">
        <v>18</v>
      </c>
      <c r="AX21">
        <f>IF(Z21&gt;0, (R21*SUMPRODUCT(K21:$K$98, X21:$X$98)-K21*$AZ$3)/Z21, 0)</f>
        <v>30040.972535004443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2000000</v>
      </c>
      <c r="S22">
        <f t="shared" si="1"/>
        <v>30699.71876060159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22716.481236666132</v>
      </c>
      <c r="AC22">
        <f t="shared" si="2"/>
        <v>22767.427851230696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-14009.257183101741</v>
      </c>
      <c r="AI22">
        <f t="shared" si="6"/>
        <v>-14018.527393371733</v>
      </c>
      <c r="AJ22">
        <f t="shared" si="7"/>
        <v>-50.946614564563788</v>
      </c>
      <c r="AK22">
        <f t="shared" si="22"/>
        <v>1590.1536865666294</v>
      </c>
      <c r="AL22">
        <f t="shared" si="8"/>
        <v>-12479.320321369667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-2552.4022545282892</v>
      </c>
      <c r="AR22">
        <f t="shared" si="9"/>
        <v>-2554.0912309874848</v>
      </c>
      <c r="AS22">
        <f t="shared" si="9"/>
        <v>-9.2821662259173046</v>
      </c>
      <c r="AT22">
        <f t="shared" si="9"/>
        <v>289.71642119147032</v>
      </c>
      <c r="AU22">
        <f t="shared" si="9"/>
        <v>-2273.6569760219318</v>
      </c>
      <c r="AW22">
        <v>19</v>
      </c>
      <c r="AX22">
        <f>IF(Z22&gt;0, (R22*SUMPRODUCT(K22:$K$98, X22:$X$98)-K22*$AZ$3)/Z22, 0)</f>
        <v>30699.71876060159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2000000</v>
      </c>
      <c r="S23">
        <f t="shared" si="1"/>
        <v>31184.39346148706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22767.427851230696</v>
      </c>
      <c r="AC23">
        <f t="shared" si="2"/>
        <v>22661.778059212225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-14996.218917223634</v>
      </c>
      <c r="AI23">
        <f t="shared" si="6"/>
        <v>-15005.302699022694</v>
      </c>
      <c r="AJ23">
        <f t="shared" si="7"/>
        <v>105.64979201847018</v>
      </c>
      <c r="AK23">
        <f t="shared" si="22"/>
        <v>1593.7199495861489</v>
      </c>
      <c r="AL23">
        <f t="shared" si="8"/>
        <v>-13305.932957418074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-2439.4828001334481</v>
      </c>
      <c r="AR23">
        <f t="shared" si="9"/>
        <v>-2440.9604879147009</v>
      </c>
      <c r="AS23">
        <f t="shared" si="9"/>
        <v>17.186388908388235</v>
      </c>
      <c r="AT23">
        <f t="shared" si="9"/>
        <v>259.25551145293264</v>
      </c>
      <c r="AU23">
        <f t="shared" si="9"/>
        <v>-2164.5185875533798</v>
      </c>
      <c r="AW23">
        <v>20</v>
      </c>
      <c r="AX23">
        <f>IF(Z23&gt;0, (R23*SUMPRODUCT(K23:$K$98, X23:$X$98)-K23*$AZ$3)/Z23, 0)</f>
        <v>31184.39346148706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2000000</v>
      </c>
      <c r="S24">
        <f t="shared" si="1"/>
        <v>31497.81767920038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22661.778059212225</v>
      </c>
      <c r="AC24">
        <f t="shared" si="2"/>
        <v>22406.895672033967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-16112.425549417609</v>
      </c>
      <c r="AI24">
        <f t="shared" si="6"/>
        <v>-16121.317790738993</v>
      </c>
      <c r="AJ24">
        <f t="shared" si="7"/>
        <v>254.8823871782588</v>
      </c>
      <c r="AK24">
        <f t="shared" si="22"/>
        <v>1586.3244641448559</v>
      </c>
      <c r="AL24">
        <f t="shared" si="8"/>
        <v>-14280.110939415878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-2340.2318714230551</v>
      </c>
      <c r="AR24">
        <f t="shared" si="9"/>
        <v>-2341.5234154233585</v>
      </c>
      <c r="AS24">
        <f t="shared" si="9"/>
        <v>37.020117431078681</v>
      </c>
      <c r="AT24">
        <f t="shared" si="9"/>
        <v>230.40398591905839</v>
      </c>
      <c r="AU24">
        <f t="shared" si="9"/>
        <v>-2074.0993120732214</v>
      </c>
      <c r="AW24">
        <v>21</v>
      </c>
      <c r="AX24">
        <f>IF(Z24&gt;0, (R24*SUMPRODUCT(K24:$K$98, X24:$X$98)-K24*$AZ$3)/Z24, 0)</f>
        <v>31497.81767920038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2000000</v>
      </c>
      <c r="S25">
        <f t="shared" si="1"/>
        <v>31652.952815623008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22406.895672033967</v>
      </c>
      <c r="AC25">
        <f t="shared" si="2"/>
        <v>22017.19988360662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-17368.563349616543</v>
      </c>
      <c r="AI25">
        <f t="shared" si="6"/>
        <v>-17377.258115003777</v>
      </c>
      <c r="AJ25">
        <f t="shared" si="7"/>
        <v>389.695788427347</v>
      </c>
      <c r="AK25">
        <f t="shared" si="22"/>
        <v>1568.4826970423778</v>
      </c>
      <c r="AL25">
        <f t="shared" si="8"/>
        <v>-15419.079629534051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-2252.3912959363856</v>
      </c>
      <c r="AR25">
        <f t="shared" si="9"/>
        <v>-2253.5188511339111</v>
      </c>
      <c r="AS25">
        <f t="shared" si="9"/>
        <v>50.536557586739157</v>
      </c>
      <c r="AT25">
        <f t="shared" si="9"/>
        <v>203.40408723114541</v>
      </c>
      <c r="AU25">
        <f t="shared" si="9"/>
        <v>-1999.5782063160266</v>
      </c>
      <c r="AW25">
        <v>22</v>
      </c>
      <c r="AX25">
        <f>IF(Z25&gt;0, (R25*SUMPRODUCT(K25:$K$98, X25:$X$98)-K25*$AZ$3)/Z25, 0)</f>
        <v>31652.952815623008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2000000</v>
      </c>
      <c r="S26">
        <f t="shared" si="1"/>
        <v>31662.699779987874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22017.19988360662</v>
      </c>
      <c r="AC26">
        <f t="shared" si="2"/>
        <v>21506.358661773542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-18784.325561617217</v>
      </c>
      <c r="AI26">
        <f t="shared" si="6"/>
        <v>-18792.815977315822</v>
      </c>
      <c r="AJ26">
        <f t="shared" si="7"/>
        <v>510.84122183307773</v>
      </c>
      <c r="AK26">
        <f t="shared" si="22"/>
        <v>1541.2039918524636</v>
      </c>
      <c r="AL26">
        <f t="shared" si="8"/>
        <v>-16740.77076363028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-2174.9913161744071</v>
      </c>
      <c r="AR26">
        <f t="shared" si="9"/>
        <v>-2175.9744007336371</v>
      </c>
      <c r="AS26">
        <f t="shared" si="9"/>
        <v>59.149061156668488</v>
      </c>
      <c r="AT26">
        <f t="shared" si="9"/>
        <v>178.45225732149436</v>
      </c>
      <c r="AU26">
        <f t="shared" si="9"/>
        <v>-1938.3730822554739</v>
      </c>
      <c r="AW26">
        <v>23</v>
      </c>
      <c r="AX26">
        <f>IF(Z26&gt;0, (R26*SUMPRODUCT(K26:$K$98, X26:$X$98)-K26*$AZ$3)/Z26, 0)</f>
        <v>31662.699779987874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2000000</v>
      </c>
      <c r="S27">
        <f t="shared" si="1"/>
        <v>31536.724646302428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21506.358661773542</v>
      </c>
      <c r="AC27">
        <f t="shared" si="2"/>
        <v>20886.322768905658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-20310.382554309705</v>
      </c>
      <c r="AI27">
        <f t="shared" si="6"/>
        <v>-20318.661125960356</v>
      </c>
      <c r="AJ27">
        <f t="shared" si="7"/>
        <v>620.03589286788338</v>
      </c>
      <c r="AK27">
        <f t="shared" si="22"/>
        <v>1505.4451063241481</v>
      </c>
      <c r="AL27">
        <f t="shared" si="8"/>
        <v>-18193.180126768326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-2099.7229815595833</v>
      </c>
      <c r="AR27">
        <f t="shared" si="9"/>
        <v>-2100.5788348209817</v>
      </c>
      <c r="AS27">
        <f t="shared" si="9"/>
        <v>64.100398412744653</v>
      </c>
      <c r="AT27">
        <f t="shared" si="9"/>
        <v>155.63555628618531</v>
      </c>
      <c r="AU27">
        <f t="shared" si="9"/>
        <v>-1880.8428801220521</v>
      </c>
      <c r="AW27">
        <v>24</v>
      </c>
      <c r="AX27">
        <f>IF(Z27&gt;0, (R27*SUMPRODUCT(K27:$K$98, X27:$X$98)-K27*$AZ$3)/Z27, 0)</f>
        <v>31536.724646302428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2000000</v>
      </c>
      <c r="S28">
        <f t="shared" si="1"/>
        <v>31293.859156346723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20886.322768905658</v>
      </c>
      <c r="AC28">
        <f t="shared" si="2"/>
        <v>20174.952843869753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-21938.413559949371</v>
      </c>
      <c r="AI28">
        <f t="shared" si="6"/>
        <v>-21946.472230798769</v>
      </c>
      <c r="AJ28">
        <f t="shared" si="7"/>
        <v>711.36992503590591</v>
      </c>
      <c r="AK28">
        <f t="shared" si="22"/>
        <v>1462.0425938233961</v>
      </c>
      <c r="AL28">
        <f t="shared" si="8"/>
        <v>-19773.059711939466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-2025.0282885581139</v>
      </c>
      <c r="AR28">
        <f t="shared" si="9"/>
        <v>-2025.7721452820113</v>
      </c>
      <c r="AS28">
        <f t="shared" si="9"/>
        <v>65.663099015373788</v>
      </c>
      <c r="AT28">
        <f t="shared" si="9"/>
        <v>134.95404321186888</v>
      </c>
      <c r="AU28">
        <f t="shared" si="9"/>
        <v>-1825.1550030547685</v>
      </c>
      <c r="AW28">
        <v>25</v>
      </c>
      <c r="AX28">
        <f>IF(Z28&gt;0, (R28*SUMPRODUCT(K28:$K$98, X28:$X$98)-K28*$AZ$3)/Z28, 0)</f>
        <v>31293.859156346723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2000000</v>
      </c>
      <c r="S29">
        <f t="shared" si="1"/>
        <v>30952.173453796764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20174.952843869753</v>
      </c>
      <c r="AC29">
        <f t="shared" si="2"/>
        <v>19389.525498636358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-23623.415949479433</v>
      </c>
      <c r="AI29">
        <f t="shared" si="6"/>
        <v>-23631.24638727065</v>
      </c>
      <c r="AJ29">
        <f t="shared" si="7"/>
        <v>785.42734523339459</v>
      </c>
      <c r="AK29">
        <f t="shared" si="22"/>
        <v>1412.2466990708829</v>
      </c>
      <c r="AL29">
        <f t="shared" si="8"/>
        <v>-21433.572342966374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-1946.9309521917633</v>
      </c>
      <c r="AR29">
        <f t="shared" si="9"/>
        <v>-1947.5763000846139</v>
      </c>
      <c r="AS29">
        <f t="shared" si="9"/>
        <v>64.731231605241177</v>
      </c>
      <c r="AT29">
        <f t="shared" si="9"/>
        <v>116.3907377507078</v>
      </c>
      <c r="AU29">
        <f t="shared" si="9"/>
        <v>-1766.4543307286651</v>
      </c>
      <c r="AW29">
        <v>26</v>
      </c>
      <c r="AX29">
        <f>IF(Z29&gt;0, (R29*SUMPRODUCT(K29:$K$98, X29:$X$98)-K29*$AZ$3)/Z29, 0)</f>
        <v>30952.173453796764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2000000</v>
      </c>
      <c r="S30">
        <f t="shared" si="1"/>
        <v>30534.862257046603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19389.525498636358</v>
      </c>
      <c r="AC30">
        <f t="shared" si="2"/>
        <v>18549.38110298452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-25377.221068692892</v>
      </c>
      <c r="AI30">
        <f t="shared" si="6"/>
        <v>-25384.814594474519</v>
      </c>
      <c r="AJ30">
        <f t="shared" si="7"/>
        <v>840.14439565183784</v>
      </c>
      <c r="AK30">
        <f t="shared" si="22"/>
        <v>1357.2667849045451</v>
      </c>
      <c r="AL30">
        <f t="shared" si="8"/>
        <v>-23187.403413918135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-1867.3851162320652</v>
      </c>
      <c r="AR30">
        <f t="shared" si="9"/>
        <v>-1867.9438865160907</v>
      </c>
      <c r="AS30">
        <f t="shared" si="9"/>
        <v>61.822101627254078</v>
      </c>
      <c r="AT30">
        <f t="shared" si="9"/>
        <v>99.874599587804369</v>
      </c>
      <c r="AU30">
        <f t="shared" si="9"/>
        <v>-1706.2471853010322</v>
      </c>
      <c r="AW30">
        <v>27</v>
      </c>
      <c r="AX30">
        <f>IF(Z30&gt;0, (R30*SUMPRODUCT(K30:$K$98, X30:$X$98)-K30*$AZ$3)/Z30, 0)</f>
        <v>30534.862257046603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2000000</v>
      </c>
      <c r="S31">
        <f t="shared" si="1"/>
        <v>30062.534603983153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18549.38110298452</v>
      </c>
      <c r="AC31">
        <f t="shared" si="2"/>
        <v>17670.19826937739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-27251.710933165017</v>
      </c>
      <c r="AI31">
        <f t="shared" si="6"/>
        <v>-27259.058200495496</v>
      </c>
      <c r="AJ31">
        <f t="shared" si="7"/>
        <v>879.18283360713031</v>
      </c>
      <c r="AK31">
        <f t="shared" si="22"/>
        <v>1298.4566772089165</v>
      </c>
      <c r="AL31">
        <f t="shared" si="8"/>
        <v>-25081.418689679449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-1790.4639491842686</v>
      </c>
      <c r="AR31">
        <f t="shared" si="9"/>
        <v>-1790.9466718035019</v>
      </c>
      <c r="AS31">
        <f t="shared" si="9"/>
        <v>57.763168418153221</v>
      </c>
      <c r="AT31">
        <f t="shared" si="9"/>
        <v>85.309868280264809</v>
      </c>
      <c r="AU31">
        <f t="shared" si="9"/>
        <v>-1647.8736351050838</v>
      </c>
      <c r="AW31">
        <v>28</v>
      </c>
      <c r="AX31">
        <f>IF(Z31&gt;0, (R31*SUMPRODUCT(K31:$K$98, X31:$X$98)-K31*$AZ$3)/Z31, 0)</f>
        <v>30062.534603983153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2000000</v>
      </c>
      <c r="S32">
        <f t="shared" si="1"/>
        <v>29547.979180592039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17670.19826937739</v>
      </c>
      <c r="AC32">
        <f t="shared" si="2"/>
        <v>16762.05778682253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-29241.719581709571</v>
      </c>
      <c r="AI32">
        <f t="shared" si="6"/>
        <v>-29248.810615619357</v>
      </c>
      <c r="AJ32">
        <f t="shared" si="7"/>
        <v>908.14048255485977</v>
      </c>
      <c r="AK32">
        <f t="shared" si="22"/>
        <v>1236.9138788564173</v>
      </c>
      <c r="AL32">
        <f t="shared" si="8"/>
        <v>-27103.756254208081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-1715.3655852631823</v>
      </c>
      <c r="AR32">
        <f t="shared" si="9"/>
        <v>-1715.7815565434894</v>
      </c>
      <c r="AS32">
        <f t="shared" si="9"/>
        <v>53.27295906815587</v>
      </c>
      <c r="AT32">
        <f t="shared" si="9"/>
        <v>72.55932722410185</v>
      </c>
      <c r="AU32">
        <f t="shared" si="9"/>
        <v>-1589.9492702512318</v>
      </c>
      <c r="AW32">
        <v>29</v>
      </c>
      <c r="AX32">
        <f>IF(Z32&gt;0, (R32*SUMPRODUCT(K32:$K$98, X32:$X$98)-K32*$AZ$3)/Z32, 0)</f>
        <v>29547.979180592039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2000000</v>
      </c>
      <c r="S33">
        <f t="shared" si="1"/>
        <v>29004.359982101774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16762.05778682253</v>
      </c>
      <c r="AC33">
        <f t="shared" si="2"/>
        <v>15834.481011049889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-31350.754319756943</v>
      </c>
      <c r="AI33">
        <f t="shared" si="6"/>
        <v>-31357.578501113134</v>
      </c>
      <c r="AJ33">
        <f t="shared" si="7"/>
        <v>927.57677577264076</v>
      </c>
      <c r="AK33">
        <f t="shared" si="22"/>
        <v>1173.3440450775772</v>
      </c>
      <c r="AL33">
        <f t="shared" si="8"/>
        <v>-29256.657680262917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-1642.0400923206309</v>
      </c>
      <c r="AR33">
        <f t="shared" si="9"/>
        <v>-1642.397518469611</v>
      </c>
      <c r="AS33">
        <f t="shared" si="9"/>
        <v>48.58314536835006</v>
      </c>
      <c r="AT33">
        <f t="shared" si="9"/>
        <v>61.455553651188339</v>
      </c>
      <c r="AU33">
        <f t="shared" si="9"/>
        <v>-1532.3588194500726</v>
      </c>
      <c r="AW33">
        <v>30</v>
      </c>
      <c r="AX33">
        <f>IF(Z33&gt;0, (R33*SUMPRODUCT(K33:$K$98, X33:$X$98)-K33*$AZ$3)/Z33, 0)</f>
        <v>29004.359982101774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2000000</v>
      </c>
      <c r="S34">
        <f t="shared" si="1"/>
        <v>28439.956780162225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15834.481011049889</v>
      </c>
      <c r="AC34">
        <f t="shared" si="2"/>
        <v>14895.823784345814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-33422.449089478396</v>
      </c>
      <c r="AI34">
        <f t="shared" si="6"/>
        <v>-33428.996138714218</v>
      </c>
      <c r="AJ34">
        <f t="shared" si="7"/>
        <v>938.65722670407558</v>
      </c>
      <c r="AK34">
        <f t="shared" si="22"/>
        <v>1108.4136707734924</v>
      </c>
      <c r="AL34">
        <f t="shared" si="8"/>
        <v>-31381.925241236648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-1562.9893174840502</v>
      </c>
      <c r="AR34">
        <f t="shared" si="9"/>
        <v>-1563.2954879860752</v>
      </c>
      <c r="AS34">
        <f t="shared" si="9"/>
        <v>43.895981835141178</v>
      </c>
      <c r="AT34">
        <f t="shared" si="9"/>
        <v>51.834583460181996</v>
      </c>
      <c r="AU34">
        <f t="shared" ref="AU34:AU69" si="23">AL34*$K34</f>
        <v>-1467.5649226907519</v>
      </c>
      <c r="AW34">
        <v>31</v>
      </c>
      <c r="AX34">
        <f>IF(Z34&gt;0, (R34*SUMPRODUCT(K34:$K$98, X34:$X$98)-K34*$AZ$3)/Z34, 0)</f>
        <v>28439.956780162225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2000000</v>
      </c>
      <c r="S35">
        <f t="shared" si="1"/>
        <v>27873.541831132599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14895.823784345814</v>
      </c>
      <c r="AC35">
        <f t="shared" si="2"/>
        <v>13960.854882590829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-35324.510921887158</v>
      </c>
      <c r="AI35">
        <f t="shared" ref="AI35:AI66" si="25">SUM(AE35:AH35)</f>
        <v>-35330.771722437355</v>
      </c>
      <c r="AJ35">
        <f t="shared" si="7"/>
        <v>934.96890175498447</v>
      </c>
      <c r="AK35">
        <f t="shared" si="22"/>
        <v>1042.7076649042071</v>
      </c>
      <c r="AL35">
        <f t="shared" si="8"/>
        <v>-33353.095155778166</v>
      </c>
      <c r="AN35">
        <f t="shared" ref="AN35:AT69" si="26">AE35*$K35</f>
        <v>0</v>
      </c>
      <c r="AO35">
        <f t="shared" si="26"/>
        <v>0</v>
      </c>
      <c r="AP35">
        <f t="shared" si="26"/>
        <v>-0.26141444719277696</v>
      </c>
      <c r="AQ35">
        <f t="shared" si="26"/>
        <v>-1474.9451641140283</v>
      </c>
      <c r="AR35">
        <f t="shared" si="26"/>
        <v>-1475.206578561221</v>
      </c>
      <c r="AS35">
        <f t="shared" si="26"/>
        <v>39.038838026376446</v>
      </c>
      <c r="AT35">
        <f t="shared" si="26"/>
        <v>43.537379224751888</v>
      </c>
      <c r="AU35">
        <f t="shared" si="23"/>
        <v>-1392.6303613100929</v>
      </c>
      <c r="AW35">
        <v>32</v>
      </c>
      <c r="AX35">
        <f>IF(Z35&gt;0, (R35*SUMPRODUCT(K35:$K$98, X35:$X$98)-K35*$AZ$3)/Z35, 0)</f>
        <v>27873.541831132599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2000000</v>
      </c>
      <c r="S36">
        <f t="shared" si="1"/>
        <v>27582.24930827229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13960.854882590829</v>
      </c>
      <c r="AC36">
        <f t="shared" si="2"/>
        <v>13046.642232520608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-45693.52721888337</v>
      </c>
      <c r="AI36">
        <f t="shared" si="25"/>
        <v>-45699.439826882946</v>
      </c>
      <c r="AJ36">
        <f t="shared" si="7"/>
        <v>914.21265007022157</v>
      </c>
      <c r="AK36">
        <f t="shared" si="22"/>
        <v>977.25984178135809</v>
      </c>
      <c r="AL36">
        <f t="shared" si="8"/>
        <v>-43807.967335031368</v>
      </c>
      <c r="AN36">
        <f t="shared" si="26"/>
        <v>0</v>
      </c>
      <c r="AO36">
        <f t="shared" si="26"/>
        <v>0</v>
      </c>
      <c r="AP36">
        <f t="shared" si="26"/>
        <v>-0.22042496506702716</v>
      </c>
      <c r="AQ36">
        <f t="shared" si="26"/>
        <v>-1703.4774065398303</v>
      </c>
      <c r="AR36">
        <f t="shared" si="26"/>
        <v>-1703.6978315048971</v>
      </c>
      <c r="AS36">
        <f t="shared" si="26"/>
        <v>34.082302001057549</v>
      </c>
      <c r="AT36">
        <f t="shared" si="26"/>
        <v>36.432732645451367</v>
      </c>
      <c r="AU36">
        <f t="shared" si="23"/>
        <v>-1633.1827968583882</v>
      </c>
      <c r="AW36">
        <v>33</v>
      </c>
      <c r="AX36">
        <f>IF(Z36&gt;0, (R36*SUMPRODUCT(K36:$K$98, X36:$X$98)-K36*$AZ$3)/Z36, 0)</f>
        <v>27582.24930827229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2000000</v>
      </c>
      <c r="S37">
        <f t="shared" si="1"/>
        <v>26879.535150232965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13046.642232520608</v>
      </c>
      <c r="AC37">
        <f t="shared" si="2"/>
        <v>11843.818856377038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-55305.345138335513</v>
      </c>
      <c r="AI37">
        <f t="shared" si="25"/>
        <v>-55310.852961847981</v>
      </c>
      <c r="AJ37">
        <f t="shared" si="7"/>
        <v>1202.8233761435695</v>
      </c>
      <c r="AK37">
        <f t="shared" si="22"/>
        <v>913.2649562764426</v>
      </c>
      <c r="AL37">
        <f t="shared" si="8"/>
        <v>-53194.764629427969</v>
      </c>
      <c r="AN37">
        <f t="shared" si="26"/>
        <v>0</v>
      </c>
      <c r="AO37">
        <f t="shared" si="26"/>
        <v>0</v>
      </c>
      <c r="AP37">
        <f t="shared" si="26"/>
        <v>-0.18333428409886771</v>
      </c>
      <c r="AQ37">
        <f t="shared" si="26"/>
        <v>-1840.9024608035741</v>
      </c>
      <c r="AR37">
        <f t="shared" si="26"/>
        <v>-1841.085795087673</v>
      </c>
      <c r="AS37">
        <f t="shared" si="26"/>
        <v>40.037369037588867</v>
      </c>
      <c r="AT37">
        <f t="shared" si="26"/>
        <v>30.399081701229768</v>
      </c>
      <c r="AU37">
        <f t="shared" si="23"/>
        <v>-1770.6493443488544</v>
      </c>
      <c r="AW37">
        <v>34</v>
      </c>
      <c r="AX37">
        <f>IF(Z37&gt;0, (R37*SUMPRODUCT(K37:$K$98, X37:$X$98)-K37*$AZ$3)/Z37, 0)</f>
        <v>26879.535150232965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2000000</v>
      </c>
      <c r="S38">
        <f t="shared" si="1"/>
        <v>25851.905471393136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11843.818856377038</v>
      </c>
      <c r="AC38">
        <f t="shared" si="2"/>
        <v>10449.928922712979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-63993.69793173128</v>
      </c>
      <c r="AI38">
        <f t="shared" si="25"/>
        <v>-63998.750716396549</v>
      </c>
      <c r="AJ38">
        <f t="shared" si="7"/>
        <v>1393.8899336640588</v>
      </c>
      <c r="AK38">
        <f t="shared" si="22"/>
        <v>829.06731994639279</v>
      </c>
      <c r="AL38">
        <f t="shared" si="8"/>
        <v>-61775.793462786096</v>
      </c>
      <c r="AN38">
        <f t="shared" si="26"/>
        <v>0</v>
      </c>
      <c r="AO38">
        <f t="shared" si="26"/>
        <v>0</v>
      </c>
      <c r="AP38">
        <f t="shared" si="26"/>
        <v>-0.15016766883896926</v>
      </c>
      <c r="AQ38">
        <f t="shared" si="26"/>
        <v>-1901.8788797476411</v>
      </c>
      <c r="AR38">
        <f t="shared" si="26"/>
        <v>-1902.0290474164801</v>
      </c>
      <c r="AS38">
        <f t="shared" si="26"/>
        <v>41.426107745119239</v>
      </c>
      <c r="AT38">
        <f t="shared" si="26"/>
        <v>24.63970166839156</v>
      </c>
      <c r="AU38">
        <f t="shared" si="23"/>
        <v>-1835.9632380029693</v>
      </c>
      <c r="AW38">
        <v>35</v>
      </c>
      <c r="AX38">
        <f>IF(Z38&gt;0, (R38*SUMPRODUCT(K38:$K$98, X38:$X$98)-K38*$AZ$3)/Z38, 0)</f>
        <v>25851.905471393136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2000000</v>
      </c>
      <c r="S39">
        <f t="shared" si="1"/>
        <v>24546.465876328213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10449.928922712979</v>
      </c>
      <c r="AC39">
        <f t="shared" si="2"/>
        <v>8947.168370768477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-71362.593529629143</v>
      </c>
      <c r="AI39">
        <f t="shared" si="25"/>
        <v>-71367.149770238204</v>
      </c>
      <c r="AJ39">
        <f t="shared" si="7"/>
        <v>1502.7605519445024</v>
      </c>
      <c r="AK39">
        <f t="shared" si="22"/>
        <v>731.49502458990867</v>
      </c>
      <c r="AL39">
        <f t="shared" si="8"/>
        <v>-69132.894193703789</v>
      </c>
      <c r="AN39">
        <f t="shared" si="26"/>
        <v>0</v>
      </c>
      <c r="AO39">
        <f t="shared" si="26"/>
        <v>0</v>
      </c>
      <c r="AP39">
        <f t="shared" si="26"/>
        <v>-0.12090222030621467</v>
      </c>
      <c r="AQ39">
        <f t="shared" si="26"/>
        <v>-1893.6436296598738</v>
      </c>
      <c r="AR39">
        <f t="shared" si="26"/>
        <v>-1893.7645318801801</v>
      </c>
      <c r="AS39">
        <f t="shared" si="26"/>
        <v>39.876534825102105</v>
      </c>
      <c r="AT39">
        <f t="shared" si="26"/>
        <v>19.410601898422509</v>
      </c>
      <c r="AU39">
        <f t="shared" si="23"/>
        <v>-1834.4773951566553</v>
      </c>
      <c r="AW39">
        <v>36</v>
      </c>
      <c r="AX39">
        <f>IF(Z39&gt;0, (R39*SUMPRODUCT(K39:$K$98, X39:$X$98)-K39*$AZ$3)/Z39, 0)</f>
        <v>24546.465876328213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2000000</v>
      </c>
      <c r="S40">
        <f t="shared" si="1"/>
        <v>22939.937079194675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8947.168370768477</v>
      </c>
      <c r="AC40">
        <f t="shared" si="2"/>
        <v>7409.8803909328362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-75684.038619406303</v>
      </c>
      <c r="AI40">
        <f t="shared" si="25"/>
        <v>-75688.076272367907</v>
      </c>
      <c r="AJ40">
        <f t="shared" si="7"/>
        <v>1537.2879798356407</v>
      </c>
      <c r="AK40">
        <f t="shared" si="22"/>
        <v>626.30178595379346</v>
      </c>
      <c r="AL40">
        <f t="shared" si="8"/>
        <v>-73524.486506578469</v>
      </c>
      <c r="AN40">
        <f t="shared" si="26"/>
        <v>0</v>
      </c>
      <c r="AO40">
        <f t="shared" si="26"/>
        <v>0</v>
      </c>
      <c r="AP40">
        <f t="shared" si="26"/>
        <v>-9.5661809531646602E-2</v>
      </c>
      <c r="AQ40">
        <f t="shared" si="26"/>
        <v>-1793.1387753869001</v>
      </c>
      <c r="AR40">
        <f t="shared" si="26"/>
        <v>-1793.2344371964318</v>
      </c>
      <c r="AS40">
        <f t="shared" si="26"/>
        <v>36.422087614027831</v>
      </c>
      <c r="AT40">
        <f t="shared" si="26"/>
        <v>14.83861112559407</v>
      </c>
      <c r="AU40">
        <f t="shared" si="23"/>
        <v>-1741.9737384568098</v>
      </c>
      <c r="AW40">
        <v>37</v>
      </c>
      <c r="AX40">
        <f>IF(Z40&gt;0, (R40*SUMPRODUCT(K40:$K$98, X40:$X$98)-K40*$AZ$3)/Z40, 0)</f>
        <v>22939.937079194675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2000000</v>
      </c>
      <c r="S41">
        <f t="shared" si="1"/>
        <v>21133.97615743435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7409.8803909328362</v>
      </c>
      <c r="AC41">
        <f t="shared" si="2"/>
        <v>5934.9163028890025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-77917.309608997763</v>
      </c>
      <c r="AI41">
        <f t="shared" si="25"/>
        <v>-77920.819902244693</v>
      </c>
      <c r="AJ41">
        <f t="shared" si="7"/>
        <v>1474.9640880438337</v>
      </c>
      <c r="AK41">
        <f t="shared" si="22"/>
        <v>518.69162736529859</v>
      </c>
      <c r="AL41">
        <f t="shared" si="8"/>
        <v>-75927.164186835551</v>
      </c>
      <c r="AN41">
        <f t="shared" si="26"/>
        <v>0</v>
      </c>
      <c r="AO41">
        <f t="shared" si="26"/>
        <v>0</v>
      </c>
      <c r="AP41">
        <f t="shared" si="26"/>
        <v>-7.4256586150557177E-2</v>
      </c>
      <c r="AQ41">
        <f t="shared" si="26"/>
        <v>-1648.2592782437273</v>
      </c>
      <c r="AR41">
        <f t="shared" si="26"/>
        <v>-1648.3335348298781</v>
      </c>
      <c r="AS41">
        <f t="shared" si="26"/>
        <v>31.201324267923706</v>
      </c>
      <c r="AT41">
        <f t="shared" si="26"/>
        <v>10.972379457689394</v>
      </c>
      <c r="AU41">
        <f t="shared" si="23"/>
        <v>-1606.1598311042646</v>
      </c>
      <c r="AW41">
        <v>38</v>
      </c>
      <c r="AX41">
        <f>IF(Z41&gt;0, (R41*SUMPRODUCT(K41:$K$98, X41:$X$98)-K41*$AZ$3)/Z41, 0)</f>
        <v>21133.97615743435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2000000</v>
      </c>
      <c r="S42">
        <f t="shared" si="1"/>
        <v>19108.120766503856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5934.9163028890025</v>
      </c>
      <c r="AC42">
        <f t="shared" si="2"/>
        <v>4570.7415669158636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-77622.173249012048</v>
      </c>
      <c r="AI42">
        <f t="shared" si="25"/>
        <v>-77625.163300743705</v>
      </c>
      <c r="AJ42">
        <f t="shared" si="7"/>
        <v>1364.1747359731389</v>
      </c>
      <c r="AK42">
        <f t="shared" si="22"/>
        <v>415.44414120223024</v>
      </c>
      <c r="AL42">
        <f t="shared" si="8"/>
        <v>-75845.544423568339</v>
      </c>
      <c r="AN42">
        <f t="shared" si="26"/>
        <v>0</v>
      </c>
      <c r="AO42">
        <f t="shared" si="26"/>
        <v>0</v>
      </c>
      <c r="AP42">
        <f t="shared" si="26"/>
        <v>-5.6474482529838881E-2</v>
      </c>
      <c r="AQ42">
        <f t="shared" si="26"/>
        <v>-1466.085693661722</v>
      </c>
      <c r="AR42">
        <f t="shared" si="26"/>
        <v>-1466.1421681442519</v>
      </c>
      <c r="AS42">
        <f t="shared" si="26"/>
        <v>25.765795781689622</v>
      </c>
      <c r="AT42">
        <f t="shared" si="26"/>
        <v>7.8466846061917259</v>
      </c>
      <c r="AU42">
        <f t="shared" si="23"/>
        <v>-1432.5296877563705</v>
      </c>
      <c r="AW42">
        <v>39</v>
      </c>
      <c r="AX42">
        <f>IF(Z42&gt;0, (R42*SUMPRODUCT(K42:$K$98, X42:$X$98)-K42*$AZ$3)/Z42, 0)</f>
        <v>19108.120766503856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2000000</v>
      </c>
      <c r="S43">
        <f t="shared" si="1"/>
        <v>16841.652476832925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4570.7415669158636</v>
      </c>
      <c r="AC43">
        <f t="shared" si="2"/>
        <v>3358.3027859957429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-74815.016795328469</v>
      </c>
      <c r="AI43">
        <f t="shared" si="25"/>
        <v>-74817.509352687834</v>
      </c>
      <c r="AJ43">
        <f t="shared" si="7"/>
        <v>1212.4387809201207</v>
      </c>
      <c r="AK43">
        <f t="shared" si="22"/>
        <v>319.95190968411049</v>
      </c>
      <c r="AL43">
        <f t="shared" si="8"/>
        <v>-73285.118662083609</v>
      </c>
      <c r="AN43">
        <f t="shared" si="26"/>
        <v>0</v>
      </c>
      <c r="AO43">
        <f t="shared" si="26"/>
        <v>0</v>
      </c>
      <c r="AP43">
        <f t="shared" si="26"/>
        <v>-4.203399773629881E-2</v>
      </c>
      <c r="AQ43">
        <f t="shared" si="26"/>
        <v>-1261.6657485551166</v>
      </c>
      <c r="AR43">
        <f t="shared" si="26"/>
        <v>-1261.7077825528529</v>
      </c>
      <c r="AS43">
        <f t="shared" si="26"/>
        <v>20.446329462059985</v>
      </c>
      <c r="AT43">
        <f t="shared" si="26"/>
        <v>5.3956061620298676</v>
      </c>
      <c r="AU43">
        <f t="shared" si="23"/>
        <v>-1235.8658469287632</v>
      </c>
      <c r="AW43">
        <v>40</v>
      </c>
      <c r="AX43">
        <f>IF(Z43&gt;0, (R43*SUMPRODUCT(K43:$K$98, X43:$X$98)-K43*$AZ$3)/Z43, 0)</f>
        <v>16841.652476832925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2000000</v>
      </c>
      <c r="S44">
        <f t="shared" si="1"/>
        <v>14310.350059966726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3358.3027859957429</v>
      </c>
      <c r="AC44">
        <f t="shared" si="2"/>
        <v>2323.1074952456274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-70145.940040158734</v>
      </c>
      <c r="AI44">
        <f t="shared" si="25"/>
        <v>-70147.969259819249</v>
      </c>
      <c r="AJ44">
        <f t="shared" si="7"/>
        <v>1035.1952907501154</v>
      </c>
      <c r="AK44">
        <f t="shared" si="22"/>
        <v>235.08119501970202</v>
      </c>
      <c r="AL44">
        <f t="shared" si="8"/>
        <v>-68877.692774049443</v>
      </c>
      <c r="AN44">
        <f t="shared" si="26"/>
        <v>0</v>
      </c>
      <c r="AO44">
        <f t="shared" si="26"/>
        <v>0</v>
      </c>
      <c r="AP44">
        <f t="shared" si="26"/>
        <v>-3.0553894454263191E-2</v>
      </c>
      <c r="AQ44">
        <f t="shared" si="26"/>
        <v>-1056.1851385944342</v>
      </c>
      <c r="AR44">
        <f t="shared" si="26"/>
        <v>-1056.2156924888884</v>
      </c>
      <c r="AS44">
        <f t="shared" si="26"/>
        <v>15.586901836475011</v>
      </c>
      <c r="AT44">
        <f t="shared" si="26"/>
        <v>3.539609910433632</v>
      </c>
      <c r="AU44">
        <f t="shared" si="23"/>
        <v>-1037.0891807419798</v>
      </c>
      <c r="AW44">
        <v>41</v>
      </c>
      <c r="AX44">
        <f>IF(Z44&gt;0, (R44*SUMPRODUCT(K44:$K$98, X44:$X$98)-K44*$AZ$3)/Z44, 0)</f>
        <v>14310.350059966726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2000000</v>
      </c>
      <c r="S45">
        <f t="shared" si="1"/>
        <v>11397.028576311714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2323.1074952456274</v>
      </c>
      <c r="AC45">
        <f t="shared" si="2"/>
        <v>1469.1281225485156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-63619.420121587726</v>
      </c>
      <c r="AI45">
        <f t="shared" si="25"/>
        <v>-63621.03142767588</v>
      </c>
      <c r="AJ45">
        <f t="shared" si="7"/>
        <v>853.97937269711178</v>
      </c>
      <c r="AK45">
        <f t="shared" si="22"/>
        <v>162.61752466719395</v>
      </c>
      <c r="AL45">
        <f t="shared" si="8"/>
        <v>-62604.434530311577</v>
      </c>
      <c r="AN45">
        <f t="shared" si="26"/>
        <v>0</v>
      </c>
      <c r="AO45">
        <f t="shared" si="26"/>
        <v>0</v>
      </c>
      <c r="AP45">
        <f t="shared" si="26"/>
        <v>-2.1661949448571749E-2</v>
      </c>
      <c r="AQ45">
        <f t="shared" si="26"/>
        <v>-855.2817324743138</v>
      </c>
      <c r="AR45">
        <f t="shared" si="26"/>
        <v>-855.30339442376237</v>
      </c>
      <c r="AS45">
        <f t="shared" si="26"/>
        <v>11.480660401836516</v>
      </c>
      <c r="AT45">
        <f t="shared" si="26"/>
        <v>2.1861846266789113</v>
      </c>
      <c r="AU45">
        <f t="shared" si="23"/>
        <v>-841.63654939524702</v>
      </c>
      <c r="AW45">
        <v>42</v>
      </c>
      <c r="AX45">
        <f>IF(Z45&gt;0, (R45*SUMPRODUCT(K45:$K$98, X45:$X$98)-K45*$AZ$3)/Z45, 0)</f>
        <v>11397.028576311714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2000000</v>
      </c>
      <c r="S46">
        <f t="shared" si="1"/>
        <v>7974.3217168141209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1469.1281225485156</v>
      </c>
      <c r="AC46">
        <f t="shared" si="2"/>
        <v>794.38725248252535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-55994.565415330704</v>
      </c>
      <c r="AI46">
        <f t="shared" si="25"/>
        <v>-55995.810642324126</v>
      </c>
      <c r="AJ46">
        <f t="shared" si="7"/>
        <v>674.74087006599029</v>
      </c>
      <c r="AK46">
        <f t="shared" si="22"/>
        <v>102.83896857839611</v>
      </c>
      <c r="AL46">
        <f t="shared" si="8"/>
        <v>-55218.23080367974</v>
      </c>
      <c r="AN46">
        <f t="shared" si="26"/>
        <v>0</v>
      </c>
      <c r="AO46">
        <f t="shared" si="26"/>
        <v>0</v>
      </c>
      <c r="AP46">
        <f t="shared" si="26"/>
        <v>-1.4946860933579951E-2</v>
      </c>
      <c r="AQ46">
        <f t="shared" si="26"/>
        <v>-672.12081549664083</v>
      </c>
      <c r="AR46">
        <f t="shared" si="26"/>
        <v>-672.13576235757432</v>
      </c>
      <c r="AS46">
        <f t="shared" si="26"/>
        <v>8.0991321295887921</v>
      </c>
      <c r="AT46">
        <f t="shared" si="26"/>
        <v>1.2344092844199599</v>
      </c>
      <c r="AU46">
        <f t="shared" si="23"/>
        <v>-662.80222094356554</v>
      </c>
      <c r="AW46">
        <v>43</v>
      </c>
      <c r="AX46">
        <f>IF(Z46&gt;0, (R46*SUMPRODUCT(K46:$K$98, X46:$X$98)-K46*$AZ$3)/Z46, 0)</f>
        <v>7974.3217168141209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2000000</v>
      </c>
      <c r="S47">
        <f t="shared" si="1"/>
        <v>3792.4118687461705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794.38725248252535</v>
      </c>
      <c r="AC47">
        <f t="shared" si="2"/>
        <v>283.46363556474353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-47754.055729026535</v>
      </c>
      <c r="AI47">
        <f t="shared" si="25"/>
        <v>-47754.990040901721</v>
      </c>
      <c r="AJ47">
        <f t="shared" si="7"/>
        <v>510.92361691778183</v>
      </c>
      <c r="AK47">
        <f t="shared" si="22"/>
        <v>55.607107673776781</v>
      </c>
      <c r="AL47">
        <f t="shared" si="8"/>
        <v>-47188.45931631016</v>
      </c>
      <c r="AN47">
        <f t="shared" si="26"/>
        <v>0</v>
      </c>
      <c r="AO47">
        <f t="shared" si="26"/>
        <v>0</v>
      </c>
      <c r="AP47">
        <f t="shared" si="26"/>
        <v>-1.0013255859538286E-2</v>
      </c>
      <c r="AQ47">
        <f t="shared" si="26"/>
        <v>-511.79225165161029</v>
      </c>
      <c r="AR47">
        <f t="shared" si="26"/>
        <v>-511.80226490746986</v>
      </c>
      <c r="AS47">
        <f t="shared" si="26"/>
        <v>5.4756971807401023</v>
      </c>
      <c r="AT47">
        <f t="shared" si="26"/>
        <v>0.59595538870423603</v>
      </c>
      <c r="AU47">
        <f t="shared" si="23"/>
        <v>-505.73061233802548</v>
      </c>
      <c r="AW47">
        <v>44</v>
      </c>
      <c r="AX47">
        <f>IF(Z47&gt;0, (R47*SUMPRODUCT(K47:$K$98, X47:$X$98)-K47*$AZ$3)/Z47, 0)</f>
        <v>3792.4118687461705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2000000</v>
      </c>
      <c r="S48">
        <f t="shared" si="1"/>
        <v>-1552.3715793126819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283.46363556474353</v>
      </c>
      <c r="AC48">
        <f t="shared" si="2"/>
        <v>-84.402545927170422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-39254.868122940912</v>
      </c>
      <c r="AI48">
        <f t="shared" si="25"/>
        <v>-39255.547748771576</v>
      </c>
      <c r="AJ48">
        <f t="shared" si="7"/>
        <v>367.86618149191395</v>
      </c>
      <c r="AK48">
        <f t="shared" si="22"/>
        <v>19.842454489532049</v>
      </c>
      <c r="AL48">
        <f t="shared" si="8"/>
        <v>-38867.839112790134</v>
      </c>
      <c r="AN48">
        <f t="shared" si="26"/>
        <v>0</v>
      </c>
      <c r="AO48">
        <f t="shared" si="26"/>
        <v>0</v>
      </c>
      <c r="AP48">
        <f t="shared" si="26"/>
        <v>-6.5033226132411937E-3</v>
      </c>
      <c r="AQ48">
        <f t="shared" si="26"/>
        <v>-375.62885344468094</v>
      </c>
      <c r="AR48">
        <f t="shared" si="26"/>
        <v>-375.63535676729418</v>
      </c>
      <c r="AS48">
        <f t="shared" si="26"/>
        <v>3.5201023104221356</v>
      </c>
      <c r="AT48">
        <f t="shared" si="26"/>
        <v>0.1898719518325257</v>
      </c>
      <c r="AU48">
        <f t="shared" si="23"/>
        <v>-371.92538250503952</v>
      </c>
      <c r="AW48">
        <v>45</v>
      </c>
      <c r="AX48">
        <f>IF(Z48&gt;0, (R48*SUMPRODUCT(K48:$K$98, X48:$X$98)-K48*$AZ$3)/Z48, 0)</f>
        <v>-1552.3715793126819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2000000</v>
      </c>
      <c r="S49">
        <f t="shared" si="1"/>
        <v>-8667.8729929707897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-84.402545927170422</v>
      </c>
      <c r="AC49">
        <f t="shared" si="2"/>
        <v>-331.5259795864082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-31157.383789956661</v>
      </c>
      <c r="AI49">
        <f t="shared" si="25"/>
        <v>-31157.861885880331</v>
      </c>
      <c r="AJ49">
        <f t="shared" si="7"/>
        <v>247.12343365923778</v>
      </c>
      <c r="AK49">
        <f t="shared" si="22"/>
        <v>-5.9081782149019304</v>
      </c>
      <c r="AL49">
        <f t="shared" si="8"/>
        <v>-30916.646630435993</v>
      </c>
      <c r="AN49">
        <f t="shared" si="26"/>
        <v>0</v>
      </c>
      <c r="AO49">
        <f t="shared" si="26"/>
        <v>0</v>
      </c>
      <c r="AP49">
        <f t="shared" si="26"/>
        <v>-4.0847213950809796E-3</v>
      </c>
      <c r="AQ49">
        <f t="shared" si="26"/>
        <v>-266.20020351686941</v>
      </c>
      <c r="AR49">
        <f t="shared" si="26"/>
        <v>-266.20428823826444</v>
      </c>
      <c r="AS49">
        <f t="shared" si="26"/>
        <v>2.1113553300030832</v>
      </c>
      <c r="AT49">
        <f t="shared" si="26"/>
        <v>-5.0477865979485552E-2</v>
      </c>
      <c r="AU49">
        <f t="shared" si="23"/>
        <v>-264.14341077424086</v>
      </c>
      <c r="AW49">
        <v>46</v>
      </c>
      <c r="AX49">
        <f>IF(Z49&gt;0, (R49*SUMPRODUCT(K49:$K$98, X49:$X$98)-K49*$AZ$3)/Z49, 0)</f>
        <v>-8667.8729929707897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2000000</v>
      </c>
      <c r="S50">
        <f t="shared" si="1"/>
        <v>-18587.737646321566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-331.5259795864082</v>
      </c>
      <c r="AC50">
        <f t="shared" si="2"/>
        <v>-482.98920115198882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-23761.810467461895</v>
      </c>
      <c r="AI50">
        <f t="shared" si="25"/>
        <v>-23762.135271110907</v>
      </c>
      <c r="AJ50">
        <f t="shared" si="7"/>
        <v>151.46322156558062</v>
      </c>
      <c r="AK50">
        <f t="shared" si="22"/>
        <v>-23.206818571048576</v>
      </c>
      <c r="AL50">
        <f t="shared" si="8"/>
        <v>-23633.878868116375</v>
      </c>
      <c r="AN50">
        <f t="shared" si="26"/>
        <v>0</v>
      </c>
      <c r="AO50">
        <f t="shared" si="26"/>
        <v>0</v>
      </c>
      <c r="AP50">
        <f t="shared" si="26"/>
        <v>-2.4777088741757321E-3</v>
      </c>
      <c r="AQ50">
        <f t="shared" si="26"/>
        <v>-181.26289172190701</v>
      </c>
      <c r="AR50">
        <f t="shared" si="26"/>
        <v>-181.26536943078119</v>
      </c>
      <c r="AS50">
        <f t="shared" si="26"/>
        <v>1.1554111824975601</v>
      </c>
      <c r="AT50">
        <f t="shared" si="26"/>
        <v>-0.17702923132116194</v>
      </c>
      <c r="AU50">
        <f t="shared" si="23"/>
        <v>-180.28698747960479</v>
      </c>
      <c r="AW50">
        <v>47</v>
      </c>
      <c r="AX50">
        <f>IF(Z50&gt;0, (R50*SUMPRODUCT(K50:$K$98, X50:$X$98)-K50*$AZ$3)/Z50, 0)</f>
        <v>-18587.737646321566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2000000</v>
      </c>
      <c r="S51">
        <f t="shared" si="1"/>
        <v>-32975.864836700253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-482.98920115198882</v>
      </c>
      <c r="AC51">
        <f t="shared" si="2"/>
        <v>-561.80835898881662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-17374.985960775972</v>
      </c>
      <c r="AI51">
        <f t="shared" si="25"/>
        <v>-17375.198922726238</v>
      </c>
      <c r="AJ51">
        <f t="shared" si="7"/>
        <v>78.819157836827799</v>
      </c>
      <c r="AK51">
        <f t="shared" si="22"/>
        <v>-33.809244080639218</v>
      </c>
      <c r="AL51">
        <f t="shared" si="8"/>
        <v>-17330.18900897005</v>
      </c>
      <c r="AN51">
        <f t="shared" si="26"/>
        <v>0</v>
      </c>
      <c r="AO51">
        <f t="shared" si="26"/>
        <v>0</v>
      </c>
      <c r="AP51">
        <f t="shared" si="26"/>
        <v>-1.4504854252586307E-3</v>
      </c>
      <c r="AQ51">
        <f t="shared" si="26"/>
        <v>-118.34115844918685</v>
      </c>
      <c r="AR51">
        <f t="shared" si="26"/>
        <v>-118.3426089346121</v>
      </c>
      <c r="AS51">
        <f t="shared" si="26"/>
        <v>0.53683786953592072</v>
      </c>
      <c r="AT51">
        <f t="shared" si="26"/>
        <v>-0.23027501258570635</v>
      </c>
      <c r="AU51">
        <f t="shared" si="23"/>
        <v>-118.03604607766189</v>
      </c>
      <c r="AW51">
        <v>48</v>
      </c>
      <c r="AX51">
        <f>IF(Z51&gt;0, (R51*SUMPRODUCT(K51:$K$98, X51:$X$98)-K51*$AZ$3)/Z51, 0)</f>
        <v>-32975.864836700253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2000000</v>
      </c>
      <c r="S52">
        <f t="shared" si="1"/>
        <v>-54725.549933141519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-561.80835898881662</v>
      </c>
      <c r="AC52">
        <f t="shared" si="2"/>
        <v>-588.68189789775465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-12219.20372079415</v>
      </c>
      <c r="AI52">
        <f t="shared" si="25"/>
        <v>-12219.33818310166</v>
      </c>
      <c r="AJ52">
        <f t="shared" si="7"/>
        <v>26.873538908938031</v>
      </c>
      <c r="AK52">
        <f t="shared" si="22"/>
        <v>-39.326585129217165</v>
      </c>
      <c r="AL52">
        <f t="shared" si="8"/>
        <v>-12231.791229321938</v>
      </c>
      <c r="AN52">
        <f t="shared" si="26"/>
        <v>0</v>
      </c>
      <c r="AO52">
        <f t="shared" si="26"/>
        <v>0</v>
      </c>
      <c r="AP52">
        <f t="shared" si="26"/>
        <v>-8.1769979937556625E-4</v>
      </c>
      <c r="AQ52">
        <f t="shared" si="26"/>
        <v>-74.308113672201415</v>
      </c>
      <c r="AR52">
        <f t="shared" si="26"/>
        <v>-74.308931372000785</v>
      </c>
      <c r="AS52">
        <f t="shared" si="26"/>
        <v>0.16342488673148259</v>
      </c>
      <c r="AT52">
        <f t="shared" si="26"/>
        <v>-0.23915505665466141</v>
      </c>
      <c r="AU52">
        <f t="shared" si="23"/>
        <v>-74.384661541923961</v>
      </c>
      <c r="AW52">
        <v>49</v>
      </c>
      <c r="AX52">
        <f>IF(Z52&gt;0, (R52*SUMPRODUCT(K52:$K$98, X52:$X$98)-K52*$AZ$3)/Z52, 0)</f>
        <v>-54725.549933141519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2000000</v>
      </c>
      <c r="S53">
        <f t="shared" si="1"/>
        <v>-89075.234071053535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-588.68189789775465</v>
      </c>
      <c r="AC53">
        <f t="shared" si="2"/>
        <v>-581.32249412330498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-8246.4362110155089</v>
      </c>
      <c r="AI53">
        <f t="shared" si="25"/>
        <v>-8246.517788473624</v>
      </c>
      <c r="AJ53">
        <f t="shared" si="7"/>
        <v>-7.3594037744496745</v>
      </c>
      <c r="AK53">
        <f t="shared" si="22"/>
        <v>-41.207732852842831</v>
      </c>
      <c r="AL53">
        <f t="shared" si="8"/>
        <v>-8295.0849251009167</v>
      </c>
      <c r="AN53">
        <f t="shared" si="26"/>
        <v>0</v>
      </c>
      <c r="AO53">
        <f t="shared" si="26"/>
        <v>0</v>
      </c>
      <c r="AP53">
        <f t="shared" si="26"/>
        <v>-4.4294058770936187E-4</v>
      </c>
      <c r="AQ53">
        <f t="shared" si="26"/>
        <v>-44.775620449617911</v>
      </c>
      <c r="AR53">
        <f t="shared" si="26"/>
        <v>-44.776063390205614</v>
      </c>
      <c r="AS53">
        <f t="shared" si="26"/>
        <v>-3.995930626372541E-2</v>
      </c>
      <c r="AT53">
        <f t="shared" si="26"/>
        <v>-0.22374535600523682</v>
      </c>
      <c r="AU53">
        <f t="shared" si="23"/>
        <v>-45.039768052474578</v>
      </c>
      <c r="AW53">
        <v>50</v>
      </c>
      <c r="AX53">
        <f>IF(Z53&gt;0, (R53*SUMPRODUCT(K53:$K$98, X53:$X$98)-K53*$AZ$3)/Z53, 0)</f>
        <v>-89075.234071053535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2000000</v>
      </c>
      <c r="S54">
        <f t="shared" si="1"/>
        <v>-145708.37269229811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-581.32249412330498</v>
      </c>
      <c r="AC54">
        <f t="shared" si="2"/>
        <v>-553.18068828127025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-5328.8851318184725</v>
      </c>
      <c r="AI54">
        <f t="shared" si="25"/>
        <v>-5328.9325879699327</v>
      </c>
      <c r="AJ54">
        <f t="shared" si="7"/>
        <v>-28.141805842034728</v>
      </c>
      <c r="AK54">
        <f t="shared" si="22"/>
        <v>-40.692574588631352</v>
      </c>
      <c r="AL54">
        <f t="shared" si="8"/>
        <v>-5397.7669684005987</v>
      </c>
      <c r="AN54">
        <f t="shared" si="26"/>
        <v>0</v>
      </c>
      <c r="AO54">
        <f t="shared" si="26"/>
        <v>0</v>
      </c>
      <c r="AP54">
        <f t="shared" si="26"/>
        <v>-2.3006460126402157E-4</v>
      </c>
      <c r="AQ54">
        <f t="shared" si="26"/>
        <v>-25.834118345223452</v>
      </c>
      <c r="AR54">
        <f t="shared" si="26"/>
        <v>-25.834348409824717</v>
      </c>
      <c r="AS54">
        <f t="shared" si="26"/>
        <v>-0.13642980184174697</v>
      </c>
      <c r="AT54">
        <f t="shared" si="26"/>
        <v>-0.19727518264890717</v>
      </c>
      <c r="AU54">
        <f t="shared" si="23"/>
        <v>-26.168053394315368</v>
      </c>
      <c r="AW54">
        <v>51</v>
      </c>
      <c r="AX54">
        <f>IF(Z54&gt;0, (R54*SUMPRODUCT(K54:$K$98, X54:$X$98)-K54*$AZ$3)/Z54, 0)</f>
        <v>-145708.37269229811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2000000</v>
      </c>
      <c r="S55">
        <f t="shared" si="1"/>
        <v>-243172.18390103534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-553.18068828127025</v>
      </c>
      <c r="AC55">
        <f t="shared" si="2"/>
        <v>-513.90996172323241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-3290.3377210128797</v>
      </c>
      <c r="AI55">
        <f t="shared" si="25"/>
        <v>-3290.3641379920691</v>
      </c>
      <c r="AJ55">
        <f t="shared" si="7"/>
        <v>-39.270726558037836</v>
      </c>
      <c r="AK55">
        <f t="shared" si="22"/>
        <v>-38.722648179688925</v>
      </c>
      <c r="AL55">
        <f t="shared" si="8"/>
        <v>-3368.3575127297959</v>
      </c>
      <c r="AN55">
        <f t="shared" si="26"/>
        <v>0</v>
      </c>
      <c r="AO55">
        <f t="shared" si="26"/>
        <v>0</v>
      </c>
      <c r="AP55">
        <f t="shared" si="26"/>
        <v>-1.1434637925111305E-4</v>
      </c>
      <c r="AQ55">
        <f t="shared" si="26"/>
        <v>-14.242287212876382</v>
      </c>
      <c r="AR55">
        <f t="shared" si="26"/>
        <v>-14.242401559255635</v>
      </c>
      <c r="AS55">
        <f t="shared" si="26"/>
        <v>-0.1699840606409648</v>
      </c>
      <c r="AT55">
        <f t="shared" si="26"/>
        <v>-0.16761169332141507</v>
      </c>
      <c r="AU55">
        <f t="shared" si="23"/>
        <v>-14.579997313218014</v>
      </c>
      <c r="AW55">
        <v>52</v>
      </c>
      <c r="AX55">
        <f>IF(Z55&gt;0, (R55*SUMPRODUCT(K55:$K$98, X55:$X$98)-K55*$AZ$3)/Z55, 0)</f>
        <v>-243172.18390103534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2000000</v>
      </c>
      <c r="S56">
        <f t="shared" si="1"/>
        <v>-418482.74480502325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-513.90996172323241</v>
      </c>
      <c r="AC56">
        <f t="shared" si="2"/>
        <v>-470.0229231296255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-1938.1302516540236</v>
      </c>
      <c r="AI56">
        <f t="shared" si="25"/>
        <v>-1938.1442911493482</v>
      </c>
      <c r="AJ56">
        <f t="shared" si="7"/>
        <v>-43.887038593606917</v>
      </c>
      <c r="AK56">
        <f t="shared" si="22"/>
        <v>-35.973697320626272</v>
      </c>
      <c r="AL56">
        <f t="shared" si="8"/>
        <v>-2018.0050270635816</v>
      </c>
      <c r="AN56">
        <f t="shared" si="26"/>
        <v>0</v>
      </c>
      <c r="AO56">
        <f t="shared" si="26"/>
        <v>0</v>
      </c>
      <c r="AP56">
        <f t="shared" si="26"/>
        <v>-5.4259118909843421E-5</v>
      </c>
      <c r="AQ56">
        <f t="shared" si="26"/>
        <v>-7.4903860399396125</v>
      </c>
      <c r="AR56">
        <f t="shared" si="26"/>
        <v>-7.4904402990585224</v>
      </c>
      <c r="AS56">
        <f t="shared" si="26"/>
        <v>-0.1696123678660407</v>
      </c>
      <c r="AT56">
        <f t="shared" si="26"/>
        <v>-0.13902929381834597</v>
      </c>
      <c r="AU56">
        <f t="shared" si="23"/>
        <v>-7.7990819607429103</v>
      </c>
      <c r="AW56">
        <v>53</v>
      </c>
      <c r="AX56">
        <f>IF(Z56&gt;0, (R56*SUMPRODUCT(K56:$K$98, X56:$X$98)-K56*$AZ$3)/Z56, 0)</f>
        <v>-418482.74480502325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2000000</v>
      </c>
      <c r="S57">
        <f t="shared" si="1"/>
        <v>-748786.51790735044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-470.0229231296255</v>
      </c>
      <c r="AC57">
        <f t="shared" si="2"/>
        <v>-425.61212541377643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-1087.0510683155255</v>
      </c>
      <c r="AI57">
        <f t="shared" si="25"/>
        <v>-1087.05817334672</v>
      </c>
      <c r="AJ57">
        <f t="shared" si="7"/>
        <v>-44.410797715849071</v>
      </c>
      <c r="AK57">
        <f t="shared" si="22"/>
        <v>-32.901604619073787</v>
      </c>
      <c r="AL57">
        <f t="shared" si="8"/>
        <v>-1164.3705756816428</v>
      </c>
      <c r="AN57">
        <f t="shared" si="26"/>
        <v>0</v>
      </c>
      <c r="AO57">
        <f t="shared" si="26"/>
        <v>0</v>
      </c>
      <c r="AP57">
        <f t="shared" si="26"/>
        <v>-2.4517106125125702E-5</v>
      </c>
      <c r="AQ57">
        <f t="shared" si="26"/>
        <v>-3.7510526943720284</v>
      </c>
      <c r="AR57">
        <f t="shared" si="26"/>
        <v>-3.7510772114781537</v>
      </c>
      <c r="AS57">
        <f t="shared" si="26"/>
        <v>-0.15324693318170168</v>
      </c>
      <c r="AT57">
        <f t="shared" si="26"/>
        <v>-0.11353252506046707</v>
      </c>
      <c r="AU57">
        <f t="shared" si="23"/>
        <v>-4.017856669720322</v>
      </c>
      <c r="AW57">
        <v>54</v>
      </c>
      <c r="AX57">
        <f>IF(Z57&gt;0, (R57*SUMPRODUCT(K57:$K$98, X57:$X$98)-K57*$AZ$3)/Z57, 0)</f>
        <v>-748786.51790735044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2000000</v>
      </c>
      <c r="S58">
        <f t="shared" si="1"/>
        <v>-1401954.1038349816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-425.61212541377643</v>
      </c>
      <c r="AC58">
        <f t="shared" si="2"/>
        <v>-383.02283546905147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-579.02413863094841</v>
      </c>
      <c r="AI58">
        <f t="shared" si="25"/>
        <v>-579.02755371096441</v>
      </c>
      <c r="AJ58">
        <f t="shared" si="7"/>
        <v>-42.589289944724953</v>
      </c>
      <c r="AK58">
        <f t="shared" si="22"/>
        <v>-29.792848778964352</v>
      </c>
      <c r="AL58">
        <f t="shared" si="8"/>
        <v>-651.40969243465361</v>
      </c>
      <c r="AN58">
        <f t="shared" si="26"/>
        <v>0</v>
      </c>
      <c r="AO58">
        <f t="shared" si="26"/>
        <v>0</v>
      </c>
      <c r="AP58">
        <f t="shared" si="26"/>
        <v>-1.0521703977813651E-5</v>
      </c>
      <c r="AQ58">
        <f t="shared" si="26"/>
        <v>-1.7839466583890218</v>
      </c>
      <c r="AR58">
        <f t="shared" si="26"/>
        <v>-1.7839571800929994</v>
      </c>
      <c r="AS58">
        <f t="shared" si="26"/>
        <v>-0.13121563750294457</v>
      </c>
      <c r="AT58">
        <f t="shared" si="26"/>
        <v>-9.1790392622989228E-2</v>
      </c>
      <c r="AU58">
        <f t="shared" si="23"/>
        <v>-2.0069632102189328</v>
      </c>
      <c r="AW58">
        <v>55</v>
      </c>
      <c r="AX58">
        <f>IF(Z58&gt;0, (R58*SUMPRODUCT(K58:$K$98, X58:$X$98)-K58*$AZ$3)/Z58, 0)</f>
        <v>-1401954.1038349816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2000000</v>
      </c>
      <c r="S59">
        <f t="shared" si="1"/>
        <v>-2760595.1729321969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-383.02283546905147</v>
      </c>
      <c r="AC59">
        <f t="shared" si="2"/>
        <v>-343.43147619967527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-292.13893990475708</v>
      </c>
      <c r="AI59">
        <f t="shared" si="25"/>
        <v>-292.14049496559852</v>
      </c>
      <c r="AJ59">
        <f t="shared" si="7"/>
        <v>-39.591359269376198</v>
      </c>
      <c r="AK59">
        <f t="shared" si="22"/>
        <v>-26.811598482833606</v>
      </c>
      <c r="AL59">
        <f t="shared" si="8"/>
        <v>-358.54345271780835</v>
      </c>
      <c r="AN59">
        <f t="shared" si="26"/>
        <v>0</v>
      </c>
      <c r="AO59">
        <f t="shared" si="26"/>
        <v>0</v>
      </c>
      <c r="AP59">
        <f t="shared" si="26"/>
        <v>-4.2777417064385598E-6</v>
      </c>
      <c r="AQ59">
        <f t="shared" si="26"/>
        <v>-0.80363088954633244</v>
      </c>
      <c r="AR59">
        <f t="shared" si="26"/>
        <v>-0.80363516728803885</v>
      </c>
      <c r="AS59">
        <f t="shared" si="26"/>
        <v>-0.10890995660616189</v>
      </c>
      <c r="AT59">
        <f t="shared" si="26"/>
        <v>-7.3754730355163486E-2</v>
      </c>
      <c r="AU59">
        <f t="shared" si="23"/>
        <v>-0.98629985424936439</v>
      </c>
      <c r="AW59">
        <v>56</v>
      </c>
      <c r="AX59">
        <f>IF(Z59&gt;0, (R59*SUMPRODUCT(K59:$K$98, X59:$X$98)-K59*$AZ$3)/Z59, 0)</f>
        <v>-2760595.1729321969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2000000</v>
      </c>
      <c r="S60">
        <f t="shared" si="1"/>
        <v>-5798747.1346010864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-343.43147619967527</v>
      </c>
      <c r="AC60">
        <f t="shared" si="2"/>
        <v>-307.29286965371699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-140.33568462202183</v>
      </c>
      <c r="AI60">
        <f t="shared" si="25"/>
        <v>-140.33634703422598</v>
      </c>
      <c r="AJ60">
        <f t="shared" si="7"/>
        <v>-36.138606545958282</v>
      </c>
      <c r="AK60">
        <f t="shared" si="22"/>
        <v>-24.040203333977271</v>
      </c>
      <c r="AL60">
        <f t="shared" si="8"/>
        <v>-200.51515691416154</v>
      </c>
      <c r="AN60">
        <f t="shared" si="26"/>
        <v>0</v>
      </c>
      <c r="AO60">
        <f t="shared" si="26"/>
        <v>0</v>
      </c>
      <c r="AP60">
        <f t="shared" si="26"/>
        <v>-1.6269622458443898E-6</v>
      </c>
      <c r="AQ60">
        <f t="shared" si="26"/>
        <v>-0.34468093914692244</v>
      </c>
      <c r="AR60">
        <f t="shared" si="26"/>
        <v>-0.34468256610916831</v>
      </c>
      <c r="AS60">
        <f t="shared" si="26"/>
        <v>-8.8760666093386106E-2</v>
      </c>
      <c r="AT60">
        <f t="shared" si="26"/>
        <v>-5.904556552922513E-2</v>
      </c>
      <c r="AU60">
        <f t="shared" si="23"/>
        <v>-0.49248879773177956</v>
      </c>
      <c r="AW60">
        <v>57</v>
      </c>
      <c r="AX60">
        <f>IF(Z60&gt;0, (R60*SUMPRODUCT(K60:$K$98, X60:$X$98)-K60*$AZ$3)/Z60, 0)</f>
        <v>-5798747.1346010864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2000000</v>
      </c>
      <c r="S61">
        <f t="shared" si="1"/>
        <v>-13063134.346162196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-307.29286965371699</v>
      </c>
      <c r="AC61">
        <f t="shared" si="2"/>
        <v>-274.65341002544909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-62.875938441018441</v>
      </c>
      <c r="AI61">
        <f t="shared" si="25"/>
        <v>-62.876201254485281</v>
      </c>
      <c r="AJ61">
        <f t="shared" si="7"/>
        <v>-32.6394596282679</v>
      </c>
      <c r="AK61">
        <f t="shared" si="22"/>
        <v>-21.51050087576019</v>
      </c>
      <c r="AL61">
        <f t="shared" si="8"/>
        <v>-117.02616175851337</v>
      </c>
      <c r="AN61">
        <f t="shared" si="26"/>
        <v>0</v>
      </c>
      <c r="AO61">
        <f t="shared" si="26"/>
        <v>0</v>
      </c>
      <c r="AP61">
        <f t="shared" si="26"/>
        <v>-5.7633997378085029E-7</v>
      </c>
      <c r="AQ61">
        <f t="shared" si="26"/>
        <v>-0.13788455039305622</v>
      </c>
      <c r="AR61">
        <f t="shared" si="26"/>
        <v>-0.13788512673302999</v>
      </c>
      <c r="AS61">
        <f t="shared" si="26"/>
        <v>-7.157709813170833E-2</v>
      </c>
      <c r="AT61">
        <f t="shared" si="26"/>
        <v>-4.7171713305971516E-2</v>
      </c>
      <c r="AU61">
        <f t="shared" si="23"/>
        <v>-0.25663393817070984</v>
      </c>
      <c r="AW61">
        <v>58</v>
      </c>
      <c r="AX61">
        <f>IF(Z61&gt;0, (R61*SUMPRODUCT(K61:$K$98, X61:$X$98)-K61*$AZ$3)/Z61, 0)</f>
        <v>-13063134.346162196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2000000</v>
      </c>
      <c r="S62">
        <f t="shared" si="1"/>
        <v>-31732614.666663159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-274.65341002544909</v>
      </c>
      <c r="AC62">
        <f t="shared" si="2"/>
        <v>-245.34116906922176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-26.166624232558174</v>
      </c>
      <c r="AI62">
        <f t="shared" si="25"/>
        <v>-26.166720876488892</v>
      </c>
      <c r="AJ62">
        <f t="shared" si="7"/>
        <v>-29.312240956227328</v>
      </c>
      <c r="AK62">
        <f t="shared" si="22"/>
        <v>-19.225738701781438</v>
      </c>
      <c r="AL62">
        <f t="shared" si="8"/>
        <v>-74.704700534497661</v>
      </c>
      <c r="AN62">
        <f t="shared" si="26"/>
        <v>0</v>
      </c>
      <c r="AO62">
        <f t="shared" si="26"/>
        <v>0</v>
      </c>
      <c r="AP62">
        <f t="shared" si="26"/>
        <v>-1.8922899808958795E-7</v>
      </c>
      <c r="AQ62">
        <f t="shared" si="26"/>
        <v>-5.1234299454671894E-2</v>
      </c>
      <c r="AR62">
        <f t="shared" si="26"/>
        <v>-5.1234488683669983E-2</v>
      </c>
      <c r="AS62">
        <f t="shared" si="26"/>
        <v>-5.739342291506689E-2</v>
      </c>
      <c r="AT62">
        <f t="shared" si="26"/>
        <v>-3.7644032532814231E-2</v>
      </c>
      <c r="AU62">
        <f t="shared" si="23"/>
        <v>-0.14627194413155112</v>
      </c>
      <c r="AW62">
        <v>59</v>
      </c>
      <c r="AX62">
        <f>IF(Z62&gt;0, (R62*SUMPRODUCT(K62:$K$98, X62:$X$98)-K62*$AZ$3)/Z62, 0)</f>
        <v>-31732614.666663159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2000000</v>
      </c>
      <c r="S63">
        <f t="shared" si="1"/>
        <v>-83609378.373263702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-245.34116906922176</v>
      </c>
      <c r="AC63">
        <f t="shared" si="2"/>
        <v>-219.09764845205109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-10.067416029977599</v>
      </c>
      <c r="AI63">
        <f t="shared" si="25"/>
        <v>-10.067448786118822</v>
      </c>
      <c r="AJ63">
        <f t="shared" si="7"/>
        <v>-26.243520617170674</v>
      </c>
      <c r="AK63">
        <f t="shared" si="22"/>
        <v>-17.173881834845524</v>
      </c>
      <c r="AL63">
        <f t="shared" si="8"/>
        <v>-53.484851238135022</v>
      </c>
      <c r="AN63">
        <f t="shared" si="26"/>
        <v>0</v>
      </c>
      <c r="AO63">
        <f t="shared" si="26"/>
        <v>0</v>
      </c>
      <c r="AP63">
        <f t="shared" si="26"/>
        <v>-5.7264809032027579E-8</v>
      </c>
      <c r="AQ63">
        <f t="shared" si="26"/>
        <v>-1.760001742754588E-2</v>
      </c>
      <c r="AR63">
        <f t="shared" si="26"/>
        <v>-1.760007469235491E-2</v>
      </c>
      <c r="AS63">
        <f t="shared" si="26"/>
        <v>-4.5879341714597961E-2</v>
      </c>
      <c r="AT63">
        <f t="shared" si="26"/>
        <v>-3.0023654400678165E-2</v>
      </c>
      <c r="AU63">
        <f t="shared" si="23"/>
        <v>-9.3503070807631039E-2</v>
      </c>
      <c r="AW63">
        <v>60</v>
      </c>
      <c r="AX63">
        <f>IF(Z63&gt;0, (R63*SUMPRODUCT(K63:$K$98, X63:$X$98)-K63*$AZ$3)/Z63, 0)</f>
        <v>-83609378.373263702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2000000</v>
      </c>
      <c r="S64">
        <f t="shared" si="1"/>
        <v>-240509289.81870952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-219.09764845205109</v>
      </c>
      <c r="AC64">
        <f t="shared" si="2"/>
        <v>-195.63778872249173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-3.5617101329432663</v>
      </c>
      <c r="AI64">
        <f t="shared" si="25"/>
        <v>-3.5617203008347471</v>
      </c>
      <c r="AJ64">
        <f t="shared" si="7"/>
        <v>-23.459859729559355</v>
      </c>
      <c r="AK64">
        <f t="shared" si="22"/>
        <v>-15.336835391643577</v>
      </c>
      <c r="AL64">
        <f t="shared" si="8"/>
        <v>-42.35841542203768</v>
      </c>
      <c r="AN64">
        <f t="shared" si="26"/>
        <v>0</v>
      </c>
      <c r="AO64">
        <f t="shared" si="26"/>
        <v>0</v>
      </c>
      <c r="AP64">
        <f t="shared" si="26"/>
        <v>-1.587113412050035E-8</v>
      </c>
      <c r="AQ64">
        <f t="shared" si="26"/>
        <v>-5.5594986752495598E-3</v>
      </c>
      <c r="AR64">
        <f t="shared" si="26"/>
        <v>-5.5595145463836794E-3</v>
      </c>
      <c r="AS64">
        <f t="shared" si="26"/>
        <v>-3.6618661884269411E-2</v>
      </c>
      <c r="AT64">
        <f t="shared" si="26"/>
        <v>-2.3939375429157417E-2</v>
      </c>
      <c r="AU64">
        <f t="shared" si="23"/>
        <v>-6.6117551859810511E-2</v>
      </c>
      <c r="AW64">
        <v>61</v>
      </c>
      <c r="AX64">
        <f>IF(Z64&gt;0, (R64*SUMPRODUCT(K64:$K$98, X64:$X$98)-K64*$AZ$3)/Z64, 0)</f>
        <v>-240509289.81870952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2000000</v>
      </c>
      <c r="S65">
        <f t="shared" si="1"/>
        <v>-761424939.95659614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-195.63778872249173</v>
      </c>
      <c r="AC65">
        <f t="shared" si="2"/>
        <v>-174.68133058992865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-1.1517665637133203</v>
      </c>
      <c r="AI65">
        <f t="shared" si="25"/>
        <v>-1.1517694313848632</v>
      </c>
      <c r="AJ65">
        <f t="shared" si="7"/>
        <v>-20.956458132563085</v>
      </c>
      <c r="AK65">
        <f t="shared" si="22"/>
        <v>-13.694645210574423</v>
      </c>
      <c r="AL65">
        <f t="shared" si="8"/>
        <v>-35.80287277452237</v>
      </c>
      <c r="AN65">
        <f t="shared" si="26"/>
        <v>0</v>
      </c>
      <c r="AO65">
        <f t="shared" si="26"/>
        <v>0</v>
      </c>
      <c r="AP65">
        <f t="shared" si="26"/>
        <v>-3.9965793789992393E-9</v>
      </c>
      <c r="AQ65">
        <f t="shared" si="26"/>
        <v>-1.6051791249737423E-3</v>
      </c>
      <c r="AR65">
        <f t="shared" si="26"/>
        <v>-1.6051831215531211E-3</v>
      </c>
      <c r="AS65">
        <f t="shared" si="26"/>
        <v>-2.9206325472172098E-2</v>
      </c>
      <c r="AT65">
        <f t="shared" si="26"/>
        <v>-1.908577597969514E-2</v>
      </c>
      <c r="AU65">
        <f t="shared" si="23"/>
        <v>-4.989728457342036E-2</v>
      </c>
      <c r="AW65">
        <v>62</v>
      </c>
      <c r="AX65">
        <f>IF(Z65&gt;0, (R65*SUMPRODUCT(K65:$K$98, X65:$X$98)-K65*$AZ$3)/Z65, 0)</f>
        <v>-761424939.95659614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2000000</v>
      </c>
      <c r="S66">
        <f t="shared" si="1"/>
        <v>-2680231251.4371758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-174.68133058992865</v>
      </c>
      <c r="AC66">
        <f t="shared" si="2"/>
        <v>-155.96684859830512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-0.33785604425077542</v>
      </c>
      <c r="AI66">
        <f t="shared" si="25"/>
        <v>-0.33785677164532635</v>
      </c>
      <c r="AJ66">
        <f t="shared" si="7"/>
        <v>-18.714481991623529</v>
      </c>
      <c r="AK66">
        <f t="shared" si="22"/>
        <v>-12.227693141295006</v>
      </c>
      <c r="AL66">
        <f t="shared" si="8"/>
        <v>-31.280031904563863</v>
      </c>
      <c r="AN66">
        <f t="shared" si="26"/>
        <v>0</v>
      </c>
      <c r="AO66">
        <f t="shared" si="26"/>
        <v>0</v>
      </c>
      <c r="AP66">
        <f t="shared" si="26"/>
        <v>-9.0513020353184307E-10</v>
      </c>
      <c r="AQ66">
        <f t="shared" si="26"/>
        <v>-4.2040967960765472E-4</v>
      </c>
      <c r="AR66">
        <f t="shared" si="26"/>
        <v>-4.2041058473785825E-4</v>
      </c>
      <c r="AS66">
        <f t="shared" si="26"/>
        <v>-2.3287283184674337E-2</v>
      </c>
      <c r="AT66">
        <f t="shared" si="26"/>
        <v>-1.5215476068431332E-2</v>
      </c>
      <c r="AU66">
        <f t="shared" si="23"/>
        <v>-3.8923169837843531E-2</v>
      </c>
      <c r="AW66">
        <v>63</v>
      </c>
      <c r="AX66">
        <f>IF(Z66&gt;0, (R66*SUMPRODUCT(K66:$K$98, X66:$X$98)-K66*$AZ$3)/Z66, 0)</f>
        <v>-2680231251.4371758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-10622944439.397614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-155.96684859830512</v>
      </c>
      <c r="AC67">
        <f t="shared" ref="AC67:AC69" si="29">S67*Z67</f>
        <v>-139.25647689124503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-8.9001240715173055E-2</v>
      </c>
      <c r="AI67">
        <f t="shared" ref="AI67:AI69" si="32">SUM(AE67:AH67)</f>
        <v>-8.9001404578023982E-2</v>
      </c>
      <c r="AJ67">
        <f t="shared" ref="AJ67:AJ69" si="33">AB67-AC67</f>
        <v>-16.710371707060091</v>
      </c>
      <c r="AK67">
        <f t="shared" si="22"/>
        <v>-10.91767940188136</v>
      </c>
      <c r="AL67">
        <f t="shared" ref="AL67:AL69" si="34">SUM(AI67:AK67)</f>
        <v>-27.717052513519477</v>
      </c>
      <c r="AN67">
        <f t="shared" si="26"/>
        <v>0</v>
      </c>
      <c r="AO67">
        <f t="shared" si="26"/>
        <v>0</v>
      </c>
      <c r="AP67">
        <f t="shared" si="26"/>
        <v>-1.8205537174501631E-10</v>
      </c>
      <c r="AQ67">
        <f t="shared" si="26"/>
        <v>-9.8882412163158034E-5</v>
      </c>
      <c r="AR67">
        <f t="shared" si="26"/>
        <v>-9.8882594218529775E-5</v>
      </c>
      <c r="AS67">
        <f t="shared" si="26"/>
        <v>-1.8565604807972005E-2</v>
      </c>
      <c r="AT67">
        <f t="shared" si="26"/>
        <v>-1.2129791290628685E-2</v>
      </c>
      <c r="AU67">
        <f t="shared" si="23"/>
        <v>-3.0794278692819223E-2</v>
      </c>
      <c r="AW67">
        <v>64</v>
      </c>
      <c r="AX67">
        <f>IF(Z67&gt;0, (R67*SUMPRODUCT(K67:$K$98, X67:$X$98)-K67*$AZ$3)/Z67, 0)</f>
        <v>-10622944439.397614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2000000</v>
      </c>
      <c r="S68">
        <f t="shared" si="28"/>
        <v>-48172002955.006241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-139.25647689124503</v>
      </c>
      <c r="AC68">
        <f t="shared" si="29"/>
        <v>-124.33622566942523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-2.0793697640307099E-2</v>
      </c>
      <c r="AI68">
        <f t="shared" si="32"/>
        <v>-2.079372990391927E-2</v>
      </c>
      <c r="AJ68">
        <f t="shared" si="33"/>
        <v>-14.920251221819797</v>
      </c>
      <c r="AK68">
        <f t="shared" si="22"/>
        <v>-9.7479533823871538</v>
      </c>
      <c r="AL68">
        <f t="shared" si="34"/>
        <v>-24.68899833411087</v>
      </c>
      <c r="AN68">
        <f t="shared" si="26"/>
        <v>0</v>
      </c>
      <c r="AO68">
        <f t="shared" si="26"/>
        <v>0</v>
      </c>
      <c r="AP68">
        <f t="shared" si="26"/>
        <v>-3.2005009253895744E-11</v>
      </c>
      <c r="AQ68">
        <f t="shared" si="26"/>
        <v>-2.0627029666171843E-5</v>
      </c>
      <c r="AR68">
        <f t="shared" si="26"/>
        <v>-2.0627061671181095E-5</v>
      </c>
      <c r="AS68">
        <f t="shared" si="26"/>
        <v>-1.4800660753219856E-2</v>
      </c>
      <c r="AT68">
        <f t="shared" si="26"/>
        <v>-9.6698204947059316E-3</v>
      </c>
      <c r="AU68">
        <f t="shared" si="23"/>
        <v>-2.4491108309596971E-2</v>
      </c>
      <c r="AW68">
        <v>65</v>
      </c>
      <c r="AX68">
        <f>IF(Z68&gt;0, (R68*SUMPRODUCT(K68:$K$98, X68:$X$98)-K68*$AZ$3)/Z68, 0)</f>
        <v>-48172002955.006241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-124.33622566942523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-124.33622566942523</v>
      </c>
      <c r="AK69">
        <f t="shared" si="22"/>
        <v>-8.703535796859768</v>
      </c>
      <c r="AL69">
        <f t="shared" si="34"/>
        <v>-133.04492364423245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-4.5721441791279631E-6</v>
      </c>
      <c r="AR69">
        <f t="shared" si="26"/>
        <v>-4.5721441791279631E-6</v>
      </c>
      <c r="AS69">
        <f t="shared" si="26"/>
        <v>-0.11012467145383342</v>
      </c>
      <c r="AT69">
        <f t="shared" si="26"/>
        <v>-7.708727001768341E-3</v>
      </c>
      <c r="AU69">
        <f t="shared" si="23"/>
        <v>-0.11783797059978089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161142.38198979487</v>
      </c>
      <c r="AO71" s="8">
        <f t="shared" si="47"/>
        <v>-16114.238198979489</v>
      </c>
      <c r="AP71" s="8">
        <f t="shared" si="47"/>
        <v>-230.51921699372318</v>
      </c>
      <c r="AQ71" s="8">
        <f t="shared" si="47"/>
        <v>-125340.89726603105</v>
      </c>
      <c r="AR71" s="8">
        <f t="shared" si="47"/>
        <v>19456.727307790559</v>
      </c>
      <c r="AS71" s="8">
        <f t="shared" si="47"/>
        <v>-15614.722297795204</v>
      </c>
      <c r="AT71" s="8">
        <f t="shared" si="47"/>
        <v>7231.9017797369579</v>
      </c>
      <c r="AU71" s="8">
        <f t="shared" si="47"/>
        <v>11073.906789732355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0509-52D4-46F3-A5F2-63FEEEE24A9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191.47129964594859</v>
      </c>
      <c r="K3">
        <v>1</v>
      </c>
      <c r="L3" s="2">
        <v>0</v>
      </c>
      <c r="O3">
        <f>$C$3</f>
        <v>191.47129964594859</v>
      </c>
      <c r="P3">
        <f>O3*B5</f>
        <v>153.17703971675888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2.3391301238009037</v>
      </c>
      <c r="AE3">
        <f t="shared" ref="AE3:AE23" si="1">$Z3*O3</f>
        <v>191.47129964594859</v>
      </c>
      <c r="AF3">
        <f t="shared" ref="AF3:AG23" si="2">-$Z3*P3</f>
        <v>-153.17703971675888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-87.523295970810295</v>
      </c>
      <c r="AJ3">
        <f t="shared" ref="AJ3:AJ23" si="5">AB3-AC3</f>
        <v>-2.3391301238009037</v>
      </c>
      <c r="AL3">
        <f t="shared" ref="AL3:AL23" si="6">SUM(AI3:AK3)</f>
        <v>-89.862426094611195</v>
      </c>
      <c r="AN3">
        <f t="shared" ref="AN3:AU23" si="7">AE3*$K3</f>
        <v>191.47129964594859</v>
      </c>
      <c r="AO3">
        <f t="shared" si="7"/>
        <v>-153.17703971675888</v>
      </c>
      <c r="AP3">
        <f t="shared" si="7"/>
        <v>-125.8175559</v>
      </c>
      <c r="AQ3">
        <f t="shared" si="7"/>
        <v>0</v>
      </c>
      <c r="AR3">
        <f t="shared" si="7"/>
        <v>-87.523295970810295</v>
      </c>
      <c r="AS3">
        <f t="shared" si="7"/>
        <v>-2.3391301238009037</v>
      </c>
      <c r="AT3">
        <f t="shared" si="7"/>
        <v>0</v>
      </c>
      <c r="AU3">
        <f t="shared" si="7"/>
        <v>-89.862426094611195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112.15771407279695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2.3391301238009037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2.3391301238009037</v>
      </c>
      <c r="AC4">
        <f t="shared" ref="AC4:AC23" si="19">AX5</f>
        <v>6.3740070072391326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-4.0348768834382289</v>
      </c>
      <c r="AK4">
        <f>G4*MAX(0, SUM(AB4:AB4, AE4:AF4))</f>
        <v>5.122694971123979E-2</v>
      </c>
      <c r="AL4">
        <f t="shared" si="6"/>
        <v>-121.07004993372699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-109.84745285674077</v>
      </c>
      <c r="AR4">
        <f t="shared" si="7"/>
        <v>-109.84745285674077</v>
      </c>
      <c r="AS4">
        <f t="shared" si="7"/>
        <v>-3.7854178473010869</v>
      </c>
      <c r="AT4">
        <f t="shared" si="7"/>
        <v>4.8059808341532777E-2</v>
      </c>
      <c r="AU4">
        <f t="shared" si="7"/>
        <v>-113.58481089570033</v>
      </c>
      <c r="AW4">
        <v>1</v>
      </c>
      <c r="AX4">
        <f>(R4*SUMPRODUCT(K5:$K$23, X5:$X$23)-$AZ$3*SUMPRODUCT(K4:$K$22, W5:$W$23))/Z4</f>
        <v>2.3391301238009037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191.47129964594859</v>
      </c>
      <c r="P5">
        <f t="shared" ref="P5:P23" si="22">O5*$C$5</f>
        <v>9.5735649822974302</v>
      </c>
      <c r="Q5" s="4">
        <f t="shared" ref="Q5:Q23" si="23">$C$8</f>
        <v>12.5</v>
      </c>
      <c r="R5">
        <f t="shared" si="0"/>
        <v>50000</v>
      </c>
      <c r="S5">
        <f t="shared" si="11"/>
        <v>6.3740070072391326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6.3740070072391326</v>
      </c>
      <c r="AC5">
        <f t="shared" si="19"/>
        <v>11.905144740560294</v>
      </c>
      <c r="AE5">
        <f t="shared" si="1"/>
        <v>186.77360813851854</v>
      </c>
      <c r="AF5">
        <f t="shared" si="2"/>
        <v>-9.3386804069259277</v>
      </c>
      <c r="AG5">
        <f t="shared" si="2"/>
        <v>-12.193316210045801</v>
      </c>
      <c r="AH5">
        <f t="shared" si="3"/>
        <v>-115.81962381679681</v>
      </c>
      <c r="AI5">
        <f t="shared" si="4"/>
        <v>49.421987704750009</v>
      </c>
      <c r="AJ5">
        <f t="shared" si="5"/>
        <v>-5.5311377333211613</v>
      </c>
      <c r="AK5">
        <f t="shared" ref="AK5:AK23" si="24">G5*SUM(AB5:AB5, AE5:AF5)</f>
        <v>7.5361663242921013</v>
      </c>
      <c r="AL5">
        <f t="shared" si="6"/>
        <v>51.427016295720954</v>
      </c>
      <c r="AN5">
        <f t="shared" si="7"/>
        <v>161.29068617651146</v>
      </c>
      <c r="AO5">
        <f t="shared" si="7"/>
        <v>-8.0645343088255732</v>
      </c>
      <c r="AP5">
        <f t="shared" si="7"/>
        <v>-10.529690773157361</v>
      </c>
      <c r="AQ5">
        <f t="shared" si="7"/>
        <v>-100.0174852555309</v>
      </c>
      <c r="AR5">
        <f t="shared" si="7"/>
        <v>42.678975838997616</v>
      </c>
      <c r="AS5">
        <f t="shared" si="7"/>
        <v>-4.7764831939346211</v>
      </c>
      <c r="AT5">
        <f t="shared" si="7"/>
        <v>6.5079507201248656</v>
      </c>
      <c r="AU5">
        <f t="shared" si="7"/>
        <v>44.410443365187867</v>
      </c>
      <c r="AW5">
        <v>2</v>
      </c>
      <c r="AX5">
        <f>(R5*SUMPRODUCT(K6:$K$23, X6:$X$23)-$AZ$3*SUMPRODUCT(K5:$K$22, W6:$W$23))/Z5</f>
        <v>6.3740070072391326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191.47129964594859</v>
      </c>
      <c r="P6">
        <f t="shared" si="22"/>
        <v>9.5735649822974302</v>
      </c>
      <c r="Q6" s="4">
        <f t="shared" si="23"/>
        <v>12.5</v>
      </c>
      <c r="R6">
        <f t="shared" si="0"/>
        <v>50000</v>
      </c>
      <c r="S6">
        <f t="shared" si="11"/>
        <v>11.905144740560294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11.905144740560294</v>
      </c>
      <c r="AC6">
        <f t="shared" si="19"/>
        <v>16.499555120584859</v>
      </c>
      <c r="AE6">
        <f t="shared" si="1"/>
        <v>184.46715075061718</v>
      </c>
      <c r="AF6">
        <f t="shared" si="2"/>
        <v>-9.223357537530859</v>
      </c>
      <c r="AG6">
        <f t="shared" si="2"/>
        <v>-12.042741594413704</v>
      </c>
      <c r="AH6">
        <f t="shared" si="3"/>
        <v>-114.5658141265538</v>
      </c>
      <c r="AI6">
        <f t="shared" si="4"/>
        <v>48.635237492118804</v>
      </c>
      <c r="AJ6">
        <f t="shared" si="5"/>
        <v>-4.5944103800245646</v>
      </c>
      <c r="AK6">
        <f t="shared" si="24"/>
        <v>10.948212870288328</v>
      </c>
      <c r="AL6">
        <f t="shared" si="6"/>
        <v>54.989039982382572</v>
      </c>
      <c r="AN6">
        <f t="shared" si="7"/>
        <v>143.6678535726227</v>
      </c>
      <c r="AO6">
        <f t="shared" si="7"/>
        <v>-7.1833926786311348</v>
      </c>
      <c r="AP6">
        <f t="shared" si="7"/>
        <v>-9.3792029039260925</v>
      </c>
      <c r="AQ6">
        <f t="shared" si="7"/>
        <v>-89.226859857632249</v>
      </c>
      <c r="AR6">
        <f t="shared" si="7"/>
        <v>37.878398132433212</v>
      </c>
      <c r="AS6">
        <f t="shared" si="7"/>
        <v>-3.5782472654020681</v>
      </c>
      <c r="AT6">
        <f t="shared" si="7"/>
        <v>8.5267552359873182</v>
      </c>
      <c r="AU6">
        <f t="shared" si="7"/>
        <v>42.826906103018466</v>
      </c>
      <c r="AW6">
        <v>3</v>
      </c>
      <c r="AX6">
        <f>(R6*SUMPRODUCT(K7:$K$23, X7:$X$23)-$AZ$3*SUMPRODUCT(K6:$K$22, W7:$W$23))/Z6</f>
        <v>11.905144740560294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191.47129964594859</v>
      </c>
      <c r="P7">
        <f t="shared" si="22"/>
        <v>9.5735649822974302</v>
      </c>
      <c r="Q7" s="4">
        <f t="shared" si="23"/>
        <v>12.5</v>
      </c>
      <c r="R7">
        <f t="shared" si="0"/>
        <v>50000</v>
      </c>
      <c r="S7">
        <f t="shared" si="11"/>
        <v>16.499555120584859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16.499555120584859</v>
      </c>
      <c r="AC7">
        <f t="shared" si="19"/>
        <v>18.267104387735078</v>
      </c>
      <c r="AE7">
        <f t="shared" si="1"/>
        <v>182.18834336697262</v>
      </c>
      <c r="AF7">
        <f t="shared" si="2"/>
        <v>-9.1094171683486316</v>
      </c>
      <c r="AG7">
        <f t="shared" si="2"/>
        <v>-11.893972079879518</v>
      </c>
      <c r="AH7">
        <f t="shared" si="3"/>
        <v>-113.36839436018911</v>
      </c>
      <c r="AI7">
        <f t="shared" si="4"/>
        <v>47.816559758555343</v>
      </c>
      <c r="AJ7">
        <f t="shared" si="5"/>
        <v>-1.7675492671502191</v>
      </c>
      <c r="AK7">
        <f t="shared" si="24"/>
        <v>9.3083034327731529</v>
      </c>
      <c r="AL7">
        <f t="shared" si="6"/>
        <v>55.357313924178278</v>
      </c>
      <c r="AN7">
        <f t="shared" si="7"/>
        <v>128.44487972652786</v>
      </c>
      <c r="AO7">
        <f t="shared" si="7"/>
        <v>-6.4222439863263929</v>
      </c>
      <c r="AP7">
        <f t="shared" si="7"/>
        <v>-8.38538725934621</v>
      </c>
      <c r="AQ7">
        <f t="shared" si="7"/>
        <v>-79.926023307942415</v>
      </c>
      <c r="AR7">
        <f t="shared" si="7"/>
        <v>33.711225172912826</v>
      </c>
      <c r="AS7">
        <f t="shared" si="7"/>
        <v>-1.2461425842844518</v>
      </c>
      <c r="AT7">
        <f t="shared" si="7"/>
        <v>6.5624610926525104</v>
      </c>
      <c r="AU7">
        <f t="shared" si="7"/>
        <v>39.027543681280882</v>
      </c>
      <c r="AW7">
        <v>4</v>
      </c>
      <c r="AX7">
        <f>(R7*SUMPRODUCT(K8:$K$23, X8:$X$23)-$AZ$3*SUMPRODUCT(K7:$K$22, W8:$W$23))/Z7</f>
        <v>16.499555120584859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191.47129964594859</v>
      </c>
      <c r="P8">
        <f t="shared" si="22"/>
        <v>9.5735649822974302</v>
      </c>
      <c r="Q8" s="4">
        <f t="shared" si="23"/>
        <v>12.5</v>
      </c>
      <c r="R8">
        <f t="shared" si="0"/>
        <v>50000</v>
      </c>
      <c r="S8">
        <f t="shared" si="11"/>
        <v>18.267104387735078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18.267104387735078</v>
      </c>
      <c r="AC8">
        <f t="shared" si="19"/>
        <v>18.25386934860445</v>
      </c>
      <c r="AE8">
        <f t="shared" si="1"/>
        <v>179.93670058703145</v>
      </c>
      <c r="AF8">
        <f t="shared" si="2"/>
        <v>-8.9968350293515726</v>
      </c>
      <c r="AG8">
        <f t="shared" si="2"/>
        <v>-11.746975977584768</v>
      </c>
      <c r="AH8">
        <f t="shared" si="3"/>
        <v>-112.22552598381488</v>
      </c>
      <c r="AI8">
        <f t="shared" si="4"/>
        <v>46.967363596280208</v>
      </c>
      <c r="AJ8">
        <f t="shared" si="5"/>
        <v>1.3235039130627513E-2</v>
      </c>
      <c r="AK8">
        <f t="shared" si="24"/>
        <v>4.0301084598373391</v>
      </c>
      <c r="AL8">
        <f t="shared" si="6"/>
        <v>51.010707095248172</v>
      </c>
      <c r="AN8">
        <f t="shared" si="7"/>
        <v>118.28200059864103</v>
      </c>
      <c r="AO8">
        <f t="shared" si="7"/>
        <v>-5.9141000299320519</v>
      </c>
      <c r="AP8">
        <f t="shared" si="7"/>
        <v>-7.7219145126030249</v>
      </c>
      <c r="AQ8">
        <f t="shared" si="7"/>
        <v>-73.771830250827165</v>
      </c>
      <c r="AR8">
        <f t="shared" si="7"/>
        <v>30.874155805278779</v>
      </c>
      <c r="AS8">
        <f t="shared" si="7"/>
        <v>8.7000978747786856E-3</v>
      </c>
      <c r="AT8">
        <f t="shared" si="7"/>
        <v>2.6492054689449205</v>
      </c>
      <c r="AU8">
        <f t="shared" si="7"/>
        <v>33.532061372098475</v>
      </c>
      <c r="AW8">
        <v>5</v>
      </c>
      <c r="AX8">
        <f>(R8*SUMPRODUCT(K9:$K$23, X9:$X$23)-$AZ$3*SUMPRODUCT(K8:$K$22, W9:$W$23))/Z8</f>
        <v>18.267104387735078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191.47129964594859</v>
      </c>
      <c r="P9">
        <f t="shared" si="22"/>
        <v>9.5735649822974302</v>
      </c>
      <c r="Q9" s="4">
        <f t="shared" si="23"/>
        <v>12.5</v>
      </c>
      <c r="R9">
        <f t="shared" si="0"/>
        <v>50000</v>
      </c>
      <c r="S9">
        <f t="shared" si="11"/>
        <v>18.25386934860445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18.25386934860445</v>
      </c>
      <c r="AC9">
        <f t="shared" si="19"/>
        <v>17.974660055860102</v>
      </c>
      <c r="AE9">
        <f t="shared" si="1"/>
        <v>177.71126182771451</v>
      </c>
      <c r="AF9">
        <f t="shared" si="2"/>
        <v>-8.8855630913857269</v>
      </c>
      <c r="AG9">
        <f t="shared" si="2"/>
        <v>-11.60169057688555</v>
      </c>
      <c r="AH9">
        <f t="shared" si="3"/>
        <v>-111.26256369348407</v>
      </c>
      <c r="AI9">
        <f t="shared" si="4"/>
        <v>45.961444465959161</v>
      </c>
      <c r="AJ9">
        <f t="shared" si="5"/>
        <v>0.27920929274434769</v>
      </c>
      <c r="AK9">
        <f t="shared" si="24"/>
        <v>1.1037694517011059</v>
      </c>
      <c r="AL9">
        <f t="shared" si="6"/>
        <v>47.344423210404614</v>
      </c>
      <c r="AN9">
        <f t="shared" si="7"/>
        <v>111.023665538872</v>
      </c>
      <c r="AO9">
        <f t="shared" si="7"/>
        <v>-5.5511832769436005</v>
      </c>
      <c r="AP9">
        <f t="shared" si="7"/>
        <v>-7.2480618338209775</v>
      </c>
      <c r="AQ9">
        <f t="shared" si="7"/>
        <v>-69.510381792676981</v>
      </c>
      <c r="AR9">
        <f t="shared" si="7"/>
        <v>28.714038635430441</v>
      </c>
      <c r="AS9">
        <f t="shared" si="7"/>
        <v>0.174433734892085</v>
      </c>
      <c r="AT9">
        <f t="shared" si="7"/>
        <v>0.68957098822746965</v>
      </c>
      <c r="AU9">
        <f t="shared" si="7"/>
        <v>29.578043358549994</v>
      </c>
      <c r="AW9">
        <v>6</v>
      </c>
      <c r="AX9">
        <f>(R9*SUMPRODUCT(K10:$K$23, X10:$X$23)-$AZ$3*SUMPRODUCT(K9:$K$22, W10:$W$23))/Z9</f>
        <v>18.25386934860445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191.47129964594859</v>
      </c>
      <c r="P10">
        <f t="shared" si="22"/>
        <v>9.5735649822974302</v>
      </c>
      <c r="Q10" s="4">
        <f t="shared" si="23"/>
        <v>12.5</v>
      </c>
      <c r="R10">
        <f t="shared" si="0"/>
        <v>50000</v>
      </c>
      <c r="S10">
        <f t="shared" si="11"/>
        <v>17.974660055860102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17.974660055860102</v>
      </c>
      <c r="AC10">
        <f t="shared" si="19"/>
        <v>17.343431206932536</v>
      </c>
      <c r="AE10">
        <f t="shared" si="1"/>
        <v>175.51158310599317</v>
      </c>
      <c r="AF10">
        <f t="shared" si="2"/>
        <v>-8.7755791552996598</v>
      </c>
      <c r="AG10">
        <f t="shared" si="2"/>
        <v>-11.458086892822404</v>
      </c>
      <c r="AH10">
        <f t="shared" si="3"/>
        <v>-110.34711317716925</v>
      </c>
      <c r="AI10">
        <f t="shared" si="4"/>
        <v>44.930803880701873</v>
      </c>
      <c r="AJ10">
        <f t="shared" si="5"/>
        <v>0.63122884892756659</v>
      </c>
      <c r="AK10">
        <f t="shared" si="24"/>
        <v>0.7573137224268699</v>
      </c>
      <c r="AL10">
        <f t="shared" si="6"/>
        <v>46.319346452056308</v>
      </c>
      <c r="AN10">
        <f t="shared" si="7"/>
        <v>104.17998493776436</v>
      </c>
      <c r="AO10">
        <f t="shared" si="7"/>
        <v>-5.2089992468882187</v>
      </c>
      <c r="AP10">
        <f t="shared" si="7"/>
        <v>-6.8012794300245369</v>
      </c>
      <c r="AQ10">
        <f t="shared" si="7"/>
        <v>-65.499725917125076</v>
      </c>
      <c r="AR10">
        <f t="shared" si="7"/>
        <v>26.669980343726543</v>
      </c>
      <c r="AS10">
        <f t="shared" si="7"/>
        <v>0.37468417075266341</v>
      </c>
      <c r="AT10">
        <f t="shared" si="7"/>
        <v>0.44952550025115395</v>
      </c>
      <c r="AU10">
        <f t="shared" si="7"/>
        <v>27.494190014730361</v>
      </c>
      <c r="AW10">
        <v>7</v>
      </c>
      <c r="AX10">
        <f>(R10*SUMPRODUCT(K11:$K$23, X11:$X$23)-$AZ$3*SUMPRODUCT(K10:$K$22, W11:$W$23))/Z10</f>
        <v>17.974660055860102</v>
      </c>
    </row>
    <row r="11" spans="1:52" x14ac:dyDescent="0.25">
      <c r="A11" t="s">
        <v>33</v>
      </c>
      <c r="C11" s="7">
        <f>AU25</f>
        <v>241.30544995912828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191.47129964594859</v>
      </c>
      <c r="P11">
        <f t="shared" si="22"/>
        <v>9.5735649822974302</v>
      </c>
      <c r="Q11" s="4">
        <f t="shared" si="23"/>
        <v>12.5</v>
      </c>
      <c r="R11">
        <f t="shared" si="0"/>
        <v>50000</v>
      </c>
      <c r="S11">
        <f t="shared" si="11"/>
        <v>17.343431206932536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17.343431206932536</v>
      </c>
      <c r="AC11">
        <f t="shared" si="19"/>
        <v>16.427911508537189</v>
      </c>
      <c r="AE11">
        <f t="shared" si="1"/>
        <v>173.33723100541235</v>
      </c>
      <c r="AF11">
        <f t="shared" si="2"/>
        <v>-8.6668615502706192</v>
      </c>
      <c r="AG11">
        <f t="shared" si="2"/>
        <v>-11.316136630263379</v>
      </c>
      <c r="AH11">
        <f t="shared" si="3"/>
        <v>-109.47757452320366</v>
      </c>
      <c r="AI11">
        <f t="shared" si="4"/>
        <v>43.876658301674695</v>
      </c>
      <c r="AJ11">
        <f t="shared" si="5"/>
        <v>0.91551969839534664</v>
      </c>
      <c r="AK11">
        <f t="shared" si="24"/>
        <v>0.43683312158897819</v>
      </c>
      <c r="AL11">
        <f t="shared" si="6"/>
        <v>45.229011121659013</v>
      </c>
      <c r="AN11">
        <f t="shared" si="7"/>
        <v>97.850057303685361</v>
      </c>
      <c r="AO11">
        <f t="shared" si="7"/>
        <v>-4.8925028651842695</v>
      </c>
      <c r="AP11">
        <f t="shared" si="7"/>
        <v>-6.3880368418544222</v>
      </c>
      <c r="AQ11">
        <f t="shared" si="7"/>
        <v>-61.800842660452297</v>
      </c>
      <c r="AR11">
        <f t="shared" si="7"/>
        <v>24.768674936194373</v>
      </c>
      <c r="AS11">
        <f t="shared" si="7"/>
        <v>0.5168171571163509</v>
      </c>
      <c r="AT11">
        <f t="shared" si="7"/>
        <v>0.24659529710783606</v>
      </c>
      <c r="AU11">
        <f t="shared" si="7"/>
        <v>25.532087390418557</v>
      </c>
      <c r="AW11">
        <v>8</v>
      </c>
      <c r="AX11">
        <f>(R11*SUMPRODUCT(K12:$K$23, X12:$X$23)-$AZ$3*SUMPRODUCT(K11:$K$22, W12:$W$23))/Z11</f>
        <v>17.343431206932536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191.47129964594859</v>
      </c>
      <c r="P12">
        <f t="shared" si="22"/>
        <v>9.5735649822974302</v>
      </c>
      <c r="Q12" s="4">
        <f t="shared" si="23"/>
        <v>12.5</v>
      </c>
      <c r="R12">
        <f t="shared" si="0"/>
        <v>50000</v>
      </c>
      <c r="S12">
        <f t="shared" si="11"/>
        <v>16.427911508537189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16.427911508537189</v>
      </c>
      <c r="AC12">
        <f t="shared" si="19"/>
        <v>15.195535725373961</v>
      </c>
      <c r="AE12">
        <f t="shared" si="1"/>
        <v>171.18762642926617</v>
      </c>
      <c r="AF12">
        <f t="shared" si="2"/>
        <v>-8.5593813214633094</v>
      </c>
      <c r="AG12">
        <f t="shared" si="2"/>
        <v>-11.175801983496408</v>
      </c>
      <c r="AH12">
        <f t="shared" si="3"/>
        <v>-108.69312185735451</v>
      </c>
      <c r="AI12">
        <f t="shared" si="4"/>
        <v>42.759321266951943</v>
      </c>
      <c r="AJ12">
        <f t="shared" si="5"/>
        <v>1.2323757831632278</v>
      </c>
      <c r="AK12">
        <f t="shared" si="24"/>
        <v>0.41182916021758209</v>
      </c>
      <c r="AL12">
        <f t="shared" si="6"/>
        <v>44.40352621033275</v>
      </c>
      <c r="AN12">
        <f t="shared" si="7"/>
        <v>91.868609903931912</v>
      </c>
      <c r="AO12">
        <f t="shared" si="7"/>
        <v>-4.5934304951965963</v>
      </c>
      <c r="AP12">
        <f t="shared" si="7"/>
        <v>-5.9975444148683801</v>
      </c>
      <c r="AQ12">
        <f t="shared" si="7"/>
        <v>-58.330652859888723</v>
      </c>
      <c r="AR12">
        <f t="shared" si="7"/>
        <v>22.946982133978214</v>
      </c>
      <c r="AS12">
        <f t="shared" si="7"/>
        <v>0.66136000854743837</v>
      </c>
      <c r="AT12">
        <f t="shared" si="7"/>
        <v>0.22100997166828412</v>
      </c>
      <c r="AU12">
        <f t="shared" si="7"/>
        <v>23.829352114193934</v>
      </c>
      <c r="AW12">
        <v>9</v>
      </c>
      <c r="AX12">
        <f>(R12*SUMPRODUCT(K13:$K$23, X13:$X$23)-$AZ$3*SUMPRODUCT(K12:$K$22, W13:$W$23))/Z12</f>
        <v>16.427911508537189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191.47129964594859</v>
      </c>
      <c r="P13">
        <f t="shared" si="22"/>
        <v>9.5735649822974302</v>
      </c>
      <c r="Q13" s="4">
        <f t="shared" si="23"/>
        <v>12.5</v>
      </c>
      <c r="R13">
        <f t="shared" si="0"/>
        <v>50000</v>
      </c>
      <c r="S13">
        <f t="shared" si="11"/>
        <v>15.195535725373961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15.195535725373961</v>
      </c>
      <c r="AC13">
        <f t="shared" si="19"/>
        <v>15.5044188628566</v>
      </c>
      <c r="AE13">
        <f t="shared" si="1"/>
        <v>169.06236251854435</v>
      </c>
      <c r="AF13">
        <f t="shared" si="2"/>
        <v>-8.4531181259272188</v>
      </c>
      <c r="AG13">
        <f t="shared" si="2"/>
        <v>-11.037056391164054</v>
      </c>
      <c r="AH13">
        <f t="shared" si="3"/>
        <v>-107.95028998956305</v>
      </c>
      <c r="AI13">
        <f t="shared" si="4"/>
        <v>41.621898011890053</v>
      </c>
      <c r="AJ13">
        <f t="shared" si="5"/>
        <v>-0.3088831374826384</v>
      </c>
      <c r="AK13">
        <f t="shared" si="24"/>
        <v>0.35160956023598217</v>
      </c>
      <c r="AL13">
        <f t="shared" si="6"/>
        <v>41.6646244346434</v>
      </c>
      <c r="AN13">
        <f t="shared" si="7"/>
        <v>86.268020789756733</v>
      </c>
      <c r="AO13">
        <f t="shared" si="7"/>
        <v>-4.3134010394878368</v>
      </c>
      <c r="AP13">
        <f t="shared" si="7"/>
        <v>-5.631915915680036</v>
      </c>
      <c r="AQ13">
        <f t="shared" si="7"/>
        <v>-55.084157835889656</v>
      </c>
      <c r="AR13">
        <f t="shared" si="7"/>
        <v>21.238545998699209</v>
      </c>
      <c r="AS13">
        <f t="shared" si="7"/>
        <v>-0.15761483827031383</v>
      </c>
      <c r="AT13">
        <f t="shared" si="7"/>
        <v>0.17941699382668783</v>
      </c>
      <c r="AU13">
        <f t="shared" si="7"/>
        <v>21.260348154255585</v>
      </c>
      <c r="AW13">
        <v>10</v>
      </c>
      <c r="AX13">
        <f>(R13*SUMPRODUCT(K14:$K$23, X14:$X$23)-$AZ$3*SUMPRODUCT(K13:$K$22, W14:$W$23))/Z13</f>
        <v>15.195535725373961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191.47129964594859</v>
      </c>
      <c r="P14">
        <f t="shared" si="22"/>
        <v>9.5735649822974302</v>
      </c>
      <c r="Q14" s="4">
        <f t="shared" si="23"/>
        <v>12.5</v>
      </c>
      <c r="R14">
        <f t="shared" si="0"/>
        <v>50000</v>
      </c>
      <c r="S14">
        <f t="shared" si="11"/>
        <v>15.5044188628566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15.5044188628566</v>
      </c>
      <c r="AC14">
        <f t="shared" si="19"/>
        <v>15.33345922111536</v>
      </c>
      <c r="AE14">
        <f t="shared" si="1"/>
        <v>166.96088979527374</v>
      </c>
      <c r="AF14">
        <f t="shared" si="2"/>
        <v>-8.3480444897636872</v>
      </c>
      <c r="AG14">
        <f t="shared" si="2"/>
        <v>-10.899863981181692</v>
      </c>
      <c r="AH14">
        <f t="shared" si="3"/>
        <v>-107.28738428288163</v>
      </c>
      <c r="AI14">
        <f t="shared" si="4"/>
        <v>40.42559704144675</v>
      </c>
      <c r="AJ14">
        <f t="shared" si="5"/>
        <v>0.17095964174123957</v>
      </c>
      <c r="AK14">
        <f t="shared" si="24"/>
        <v>12.188208491785668</v>
      </c>
      <c r="AL14">
        <f t="shared" si="6"/>
        <v>52.784765174973657</v>
      </c>
      <c r="AN14">
        <f t="shared" si="7"/>
        <v>78.480004301559603</v>
      </c>
      <c r="AO14">
        <f t="shared" si="7"/>
        <v>-3.9240002150779807</v>
      </c>
      <c r="AP14">
        <f t="shared" si="7"/>
        <v>-5.1234835486230663</v>
      </c>
      <c r="AQ14">
        <f t="shared" si="7"/>
        <v>-50.430459434829729</v>
      </c>
      <c r="AR14">
        <f t="shared" si="7"/>
        <v>19.002061103028844</v>
      </c>
      <c r="AS14">
        <f t="shared" si="7"/>
        <v>8.0359618565145979E-2</v>
      </c>
      <c r="AT14">
        <f t="shared" si="7"/>
        <v>5.7290701794685912</v>
      </c>
      <c r="AU14">
        <f t="shared" si="7"/>
        <v>24.81149090106258</v>
      </c>
      <c r="AW14">
        <v>11</v>
      </c>
      <c r="AX14">
        <f>(R14*SUMPRODUCT(K15:$K$23, X15:$X$23)-$AZ$3*SUMPRODUCT(K14:$K$22, W15:$W$23))/Z14</f>
        <v>15.5044188628566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191.47129964594859</v>
      </c>
      <c r="P15">
        <f t="shared" si="22"/>
        <v>9.5735649822974302</v>
      </c>
      <c r="Q15" s="4">
        <f t="shared" si="23"/>
        <v>12.5</v>
      </c>
      <c r="R15">
        <f t="shared" si="0"/>
        <v>50000</v>
      </c>
      <c r="S15">
        <f t="shared" si="11"/>
        <v>15.33345922111536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15.33345922111536</v>
      </c>
      <c r="AC15">
        <f t="shared" si="19"/>
        <v>14.67934473040674</v>
      </c>
      <c r="AE15">
        <f t="shared" si="1"/>
        <v>164.88192268154228</v>
      </c>
      <c r="AF15">
        <f t="shared" si="2"/>
        <v>-8.2440961340771146</v>
      </c>
      <c r="AG15">
        <f t="shared" si="2"/>
        <v>-10.76414082596367</v>
      </c>
      <c r="AH15">
        <f t="shared" si="3"/>
        <v>-106.8980616248195</v>
      </c>
      <c r="AI15">
        <f t="shared" si="4"/>
        <v>38.975624096681983</v>
      </c>
      <c r="AJ15">
        <f t="shared" si="5"/>
        <v>0.65411449070862027</v>
      </c>
      <c r="AK15">
        <f t="shared" si="24"/>
        <v>12.037990003800637</v>
      </c>
      <c r="AL15">
        <f t="shared" si="6"/>
        <v>51.667728591191242</v>
      </c>
      <c r="AN15">
        <f t="shared" si="7"/>
        <v>71.393500694488594</v>
      </c>
      <c r="AO15">
        <f t="shared" si="7"/>
        <v>-3.5696750347244302</v>
      </c>
      <c r="AP15">
        <f t="shared" si="7"/>
        <v>-4.660848703337197</v>
      </c>
      <c r="AQ15">
        <f t="shared" si="7"/>
        <v>-46.286619616823415</v>
      </c>
      <c r="AR15">
        <f t="shared" si="7"/>
        <v>16.876357339603555</v>
      </c>
      <c r="AS15">
        <f t="shared" si="7"/>
        <v>0.28323009937770888</v>
      </c>
      <c r="AT15">
        <f t="shared" si="7"/>
        <v>5.212422524672542</v>
      </c>
      <c r="AU15">
        <f t="shared" si="7"/>
        <v>22.372009963653806</v>
      </c>
      <c r="AW15">
        <v>12</v>
      </c>
      <c r="AX15">
        <f>(R15*SUMPRODUCT(K16:$K$23, X16:$X$23)-$AZ$3*SUMPRODUCT(K15:$K$22, W16:$W$23))/Z15</f>
        <v>15.33345922111536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191.47129964594859</v>
      </c>
      <c r="P16">
        <f t="shared" si="22"/>
        <v>9.5735649822974302</v>
      </c>
      <c r="Q16" s="4">
        <f t="shared" si="23"/>
        <v>12.5</v>
      </c>
      <c r="R16">
        <f t="shared" si="0"/>
        <v>50000</v>
      </c>
      <c r="S16">
        <f t="shared" si="11"/>
        <v>14.67934473040674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14.67934473040674</v>
      </c>
      <c r="AC16">
        <f t="shared" si="19"/>
        <v>13.614096194638147</v>
      </c>
      <c r="AE16">
        <f t="shared" si="1"/>
        <v>162.82467642263546</v>
      </c>
      <c r="AF16">
        <f t="shared" si="2"/>
        <v>-8.1412338211317739</v>
      </c>
      <c r="AG16">
        <f t="shared" si="2"/>
        <v>-10.629835693633728</v>
      </c>
      <c r="AH16">
        <f t="shared" si="3"/>
        <v>-106.65489628121878</v>
      </c>
      <c r="AI16">
        <f t="shared" si="4"/>
        <v>37.398710626651166</v>
      </c>
      <c r="AJ16">
        <f t="shared" si="5"/>
        <v>1.0652485357685926</v>
      </c>
      <c r="AK16">
        <f t="shared" si="24"/>
        <v>11.855395113233731</v>
      </c>
      <c r="AL16">
        <f t="shared" si="6"/>
        <v>50.319354275653488</v>
      </c>
      <c r="AN16">
        <f t="shared" si="7"/>
        <v>64.945224917090158</v>
      </c>
      <c r="AO16">
        <f t="shared" si="7"/>
        <v>-3.2472612458545083</v>
      </c>
      <c r="AP16">
        <f t="shared" si="7"/>
        <v>-4.2398798825973527</v>
      </c>
      <c r="AQ16">
        <f t="shared" si="7"/>
        <v>-42.541010242902843</v>
      </c>
      <c r="AR16">
        <f t="shared" si="7"/>
        <v>14.917073545735448</v>
      </c>
      <c r="AS16">
        <f t="shared" si="7"/>
        <v>0.42489140631557609</v>
      </c>
      <c r="AT16">
        <f t="shared" si="7"/>
        <v>4.7287138474724442</v>
      </c>
      <c r="AU16">
        <f t="shared" si="7"/>
        <v>20.070678799523467</v>
      </c>
      <c r="AW16">
        <v>13</v>
      </c>
      <c r="AX16">
        <f>(R16*SUMPRODUCT(K17:$K$23, X17:$X$23)-$AZ$3*SUMPRODUCT(K16:$K$22, W17:$W$23))/Z16</f>
        <v>14.67934473040674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191.47129964594859</v>
      </c>
      <c r="P17">
        <f t="shared" si="22"/>
        <v>9.5735649822974302</v>
      </c>
      <c r="Q17" s="4">
        <f t="shared" si="23"/>
        <v>12.5</v>
      </c>
      <c r="R17">
        <f t="shared" si="0"/>
        <v>50000</v>
      </c>
      <c r="S17">
        <f t="shared" si="11"/>
        <v>13.614096194638147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13.614096194638147</v>
      </c>
      <c r="AC17">
        <f t="shared" si="19"/>
        <v>12.18581931096899</v>
      </c>
      <c r="AE17">
        <f t="shared" si="1"/>
        <v>160.78898451523952</v>
      </c>
      <c r="AF17">
        <f t="shared" si="2"/>
        <v>-8.0394492257619774</v>
      </c>
      <c r="AG17">
        <f t="shared" si="2"/>
        <v>-10.496937714200246</v>
      </c>
      <c r="AH17">
        <f t="shared" si="3"/>
        <v>-106.3984899885713</v>
      </c>
      <c r="AI17">
        <f t="shared" si="4"/>
        <v>35.854107586705993</v>
      </c>
      <c r="AJ17">
        <f t="shared" si="5"/>
        <v>1.4282768836691577</v>
      </c>
      <c r="AK17">
        <f t="shared" si="24"/>
        <v>11.645454203888098</v>
      </c>
      <c r="AL17">
        <f t="shared" si="6"/>
        <v>48.927838674263249</v>
      </c>
      <c r="AN17">
        <f t="shared" si="7"/>
        <v>59.077847125406556</v>
      </c>
      <c r="AO17">
        <f t="shared" si="7"/>
        <v>-2.9538923562703285</v>
      </c>
      <c r="AP17">
        <f t="shared" si="7"/>
        <v>-3.8568343685612394</v>
      </c>
      <c r="AQ17">
        <f t="shared" si="7"/>
        <v>-39.09343506876337</v>
      </c>
      <c r="AR17">
        <f t="shared" si="7"/>
        <v>13.173685331811617</v>
      </c>
      <c r="AS17">
        <f t="shared" si="7"/>
        <v>0.5247842297191766</v>
      </c>
      <c r="AT17">
        <f t="shared" si="7"/>
        <v>4.2788277147058968</v>
      </c>
      <c r="AU17">
        <f t="shared" si="7"/>
        <v>17.97729727623669</v>
      </c>
      <c r="AW17">
        <v>14</v>
      </c>
      <c r="AX17">
        <f>(R17*SUMPRODUCT(K18:$K$23, X18:$X$23)-$AZ$3*SUMPRODUCT(K17:$K$22, W18:$W$23))/Z17</f>
        <v>13.614096194638147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191.47129964594859</v>
      </c>
      <c r="P18">
        <f t="shared" si="22"/>
        <v>9.5735649822974302</v>
      </c>
      <c r="Q18" s="4">
        <f t="shared" si="23"/>
        <v>12.5</v>
      </c>
      <c r="R18">
        <f t="shared" si="0"/>
        <v>50000</v>
      </c>
      <c r="S18">
        <f t="shared" si="11"/>
        <v>12.18581931096899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12.18581931096899</v>
      </c>
      <c r="AC18">
        <f t="shared" si="19"/>
        <v>10.367341587074943</v>
      </c>
      <c r="AE18">
        <f t="shared" si="1"/>
        <v>158.77453570301574</v>
      </c>
      <c r="AF18">
        <f t="shared" si="2"/>
        <v>-7.938726785150787</v>
      </c>
      <c r="AG18">
        <f t="shared" si="2"/>
        <v>-10.365426567624446</v>
      </c>
      <c r="AH18">
        <f t="shared" si="3"/>
        <v>-106.16707773519272</v>
      </c>
      <c r="AI18">
        <f t="shared" si="4"/>
        <v>34.303304615047807</v>
      </c>
      <c r="AJ18">
        <f t="shared" si="5"/>
        <v>1.8184777238940466</v>
      </c>
      <c r="AK18">
        <f t="shared" si="24"/>
        <v>11.411513976018377</v>
      </c>
      <c r="AL18">
        <f t="shared" si="6"/>
        <v>47.533296314960232</v>
      </c>
      <c r="AN18">
        <f t="shared" si="7"/>
        <v>53.739124480688275</v>
      </c>
      <c r="AO18">
        <f t="shared" si="7"/>
        <v>-2.6869562240344136</v>
      </c>
      <c r="AP18">
        <f t="shared" si="7"/>
        <v>-3.5083015431071005</v>
      </c>
      <c r="AQ18">
        <f t="shared" si="7"/>
        <v>-35.933506471302906</v>
      </c>
      <c r="AR18">
        <f t="shared" si="7"/>
        <v>11.610360242243862</v>
      </c>
      <c r="AS18">
        <f t="shared" si="7"/>
        <v>0.61548535057592813</v>
      </c>
      <c r="AT18">
        <f t="shared" si="7"/>
        <v>3.8623622317965793</v>
      </c>
      <c r="AU18">
        <f t="shared" si="7"/>
        <v>16.088207824616372</v>
      </c>
      <c r="AW18">
        <v>15</v>
      </c>
      <c r="AX18">
        <f>(R18*SUMPRODUCT(K19:$K$23, X19:$X$23)-$AZ$3*SUMPRODUCT(K18:$K$22, W19:$W$23))/Z18</f>
        <v>12.18581931096899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191.47129964594859</v>
      </c>
      <c r="P19">
        <f t="shared" si="22"/>
        <v>9.5735649822974302</v>
      </c>
      <c r="Q19" s="4">
        <f t="shared" si="23"/>
        <v>12.5</v>
      </c>
      <c r="R19">
        <f t="shared" si="0"/>
        <v>50000</v>
      </c>
      <c r="S19">
        <f t="shared" si="11"/>
        <v>10.367341587074943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10.367341587074943</v>
      </c>
      <c r="AC19">
        <f t="shared" si="19"/>
        <v>8.2353602113132336</v>
      </c>
      <c r="AE19">
        <f t="shared" si="1"/>
        <v>156.78031022816145</v>
      </c>
      <c r="AF19">
        <f t="shared" si="2"/>
        <v>-7.839015511408074</v>
      </c>
      <c r="AG19">
        <f t="shared" si="2"/>
        <v>-10.235235680103587</v>
      </c>
      <c r="AH19">
        <f t="shared" si="3"/>
        <v>-106.14648737845782</v>
      </c>
      <c r="AI19">
        <f t="shared" si="4"/>
        <v>32.559571658191985</v>
      </c>
      <c r="AJ19">
        <f t="shared" si="5"/>
        <v>2.1319813757617094</v>
      </c>
      <c r="AK19">
        <f t="shared" si="24"/>
        <v>11.151604541267984</v>
      </c>
      <c r="AL19">
        <f t="shared" si="6"/>
        <v>45.843157575221682</v>
      </c>
      <c r="AN19">
        <f t="shared" si="7"/>
        <v>48.881285828711739</v>
      </c>
      <c r="AO19">
        <f t="shared" si="7"/>
        <v>-2.4440642914355872</v>
      </c>
      <c r="AP19">
        <f t="shared" si="7"/>
        <v>-3.1911627172779022</v>
      </c>
      <c r="AQ19">
        <f t="shared" si="7"/>
        <v>-33.094568965383694</v>
      </c>
      <c r="AR19">
        <f t="shared" si="7"/>
        <v>10.151489854614558</v>
      </c>
      <c r="AS19">
        <f t="shared" si="7"/>
        <v>0.6647135144613262</v>
      </c>
      <c r="AT19">
        <f t="shared" si="7"/>
        <v>3.4768700753123429</v>
      </c>
      <c r="AU19">
        <f t="shared" si="7"/>
        <v>14.293073444388229</v>
      </c>
      <c r="AW19">
        <v>16</v>
      </c>
      <c r="AX19">
        <f>(R19*SUMPRODUCT(K20:$K$23, X20:$X$23)-$AZ$3*SUMPRODUCT(K19:$K$22, W20:$W$23))/Z19</f>
        <v>10.367341587074943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191.47129964594859</v>
      </c>
      <c r="P20">
        <f t="shared" si="22"/>
        <v>9.5735649822974302</v>
      </c>
      <c r="Q20" s="4">
        <f t="shared" si="23"/>
        <v>12.5</v>
      </c>
      <c r="R20">
        <f t="shared" si="0"/>
        <v>50000</v>
      </c>
      <c r="S20">
        <f t="shared" si="11"/>
        <v>8.2353602113132336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8.2353602113132336</v>
      </c>
      <c r="AC20">
        <f t="shared" si="19"/>
        <v>5.7833839289800437</v>
      </c>
      <c r="AE20">
        <f t="shared" si="1"/>
        <v>154.80632226594383</v>
      </c>
      <c r="AF20">
        <f t="shared" si="2"/>
        <v>-7.740316113297192</v>
      </c>
      <c r="AG20">
        <f t="shared" si="2"/>
        <v>-10.106365977054896</v>
      </c>
      <c r="AH20">
        <f t="shared" si="3"/>
        <v>-106.06938499062228</v>
      </c>
      <c r="AI20">
        <f t="shared" si="4"/>
        <v>30.890255184969462</v>
      </c>
      <c r="AJ20">
        <f t="shared" si="5"/>
        <v>2.4519762823331899</v>
      </c>
      <c r="AK20">
        <f t="shared" si="24"/>
        <v>10.871095645477194</v>
      </c>
      <c r="AL20">
        <f t="shared" si="6"/>
        <v>44.213327112779851</v>
      </c>
      <c r="AN20">
        <f t="shared" si="7"/>
        <v>44.461198173785306</v>
      </c>
      <c r="AO20">
        <f t="shared" si="7"/>
        <v>-2.2230599086892653</v>
      </c>
      <c r="AP20">
        <f t="shared" si="7"/>
        <v>-2.9026019993596255</v>
      </c>
      <c r="AQ20">
        <f t="shared" si="7"/>
        <v>-30.463690870053455</v>
      </c>
      <c r="AR20">
        <f t="shared" si="7"/>
        <v>8.8718453956829606</v>
      </c>
      <c r="AS20">
        <f t="shared" si="7"/>
        <v>0.70422061457512164</v>
      </c>
      <c r="AT20">
        <f t="shared" si="7"/>
        <v>3.122236422808343</v>
      </c>
      <c r="AU20">
        <f t="shared" si="7"/>
        <v>12.698302433066427</v>
      </c>
      <c r="AW20">
        <v>17</v>
      </c>
      <c r="AX20">
        <f>(R20*SUMPRODUCT(K21:$K$23, X21:$X$23)-$AZ$3*SUMPRODUCT(K20:$K$22, W21:$W$23))/Z20</f>
        <v>8.2353602113132336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191.47129964594859</v>
      </c>
      <c r="P21">
        <f t="shared" si="22"/>
        <v>9.5735649822974302</v>
      </c>
      <c r="Q21" s="4">
        <f t="shared" si="23"/>
        <v>12.5</v>
      </c>
      <c r="R21">
        <f t="shared" si="0"/>
        <v>50000</v>
      </c>
      <c r="S21">
        <f t="shared" si="11"/>
        <v>5.7833839289800437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5.7833839289800437</v>
      </c>
      <c r="AC21">
        <f t="shared" si="19"/>
        <v>3.0340014334294501</v>
      </c>
      <c r="AE21">
        <f t="shared" si="1"/>
        <v>152.8517401179152</v>
      </c>
      <c r="AF21">
        <f t="shared" si="2"/>
        <v>-7.6425870058957601</v>
      </c>
      <c r="AG21">
        <f t="shared" si="2"/>
        <v>-9.9787631619304573</v>
      </c>
      <c r="AH21">
        <f t="shared" si="3"/>
        <v>-106.15662141556209</v>
      </c>
      <c r="AI21">
        <f t="shared" si="4"/>
        <v>29.073768534526891</v>
      </c>
      <c r="AJ21">
        <f t="shared" si="5"/>
        <v>2.7493824955505937</v>
      </c>
      <c r="AK21">
        <f t="shared" si="24"/>
        <v>10.569477592869964</v>
      </c>
      <c r="AL21">
        <f t="shared" si="6"/>
        <v>42.392628622947448</v>
      </c>
      <c r="AN21">
        <f t="shared" si="7"/>
        <v>40.439355286450159</v>
      </c>
      <c r="AO21">
        <f t="shared" si="7"/>
        <v>-2.021967764322508</v>
      </c>
      <c r="AP21">
        <f t="shared" si="7"/>
        <v>-2.6400402672115191</v>
      </c>
      <c r="AQ21">
        <f t="shared" si="7"/>
        <v>-28.085420068632526</v>
      </c>
      <c r="AR21">
        <f t="shared" si="7"/>
        <v>7.6919271862836052</v>
      </c>
      <c r="AS21">
        <f t="shared" si="7"/>
        <v>0.72739280213720015</v>
      </c>
      <c r="AT21">
        <f t="shared" si="7"/>
        <v>2.796323151051558</v>
      </c>
      <c r="AU21">
        <f t="shared" si="7"/>
        <v>11.215643139472363</v>
      </c>
      <c r="AW21">
        <v>18</v>
      </c>
      <c r="AX21">
        <f>(R21*SUMPRODUCT(K22:$K$23, X22:$X$23)-$AZ$3*SUMPRODUCT(K21:$K$22, W22:$W$23))/Z21</f>
        <v>5.7833839289800437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191.47129964594859</v>
      </c>
      <c r="P22">
        <f t="shared" si="22"/>
        <v>9.5735649822974302</v>
      </c>
      <c r="Q22" s="4">
        <f t="shared" si="23"/>
        <v>12.5</v>
      </c>
      <c r="R22">
        <f t="shared" si="0"/>
        <v>50000</v>
      </c>
      <c r="S22">
        <f t="shared" si="11"/>
        <v>3.0340014334294501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3.0340014334294501</v>
      </c>
      <c r="AC22">
        <f t="shared" si="19"/>
        <v>3.0730456928096457</v>
      </c>
      <c r="AE22">
        <f t="shared" si="1"/>
        <v>150.91604325901201</v>
      </c>
      <c r="AF22">
        <f t="shared" si="2"/>
        <v>-7.5458021629506016</v>
      </c>
      <c r="AG22">
        <f t="shared" si="2"/>
        <v>-9.8523932528055322</v>
      </c>
      <c r="AH22">
        <f t="shared" si="3"/>
        <v>-106.32911002247646</v>
      </c>
      <c r="AI22">
        <f t="shared" si="4"/>
        <v>27.188737820779423</v>
      </c>
      <c r="AJ22">
        <f t="shared" si="5"/>
        <v>-3.9044259380195623E-2</v>
      </c>
      <c r="AK22">
        <f t="shared" si="24"/>
        <v>10.248296977064362</v>
      </c>
      <c r="AL22">
        <f t="shared" si="6"/>
        <v>37.397990538463588</v>
      </c>
      <c r="AN22">
        <f t="shared" si="7"/>
        <v>36.779905839159824</v>
      </c>
      <c r="AO22">
        <f t="shared" si="7"/>
        <v>-1.8389952919579915</v>
      </c>
      <c r="AP22">
        <f t="shared" si="7"/>
        <v>-2.4011370050739917</v>
      </c>
      <c r="AQ22">
        <f t="shared" si="7"/>
        <v>-25.91357797445313</v>
      </c>
      <c r="AR22">
        <f t="shared" si="7"/>
        <v>6.6261955676747135</v>
      </c>
      <c r="AS22">
        <f t="shared" si="7"/>
        <v>-9.5155170553914842E-3</v>
      </c>
      <c r="AT22">
        <f t="shared" si="7"/>
        <v>2.4976231134105413</v>
      </c>
      <c r="AU22">
        <f t="shared" si="7"/>
        <v>9.1143031640298631</v>
      </c>
      <c r="AW22">
        <v>19</v>
      </c>
      <c r="AX22">
        <f>(R22*SUMPRODUCT(K23:$K$23, X23:$X$23)-$AZ$3*SUMPRODUCT(K22:$K$22, W23:$W$23))/Z22</f>
        <v>3.0340014334294501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191.47129964594859</v>
      </c>
      <c r="P23">
        <f t="shared" si="22"/>
        <v>9.5735649822974302</v>
      </c>
      <c r="Q23" s="4">
        <f t="shared" si="23"/>
        <v>12.5</v>
      </c>
      <c r="R23">
        <f t="shared" si="0"/>
        <v>50000</v>
      </c>
      <c r="S23">
        <f t="shared" si="11"/>
        <v>3.0730456928096457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3.0730456928096457</v>
      </c>
      <c r="AC23">
        <f t="shared" si="19"/>
        <v>0</v>
      </c>
      <c r="AE23">
        <f t="shared" si="1"/>
        <v>148.9985953175692</v>
      </c>
      <c r="AF23">
        <f t="shared" si="2"/>
        <v>-7.4499297658784602</v>
      </c>
      <c r="AG23">
        <f t="shared" si="2"/>
        <v>-9.7272147048333029</v>
      </c>
      <c r="AH23">
        <f t="shared" si="3"/>
        <v>-106.6184617766953</v>
      </c>
      <c r="AI23">
        <f t="shared" si="4"/>
        <v>25.202989070162133</v>
      </c>
      <c r="AJ23">
        <f t="shared" si="5"/>
        <v>3.0730456928096457</v>
      </c>
      <c r="AK23">
        <f t="shared" si="24"/>
        <v>10.123519787115027</v>
      </c>
      <c r="AL23">
        <f t="shared" si="6"/>
        <v>38.399554550086805</v>
      </c>
      <c r="AN23">
        <f t="shared" si="7"/>
        <v>33.4502019280255</v>
      </c>
      <c r="AO23">
        <f t="shared" si="7"/>
        <v>-1.6725100964012751</v>
      </c>
      <c r="AP23">
        <f t="shared" si="7"/>
        <v>-2.1837608292912951</v>
      </c>
      <c r="AQ23">
        <f t="shared" si="7"/>
        <v>-23.935857033313873</v>
      </c>
      <c r="AR23">
        <f t="shared" si="7"/>
        <v>5.6580739690190569</v>
      </c>
      <c r="AS23">
        <f t="shared" si="7"/>
        <v>0.68989911441407192</v>
      </c>
      <c r="AT23">
        <f t="shared" si="7"/>
        <v>2.2727313662226809</v>
      </c>
      <c r="AU23">
        <f t="shared" si="7"/>
        <v>8.6207044496558094</v>
      </c>
      <c r="AW23">
        <v>20</v>
      </c>
      <c r="AX23">
        <f>(R23*SUMPRODUCT(K$23:$K24, X$23:$X24)-$AZ$3*SUMPRODUCT(K$22:$K23, W$23:$W24))/Z23</f>
        <v>3.0730456928096457</v>
      </c>
    </row>
    <row r="25" spans="5:50" x14ac:dyDescent="0.25">
      <c r="AN25" s="8">
        <f t="shared" ref="AN25:AU25" si="25">SUM(AN3:AN23)</f>
        <v>1765.9947067696278</v>
      </c>
      <c r="AO25" s="8">
        <f t="shared" si="25"/>
        <v>-231.90321007294287</v>
      </c>
      <c r="AP25" s="8">
        <f t="shared" si="25"/>
        <v>-228.60864064972134</v>
      </c>
      <c r="AQ25" s="8">
        <f t="shared" si="25"/>
        <v>-1118.7935583411652</v>
      </c>
      <c r="AR25" s="8">
        <f t="shared" si="25"/>
        <v>186.6892977057984</v>
      </c>
      <c r="AS25" s="8">
        <f t="shared" si="25"/>
        <v>-9.4415794507242641</v>
      </c>
      <c r="AT25" s="8">
        <f t="shared" si="25"/>
        <v>64.057731704054092</v>
      </c>
      <c r="AU25" s="9">
        <f t="shared" si="25"/>
        <v>241.30544995912828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6D513-CAFF-473F-A5E4-B57153A1D3B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253.07086233265753</v>
      </c>
      <c r="K3">
        <v>1</v>
      </c>
      <c r="L3" s="2">
        <v>0</v>
      </c>
      <c r="O3">
        <f>$C$3</f>
        <v>253.07086233265753</v>
      </c>
      <c r="P3">
        <f>O3*B5</f>
        <v>202.45668986612603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253.07086233265753</v>
      </c>
      <c r="AF3">
        <f t="shared" ref="AF3:AG23" si="3">-$Z3*P3</f>
        <v>-202.45668986612603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-75.203383433468503</v>
      </c>
      <c r="AJ3">
        <f t="shared" ref="AJ3:AJ23" si="6">AB3-AC3</f>
        <v>0</v>
      </c>
      <c r="AL3">
        <f t="shared" ref="AL3:AL23" si="7">SUM(AI3:AK3)</f>
        <v>-75.203383433468503</v>
      </c>
      <c r="AN3">
        <f t="shared" ref="AN3:AU23" si="8">AE3*$K3</f>
        <v>253.07086233265753</v>
      </c>
      <c r="AO3">
        <f t="shared" si="8"/>
        <v>-202.45668986612603</v>
      </c>
      <c r="AP3">
        <f t="shared" si="8"/>
        <v>-125.8175559</v>
      </c>
      <c r="AQ3">
        <f t="shared" si="8"/>
        <v>0</v>
      </c>
      <c r="AR3">
        <f t="shared" si="8"/>
        <v>-75.203383433468503</v>
      </c>
      <c r="AS3">
        <f t="shared" si="8"/>
        <v>0</v>
      </c>
      <c r="AT3">
        <f t="shared" si="8"/>
        <v>0</v>
      </c>
      <c r="AU3">
        <f t="shared" si="8"/>
        <v>-75.203383433468503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122.37201064033673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9.2101545520078734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9.0958121226522053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-9.0958121226522053</v>
      </c>
      <c r="AK4">
        <f t="shared" ref="AK4:AK23" si="20">H4*SUM(AB4:AB4, AE4:AF4)</f>
        <v>0</v>
      </c>
      <c r="AL4">
        <f t="shared" si="7"/>
        <v>-129.83691212265222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-113.27619851768458</v>
      </c>
      <c r="AR4">
        <f t="shared" si="8"/>
        <v>-113.27619851768458</v>
      </c>
      <c r="AS4">
        <f t="shared" si="8"/>
        <v>-8.5334572874117693</v>
      </c>
      <c r="AT4">
        <f t="shared" si="8"/>
        <v>0</v>
      </c>
      <c r="AU4">
        <f t="shared" si="8"/>
        <v>-121.80965580509636</v>
      </c>
      <c r="AW4">
        <v>1</v>
      </c>
      <c r="AX4">
        <f>(R4*SUMPRODUCT(K5:$K$23, X5:$X$23)-$AZ$3*SUMPRODUCT(K4:$K$22, W5:$W$23))/Z4</f>
        <v>9.2101545520078734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2.4301629999999999E-3</v>
      </c>
      <c r="O5">
        <f t="shared" ref="O5:O23" si="22">$C$3</f>
        <v>253.07086233265753</v>
      </c>
      <c r="P5">
        <f t="shared" ref="P5:P23" si="23">O5*$C$5</f>
        <v>12.653543116632877</v>
      </c>
      <c r="Q5" s="4">
        <f t="shared" ref="Q5:Q23" si="24">$C$8</f>
        <v>12.5</v>
      </c>
      <c r="R5">
        <f t="shared" si="0"/>
        <v>50000</v>
      </c>
      <c r="S5">
        <f t="shared" si="12"/>
        <v>19.326783392168515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9.0958121226522053</v>
      </c>
      <c r="AC5">
        <f t="shared" si="1"/>
        <v>18.849592224297112</v>
      </c>
      <c r="AE5">
        <f t="shared" si="2"/>
        <v>246.82237400946977</v>
      </c>
      <c r="AF5">
        <f t="shared" si="3"/>
        <v>-12.341118700473489</v>
      </c>
      <c r="AG5">
        <f t="shared" si="3"/>
        <v>-12.19136666576345</v>
      </c>
      <c r="AH5">
        <f t="shared" si="4"/>
        <v>-119.99964794620071</v>
      </c>
      <c r="AI5">
        <f t="shared" si="5"/>
        <v>102.29024069703213</v>
      </c>
      <c r="AJ5">
        <f t="shared" si="6"/>
        <v>-9.7537801016449066</v>
      </c>
      <c r="AK5">
        <f t="shared" si="20"/>
        <v>21.045058626094431</v>
      </c>
      <c r="AL5">
        <f t="shared" si="7"/>
        <v>113.58151922148166</v>
      </c>
      <c r="AN5">
        <f t="shared" si="8"/>
        <v>213.14654926074019</v>
      </c>
      <c r="AO5">
        <f t="shared" si="8"/>
        <v>-10.657327463037008</v>
      </c>
      <c r="AP5">
        <f t="shared" si="8"/>
        <v>-10.528007219800086</v>
      </c>
      <c r="AQ5">
        <f t="shared" si="8"/>
        <v>-103.62719739197964</v>
      </c>
      <c r="AR5">
        <f t="shared" si="8"/>
        <v>88.334017185923457</v>
      </c>
      <c r="AS5">
        <f t="shared" si="8"/>
        <v>-8.4229988438322021</v>
      </c>
      <c r="AT5">
        <f t="shared" si="8"/>
        <v>18.173723687504523</v>
      </c>
      <c r="AU5">
        <f t="shared" si="8"/>
        <v>98.084742029595773</v>
      </c>
      <c r="AW5">
        <v>2</v>
      </c>
      <c r="AX5">
        <f>(R5*SUMPRODUCT(K6:$K$23, X6:$X$23)-$AZ$3*SUMPRODUCT(K5:$K$22, W6:$W$23))/Z5</f>
        <v>19.326783392168515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2.4518209999999999E-3</v>
      </c>
      <c r="O6">
        <f t="shared" si="22"/>
        <v>253.07086233265753</v>
      </c>
      <c r="P6">
        <f t="shared" si="23"/>
        <v>12.653543116632877</v>
      </c>
      <c r="Q6" s="4">
        <f t="shared" si="24"/>
        <v>12.5</v>
      </c>
      <c r="R6">
        <f t="shared" si="0"/>
        <v>50000</v>
      </c>
      <c r="S6">
        <f t="shared" si="12"/>
        <v>29.897822636316306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18.849592224297112</v>
      </c>
      <c r="AC6">
        <f t="shared" si="1"/>
        <v>28.796535024711375</v>
      </c>
      <c r="AE6">
        <f t="shared" si="2"/>
        <v>243.74898598950881</v>
      </c>
      <c r="AF6">
        <f t="shared" si="3"/>
        <v>-12.187449299475441</v>
      </c>
      <c r="AG6">
        <f t="shared" si="3"/>
        <v>-12.039561950295997</v>
      </c>
      <c r="AH6">
        <f t="shared" si="4"/>
        <v>-119.56419523927522</v>
      </c>
      <c r="AI6">
        <f t="shared" si="5"/>
        <v>99.957779500462152</v>
      </c>
      <c r="AJ6">
        <f t="shared" si="6"/>
        <v>-9.9469428004142628</v>
      </c>
      <c r="AK6">
        <f t="shared" si="20"/>
        <v>27.244730825879159</v>
      </c>
      <c r="AL6">
        <f t="shared" si="7"/>
        <v>117.25556752592705</v>
      </c>
      <c r="AN6">
        <f t="shared" si="8"/>
        <v>189.83810117476349</v>
      </c>
      <c r="AO6">
        <f t="shared" si="8"/>
        <v>-9.4919050587381744</v>
      </c>
      <c r="AP6">
        <f t="shared" si="8"/>
        <v>-9.3767265137197224</v>
      </c>
      <c r="AQ6">
        <f t="shared" si="8"/>
        <v>-93.119730121419423</v>
      </c>
      <c r="AR6">
        <f t="shared" si="8"/>
        <v>77.849739480886171</v>
      </c>
      <c r="AS6">
        <f t="shared" si="8"/>
        <v>-7.7469398531401596</v>
      </c>
      <c r="AT6">
        <f t="shared" si="8"/>
        <v>21.218910700309774</v>
      </c>
      <c r="AU6">
        <f t="shared" si="8"/>
        <v>91.321710328055786</v>
      </c>
      <c r="AW6">
        <v>3</v>
      </c>
      <c r="AX6">
        <f>(R6*SUMPRODUCT(K7:$K$23, X7:$X$23)-$AZ$3*SUMPRODUCT(K6:$K$22, W7:$W$23))/Z6</f>
        <v>29.897822636316306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2.4770880000000001E-3</v>
      </c>
      <c r="O7">
        <f t="shared" si="22"/>
        <v>253.07086233265753</v>
      </c>
      <c r="P7">
        <f t="shared" si="23"/>
        <v>12.653543116632877</v>
      </c>
      <c r="Q7" s="4">
        <f t="shared" si="24"/>
        <v>12.5</v>
      </c>
      <c r="R7">
        <f t="shared" si="0"/>
        <v>50000</v>
      </c>
      <c r="S7">
        <f t="shared" si="12"/>
        <v>38.364249106505511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28.796535024711375</v>
      </c>
      <c r="AC7">
        <f t="shared" si="1"/>
        <v>36.490058173364673</v>
      </c>
      <c r="AE7">
        <f t="shared" si="2"/>
        <v>240.70770844140696</v>
      </c>
      <c r="AF7">
        <f t="shared" si="3"/>
        <v>-12.035385422070348</v>
      </c>
      <c r="AG7">
        <f t="shared" si="3"/>
        <v>-11.889343276360703</v>
      </c>
      <c r="AH7">
        <f t="shared" si="4"/>
        <v>-119.29221772933926</v>
      </c>
      <c r="AI7">
        <f t="shared" si="5"/>
        <v>97.49076201363664</v>
      </c>
      <c r="AJ7">
        <f t="shared" si="6"/>
        <v>-7.6935231486532984</v>
      </c>
      <c r="AK7">
        <f t="shared" si="20"/>
        <v>26.956989437211824</v>
      </c>
      <c r="AL7">
        <f t="shared" si="7"/>
        <v>116.75422830219517</v>
      </c>
      <c r="AN7">
        <f t="shared" si="8"/>
        <v>169.70170587548935</v>
      </c>
      <c r="AO7">
        <f t="shared" si="8"/>
        <v>-8.4850852937744676</v>
      </c>
      <c r="AP7">
        <f t="shared" si="8"/>
        <v>-8.3821238995710239</v>
      </c>
      <c r="AQ7">
        <f t="shared" si="8"/>
        <v>-84.102386988021948</v>
      </c>
      <c r="AR7">
        <f t="shared" si="8"/>
        <v>68.732109694121903</v>
      </c>
      <c r="AS7">
        <f t="shared" si="8"/>
        <v>-5.4240224003330608</v>
      </c>
      <c r="AT7">
        <f t="shared" si="8"/>
        <v>19.004987926574668</v>
      </c>
      <c r="AU7">
        <f t="shared" si="8"/>
        <v>82.313075220363515</v>
      </c>
      <c r="AW7">
        <v>4</v>
      </c>
      <c r="AX7">
        <f>(R7*SUMPRODUCT(K8:$K$23, X8:$X$23)-$AZ$3*SUMPRODUCT(K7:$K$22, W8:$W$23))/Z7</f>
        <v>38.364249106505511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2.5023549999999999E-3</v>
      </c>
      <c r="O8">
        <f t="shared" si="22"/>
        <v>253.07086233265753</v>
      </c>
      <c r="P8">
        <f t="shared" si="23"/>
        <v>12.653543116632877</v>
      </c>
      <c r="Q8" s="4">
        <f t="shared" si="24"/>
        <v>12.5</v>
      </c>
      <c r="R8">
        <f t="shared" si="0"/>
        <v>50000</v>
      </c>
      <c r="S8">
        <f t="shared" si="12"/>
        <v>42.928049827777642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36.490058173364673</v>
      </c>
      <c r="AC8">
        <f t="shared" si="1"/>
        <v>40.320423169603259</v>
      </c>
      <c r="AE8">
        <f t="shared" si="2"/>
        <v>237.69829521923597</v>
      </c>
      <c r="AF8">
        <f t="shared" si="3"/>
        <v>-11.884914760961799</v>
      </c>
      <c r="AG8">
        <f t="shared" si="3"/>
        <v>-11.740698486002778</v>
      </c>
      <c r="AH8">
        <f t="shared" si="4"/>
        <v>-119.00543037727034</v>
      </c>
      <c r="AI8">
        <f t="shared" si="5"/>
        <v>95.067251595001053</v>
      </c>
      <c r="AJ8">
        <f t="shared" si="6"/>
        <v>-3.8303649962385862</v>
      </c>
      <c r="AK8">
        <f t="shared" si="20"/>
        <v>19.01699930079382</v>
      </c>
      <c r="AL8">
        <f t="shared" si="7"/>
        <v>110.25388589955628</v>
      </c>
      <c r="AN8">
        <f t="shared" si="8"/>
        <v>156.25178079676303</v>
      </c>
      <c r="AO8">
        <f t="shared" si="8"/>
        <v>-7.8125890398381523</v>
      </c>
      <c r="AP8">
        <f t="shared" si="8"/>
        <v>-7.7177879822140794</v>
      </c>
      <c r="AQ8">
        <f t="shared" si="8"/>
        <v>-78.228623405915314</v>
      </c>
      <c r="AR8">
        <f t="shared" si="8"/>
        <v>62.492780368795493</v>
      </c>
      <c r="AS8">
        <f t="shared" si="8"/>
        <v>-2.5179034254825035</v>
      </c>
      <c r="AT8">
        <f t="shared" si="8"/>
        <v>12.500889008981691</v>
      </c>
      <c r="AU8">
        <f t="shared" si="8"/>
        <v>72.47576595229468</v>
      </c>
      <c r="AW8">
        <v>5</v>
      </c>
      <c r="AX8">
        <f>(R8*SUMPRODUCT(K9:$K$23, X9:$X$23)-$AZ$3*SUMPRODUCT(K8:$K$22, W9:$W$23))/Z8</f>
        <v>42.928049827777642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2.5285250000000002E-3</v>
      </c>
      <c r="O9">
        <f t="shared" si="22"/>
        <v>253.07086233265753</v>
      </c>
      <c r="P9">
        <f t="shared" si="23"/>
        <v>12.653543116632877</v>
      </c>
      <c r="Q9" s="4">
        <f t="shared" si="24"/>
        <v>12.5</v>
      </c>
      <c r="R9">
        <f t="shared" si="0"/>
        <v>50000</v>
      </c>
      <c r="S9">
        <f t="shared" si="12"/>
        <v>44.949080378977442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40.320423169603259</v>
      </c>
      <c r="AC9">
        <f t="shared" si="1"/>
        <v>41.689750108186445</v>
      </c>
      <c r="AE9">
        <f t="shared" si="2"/>
        <v>234.72028618512442</v>
      </c>
      <c r="AF9">
        <f t="shared" si="3"/>
        <v>-11.736014309256221</v>
      </c>
      <c r="AG9">
        <f t="shared" si="3"/>
        <v>-11.59360485150343</v>
      </c>
      <c r="AH9">
        <f t="shared" si="4"/>
        <v>-118.74659855728072</v>
      </c>
      <c r="AI9">
        <f t="shared" si="5"/>
        <v>92.644068467084026</v>
      </c>
      <c r="AJ9">
        <f t="shared" si="6"/>
        <v>-1.3693269385831854</v>
      </c>
      <c r="AK9">
        <f t="shared" si="20"/>
        <v>13.744505081373612</v>
      </c>
      <c r="AL9">
        <f t="shared" si="7"/>
        <v>105.01924660987446</v>
      </c>
      <c r="AN9">
        <f t="shared" si="8"/>
        <v>146.63958986386268</v>
      </c>
      <c r="AO9">
        <f t="shared" si="8"/>
        <v>-7.3319794931931339</v>
      </c>
      <c r="AP9">
        <f t="shared" si="8"/>
        <v>-7.2430103426479873</v>
      </c>
      <c r="AQ9">
        <f t="shared" si="8"/>
        <v>-74.185971707766058</v>
      </c>
      <c r="AR9">
        <f t="shared" si="8"/>
        <v>57.878628320255487</v>
      </c>
      <c r="AS9">
        <f t="shared" si="8"/>
        <v>-0.85547586843434364</v>
      </c>
      <c r="AT9">
        <f t="shared" si="8"/>
        <v>8.5867677684441066</v>
      </c>
      <c r="AU9">
        <f t="shared" si="8"/>
        <v>65.609920220265252</v>
      </c>
      <c r="AW9">
        <v>6</v>
      </c>
      <c r="AX9">
        <f>(R9*SUMPRODUCT(K10:$K$23, X10:$X$23)-$AZ$3*SUMPRODUCT(K9:$K$22, W10:$W$23))/Z9</f>
        <v>44.949080378977442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2.5601090000000001E-3</v>
      </c>
      <c r="O10">
        <f t="shared" si="22"/>
        <v>253.07086233265753</v>
      </c>
      <c r="P10">
        <f t="shared" si="23"/>
        <v>12.653543116632877</v>
      </c>
      <c r="Q10" s="4">
        <f t="shared" si="24"/>
        <v>12.5</v>
      </c>
      <c r="R10">
        <f t="shared" si="0"/>
        <v>50000</v>
      </c>
      <c r="S10">
        <f t="shared" si="12"/>
        <v>45.99637496212555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41.689750108186445</v>
      </c>
      <c r="AC10">
        <f t="shared" si="1"/>
        <v>42.125275560804425</v>
      </c>
      <c r="AE10">
        <f t="shared" si="2"/>
        <v>231.77217380612805</v>
      </c>
      <c r="AF10">
        <f t="shared" si="3"/>
        <v>-11.588608690306403</v>
      </c>
      <c r="AG10">
        <f t="shared" si="3"/>
        <v>-11.447987910865619</v>
      </c>
      <c r="AH10">
        <f t="shared" si="4"/>
        <v>-118.7235684911104</v>
      </c>
      <c r="AI10">
        <f t="shared" si="5"/>
        <v>90.012008713845631</v>
      </c>
      <c r="AJ10">
        <f t="shared" si="6"/>
        <v>-0.43552545261798059</v>
      </c>
      <c r="AK10">
        <f t="shared" si="20"/>
        <v>13.748349049260428</v>
      </c>
      <c r="AL10">
        <f t="shared" si="7"/>
        <v>103.32483231048808</v>
      </c>
      <c r="AN10">
        <f t="shared" si="8"/>
        <v>137.57508848594514</v>
      </c>
      <c r="AO10">
        <f t="shared" si="8"/>
        <v>-6.8787544242972567</v>
      </c>
      <c r="AP10">
        <f t="shared" si="8"/>
        <v>-6.7952848867042288</v>
      </c>
      <c r="AQ10">
        <f t="shared" si="8"/>
        <v>-70.471813644869158</v>
      </c>
      <c r="AR10">
        <f t="shared" si="8"/>
        <v>53.429235530074493</v>
      </c>
      <c r="AS10">
        <f t="shared" si="8"/>
        <v>-0.2585187501063847</v>
      </c>
      <c r="AT10">
        <f t="shared" si="8"/>
        <v>8.1607308846738427</v>
      </c>
      <c r="AU10">
        <f t="shared" si="8"/>
        <v>61.331447664641949</v>
      </c>
      <c r="AW10">
        <v>7</v>
      </c>
      <c r="AX10">
        <f>(R10*SUMPRODUCT(K11:$K$23, X11:$X$23)-$AZ$3*SUMPRODUCT(K10:$K$22, W11:$W$23))/Z10</f>
        <v>45.99637496212555</v>
      </c>
    </row>
    <row r="11" spans="1:52" x14ac:dyDescent="0.25">
      <c r="A11" t="s">
        <v>33</v>
      </c>
      <c r="C11" s="7">
        <f>AU25</f>
        <v>729.21468469323145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2.5907899999999999E-3</v>
      </c>
      <c r="O11">
        <f t="shared" si="22"/>
        <v>253.07086233265753</v>
      </c>
      <c r="P11">
        <f t="shared" si="23"/>
        <v>12.653543116632877</v>
      </c>
      <c r="Q11" s="4">
        <f t="shared" si="24"/>
        <v>12.5</v>
      </c>
      <c r="R11">
        <f t="shared" si="0"/>
        <v>50000</v>
      </c>
      <c r="S11">
        <f t="shared" si="12"/>
        <v>46.08817632583262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42.125275560804425</v>
      </c>
      <c r="AC11">
        <f t="shared" si="1"/>
        <v>41.677901760583893</v>
      </c>
      <c r="AE11">
        <f t="shared" si="2"/>
        <v>228.85397903789161</v>
      </c>
      <c r="AF11">
        <f t="shared" si="3"/>
        <v>-11.442698951894581</v>
      </c>
      <c r="AG11">
        <f t="shared" si="3"/>
        <v>-11.303848699157372</v>
      </c>
      <c r="AH11">
        <f t="shared" si="4"/>
        <v>-118.63733039836615</v>
      </c>
      <c r="AI11">
        <f t="shared" si="5"/>
        <v>87.47010098847349</v>
      </c>
      <c r="AJ11">
        <f t="shared" si="6"/>
        <v>0.4473738002205323</v>
      </c>
      <c r="AK11">
        <f t="shared" si="20"/>
        <v>13.366132615810276</v>
      </c>
      <c r="AL11">
        <f t="shared" si="7"/>
        <v>101.28360740450429</v>
      </c>
      <c r="AN11">
        <f t="shared" si="8"/>
        <v>129.18964283175197</v>
      </c>
      <c r="AO11">
        <f t="shared" si="8"/>
        <v>-6.459482141587598</v>
      </c>
      <c r="AP11">
        <f t="shared" si="8"/>
        <v>-6.3811002203571681</v>
      </c>
      <c r="AQ11">
        <f t="shared" si="8"/>
        <v>-66.97158775701169</v>
      </c>
      <c r="AR11">
        <f t="shared" si="8"/>
        <v>49.377472712795488</v>
      </c>
      <c r="AS11">
        <f t="shared" si="8"/>
        <v>0.25254558258392684</v>
      </c>
      <c r="AT11">
        <f t="shared" si="8"/>
        <v>7.5452736541340952</v>
      </c>
      <c r="AU11">
        <f t="shared" si="8"/>
        <v>57.175291949513507</v>
      </c>
      <c r="AW11">
        <v>8</v>
      </c>
      <c r="AX11">
        <f>(R11*SUMPRODUCT(K12:$K$23, X12:$X$23)-$AZ$3*SUMPRODUCT(K11:$K$22, W12:$W$23))/Z11</f>
        <v>46.08817632583262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2.625984E-3</v>
      </c>
      <c r="O12">
        <f t="shared" si="22"/>
        <v>253.07086233265753</v>
      </c>
      <c r="P12">
        <f t="shared" si="23"/>
        <v>12.653543116632877</v>
      </c>
      <c r="Q12" s="4">
        <f t="shared" si="24"/>
        <v>12.5</v>
      </c>
      <c r="R12">
        <f t="shared" si="0"/>
        <v>50000</v>
      </c>
      <c r="S12">
        <f t="shared" si="12"/>
        <v>45.277381825124912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41.677901760583893</v>
      </c>
      <c r="AC12">
        <f t="shared" si="1"/>
        <v>40.42772684165476</v>
      </c>
      <c r="AE12">
        <f t="shared" si="2"/>
        <v>225.96447236022289</v>
      </c>
      <c r="AF12">
        <f t="shared" si="3"/>
        <v>-11.298223618011145</v>
      </c>
      <c r="AG12">
        <f t="shared" si="3"/>
        <v>-11.161126486343392</v>
      </c>
      <c r="AH12">
        <f t="shared" si="4"/>
        <v>-118.73490328963229</v>
      </c>
      <c r="AI12">
        <f t="shared" si="5"/>
        <v>84.770218966236058</v>
      </c>
      <c r="AJ12">
        <f t="shared" si="6"/>
        <v>1.2501749189291331</v>
      </c>
      <c r="AK12">
        <f t="shared" si="20"/>
        <v>13.304261411095094</v>
      </c>
      <c r="AL12">
        <f t="shared" si="7"/>
        <v>99.324655296260289</v>
      </c>
      <c r="AN12">
        <f t="shared" si="8"/>
        <v>121.26485071622071</v>
      </c>
      <c r="AO12">
        <f t="shared" si="8"/>
        <v>-6.0632425358110353</v>
      </c>
      <c r="AP12">
        <f t="shared" si="8"/>
        <v>-5.989668743295506</v>
      </c>
      <c r="AQ12">
        <f t="shared" si="8"/>
        <v>-63.719620043937248</v>
      </c>
      <c r="AR12">
        <f t="shared" si="8"/>
        <v>45.492319393176913</v>
      </c>
      <c r="AS12">
        <f t="shared" si="8"/>
        <v>0.67091199483530661</v>
      </c>
      <c r="AT12">
        <f t="shared" si="8"/>
        <v>7.1397917427218651</v>
      </c>
      <c r="AU12">
        <f t="shared" si="8"/>
        <v>53.30302313073409</v>
      </c>
      <c r="AW12">
        <v>9</v>
      </c>
      <c r="AX12">
        <f>(R12*SUMPRODUCT(K13:$K$23, X13:$X$23)-$AZ$3*SUMPRODUCT(K12:$K$22, W13:$W$23))/Z12</f>
        <v>45.277381825124912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2.663885E-3</v>
      </c>
      <c r="O13">
        <f t="shared" si="22"/>
        <v>253.07086233265753</v>
      </c>
      <c r="P13">
        <f t="shared" si="23"/>
        <v>12.653543116632877</v>
      </c>
      <c r="Q13" s="4">
        <f t="shared" si="24"/>
        <v>12.5</v>
      </c>
      <c r="R13">
        <f t="shared" si="0"/>
        <v>50000</v>
      </c>
      <c r="S13">
        <f t="shared" si="12"/>
        <v>43.534712199011821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40.42772684165476</v>
      </c>
      <c r="AC13">
        <f t="shared" si="1"/>
        <v>38.379447431671906</v>
      </c>
      <c r="AE13">
        <f t="shared" si="2"/>
        <v>223.10288426816734</v>
      </c>
      <c r="AF13">
        <f t="shared" si="3"/>
        <v>-11.155144213408366</v>
      </c>
      <c r="AG13">
        <f t="shared" si="3"/>
        <v>-11.019783264049885</v>
      </c>
      <c r="AH13">
        <f t="shared" si="4"/>
        <v>-118.92782972029146</v>
      </c>
      <c r="AI13">
        <f t="shared" si="5"/>
        <v>82.000127070417633</v>
      </c>
      <c r="AJ13">
        <f t="shared" si="6"/>
        <v>2.0482794099828538</v>
      </c>
      <c r="AK13">
        <f t="shared" si="20"/>
        <v>13.047811638544589</v>
      </c>
      <c r="AL13">
        <f t="shared" si="7"/>
        <v>97.096218118945075</v>
      </c>
      <c r="AN13">
        <f t="shared" si="8"/>
        <v>113.84345972445402</v>
      </c>
      <c r="AO13">
        <f t="shared" si="8"/>
        <v>-5.6921729862227011</v>
      </c>
      <c r="AP13">
        <f t="shared" si="8"/>
        <v>-5.6231018989657846</v>
      </c>
      <c r="AQ13">
        <f t="shared" si="8"/>
        <v>-60.68570398491488</v>
      </c>
      <c r="AR13">
        <f t="shared" si="8"/>
        <v>41.842480854350654</v>
      </c>
      <c r="AS13">
        <f t="shared" si="8"/>
        <v>1.0451824290829324</v>
      </c>
      <c r="AT13">
        <f t="shared" si="8"/>
        <v>6.6579507640047737</v>
      </c>
      <c r="AU13">
        <f t="shared" si="8"/>
        <v>49.545614047438363</v>
      </c>
      <c r="AW13">
        <v>10</v>
      </c>
      <c r="AX13">
        <f>(R13*SUMPRODUCT(K14:$K$23, X14:$X$23)-$AZ$3*SUMPRODUCT(K13:$K$22, W14:$W$23))/Z13</f>
        <v>43.534712199011821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2.7053950000000002E-3</v>
      </c>
      <c r="O14">
        <f t="shared" si="22"/>
        <v>253.07086233265753</v>
      </c>
      <c r="P14">
        <f t="shared" si="23"/>
        <v>12.653543116632877</v>
      </c>
      <c r="Q14" s="4">
        <f t="shared" si="24"/>
        <v>12.5</v>
      </c>
      <c r="R14">
        <f t="shared" si="0"/>
        <v>50000</v>
      </c>
      <c r="S14">
        <f t="shared" si="12"/>
        <v>42.939881310658507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38.379447431671906</v>
      </c>
      <c r="AC14">
        <f t="shared" si="1"/>
        <v>37.374091409783489</v>
      </c>
      <c r="AE14">
        <f t="shared" si="2"/>
        <v>220.26827399790099</v>
      </c>
      <c r="AF14">
        <f t="shared" si="3"/>
        <v>-11.01341369989505</v>
      </c>
      <c r="AG14">
        <f t="shared" si="3"/>
        <v>-10.879772564865743</v>
      </c>
      <c r="AH14">
        <f t="shared" si="4"/>
        <v>-119.25146617457695</v>
      </c>
      <c r="AI14">
        <f t="shared" si="5"/>
        <v>79.123621558563272</v>
      </c>
      <c r="AJ14">
        <f t="shared" si="6"/>
        <v>1.0053560218884172</v>
      </c>
      <c r="AK14">
        <f t="shared" si="20"/>
        <v>21.190562981044</v>
      </c>
      <c r="AL14">
        <f t="shared" si="7"/>
        <v>101.31954056149569</v>
      </c>
      <c r="AN14">
        <f t="shared" si="8"/>
        <v>103.53715239568473</v>
      </c>
      <c r="AO14">
        <f t="shared" si="8"/>
        <v>-5.1768576197842364</v>
      </c>
      <c r="AP14">
        <f t="shared" si="8"/>
        <v>-5.114039573804571</v>
      </c>
      <c r="AQ14">
        <f t="shared" si="8"/>
        <v>-56.054178854843499</v>
      </c>
      <c r="AR14">
        <f t="shared" si="8"/>
        <v>37.192076347252431</v>
      </c>
      <c r="AS14">
        <f t="shared" si="8"/>
        <v>0.47256782722677676</v>
      </c>
      <c r="AT14">
        <f t="shared" si="8"/>
        <v>9.9606289589376598</v>
      </c>
      <c r="AU14">
        <f t="shared" si="8"/>
        <v>47.625273133416869</v>
      </c>
      <c r="AW14">
        <v>11</v>
      </c>
      <c r="AX14">
        <f>(R14*SUMPRODUCT(K15:$K$23, X15:$X$23)-$AZ$3*SUMPRODUCT(K14:$K$22, W15:$W$23))/Z14</f>
        <v>42.939881310658507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2.7496130000000001E-3</v>
      </c>
      <c r="O15">
        <f t="shared" si="22"/>
        <v>253.07086233265753</v>
      </c>
      <c r="P15">
        <f t="shared" si="23"/>
        <v>12.653543116632877</v>
      </c>
      <c r="Q15" s="4">
        <f t="shared" si="24"/>
        <v>12.5</v>
      </c>
      <c r="R15">
        <f t="shared" si="0"/>
        <v>50000</v>
      </c>
      <c r="S15">
        <f t="shared" si="12"/>
        <v>41.460668869442479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37.374091409783489</v>
      </c>
      <c r="AC15">
        <f t="shared" si="1"/>
        <v>35.626521479817768</v>
      </c>
      <c r="AE15">
        <f t="shared" si="2"/>
        <v>217.45993874824978</v>
      </c>
      <c r="AF15">
        <f t="shared" si="3"/>
        <v>-10.87299693741249</v>
      </c>
      <c r="AG15">
        <f t="shared" si="3"/>
        <v>-10.741059675135686</v>
      </c>
      <c r="AH15">
        <f t="shared" si="4"/>
        <v>-119.66065632559275</v>
      </c>
      <c r="AI15">
        <f t="shared" si="5"/>
        <v>76.185225810108847</v>
      </c>
      <c r="AJ15">
        <f t="shared" si="6"/>
        <v>1.7475699299657208</v>
      </c>
      <c r="AK15">
        <f t="shared" si="20"/>
        <v>20.876233534754963</v>
      </c>
      <c r="AL15">
        <f t="shared" si="7"/>
        <v>98.809029274829527</v>
      </c>
      <c r="AN15">
        <f t="shared" si="8"/>
        <v>94.159663082243952</v>
      </c>
      <c r="AO15">
        <f t="shared" si="8"/>
        <v>-4.7079831541121981</v>
      </c>
      <c r="AP15">
        <f t="shared" si="8"/>
        <v>-4.6508546170791787</v>
      </c>
      <c r="AQ15">
        <f t="shared" si="8"/>
        <v>-51.812794341222911</v>
      </c>
      <c r="AR15">
        <f t="shared" si="8"/>
        <v>32.988030969829659</v>
      </c>
      <c r="AS15">
        <f t="shared" si="8"/>
        <v>0.75669383871541862</v>
      </c>
      <c r="AT15">
        <f t="shared" si="8"/>
        <v>9.0393620423779826</v>
      </c>
      <c r="AU15">
        <f t="shared" si="8"/>
        <v>42.78408685092306</v>
      </c>
      <c r="AW15">
        <v>12</v>
      </c>
      <c r="AX15">
        <f>(R15*SUMPRODUCT(K16:$K$23, X16:$X$23)-$AZ$3*SUMPRODUCT(K15:$K$22, W16:$W$23))/Z15</f>
        <v>41.460668869442479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2.8010499999999998E-3</v>
      </c>
      <c r="O16">
        <f t="shared" si="22"/>
        <v>253.07086233265753</v>
      </c>
      <c r="P16">
        <f t="shared" si="23"/>
        <v>12.653543116632877</v>
      </c>
      <c r="Q16" s="4">
        <f t="shared" si="24"/>
        <v>12.5</v>
      </c>
      <c r="R16">
        <f t="shared" si="0"/>
        <v>50000</v>
      </c>
      <c r="S16">
        <f t="shared" si="12"/>
        <v>39.08563230659756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35.626521479817768</v>
      </c>
      <c r="AC16">
        <f t="shared" si="1"/>
        <v>33.155756643010221</v>
      </c>
      <c r="AE16">
        <f t="shared" si="2"/>
        <v>214.6762231993365</v>
      </c>
      <c r="AF16">
        <f t="shared" si="3"/>
        <v>-10.733811159966825</v>
      </c>
      <c r="AG16">
        <f t="shared" si="3"/>
        <v>-10.603562833181289</v>
      </c>
      <c r="AH16">
        <f t="shared" si="4"/>
        <v>-120.34498081215524</v>
      </c>
      <c r="AI16">
        <f t="shared" si="5"/>
        <v>72.993868394033157</v>
      </c>
      <c r="AJ16">
        <f t="shared" si="6"/>
        <v>2.4707648368075468</v>
      </c>
      <c r="AK16">
        <f t="shared" si="20"/>
        <v>20.500392779103912</v>
      </c>
      <c r="AL16">
        <f t="shared" si="7"/>
        <v>95.965026009944609</v>
      </c>
      <c r="AN16">
        <f t="shared" si="8"/>
        <v>85.627043187503915</v>
      </c>
      <c r="AO16">
        <f t="shared" si="8"/>
        <v>-4.2813521593751958</v>
      </c>
      <c r="AP16">
        <f t="shared" si="8"/>
        <v>-4.229400532238504</v>
      </c>
      <c r="AQ16">
        <f t="shared" si="8"/>
        <v>-48.001519291837418</v>
      </c>
      <c r="AR16">
        <f t="shared" si="8"/>
        <v>29.114771204052801</v>
      </c>
      <c r="AS16">
        <f t="shared" si="8"/>
        <v>0.98550404993402063</v>
      </c>
      <c r="AT16">
        <f t="shared" si="8"/>
        <v>8.1769093553838399</v>
      </c>
      <c r="AU16">
        <f t="shared" si="8"/>
        <v>38.277184609370657</v>
      </c>
      <c r="AW16">
        <v>13</v>
      </c>
      <c r="AX16">
        <f>(R16*SUMPRODUCT(K17:$K$23, X17:$X$23)-$AZ$3*SUMPRODUCT(K16:$K$22, W17:$W$23))/Z16</f>
        <v>39.08563230659756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2.8606080000000002E-3</v>
      </c>
      <c r="O17">
        <f t="shared" si="22"/>
        <v>253.07086233265753</v>
      </c>
      <c r="P17">
        <f t="shared" si="23"/>
        <v>12.653543116632877</v>
      </c>
      <c r="Q17" s="4">
        <f t="shared" si="24"/>
        <v>12.5</v>
      </c>
      <c r="R17">
        <f t="shared" si="0"/>
        <v>50000</v>
      </c>
      <c r="S17">
        <f t="shared" si="12"/>
        <v>35.803211681394444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33.155756643010221</v>
      </c>
      <c r="AC17">
        <f t="shared" si="1"/>
        <v>29.980734626792326</v>
      </c>
      <c r="AE17">
        <f t="shared" si="2"/>
        <v>211.91535644584931</v>
      </c>
      <c r="AF17">
        <f t="shared" si="3"/>
        <v>-10.595767822292466</v>
      </c>
      <c r="AG17">
        <f t="shared" si="3"/>
        <v>-10.467194568180375</v>
      </c>
      <c r="AH17">
        <f t="shared" si="4"/>
        <v>-121.33054667640425</v>
      </c>
      <c r="AI17">
        <f t="shared" si="5"/>
        <v>69.521847378972211</v>
      </c>
      <c r="AJ17">
        <f t="shared" si="6"/>
        <v>3.1750220162178948</v>
      </c>
      <c r="AK17">
        <f t="shared" si="20"/>
        <v>20.064524245150679</v>
      </c>
      <c r="AL17">
        <f t="shared" si="7"/>
        <v>92.761393640340785</v>
      </c>
      <c r="AN17">
        <f t="shared" si="8"/>
        <v>77.862939861078175</v>
      </c>
      <c r="AO17">
        <f t="shared" si="8"/>
        <v>-3.8931469930539091</v>
      </c>
      <c r="AP17">
        <f t="shared" si="8"/>
        <v>-3.8459060015534607</v>
      </c>
      <c r="AQ17">
        <f t="shared" si="8"/>
        <v>-44.579841770884748</v>
      </c>
      <c r="AR17">
        <f t="shared" si="8"/>
        <v>25.544045095586061</v>
      </c>
      <c r="AS17">
        <f t="shared" si="8"/>
        <v>1.1665815656429048</v>
      </c>
      <c r="AT17">
        <f t="shared" si="8"/>
        <v>7.3722021416627355</v>
      </c>
      <c r="AU17">
        <f t="shared" si="8"/>
        <v>34.082828802891697</v>
      </c>
      <c r="AW17">
        <v>14</v>
      </c>
      <c r="AX17">
        <f>(R17*SUMPRODUCT(K18:$K$23, X18:$X$23)-$AZ$3*SUMPRODUCT(K17:$K$22, W18:$W$23))/Z17</f>
        <v>35.803211681394444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2.9228739999999998E-3</v>
      </c>
      <c r="O18">
        <f t="shared" si="22"/>
        <v>253.07086233265753</v>
      </c>
      <c r="P18">
        <f t="shared" si="23"/>
        <v>12.653543116632877</v>
      </c>
      <c r="Q18" s="4">
        <f t="shared" si="24"/>
        <v>12.5</v>
      </c>
      <c r="R18">
        <f t="shared" si="0"/>
        <v>50000</v>
      </c>
      <c r="S18">
        <f t="shared" si="12"/>
        <v>31.711447747321284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29.980734626792326</v>
      </c>
      <c r="AC18">
        <f t="shared" si="1"/>
        <v>26.211232433435441</v>
      </c>
      <c r="AE18">
        <f t="shared" si="2"/>
        <v>209.1768009958345</v>
      </c>
      <c r="AF18">
        <f t="shared" si="3"/>
        <v>-10.458840049791725</v>
      </c>
      <c r="AG18">
        <f t="shared" si="3"/>
        <v>-10.331928331642295</v>
      </c>
      <c r="AH18">
        <f t="shared" si="4"/>
        <v>-122.37716342510258</v>
      </c>
      <c r="AI18">
        <f t="shared" si="5"/>
        <v>66.008869189297897</v>
      </c>
      <c r="AJ18">
        <f t="shared" si="6"/>
        <v>3.7695021933568853</v>
      </c>
      <c r="AK18">
        <f t="shared" si="20"/>
        <v>19.570204777558647</v>
      </c>
      <c r="AL18">
        <f t="shared" si="7"/>
        <v>89.348576160213426</v>
      </c>
      <c r="AN18">
        <f t="shared" si="8"/>
        <v>70.798368878327636</v>
      </c>
      <c r="AO18">
        <f t="shared" si="8"/>
        <v>-3.5399184439163816</v>
      </c>
      <c r="AP18">
        <f t="shared" si="8"/>
        <v>-3.4969636678907907</v>
      </c>
      <c r="AQ18">
        <f t="shared" si="8"/>
        <v>-41.420002204863685</v>
      </c>
      <c r="AR18">
        <f t="shared" si="8"/>
        <v>22.341484561656774</v>
      </c>
      <c r="AS18">
        <f t="shared" si="8"/>
        <v>1.2758327190320706</v>
      </c>
      <c r="AT18">
        <f t="shared" si="8"/>
        <v>6.6237678856824962</v>
      </c>
      <c r="AU18">
        <f t="shared" si="8"/>
        <v>30.241085166371342</v>
      </c>
      <c r="AW18">
        <v>15</v>
      </c>
      <c r="AX18">
        <f>(R18*SUMPRODUCT(K19:$K$23, X19:$X$23)-$AZ$3*SUMPRODUCT(K18:$K$22, W19:$W$23))/Z18</f>
        <v>31.711447747321284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2.991456E-3</v>
      </c>
      <c r="O19">
        <f t="shared" si="22"/>
        <v>253.07086233265753</v>
      </c>
      <c r="P19">
        <f t="shared" si="23"/>
        <v>12.653543116632877</v>
      </c>
      <c r="Q19" s="4">
        <f t="shared" si="24"/>
        <v>12.5</v>
      </c>
      <c r="R19">
        <f t="shared" si="0"/>
        <v>50000</v>
      </c>
      <c r="S19">
        <f t="shared" si="12"/>
        <v>26.844339439474449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26.211232433435441</v>
      </c>
      <c r="AC19">
        <f t="shared" si="1"/>
        <v>21.900044929930772</v>
      </c>
      <c r="AE19">
        <f t="shared" si="2"/>
        <v>206.45928978947634</v>
      </c>
      <c r="AF19">
        <f t="shared" si="3"/>
        <v>-10.322964489473819</v>
      </c>
      <c r="AG19">
        <f t="shared" si="3"/>
        <v>-10.19770153932661</v>
      </c>
      <c r="AH19">
        <f t="shared" si="4"/>
        <v>-123.63003599704535</v>
      </c>
      <c r="AI19">
        <f t="shared" si="5"/>
        <v>62.308587763630555</v>
      </c>
      <c r="AJ19">
        <f t="shared" si="6"/>
        <v>4.3111875035046694</v>
      </c>
      <c r="AK19">
        <f t="shared" si="20"/>
        <v>19.026725210365754</v>
      </c>
      <c r="AL19">
        <f t="shared" si="7"/>
        <v>85.646500477500979</v>
      </c>
      <c r="AN19">
        <f t="shared" si="8"/>
        <v>64.370299698383036</v>
      </c>
      <c r="AO19">
        <f t="shared" si="8"/>
        <v>-3.2185149849191523</v>
      </c>
      <c r="AP19">
        <f t="shared" si="8"/>
        <v>-3.1794602460875825</v>
      </c>
      <c r="AQ19">
        <f t="shared" si="8"/>
        <v>-38.545625517584888</v>
      </c>
      <c r="AR19">
        <f t="shared" si="8"/>
        <v>19.426698949791412</v>
      </c>
      <c r="AS19">
        <f t="shared" si="8"/>
        <v>1.3441508586971063</v>
      </c>
      <c r="AT19">
        <f t="shared" si="8"/>
        <v>5.9321913066682068</v>
      </c>
      <c r="AU19">
        <f t="shared" si="8"/>
        <v>26.703041115156726</v>
      </c>
      <c r="AW19">
        <v>16</v>
      </c>
      <c r="AX19">
        <f>(R19*SUMPRODUCT(K20:$K$23, X20:$X$23)-$AZ$3*SUMPRODUCT(K19:$K$22, W20:$W$23))/Z19</f>
        <v>26.844339439474449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3.0654530000000001E-3</v>
      </c>
      <c r="O20">
        <f t="shared" si="22"/>
        <v>253.07086233265753</v>
      </c>
      <c r="P20">
        <f t="shared" si="23"/>
        <v>12.653543116632877</v>
      </c>
      <c r="Q20" s="4">
        <f t="shared" si="24"/>
        <v>12.5</v>
      </c>
      <c r="R20">
        <f t="shared" si="0"/>
        <v>50000</v>
      </c>
      <c r="S20">
        <f t="shared" si="12"/>
        <v>21.254718411119995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21.900044929930772</v>
      </c>
      <c r="AC20">
        <f t="shared" si="1"/>
        <v>17.11338777585523</v>
      </c>
      <c r="AE20">
        <f t="shared" si="2"/>
        <v>203.76180564231859</v>
      </c>
      <c r="AF20">
        <f t="shared" si="3"/>
        <v>-10.18809028211593</v>
      </c>
      <c r="AG20">
        <f t="shared" si="3"/>
        <v>-10.064463949156512</v>
      </c>
      <c r="AH20">
        <f t="shared" si="4"/>
        <v>-125.04229910733351</v>
      </c>
      <c r="AI20">
        <f t="shared" si="5"/>
        <v>58.466952303712659</v>
      </c>
      <c r="AJ20">
        <f t="shared" si="6"/>
        <v>4.7866571540755416</v>
      </c>
      <c r="AK20">
        <f t="shared" si="20"/>
        <v>18.438520615547301</v>
      </c>
      <c r="AL20">
        <f t="shared" si="7"/>
        <v>81.692130073335505</v>
      </c>
      <c r="AN20">
        <f t="shared" si="8"/>
        <v>58.52147307878051</v>
      </c>
      <c r="AO20">
        <f t="shared" si="8"/>
        <v>-2.9260736539390257</v>
      </c>
      <c r="AP20">
        <f t="shared" si="8"/>
        <v>-2.8905675143398661</v>
      </c>
      <c r="AQ20">
        <f t="shared" si="8"/>
        <v>-35.912812599256128</v>
      </c>
      <c r="AR20">
        <f t="shared" si="8"/>
        <v>16.792019311245493</v>
      </c>
      <c r="AS20">
        <f t="shared" si="8"/>
        <v>1.3747533640887912</v>
      </c>
      <c r="AT20">
        <f t="shared" si="8"/>
        <v>5.2956410766669553</v>
      </c>
      <c r="AU20">
        <f t="shared" si="8"/>
        <v>23.46241375200124</v>
      </c>
      <c r="AW20">
        <v>17</v>
      </c>
      <c r="AX20">
        <f>(R20*SUMPRODUCT(K21:$K$23, X21:$X$23)-$AZ$3*SUMPRODUCT(K20:$K$22, W21:$W$23))/Z20</f>
        <v>21.254718411119995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3.1502779999999998E-3</v>
      </c>
      <c r="O21">
        <f t="shared" si="22"/>
        <v>253.07086233265753</v>
      </c>
      <c r="P21">
        <f t="shared" si="23"/>
        <v>12.653543116632877</v>
      </c>
      <c r="Q21" s="4">
        <f t="shared" si="24"/>
        <v>12.5</v>
      </c>
      <c r="R21">
        <f t="shared" si="0"/>
        <v>50000</v>
      </c>
      <c r="S21">
        <f t="shared" si="12"/>
        <v>14.924061815318275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17.11338777585523</v>
      </c>
      <c r="AC21">
        <f t="shared" si="1"/>
        <v>11.858198007127427</v>
      </c>
      <c r="AE21">
        <f t="shared" si="2"/>
        <v>201.08228125234012</v>
      </c>
      <c r="AF21">
        <f t="shared" si="3"/>
        <v>-10.054114062617007</v>
      </c>
      <c r="AG21">
        <f t="shared" si="3"/>
        <v>-9.9321134503041257</v>
      </c>
      <c r="AH21">
        <f t="shared" si="4"/>
        <v>-126.82343744328351</v>
      </c>
      <c r="AI21">
        <f t="shared" si="5"/>
        <v>54.272616296135496</v>
      </c>
      <c r="AJ21">
        <f t="shared" si="6"/>
        <v>5.2551897687278029</v>
      </c>
      <c r="AK21">
        <f t="shared" si="20"/>
        <v>17.811089141514472</v>
      </c>
      <c r="AL21">
        <f t="shared" si="7"/>
        <v>77.338895206377771</v>
      </c>
      <c r="AN21">
        <f t="shared" si="8"/>
        <v>53.199510892713732</v>
      </c>
      <c r="AO21">
        <f t="shared" si="8"/>
        <v>-2.659975544635687</v>
      </c>
      <c r="AP21">
        <f t="shared" si="8"/>
        <v>-2.627698345156773</v>
      </c>
      <c r="AQ21">
        <f t="shared" si="8"/>
        <v>-33.553154458440588</v>
      </c>
      <c r="AR21">
        <f t="shared" si="8"/>
        <v>14.358682544480692</v>
      </c>
      <c r="AS21">
        <f t="shared" si="8"/>
        <v>1.39034391097778</v>
      </c>
      <c r="AT21">
        <f t="shared" si="8"/>
        <v>4.7122064902676115</v>
      </c>
      <c r="AU21">
        <f t="shared" si="8"/>
        <v>20.461232945726085</v>
      </c>
      <c r="AW21">
        <v>18</v>
      </c>
      <c r="AX21">
        <f>(R21*SUMPRODUCT(K22:$K$23, X22:$X$23)-$AZ$3*SUMPRODUCT(K21:$K$22, W22:$W$23))/Z21</f>
        <v>14.924061815318275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3.247738E-3</v>
      </c>
      <c r="O22">
        <f t="shared" si="22"/>
        <v>253.07086233265753</v>
      </c>
      <c r="P22">
        <f t="shared" si="23"/>
        <v>12.653543116632877</v>
      </c>
      <c r="Q22" s="4">
        <f t="shared" si="24"/>
        <v>12.5</v>
      </c>
      <c r="R22">
        <f t="shared" si="0"/>
        <v>50000</v>
      </c>
      <c r="S22">
        <f t="shared" si="12"/>
        <v>7.8277402073689064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11.858198007127427</v>
      </c>
      <c r="AC22">
        <f t="shared" si="1"/>
        <v>6.1372836088174161</v>
      </c>
      <c r="AE22">
        <f t="shared" si="2"/>
        <v>198.41839587386681</v>
      </c>
      <c r="AF22">
        <f t="shared" si="3"/>
        <v>-9.92091979369334</v>
      </c>
      <c r="AG22">
        <f t="shared" si="3"/>
        <v>-9.8005354135282197</v>
      </c>
      <c r="AH22">
        <f t="shared" si="4"/>
        <v>-129.02760909145528</v>
      </c>
      <c r="AI22">
        <f t="shared" si="5"/>
        <v>49.669331575189972</v>
      </c>
      <c r="AJ22">
        <f t="shared" si="6"/>
        <v>5.7209143983100113</v>
      </c>
      <c r="AK22">
        <f t="shared" si="20"/>
        <v>17.144835742998517</v>
      </c>
      <c r="AL22">
        <f t="shared" si="7"/>
        <v>72.535081716498496</v>
      </c>
      <c r="AN22">
        <f t="shared" si="8"/>
        <v>48.356753592280313</v>
      </c>
      <c r="AO22">
        <f t="shared" si="8"/>
        <v>-2.4178376796140153</v>
      </c>
      <c r="AP22">
        <f t="shared" si="8"/>
        <v>-2.3884986771371244</v>
      </c>
      <c r="AQ22">
        <f t="shared" si="8"/>
        <v>-31.445452786559592</v>
      </c>
      <c r="AR22">
        <f t="shared" si="8"/>
        <v>12.104964448969577</v>
      </c>
      <c r="AS22">
        <f t="shared" si="8"/>
        <v>1.3942499971497955</v>
      </c>
      <c r="AT22">
        <f t="shared" si="8"/>
        <v>4.1783857477173258</v>
      </c>
      <c r="AU22">
        <f t="shared" si="8"/>
        <v>17.677600193836696</v>
      </c>
      <c r="AW22">
        <v>19</v>
      </c>
      <c r="AX22">
        <f>(R22*SUMPRODUCT(K23:$K$23, X23:$X$23)-$AZ$3*SUMPRODUCT(K22:$K$22, W23:$W$23))/Z22</f>
        <v>7.8277402073689064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3.3542210000000001E-3</v>
      </c>
      <c r="O23">
        <f t="shared" si="22"/>
        <v>253.07086233265753</v>
      </c>
      <c r="P23">
        <f t="shared" si="23"/>
        <v>12.653543116632877</v>
      </c>
      <c r="Q23" s="4">
        <f t="shared" si="24"/>
        <v>12.5</v>
      </c>
      <c r="R23">
        <f t="shared" si="0"/>
        <v>50000</v>
      </c>
      <c r="S23">
        <f t="shared" si="12"/>
        <v>7.9336884360895903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6.1372836088174161</v>
      </c>
      <c r="AC23">
        <f t="shared" si="1"/>
        <v>6.1372836088174161</v>
      </c>
      <c r="AE23">
        <f t="shared" si="2"/>
        <v>195.76867276490171</v>
      </c>
      <c r="AF23">
        <f t="shared" si="3"/>
        <v>-9.7884336382450865</v>
      </c>
      <c r="AG23">
        <f t="shared" si="3"/>
        <v>-9.6696568976976387</v>
      </c>
      <c r="AH23">
        <f t="shared" si="4"/>
        <v>-131.49264678120016</v>
      </c>
      <c r="AI23">
        <f t="shared" si="5"/>
        <v>44.817935447758799</v>
      </c>
      <c r="AJ23">
        <f t="shared" si="6"/>
        <v>0</v>
      </c>
      <c r="AK23">
        <f t="shared" si="20"/>
        <v>16.439880655519985</v>
      </c>
      <c r="AL23">
        <f t="shared" si="7"/>
        <v>61.257816103278785</v>
      </c>
      <c r="AN23">
        <f t="shared" si="8"/>
        <v>43.950089738834876</v>
      </c>
      <c r="AO23">
        <f t="shared" si="8"/>
        <v>-2.1975044869417442</v>
      </c>
      <c r="AP23">
        <f t="shared" si="8"/>
        <v>-2.1708390949144118</v>
      </c>
      <c r="AQ23">
        <f t="shared" si="8"/>
        <v>-29.520114451461769</v>
      </c>
      <c r="AR23">
        <f t="shared" si="8"/>
        <v>10.061631705516952</v>
      </c>
      <c r="AS23">
        <f t="shared" si="8"/>
        <v>0</v>
      </c>
      <c r="AT23">
        <f t="shared" si="8"/>
        <v>3.6907551136822039</v>
      </c>
      <c r="AU23">
        <f t="shared" si="8"/>
        <v>13.752386819199156</v>
      </c>
      <c r="AW23">
        <v>20</v>
      </c>
      <c r="AX23">
        <f>(R23*SUMPRODUCT(K$23:$K24, X$23:$X24)-$AZ$3*SUMPRODUCT(K$22:$K23, W$23:$W24))/Z23</f>
        <v>7.9336884360895903</v>
      </c>
    </row>
    <row r="25" spans="5:50" x14ac:dyDescent="0.25">
      <c r="AN25" s="8">
        <f t="shared" ref="AN25:AU25" si="25">SUM(AN3:AN23)</f>
        <v>2330.9049254684783</v>
      </c>
      <c r="AO25" s="8">
        <f t="shared" si="25"/>
        <v>-306.34839302291709</v>
      </c>
      <c r="AP25" s="8">
        <f t="shared" si="25"/>
        <v>-228.44859587747783</v>
      </c>
      <c r="AQ25" s="8">
        <f t="shared" si="25"/>
        <v>-1219.2343298404751</v>
      </c>
      <c r="AR25" s="8">
        <f t="shared" si="25"/>
        <v>576.87360672760872</v>
      </c>
      <c r="AS25" s="8">
        <f t="shared" si="25"/>
        <v>-21.629998290773599</v>
      </c>
      <c r="AT25" s="8">
        <f t="shared" si="25"/>
        <v>173.97107625639637</v>
      </c>
      <c r="AU25" s="9">
        <f t="shared" si="25"/>
        <v>729.21468469323145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5E78-41AC-423D-9442-8C6E4EA2006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308.37996929362833</v>
      </c>
      <c r="K3">
        <v>1</v>
      </c>
      <c r="L3" s="2">
        <v>0</v>
      </c>
      <c r="O3">
        <f>$C$3</f>
        <v>308.37996929362833</v>
      </c>
      <c r="P3">
        <f>O3*B5</f>
        <v>246.70397543490267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308.37996929362833</v>
      </c>
      <c r="AF3">
        <f t="shared" ref="AF3:AG23" si="3">-$Z3*P3</f>
        <v>-246.70397543490267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-64.141562041274341</v>
      </c>
      <c r="AJ3">
        <f t="shared" ref="AJ3:AJ23" si="6">AB3-AC3</f>
        <v>0</v>
      </c>
      <c r="AL3">
        <f t="shared" ref="AL3:AL23" si="7">SUM(AI3:AK3)</f>
        <v>-64.141562041274341</v>
      </c>
      <c r="AN3">
        <f t="shared" ref="AN3:AU23" si="8">AE3*$K3</f>
        <v>308.37996929362833</v>
      </c>
      <c r="AO3">
        <f t="shared" si="8"/>
        <v>-246.70397543490267</v>
      </c>
      <c r="AP3">
        <f t="shared" si="8"/>
        <v>-125.8175559</v>
      </c>
      <c r="AQ3">
        <f t="shared" si="8"/>
        <v>0</v>
      </c>
      <c r="AR3">
        <f t="shared" si="8"/>
        <v>-64.141562041274341</v>
      </c>
      <c r="AS3">
        <f t="shared" si="8"/>
        <v>0</v>
      </c>
      <c r="AT3">
        <f t="shared" si="8"/>
        <v>0</v>
      </c>
      <c r="AU3">
        <f t="shared" si="8"/>
        <v>-64.141562041274341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152.75249384699003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26.178497247868943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25.845889099828355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-25.845889099828355</v>
      </c>
      <c r="AK4">
        <f t="shared" ref="AK4:AK23" si="20">H4*SUM(AB4:AB4, AE4:AF4)</f>
        <v>0</v>
      </c>
      <c r="AL4">
        <f t="shared" si="7"/>
        <v>-161.11563909982837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-126.90660474716202</v>
      </c>
      <c r="AR4">
        <f t="shared" si="8"/>
        <v>-126.90660474716202</v>
      </c>
      <c r="AS4">
        <f t="shared" si="8"/>
        <v>-24.247949244608641</v>
      </c>
      <c r="AT4">
        <f t="shared" si="8"/>
        <v>0</v>
      </c>
      <c r="AU4">
        <f t="shared" si="8"/>
        <v>-151.15455399177065</v>
      </c>
      <c r="AW4">
        <v>1</v>
      </c>
      <c r="AX4">
        <f>(R4*SUMPRODUCT(K5:$K$23, X5:$X$23)-$AZ$3*SUMPRODUCT(K4:$K$22, W5:$W$23))/Z4</f>
        <v>26.178497247868943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2.7496130000000001E-3</v>
      </c>
      <c r="O5">
        <f t="shared" ref="O5:O23" si="22">$C$3</f>
        <v>308.37996929362833</v>
      </c>
      <c r="P5">
        <f t="shared" ref="P5:P23" si="23">O5*$C$5</f>
        <v>15.418998464681417</v>
      </c>
      <c r="Q5" s="4">
        <f t="shared" ref="Q5:Q23" si="24">$C$8</f>
        <v>12.5</v>
      </c>
      <c r="R5">
        <f t="shared" si="0"/>
        <v>50000</v>
      </c>
      <c r="S5">
        <f t="shared" si="12"/>
        <v>51.419405273421681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25.845889099828355</v>
      </c>
      <c r="AC5">
        <f t="shared" si="1"/>
        <v>50.118853272149863</v>
      </c>
      <c r="AE5">
        <f t="shared" si="2"/>
        <v>300.5801088307482</v>
      </c>
      <c r="AF5">
        <f t="shared" si="3"/>
        <v>-15.029005441537413</v>
      </c>
      <c r="AG5">
        <f t="shared" si="3"/>
        <v>-12.183837260865776</v>
      </c>
      <c r="AH5">
        <f t="shared" si="4"/>
        <v>-135.73390403689325</v>
      </c>
      <c r="AI5">
        <f t="shared" si="5"/>
        <v>137.63336209145172</v>
      </c>
      <c r="AJ5">
        <f t="shared" si="6"/>
        <v>-24.272964172321508</v>
      </c>
      <c r="AK5">
        <f t="shared" si="20"/>
        <v>26.904700151052982</v>
      </c>
      <c r="AL5">
        <f t="shared" si="7"/>
        <v>140.2650980701832</v>
      </c>
      <c r="AN5">
        <f t="shared" si="8"/>
        <v>259.56971377008819</v>
      </c>
      <c r="AO5">
        <f t="shared" si="8"/>
        <v>-12.97848568850441</v>
      </c>
      <c r="AP5">
        <f t="shared" si="8"/>
        <v>-10.521505107994514</v>
      </c>
      <c r="AQ5">
        <f t="shared" si="8"/>
        <v>-117.21471110249612</v>
      </c>
      <c r="AR5">
        <f t="shared" si="8"/>
        <v>118.85501187109307</v>
      </c>
      <c r="AS5">
        <f t="shared" si="8"/>
        <v>-20.961221908761843</v>
      </c>
      <c r="AT5">
        <f t="shared" si="8"/>
        <v>23.233890440871615</v>
      </c>
      <c r="AU5">
        <f t="shared" si="8"/>
        <v>121.12768040320285</v>
      </c>
      <c r="AW5">
        <v>2</v>
      </c>
      <c r="AX5">
        <f>(R5*SUMPRODUCT(K6:$K$23, X6:$X$23)-$AZ$3*SUMPRODUCT(K5:$K$22, W6:$W$23))/Z5</f>
        <v>51.419405273421681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2.8010499999999998E-3</v>
      </c>
      <c r="O6">
        <f t="shared" si="22"/>
        <v>308.37996929362833</v>
      </c>
      <c r="P6">
        <f t="shared" si="23"/>
        <v>15.418998464681417</v>
      </c>
      <c r="Q6" s="4">
        <f t="shared" si="24"/>
        <v>12.5</v>
      </c>
      <c r="R6">
        <f t="shared" si="0"/>
        <v>50000</v>
      </c>
      <c r="S6">
        <f t="shared" si="12"/>
        <v>75.217030452204853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50.118853272149863</v>
      </c>
      <c r="AC6">
        <f t="shared" si="1"/>
        <v>72.376061254053184</v>
      </c>
      <c r="AE6">
        <f t="shared" si="2"/>
        <v>296.73236782860039</v>
      </c>
      <c r="AF6">
        <f t="shared" si="3"/>
        <v>-14.836618391430019</v>
      </c>
      <c r="AG6">
        <f t="shared" si="3"/>
        <v>-12.02787135089757</v>
      </c>
      <c r="AH6">
        <f t="shared" si="4"/>
        <v>-136.51014943819231</v>
      </c>
      <c r="AI6">
        <f t="shared" si="5"/>
        <v>133.3577286480805</v>
      </c>
      <c r="AJ6">
        <f t="shared" si="6"/>
        <v>-22.257207981903321</v>
      </c>
      <c r="AK6">
        <f t="shared" si="20"/>
        <v>36.123188774774043</v>
      </c>
      <c r="AL6">
        <f t="shared" si="7"/>
        <v>147.22370944095121</v>
      </c>
      <c r="AN6">
        <f t="shared" si="8"/>
        <v>231.10294812917712</v>
      </c>
      <c r="AO6">
        <f t="shared" si="8"/>
        <v>-11.555147406458856</v>
      </c>
      <c r="AP6">
        <f t="shared" si="8"/>
        <v>-9.3676215683908914</v>
      </c>
      <c r="AQ6">
        <f t="shared" si="8"/>
        <v>-106.31768355969709</v>
      </c>
      <c r="AR6">
        <f t="shared" si="8"/>
        <v>103.8624955946303</v>
      </c>
      <c r="AS6">
        <f t="shared" si="8"/>
        <v>-17.334497140916007</v>
      </c>
      <c r="AT6">
        <f t="shared" si="8"/>
        <v>28.133686536344367</v>
      </c>
      <c r="AU6">
        <f t="shared" si="8"/>
        <v>114.66168499005866</v>
      </c>
      <c r="AW6">
        <v>3</v>
      </c>
      <c r="AX6">
        <f>(R6*SUMPRODUCT(K7:$K$23, X7:$X$23)-$AZ$3*SUMPRODUCT(K6:$K$22, W7:$W$23))/Z6</f>
        <v>75.217030452204853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2.8606080000000002E-3</v>
      </c>
      <c r="O7">
        <f t="shared" si="22"/>
        <v>308.37996929362833</v>
      </c>
      <c r="P7">
        <f t="shared" si="23"/>
        <v>15.418998464681417</v>
      </c>
      <c r="Q7" s="4">
        <f t="shared" si="24"/>
        <v>12.5</v>
      </c>
      <c r="R7">
        <f t="shared" si="0"/>
        <v>50000</v>
      </c>
      <c r="S7">
        <f t="shared" si="12"/>
        <v>94.562733137935155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72.376061254053184</v>
      </c>
      <c r="AC7">
        <f t="shared" si="1"/>
        <v>89.820870604847187</v>
      </c>
      <c r="AE7">
        <f t="shared" si="2"/>
        <v>292.9162091650449</v>
      </c>
      <c r="AF7">
        <f t="shared" si="3"/>
        <v>-14.645810458252246</v>
      </c>
      <c r="AG7">
        <f t="shared" si="3"/>
        <v>-11.873185612379245</v>
      </c>
      <c r="AH7">
        <f t="shared" si="4"/>
        <v>-137.62810003739361</v>
      </c>
      <c r="AI7">
        <f t="shared" si="5"/>
        <v>128.76911305701981</v>
      </c>
      <c r="AJ7">
        <f t="shared" si="6"/>
        <v>-17.444809350794003</v>
      </c>
      <c r="AK7">
        <f t="shared" si="20"/>
        <v>36.712684357900564</v>
      </c>
      <c r="AL7">
        <f t="shared" si="7"/>
        <v>148.03698806412638</v>
      </c>
      <c r="AN7">
        <f t="shared" si="8"/>
        <v>206.50929999605631</v>
      </c>
      <c r="AO7">
        <f t="shared" si="8"/>
        <v>-10.325464999802817</v>
      </c>
      <c r="AP7">
        <f t="shared" si="8"/>
        <v>-8.3707325604304081</v>
      </c>
      <c r="AQ7">
        <f t="shared" si="8"/>
        <v>-97.029395128130858</v>
      </c>
      <c r="AR7">
        <f t="shared" si="8"/>
        <v>90.783707307692239</v>
      </c>
      <c r="AS7">
        <f t="shared" si="8"/>
        <v>-12.298791445738241</v>
      </c>
      <c r="AT7">
        <f t="shared" si="8"/>
        <v>25.882865169316652</v>
      </c>
      <c r="AU7">
        <f t="shared" si="8"/>
        <v>104.36778103127067</v>
      </c>
      <c r="AW7">
        <v>4</v>
      </c>
      <c r="AX7">
        <f>(R7*SUMPRODUCT(K8:$K$23, X8:$X$23)-$AZ$3*SUMPRODUCT(K7:$K$22, W8:$W$23))/Z7</f>
        <v>94.562733137935155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2.9228739999999998E-3</v>
      </c>
      <c r="O8">
        <f t="shared" si="22"/>
        <v>308.37996929362833</v>
      </c>
      <c r="P8">
        <f t="shared" si="23"/>
        <v>15.418998464681417</v>
      </c>
      <c r="Q8" s="4">
        <f t="shared" si="24"/>
        <v>12.5</v>
      </c>
      <c r="R8">
        <f t="shared" si="0"/>
        <v>50000</v>
      </c>
      <c r="S8">
        <f t="shared" si="12"/>
        <v>107.57714896628065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89.820870604847187</v>
      </c>
      <c r="AC8">
        <f t="shared" si="1"/>
        <v>100.86218273167185</v>
      </c>
      <c r="AE8">
        <f t="shared" si="2"/>
        <v>289.1308899014474</v>
      </c>
      <c r="AF8">
        <f t="shared" si="3"/>
        <v>-14.45654449507237</v>
      </c>
      <c r="AG8">
        <f t="shared" si="3"/>
        <v>-11.719749930731856</v>
      </c>
      <c r="AH8">
        <f t="shared" si="4"/>
        <v>-138.81530209438949</v>
      </c>
      <c r="AI8">
        <f t="shared" si="5"/>
        <v>124.13929338125371</v>
      </c>
      <c r="AJ8">
        <f t="shared" si="6"/>
        <v>-11.041312126824664</v>
      </c>
      <c r="AK8">
        <f t="shared" si="20"/>
        <v>26.425903160813615</v>
      </c>
      <c r="AL8">
        <f t="shared" si="7"/>
        <v>139.52388441524266</v>
      </c>
      <c r="AN8">
        <f t="shared" si="8"/>
        <v>190.06117140548164</v>
      </c>
      <c r="AO8">
        <f t="shared" si="8"/>
        <v>-9.5030585702740833</v>
      </c>
      <c r="AP8">
        <f t="shared" si="8"/>
        <v>-7.7040173783349815</v>
      </c>
      <c r="AQ8">
        <f t="shared" si="8"/>
        <v>-91.250709787731338</v>
      </c>
      <c r="AR8">
        <f t="shared" si="8"/>
        <v>81.603385669141275</v>
      </c>
      <c r="AS8">
        <f t="shared" si="8"/>
        <v>-7.2580439862138038</v>
      </c>
      <c r="AT8">
        <f t="shared" si="8"/>
        <v>17.371157097410201</v>
      </c>
      <c r="AU8">
        <f t="shared" si="8"/>
        <v>91.716498780337673</v>
      </c>
      <c r="AW8">
        <v>5</v>
      </c>
      <c r="AX8">
        <f>(R8*SUMPRODUCT(K9:$K$23, X9:$X$23)-$AZ$3*SUMPRODUCT(K8:$K$22, W9:$W$23))/Z8</f>
        <v>107.57714896628065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2.991456E-3</v>
      </c>
      <c r="O9">
        <f t="shared" si="22"/>
        <v>308.37996929362833</v>
      </c>
      <c r="P9">
        <f t="shared" si="23"/>
        <v>15.418998464681417</v>
      </c>
      <c r="Q9" s="4">
        <f t="shared" si="24"/>
        <v>12.5</v>
      </c>
      <c r="R9">
        <f t="shared" si="0"/>
        <v>50000</v>
      </c>
      <c r="S9">
        <f t="shared" si="12"/>
        <v>116.05282383540955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100.86218273167185</v>
      </c>
      <c r="AC9">
        <f t="shared" si="1"/>
        <v>107.39522111386952</v>
      </c>
      <c r="AE9">
        <f t="shared" si="2"/>
        <v>285.3746586670519</v>
      </c>
      <c r="AF9">
        <f t="shared" si="3"/>
        <v>-14.268732933352595</v>
      </c>
      <c r="AG9">
        <f t="shared" si="3"/>
        <v>-11.567493315175751</v>
      </c>
      <c r="AH9">
        <f t="shared" si="4"/>
        <v>-140.23646499514956</v>
      </c>
      <c r="AI9">
        <f t="shared" si="5"/>
        <v>119.30196742337404</v>
      </c>
      <c r="AJ9">
        <f t="shared" si="6"/>
        <v>-6.5330383821976739</v>
      </c>
      <c r="AK9">
        <f t="shared" si="20"/>
        <v>19.416735261892377</v>
      </c>
      <c r="AL9">
        <f t="shared" si="7"/>
        <v>132.18566430306873</v>
      </c>
      <c r="AN9">
        <f t="shared" si="8"/>
        <v>178.28549711068132</v>
      </c>
      <c r="AO9">
        <f t="shared" si="8"/>
        <v>-8.9142748555340674</v>
      </c>
      <c r="AP9">
        <f t="shared" si="8"/>
        <v>-7.2266973726868553</v>
      </c>
      <c r="AQ9">
        <f t="shared" si="8"/>
        <v>-87.611590992299753</v>
      </c>
      <c r="AR9">
        <f t="shared" si="8"/>
        <v>74.532933890160692</v>
      </c>
      <c r="AS9">
        <f t="shared" si="8"/>
        <v>-4.0814625974627576</v>
      </c>
      <c r="AT9">
        <f t="shared" si="8"/>
        <v>12.130447442678459</v>
      </c>
      <c r="AU9">
        <f t="shared" si="8"/>
        <v>82.581918735376377</v>
      </c>
      <c r="AW9">
        <v>6</v>
      </c>
      <c r="AX9">
        <f>(R9*SUMPRODUCT(K10:$K$23, X10:$X$23)-$AZ$3*SUMPRODUCT(K9:$K$22, W10:$W$23))/Z9</f>
        <v>116.05282383540955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3.0654530000000001E-3</v>
      </c>
      <c r="O10">
        <f t="shared" si="22"/>
        <v>308.37996929362833</v>
      </c>
      <c r="P10">
        <f t="shared" si="23"/>
        <v>15.418998464681417</v>
      </c>
      <c r="Q10" s="4">
        <f t="shared" si="24"/>
        <v>12.5</v>
      </c>
      <c r="R10">
        <f t="shared" si="0"/>
        <v>50000</v>
      </c>
      <c r="S10">
        <f t="shared" si="12"/>
        <v>122.09956630394041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107.39522111386952</v>
      </c>
      <c r="AC10">
        <f t="shared" si="1"/>
        <v>111.5145964152141</v>
      </c>
      <c r="AE10">
        <f t="shared" si="2"/>
        <v>281.6461094768465</v>
      </c>
      <c r="AF10">
        <f t="shared" si="3"/>
        <v>-14.082305473842327</v>
      </c>
      <c r="AG10">
        <f t="shared" si="3"/>
        <v>-11.416358774938509</v>
      </c>
      <c r="AH10">
        <f t="shared" si="4"/>
        <v>-141.83842834194181</v>
      </c>
      <c r="AI10">
        <f t="shared" si="5"/>
        <v>114.30901688612389</v>
      </c>
      <c r="AJ10">
        <f t="shared" si="6"/>
        <v>-4.1193753013445757</v>
      </c>
      <c r="AK10">
        <f t="shared" si="20"/>
        <v>19.68534881863587</v>
      </c>
      <c r="AL10">
        <f t="shared" si="7"/>
        <v>129.87499040341518</v>
      </c>
      <c r="AN10">
        <f t="shared" si="8"/>
        <v>167.17920791220911</v>
      </c>
      <c r="AO10">
        <f t="shared" si="8"/>
        <v>-8.3589603956104561</v>
      </c>
      <c r="AP10">
        <f t="shared" si="8"/>
        <v>-6.7765104967399443</v>
      </c>
      <c r="AQ10">
        <f t="shared" si="8"/>
        <v>-84.192308375088032</v>
      </c>
      <c r="AR10">
        <f t="shared" si="8"/>
        <v>67.851428644770706</v>
      </c>
      <c r="AS10">
        <f t="shared" si="8"/>
        <v>-2.4451745534532874</v>
      </c>
      <c r="AT10">
        <f t="shared" si="8"/>
        <v>11.684809099930529</v>
      </c>
      <c r="AU10">
        <f t="shared" si="8"/>
        <v>77.09106319124794</v>
      </c>
      <c r="AW10">
        <v>7</v>
      </c>
      <c r="AX10">
        <f>(R10*SUMPRODUCT(K11:$K$23, X11:$X$23)-$AZ$3*SUMPRODUCT(K10:$K$22, W11:$W$23))/Z10</f>
        <v>122.09956630394041</v>
      </c>
    </row>
    <row r="11" spans="1:52" x14ac:dyDescent="0.25">
      <c r="A11" t="s">
        <v>33</v>
      </c>
      <c r="C11" s="7">
        <f>AU25</f>
        <v>894.08462422475748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3.1502779999999998E-3</v>
      </c>
      <c r="O11">
        <f t="shared" si="22"/>
        <v>308.37996929362833</v>
      </c>
      <c r="P11">
        <f t="shared" si="23"/>
        <v>15.418998464681417</v>
      </c>
      <c r="Q11" s="4">
        <f t="shared" si="24"/>
        <v>12.5</v>
      </c>
      <c r="R11">
        <f t="shared" si="0"/>
        <v>50000</v>
      </c>
      <c r="S11">
        <f t="shared" si="12"/>
        <v>125.50295491664804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111.5145964152141</v>
      </c>
      <c r="AC11">
        <f t="shared" si="1"/>
        <v>113.11561731409654</v>
      </c>
      <c r="AE11">
        <f t="shared" si="2"/>
        <v>277.94238483960754</v>
      </c>
      <c r="AF11">
        <f t="shared" si="3"/>
        <v>-13.897119241980377</v>
      </c>
      <c r="AG11">
        <f t="shared" si="3"/>
        <v>-11.266230483300326</v>
      </c>
      <c r="AH11">
        <f t="shared" si="4"/>
        <v>-143.85881555518293</v>
      </c>
      <c r="AI11">
        <f t="shared" si="5"/>
        <v>108.92021955914393</v>
      </c>
      <c r="AJ11">
        <f t="shared" si="6"/>
        <v>-1.6010208988824388</v>
      </c>
      <c r="AK11">
        <f t="shared" si="20"/>
        <v>19.341332893661328</v>
      </c>
      <c r="AL11">
        <f t="shared" si="7"/>
        <v>126.66053155392282</v>
      </c>
      <c r="AN11">
        <f t="shared" si="8"/>
        <v>156.90038502362697</v>
      </c>
      <c r="AO11">
        <f t="shared" si="8"/>
        <v>-7.8450192511813484</v>
      </c>
      <c r="AP11">
        <f t="shared" si="8"/>
        <v>-6.3598644791610983</v>
      </c>
      <c r="AQ11">
        <f t="shared" si="8"/>
        <v>-81.209289337703908</v>
      </c>
      <c r="AR11">
        <f t="shared" si="8"/>
        <v>61.486211955580622</v>
      </c>
      <c r="AS11">
        <f t="shared" si="8"/>
        <v>-0.90378729250124501</v>
      </c>
      <c r="AT11">
        <f t="shared" si="8"/>
        <v>10.91831524593422</v>
      </c>
      <c r="AU11">
        <f t="shared" si="8"/>
        <v>71.500739909013603</v>
      </c>
      <c r="AW11">
        <v>8</v>
      </c>
      <c r="AX11">
        <f>(R11*SUMPRODUCT(K12:$K$23, X12:$X$23)-$AZ$3*SUMPRODUCT(K11:$K$22, W12:$W$23))/Z11</f>
        <v>125.50295491664804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3.247738E-3</v>
      </c>
      <c r="O12">
        <f t="shared" si="22"/>
        <v>308.37996929362833</v>
      </c>
      <c r="P12">
        <f t="shared" si="23"/>
        <v>15.418998464681417</v>
      </c>
      <c r="Q12" s="4">
        <f t="shared" si="24"/>
        <v>12.5</v>
      </c>
      <c r="R12">
        <f t="shared" si="0"/>
        <v>50000</v>
      </c>
      <c r="S12">
        <f t="shared" si="12"/>
        <v>126.25978277919283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113.11561731409654</v>
      </c>
      <c r="AC12">
        <f t="shared" si="1"/>
        <v>112.29018237306946</v>
      </c>
      <c r="AE12">
        <f t="shared" si="2"/>
        <v>274.26027694615726</v>
      </c>
      <c r="AF12">
        <f t="shared" si="3"/>
        <v>-13.713013847307863</v>
      </c>
      <c r="AG12">
        <f t="shared" si="3"/>
        <v>-11.116978413609951</v>
      </c>
      <c r="AH12">
        <f t="shared" si="4"/>
        <v>-146.35905942949134</v>
      </c>
      <c r="AI12">
        <f t="shared" si="5"/>
        <v>103.07122525574809</v>
      </c>
      <c r="AJ12">
        <f t="shared" si="6"/>
        <v>0.82543494102708337</v>
      </c>
      <c r="AK12">
        <f t="shared" si="20"/>
        <v>19.393103493431894</v>
      </c>
      <c r="AL12">
        <f t="shared" si="7"/>
        <v>123.28976369020707</v>
      </c>
      <c r="AN12">
        <f t="shared" si="8"/>
        <v>147.18301153221299</v>
      </c>
      <c r="AO12">
        <f t="shared" si="8"/>
        <v>-7.3591505766106495</v>
      </c>
      <c r="AP12">
        <f t="shared" si="8"/>
        <v>-5.9659764814389824</v>
      </c>
      <c r="AQ12">
        <f t="shared" si="8"/>
        <v>-78.544247718686975</v>
      </c>
      <c r="AR12">
        <f t="shared" si="8"/>
        <v>55.313636755476374</v>
      </c>
      <c r="AS12">
        <f t="shared" si="8"/>
        <v>0.4429733747703159</v>
      </c>
      <c r="AT12">
        <f t="shared" si="8"/>
        <v>10.407396240176441</v>
      </c>
      <c r="AU12">
        <f t="shared" si="8"/>
        <v>66.164006370423124</v>
      </c>
      <c r="AW12">
        <v>9</v>
      </c>
      <c r="AX12">
        <f>(R12*SUMPRODUCT(K13:$K$23, X13:$X$23)-$AZ$3*SUMPRODUCT(K12:$K$22, W13:$W$23))/Z12</f>
        <v>126.25978277919283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3.3542210000000001E-3</v>
      </c>
      <c r="O13">
        <f t="shared" si="22"/>
        <v>308.37996929362833</v>
      </c>
      <c r="P13">
        <f t="shared" si="23"/>
        <v>15.418998464681417</v>
      </c>
      <c r="Q13" s="4">
        <f t="shared" si="24"/>
        <v>12.5</v>
      </c>
      <c r="R13">
        <f t="shared" si="0"/>
        <v>50000</v>
      </c>
      <c r="S13">
        <f t="shared" si="12"/>
        <v>124.31676742621558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112.29018237306946</v>
      </c>
      <c r="AC13">
        <f t="shared" si="1"/>
        <v>109.085674267662</v>
      </c>
      <c r="AE13">
        <f t="shared" si="2"/>
        <v>270.5977445962971</v>
      </c>
      <c r="AF13">
        <f t="shared" si="3"/>
        <v>-13.529887229814856</v>
      </c>
      <c r="AG13">
        <f t="shared" si="3"/>
        <v>-10.968519827022376</v>
      </c>
      <c r="AH13">
        <f t="shared" si="4"/>
        <v>-149.15520980590875</v>
      </c>
      <c r="AI13">
        <f t="shared" si="5"/>
        <v>96.944127733551142</v>
      </c>
      <c r="AJ13">
        <f t="shared" si="6"/>
        <v>3.2045081054074558</v>
      </c>
      <c r="AK13">
        <f t="shared" si="20"/>
        <v>19.095810654534823</v>
      </c>
      <c r="AL13">
        <f t="shared" si="7"/>
        <v>119.24444649349343</v>
      </c>
      <c r="AN13">
        <f t="shared" si="8"/>
        <v>138.07882197277385</v>
      </c>
      <c r="AO13">
        <f t="shared" si="8"/>
        <v>-6.9039410986386924</v>
      </c>
      <c r="AP13">
        <f t="shared" si="8"/>
        <v>-5.5969435323999663</v>
      </c>
      <c r="AQ13">
        <f t="shared" si="8"/>
        <v>-76.109930967191204</v>
      </c>
      <c r="AR13">
        <f t="shared" si="8"/>
        <v>49.468006374544004</v>
      </c>
      <c r="AS13">
        <f t="shared" si="8"/>
        <v>1.6351751373870165</v>
      </c>
      <c r="AT13">
        <f t="shared" si="8"/>
        <v>9.7440835795842524</v>
      </c>
      <c r="AU13">
        <f t="shared" si="8"/>
        <v>60.847265091515276</v>
      </c>
      <c r="AW13">
        <v>10</v>
      </c>
      <c r="AX13">
        <f>(R13*SUMPRODUCT(K14:$K$23, X14:$X$23)-$AZ$3*SUMPRODUCT(K13:$K$22, W14:$W$23))/Z13</f>
        <v>124.31676742621558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3.4760450000000001E-3</v>
      </c>
      <c r="O14">
        <f t="shared" si="22"/>
        <v>308.37996929362833</v>
      </c>
      <c r="P14">
        <f t="shared" si="23"/>
        <v>15.418998464681417</v>
      </c>
      <c r="Q14" s="4">
        <f t="shared" si="24"/>
        <v>12.5</v>
      </c>
      <c r="R14">
        <f t="shared" si="0"/>
        <v>50000</v>
      </c>
      <c r="S14">
        <f t="shared" si="12"/>
        <v>122.21346353878035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109.085674267662</v>
      </c>
      <c r="AC14">
        <f t="shared" si="1"/>
        <v>105.79489191027375</v>
      </c>
      <c r="AE14">
        <f t="shared" si="2"/>
        <v>266.95115721321889</v>
      </c>
      <c r="AF14">
        <f t="shared" si="3"/>
        <v>-13.347557860660945</v>
      </c>
      <c r="AG14">
        <f t="shared" si="3"/>
        <v>-10.82070756025003</v>
      </c>
      <c r="AH14">
        <f t="shared" si="4"/>
        <v>-152.50827400848797</v>
      </c>
      <c r="AI14">
        <f t="shared" si="5"/>
        <v>90.274617783819934</v>
      </c>
      <c r="AJ14">
        <f t="shared" si="6"/>
        <v>3.2907823573882524</v>
      </c>
      <c r="AK14">
        <f t="shared" si="20"/>
        <v>31.036046522229462</v>
      </c>
      <c r="AL14">
        <f t="shared" si="7"/>
        <v>124.60144666343766</v>
      </c>
      <c r="AN14">
        <f t="shared" si="8"/>
        <v>125.48045229088608</v>
      </c>
      <c r="AO14">
        <f t="shared" si="8"/>
        <v>-6.2740226145443039</v>
      </c>
      <c r="AP14">
        <f t="shared" si="8"/>
        <v>-5.0862760549230135</v>
      </c>
      <c r="AQ14">
        <f t="shared" si="8"/>
        <v>-71.686548956978413</v>
      </c>
      <c r="AR14">
        <f t="shared" si="8"/>
        <v>42.433604664440345</v>
      </c>
      <c r="AS14">
        <f t="shared" si="8"/>
        <v>1.5468329971168928</v>
      </c>
      <c r="AT14">
        <f t="shared" si="8"/>
        <v>14.588500741428854</v>
      </c>
      <c r="AU14">
        <f t="shared" si="8"/>
        <v>58.568938402986092</v>
      </c>
      <c r="AW14">
        <v>11</v>
      </c>
      <c r="AX14">
        <f>(R14*SUMPRODUCT(K15:$K$23, X15:$X$23)-$AZ$3*SUMPRODUCT(K14:$K$22, W15:$W$23))/Z14</f>
        <v>122.21346353878035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3.6141120000000001E-3</v>
      </c>
      <c r="O15">
        <f t="shared" si="22"/>
        <v>308.37996929362833</v>
      </c>
      <c r="P15">
        <f t="shared" si="23"/>
        <v>15.418998464681417</v>
      </c>
      <c r="Q15" s="4">
        <f t="shared" si="24"/>
        <v>12.5</v>
      </c>
      <c r="R15">
        <f t="shared" si="0"/>
        <v>50000</v>
      </c>
      <c r="S15">
        <f t="shared" si="12"/>
        <v>117.36754570969336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105.79489191027375</v>
      </c>
      <c r="AC15">
        <f t="shared" si="1"/>
        <v>100.21679747659721</v>
      </c>
      <c r="AE15">
        <f t="shared" si="2"/>
        <v>263.31685426038854</v>
      </c>
      <c r="AF15">
        <f t="shared" si="3"/>
        <v>-13.165842713019428</v>
      </c>
      <c r="AG15">
        <f t="shared" si="3"/>
        <v>-10.673393235605539</v>
      </c>
      <c r="AH15">
        <f t="shared" si="4"/>
        <v>-156.42899616796143</v>
      </c>
      <c r="AI15">
        <f t="shared" si="5"/>
        <v>83.048622143802135</v>
      </c>
      <c r="AJ15">
        <f t="shared" si="6"/>
        <v>5.5780944336765401</v>
      </c>
      <c r="AK15">
        <f t="shared" si="20"/>
        <v>30.459002850677422</v>
      </c>
      <c r="AL15">
        <f t="shared" si="7"/>
        <v>119.0857194281561</v>
      </c>
      <c r="AN15">
        <f t="shared" si="8"/>
        <v>114.01560408668178</v>
      </c>
      <c r="AO15">
        <f t="shared" si="8"/>
        <v>-5.7007802043340892</v>
      </c>
      <c r="AP15">
        <f t="shared" si="8"/>
        <v>-4.6215552013577854</v>
      </c>
      <c r="AQ15">
        <f t="shared" si="8"/>
        <v>-67.733402576374203</v>
      </c>
      <c r="AR15">
        <f t="shared" si="8"/>
        <v>35.959866104615699</v>
      </c>
      <c r="AS15">
        <f t="shared" si="8"/>
        <v>2.4153023105739777</v>
      </c>
      <c r="AT15">
        <f t="shared" si="8"/>
        <v>13.188679545988224</v>
      </c>
      <c r="AU15">
        <f t="shared" si="8"/>
        <v>51.563847961177899</v>
      </c>
      <c r="AW15">
        <v>12</v>
      </c>
      <c r="AX15">
        <f>(R15*SUMPRODUCT(K16:$K$23, X16:$X$23)-$AZ$3*SUMPRODUCT(K15:$K$22, W16:$W$23))/Z15</f>
        <v>117.36754570969336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3.757594E-3</v>
      </c>
      <c r="O16">
        <f t="shared" si="22"/>
        <v>308.37996929362833</v>
      </c>
      <c r="P16">
        <f t="shared" si="23"/>
        <v>15.418998464681417</v>
      </c>
      <c r="Q16" s="4">
        <f t="shared" si="24"/>
        <v>12.5</v>
      </c>
      <c r="R16">
        <f t="shared" si="0"/>
        <v>50000</v>
      </c>
      <c r="S16">
        <f t="shared" si="12"/>
        <v>110.08471024983167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100.21679747659721</v>
      </c>
      <c r="AC16">
        <f t="shared" si="1"/>
        <v>92.705003173764283</v>
      </c>
      <c r="AE16">
        <f t="shared" si="2"/>
        <v>259.69424788611695</v>
      </c>
      <c r="AF16">
        <f t="shared" si="3"/>
        <v>-12.984712394305847</v>
      </c>
      <c r="AG16">
        <f t="shared" si="3"/>
        <v>-10.526553024867733</v>
      </c>
      <c r="AH16">
        <f t="shared" si="4"/>
        <v>-160.42511352700785</v>
      </c>
      <c r="AI16">
        <f t="shared" si="5"/>
        <v>75.75786893993552</v>
      </c>
      <c r="AJ16">
        <f t="shared" si="6"/>
        <v>7.511794302832925</v>
      </c>
      <c r="AK16">
        <f t="shared" si="20"/>
        <v>29.687180164772638</v>
      </c>
      <c r="AL16">
        <f t="shared" si="7"/>
        <v>112.95684340754109</v>
      </c>
      <c r="AN16">
        <f t="shared" si="8"/>
        <v>103.58320193961569</v>
      </c>
      <c r="AO16">
        <f t="shared" si="8"/>
        <v>-5.1791600969807838</v>
      </c>
      <c r="AP16">
        <f t="shared" si="8"/>
        <v>-4.1986839392034039</v>
      </c>
      <c r="AQ16">
        <f t="shared" si="8"/>
        <v>-63.988120899547184</v>
      </c>
      <c r="AR16">
        <f t="shared" si="8"/>
        <v>30.217237003884321</v>
      </c>
      <c r="AS16">
        <f t="shared" si="8"/>
        <v>2.9961992324928732</v>
      </c>
      <c r="AT16">
        <f t="shared" si="8"/>
        <v>11.841206353457279</v>
      </c>
      <c r="AU16">
        <f t="shared" si="8"/>
        <v>45.054642589834472</v>
      </c>
      <c r="AW16">
        <v>13</v>
      </c>
      <c r="AX16">
        <f>(R16*SUMPRODUCT(K17:$K$23, X17:$X$23)-$AZ$3*SUMPRODUCT(K16:$K$22, W17:$W$23))/Z16</f>
        <v>110.08471024983167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3.9119039999999999E-3</v>
      </c>
      <c r="O17">
        <f t="shared" si="22"/>
        <v>308.37996929362833</v>
      </c>
      <c r="P17">
        <f t="shared" si="23"/>
        <v>15.418998464681417</v>
      </c>
      <c r="Q17" s="4">
        <f t="shared" si="24"/>
        <v>12.5</v>
      </c>
      <c r="R17">
        <f t="shared" si="0"/>
        <v>50000</v>
      </c>
      <c r="S17">
        <f t="shared" si="12"/>
        <v>100.54474194379647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92.705003173764283</v>
      </c>
      <c r="AC17">
        <f t="shared" si="1"/>
        <v>83.493227482021325</v>
      </c>
      <c r="AE17">
        <f t="shared" si="2"/>
        <v>256.08140644017311</v>
      </c>
      <c r="AF17">
        <f t="shared" si="3"/>
        <v>-12.804070322008656</v>
      </c>
      <c r="AG17">
        <f t="shared" si="3"/>
        <v>-10.380108629734863</v>
      </c>
      <c r="AH17">
        <f t="shared" si="4"/>
        <v>-164.71545953676872</v>
      </c>
      <c r="AI17">
        <f t="shared" si="5"/>
        <v>68.181767951660845</v>
      </c>
      <c r="AJ17">
        <f t="shared" si="6"/>
        <v>9.2117756917429574</v>
      </c>
      <c r="AK17">
        <f t="shared" si="20"/>
        <v>28.750680737888928</v>
      </c>
      <c r="AL17">
        <f t="shared" si="7"/>
        <v>106.14422438129273</v>
      </c>
      <c r="AN17">
        <f t="shared" si="8"/>
        <v>94.090638279376364</v>
      </c>
      <c r="AO17">
        <f t="shared" si="8"/>
        <v>-4.7045319139688182</v>
      </c>
      <c r="AP17">
        <f t="shared" si="8"/>
        <v>-3.8139084752691343</v>
      </c>
      <c r="AQ17">
        <f t="shared" si="8"/>
        <v>-60.520531098832883</v>
      </c>
      <c r="AR17">
        <f t="shared" si="8"/>
        <v>25.051666791305522</v>
      </c>
      <c r="AS17">
        <f t="shared" si="8"/>
        <v>3.3846340762152551</v>
      </c>
      <c r="AT17">
        <f t="shared" si="8"/>
        <v>10.563710732456222</v>
      </c>
      <c r="AU17">
        <f t="shared" si="8"/>
        <v>39.000011599977</v>
      </c>
      <c r="AW17">
        <v>14</v>
      </c>
      <c r="AX17">
        <f>(R17*SUMPRODUCT(K18:$K$23, X18:$X$23)-$AZ$3*SUMPRODUCT(K17:$K$22, W18:$W$23))/Z17</f>
        <v>100.54474194379647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4.0806530000000001E-3</v>
      </c>
      <c r="O18">
        <f t="shared" si="22"/>
        <v>308.37996929362833</v>
      </c>
      <c r="P18">
        <f t="shared" si="23"/>
        <v>15.418998464681417</v>
      </c>
      <c r="Q18" s="4">
        <f t="shared" si="24"/>
        <v>12.5</v>
      </c>
      <c r="R18">
        <f t="shared" si="0"/>
        <v>50000</v>
      </c>
      <c r="S18">
        <f t="shared" si="12"/>
        <v>88.863773752121659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83.493227482021325</v>
      </c>
      <c r="AC18">
        <f t="shared" si="1"/>
        <v>72.754192836854799</v>
      </c>
      <c r="AE18">
        <f t="shared" si="2"/>
        <v>252.47561301633704</v>
      </c>
      <c r="AF18">
        <f t="shared" si="3"/>
        <v>-12.623780650816851</v>
      </c>
      <c r="AG18">
        <f t="shared" si="3"/>
        <v>-10.23394992201726</v>
      </c>
      <c r="AH18">
        <f t="shared" si="4"/>
        <v>-169.43048568101383</v>
      </c>
      <c r="AI18">
        <f t="shared" si="5"/>
        <v>60.187396762489101</v>
      </c>
      <c r="AJ18">
        <f t="shared" si="6"/>
        <v>10.739034645166527</v>
      </c>
      <c r="AK18">
        <f t="shared" si="20"/>
        <v>27.669283461273825</v>
      </c>
      <c r="AL18">
        <f t="shared" si="7"/>
        <v>98.595714868929448</v>
      </c>
      <c r="AN18">
        <f t="shared" si="8"/>
        <v>85.453365277674763</v>
      </c>
      <c r="AO18">
        <f t="shared" si="8"/>
        <v>-4.2726682638837374</v>
      </c>
      <c r="AP18">
        <f t="shared" si="8"/>
        <v>-3.4638017132489693</v>
      </c>
      <c r="AQ18">
        <f t="shared" si="8"/>
        <v>-57.345757117289018</v>
      </c>
      <c r="AR18">
        <f t="shared" si="8"/>
        <v>20.371138183253034</v>
      </c>
      <c r="AS18">
        <f t="shared" si="8"/>
        <v>3.6347536274865426</v>
      </c>
      <c r="AT18">
        <f t="shared" si="8"/>
        <v>9.3649971113636266</v>
      </c>
      <c r="AU18">
        <f t="shared" si="8"/>
        <v>33.370888922103205</v>
      </c>
      <c r="AW18">
        <v>15</v>
      </c>
      <c r="AX18">
        <f>(R18*SUMPRODUCT(K19:$K$23, X19:$X$23)-$AZ$3*SUMPRODUCT(K18:$K$22, W19:$W$23))/Z18</f>
        <v>88.863773752121659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4.2836929999999999E-3</v>
      </c>
      <c r="O19">
        <f t="shared" si="22"/>
        <v>308.37996929362833</v>
      </c>
      <c r="P19">
        <f t="shared" si="23"/>
        <v>15.418998464681417</v>
      </c>
      <c r="Q19" s="4">
        <f t="shared" si="24"/>
        <v>12.5</v>
      </c>
      <c r="R19">
        <f t="shared" si="0"/>
        <v>50000</v>
      </c>
      <c r="S19">
        <f t="shared" si="12"/>
        <v>74.854943477120415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72.754192836854799</v>
      </c>
      <c r="AC19">
        <f t="shared" si="1"/>
        <v>60.409564176383469</v>
      </c>
      <c r="AE19">
        <f t="shared" si="2"/>
        <v>248.86932887002487</v>
      </c>
      <c r="AF19">
        <f t="shared" si="3"/>
        <v>-12.443466443501244</v>
      </c>
      <c r="AG19">
        <f t="shared" si="3"/>
        <v>-10.087771323153792</v>
      </c>
      <c r="AH19">
        <f t="shared" si="4"/>
        <v>-175.35639857318353</v>
      </c>
      <c r="AI19">
        <f t="shared" si="5"/>
        <v>50.981692530186308</v>
      </c>
      <c r="AJ19">
        <f t="shared" si="6"/>
        <v>12.344628660471329</v>
      </c>
      <c r="AK19">
        <f t="shared" si="20"/>
        <v>26.457155688997823</v>
      </c>
      <c r="AL19">
        <f t="shared" si="7"/>
        <v>89.783476879655467</v>
      </c>
      <c r="AN19">
        <f t="shared" si="8"/>
        <v>77.592988435803065</v>
      </c>
      <c r="AO19">
        <f t="shared" si="8"/>
        <v>-3.8796494217901532</v>
      </c>
      <c r="AP19">
        <f t="shared" si="8"/>
        <v>-3.1451859784187945</v>
      </c>
      <c r="AQ19">
        <f t="shared" si="8"/>
        <v>-54.672976651691897</v>
      </c>
      <c r="AR19">
        <f t="shared" si="8"/>
        <v>15.895176383902216</v>
      </c>
      <c r="AS19">
        <f t="shared" si="8"/>
        <v>3.8488335756170562</v>
      </c>
      <c r="AT19">
        <f t="shared" si="8"/>
        <v>8.2488661207938421</v>
      </c>
      <c r="AU19">
        <f t="shared" si="8"/>
        <v>27.992876080313117</v>
      </c>
      <c r="AW19">
        <v>16</v>
      </c>
      <c r="AX19">
        <f>(R19*SUMPRODUCT(K20:$K$23, X20:$X$23)-$AZ$3*SUMPRODUCT(K19:$K$22, W20:$W$23))/Z19</f>
        <v>74.854943477120415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4.5002690000000003E-3</v>
      </c>
      <c r="O20">
        <f t="shared" si="22"/>
        <v>308.37996929362833</v>
      </c>
      <c r="P20">
        <f t="shared" si="23"/>
        <v>15.418998464681417</v>
      </c>
      <c r="Q20" s="4">
        <f t="shared" si="24"/>
        <v>12.5</v>
      </c>
      <c r="R20">
        <f t="shared" si="0"/>
        <v>50000</v>
      </c>
      <c r="S20">
        <f t="shared" si="12"/>
        <v>58.706632195128634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60.409564176383469</v>
      </c>
      <c r="AC20">
        <f t="shared" si="1"/>
        <v>46.690539580746972</v>
      </c>
      <c r="AE20">
        <f t="shared" si="2"/>
        <v>245.26065665556004</v>
      </c>
      <c r="AF20">
        <f t="shared" si="3"/>
        <v>-12.263032832778002</v>
      </c>
      <c r="AG20">
        <f t="shared" si="3"/>
        <v>-9.9414959253575752</v>
      </c>
      <c r="AH20">
        <f t="shared" si="4"/>
        <v>-181.59073825871198</v>
      </c>
      <c r="AI20">
        <f t="shared" si="5"/>
        <v>41.46538963871248</v>
      </c>
      <c r="AJ20">
        <f t="shared" si="6"/>
        <v>13.719024595636498</v>
      </c>
      <c r="AK20">
        <f t="shared" si="20"/>
        <v>25.107439891464598</v>
      </c>
      <c r="AL20">
        <f t="shared" si="7"/>
        <v>80.291854125813572</v>
      </c>
      <c r="AN20">
        <f t="shared" si="8"/>
        <v>70.44016355522254</v>
      </c>
      <c r="AO20">
        <f t="shared" si="8"/>
        <v>-3.5220081777611267</v>
      </c>
      <c r="AP20">
        <f t="shared" si="8"/>
        <v>-2.8552504446289091</v>
      </c>
      <c r="AQ20">
        <f t="shared" si="8"/>
        <v>-52.153824740920996</v>
      </c>
      <c r="AR20">
        <f t="shared" si="8"/>
        <v>11.909080191911498</v>
      </c>
      <c r="AS20">
        <f t="shared" si="8"/>
        <v>3.940176747108322</v>
      </c>
      <c r="AT20">
        <f t="shared" si="8"/>
        <v>7.2109901217929053</v>
      </c>
      <c r="AU20">
        <f t="shared" si="8"/>
        <v>23.060247060812724</v>
      </c>
      <c r="AW20">
        <v>17</v>
      </c>
      <c r="AX20">
        <f>(R20*SUMPRODUCT(K21:$K$23, X21:$X$23)-$AZ$3*SUMPRODUCT(K20:$K$22, W21:$W$23))/Z20</f>
        <v>58.706632195128634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4.7150400000000002E-3</v>
      </c>
      <c r="O21">
        <f t="shared" si="22"/>
        <v>308.37996929362833</v>
      </c>
      <c r="P21">
        <f t="shared" si="23"/>
        <v>15.418998464681417</v>
      </c>
      <c r="Q21" s="4">
        <f t="shared" si="24"/>
        <v>12.5</v>
      </c>
      <c r="R21">
        <f t="shared" si="0"/>
        <v>50000</v>
      </c>
      <c r="S21">
        <f t="shared" si="12"/>
        <v>40.806493543482155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46.690539580746972</v>
      </c>
      <c r="AC21">
        <f t="shared" si="1"/>
        <v>31.976642186971397</v>
      </c>
      <c r="AE21">
        <f t="shared" si="2"/>
        <v>241.65163628244719</v>
      </c>
      <c r="AF21">
        <f t="shared" si="3"/>
        <v>-12.08258181412236</v>
      </c>
      <c r="AG21">
        <f t="shared" si="3"/>
        <v>-9.7952064151561018</v>
      </c>
      <c r="AH21">
        <f t="shared" si="4"/>
        <v>-187.49820379159195</v>
      </c>
      <c r="AI21">
        <f t="shared" si="5"/>
        <v>32.275644261576758</v>
      </c>
      <c r="AJ21">
        <f t="shared" si="6"/>
        <v>14.713897393775575</v>
      </c>
      <c r="AK21">
        <f t="shared" si="20"/>
        <v>23.640085981967172</v>
      </c>
      <c r="AL21">
        <f t="shared" si="7"/>
        <v>70.629627637319501</v>
      </c>
      <c r="AN21">
        <f t="shared" si="8"/>
        <v>63.932778047794976</v>
      </c>
      <c r="AO21">
        <f t="shared" si="8"/>
        <v>-3.1966389023897492</v>
      </c>
      <c r="AP21">
        <f t="shared" si="8"/>
        <v>-2.5914774147879434</v>
      </c>
      <c r="AQ21">
        <f t="shared" si="8"/>
        <v>-49.605627471759014</v>
      </c>
      <c r="AR21">
        <f t="shared" si="8"/>
        <v>8.5390342588582691</v>
      </c>
      <c r="AS21">
        <f t="shared" si="8"/>
        <v>3.8927952269057835</v>
      </c>
      <c r="AT21">
        <f t="shared" si="8"/>
        <v>6.2543601746994595</v>
      </c>
      <c r="AU21">
        <f t="shared" si="8"/>
        <v>18.686189660463512</v>
      </c>
      <c r="AW21">
        <v>18</v>
      </c>
      <c r="AX21">
        <f>(R21*SUMPRODUCT(K22:$K$23, X22:$X$23)-$AZ$3*SUMPRODUCT(K21:$K$22, W22:$W$23))/Z21</f>
        <v>40.806493543482155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4.9523709999999997E-3</v>
      </c>
      <c r="O22">
        <f t="shared" si="22"/>
        <v>308.37996929362833</v>
      </c>
      <c r="P22">
        <f t="shared" si="23"/>
        <v>15.418998464681417</v>
      </c>
      <c r="Q22" s="4">
        <f t="shared" si="24"/>
        <v>12.5</v>
      </c>
      <c r="R22">
        <f t="shared" si="0"/>
        <v>50000</v>
      </c>
      <c r="S22">
        <f t="shared" si="12"/>
        <v>21.189043779306598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31.976642186971397</v>
      </c>
      <c r="AC22">
        <f t="shared" si="1"/>
        <v>16.355814171522926</v>
      </c>
      <c r="AE22">
        <f t="shared" si="2"/>
        <v>238.03837136399497</v>
      </c>
      <c r="AF22">
        <f t="shared" si="3"/>
        <v>-11.901918568199749</v>
      </c>
      <c r="AG22">
        <f t="shared" si="3"/>
        <v>-9.6487448548151065</v>
      </c>
      <c r="AH22">
        <f t="shared" si="4"/>
        <v>-194.03798475773215</v>
      </c>
      <c r="AI22">
        <f t="shared" si="5"/>
        <v>22.449723183247954</v>
      </c>
      <c r="AJ22">
        <f t="shared" si="6"/>
        <v>15.62082801544847</v>
      </c>
      <c r="AK22">
        <f t="shared" si="20"/>
        <v>22.087253763865309</v>
      </c>
      <c r="AL22">
        <f t="shared" si="7"/>
        <v>60.157804962561727</v>
      </c>
      <c r="AN22">
        <f t="shared" si="8"/>
        <v>58.012579019506489</v>
      </c>
      <c r="AO22">
        <f t="shared" si="8"/>
        <v>-2.9006289509753245</v>
      </c>
      <c r="AP22">
        <f t="shared" si="8"/>
        <v>-2.3515056422272433</v>
      </c>
      <c r="AQ22">
        <f t="shared" si="8"/>
        <v>-47.289199044009173</v>
      </c>
      <c r="AR22">
        <f t="shared" si="8"/>
        <v>5.4712453822947431</v>
      </c>
      <c r="AS22">
        <f t="shared" si="8"/>
        <v>3.8069682396314493</v>
      </c>
      <c r="AT22">
        <f t="shared" si="8"/>
        <v>5.3829075831676612</v>
      </c>
      <c r="AU22">
        <f t="shared" si="8"/>
        <v>14.661121205093851</v>
      </c>
      <c r="AW22">
        <v>19</v>
      </c>
      <c r="AX22">
        <f>(R22*SUMPRODUCT(K23:$K$23, X23:$X$23)-$AZ$3*SUMPRODUCT(K22:$K$22, W23:$W$23))/Z22</f>
        <v>21.189043779306598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5.2041409999999998E-3</v>
      </c>
      <c r="O23">
        <f t="shared" si="22"/>
        <v>308.37996929362833</v>
      </c>
      <c r="P23">
        <f t="shared" si="23"/>
        <v>15.418998464681417</v>
      </c>
      <c r="Q23" s="4">
        <f t="shared" si="24"/>
        <v>12.5</v>
      </c>
      <c r="R23">
        <f t="shared" si="0"/>
        <v>50000</v>
      </c>
      <c r="S23">
        <f t="shared" si="12"/>
        <v>21.516178795494504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16.355814171522926</v>
      </c>
      <c r="AC23">
        <f t="shared" si="1"/>
        <v>16.355814171522926</v>
      </c>
      <c r="AE23">
        <f t="shared" si="2"/>
        <v>234.41920240236644</v>
      </c>
      <c r="AF23">
        <f t="shared" si="3"/>
        <v>-11.720960120118322</v>
      </c>
      <c r="AG23">
        <f t="shared" si="3"/>
        <v>-9.5020439775694747</v>
      </c>
      <c r="AH23">
        <f t="shared" si="4"/>
        <v>-200.8537147899294</v>
      </c>
      <c r="AI23">
        <f t="shared" si="5"/>
        <v>12.342483514749233</v>
      </c>
      <c r="AJ23">
        <f t="shared" si="6"/>
        <v>0</v>
      </c>
      <c r="AK23">
        <f t="shared" si="20"/>
        <v>20.456333718862098</v>
      </c>
      <c r="AL23">
        <f t="shared" si="7"/>
        <v>32.798817233611331</v>
      </c>
      <c r="AN23">
        <f t="shared" si="8"/>
        <v>52.627138124712388</v>
      </c>
      <c r="AO23">
        <f t="shared" si="8"/>
        <v>-2.6313569062356192</v>
      </c>
      <c r="AP23">
        <f t="shared" si="8"/>
        <v>-2.1332099749077216</v>
      </c>
      <c r="AQ23">
        <f t="shared" si="8"/>
        <v>-45.091682263161282</v>
      </c>
      <c r="AR23">
        <f t="shared" si="8"/>
        <v>2.7708889804077601</v>
      </c>
      <c r="AS23">
        <f t="shared" si="8"/>
        <v>0</v>
      </c>
      <c r="AT23">
        <f t="shared" si="8"/>
        <v>4.5924492921869069</v>
      </c>
      <c r="AU23">
        <f t="shared" si="8"/>
        <v>7.3633382725946666</v>
      </c>
      <c r="AW23">
        <v>20</v>
      </c>
      <c r="AX23">
        <f>(R23*SUMPRODUCT(K$23:$K24, X$23:$X24)-$AZ$3*SUMPRODUCT(K$22:$K23, W$23:$W24))/Z23</f>
        <v>21.516178795494504</v>
      </c>
    </row>
    <row r="25" spans="5:50" x14ac:dyDescent="0.25">
      <c r="AN25" s="8">
        <f t="shared" ref="AN25:AU25" si="25">SUM(AN3:AN23)</f>
        <v>2828.4789352032108</v>
      </c>
      <c r="AO25" s="8">
        <f t="shared" si="25"/>
        <v>-372.7089237303818</v>
      </c>
      <c r="AP25" s="8">
        <f t="shared" si="25"/>
        <v>-227.96827971655057</v>
      </c>
      <c r="AQ25" s="8">
        <f t="shared" si="25"/>
        <v>-1516.4741425367511</v>
      </c>
      <c r="AR25" s="8">
        <f t="shared" si="25"/>
        <v>711.32758921952632</v>
      </c>
      <c r="AS25" s="8">
        <f t="shared" si="25"/>
        <v>-57.986283624350349</v>
      </c>
      <c r="AT25" s="8">
        <f t="shared" si="25"/>
        <v>240.74331862958172</v>
      </c>
      <c r="AU25" s="9">
        <f t="shared" si="25"/>
        <v>894.08462422475748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83BD-4743-4C6E-BD90-3B6775B7F5F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452.27832167916256</v>
      </c>
      <c r="K3">
        <v>1</v>
      </c>
      <c r="L3" s="2">
        <v>0</v>
      </c>
      <c r="O3">
        <f>$C$3</f>
        <v>452.27832167916256</v>
      </c>
      <c r="P3">
        <f>O3*B5</f>
        <v>361.82265734333009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452.27832167916256</v>
      </c>
      <c r="AF3">
        <f t="shared" ref="AF3:AG23" si="3">-$Z3*P3</f>
        <v>-361.82265734333009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-35.361891564167536</v>
      </c>
      <c r="AJ3">
        <f t="shared" ref="AJ3:AJ23" si="6">AB3-AC3</f>
        <v>0</v>
      </c>
      <c r="AL3">
        <f t="shared" ref="AL3:AL23" si="7">SUM(AI3:AK3)</f>
        <v>-35.361891564167536</v>
      </c>
      <c r="AN3">
        <f t="shared" ref="AN3:AU23" si="8">AE3*$K3</f>
        <v>452.27832167916256</v>
      </c>
      <c r="AO3">
        <f t="shared" si="8"/>
        <v>-361.82265734333009</v>
      </c>
      <c r="AP3">
        <f t="shared" si="8"/>
        <v>-125.8175559</v>
      </c>
      <c r="AQ3">
        <f t="shared" si="8"/>
        <v>0</v>
      </c>
      <c r="AR3">
        <f t="shared" si="8"/>
        <v>-35.361891564167536</v>
      </c>
      <c r="AS3">
        <f t="shared" si="8"/>
        <v>0</v>
      </c>
      <c r="AT3">
        <f t="shared" si="8"/>
        <v>0</v>
      </c>
      <c r="AU3">
        <f t="shared" si="8"/>
        <v>-35.361891564167536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231.53950502008638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69.418181097738014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68.482698565446753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-68.482698565446753</v>
      </c>
      <c r="AK4">
        <f t="shared" ref="AK4:AK23" si="20">H4*SUM(AB4:AB4, AE4:AF4)</f>
        <v>0</v>
      </c>
      <c r="AL4">
        <f t="shared" si="7"/>
        <v>-242.28494856544677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-163.05680645463926</v>
      </c>
      <c r="AR4">
        <f t="shared" si="8"/>
        <v>-163.05680645463926</v>
      </c>
      <c r="AS4">
        <f t="shared" si="8"/>
        <v>-64.248708664458903</v>
      </c>
      <c r="AT4">
        <f t="shared" si="8"/>
        <v>0</v>
      </c>
      <c r="AU4">
        <f t="shared" si="8"/>
        <v>-227.30551511909817</v>
      </c>
      <c r="AW4">
        <v>1</v>
      </c>
      <c r="AX4">
        <f>(R4*SUMPRODUCT(K5:$K$23, X5:$X$23)-$AZ$3*SUMPRODUCT(K4:$K$22, W5:$W$23))/Z4</f>
        <v>69.418181097738014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3.6141120000000001E-3</v>
      </c>
      <c r="O5">
        <f t="shared" ref="O5:O23" si="22">$C$3</f>
        <v>452.27832167916256</v>
      </c>
      <c r="P5">
        <f t="shared" ref="P5:P23" si="23">O5*$C$5</f>
        <v>22.613916083958131</v>
      </c>
      <c r="Q5" s="4">
        <f t="shared" ref="Q5:Q23" si="24">$C$8</f>
        <v>12.5</v>
      </c>
      <c r="R5">
        <f t="shared" si="0"/>
        <v>50000</v>
      </c>
      <c r="S5">
        <f t="shared" si="12"/>
        <v>132.39444812100072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68.482698565446753</v>
      </c>
      <c r="AC5">
        <f t="shared" si="1"/>
        <v>128.83215140160178</v>
      </c>
      <c r="AE5">
        <f t="shared" si="2"/>
        <v>440.10900790174162</v>
      </c>
      <c r="AF5">
        <f t="shared" si="3"/>
        <v>-22.005450395087085</v>
      </c>
      <c r="AG5">
        <f t="shared" si="3"/>
        <v>-12.163666342324339</v>
      </c>
      <c r="AH5">
        <f t="shared" si="4"/>
        <v>-178.270403202648</v>
      </c>
      <c r="AI5">
        <f t="shared" si="5"/>
        <v>227.66948796168217</v>
      </c>
      <c r="AJ5">
        <f t="shared" si="6"/>
        <v>-60.349452836155024</v>
      </c>
      <c r="AK5">
        <f t="shared" si="20"/>
        <v>42.041052524629549</v>
      </c>
      <c r="AL5">
        <f t="shared" si="7"/>
        <v>209.36108765015669</v>
      </c>
      <c r="AN5">
        <f t="shared" si="8"/>
        <v>380.06164031638787</v>
      </c>
      <c r="AO5">
        <f t="shared" si="8"/>
        <v>-19.003082015819395</v>
      </c>
      <c r="AP5">
        <f t="shared" si="8"/>
        <v>-10.504086258914157</v>
      </c>
      <c r="AQ5">
        <f t="shared" si="8"/>
        <v>-153.94763716399299</v>
      </c>
      <c r="AR5">
        <f t="shared" si="8"/>
        <v>196.6068348776613</v>
      </c>
      <c r="AS5">
        <f t="shared" si="8"/>
        <v>-52.115525075156725</v>
      </c>
      <c r="AT5">
        <f t="shared" si="8"/>
        <v>36.305076915638601</v>
      </c>
      <c r="AU5">
        <f t="shared" si="8"/>
        <v>180.79638671814317</v>
      </c>
      <c r="AW5">
        <v>2</v>
      </c>
      <c r="AX5">
        <f>(R5*SUMPRODUCT(K6:$K$23, X6:$X$23)-$AZ$3*SUMPRODUCT(K5:$K$22, W6:$W$23))/Z5</f>
        <v>132.39444812100072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3.757594E-3</v>
      </c>
      <c r="O6">
        <f t="shared" si="22"/>
        <v>452.27832167916256</v>
      </c>
      <c r="P6">
        <f t="shared" si="23"/>
        <v>22.613916083958131</v>
      </c>
      <c r="Q6" s="4">
        <f t="shared" si="24"/>
        <v>12.5</v>
      </c>
      <c r="R6">
        <f t="shared" si="0"/>
        <v>50000</v>
      </c>
      <c r="S6">
        <f t="shared" si="12"/>
        <v>188.61250248055171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128.83215140160178</v>
      </c>
      <c r="AC6">
        <f t="shared" si="1"/>
        <v>181.01252856589963</v>
      </c>
      <c r="AE6">
        <f t="shared" si="2"/>
        <v>434.05416685528661</v>
      </c>
      <c r="AF6">
        <f t="shared" si="3"/>
        <v>-21.702708342764335</v>
      </c>
      <c r="AG6">
        <f t="shared" si="3"/>
        <v>-11.996323559235176</v>
      </c>
      <c r="AH6">
        <f t="shared" si="4"/>
        <v>-182.82447866367954</v>
      </c>
      <c r="AI6">
        <f t="shared" si="5"/>
        <v>217.53065628960758</v>
      </c>
      <c r="AJ6">
        <f t="shared" si="6"/>
        <v>-52.180377164297852</v>
      </c>
      <c r="AK6">
        <f t="shared" si="20"/>
        <v>58.880776758656701</v>
      </c>
      <c r="AL6">
        <f t="shared" si="7"/>
        <v>224.23105588396643</v>
      </c>
      <c r="AN6">
        <f t="shared" si="8"/>
        <v>338.05276566913864</v>
      </c>
      <c r="AO6">
        <f t="shared" si="8"/>
        <v>-16.902638283456934</v>
      </c>
      <c r="AP6">
        <f t="shared" si="8"/>
        <v>-9.3430513210885966</v>
      </c>
      <c r="AQ6">
        <f t="shared" si="8"/>
        <v>-142.38849748188414</v>
      </c>
      <c r="AR6">
        <f t="shared" si="8"/>
        <v>169.41857858270896</v>
      </c>
      <c r="AS6">
        <f t="shared" si="8"/>
        <v>-40.639445859601032</v>
      </c>
      <c r="AT6">
        <f t="shared" si="8"/>
        <v>45.85789274232976</v>
      </c>
      <c r="AU6">
        <f t="shared" si="8"/>
        <v>174.63702546543769</v>
      </c>
      <c r="AW6">
        <v>3</v>
      </c>
      <c r="AX6">
        <f>(R6*SUMPRODUCT(K7:$K$23, X7:$X$23)-$AZ$3*SUMPRODUCT(K6:$K$22, W7:$W$23))/Z6</f>
        <v>188.61250248055171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3.9119039999999999E-3</v>
      </c>
      <c r="O7">
        <f t="shared" si="22"/>
        <v>452.27832167916256</v>
      </c>
      <c r="P7">
        <f t="shared" si="23"/>
        <v>22.613916083958131</v>
      </c>
      <c r="Q7" s="4">
        <f t="shared" si="24"/>
        <v>12.5</v>
      </c>
      <c r="R7">
        <f t="shared" si="0"/>
        <v>50000</v>
      </c>
      <c r="S7">
        <f t="shared" si="12"/>
        <v>234.3042905364361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181.01252856589963</v>
      </c>
      <c r="AC7">
        <f t="shared" si="1"/>
        <v>221.73493110614254</v>
      </c>
      <c r="AE7">
        <f t="shared" si="2"/>
        <v>428.0156469551959</v>
      </c>
      <c r="AF7">
        <f t="shared" si="3"/>
        <v>-21.400782347759797</v>
      </c>
      <c r="AG7">
        <f t="shared" si="3"/>
        <v>-11.829431857526156</v>
      </c>
      <c r="AH7">
        <f t="shared" si="4"/>
        <v>-187.71386446666529</v>
      </c>
      <c r="AI7">
        <f t="shared" si="5"/>
        <v>207.07156828324466</v>
      </c>
      <c r="AJ7">
        <f t="shared" si="6"/>
        <v>-40.722402540242911</v>
      </c>
      <c r="AK7">
        <f t="shared" si="20"/>
        <v>61.52458806524826</v>
      </c>
      <c r="AL7">
        <f t="shared" si="7"/>
        <v>227.87375380825</v>
      </c>
      <c r="AN7">
        <f t="shared" si="8"/>
        <v>301.75595912574914</v>
      </c>
      <c r="AO7">
        <f t="shared" si="8"/>
        <v>-15.08779795628746</v>
      </c>
      <c r="AP7">
        <f t="shared" si="8"/>
        <v>-8.3398856594935626</v>
      </c>
      <c r="AQ7">
        <f t="shared" si="8"/>
        <v>-132.34043572072696</v>
      </c>
      <c r="AR7">
        <f t="shared" si="8"/>
        <v>145.98783978924118</v>
      </c>
      <c r="AS7">
        <f t="shared" si="8"/>
        <v>-28.709762654359594</v>
      </c>
      <c r="AT7">
        <f t="shared" si="8"/>
        <v>43.375542958570882</v>
      </c>
      <c r="AU7">
        <f t="shared" si="8"/>
        <v>160.65362009345245</v>
      </c>
      <c r="AW7">
        <v>4</v>
      </c>
      <c r="AX7">
        <f>(R7*SUMPRODUCT(K8:$K$23, X8:$X$23)-$AZ$3*SUMPRODUCT(K7:$K$22, W8:$W$23))/Z7</f>
        <v>234.3042905364361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4.0806530000000001E-3</v>
      </c>
      <c r="O8">
        <f t="shared" si="22"/>
        <v>452.27832167916256</v>
      </c>
      <c r="P8">
        <f t="shared" si="23"/>
        <v>22.613916083958131</v>
      </c>
      <c r="Q8" s="4">
        <f t="shared" si="24"/>
        <v>12.5</v>
      </c>
      <c r="R8">
        <f t="shared" si="0"/>
        <v>50000</v>
      </c>
      <c r="S8">
        <f t="shared" si="12"/>
        <v>267.18286191141488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221.73493110614254</v>
      </c>
      <c r="AC8">
        <f t="shared" si="1"/>
        <v>249.28942755669553</v>
      </c>
      <c r="AE8">
        <f t="shared" si="2"/>
        <v>421.98890715184928</v>
      </c>
      <c r="AF8">
        <f t="shared" si="3"/>
        <v>-21.099445357592469</v>
      </c>
      <c r="AG8">
        <f t="shared" si="3"/>
        <v>-11.662865732353186</v>
      </c>
      <c r="AH8">
        <f t="shared" si="4"/>
        <v>-193.08722639083874</v>
      </c>
      <c r="AI8">
        <f t="shared" si="5"/>
        <v>196.13936967106491</v>
      </c>
      <c r="AJ8">
        <f t="shared" si="6"/>
        <v>-27.554496450552989</v>
      </c>
      <c r="AK8">
        <f t="shared" si="20"/>
        <v>45.140268485278959</v>
      </c>
      <c r="AL8">
        <f t="shared" si="7"/>
        <v>213.72514170579089</v>
      </c>
      <c r="AN8">
        <f t="shared" si="8"/>
        <v>277.39583978985291</v>
      </c>
      <c r="AO8">
        <f t="shared" si="8"/>
        <v>-13.869791989492649</v>
      </c>
      <c r="AP8">
        <f t="shared" si="8"/>
        <v>-7.6666243575408455</v>
      </c>
      <c r="AQ8">
        <f t="shared" si="8"/>
        <v>-126.92654335130771</v>
      </c>
      <c r="AR8">
        <f t="shared" si="8"/>
        <v>128.93288009151172</v>
      </c>
      <c r="AS8">
        <f t="shared" si="8"/>
        <v>-18.113041725376956</v>
      </c>
      <c r="AT8">
        <f t="shared" si="8"/>
        <v>29.673108635311944</v>
      </c>
      <c r="AU8">
        <f t="shared" si="8"/>
        <v>140.49294700144674</v>
      </c>
      <c r="AW8">
        <v>5</v>
      </c>
      <c r="AX8">
        <f>(R8*SUMPRODUCT(K9:$K$23, X9:$X$23)-$AZ$3*SUMPRODUCT(K8:$K$22, W9:$W$23))/Z8</f>
        <v>267.18286191141488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4.2836929999999999E-3</v>
      </c>
      <c r="O9">
        <f t="shared" si="22"/>
        <v>452.27832167916256</v>
      </c>
      <c r="P9">
        <f t="shared" si="23"/>
        <v>22.613916083958131</v>
      </c>
      <c r="Q9" s="4">
        <f t="shared" si="24"/>
        <v>12.5</v>
      </c>
      <c r="R9">
        <f t="shared" si="0"/>
        <v>50000</v>
      </c>
      <c r="S9">
        <f t="shared" si="12"/>
        <v>289.71421176537336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249.28942755669553</v>
      </c>
      <c r="AC9">
        <f t="shared" si="1"/>
        <v>266.45078492329526</v>
      </c>
      <c r="AE9">
        <f t="shared" si="2"/>
        <v>415.96134715268681</v>
      </c>
      <c r="AF9">
        <f t="shared" si="3"/>
        <v>-20.798067357634341</v>
      </c>
      <c r="AG9">
        <f t="shared" si="3"/>
        <v>-11.496276938732034</v>
      </c>
      <c r="AH9">
        <f t="shared" si="4"/>
        <v>-199.84054519048485</v>
      </c>
      <c r="AI9">
        <f t="shared" si="5"/>
        <v>183.82645766583559</v>
      </c>
      <c r="AJ9">
        <f t="shared" si="6"/>
        <v>-17.161357366599731</v>
      </c>
      <c r="AK9">
        <f t="shared" si="20"/>
        <v>33.640431323761248</v>
      </c>
      <c r="AL9">
        <f t="shared" si="7"/>
        <v>200.30553162299711</v>
      </c>
      <c r="AN9">
        <f t="shared" si="8"/>
        <v>259.86846870824706</v>
      </c>
      <c r="AO9">
        <f t="shared" si="8"/>
        <v>-12.993423435412353</v>
      </c>
      <c r="AP9">
        <f t="shared" si="8"/>
        <v>-7.1822055206913245</v>
      </c>
      <c r="AQ9">
        <f t="shared" si="8"/>
        <v>-124.8487553469957</v>
      </c>
      <c r="AR9">
        <f t="shared" si="8"/>
        <v>114.84408440514767</v>
      </c>
      <c r="AS9">
        <f t="shared" si="8"/>
        <v>-10.721418445104343</v>
      </c>
      <c r="AT9">
        <f t="shared" si="8"/>
        <v>21.016585879028391</v>
      </c>
      <c r="AU9">
        <f t="shared" si="8"/>
        <v>125.13925183907172</v>
      </c>
      <c r="AW9">
        <v>6</v>
      </c>
      <c r="AX9">
        <f>(R9*SUMPRODUCT(K10:$K$23, X10:$X$23)-$AZ$3*SUMPRODUCT(K9:$K$22, W10:$W$23))/Z9</f>
        <v>289.71421176537336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4.5002690000000003E-3</v>
      </c>
      <c r="O10">
        <f t="shared" si="22"/>
        <v>452.27832167916256</v>
      </c>
      <c r="P10">
        <f t="shared" si="23"/>
        <v>22.613916083958131</v>
      </c>
      <c r="Q10" s="4">
        <f t="shared" si="24"/>
        <v>12.5</v>
      </c>
      <c r="R10">
        <f t="shared" si="0"/>
        <v>50000</v>
      </c>
      <c r="S10">
        <f t="shared" si="12"/>
        <v>305.22928910132129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266.45078492329526</v>
      </c>
      <c r="AC10">
        <f t="shared" si="1"/>
        <v>276.64951896470552</v>
      </c>
      <c r="AE10">
        <f t="shared" si="2"/>
        <v>409.92979572537041</v>
      </c>
      <c r="AF10">
        <f t="shared" si="3"/>
        <v>-20.496489786268523</v>
      </c>
      <c r="AG10">
        <f t="shared" si="3"/>
        <v>-11.329577830621922</v>
      </c>
      <c r="AH10">
        <f t="shared" si="4"/>
        <v>-206.94535489116268</v>
      </c>
      <c r="AI10">
        <f t="shared" si="5"/>
        <v>171.15837321731729</v>
      </c>
      <c r="AJ10">
        <f t="shared" si="6"/>
        <v>-10.198734041410262</v>
      </c>
      <c r="AK10">
        <f t="shared" si="20"/>
        <v>34.433914770275855</v>
      </c>
      <c r="AL10">
        <f t="shared" si="7"/>
        <v>195.39355394618289</v>
      </c>
      <c r="AN10">
        <f t="shared" si="8"/>
        <v>243.3257064202939</v>
      </c>
      <c r="AO10">
        <f t="shared" si="8"/>
        <v>-12.166285321014696</v>
      </c>
      <c r="AP10">
        <f t="shared" si="8"/>
        <v>-6.7249991530907502</v>
      </c>
      <c r="AQ10">
        <f t="shared" si="8"/>
        <v>-122.83841085566185</v>
      </c>
      <c r="AR10">
        <f t="shared" si="8"/>
        <v>101.59601109052662</v>
      </c>
      <c r="AS10">
        <f t="shared" si="8"/>
        <v>-6.0537540600766455</v>
      </c>
      <c r="AT10">
        <f t="shared" si="8"/>
        <v>20.439247704518621</v>
      </c>
      <c r="AU10">
        <f t="shared" si="8"/>
        <v>115.9815047349686</v>
      </c>
      <c r="AW10">
        <v>7</v>
      </c>
      <c r="AX10">
        <f>(R10*SUMPRODUCT(K11:$K$23, X11:$X$23)-$AZ$3*SUMPRODUCT(K10:$K$22, W11:$W$23))/Z10</f>
        <v>305.22928910132129</v>
      </c>
    </row>
    <row r="11" spans="1:52" x14ac:dyDescent="0.25">
      <c r="A11" t="s">
        <v>33</v>
      </c>
      <c r="C11" s="7">
        <f>AU25</f>
        <v>1315.3590540012124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4.7150400000000002E-3</v>
      </c>
      <c r="O11">
        <f t="shared" si="22"/>
        <v>452.27832167916256</v>
      </c>
      <c r="P11">
        <f t="shared" si="23"/>
        <v>22.613916083958131</v>
      </c>
      <c r="Q11" s="4">
        <f t="shared" si="24"/>
        <v>12.5</v>
      </c>
      <c r="R11">
        <f t="shared" si="0"/>
        <v>50000</v>
      </c>
      <c r="S11">
        <f t="shared" si="12"/>
        <v>314.20620411305657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276.64951896470552</v>
      </c>
      <c r="AC11">
        <f t="shared" si="1"/>
        <v>280.59525576347221</v>
      </c>
      <c r="AE11">
        <f t="shared" si="2"/>
        <v>403.89766238407975</v>
      </c>
      <c r="AF11">
        <f t="shared" si="3"/>
        <v>-20.19488311920399</v>
      </c>
      <c r="AG11">
        <f t="shared" si="3"/>
        <v>-11.162862639661206</v>
      </c>
      <c r="AH11">
        <f t="shared" si="4"/>
        <v>-213.67765061798238</v>
      </c>
      <c r="AI11">
        <f t="shared" si="5"/>
        <v>158.86226600723214</v>
      </c>
      <c r="AJ11">
        <f t="shared" si="6"/>
        <v>-3.9457367987666885</v>
      </c>
      <c r="AK11">
        <f t="shared" si="20"/>
        <v>34.008143358823439</v>
      </c>
      <c r="AL11">
        <f t="shared" si="7"/>
        <v>188.92467256728889</v>
      </c>
      <c r="AN11">
        <f t="shared" si="8"/>
        <v>228.00300420094248</v>
      </c>
      <c r="AO11">
        <f t="shared" si="8"/>
        <v>-11.400150210047125</v>
      </c>
      <c r="AP11">
        <f t="shared" si="8"/>
        <v>-6.3015126215435595</v>
      </c>
      <c r="AQ11">
        <f t="shared" si="8"/>
        <v>-120.62250121460394</v>
      </c>
      <c r="AR11">
        <f t="shared" si="8"/>
        <v>89.678840154747817</v>
      </c>
      <c r="AS11">
        <f t="shared" si="8"/>
        <v>-2.2273955204264517</v>
      </c>
      <c r="AT11">
        <f t="shared" si="8"/>
        <v>19.197830478490307</v>
      </c>
      <c r="AU11">
        <f t="shared" si="8"/>
        <v>106.64927511281168</v>
      </c>
      <c r="AW11">
        <v>8</v>
      </c>
      <c r="AX11">
        <f>(R11*SUMPRODUCT(K12:$K$23, X12:$X$23)-$AZ$3*SUMPRODUCT(K11:$K$22, W12:$W$23))/Z11</f>
        <v>314.20620411305657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4.9523709999999997E-3</v>
      </c>
      <c r="O12">
        <f t="shared" si="22"/>
        <v>452.27832167916256</v>
      </c>
      <c r="P12">
        <f t="shared" si="23"/>
        <v>22.613916083958131</v>
      </c>
      <c r="Q12" s="4">
        <f t="shared" si="24"/>
        <v>12.5</v>
      </c>
      <c r="R12">
        <f t="shared" si="0"/>
        <v>50000</v>
      </c>
      <c r="S12">
        <f t="shared" si="12"/>
        <v>316.76258762962914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280.59525576347221</v>
      </c>
      <c r="AC12">
        <f t="shared" si="1"/>
        <v>278.64848090619853</v>
      </c>
      <c r="AE12">
        <f t="shared" si="2"/>
        <v>397.85843469008029</v>
      </c>
      <c r="AF12">
        <f t="shared" si="3"/>
        <v>-19.892921734504018</v>
      </c>
      <c r="AG12">
        <f t="shared" si="3"/>
        <v>-10.995951376050954</v>
      </c>
      <c r="AH12">
        <f t="shared" si="4"/>
        <v>-221.13054885456643</v>
      </c>
      <c r="AI12">
        <f t="shared" si="5"/>
        <v>145.83901272495893</v>
      </c>
      <c r="AJ12">
        <f t="shared" si="6"/>
        <v>1.9467748572736809</v>
      </c>
      <c r="AK12">
        <f t="shared" si="20"/>
        <v>34.179303896518618</v>
      </c>
      <c r="AL12">
        <f t="shared" si="7"/>
        <v>181.96509147875122</v>
      </c>
      <c r="AN12">
        <f t="shared" si="8"/>
        <v>213.51251895904122</v>
      </c>
      <c r="AO12">
        <f t="shared" si="8"/>
        <v>-10.675625947952062</v>
      </c>
      <c r="AP12">
        <f t="shared" si="8"/>
        <v>-5.9010267772269778</v>
      </c>
      <c r="AQ12">
        <f t="shared" si="8"/>
        <v>-118.67070391887555</v>
      </c>
      <c r="AR12">
        <f t="shared" si="8"/>
        <v>78.26516231498664</v>
      </c>
      <c r="AS12">
        <f t="shared" si="8"/>
        <v>1.044745485781692</v>
      </c>
      <c r="AT12">
        <f t="shared" si="8"/>
        <v>18.342477210259368</v>
      </c>
      <c r="AU12">
        <f t="shared" si="8"/>
        <v>97.65238501102769</v>
      </c>
      <c r="AW12">
        <v>9</v>
      </c>
      <c r="AX12">
        <f>(R12*SUMPRODUCT(K13:$K$23, X13:$X$23)-$AZ$3*SUMPRODUCT(K12:$K$22, W13:$W$23))/Z12</f>
        <v>316.76258762962914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5.2041409999999998E-3</v>
      </c>
      <c r="O13">
        <f t="shared" si="22"/>
        <v>452.27832167916256</v>
      </c>
      <c r="P13">
        <f t="shared" si="23"/>
        <v>22.613916083958131</v>
      </c>
      <c r="Q13" s="4">
        <f t="shared" si="24"/>
        <v>12.5</v>
      </c>
      <c r="R13">
        <f t="shared" si="0"/>
        <v>50000</v>
      </c>
      <c r="S13">
        <f t="shared" si="12"/>
        <v>313.00149632255415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278.64848090619853</v>
      </c>
      <c r="AC13">
        <f t="shared" si="1"/>
        <v>271.15363148405356</v>
      </c>
      <c r="AE13">
        <f t="shared" si="2"/>
        <v>391.80933895101305</v>
      </c>
      <c r="AF13">
        <f t="shared" si="3"/>
        <v>-19.590466947550656</v>
      </c>
      <c r="AG13">
        <f t="shared" si="3"/>
        <v>-10.828767380900333</v>
      </c>
      <c r="AH13">
        <f t="shared" si="4"/>
        <v>-228.89792556045276</v>
      </c>
      <c r="AI13">
        <f t="shared" si="5"/>
        <v>132.49217906210927</v>
      </c>
      <c r="AJ13">
        <f t="shared" si="6"/>
        <v>7.4948494221449664</v>
      </c>
      <c r="AK13">
        <f t="shared" si="20"/>
        <v>33.649842145429467</v>
      </c>
      <c r="AL13">
        <f t="shared" si="7"/>
        <v>173.6368706296837</v>
      </c>
      <c r="AN13">
        <f t="shared" si="8"/>
        <v>199.92987022489564</v>
      </c>
      <c r="AO13">
        <f t="shared" si="8"/>
        <v>-9.9964935112447844</v>
      </c>
      <c r="AP13">
        <f t="shared" si="8"/>
        <v>-5.5256315813076382</v>
      </c>
      <c r="AQ13">
        <f t="shared" si="8"/>
        <v>-116.80051495089771</v>
      </c>
      <c r="AR13">
        <f t="shared" si="8"/>
        <v>67.607230181445516</v>
      </c>
      <c r="AS13">
        <f t="shared" si="8"/>
        <v>3.8244220424565327</v>
      </c>
      <c r="AT13">
        <f t="shared" si="8"/>
        <v>17.170618217614955</v>
      </c>
      <c r="AU13">
        <f t="shared" si="8"/>
        <v>88.602270441516993</v>
      </c>
      <c r="AW13">
        <v>10</v>
      </c>
      <c r="AX13">
        <f>(R13*SUMPRODUCT(K14:$K$23, X14:$X$23)-$AZ$3*SUMPRODUCT(K13:$K$22, W14:$W$23))/Z13</f>
        <v>313.00149632255415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0.4700502279173957</v>
      </c>
      <c r="L14" s="2">
        <v>11</v>
      </c>
      <c r="M14" s="6">
        <v>5.4847869999999996E-3</v>
      </c>
      <c r="O14">
        <f t="shared" si="22"/>
        <v>452.27832167916256</v>
      </c>
      <c r="P14">
        <f t="shared" si="23"/>
        <v>22.613916083958131</v>
      </c>
      <c r="Q14" s="4">
        <f t="shared" si="24"/>
        <v>12.5</v>
      </c>
      <c r="R14">
        <f t="shared" si="0"/>
        <v>50000</v>
      </c>
      <c r="S14">
        <f t="shared" si="12"/>
        <v>306.99746022564727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271.15363148405356</v>
      </c>
      <c r="AC14">
        <f t="shared" si="1"/>
        <v>261.83411153429915</v>
      </c>
      <c r="AE14">
        <f t="shared" si="2"/>
        <v>385.74225479274583</v>
      </c>
      <c r="AF14">
        <f t="shared" si="3"/>
        <v>-19.287112739637294</v>
      </c>
      <c r="AG14">
        <f t="shared" si="3"/>
        <v>-10.661086224534543</v>
      </c>
      <c r="AH14">
        <f t="shared" si="4"/>
        <v>-237.57393022714476</v>
      </c>
      <c r="AI14">
        <f t="shared" si="5"/>
        <v>118.22012560142926</v>
      </c>
      <c r="AJ14">
        <f t="shared" si="6"/>
        <v>9.3195199497544081</v>
      </c>
      <c r="AK14">
        <f t="shared" si="20"/>
        <v>54.561457969122038</v>
      </c>
      <c r="AL14">
        <f t="shared" si="7"/>
        <v>182.10110352030571</v>
      </c>
      <c r="AN14">
        <f t="shared" si="8"/>
        <v>181.3182347827003</v>
      </c>
      <c r="AO14">
        <f t="shared" si="8"/>
        <v>-9.0659117391350161</v>
      </c>
      <c r="AP14">
        <f t="shared" si="8"/>
        <v>-5.0112460096894695</v>
      </c>
      <c r="AQ14">
        <f t="shared" si="8"/>
        <v>-111.67168005050085</v>
      </c>
      <c r="AR14">
        <f t="shared" si="8"/>
        <v>55.569396983374972</v>
      </c>
      <c r="AS14">
        <f t="shared" si="8"/>
        <v>4.3806424764627758</v>
      </c>
      <c r="AT14">
        <f t="shared" si="8"/>
        <v>25.646625753891222</v>
      </c>
      <c r="AU14">
        <f t="shared" si="8"/>
        <v>85.596665213728969</v>
      </c>
      <c r="AW14">
        <v>11</v>
      </c>
      <c r="AX14">
        <f>(R14*SUMPRODUCT(K15:$K$23, X15:$X$23)-$AZ$3*SUMPRODUCT(K14:$K$22, W15:$W$23))/Z14</f>
        <v>306.99746022564727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0.43299774489153714</v>
      </c>
      <c r="L15" s="2">
        <v>12</v>
      </c>
      <c r="M15" s="6">
        <v>5.8078460000000002E-3</v>
      </c>
      <c r="O15">
        <f t="shared" si="22"/>
        <v>452.27832167916256</v>
      </c>
      <c r="P15">
        <f t="shared" si="23"/>
        <v>22.613916083958131</v>
      </c>
      <c r="Q15" s="4">
        <f t="shared" si="24"/>
        <v>12.5</v>
      </c>
      <c r="R15">
        <f t="shared" si="0"/>
        <v>50000</v>
      </c>
      <c r="S15">
        <f t="shared" si="12"/>
        <v>294.75285402280593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261.83411153429915</v>
      </c>
      <c r="AC15">
        <f t="shared" si="1"/>
        <v>247.4168995327297</v>
      </c>
      <c r="AE15">
        <f t="shared" si="2"/>
        <v>379.64450063328928</v>
      </c>
      <c r="AF15">
        <f t="shared" si="3"/>
        <v>-18.982225031664466</v>
      </c>
      <c r="AG15">
        <f t="shared" si="3"/>
        <v>-10.492557415304377</v>
      </c>
      <c r="AH15">
        <f t="shared" si="4"/>
        <v>-247.67178793927221</v>
      </c>
      <c r="AI15">
        <f t="shared" si="5"/>
        <v>102.49793024704823</v>
      </c>
      <c r="AJ15">
        <f t="shared" si="6"/>
        <v>14.417212001569453</v>
      </c>
      <c r="AK15">
        <f t="shared" si="20"/>
        <v>53.268260839995285</v>
      </c>
      <c r="AL15">
        <f t="shared" si="7"/>
        <v>170.18340308861298</v>
      </c>
      <c r="AN15">
        <f t="shared" si="8"/>
        <v>164.385212634688</v>
      </c>
      <c r="AO15">
        <f t="shared" si="8"/>
        <v>-8.2192606317344019</v>
      </c>
      <c r="AP15">
        <f t="shared" si="8"/>
        <v>-4.5432536989717711</v>
      </c>
      <c r="AQ15">
        <f t="shared" si="8"/>
        <v>-107.24132565095987</v>
      </c>
      <c r="AR15">
        <f t="shared" si="8"/>
        <v>44.381372653021955</v>
      </c>
      <c r="AS15">
        <f t="shared" si="8"/>
        <v>6.2426202843027774</v>
      </c>
      <c r="AT15">
        <f t="shared" si="8"/>
        <v>23.065036818012135</v>
      </c>
      <c r="AU15">
        <f t="shared" si="8"/>
        <v>73.689029755336875</v>
      </c>
      <c r="AW15">
        <v>12</v>
      </c>
      <c r="AX15">
        <f>(R15*SUMPRODUCT(K16:$K$23, X16:$X$23)-$AZ$3*SUMPRODUCT(K15:$K$22, W16:$W$23))/Z15</f>
        <v>294.75285402280593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0.39886598483706026</v>
      </c>
      <c r="L16" s="2">
        <v>13</v>
      </c>
      <c r="M16" s="6">
        <v>6.1543680000000003E-3</v>
      </c>
      <c r="O16">
        <f t="shared" si="22"/>
        <v>452.27832167916256</v>
      </c>
      <c r="P16">
        <f t="shared" si="23"/>
        <v>22.613916083958131</v>
      </c>
      <c r="Q16" s="4">
        <f t="shared" si="24"/>
        <v>12.5</v>
      </c>
      <c r="R16">
        <f t="shared" si="0"/>
        <v>50000</v>
      </c>
      <c r="S16">
        <f t="shared" si="12"/>
        <v>276.74111265589454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247.4168995327297</v>
      </c>
      <c r="AC16">
        <f t="shared" si="1"/>
        <v>228.54513757903214</v>
      </c>
      <c r="AE16">
        <f t="shared" si="2"/>
        <v>373.51158366088288</v>
      </c>
      <c r="AF16">
        <f t="shared" si="3"/>
        <v>-18.675579183044146</v>
      </c>
      <c r="AG16">
        <f t="shared" si="3"/>
        <v>-10.323056781556422</v>
      </c>
      <c r="AH16">
        <f t="shared" si="4"/>
        <v>-258.30023837964791</v>
      </c>
      <c r="AI16">
        <f t="shared" si="5"/>
        <v>86.212709316634403</v>
      </c>
      <c r="AJ16">
        <f t="shared" si="6"/>
        <v>18.871761953697558</v>
      </c>
      <c r="AK16">
        <f t="shared" si="20"/>
        <v>51.535985501992364</v>
      </c>
      <c r="AL16">
        <f t="shared" si="7"/>
        <v>156.62045677232433</v>
      </c>
      <c r="AN16">
        <f t="shared" si="8"/>
        <v>148.98106566494806</v>
      </c>
      <c r="AO16">
        <f t="shared" si="8"/>
        <v>-7.4490532832474043</v>
      </c>
      <c r="AP16">
        <f t="shared" si="8"/>
        <v>-4.1175162097043962</v>
      </c>
      <c r="AQ16">
        <f t="shared" si="8"/>
        <v>-103.02717896494569</v>
      </c>
      <c r="AR16">
        <f t="shared" si="8"/>
        <v>34.387317207050579</v>
      </c>
      <c r="AS16">
        <f t="shared" si="8"/>
        <v>7.5273039172721408</v>
      </c>
      <c r="AT16">
        <f t="shared" si="8"/>
        <v>20.555951611800644</v>
      </c>
      <c r="AU16">
        <f t="shared" si="8"/>
        <v>62.470572736123366</v>
      </c>
      <c r="AW16">
        <v>13</v>
      </c>
      <c r="AX16">
        <f>(R16*SUMPRODUCT(K17:$K$23, X17:$X$23)-$AZ$3*SUMPRODUCT(K16:$K$22, W17:$W$23))/Z16</f>
        <v>276.74111265589454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0.36742471695756734</v>
      </c>
      <c r="L17" s="2">
        <v>14</v>
      </c>
      <c r="M17" s="6">
        <v>6.5216450000000004E-3</v>
      </c>
      <c r="O17">
        <f t="shared" si="22"/>
        <v>452.27832167916256</v>
      </c>
      <c r="P17">
        <f t="shared" si="23"/>
        <v>22.613916083958131</v>
      </c>
      <c r="Q17" s="4">
        <f t="shared" si="24"/>
        <v>12.5</v>
      </c>
      <c r="R17">
        <f t="shared" si="0"/>
        <v>50000</v>
      </c>
      <c r="S17">
        <f t="shared" si="12"/>
        <v>253.47143195976076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228.54513757903214</v>
      </c>
      <c r="AC17">
        <f t="shared" si="1"/>
        <v>205.8695558856063</v>
      </c>
      <c r="AE17">
        <f t="shared" si="2"/>
        <v>367.34055787224997</v>
      </c>
      <c r="AF17">
        <f t="shared" si="3"/>
        <v>-18.367027893612502</v>
      </c>
      <c r="AG17">
        <f t="shared" si="3"/>
        <v>-10.152502902096705</v>
      </c>
      <c r="AH17">
        <f t="shared" si="4"/>
        <v>-269.29324657661419</v>
      </c>
      <c r="AI17">
        <f t="shared" si="5"/>
        <v>69.527780499926564</v>
      </c>
      <c r="AJ17">
        <f t="shared" si="6"/>
        <v>22.675581693425841</v>
      </c>
      <c r="AK17">
        <f t="shared" si="20"/>
        <v>49.419427420244908</v>
      </c>
      <c r="AL17">
        <f t="shared" si="7"/>
        <v>141.62278961359732</v>
      </c>
      <c r="AN17">
        <f t="shared" si="8"/>
        <v>134.97000050324633</v>
      </c>
      <c r="AO17">
        <f t="shared" si="8"/>
        <v>-6.7485000251623175</v>
      </c>
      <c r="AP17">
        <f t="shared" si="8"/>
        <v>-3.7302805052137629</v>
      </c>
      <c r="AQ17">
        <f t="shared" si="8"/>
        <v>-98.944994901996864</v>
      </c>
      <c r="AR17">
        <f t="shared" si="8"/>
        <v>25.546225070873387</v>
      </c>
      <c r="AS17">
        <f t="shared" si="8"/>
        <v>8.3315691855551854</v>
      </c>
      <c r="AT17">
        <f t="shared" si="8"/>
        <v>18.157919132088526</v>
      </c>
      <c r="AU17">
        <f t="shared" si="8"/>
        <v>52.035713388517102</v>
      </c>
      <c r="AW17">
        <v>14</v>
      </c>
      <c r="AX17">
        <f>(R17*SUMPRODUCT(K18:$K$23, X18:$X$23)-$AZ$3*SUMPRODUCT(K17:$K$22, W18:$W$23))/Z17</f>
        <v>253.47143195976076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0.33846185877819929</v>
      </c>
      <c r="L18" s="2">
        <v>15</v>
      </c>
      <c r="M18" s="6">
        <v>6.9358459999999999E-3</v>
      </c>
      <c r="O18">
        <f t="shared" si="22"/>
        <v>452.27832167916256</v>
      </c>
      <c r="P18">
        <f t="shared" si="23"/>
        <v>22.613916083958131</v>
      </c>
      <c r="Q18" s="4">
        <f t="shared" si="24"/>
        <v>12.5</v>
      </c>
      <c r="R18">
        <f t="shared" si="0"/>
        <v>50000</v>
      </c>
      <c r="S18">
        <f t="shared" si="12"/>
        <v>224.97901249717867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205.8695558856063</v>
      </c>
      <c r="AC18">
        <f t="shared" si="1"/>
        <v>179.63335281047296</v>
      </c>
      <c r="AE18">
        <f t="shared" si="2"/>
        <v>361.11933475457147</v>
      </c>
      <c r="AF18">
        <f t="shared" si="3"/>
        <v>-18.055966737728578</v>
      </c>
      <c r="AG18">
        <f t="shared" si="3"/>
        <v>-9.9805616764322416</v>
      </c>
      <c r="AH18">
        <f t="shared" si="4"/>
        <v>-281.66478657398329</v>
      </c>
      <c r="AI18">
        <f t="shared" si="5"/>
        <v>51.418019766427392</v>
      </c>
      <c r="AJ18">
        <f t="shared" si="6"/>
        <v>26.236203075133346</v>
      </c>
      <c r="AK18">
        <f t="shared" si="20"/>
        <v>46.973288164180381</v>
      </c>
      <c r="AL18">
        <f t="shared" si="7"/>
        <v>124.62751100574113</v>
      </c>
      <c r="AN18">
        <f t="shared" si="8"/>
        <v>122.22512128177904</v>
      </c>
      <c r="AO18">
        <f t="shared" si="8"/>
        <v>-6.1112560640889537</v>
      </c>
      <c r="AP18">
        <f t="shared" si="8"/>
        <v>-3.3780394566557175</v>
      </c>
      <c r="AQ18">
        <f t="shared" si="8"/>
        <v>-95.332787216195172</v>
      </c>
      <c r="AR18">
        <f t="shared" si="8"/>
        <v>17.403038544839209</v>
      </c>
      <c r="AS18">
        <f t="shared" si="8"/>
        <v>8.87995406009194</v>
      </c>
      <c r="AT18">
        <f t="shared" si="8"/>
        <v>15.898666424972481</v>
      </c>
      <c r="AU18">
        <f t="shared" si="8"/>
        <v>42.181659029903628</v>
      </c>
      <c r="AW18">
        <v>15</v>
      </c>
      <c r="AX18">
        <f>(R18*SUMPRODUCT(K19:$K$23, X19:$X$23)-$AZ$3*SUMPRODUCT(K18:$K$22, W19:$W$23))/Z18</f>
        <v>224.97901249717867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0.3117820455743141</v>
      </c>
      <c r="L19" s="2">
        <v>16</v>
      </c>
      <c r="M19" s="6">
        <v>7.4023869999999999E-3</v>
      </c>
      <c r="O19">
        <f t="shared" si="22"/>
        <v>452.27832167916256</v>
      </c>
      <c r="P19">
        <f t="shared" si="23"/>
        <v>22.613916083958131</v>
      </c>
      <c r="Q19" s="4">
        <f t="shared" si="24"/>
        <v>12.5</v>
      </c>
      <c r="R19">
        <f t="shared" si="0"/>
        <v>50000</v>
      </c>
      <c r="S19">
        <f t="shared" si="12"/>
        <v>191.27843708411876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179.63335281047296</v>
      </c>
      <c r="AC19">
        <f t="shared" si="1"/>
        <v>150.06751433562403</v>
      </c>
      <c r="AE19">
        <f t="shared" si="2"/>
        <v>354.83499633798988</v>
      </c>
      <c r="AF19">
        <f t="shared" si="3"/>
        <v>-17.741749816899496</v>
      </c>
      <c r="AG19">
        <f t="shared" si="3"/>
        <v>-9.806876079661599</v>
      </c>
      <c r="AH19">
        <f t="shared" si="4"/>
        <v>-295.51992002528095</v>
      </c>
      <c r="AI19">
        <f t="shared" si="5"/>
        <v>31.766450416147848</v>
      </c>
      <c r="AJ19">
        <f t="shared" si="6"/>
        <v>29.565838474848931</v>
      </c>
      <c r="AK19">
        <f t="shared" si="20"/>
        <v>44.217328558000538</v>
      </c>
      <c r="AL19">
        <f t="shared" si="7"/>
        <v>105.54961744899731</v>
      </c>
      <c r="AN19">
        <f t="shared" si="8"/>
        <v>110.63118099961274</v>
      </c>
      <c r="AO19">
        <f t="shared" si="8"/>
        <v>-5.531559049980638</v>
      </c>
      <c r="AP19">
        <f t="shared" si="8"/>
        <v>-3.0576078848107033</v>
      </c>
      <c r="AQ19">
        <f t="shared" si="8"/>
        <v>-92.137805173439801</v>
      </c>
      <c r="AR19">
        <f t="shared" si="8"/>
        <v>9.9042088913815967</v>
      </c>
      <c r="AS19">
        <f t="shared" si="8"/>
        <v>9.2180975988081588</v>
      </c>
      <c r="AT19">
        <f t="shared" si="8"/>
        <v>13.786169147644944</v>
      </c>
      <c r="AU19">
        <f t="shared" si="8"/>
        <v>32.908475637834698</v>
      </c>
      <c r="AW19">
        <v>16</v>
      </c>
      <c r="AX19">
        <f>(R19*SUMPRODUCT(K20:$K$23, X20:$X$23)-$AZ$3*SUMPRODUCT(K19:$K$22, W20:$W$23))/Z19</f>
        <v>191.27843708411876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0.28720531256730475</v>
      </c>
      <c r="L20" s="2">
        <v>17</v>
      </c>
      <c r="M20" s="6">
        <v>7.9366079999999995E-3</v>
      </c>
      <c r="O20">
        <f t="shared" si="22"/>
        <v>452.27832167916256</v>
      </c>
      <c r="P20">
        <f t="shared" si="23"/>
        <v>22.613916083958131</v>
      </c>
      <c r="Q20" s="4">
        <f t="shared" si="24"/>
        <v>12.5</v>
      </c>
      <c r="R20">
        <f t="shared" si="0"/>
        <v>50000</v>
      </c>
      <c r="S20">
        <f t="shared" si="12"/>
        <v>152.22693335293056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150.06751433562403</v>
      </c>
      <c r="AC20">
        <f t="shared" si="1"/>
        <v>117.28749082814971</v>
      </c>
      <c r="AE20">
        <f t="shared" si="2"/>
        <v>348.4704601039939</v>
      </c>
      <c r="AF20">
        <f t="shared" si="3"/>
        <v>-17.423523005199698</v>
      </c>
      <c r="AG20">
        <f t="shared" si="3"/>
        <v>-9.630973987716132</v>
      </c>
      <c r="AH20">
        <f t="shared" si="4"/>
        <v>-311.3333245954035</v>
      </c>
      <c r="AI20">
        <f t="shared" si="5"/>
        <v>10.082638515674603</v>
      </c>
      <c r="AJ20">
        <f t="shared" si="6"/>
        <v>32.780023507474311</v>
      </c>
      <c r="AK20">
        <f t="shared" si="20"/>
        <v>41.169925838146042</v>
      </c>
      <c r="AL20">
        <f t="shared" si="7"/>
        <v>84.032587861294957</v>
      </c>
      <c r="AN20">
        <f t="shared" si="8"/>
        <v>100.08256741464007</v>
      </c>
      <c r="AO20">
        <f t="shared" si="8"/>
        <v>-5.0041283707320039</v>
      </c>
      <c r="AP20">
        <f t="shared" si="8"/>
        <v>-2.766066894469593</v>
      </c>
      <c r="AQ20">
        <f t="shared" si="8"/>
        <v>-89.416584803041005</v>
      </c>
      <c r="AR20">
        <f t="shared" si="8"/>
        <v>2.8957873463974697</v>
      </c>
      <c r="AS20">
        <f t="shared" si="8"/>
        <v>9.4145968974277565</v>
      </c>
      <c r="AT20">
        <f t="shared" si="8"/>
        <v>11.824221418717491</v>
      </c>
      <c r="AU20">
        <f t="shared" si="8"/>
        <v>24.134605662542718</v>
      </c>
      <c r="AW20">
        <v>17</v>
      </c>
      <c r="AX20">
        <f>(R20*SUMPRODUCT(K21:$K$23, X21:$X$23)-$AZ$3*SUMPRODUCT(K20:$K$22, W21:$W$23))/Z20</f>
        <v>152.22693335293056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0.26456588099850104</v>
      </c>
      <c r="L21" s="2">
        <v>18</v>
      </c>
      <c r="M21" s="6">
        <v>8.552947E-3</v>
      </c>
      <c r="O21">
        <f t="shared" si="22"/>
        <v>452.27832167916256</v>
      </c>
      <c r="P21">
        <f t="shared" si="23"/>
        <v>22.613916083958131</v>
      </c>
      <c r="Q21" s="4">
        <f t="shared" si="24"/>
        <v>12.5</v>
      </c>
      <c r="R21">
        <f t="shared" si="0"/>
        <v>50000</v>
      </c>
      <c r="S21">
        <f t="shared" si="12"/>
        <v>107.58136267436439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117.28749082814971</v>
      </c>
      <c r="AC21">
        <f t="shared" si="1"/>
        <v>81.351228018983676</v>
      </c>
      <c r="AE21">
        <f t="shared" si="2"/>
        <v>342.0053061266189</v>
      </c>
      <c r="AF21">
        <f t="shared" si="3"/>
        <v>-17.100265306330947</v>
      </c>
      <c r="AG21">
        <f t="shared" si="3"/>
        <v>-9.452291037763656</v>
      </c>
      <c r="AH21">
        <f t="shared" si="4"/>
        <v>-329.49284030125892</v>
      </c>
      <c r="AI21">
        <f t="shared" si="5"/>
        <v>-14.040090518734587</v>
      </c>
      <c r="AJ21">
        <f t="shared" si="6"/>
        <v>35.936262809166038</v>
      </c>
      <c r="AK21">
        <f t="shared" si="20"/>
        <v>37.839299318220114</v>
      </c>
      <c r="AL21">
        <f t="shared" si="7"/>
        <v>59.735471608651565</v>
      </c>
      <c r="AN21">
        <f t="shared" si="8"/>
        <v>90.48293512155098</v>
      </c>
      <c r="AO21">
        <f t="shared" si="8"/>
        <v>-4.524146756077549</v>
      </c>
      <c r="AP21">
        <f t="shared" si="8"/>
        <v>-2.5007537058601774</v>
      </c>
      <c r="AQ21">
        <f t="shared" si="8"/>
        <v>-87.172563577000972</v>
      </c>
      <c r="AR21">
        <f t="shared" si="8"/>
        <v>-3.7145289173877174</v>
      </c>
      <c r="AS21">
        <f t="shared" si="8"/>
        <v>9.5075090299006799</v>
      </c>
      <c r="AT21">
        <f t="shared" si="8"/>
        <v>10.010987560490884</v>
      </c>
      <c r="AU21">
        <f t="shared" si="8"/>
        <v>15.803967673003847</v>
      </c>
      <c r="AW21">
        <v>18</v>
      </c>
      <c r="AX21">
        <f>(R21*SUMPRODUCT(K22:$K$23, X22:$X$23)-$AZ$3*SUMPRODUCT(K21:$K$22, W22:$W$23))/Z21</f>
        <v>107.58136267436439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0.24371103989279483</v>
      </c>
      <c r="L22" s="2">
        <v>19</v>
      </c>
      <c r="M22" s="6">
        <v>9.2631359999999999E-3</v>
      </c>
      <c r="O22">
        <f t="shared" si="22"/>
        <v>452.27832167916256</v>
      </c>
      <c r="P22">
        <f t="shared" si="23"/>
        <v>22.613916083958131</v>
      </c>
      <c r="Q22" s="4">
        <f t="shared" si="24"/>
        <v>12.5</v>
      </c>
      <c r="R22">
        <f t="shared" si="0"/>
        <v>50000</v>
      </c>
      <c r="S22">
        <f t="shared" si="12"/>
        <v>57.061575330507004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81.351228018983676</v>
      </c>
      <c r="AC22">
        <f t="shared" si="1"/>
        <v>42.317824132061382</v>
      </c>
      <c r="AE22">
        <f t="shared" si="2"/>
        <v>335.41721140198024</v>
      </c>
      <c r="AF22">
        <f t="shared" si="3"/>
        <v>-16.770860570099014</v>
      </c>
      <c r="AG22">
        <f t="shared" si="3"/>
        <v>-9.2702102699916349</v>
      </c>
      <c r="AH22">
        <f t="shared" si="4"/>
        <v>-350.23142957754351</v>
      </c>
      <c r="AI22">
        <f t="shared" si="5"/>
        <v>-40.855289015653909</v>
      </c>
      <c r="AJ22">
        <f t="shared" si="6"/>
        <v>39.033403886922294</v>
      </c>
      <c r="AK22">
        <f t="shared" si="20"/>
        <v>34.228592817426218</v>
      </c>
      <c r="AL22">
        <f t="shared" si="7"/>
        <v>32.406707688694603</v>
      </c>
      <c r="AN22">
        <f t="shared" si="8"/>
        <v>81.74487738871801</v>
      </c>
      <c r="AO22">
        <f t="shared" si="8"/>
        <v>-4.087243869435901</v>
      </c>
      <c r="AP22">
        <f t="shared" si="8"/>
        <v>-2.2592525849245275</v>
      </c>
      <c r="AQ22">
        <f t="shared" si="8"/>
        <v>-85.355265905483265</v>
      </c>
      <c r="AR22">
        <f t="shared" si="8"/>
        <v>-9.9568849711256924</v>
      </c>
      <c r="AS22">
        <f t="shared" si="8"/>
        <v>9.5128714518372917</v>
      </c>
      <c r="AT22">
        <f t="shared" si="8"/>
        <v>8.3418859496019913</v>
      </c>
      <c r="AU22">
        <f t="shared" si="8"/>
        <v>7.8978724303135914</v>
      </c>
      <c r="AW22">
        <v>19</v>
      </c>
      <c r="AX22">
        <f>(R22*SUMPRODUCT(K23:$K$23, X23:$X$23)-$AZ$3*SUMPRODUCT(K22:$K$22, W23:$W$23))/Z22</f>
        <v>57.061575330507004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0.22450011596908803</v>
      </c>
      <c r="L23" s="2">
        <v>20</v>
      </c>
      <c r="M23" s="6">
        <v>1.011049E-2</v>
      </c>
      <c r="O23">
        <f t="shared" si="22"/>
        <v>452.27832167916256</v>
      </c>
      <c r="P23">
        <f t="shared" si="23"/>
        <v>22.613916083958131</v>
      </c>
      <c r="Q23" s="4">
        <f t="shared" si="24"/>
        <v>12.5</v>
      </c>
      <c r="R23">
        <f t="shared" si="0"/>
        <v>50000</v>
      </c>
      <c r="S23">
        <f t="shared" si="12"/>
        <v>58.232662711642874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42.317824132061382</v>
      </c>
      <c r="AC23">
        <f t="shared" si="1"/>
        <v>42.317824132061382</v>
      </c>
      <c r="AE23">
        <f t="shared" si="2"/>
        <v>328.67180692625277</v>
      </c>
      <c r="AF23">
        <f t="shared" si="3"/>
        <v>-16.433590346312641</v>
      </c>
      <c r="AG23">
        <f t="shared" si="3"/>
        <v>-9.0837817990590697</v>
      </c>
      <c r="AH23">
        <f t="shared" si="4"/>
        <v>-374.90547293059086</v>
      </c>
      <c r="AI23">
        <f t="shared" si="5"/>
        <v>-71.751038149709814</v>
      </c>
      <c r="AJ23">
        <f t="shared" si="6"/>
        <v>0</v>
      </c>
      <c r="AK23">
        <f t="shared" si="20"/>
        <v>30.340069515807397</v>
      </c>
      <c r="AL23">
        <f t="shared" si="7"/>
        <v>-41.410968633902414</v>
      </c>
      <c r="AN23">
        <f t="shared" si="8"/>
        <v>73.786858770713465</v>
      </c>
      <c r="AO23">
        <f t="shared" si="8"/>
        <v>-3.6893429385356735</v>
      </c>
      <c r="AP23">
        <f t="shared" si="8"/>
        <v>-2.0393100673266522</v>
      </c>
      <c r="AQ23">
        <f t="shared" si="8"/>
        <v>-84.166322150363442</v>
      </c>
      <c r="AR23">
        <f t="shared" si="8"/>
        <v>-16.108116385512314</v>
      </c>
      <c r="AS23">
        <f t="shared" si="8"/>
        <v>0</v>
      </c>
      <c r="AT23">
        <f t="shared" si="8"/>
        <v>6.8113491248089533</v>
      </c>
      <c r="AU23">
        <f t="shared" si="8"/>
        <v>-9.2967672607033585</v>
      </c>
      <c r="AW23">
        <v>20</v>
      </c>
      <c r="AX23">
        <f>(R23*SUMPRODUCT(K$23:$K24, X$23:$X24)-$AZ$3*SUMPRODUCT(K$22:$K23, W$23:$W24))/Z23</f>
        <v>58.232662711642874</v>
      </c>
    </row>
    <row r="25" spans="5:50" x14ac:dyDescent="0.25">
      <c r="AN25" s="8">
        <f t="shared" ref="AN25:AU25" si="25">SUM(AN3:AN23)</f>
        <v>4102.7921496563076</v>
      </c>
      <c r="AO25" s="8">
        <f t="shared" si="25"/>
        <v>-544.34834874218745</v>
      </c>
      <c r="AP25" s="8">
        <f t="shared" si="25"/>
        <v>-226.70990616852421</v>
      </c>
      <c r="AQ25" s="8">
        <f t="shared" si="25"/>
        <v>-2276.9073148535122</v>
      </c>
      <c r="AR25" s="8">
        <f t="shared" si="25"/>
        <v>1054.8265798920843</v>
      </c>
      <c r="AS25" s="8">
        <f t="shared" si="25"/>
        <v>-144.94471957466371</v>
      </c>
      <c r="AT25" s="8">
        <f t="shared" si="25"/>
        <v>405.47719368379211</v>
      </c>
      <c r="AU25" s="9">
        <f t="shared" si="25"/>
        <v>1315.3590540012124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7B10-5CEC-4CFE-AC3D-28E9791CB36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453.08944191966617</v>
      </c>
      <c r="K3">
        <v>1</v>
      </c>
      <c r="L3" s="2">
        <v>0</v>
      </c>
      <c r="O3">
        <f>$C$3</f>
        <v>453.08944191966617</v>
      </c>
      <c r="P3">
        <f>O3*B5</f>
        <v>362.47155353573294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453.08944191966617</v>
      </c>
      <c r="AF3">
        <f t="shared" ref="AF3:AG23" si="4">-$Z3*P3</f>
        <v>-362.47155353573294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-35.199667516066768</v>
      </c>
      <c r="AJ3">
        <f t="shared" ref="AJ3:AJ23" si="7">AB3-AC3</f>
        <v>0</v>
      </c>
      <c r="AL3">
        <f t="shared" ref="AL3:AL23" si="8">SUM(AI3:AK3)</f>
        <v>-35.199667516066768</v>
      </c>
      <c r="AN3">
        <f t="shared" ref="AN3:AU23" si="9">AE3*$K3</f>
        <v>453.08944191966617</v>
      </c>
      <c r="AO3">
        <f t="shared" si="9"/>
        <v>-362.47155353573294</v>
      </c>
      <c r="AP3">
        <f t="shared" si="9"/>
        <v>-125.8175559</v>
      </c>
      <c r="AQ3">
        <f t="shared" si="9"/>
        <v>0</v>
      </c>
      <c r="AR3">
        <f t="shared" si="9"/>
        <v>-35.199667516066768</v>
      </c>
      <c r="AS3">
        <f t="shared" si="9"/>
        <v>0</v>
      </c>
      <c r="AT3">
        <f t="shared" si="9"/>
        <v>0</v>
      </c>
      <c r="AU3">
        <f t="shared" si="9"/>
        <v>-35.199667516066768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224.3154281455939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4.6782602476018074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4.6205224321126934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-4.6205224321126934</v>
      </c>
      <c r="AK4">
        <f>G4*MAX(0, SUM(AB4, AE4:AF4))</f>
        <v>0</v>
      </c>
      <c r="AL4">
        <f t="shared" si="8"/>
        <v>-238.79332243211269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-219.69490571348155</v>
      </c>
      <c r="AR4">
        <f t="shared" si="9"/>
        <v>-219.69490571348155</v>
      </c>
      <c r="AS4">
        <f t="shared" si="9"/>
        <v>-4.3348554574657028</v>
      </c>
      <c r="AT4">
        <f t="shared" si="9"/>
        <v>0</v>
      </c>
      <c r="AU4">
        <f t="shared" si="9"/>
        <v>-224.02976117094724</v>
      </c>
      <c r="AW4">
        <v>1</v>
      </c>
      <c r="AX4">
        <f>(R4*SUMPRODUCT(K5:$K$23, X5:$X$23)-$AZ$3*SUMPRODUCT(K4:$K$22, W5:$W$23))/Z4</f>
        <v>4.6782602476018074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453.08944191966617</v>
      </c>
      <c r="P5">
        <f t="shared" ref="P5:P23" si="22">O5*$C$5</f>
        <v>22.654472095983309</v>
      </c>
      <c r="Q5" s="4">
        <f t="shared" ref="Q5:Q23" si="23">$C$8</f>
        <v>12.5</v>
      </c>
      <c r="R5">
        <f t="shared" si="0"/>
        <v>100000</v>
      </c>
      <c r="S5">
        <f t="shared" si="1"/>
        <v>12.748014014478265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4.6205224321126934</v>
      </c>
      <c r="AC5">
        <f t="shared" si="2"/>
        <v>12.43524527429031</v>
      </c>
      <c r="AE5">
        <f t="shared" si="3"/>
        <v>441.97302694077365</v>
      </c>
      <c r="AF5">
        <f t="shared" si="4"/>
        <v>-22.098651347038683</v>
      </c>
      <c r="AG5">
        <f t="shared" si="4"/>
        <v>-12.193316210045801</v>
      </c>
      <c r="AH5">
        <f t="shared" si="5"/>
        <v>-231.63924763359361</v>
      </c>
      <c r="AI5">
        <f t="shared" si="6"/>
        <v>176.04181175009555</v>
      </c>
      <c r="AJ5">
        <f t="shared" si="7"/>
        <v>-7.8147228421776163</v>
      </c>
      <c r="AK5">
        <f>G5*SUM(AB5, AE5:AF5)</f>
        <v>17.404290819059753</v>
      </c>
      <c r="AL5">
        <f t="shared" si="8"/>
        <v>185.63137972697768</v>
      </c>
      <c r="AN5">
        <f t="shared" si="9"/>
        <v>381.67133727972214</v>
      </c>
      <c r="AO5">
        <f t="shared" si="9"/>
        <v>-19.083566863986107</v>
      </c>
      <c r="AP5">
        <f t="shared" si="9"/>
        <v>-10.529690773157361</v>
      </c>
      <c r="AQ5">
        <f t="shared" si="9"/>
        <v>-200.0349705110618</v>
      </c>
      <c r="AR5">
        <f t="shared" si="9"/>
        <v>152.02310913151683</v>
      </c>
      <c r="AS5">
        <f t="shared" si="9"/>
        <v>-6.7485016863800844</v>
      </c>
      <c r="AT5">
        <f t="shared" si="9"/>
        <v>15.029693095289003</v>
      </c>
      <c r="AU5">
        <f t="shared" si="9"/>
        <v>160.30430054042577</v>
      </c>
      <c r="AW5">
        <v>2</v>
      </c>
      <c r="AX5">
        <f>(R5*SUMPRODUCT(K6:$K$23, X6:$X$23)-$AZ$3*SUMPRODUCT(K5:$K$22, W6:$W$23))/Z5</f>
        <v>12.748014014478265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453.08944191966617</v>
      </c>
      <c r="P6">
        <f t="shared" si="22"/>
        <v>22.654472095983309</v>
      </c>
      <c r="Q6" s="4">
        <f t="shared" si="23"/>
        <v>12.5</v>
      </c>
      <c r="R6">
        <f t="shared" si="0"/>
        <v>100000</v>
      </c>
      <c r="S6">
        <f t="shared" si="1"/>
        <v>23.810289481120588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12.43524527429031</v>
      </c>
      <c r="AC6">
        <f t="shared" si="2"/>
        <v>22.939293080745756</v>
      </c>
      <c r="AE6">
        <f t="shared" si="3"/>
        <v>436.51512545565242</v>
      </c>
      <c r="AF6">
        <f t="shared" si="4"/>
        <v>-21.825756272782623</v>
      </c>
      <c r="AG6">
        <f t="shared" si="4"/>
        <v>-12.042741594413704</v>
      </c>
      <c r="AH6">
        <f t="shared" si="5"/>
        <v>-229.13162825310761</v>
      </c>
      <c r="AI6">
        <f t="shared" si="6"/>
        <v>173.51499933534851</v>
      </c>
      <c r="AJ6">
        <f t="shared" si="7"/>
        <v>-10.504047806455446</v>
      </c>
      <c r="AK6">
        <f>G6*SUM(AB6, AE6:AF6)</f>
        <v>24.986789945743869</v>
      </c>
      <c r="AL6">
        <f t="shared" si="8"/>
        <v>187.99774147463694</v>
      </c>
      <c r="AN6">
        <f t="shared" si="9"/>
        <v>339.96942475129481</v>
      </c>
      <c r="AO6">
        <f t="shared" si="9"/>
        <v>-16.99847123756474</v>
      </c>
      <c r="AP6">
        <f t="shared" si="9"/>
        <v>-9.3792029039260925</v>
      </c>
      <c r="AQ6">
        <f t="shared" si="9"/>
        <v>-178.4537197152645</v>
      </c>
      <c r="AR6">
        <f t="shared" si="9"/>
        <v>135.13803089453947</v>
      </c>
      <c r="AS6">
        <f t="shared" si="9"/>
        <v>-8.1808278386531139</v>
      </c>
      <c r="AT6">
        <f t="shared" si="9"/>
        <v>19.460367141616953</v>
      </c>
      <c r="AU6">
        <f t="shared" si="9"/>
        <v>146.41757019750332</v>
      </c>
      <c r="AW6">
        <v>3</v>
      </c>
      <c r="AX6">
        <f>(R6*SUMPRODUCT(K7:$K$23, X7:$X$23)-$AZ$3*SUMPRODUCT(K6:$K$22, W7:$W$23))/Z6</f>
        <v>23.810289481120588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453.08944191966617</v>
      </c>
      <c r="P7">
        <f t="shared" si="22"/>
        <v>22.654472095983309</v>
      </c>
      <c r="Q7" s="4">
        <f t="shared" si="23"/>
        <v>12.5</v>
      </c>
      <c r="R7">
        <f t="shared" si="0"/>
        <v>100000</v>
      </c>
      <c r="S7">
        <f t="shared" si="1"/>
        <v>32.999110241169717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22.939293080745756</v>
      </c>
      <c r="AC7">
        <f t="shared" si="2"/>
        <v>31.399239669547111</v>
      </c>
      <c r="AE7">
        <f t="shared" si="3"/>
        <v>431.12265375045615</v>
      </c>
      <c r="AF7">
        <f t="shared" si="4"/>
        <v>-21.556132687522808</v>
      </c>
      <c r="AG7">
        <f t="shared" si="4"/>
        <v>-11.893972079879518</v>
      </c>
      <c r="AH7">
        <f t="shared" si="5"/>
        <v>-226.73678872037823</v>
      </c>
      <c r="AI7">
        <f t="shared" si="6"/>
        <v>170.93576026267561</v>
      </c>
      <c r="AJ7">
        <f t="shared" si="7"/>
        <v>-8.4599465888013547</v>
      </c>
      <c r="AK7">
        <f>G7*SUM(AB7, AE7:AF7)</f>
        <v>21.236035474454642</v>
      </c>
      <c r="AL7">
        <f t="shared" si="8"/>
        <v>183.71184914832889</v>
      </c>
      <c r="AN7">
        <f t="shared" si="9"/>
        <v>303.94643468939631</v>
      </c>
      <c r="AO7">
        <f t="shared" si="9"/>
        <v>-15.197321734469815</v>
      </c>
      <c r="AP7">
        <f t="shared" si="9"/>
        <v>-8.38538725934621</v>
      </c>
      <c r="AQ7">
        <f t="shared" si="9"/>
        <v>-159.85204661588483</v>
      </c>
      <c r="AR7">
        <f t="shared" si="9"/>
        <v>120.51167907969545</v>
      </c>
      <c r="AS7">
        <f t="shared" si="9"/>
        <v>-5.9643597499686507</v>
      </c>
      <c r="AT7">
        <f t="shared" si="9"/>
        <v>14.971649513769494</v>
      </c>
      <c r="AU7">
        <f t="shared" si="9"/>
        <v>129.51896884349631</v>
      </c>
      <c r="AW7">
        <v>4</v>
      </c>
      <c r="AX7">
        <f>(R7*SUMPRODUCT(K8:$K$23, X8:$X$23)-$AZ$3*SUMPRODUCT(K7:$K$22, W8:$W$23))/Z7</f>
        <v>32.999110241169717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453.08944191966617</v>
      </c>
      <c r="P8">
        <f t="shared" si="22"/>
        <v>22.654472095983309</v>
      </c>
      <c r="Q8" s="4">
        <f t="shared" si="23"/>
        <v>12.5</v>
      </c>
      <c r="R8">
        <f t="shared" si="0"/>
        <v>100000</v>
      </c>
      <c r="S8">
        <f t="shared" si="1"/>
        <v>36.534208775470155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31.399239669547111</v>
      </c>
      <c r="AC8">
        <f t="shared" si="2"/>
        <v>34.333317827641167</v>
      </c>
      <c r="AE8">
        <f t="shared" si="3"/>
        <v>425.79446319420862</v>
      </c>
      <c r="AF8">
        <f t="shared" si="4"/>
        <v>-21.28972315971043</v>
      </c>
      <c r="AG8">
        <f t="shared" si="4"/>
        <v>-11.746975977584768</v>
      </c>
      <c r="AH8">
        <f t="shared" si="5"/>
        <v>-224.45105196762975</v>
      </c>
      <c r="AI8">
        <f t="shared" si="6"/>
        <v>168.30671208928365</v>
      </c>
      <c r="AJ8">
        <f t="shared" si="7"/>
        <v>-2.9340781580940565</v>
      </c>
      <c r="AK8">
        <f t="shared" ref="AK8:AK23" si="24">G8*SUM(AB8:AB8, AE8:AF8)</f>
        <v>9.2847547676961639</v>
      </c>
      <c r="AL8">
        <f t="shared" si="8"/>
        <v>174.65738869888577</v>
      </c>
      <c r="AN8">
        <f t="shared" si="9"/>
        <v>279.89743496533407</v>
      </c>
      <c r="AO8">
        <f t="shared" si="9"/>
        <v>-13.994871748266702</v>
      </c>
      <c r="AP8">
        <f t="shared" si="9"/>
        <v>-7.7219145126030249</v>
      </c>
      <c r="AQ8">
        <f t="shared" si="9"/>
        <v>-147.54366050165433</v>
      </c>
      <c r="AR8">
        <f t="shared" si="9"/>
        <v>110.63698820280999</v>
      </c>
      <c r="AS8">
        <f t="shared" si="9"/>
        <v>-1.9287262316132163</v>
      </c>
      <c r="AT8">
        <f t="shared" si="9"/>
        <v>6.1033650467525833</v>
      </c>
      <c r="AU8">
        <f t="shared" si="9"/>
        <v>114.81162701794936</v>
      </c>
      <c r="AW8">
        <v>5</v>
      </c>
      <c r="AX8">
        <f>(R8*SUMPRODUCT(K9:$K$23, X9:$X$23)-$AZ$3*SUMPRODUCT(K8:$K$22, W9:$W$23))/Z8</f>
        <v>36.534208775470155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453.08944191966617</v>
      </c>
      <c r="P9">
        <f t="shared" si="22"/>
        <v>22.654472095983309</v>
      </c>
      <c r="Q9" s="4">
        <f t="shared" si="23"/>
        <v>12.5</v>
      </c>
      <c r="R9">
        <f t="shared" si="0"/>
        <v>100000</v>
      </c>
      <c r="S9">
        <f t="shared" si="1"/>
        <v>36.5077386972089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34.333317827641167</v>
      </c>
      <c r="AC9">
        <f t="shared" si="2"/>
        <v>33.884119042144675</v>
      </c>
      <c r="AE9">
        <f t="shared" si="3"/>
        <v>420.52828070445793</v>
      </c>
      <c r="AF9">
        <f t="shared" si="4"/>
        <v>-21.026414035222896</v>
      </c>
      <c r="AG9">
        <f t="shared" si="4"/>
        <v>-11.60169057688555</v>
      </c>
      <c r="AH9">
        <f t="shared" si="5"/>
        <v>-222.52512738696814</v>
      </c>
      <c r="AI9">
        <f t="shared" si="6"/>
        <v>165.37504870538132</v>
      </c>
      <c r="AJ9">
        <f t="shared" si="7"/>
        <v>0.44919878549649184</v>
      </c>
      <c r="AK9">
        <f t="shared" si="24"/>
        <v>2.5596275885315696</v>
      </c>
      <c r="AL9">
        <f t="shared" si="8"/>
        <v>168.38387507940939</v>
      </c>
      <c r="AN9">
        <f t="shared" si="9"/>
        <v>262.72162330281429</v>
      </c>
      <c r="AO9">
        <f t="shared" si="9"/>
        <v>-13.136081165140714</v>
      </c>
      <c r="AP9">
        <f t="shared" si="9"/>
        <v>-7.2480618338209775</v>
      </c>
      <c r="AQ9">
        <f t="shared" si="9"/>
        <v>-139.02076358535396</v>
      </c>
      <c r="AR9">
        <f t="shared" si="9"/>
        <v>103.31671671849864</v>
      </c>
      <c r="AS9">
        <f t="shared" si="9"/>
        <v>0.28063328800050419</v>
      </c>
      <c r="AT9">
        <f t="shared" si="9"/>
        <v>1.5991065190269218</v>
      </c>
      <c r="AU9">
        <f t="shared" si="9"/>
        <v>105.19645652552607</v>
      </c>
      <c r="AW9">
        <v>6</v>
      </c>
      <c r="AX9">
        <f>(R9*SUMPRODUCT(K10:$K$23, X10:$X$23)-$AZ$3*SUMPRODUCT(K9:$K$22, W10:$W$23))/Z9</f>
        <v>36.5077386972089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453.08944191966617</v>
      </c>
      <c r="P10">
        <f t="shared" si="22"/>
        <v>22.654472095983309</v>
      </c>
      <c r="Q10" s="4">
        <f t="shared" si="23"/>
        <v>12.5</v>
      </c>
      <c r="R10">
        <f t="shared" si="0"/>
        <v>100000</v>
      </c>
      <c r="S10">
        <f t="shared" si="1"/>
        <v>35.949320111720205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33.884119042144675</v>
      </c>
      <c r="AC10">
        <f t="shared" si="2"/>
        <v>32.952834686238248</v>
      </c>
      <c r="AE10">
        <f t="shared" si="3"/>
        <v>415.3230556588756</v>
      </c>
      <c r="AF10">
        <f t="shared" si="4"/>
        <v>-20.766152782943781</v>
      </c>
      <c r="AG10">
        <f t="shared" si="4"/>
        <v>-11.458086892822404</v>
      </c>
      <c r="AH10">
        <f t="shared" si="5"/>
        <v>-220.6942263543385</v>
      </c>
      <c r="AI10">
        <f t="shared" si="6"/>
        <v>162.40458962877094</v>
      </c>
      <c r="AJ10">
        <f t="shared" si="7"/>
        <v>0.93128435590642766</v>
      </c>
      <c r="AK10">
        <f t="shared" si="24"/>
        <v>1.7566081898641137</v>
      </c>
      <c r="AL10">
        <f t="shared" si="8"/>
        <v>165.09248217454149</v>
      </c>
      <c r="AN10">
        <f t="shared" si="9"/>
        <v>246.52703210316182</v>
      </c>
      <c r="AO10">
        <f t="shared" si="9"/>
        <v>-12.326351605158091</v>
      </c>
      <c r="AP10">
        <f t="shared" si="9"/>
        <v>-6.8012794300245369</v>
      </c>
      <c r="AQ10">
        <f t="shared" si="9"/>
        <v>-130.99945183425015</v>
      </c>
      <c r="AR10">
        <f t="shared" si="9"/>
        <v>96.399949233729046</v>
      </c>
      <c r="AS10">
        <f t="shared" si="9"/>
        <v>0.55279080989495244</v>
      </c>
      <c r="AT10">
        <f t="shared" si="9"/>
        <v>1.0426856821813255</v>
      </c>
      <c r="AU10">
        <f t="shared" si="9"/>
        <v>97.995425725805333</v>
      </c>
      <c r="AW10">
        <v>7</v>
      </c>
      <c r="AX10">
        <f>(R10*SUMPRODUCT(K11:$K$23, X11:$X$23)-$AZ$3*SUMPRODUCT(K10:$K$22, W11:$W$23))/Z10</f>
        <v>35.949320111720205</v>
      </c>
    </row>
    <row r="11" spans="1:52" x14ac:dyDescent="0.25">
      <c r="A11" t="s">
        <v>33</v>
      </c>
      <c r="C11" s="7">
        <f>AU25</f>
        <v>1295.8530834150433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453.08944191966617</v>
      </c>
      <c r="P11">
        <f t="shared" si="22"/>
        <v>22.654472095983309</v>
      </c>
      <c r="Q11" s="4">
        <f t="shared" si="23"/>
        <v>12.5</v>
      </c>
      <c r="R11">
        <f t="shared" si="0"/>
        <v>100000</v>
      </c>
      <c r="S11">
        <f t="shared" si="1"/>
        <v>34.686862413865072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32.952834686238248</v>
      </c>
      <c r="AC11">
        <f t="shared" si="2"/>
        <v>31.401701948035566</v>
      </c>
      <c r="AE11">
        <f t="shared" si="3"/>
        <v>410.17776243941807</v>
      </c>
      <c r="AF11">
        <f t="shared" si="4"/>
        <v>-20.508888121970905</v>
      </c>
      <c r="AG11">
        <f t="shared" si="4"/>
        <v>-11.316136630263379</v>
      </c>
      <c r="AH11">
        <f t="shared" si="5"/>
        <v>-218.95514904640731</v>
      </c>
      <c r="AI11">
        <f t="shared" si="6"/>
        <v>159.39758864077646</v>
      </c>
      <c r="AJ11">
        <f t="shared" si="7"/>
        <v>1.551132738202682</v>
      </c>
      <c r="AK11">
        <f t="shared" si="24"/>
        <v>1.0142921016088449</v>
      </c>
      <c r="AL11">
        <f t="shared" si="8"/>
        <v>161.96301348058799</v>
      </c>
      <c r="AN11">
        <f t="shared" si="9"/>
        <v>231.54816381104692</v>
      </c>
      <c r="AO11">
        <f t="shared" si="9"/>
        <v>-11.577408190552347</v>
      </c>
      <c r="AP11">
        <f t="shared" si="9"/>
        <v>-6.3880368418544222</v>
      </c>
      <c r="AQ11">
        <f t="shared" si="9"/>
        <v>-123.60168532090459</v>
      </c>
      <c r="AR11">
        <f t="shared" si="9"/>
        <v>89.981033457735549</v>
      </c>
      <c r="AS11">
        <f t="shared" si="9"/>
        <v>0.87562508318836385</v>
      </c>
      <c r="AT11">
        <f t="shared" si="9"/>
        <v>0.57257485705423528</v>
      </c>
      <c r="AU11">
        <f t="shared" si="9"/>
        <v>91.429233397978152</v>
      </c>
      <c r="AW11">
        <v>8</v>
      </c>
      <c r="AX11">
        <f>(R11*SUMPRODUCT(K12:$K$23, X12:$X$23)-$AZ$3*SUMPRODUCT(K11:$K$22, W12:$W$23))/Z11</f>
        <v>34.686862413865072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453.08944191966617</v>
      </c>
      <c r="P12">
        <f t="shared" si="22"/>
        <v>22.654472095983309</v>
      </c>
      <c r="Q12" s="4">
        <f t="shared" si="23"/>
        <v>12.5</v>
      </c>
      <c r="R12">
        <f t="shared" si="0"/>
        <v>100000</v>
      </c>
      <c r="S12">
        <f t="shared" si="1"/>
        <v>32.855823017074378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31.401701948035566</v>
      </c>
      <c r="AC12">
        <f t="shared" si="2"/>
        <v>29.375213763490141</v>
      </c>
      <c r="AE12">
        <f t="shared" si="3"/>
        <v>405.0910306965668</v>
      </c>
      <c r="AF12">
        <f t="shared" si="4"/>
        <v>-20.254551534828341</v>
      </c>
      <c r="AG12">
        <f t="shared" si="4"/>
        <v>-11.175801983496408</v>
      </c>
      <c r="AH12">
        <f t="shared" si="5"/>
        <v>-217.38624371470902</v>
      </c>
      <c r="AI12">
        <f t="shared" si="6"/>
        <v>156.27443346353303</v>
      </c>
      <c r="AJ12">
        <f t="shared" si="7"/>
        <v>2.0264881845454248</v>
      </c>
      <c r="AK12">
        <f t="shared" si="24"/>
        <v>0.95734781655248025</v>
      </c>
      <c r="AL12">
        <f t="shared" si="8"/>
        <v>159.25826946463093</v>
      </c>
      <c r="AN12">
        <f t="shared" si="9"/>
        <v>217.39392414568997</v>
      </c>
      <c r="AO12">
        <f t="shared" si="9"/>
        <v>-10.869696207284498</v>
      </c>
      <c r="AP12">
        <f t="shared" si="9"/>
        <v>-5.9975444148683801</v>
      </c>
      <c r="AQ12">
        <f t="shared" si="9"/>
        <v>-116.66130571977745</v>
      </c>
      <c r="AR12">
        <f t="shared" si="9"/>
        <v>83.865377803759657</v>
      </c>
      <c r="AS12">
        <f t="shared" si="9"/>
        <v>1.0875240014958414</v>
      </c>
      <c r="AT12">
        <f t="shared" si="9"/>
        <v>0.51376501290285337</v>
      </c>
      <c r="AU12">
        <f t="shared" si="9"/>
        <v>85.466666818158345</v>
      </c>
      <c r="AW12">
        <v>9</v>
      </c>
      <c r="AX12">
        <f>(R12*SUMPRODUCT(K13:$K$23, X13:$X$23)-$AZ$3*SUMPRODUCT(K12:$K$22, W13:$W$23))/Z12</f>
        <v>32.855823017074378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453.08944191966617</v>
      </c>
      <c r="P13">
        <f t="shared" si="22"/>
        <v>22.654472095983309</v>
      </c>
      <c r="Q13" s="4">
        <f t="shared" si="23"/>
        <v>12.5</v>
      </c>
      <c r="R13">
        <f t="shared" si="0"/>
        <v>100000</v>
      </c>
      <c r="S13">
        <f t="shared" si="1"/>
        <v>30.391071450747923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29.375213763490141</v>
      </c>
      <c r="AC13">
        <f t="shared" si="2"/>
        <v>26.83423755118406</v>
      </c>
      <c r="AE13">
        <f t="shared" si="3"/>
        <v>400.06189765667244</v>
      </c>
      <c r="AF13">
        <f t="shared" si="4"/>
        <v>-20.003094882833622</v>
      </c>
      <c r="AG13">
        <f t="shared" si="4"/>
        <v>-11.037056391164054</v>
      </c>
      <c r="AH13">
        <f t="shared" si="5"/>
        <v>-215.90057997912609</v>
      </c>
      <c r="AI13">
        <f t="shared" si="6"/>
        <v>153.12116640354864</v>
      </c>
      <c r="AJ13">
        <f t="shared" si="7"/>
        <v>2.5409762123060808</v>
      </c>
      <c r="AK13">
        <f t="shared" si="24"/>
        <v>0.81886803307465794</v>
      </c>
      <c r="AL13">
        <f t="shared" si="8"/>
        <v>156.48101064892938</v>
      </c>
      <c r="AN13">
        <f t="shared" si="9"/>
        <v>204.14093113391624</v>
      </c>
      <c r="AO13">
        <f t="shared" si="9"/>
        <v>-10.207046556695813</v>
      </c>
      <c r="AP13">
        <f t="shared" si="9"/>
        <v>-5.631915915680036</v>
      </c>
      <c r="AQ13">
        <f t="shared" si="9"/>
        <v>-110.16831567177931</v>
      </c>
      <c r="AR13">
        <f t="shared" si="9"/>
        <v>78.133652989761075</v>
      </c>
      <c r="AS13">
        <f t="shared" si="9"/>
        <v>1.296592484832062</v>
      </c>
      <c r="AT13">
        <f t="shared" si="9"/>
        <v>0.41784654756379086</v>
      </c>
      <c r="AU13">
        <f t="shared" si="9"/>
        <v>79.848092022156933</v>
      </c>
      <c r="AW13">
        <v>10</v>
      </c>
      <c r="AX13">
        <f>(R13*SUMPRODUCT(K14:$K$23, X14:$X$23)-$AZ$3*SUMPRODUCT(K13:$K$22, W14:$W$23))/Z13</f>
        <v>30.391071450747923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453.08944191966617</v>
      </c>
      <c r="P14">
        <f t="shared" si="22"/>
        <v>22.654472095983309</v>
      </c>
      <c r="Q14" s="4">
        <f t="shared" si="23"/>
        <v>12.5</v>
      </c>
      <c r="R14">
        <f t="shared" si="0"/>
        <v>100000</v>
      </c>
      <c r="S14">
        <f t="shared" si="1"/>
        <v>31.0088377257132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26.83423755118406</v>
      </c>
      <c r="AC14">
        <f t="shared" si="2"/>
        <v>27.039369073984744</v>
      </c>
      <c r="AE14">
        <f t="shared" si="3"/>
        <v>395.08906305871068</v>
      </c>
      <c r="AF14">
        <f t="shared" si="4"/>
        <v>-19.754453152935533</v>
      </c>
      <c r="AG14">
        <f t="shared" si="4"/>
        <v>-10.899863981181692</v>
      </c>
      <c r="AH14">
        <f t="shared" si="5"/>
        <v>-214.57476856576326</v>
      </c>
      <c r="AI14">
        <f t="shared" si="6"/>
        <v>149.85997735883021</v>
      </c>
      <c r="AJ14">
        <f t="shared" si="7"/>
        <v>-0.20513152280068425</v>
      </c>
      <c r="AK14">
        <f t="shared" si="24"/>
        <v>28.151819321987148</v>
      </c>
      <c r="AL14">
        <f t="shared" si="8"/>
        <v>177.80666515801667</v>
      </c>
      <c r="AN14">
        <f t="shared" si="9"/>
        <v>185.71170413841728</v>
      </c>
      <c r="AO14">
        <f t="shared" si="9"/>
        <v>-9.2855852069208638</v>
      </c>
      <c r="AP14">
        <f t="shared" si="9"/>
        <v>-5.1234835486230663</v>
      </c>
      <c r="AQ14">
        <f t="shared" si="9"/>
        <v>-100.86091886965946</v>
      </c>
      <c r="AR14">
        <f t="shared" si="9"/>
        <v>70.441716513213905</v>
      </c>
      <c r="AS14">
        <f t="shared" si="9"/>
        <v>-9.6422119045504087E-2</v>
      </c>
      <c r="AT14">
        <f t="shared" si="9"/>
        <v>13.232769088589404</v>
      </c>
      <c r="AU14">
        <f t="shared" si="9"/>
        <v>83.578063482757798</v>
      </c>
      <c r="AW14">
        <v>11</v>
      </c>
      <c r="AX14">
        <f>(R14*SUMPRODUCT(K15:$K$23, X15:$X$23)-$AZ$3*SUMPRODUCT(K14:$K$22, W15:$W$23))/Z14</f>
        <v>31.0088377257132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453.08944191966617</v>
      </c>
      <c r="P15">
        <f t="shared" si="22"/>
        <v>22.654472095983309</v>
      </c>
      <c r="Q15" s="4">
        <f t="shared" si="23"/>
        <v>12.5</v>
      </c>
      <c r="R15">
        <f t="shared" si="0"/>
        <v>100000</v>
      </c>
      <c r="S15">
        <f t="shared" si="1"/>
        <v>30.66691844223072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27.039369073984744</v>
      </c>
      <c r="AC15">
        <f t="shared" si="2"/>
        <v>26.40824230484111</v>
      </c>
      <c r="AE15">
        <f t="shared" si="3"/>
        <v>390.16948476644586</v>
      </c>
      <c r="AF15">
        <f t="shared" si="4"/>
        <v>-19.508474238322293</v>
      </c>
      <c r="AG15">
        <f t="shared" si="4"/>
        <v>-10.76414082596367</v>
      </c>
      <c r="AH15">
        <f t="shared" si="5"/>
        <v>-213.79612324963901</v>
      </c>
      <c r="AI15">
        <f t="shared" si="6"/>
        <v>146.10074645252089</v>
      </c>
      <c r="AJ15">
        <f t="shared" si="7"/>
        <v>0.63112676914363419</v>
      </c>
      <c r="AK15">
        <f t="shared" si="24"/>
        <v>27.839026572147585</v>
      </c>
      <c r="AL15">
        <f t="shared" si="8"/>
        <v>174.57089979381212</v>
      </c>
      <c r="AN15">
        <f t="shared" si="9"/>
        <v>168.94250702936401</v>
      </c>
      <c r="AO15">
        <f t="shared" si="9"/>
        <v>-8.4471253514682001</v>
      </c>
      <c r="AP15">
        <f t="shared" si="9"/>
        <v>-4.660848703337197</v>
      </c>
      <c r="AQ15">
        <f t="shared" si="9"/>
        <v>-92.573239233646831</v>
      </c>
      <c r="AR15">
        <f t="shared" si="9"/>
        <v>63.261293740911789</v>
      </c>
      <c r="AS15">
        <f t="shared" si="9"/>
        <v>0.27327646777987535</v>
      </c>
      <c r="AT15">
        <f t="shared" si="9"/>
        <v>12.054235725715484</v>
      </c>
      <c r="AU15">
        <f t="shared" si="9"/>
        <v>75.588805934407148</v>
      </c>
      <c r="AW15">
        <v>12</v>
      </c>
      <c r="AX15">
        <f>(R15*SUMPRODUCT(K16:$K$23, X16:$X$23)-$AZ$3*SUMPRODUCT(K15:$K$22, W16:$W$23))/Z15</f>
        <v>30.66691844223072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453.08944191966617</v>
      </c>
      <c r="P16">
        <f t="shared" si="22"/>
        <v>22.654472095983309</v>
      </c>
      <c r="Q16" s="4">
        <f t="shared" si="23"/>
        <v>12.5</v>
      </c>
      <c r="R16">
        <f t="shared" si="0"/>
        <v>100000</v>
      </c>
      <c r="S16">
        <f t="shared" si="1"/>
        <v>29.35868946081348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26.40824230484111</v>
      </c>
      <c r="AC16">
        <f t="shared" si="2"/>
        <v>24.966243611909078</v>
      </c>
      <c r="AE16">
        <f t="shared" si="3"/>
        <v>385.30130577010027</v>
      </c>
      <c r="AF16">
        <f t="shared" si="4"/>
        <v>-19.265065288505014</v>
      </c>
      <c r="AG16">
        <f t="shared" si="4"/>
        <v>-10.629835693633728</v>
      </c>
      <c r="AH16">
        <f t="shared" si="5"/>
        <v>-213.30979256243756</v>
      </c>
      <c r="AI16">
        <f t="shared" si="6"/>
        <v>142.09661222552398</v>
      </c>
      <c r="AJ16">
        <f t="shared" si="7"/>
        <v>1.4419986929320316</v>
      </c>
      <c r="AK16">
        <f t="shared" si="24"/>
        <v>27.471113795050549</v>
      </c>
      <c r="AL16">
        <f t="shared" si="8"/>
        <v>171.00972471350656</v>
      </c>
      <c r="AN16">
        <f t="shared" si="9"/>
        <v>153.68358478499633</v>
      </c>
      <c r="AO16">
        <f t="shared" si="9"/>
        <v>-7.6841792392498167</v>
      </c>
      <c r="AP16">
        <f t="shared" si="9"/>
        <v>-4.2398798825973527</v>
      </c>
      <c r="AQ16">
        <f t="shared" si="9"/>
        <v>-85.082020485805685</v>
      </c>
      <c r="AR16">
        <f t="shared" si="9"/>
        <v>56.677505177343484</v>
      </c>
      <c r="AS16">
        <f t="shared" si="9"/>
        <v>0.57516422879008844</v>
      </c>
      <c r="AT16">
        <f t="shared" si="9"/>
        <v>10.957292858433789</v>
      </c>
      <c r="AU16">
        <f t="shared" si="9"/>
        <v>68.209962264567352</v>
      </c>
      <c r="AW16">
        <v>13</v>
      </c>
      <c r="AX16">
        <f>(R16*SUMPRODUCT(K17:$K$23, X17:$X$23)-$AZ$3*SUMPRODUCT(K16:$K$22, W17:$W$23))/Z16</f>
        <v>29.35868946081348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453.08944191966617</v>
      </c>
      <c r="P17">
        <f t="shared" si="22"/>
        <v>22.654472095983309</v>
      </c>
      <c r="Q17" s="4">
        <f t="shared" si="23"/>
        <v>12.5</v>
      </c>
      <c r="R17">
        <f t="shared" si="0"/>
        <v>100000</v>
      </c>
      <c r="S17">
        <f t="shared" si="1"/>
        <v>27.228192389276295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24.966243611909078</v>
      </c>
      <c r="AC17">
        <f t="shared" si="2"/>
        <v>22.865011166439558</v>
      </c>
      <c r="AE17">
        <f t="shared" si="3"/>
        <v>380.48413206339887</v>
      </c>
      <c r="AF17">
        <f t="shared" si="4"/>
        <v>-19.024206603169944</v>
      </c>
      <c r="AG17">
        <f t="shared" si="4"/>
        <v>-10.496937714200246</v>
      </c>
      <c r="AH17">
        <f t="shared" si="5"/>
        <v>-212.7969799771426</v>
      </c>
      <c r="AI17">
        <f t="shared" si="6"/>
        <v>138.16600776888606</v>
      </c>
      <c r="AJ17">
        <f t="shared" si="7"/>
        <v>2.1012324454695204</v>
      </c>
      <c r="AK17">
        <f t="shared" si="24"/>
        <v>27.049831835049662</v>
      </c>
      <c r="AL17">
        <f t="shared" si="8"/>
        <v>167.31707204940525</v>
      </c>
      <c r="AN17">
        <f t="shared" si="9"/>
        <v>139.79927453024001</v>
      </c>
      <c r="AO17">
        <f t="shared" si="9"/>
        <v>-6.9899637265120003</v>
      </c>
      <c r="AP17">
        <f t="shared" si="9"/>
        <v>-3.8568343685612394</v>
      </c>
      <c r="AQ17">
        <f t="shared" si="9"/>
        <v>-78.186870137526739</v>
      </c>
      <c r="AR17">
        <f t="shared" si="9"/>
        <v>50.765606297640012</v>
      </c>
      <c r="AS17">
        <f t="shared" si="9"/>
        <v>0.77204473653869554</v>
      </c>
      <c r="AT17">
        <f t="shared" si="9"/>
        <v>9.9387768057429167</v>
      </c>
      <c r="AU17">
        <f t="shared" si="9"/>
        <v>61.476427839921627</v>
      </c>
      <c r="AW17">
        <v>14</v>
      </c>
      <c r="AX17">
        <f>(R17*SUMPRODUCT(K18:$K$23, X18:$X$23)-$AZ$3*SUMPRODUCT(K17:$K$22, W18:$W$23))/Z17</f>
        <v>27.228192389276295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453.08944191966617</v>
      </c>
      <c r="P18">
        <f t="shared" si="22"/>
        <v>22.654472095983309</v>
      </c>
      <c r="Q18" s="4">
        <f t="shared" si="23"/>
        <v>12.5</v>
      </c>
      <c r="R18">
        <f t="shared" si="0"/>
        <v>100000</v>
      </c>
      <c r="S18">
        <f t="shared" si="1"/>
        <v>24.371638621937979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22.865011166439558</v>
      </c>
      <c r="AC18">
        <f t="shared" si="2"/>
        <v>20.209794437470237</v>
      </c>
      <c r="AE18">
        <f t="shared" si="3"/>
        <v>375.71722710273929</v>
      </c>
      <c r="AF18">
        <f t="shared" si="4"/>
        <v>-18.785861355136966</v>
      </c>
      <c r="AG18">
        <f t="shared" si="4"/>
        <v>-10.365426567624446</v>
      </c>
      <c r="AH18">
        <f t="shared" si="5"/>
        <v>-212.33415547038544</v>
      </c>
      <c r="AI18">
        <f t="shared" si="6"/>
        <v>134.23178370959243</v>
      </c>
      <c r="AJ18">
        <f t="shared" si="7"/>
        <v>2.6552167289693216</v>
      </c>
      <c r="AK18">
        <f t="shared" si="24"/>
        <v>26.585746383982936</v>
      </c>
      <c r="AL18">
        <f t="shared" si="8"/>
        <v>163.47274682254471</v>
      </c>
      <c r="AN18">
        <f t="shared" si="9"/>
        <v>127.16595106018397</v>
      </c>
      <c r="AO18">
        <f t="shared" si="9"/>
        <v>-6.3582975530091996</v>
      </c>
      <c r="AP18">
        <f t="shared" si="9"/>
        <v>-3.5083015431071005</v>
      </c>
      <c r="AQ18">
        <f t="shared" si="9"/>
        <v>-71.867012942605811</v>
      </c>
      <c r="AR18">
        <f t="shared" si="9"/>
        <v>45.432339021461864</v>
      </c>
      <c r="AS18">
        <f t="shared" si="9"/>
        <v>0.89868958954592681</v>
      </c>
      <c r="AT18">
        <f t="shared" si="9"/>
        <v>8.9982611381286546</v>
      </c>
      <c r="AU18">
        <f t="shared" si="9"/>
        <v>55.32928974913645</v>
      </c>
      <c r="AW18">
        <v>15</v>
      </c>
      <c r="AX18">
        <f>(R18*SUMPRODUCT(K19:$K$23, X19:$X$23)-$AZ$3*SUMPRODUCT(K18:$K$22, W19:$W$23))/Z18</f>
        <v>24.371638621937979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453.08944191966617</v>
      </c>
      <c r="P19">
        <f t="shared" si="22"/>
        <v>22.654472095983309</v>
      </c>
      <c r="Q19" s="4">
        <f t="shared" si="23"/>
        <v>12.5</v>
      </c>
      <c r="R19">
        <f t="shared" si="0"/>
        <v>100000</v>
      </c>
      <c r="S19">
        <f t="shared" si="1"/>
        <v>20.734683174149886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20.209794437470237</v>
      </c>
      <c r="AC19">
        <f t="shared" si="2"/>
        <v>16.977949523176193</v>
      </c>
      <c r="AE19">
        <f t="shared" si="3"/>
        <v>370.99817777715111</v>
      </c>
      <c r="AF19">
        <f t="shared" si="4"/>
        <v>-18.549908888857555</v>
      </c>
      <c r="AG19">
        <f t="shared" si="4"/>
        <v>-10.235235680103587</v>
      </c>
      <c r="AH19">
        <f t="shared" si="5"/>
        <v>-212.29297475691564</v>
      </c>
      <c r="AI19">
        <f t="shared" si="6"/>
        <v>129.92005845127434</v>
      </c>
      <c r="AJ19">
        <f t="shared" si="7"/>
        <v>3.2318449142940437</v>
      </c>
      <c r="AK19">
        <f t="shared" si="24"/>
        <v>26.086064432803468</v>
      </c>
      <c r="AL19">
        <f t="shared" si="8"/>
        <v>159.23796779837187</v>
      </c>
      <c r="AN19">
        <f t="shared" si="9"/>
        <v>115.67057077170321</v>
      </c>
      <c r="AO19">
        <f t="shared" si="9"/>
        <v>-5.7835285385851609</v>
      </c>
      <c r="AP19">
        <f t="shared" si="9"/>
        <v>-3.1911627172779022</v>
      </c>
      <c r="AQ19">
        <f t="shared" si="9"/>
        <v>-66.189137930767387</v>
      </c>
      <c r="AR19">
        <f t="shared" si="9"/>
        <v>40.506741585072767</v>
      </c>
      <c r="AS19">
        <f t="shared" si="9"/>
        <v>1.0076312183575409</v>
      </c>
      <c r="AT19">
        <f t="shared" si="9"/>
        <v>8.1331665298428248</v>
      </c>
      <c r="AU19">
        <f t="shared" si="9"/>
        <v>49.647539333273137</v>
      </c>
      <c r="AW19">
        <v>16</v>
      </c>
      <c r="AX19">
        <f>(R19*SUMPRODUCT(K20:$K$23, X20:$X$23)-$AZ$3*SUMPRODUCT(K19:$K$22, W20:$W$23))/Z19</f>
        <v>20.734683174149886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453.08944191966617</v>
      </c>
      <c r="P20">
        <f t="shared" si="22"/>
        <v>22.654472095983309</v>
      </c>
      <c r="Q20" s="4">
        <f t="shared" si="23"/>
        <v>12.5</v>
      </c>
      <c r="R20">
        <f t="shared" si="0"/>
        <v>100000</v>
      </c>
      <c r="S20">
        <f t="shared" si="1"/>
        <v>16.470720422626467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16.977949523176193</v>
      </c>
      <c r="AC20">
        <f t="shared" si="2"/>
        <v>13.316730279745229</v>
      </c>
      <c r="AE20">
        <f t="shared" si="3"/>
        <v>366.32701763037636</v>
      </c>
      <c r="AF20">
        <f t="shared" si="4"/>
        <v>-18.316350881518819</v>
      </c>
      <c r="AG20">
        <f t="shared" si="4"/>
        <v>-10.106365977054896</v>
      </c>
      <c r="AH20">
        <f t="shared" si="5"/>
        <v>-212.13876998124456</v>
      </c>
      <c r="AI20">
        <f t="shared" si="6"/>
        <v>125.76553079055807</v>
      </c>
      <c r="AJ20">
        <f t="shared" si="7"/>
        <v>3.6612192434309634</v>
      </c>
      <c r="AK20">
        <f t="shared" si="24"/>
        <v>25.549203139042362</v>
      </c>
      <c r="AL20">
        <f t="shared" si="8"/>
        <v>154.9759531730314</v>
      </c>
      <c r="AN20">
        <f t="shared" si="9"/>
        <v>105.21106560038081</v>
      </c>
      <c r="AO20">
        <f t="shared" si="9"/>
        <v>-5.2605532800190398</v>
      </c>
      <c r="AP20">
        <f t="shared" si="9"/>
        <v>-2.9026019993596255</v>
      </c>
      <c r="AQ20">
        <f t="shared" si="9"/>
        <v>-60.92738174010691</v>
      </c>
      <c r="AR20">
        <f t="shared" si="9"/>
        <v>36.120528580895218</v>
      </c>
      <c r="AS20">
        <f t="shared" si="9"/>
        <v>1.0515216171870208</v>
      </c>
      <c r="AT20">
        <f t="shared" si="9"/>
        <v>7.3378668733942254</v>
      </c>
      <c r="AU20">
        <f t="shared" si="9"/>
        <v>44.509917071476465</v>
      </c>
      <c r="AW20">
        <v>17</v>
      </c>
      <c r="AX20">
        <f>(R20*SUMPRODUCT(K21:$K$23, X21:$X$23)-$AZ$3*SUMPRODUCT(K20:$K$22, W21:$W$23))/Z20</f>
        <v>16.470720422626467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453.08944191966617</v>
      </c>
      <c r="P21">
        <f t="shared" si="22"/>
        <v>22.654472095983309</v>
      </c>
      <c r="Q21" s="4">
        <f t="shared" si="23"/>
        <v>12.5</v>
      </c>
      <c r="R21">
        <f t="shared" si="0"/>
        <v>100000</v>
      </c>
      <c r="S21">
        <f t="shared" si="1"/>
        <v>11.566767857960087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13.316730279745229</v>
      </c>
      <c r="AC21">
        <f t="shared" si="2"/>
        <v>9.2337629602890701</v>
      </c>
      <c r="AE21">
        <f t="shared" si="3"/>
        <v>361.70177856700752</v>
      </c>
      <c r="AF21">
        <f t="shared" si="4"/>
        <v>-18.085088928350377</v>
      </c>
      <c r="AG21">
        <f t="shared" si="4"/>
        <v>-9.9787631619304573</v>
      </c>
      <c r="AH21">
        <f t="shared" si="5"/>
        <v>-212.31324283112417</v>
      </c>
      <c r="AI21">
        <f t="shared" si="6"/>
        <v>121.32468364560253</v>
      </c>
      <c r="AJ21">
        <f t="shared" si="7"/>
        <v>4.0829673194561593</v>
      </c>
      <c r="AK21">
        <f t="shared" si="24"/>
        <v>24.985339394288168</v>
      </c>
      <c r="AL21">
        <f t="shared" si="8"/>
        <v>150.39299035934687</v>
      </c>
      <c r="AN21">
        <f t="shared" si="9"/>
        <v>95.693949705305087</v>
      </c>
      <c r="AO21">
        <f t="shared" si="9"/>
        <v>-4.7846974852652542</v>
      </c>
      <c r="AP21">
        <f t="shared" si="9"/>
        <v>-2.6400402672115191</v>
      </c>
      <c r="AQ21">
        <f t="shared" si="9"/>
        <v>-56.170840137265053</v>
      </c>
      <c r="AR21">
        <f t="shared" si="9"/>
        <v>32.098371815563262</v>
      </c>
      <c r="AS21">
        <f t="shared" si="9"/>
        <v>1.080213845960007</v>
      </c>
      <c r="AT21">
        <f t="shared" si="9"/>
        <v>6.610268328896403</v>
      </c>
      <c r="AU21">
        <f t="shared" si="9"/>
        <v>39.788853990419675</v>
      </c>
      <c r="AW21">
        <v>18</v>
      </c>
      <c r="AX21">
        <f>(R21*SUMPRODUCT(K22:$K$23, X22:$X$23)-$AZ$3*SUMPRODUCT(K21:$K$22, W22:$W$23))/Z21</f>
        <v>11.566767857960087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453.08944191966617</v>
      </c>
      <c r="P22">
        <f t="shared" si="22"/>
        <v>22.654472095983309</v>
      </c>
      <c r="Q22" s="4">
        <f t="shared" si="23"/>
        <v>12.5</v>
      </c>
      <c r="R22">
        <f t="shared" si="0"/>
        <v>100000</v>
      </c>
      <c r="S22">
        <f t="shared" si="1"/>
        <v>6.0680028668589001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9.2337629602890701</v>
      </c>
      <c r="AC22">
        <f t="shared" si="2"/>
        <v>4.7827480402756208</v>
      </c>
      <c r="AE22">
        <f t="shared" si="3"/>
        <v>357.12122883893949</v>
      </c>
      <c r="AF22">
        <f t="shared" si="4"/>
        <v>-17.856061441946974</v>
      </c>
      <c r="AG22">
        <f t="shared" si="4"/>
        <v>-9.8523932528055322</v>
      </c>
      <c r="AH22">
        <f t="shared" si="5"/>
        <v>-212.65822004495291</v>
      </c>
      <c r="AI22">
        <f t="shared" si="6"/>
        <v>116.75455409923407</v>
      </c>
      <c r="AJ22">
        <f t="shared" si="7"/>
        <v>4.4510149200134492</v>
      </c>
      <c r="AK22">
        <f t="shared" si="24"/>
        <v>24.394925125009713</v>
      </c>
      <c r="AL22">
        <f t="shared" si="8"/>
        <v>145.60049414425723</v>
      </c>
      <c r="AN22">
        <f t="shared" si="9"/>
        <v>87.034386048130699</v>
      </c>
      <c r="AO22">
        <f t="shared" si="9"/>
        <v>-4.3517193024065346</v>
      </c>
      <c r="AP22">
        <f t="shared" si="9"/>
        <v>-2.4011370050739917</v>
      </c>
      <c r="AQ22">
        <f t="shared" si="9"/>
        <v>-51.82715594890626</v>
      </c>
      <c r="AR22">
        <f t="shared" si="9"/>
        <v>28.454373791743908</v>
      </c>
      <c r="AS22">
        <f t="shared" si="9"/>
        <v>1.0847614747348227</v>
      </c>
      <c r="AT22">
        <f t="shared" si="9"/>
        <v>5.9453125703229848</v>
      </c>
      <c r="AU22">
        <f t="shared" si="9"/>
        <v>35.484447836801714</v>
      </c>
      <c r="AW22">
        <v>19</v>
      </c>
      <c r="AX22">
        <f>(R22*SUMPRODUCT(K23:$K$23, X23:$X$23)-$AZ$3*SUMPRODUCT(K22:$K$22, W23:$W$23))/Z22</f>
        <v>6.0680028668589001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453.08944191966617</v>
      </c>
      <c r="P23">
        <f t="shared" si="22"/>
        <v>22.654472095983309</v>
      </c>
      <c r="Q23" s="4">
        <f t="shared" si="23"/>
        <v>12.5</v>
      </c>
      <c r="R23">
        <f t="shared" si="0"/>
        <v>100000</v>
      </c>
      <c r="S23">
        <f t="shared" si="1"/>
        <v>6.1460913856192914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4.7827480402756208</v>
      </c>
      <c r="AC23">
        <f t="shared" si="2"/>
        <v>4.7827480402756208</v>
      </c>
      <c r="AE23">
        <f t="shared" si="3"/>
        <v>352.58386256365532</v>
      </c>
      <c r="AF23">
        <f t="shared" si="4"/>
        <v>-17.629193128182767</v>
      </c>
      <c r="AG23">
        <f t="shared" si="4"/>
        <v>-9.7272147048333029</v>
      </c>
      <c r="AH23">
        <f t="shared" si="5"/>
        <v>-213.2369235533906</v>
      </c>
      <c r="AI23">
        <f t="shared" si="6"/>
        <v>111.99053117724864</v>
      </c>
      <c r="AJ23">
        <f t="shared" si="7"/>
        <v>0</v>
      </c>
      <c r="AK23">
        <f t="shared" si="24"/>
        <v>23.781619223302375</v>
      </c>
      <c r="AL23">
        <f t="shared" si="8"/>
        <v>135.77215040055103</v>
      </c>
      <c r="AN23">
        <f t="shared" si="9"/>
        <v>79.155118034369622</v>
      </c>
      <c r="AO23">
        <f t="shared" si="9"/>
        <v>-3.9577559017184809</v>
      </c>
      <c r="AP23">
        <f t="shared" si="9"/>
        <v>-2.1837608292912951</v>
      </c>
      <c r="AQ23">
        <f t="shared" si="9"/>
        <v>-47.871714066627746</v>
      </c>
      <c r="AR23">
        <f t="shared" si="9"/>
        <v>25.141887236732089</v>
      </c>
      <c r="AS23">
        <f t="shared" si="9"/>
        <v>0</v>
      </c>
      <c r="AT23">
        <f t="shared" si="9"/>
        <v>5.338976273564076</v>
      </c>
      <c r="AU23">
        <f t="shared" si="9"/>
        <v>30.480863510296167</v>
      </c>
      <c r="AW23">
        <v>20</v>
      </c>
      <c r="AX23">
        <f>(R23*SUMPRODUCT(K$23:$K24, X$23:$X24)-$AZ$3*SUMPRODUCT(K$22:$K23, W$23:$W24))/Z23</f>
        <v>6.1460913856192914</v>
      </c>
    </row>
    <row r="25" spans="5:50" x14ac:dyDescent="0.25">
      <c r="AN25" s="8">
        <f t="shared" ref="AN25:AU25" si="25">SUM(AN3:AN23)</f>
        <v>4178.9738598051326</v>
      </c>
      <c r="AO25" s="8">
        <f t="shared" si="25"/>
        <v>-548.76577443000622</v>
      </c>
      <c r="AP25" s="8">
        <f t="shared" si="25"/>
        <v>-228.60864064972134</v>
      </c>
      <c r="AQ25" s="8">
        <f t="shared" si="25"/>
        <v>-2237.5871166823304</v>
      </c>
      <c r="AR25" s="8">
        <f t="shared" si="25"/>
        <v>1164.012328043076</v>
      </c>
      <c r="AS25" s="8">
        <f t="shared" si="25"/>
        <v>-16.417224236820569</v>
      </c>
      <c r="AT25" s="8">
        <f t="shared" si="25"/>
        <v>148.25797960878793</v>
      </c>
      <c r="AU25" s="9">
        <f t="shared" si="25"/>
        <v>1295.8530834150433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E8C5E-2B40-45D7-90CA-A35375A6434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493.9953834840428</v>
      </c>
      <c r="K3">
        <v>1</v>
      </c>
      <c r="L3" s="2">
        <v>0</v>
      </c>
      <c r="O3">
        <f>$C$3</f>
        <v>493.9953834840428</v>
      </c>
      <c r="P3">
        <f>O3*B5</f>
        <v>395.19630678723428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493.9953834840428</v>
      </c>
      <c r="AF3">
        <f t="shared" ref="AF3:AG23" si="4">-$Z3*P3</f>
        <v>-395.19630678723428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-27.018479203191475</v>
      </c>
      <c r="AJ3">
        <f t="shared" ref="AJ3:AJ23" si="7">AB3-AC3</f>
        <v>0</v>
      </c>
      <c r="AL3">
        <f t="shared" ref="AL3:AL23" si="8">SUM(AI3:AK3)</f>
        <v>-27.018479203191475</v>
      </c>
      <c r="AN3">
        <f t="shared" ref="AN3:AU23" si="9">AE3*$K3</f>
        <v>493.9953834840428</v>
      </c>
      <c r="AO3">
        <f t="shared" si="9"/>
        <v>-395.19630678723428</v>
      </c>
      <c r="AP3">
        <f t="shared" si="9"/>
        <v>-125.8175559</v>
      </c>
      <c r="AQ3">
        <f t="shared" si="9"/>
        <v>0</v>
      </c>
      <c r="AR3">
        <f t="shared" si="9"/>
        <v>-27.018479203191475</v>
      </c>
      <c r="AS3">
        <f t="shared" si="9"/>
        <v>0</v>
      </c>
      <c r="AT3">
        <f t="shared" si="9"/>
        <v>0</v>
      </c>
      <c r="AU3">
        <f t="shared" si="9"/>
        <v>-27.018479203191475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244.74402128067345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18.420309104015747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18.191624245304411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-18.191624245304411</v>
      </c>
      <c r="AK4">
        <f>G4*MAX(0, SUM(AB4, AE4:AF4))</f>
        <v>0</v>
      </c>
      <c r="AL4">
        <f t="shared" si="8"/>
        <v>-259.67382424530444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-226.55239703536915</v>
      </c>
      <c r="AR4">
        <f t="shared" si="9"/>
        <v>-226.55239703536915</v>
      </c>
      <c r="AS4">
        <f t="shared" si="9"/>
        <v>-17.066914574823539</v>
      </c>
      <c r="AT4">
        <f t="shared" si="9"/>
        <v>0</v>
      </c>
      <c r="AU4">
        <f t="shared" si="9"/>
        <v>-243.61931161019271</v>
      </c>
      <c r="AW4">
        <v>1</v>
      </c>
      <c r="AX4">
        <f>(R4*SUMPRODUCT(K5:$K$23, X5:$X$23)-$AZ$3*SUMPRODUCT(K4:$K$22, W5:$W$23))/Z4</f>
        <v>18.420309104015747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493.9953834840428</v>
      </c>
      <c r="P5">
        <f t="shared" ref="P5:P23" si="22">O5*$C$5</f>
        <v>24.699769174202142</v>
      </c>
      <c r="Q5" s="4">
        <f t="shared" ref="Q5:Q23" si="23">$C$8</f>
        <v>12.5</v>
      </c>
      <c r="R5">
        <f t="shared" si="0"/>
        <v>100000</v>
      </c>
      <c r="S5">
        <f t="shared" si="1"/>
        <v>38.653566784337031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18.191624245304411</v>
      </c>
      <c r="AC5">
        <f t="shared" si="2"/>
        <v>37.699184448594224</v>
      </c>
      <c r="AE5">
        <f t="shared" si="3"/>
        <v>481.79830809987135</v>
      </c>
      <c r="AF5">
        <f t="shared" si="4"/>
        <v>-24.089915404993569</v>
      </c>
      <c r="AG5">
        <f t="shared" si="4"/>
        <v>-12.19136666576345</v>
      </c>
      <c r="AH5">
        <f t="shared" si="5"/>
        <v>-239.99929589240142</v>
      </c>
      <c r="AI5">
        <f t="shared" si="6"/>
        <v>205.51773013671291</v>
      </c>
      <c r="AJ5">
        <f t="shared" si="7"/>
        <v>-19.507560203289813</v>
      </c>
      <c r="AK5">
        <f>G5*SUM(AB5, AE5:AF5)</f>
        <v>19.511900694547471</v>
      </c>
      <c r="AL5">
        <f t="shared" si="8"/>
        <v>205.52207062797058</v>
      </c>
      <c r="AN5">
        <f t="shared" si="9"/>
        <v>416.06295710943323</v>
      </c>
      <c r="AO5">
        <f t="shared" si="9"/>
        <v>-20.803147855471661</v>
      </c>
      <c r="AP5">
        <f t="shared" si="9"/>
        <v>-10.528007219800086</v>
      </c>
      <c r="AQ5">
        <f t="shared" si="9"/>
        <v>-207.25439478395927</v>
      </c>
      <c r="AR5">
        <f t="shared" si="9"/>
        <v>177.47740725020219</v>
      </c>
      <c r="AS5">
        <f t="shared" si="9"/>
        <v>-16.845997687664404</v>
      </c>
      <c r="AT5">
        <f t="shared" si="9"/>
        <v>16.849745973197187</v>
      </c>
      <c r="AU5">
        <f t="shared" si="9"/>
        <v>177.48115553573496</v>
      </c>
      <c r="AW5">
        <v>2</v>
      </c>
      <c r="AX5">
        <f>(R5*SUMPRODUCT(K6:$K$23, X6:$X$23)-$AZ$3*SUMPRODUCT(K5:$K$22, W6:$W$23))/Z5</f>
        <v>38.653566784337031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493.9953834840428</v>
      </c>
      <c r="P6">
        <f t="shared" si="22"/>
        <v>24.699769174202142</v>
      </c>
      <c r="Q6" s="4">
        <f t="shared" si="23"/>
        <v>12.5</v>
      </c>
      <c r="R6">
        <f t="shared" si="0"/>
        <v>100000</v>
      </c>
      <c r="S6">
        <f t="shared" si="1"/>
        <v>59.795645272632612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37.699184448594224</v>
      </c>
      <c r="AC6">
        <f t="shared" si="2"/>
        <v>57.593070049422749</v>
      </c>
      <c r="AE6">
        <f t="shared" si="3"/>
        <v>475.7990418093089</v>
      </c>
      <c r="AF6">
        <f t="shared" si="4"/>
        <v>-23.789952090465448</v>
      </c>
      <c r="AG6">
        <f t="shared" si="4"/>
        <v>-12.039561950295997</v>
      </c>
      <c r="AH6">
        <f t="shared" si="5"/>
        <v>-239.12839047855044</v>
      </c>
      <c r="AI6">
        <f t="shared" si="6"/>
        <v>200.84113728999705</v>
      </c>
      <c r="AJ6">
        <f t="shared" si="7"/>
        <v>-19.893885600828526</v>
      </c>
      <c r="AK6">
        <f>G6*SUM(AB6, AE6:AF6)</f>
        <v>28.6479340387951</v>
      </c>
      <c r="AL6">
        <f t="shared" si="8"/>
        <v>209.59518572796361</v>
      </c>
      <c r="AN6">
        <f t="shared" si="9"/>
        <v>370.56476879759725</v>
      </c>
      <c r="AO6">
        <f t="shared" si="9"/>
        <v>-18.528238439879868</v>
      </c>
      <c r="AP6">
        <f t="shared" si="9"/>
        <v>-9.3767265137197224</v>
      </c>
      <c r="AQ6">
        <f t="shared" si="9"/>
        <v>-186.23946024283885</v>
      </c>
      <c r="AR6">
        <f t="shared" si="9"/>
        <v>156.42034360115886</v>
      </c>
      <c r="AS6">
        <f t="shared" si="9"/>
        <v>-15.493879706280319</v>
      </c>
      <c r="AT6">
        <f t="shared" si="9"/>
        <v>22.311762153294914</v>
      </c>
      <c r="AU6">
        <f t="shared" si="9"/>
        <v>163.23822604817346</v>
      </c>
      <c r="AW6">
        <v>3</v>
      </c>
      <c r="AX6">
        <f>(R6*SUMPRODUCT(K7:$K$23, X7:$X$23)-$AZ$3*SUMPRODUCT(K6:$K$22, W7:$W$23))/Z6</f>
        <v>59.795645272632612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493.9953834840428</v>
      </c>
      <c r="P7">
        <f t="shared" si="22"/>
        <v>24.699769174202142</v>
      </c>
      <c r="Q7" s="4">
        <f t="shared" si="23"/>
        <v>12.5</v>
      </c>
      <c r="R7">
        <f t="shared" si="0"/>
        <v>100000</v>
      </c>
      <c r="S7">
        <f t="shared" si="1"/>
        <v>76.728498213011022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57.593070049422749</v>
      </c>
      <c r="AC7">
        <f t="shared" si="2"/>
        <v>72.980116346729346</v>
      </c>
      <c r="AE7">
        <f t="shared" si="3"/>
        <v>469.86245529433853</v>
      </c>
      <c r="AF7">
        <f t="shared" si="4"/>
        <v>-23.493122764716929</v>
      </c>
      <c r="AG7">
        <f t="shared" si="4"/>
        <v>-11.889343276360703</v>
      </c>
      <c r="AH7">
        <f t="shared" si="5"/>
        <v>-238.58443545867851</v>
      </c>
      <c r="AI7">
        <f t="shared" si="6"/>
        <v>195.89555379458238</v>
      </c>
      <c r="AJ7">
        <f t="shared" si="7"/>
        <v>-15.387046297306597</v>
      </c>
      <c r="AK7">
        <f>G7*SUM(AB7, AE7:AF7)</f>
        <v>24.744553966631081</v>
      </c>
      <c r="AL7">
        <f t="shared" si="8"/>
        <v>205.25306146390687</v>
      </c>
      <c r="AN7">
        <f t="shared" si="9"/>
        <v>331.25844081434781</v>
      </c>
      <c r="AO7">
        <f t="shared" si="9"/>
        <v>-16.562922040717392</v>
      </c>
      <c r="AP7">
        <f t="shared" si="9"/>
        <v>-8.3821238995710239</v>
      </c>
      <c r="AQ7">
        <f t="shared" si="9"/>
        <v>-168.2047739760439</v>
      </c>
      <c r="AR7">
        <f t="shared" si="9"/>
        <v>138.10862089801552</v>
      </c>
      <c r="AS7">
        <f t="shared" si="9"/>
        <v>-10.848044800666122</v>
      </c>
      <c r="AT7">
        <f t="shared" si="9"/>
        <v>17.445195446607677</v>
      </c>
      <c r="AU7">
        <f t="shared" si="9"/>
        <v>144.70577154395707</v>
      </c>
      <c r="AW7">
        <v>4</v>
      </c>
      <c r="AX7">
        <f>(R7*SUMPRODUCT(K8:$K$23, X8:$X$23)-$AZ$3*SUMPRODUCT(K7:$K$22, W8:$W$23))/Z7</f>
        <v>76.728498213011022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493.9953834840428</v>
      </c>
      <c r="P8">
        <f t="shared" si="22"/>
        <v>24.699769174202142</v>
      </c>
      <c r="Q8" s="4">
        <f t="shared" si="23"/>
        <v>12.5</v>
      </c>
      <c r="R8">
        <f t="shared" si="0"/>
        <v>100000</v>
      </c>
      <c r="S8">
        <f t="shared" si="1"/>
        <v>85.856099655555283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72.980116346729346</v>
      </c>
      <c r="AC8">
        <f t="shared" si="2"/>
        <v>80.640846339206519</v>
      </c>
      <c r="AE8">
        <f t="shared" si="3"/>
        <v>463.98806807707706</v>
      </c>
      <c r="AF8">
        <f t="shared" si="4"/>
        <v>-23.199403403853854</v>
      </c>
      <c r="AG8">
        <f t="shared" si="4"/>
        <v>-11.740698486002778</v>
      </c>
      <c r="AH8">
        <f t="shared" si="5"/>
        <v>-238.01086075454069</v>
      </c>
      <c r="AI8">
        <f t="shared" si="6"/>
        <v>191.03710543267974</v>
      </c>
      <c r="AJ8">
        <f t="shared" si="7"/>
        <v>-7.6607299924771723</v>
      </c>
      <c r="AK8">
        <f t="shared" ref="AK8:AK23" si="24">G8*SUM(AB8:AB8, AE8:AF8)</f>
        <v>10.943275035724991</v>
      </c>
      <c r="AL8">
        <f t="shared" si="8"/>
        <v>194.31965047592755</v>
      </c>
      <c r="AN8">
        <f t="shared" si="9"/>
        <v>305.00413071379052</v>
      </c>
      <c r="AO8">
        <f t="shared" si="9"/>
        <v>-15.250206535689525</v>
      </c>
      <c r="AP8">
        <f t="shared" si="9"/>
        <v>-7.7177879822140794</v>
      </c>
      <c r="AQ8">
        <f t="shared" si="9"/>
        <v>-156.45724681183063</v>
      </c>
      <c r="AR8">
        <f t="shared" si="9"/>
        <v>125.57888938405627</v>
      </c>
      <c r="AS8">
        <f t="shared" si="9"/>
        <v>-5.0358068509650069</v>
      </c>
      <c r="AT8">
        <f t="shared" si="9"/>
        <v>7.1935989717708946</v>
      </c>
      <c r="AU8">
        <f t="shared" si="9"/>
        <v>127.73668150486215</v>
      </c>
      <c r="AW8">
        <v>5</v>
      </c>
      <c r="AX8">
        <f>(R8*SUMPRODUCT(K9:$K$23, X9:$X$23)-$AZ$3*SUMPRODUCT(K8:$K$22, W9:$W$23))/Z8</f>
        <v>85.856099655555283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493.9953834840428</v>
      </c>
      <c r="P9">
        <f t="shared" si="22"/>
        <v>24.699769174202142</v>
      </c>
      <c r="Q9" s="4">
        <f t="shared" si="23"/>
        <v>12.5</v>
      </c>
      <c r="R9">
        <f t="shared" si="0"/>
        <v>100000</v>
      </c>
      <c r="S9">
        <f t="shared" si="1"/>
        <v>89.898160757954884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80.640846339206519</v>
      </c>
      <c r="AC9">
        <f t="shared" si="2"/>
        <v>83.37950021637289</v>
      </c>
      <c r="AE9">
        <f t="shared" si="3"/>
        <v>458.17498196647171</v>
      </c>
      <c r="AF9">
        <f t="shared" si="4"/>
        <v>-22.908749098323586</v>
      </c>
      <c r="AG9">
        <f t="shared" si="4"/>
        <v>-11.59360485150343</v>
      </c>
      <c r="AH9">
        <f t="shared" si="5"/>
        <v>-237.49319711456144</v>
      </c>
      <c r="AI9">
        <f t="shared" si="6"/>
        <v>186.17943090208325</v>
      </c>
      <c r="AJ9">
        <f t="shared" si="7"/>
        <v>-2.7386538771663709</v>
      </c>
      <c r="AK9">
        <f t="shared" si="24"/>
        <v>3.043851767323392</v>
      </c>
      <c r="AL9">
        <f t="shared" si="8"/>
        <v>186.48462879224027</v>
      </c>
      <c r="AN9">
        <f t="shared" si="9"/>
        <v>286.24109374362246</v>
      </c>
      <c r="AO9">
        <f t="shared" si="9"/>
        <v>-14.312054687181123</v>
      </c>
      <c r="AP9">
        <f t="shared" si="9"/>
        <v>-7.2430103426479873</v>
      </c>
      <c r="AQ9">
        <f t="shared" si="9"/>
        <v>-148.37194341553212</v>
      </c>
      <c r="AR9">
        <f t="shared" si="9"/>
        <v>116.31408529826123</v>
      </c>
      <c r="AS9">
        <f t="shared" si="9"/>
        <v>-1.7109517368686873</v>
      </c>
      <c r="AT9">
        <f t="shared" si="9"/>
        <v>1.9016216366345906</v>
      </c>
      <c r="AU9">
        <f t="shared" si="9"/>
        <v>116.50475519802713</v>
      </c>
      <c r="AW9">
        <v>6</v>
      </c>
      <c r="AX9">
        <f>(R9*SUMPRODUCT(K10:$K$23, X10:$X$23)-$AZ$3*SUMPRODUCT(K9:$K$22, W10:$W$23))/Z9</f>
        <v>89.898160757954884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493.9953834840428</v>
      </c>
      <c r="P10">
        <f t="shared" si="22"/>
        <v>24.699769174202142</v>
      </c>
      <c r="Q10" s="4">
        <f t="shared" si="23"/>
        <v>12.5</v>
      </c>
      <c r="R10">
        <f t="shared" si="0"/>
        <v>100000</v>
      </c>
      <c r="S10">
        <f t="shared" si="1"/>
        <v>91.9927499242511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83.37950021637289</v>
      </c>
      <c r="AC10">
        <f t="shared" si="2"/>
        <v>84.250551121608851</v>
      </c>
      <c r="AE10">
        <f t="shared" si="3"/>
        <v>452.42025425189979</v>
      </c>
      <c r="AF10">
        <f t="shared" si="4"/>
        <v>-22.621012712594993</v>
      </c>
      <c r="AG10">
        <f t="shared" si="4"/>
        <v>-11.447987910865619</v>
      </c>
      <c r="AH10">
        <f t="shared" si="5"/>
        <v>-237.4471369822208</v>
      </c>
      <c r="AI10">
        <f t="shared" si="6"/>
        <v>180.90411664621837</v>
      </c>
      <c r="AJ10">
        <f t="shared" si="7"/>
        <v>-0.87105090523596118</v>
      </c>
      <c r="AK10">
        <f t="shared" si="24"/>
        <v>2.1040328411982787</v>
      </c>
      <c r="AL10">
        <f t="shared" si="8"/>
        <v>182.1370985821807</v>
      </c>
      <c r="AN10">
        <f t="shared" si="9"/>
        <v>268.54714907926206</v>
      </c>
      <c r="AO10">
        <f t="shared" si="9"/>
        <v>-13.427357453963106</v>
      </c>
      <c r="AP10">
        <f t="shared" si="9"/>
        <v>-6.7952848867042288</v>
      </c>
      <c r="AQ10">
        <f t="shared" si="9"/>
        <v>-140.94362728973832</v>
      </c>
      <c r="AR10">
        <f t="shared" si="9"/>
        <v>107.38087944885642</v>
      </c>
      <c r="AS10">
        <f t="shared" si="9"/>
        <v>-0.5170375002127694</v>
      </c>
      <c r="AT10">
        <f t="shared" si="9"/>
        <v>1.2489096492977465</v>
      </c>
      <c r="AU10">
        <f t="shared" si="9"/>
        <v>108.1127515979414</v>
      </c>
      <c r="AW10">
        <v>7</v>
      </c>
      <c r="AX10">
        <f>(R10*SUMPRODUCT(K11:$K$23, X11:$X$23)-$AZ$3*SUMPRODUCT(K10:$K$22, W11:$W$23))/Z10</f>
        <v>91.9927499242511</v>
      </c>
    </row>
    <row r="11" spans="1:52" x14ac:dyDescent="0.25">
      <c r="A11" t="s">
        <v>33</v>
      </c>
      <c r="C11" s="7">
        <f>AU25</f>
        <v>1414.6087643871078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493.9953834840428</v>
      </c>
      <c r="P11">
        <f t="shared" si="22"/>
        <v>24.699769174202142</v>
      </c>
      <c r="Q11" s="4">
        <f t="shared" si="23"/>
        <v>12.5</v>
      </c>
      <c r="R11">
        <f t="shared" si="0"/>
        <v>100000</v>
      </c>
      <c r="S11">
        <f t="shared" si="1"/>
        <v>92.176352651665241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84.250551121608851</v>
      </c>
      <c r="AC11">
        <f t="shared" si="2"/>
        <v>83.355803521167786</v>
      </c>
      <c r="AE11">
        <f t="shared" si="3"/>
        <v>446.72392583886756</v>
      </c>
      <c r="AF11">
        <f t="shared" si="4"/>
        <v>-22.336196291943381</v>
      </c>
      <c r="AG11">
        <f t="shared" si="4"/>
        <v>-11.303848699157372</v>
      </c>
      <c r="AH11">
        <f t="shared" si="5"/>
        <v>-237.27466079673229</v>
      </c>
      <c r="AI11">
        <f t="shared" si="6"/>
        <v>175.80922005103452</v>
      </c>
      <c r="AJ11">
        <f t="shared" si="7"/>
        <v>0.89474760044106461</v>
      </c>
      <c r="AK11">
        <f t="shared" si="24"/>
        <v>1.2207318736044792</v>
      </c>
      <c r="AL11">
        <f t="shared" si="8"/>
        <v>177.92469952508006</v>
      </c>
      <c r="AN11">
        <f t="shared" si="9"/>
        <v>252.17872403243595</v>
      </c>
      <c r="AO11">
        <f t="shared" si="9"/>
        <v>-12.608936201621798</v>
      </c>
      <c r="AP11">
        <f t="shared" si="9"/>
        <v>-6.3811002203571681</v>
      </c>
      <c r="AQ11">
        <f t="shared" si="9"/>
        <v>-133.94317551402338</v>
      </c>
      <c r="AR11">
        <f t="shared" si="9"/>
        <v>99.2455120964336</v>
      </c>
      <c r="AS11">
        <f t="shared" si="9"/>
        <v>0.50509116516785368</v>
      </c>
      <c r="AT11">
        <f t="shared" si="9"/>
        <v>0.68911152608007087</v>
      </c>
      <c r="AU11">
        <f t="shared" si="9"/>
        <v>100.43971478768152</v>
      </c>
      <c r="AW11">
        <v>8</v>
      </c>
      <c r="AX11">
        <f>(R11*SUMPRODUCT(K12:$K$23, X12:$X$23)-$AZ$3*SUMPRODUCT(K11:$K$22, W12:$W$23))/Z11</f>
        <v>92.176352651665241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493.9953834840428</v>
      </c>
      <c r="P12">
        <f t="shared" si="22"/>
        <v>24.699769174202142</v>
      </c>
      <c r="Q12" s="4">
        <f t="shared" si="23"/>
        <v>12.5</v>
      </c>
      <c r="R12">
        <f t="shared" si="0"/>
        <v>100000</v>
      </c>
      <c r="S12">
        <f t="shared" si="1"/>
        <v>90.554763650249825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83.355803521167786</v>
      </c>
      <c r="AC12">
        <f t="shared" si="2"/>
        <v>80.85545368330952</v>
      </c>
      <c r="AE12">
        <f t="shared" si="3"/>
        <v>441.08359669880883</v>
      </c>
      <c r="AF12">
        <f t="shared" si="4"/>
        <v>-22.054179834940445</v>
      </c>
      <c r="AG12">
        <f t="shared" si="4"/>
        <v>-11.161126486343392</v>
      </c>
      <c r="AH12">
        <f t="shared" si="5"/>
        <v>-237.46980657926457</v>
      </c>
      <c r="AI12">
        <f t="shared" si="6"/>
        <v>170.39848379826043</v>
      </c>
      <c r="AJ12">
        <f t="shared" si="7"/>
        <v>2.5003498378582663</v>
      </c>
      <c r="AK12">
        <f t="shared" si="24"/>
        <v>1.1554860068855832</v>
      </c>
      <c r="AL12">
        <f t="shared" si="8"/>
        <v>174.05431964300428</v>
      </c>
      <c r="AN12">
        <f t="shared" si="9"/>
        <v>236.70949662293182</v>
      </c>
      <c r="AO12">
        <f t="shared" si="9"/>
        <v>-11.835474831146593</v>
      </c>
      <c r="AP12">
        <f t="shared" si="9"/>
        <v>-5.989668743295506</v>
      </c>
      <c r="AQ12">
        <f t="shared" si="9"/>
        <v>-127.4392400878745</v>
      </c>
      <c r="AR12">
        <f t="shared" si="9"/>
        <v>91.445112960615248</v>
      </c>
      <c r="AS12">
        <f t="shared" si="9"/>
        <v>1.3418239896706132</v>
      </c>
      <c r="AT12">
        <f t="shared" si="9"/>
        <v>0.62009676417755255</v>
      </c>
      <c r="AU12">
        <f t="shared" si="9"/>
        <v>93.40703371446341</v>
      </c>
      <c r="AW12">
        <v>9</v>
      </c>
      <c r="AX12">
        <f>(R12*SUMPRODUCT(K13:$K$23, X13:$X$23)-$AZ$3*SUMPRODUCT(K12:$K$22, W13:$W$23))/Z12</f>
        <v>90.554763650249825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493.9953834840428</v>
      </c>
      <c r="P13">
        <f t="shared" si="22"/>
        <v>24.699769174202142</v>
      </c>
      <c r="Q13" s="4">
        <f t="shared" si="23"/>
        <v>12.5</v>
      </c>
      <c r="R13">
        <f t="shared" si="0"/>
        <v>100000</v>
      </c>
      <c r="S13">
        <f t="shared" si="1"/>
        <v>87.069424398023642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80.85545368330952</v>
      </c>
      <c r="AC13">
        <f t="shared" si="2"/>
        <v>76.758894863343812</v>
      </c>
      <c r="AE13">
        <f t="shared" si="3"/>
        <v>435.49776475482878</v>
      </c>
      <c r="AF13">
        <f t="shared" si="4"/>
        <v>-21.77488823774144</v>
      </c>
      <c r="AG13">
        <f t="shared" si="4"/>
        <v>-11.019783264049885</v>
      </c>
      <c r="AH13">
        <f t="shared" si="5"/>
        <v>-237.85565944058291</v>
      </c>
      <c r="AI13">
        <f t="shared" si="6"/>
        <v>164.84743381245457</v>
      </c>
      <c r="AJ13">
        <f t="shared" si="7"/>
        <v>4.0965588199657077</v>
      </c>
      <c r="AK13">
        <f t="shared" si="24"/>
        <v>0.98915666040079386</v>
      </c>
      <c r="AL13">
        <f t="shared" si="8"/>
        <v>169.93314929282107</v>
      </c>
      <c r="AN13">
        <f t="shared" si="9"/>
        <v>222.2229103159562</v>
      </c>
      <c r="AO13">
        <f t="shared" si="9"/>
        <v>-11.11114551579781</v>
      </c>
      <c r="AP13">
        <f t="shared" si="9"/>
        <v>-5.6231018989657846</v>
      </c>
      <c r="AQ13">
        <f t="shared" si="9"/>
        <v>-121.37140796982976</v>
      </c>
      <c r="AR13">
        <f t="shared" si="9"/>
        <v>84.117254931362837</v>
      </c>
      <c r="AS13">
        <f t="shared" si="9"/>
        <v>2.0903648581658647</v>
      </c>
      <c r="AT13">
        <f t="shared" si="9"/>
        <v>0.50474029862455005</v>
      </c>
      <c r="AU13">
        <f t="shared" si="9"/>
        <v>86.712360088153261</v>
      </c>
      <c r="AW13">
        <v>10</v>
      </c>
      <c r="AX13">
        <f>(R13*SUMPRODUCT(K14:$K$23, X14:$X$23)-$AZ$3*SUMPRODUCT(K13:$K$22, W14:$W$23))/Z13</f>
        <v>87.069424398023642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493.9953834840428</v>
      </c>
      <c r="P14">
        <f t="shared" si="22"/>
        <v>24.699769174202142</v>
      </c>
      <c r="Q14" s="4">
        <f t="shared" si="23"/>
        <v>12.5</v>
      </c>
      <c r="R14">
        <f t="shared" si="0"/>
        <v>100000</v>
      </c>
      <c r="S14">
        <f t="shared" si="1"/>
        <v>85.879762621317013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76.758894863343812</v>
      </c>
      <c r="AC14">
        <f t="shared" si="2"/>
        <v>74.748182819566978</v>
      </c>
      <c r="AE14">
        <f t="shared" si="3"/>
        <v>429.96459363200159</v>
      </c>
      <c r="AF14">
        <f t="shared" si="4"/>
        <v>-21.498229681600083</v>
      </c>
      <c r="AG14">
        <f t="shared" si="4"/>
        <v>-10.879772564865743</v>
      </c>
      <c r="AH14">
        <f t="shared" si="5"/>
        <v>-238.50293234915389</v>
      </c>
      <c r="AI14">
        <f t="shared" si="6"/>
        <v>159.08365903638187</v>
      </c>
      <c r="AJ14">
        <f t="shared" si="7"/>
        <v>2.0107120437768344</v>
      </c>
      <c r="AK14">
        <f t="shared" si="24"/>
        <v>33.965768116962174</v>
      </c>
      <c r="AL14">
        <f t="shared" si="8"/>
        <v>195.06013919712089</v>
      </c>
      <c r="AN14">
        <f t="shared" si="9"/>
        <v>202.10495523313278</v>
      </c>
      <c r="AO14">
        <f t="shared" si="9"/>
        <v>-10.10524776165664</v>
      </c>
      <c r="AP14">
        <f t="shared" si="9"/>
        <v>-5.114039573804571</v>
      </c>
      <c r="AQ14">
        <f t="shared" si="9"/>
        <v>-112.108357709687</v>
      </c>
      <c r="AR14">
        <f t="shared" si="9"/>
        <v>74.777310187984568</v>
      </c>
      <c r="AS14">
        <f t="shared" si="9"/>
        <v>0.94513565445355352</v>
      </c>
      <c r="AT14">
        <f t="shared" si="9"/>
        <v>15.965617044767482</v>
      </c>
      <c r="AU14">
        <f t="shared" si="9"/>
        <v>91.688062887205604</v>
      </c>
      <c r="AW14">
        <v>11</v>
      </c>
      <c r="AX14">
        <f>(R14*SUMPRODUCT(K15:$K$23, X15:$X$23)-$AZ$3*SUMPRODUCT(K14:$K$22, W15:$W$23))/Z14</f>
        <v>85.879762621317013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493.9953834840428</v>
      </c>
      <c r="P15">
        <f t="shared" si="22"/>
        <v>24.699769174202142</v>
      </c>
      <c r="Q15" s="4">
        <f t="shared" si="23"/>
        <v>12.5</v>
      </c>
      <c r="R15">
        <f t="shared" si="0"/>
        <v>100000</v>
      </c>
      <c r="S15">
        <f t="shared" si="1"/>
        <v>82.921337738884958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74.748182819566978</v>
      </c>
      <c r="AC15">
        <f t="shared" si="2"/>
        <v>71.253042959635536</v>
      </c>
      <c r="AE15">
        <f t="shared" si="3"/>
        <v>424.48271145949133</v>
      </c>
      <c r="AF15">
        <f t="shared" si="4"/>
        <v>-21.224135572974568</v>
      </c>
      <c r="AG15">
        <f t="shared" si="4"/>
        <v>-10.741059675135686</v>
      </c>
      <c r="AH15">
        <f t="shared" si="5"/>
        <v>-239.32131265118551</v>
      </c>
      <c r="AI15">
        <f t="shared" si="6"/>
        <v>153.19620356019561</v>
      </c>
      <c r="AJ15">
        <f t="shared" si="7"/>
        <v>3.4951398599314416</v>
      </c>
      <c r="AK15">
        <f t="shared" si="24"/>
        <v>33.46047310942587</v>
      </c>
      <c r="AL15">
        <f t="shared" si="8"/>
        <v>190.15181652955292</v>
      </c>
      <c r="AN15">
        <f t="shared" si="9"/>
        <v>183.80005680740479</v>
      </c>
      <c r="AO15">
        <f t="shared" si="9"/>
        <v>-9.1900028403702407</v>
      </c>
      <c r="AP15">
        <f t="shared" si="9"/>
        <v>-4.6508546170791787</v>
      </c>
      <c r="AQ15">
        <f t="shared" si="9"/>
        <v>-103.62558868244582</v>
      </c>
      <c r="AR15">
        <f t="shared" si="9"/>
        <v>66.333610667509575</v>
      </c>
      <c r="AS15">
        <f t="shared" si="9"/>
        <v>1.5133876774308372</v>
      </c>
      <c r="AT15">
        <f t="shared" si="9"/>
        <v>14.48830939938532</v>
      </c>
      <c r="AU15">
        <f t="shared" si="9"/>
        <v>82.335307744325732</v>
      </c>
      <c r="AW15">
        <v>12</v>
      </c>
      <c r="AX15">
        <f>(R15*SUMPRODUCT(K16:$K$23, X16:$X$23)-$AZ$3*SUMPRODUCT(K15:$K$22, W16:$W$23))/Z15</f>
        <v>82.921337738884958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493.9953834840428</v>
      </c>
      <c r="P16">
        <f t="shared" si="22"/>
        <v>24.699769174202142</v>
      </c>
      <c r="Q16" s="4">
        <f t="shared" si="23"/>
        <v>12.5</v>
      </c>
      <c r="R16">
        <f t="shared" si="0"/>
        <v>100000</v>
      </c>
      <c r="S16">
        <f t="shared" si="1"/>
        <v>78.17126461319512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71.253042959635536</v>
      </c>
      <c r="AC16">
        <f t="shared" si="2"/>
        <v>66.311513286020443</v>
      </c>
      <c r="AE16">
        <f t="shared" si="3"/>
        <v>419.04888704596277</v>
      </c>
      <c r="AF16">
        <f t="shared" si="4"/>
        <v>-20.952444352298141</v>
      </c>
      <c r="AG16">
        <f t="shared" si="4"/>
        <v>-10.603562833181289</v>
      </c>
      <c r="AH16">
        <f t="shared" si="5"/>
        <v>-240.68996162431048</v>
      </c>
      <c r="AI16">
        <f t="shared" si="6"/>
        <v>146.80291823617287</v>
      </c>
      <c r="AJ16">
        <f t="shared" si="7"/>
        <v>4.9415296736150935</v>
      </c>
      <c r="AK16">
        <f t="shared" si="24"/>
        <v>32.854463995731017</v>
      </c>
      <c r="AL16">
        <f t="shared" si="8"/>
        <v>184.59891190551897</v>
      </c>
      <c r="AN16">
        <f t="shared" si="9"/>
        <v>167.14434702646196</v>
      </c>
      <c r="AO16">
        <f t="shared" si="9"/>
        <v>-8.357217351323099</v>
      </c>
      <c r="AP16">
        <f t="shared" si="9"/>
        <v>-4.229400532238504</v>
      </c>
      <c r="AQ16">
        <f t="shared" si="9"/>
        <v>-96.003038583674837</v>
      </c>
      <c r="AR16">
        <f t="shared" si="9"/>
        <v>58.554690559225527</v>
      </c>
      <c r="AS16">
        <f t="shared" si="9"/>
        <v>1.9710080998680413</v>
      </c>
      <c r="AT16">
        <f t="shared" si="9"/>
        <v>13.104528137950989</v>
      </c>
      <c r="AU16">
        <f t="shared" si="9"/>
        <v>73.630226797044557</v>
      </c>
      <c r="AW16">
        <v>13</v>
      </c>
      <c r="AX16">
        <f>(R16*SUMPRODUCT(K17:$K$23, X17:$X$23)-$AZ$3*SUMPRODUCT(K16:$K$22, W17:$W$23))/Z16</f>
        <v>78.17126461319512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493.9953834840428</v>
      </c>
      <c r="P17">
        <f t="shared" si="22"/>
        <v>24.699769174202142</v>
      </c>
      <c r="Q17" s="4">
        <f t="shared" si="23"/>
        <v>12.5</v>
      </c>
      <c r="R17">
        <f t="shared" si="0"/>
        <v>100000</v>
      </c>
      <c r="S17">
        <f t="shared" si="1"/>
        <v>71.606423362788888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66.311513286020443</v>
      </c>
      <c r="AC17">
        <f t="shared" si="2"/>
        <v>59.961469253584653</v>
      </c>
      <c r="AE17">
        <f t="shared" si="3"/>
        <v>413.65966357682834</v>
      </c>
      <c r="AF17">
        <f t="shared" si="4"/>
        <v>-20.682983178841418</v>
      </c>
      <c r="AG17">
        <f t="shared" si="4"/>
        <v>-10.467194568180375</v>
      </c>
      <c r="AH17">
        <f t="shared" si="5"/>
        <v>-242.66109335280851</v>
      </c>
      <c r="AI17">
        <f t="shared" si="6"/>
        <v>139.84839247699801</v>
      </c>
      <c r="AJ17">
        <f t="shared" si="7"/>
        <v>6.3500440324357896</v>
      </c>
      <c r="AK17">
        <f t="shared" si="24"/>
        <v>32.150173557880521</v>
      </c>
      <c r="AL17">
        <f t="shared" si="8"/>
        <v>178.34861006731433</v>
      </c>
      <c r="AN17">
        <f t="shared" si="9"/>
        <v>151.98878480647869</v>
      </c>
      <c r="AO17">
        <f t="shared" si="9"/>
        <v>-7.5994392403239344</v>
      </c>
      <c r="AP17">
        <f t="shared" si="9"/>
        <v>-3.8459060015534607</v>
      </c>
      <c r="AQ17">
        <f t="shared" si="9"/>
        <v>-89.159683541769496</v>
      </c>
      <c r="AR17">
        <f t="shared" si="9"/>
        <v>51.383756022831783</v>
      </c>
      <c r="AS17">
        <f t="shared" si="9"/>
        <v>2.3331631312858097</v>
      </c>
      <c r="AT17">
        <f t="shared" si="9"/>
        <v>11.812768419640916</v>
      </c>
      <c r="AU17">
        <f t="shared" si="9"/>
        <v>65.529687573758508</v>
      </c>
      <c r="AW17">
        <v>14</v>
      </c>
      <c r="AX17">
        <f>(R17*SUMPRODUCT(K18:$K$23, X18:$X$23)-$AZ$3*SUMPRODUCT(K17:$K$22, W18:$W$23))/Z17</f>
        <v>71.606423362788888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493.9953834840428</v>
      </c>
      <c r="P18">
        <f t="shared" si="22"/>
        <v>24.699769174202142</v>
      </c>
      <c r="Q18" s="4">
        <f t="shared" si="23"/>
        <v>12.5</v>
      </c>
      <c r="R18">
        <f t="shared" si="0"/>
        <v>100000</v>
      </c>
      <c r="S18">
        <f t="shared" si="1"/>
        <v>63.422895494642567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59.961469253584653</v>
      </c>
      <c r="AC18">
        <f t="shared" si="2"/>
        <v>52.422464866870882</v>
      </c>
      <c r="AE18">
        <f t="shared" si="3"/>
        <v>408.31399186554256</v>
      </c>
      <c r="AF18">
        <f t="shared" si="4"/>
        <v>-20.415699593277132</v>
      </c>
      <c r="AG18">
        <f t="shared" si="4"/>
        <v>-10.331928331642295</v>
      </c>
      <c r="AH18">
        <f t="shared" si="5"/>
        <v>-244.75432685020516</v>
      </c>
      <c r="AI18">
        <f t="shared" si="6"/>
        <v>132.81203709041799</v>
      </c>
      <c r="AJ18">
        <f t="shared" si="7"/>
        <v>7.5390043867137706</v>
      </c>
      <c r="AK18">
        <f t="shared" si="24"/>
        <v>31.350183306809509</v>
      </c>
      <c r="AL18">
        <f t="shared" si="8"/>
        <v>171.70122478394126</v>
      </c>
      <c r="AN18">
        <f t="shared" si="9"/>
        <v>138.19871265195809</v>
      </c>
      <c r="AO18">
        <f t="shared" si="9"/>
        <v>-6.9099356325979056</v>
      </c>
      <c r="AP18">
        <f t="shared" si="9"/>
        <v>-3.4969636678907907</v>
      </c>
      <c r="AQ18">
        <f t="shared" si="9"/>
        <v>-82.840004409727371</v>
      </c>
      <c r="AR18">
        <f t="shared" si="9"/>
        <v>44.951808941742016</v>
      </c>
      <c r="AS18">
        <f t="shared" si="9"/>
        <v>2.5516654380641413</v>
      </c>
      <c r="AT18">
        <f t="shared" si="9"/>
        <v>10.610841315060021</v>
      </c>
      <c r="AU18">
        <f t="shared" si="9"/>
        <v>58.114315694866178</v>
      </c>
      <c r="AW18">
        <v>15</v>
      </c>
      <c r="AX18">
        <f>(R18*SUMPRODUCT(K19:$K$23, X19:$X$23)-$AZ$3*SUMPRODUCT(K18:$K$22, W19:$W$23))/Z18</f>
        <v>63.422895494642567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493.9953834840428</v>
      </c>
      <c r="P19">
        <f t="shared" si="22"/>
        <v>24.699769174202142</v>
      </c>
      <c r="Q19" s="4">
        <f t="shared" si="23"/>
        <v>12.5</v>
      </c>
      <c r="R19">
        <f t="shared" si="0"/>
        <v>100000</v>
      </c>
      <c r="S19">
        <f t="shared" si="1"/>
        <v>53.688678878948899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52.422464866870882</v>
      </c>
      <c r="AC19">
        <f t="shared" si="2"/>
        <v>43.800089859861544</v>
      </c>
      <c r="AE19">
        <f t="shared" si="3"/>
        <v>403.009398606037</v>
      </c>
      <c r="AF19">
        <f t="shared" si="4"/>
        <v>-20.150469930301853</v>
      </c>
      <c r="AG19">
        <f t="shared" si="4"/>
        <v>-10.19770153932661</v>
      </c>
      <c r="AH19">
        <f t="shared" si="5"/>
        <v>-247.26007199409071</v>
      </c>
      <c r="AI19">
        <f t="shared" si="6"/>
        <v>125.4011551423178</v>
      </c>
      <c r="AJ19">
        <f t="shared" si="7"/>
        <v>8.6223750070093388</v>
      </c>
      <c r="AK19">
        <f t="shared" si="24"/>
        <v>30.469697547982424</v>
      </c>
      <c r="AL19">
        <f t="shared" si="8"/>
        <v>164.49322769730958</v>
      </c>
      <c r="AN19">
        <f t="shared" si="9"/>
        <v>125.65109468306434</v>
      </c>
      <c r="AO19">
        <f t="shared" si="9"/>
        <v>-6.2825547341532184</v>
      </c>
      <c r="AP19">
        <f t="shared" si="9"/>
        <v>-3.1794602460875825</v>
      </c>
      <c r="AQ19">
        <f t="shared" si="9"/>
        <v>-77.091251035169776</v>
      </c>
      <c r="AR19">
        <f t="shared" si="9"/>
        <v>39.097828667653765</v>
      </c>
      <c r="AS19">
        <f t="shared" si="9"/>
        <v>2.6883017173942125</v>
      </c>
      <c r="AT19">
        <f t="shared" si="9"/>
        <v>9.4999046295406231</v>
      </c>
      <c r="AU19">
        <f t="shared" si="9"/>
        <v>51.286035014588599</v>
      </c>
      <c r="AW19">
        <v>16</v>
      </c>
      <c r="AX19">
        <f>(R19*SUMPRODUCT(K20:$K$23, X20:$X$23)-$AZ$3*SUMPRODUCT(K19:$K$22, W20:$W$23))/Z19</f>
        <v>53.688678878948899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493.9953834840428</v>
      </c>
      <c r="P20">
        <f t="shared" si="22"/>
        <v>24.699769174202142</v>
      </c>
      <c r="Q20" s="4">
        <f t="shared" si="23"/>
        <v>12.5</v>
      </c>
      <c r="R20">
        <f t="shared" si="0"/>
        <v>100000</v>
      </c>
      <c r="S20">
        <f t="shared" si="1"/>
        <v>42.509436822239991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43.800089859861544</v>
      </c>
      <c r="AC20">
        <f t="shared" si="2"/>
        <v>34.22677555171046</v>
      </c>
      <c r="AE20">
        <f t="shared" si="3"/>
        <v>397.74389824999156</v>
      </c>
      <c r="AF20">
        <f t="shared" si="4"/>
        <v>-19.887194912499581</v>
      </c>
      <c r="AG20">
        <f t="shared" si="4"/>
        <v>-10.064463949156512</v>
      </c>
      <c r="AH20">
        <f t="shared" si="5"/>
        <v>-250.08459821466701</v>
      </c>
      <c r="AI20">
        <f t="shared" si="6"/>
        <v>117.70764117366846</v>
      </c>
      <c r="AJ20">
        <f t="shared" si="7"/>
        <v>9.5733143081510832</v>
      </c>
      <c r="AK20">
        <f t="shared" si="24"/>
        <v>29.515975523814749</v>
      </c>
      <c r="AL20">
        <f t="shared" si="8"/>
        <v>156.79693100563429</v>
      </c>
      <c r="AN20">
        <f t="shared" si="9"/>
        <v>114.23416061862709</v>
      </c>
      <c r="AO20">
        <f t="shared" si="9"/>
        <v>-5.711708030931355</v>
      </c>
      <c r="AP20">
        <f t="shared" si="9"/>
        <v>-2.8905675143398661</v>
      </c>
      <c r="AQ20">
        <f t="shared" si="9"/>
        <v>-71.825625198512256</v>
      </c>
      <c r="AR20">
        <f t="shared" si="9"/>
        <v>33.806259874843605</v>
      </c>
      <c r="AS20">
        <f t="shared" si="9"/>
        <v>2.7495067281775825</v>
      </c>
      <c r="AT20">
        <f t="shared" si="9"/>
        <v>8.4771449760461319</v>
      </c>
      <c r="AU20">
        <f t="shared" si="9"/>
        <v>45.032911579067317</v>
      </c>
      <c r="AW20">
        <v>17</v>
      </c>
      <c r="AX20">
        <f>(R20*SUMPRODUCT(K21:$K$23, X21:$X$23)-$AZ$3*SUMPRODUCT(K20:$K$22, W21:$W$23))/Z20</f>
        <v>42.509436822239991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493.9953834840428</v>
      </c>
      <c r="P21">
        <f t="shared" si="22"/>
        <v>24.699769174202142</v>
      </c>
      <c r="Q21" s="4">
        <f t="shared" si="23"/>
        <v>12.5</v>
      </c>
      <c r="R21">
        <f t="shared" si="0"/>
        <v>100000</v>
      </c>
      <c r="S21">
        <f t="shared" si="1"/>
        <v>29.84812363063655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34.22677555171046</v>
      </c>
      <c r="AC21">
        <f t="shared" si="2"/>
        <v>23.716396014254855</v>
      </c>
      <c r="AE21">
        <f t="shared" si="3"/>
        <v>392.5134554152005</v>
      </c>
      <c r="AF21">
        <f t="shared" si="4"/>
        <v>-19.625672770760026</v>
      </c>
      <c r="AG21">
        <f t="shared" si="4"/>
        <v>-9.9321134503041257</v>
      </c>
      <c r="AH21">
        <f t="shared" si="5"/>
        <v>-253.64687488656702</v>
      </c>
      <c r="AI21">
        <f t="shared" si="6"/>
        <v>109.30879430756929</v>
      </c>
      <c r="AJ21">
        <f t="shared" si="7"/>
        <v>10.510379537455606</v>
      </c>
      <c r="AK21">
        <f t="shared" si="24"/>
        <v>28.498019073730568</v>
      </c>
      <c r="AL21">
        <f t="shared" si="8"/>
        <v>148.31719291875547</v>
      </c>
      <c r="AN21">
        <f t="shared" si="9"/>
        <v>103.84566813568837</v>
      </c>
      <c r="AO21">
        <f t="shared" si="9"/>
        <v>-5.1922834067844192</v>
      </c>
      <c r="AP21">
        <f t="shared" si="9"/>
        <v>-2.627698345156773</v>
      </c>
      <c r="AQ21">
        <f t="shared" si="9"/>
        <v>-67.106308916881176</v>
      </c>
      <c r="AR21">
        <f t="shared" si="9"/>
        <v>28.919377466866003</v>
      </c>
      <c r="AS21">
        <f t="shared" si="9"/>
        <v>2.78068782195556</v>
      </c>
      <c r="AT21">
        <f t="shared" si="9"/>
        <v>7.5396035229536142</v>
      </c>
      <c r="AU21">
        <f t="shared" si="9"/>
        <v>39.239668811775182</v>
      </c>
      <c r="AW21">
        <v>18</v>
      </c>
      <c r="AX21">
        <f>(R21*SUMPRODUCT(K22:$K$23, X22:$X$23)-$AZ$3*SUMPRODUCT(K21:$K$22, W22:$W$23))/Z21</f>
        <v>29.84812363063655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493.9953834840428</v>
      </c>
      <c r="P22">
        <f t="shared" si="22"/>
        <v>24.699769174202142</v>
      </c>
      <c r="Q22" s="4">
        <f t="shared" si="23"/>
        <v>12.5</v>
      </c>
      <c r="R22">
        <f t="shared" si="0"/>
        <v>100000</v>
      </c>
      <c r="S22">
        <f t="shared" si="1"/>
        <v>15.655480414737813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23.716396014254855</v>
      </c>
      <c r="AC22">
        <f t="shared" si="2"/>
        <v>12.274567217634832</v>
      </c>
      <c r="AE22">
        <f t="shared" si="3"/>
        <v>387.3135399963852</v>
      </c>
      <c r="AF22">
        <f t="shared" si="4"/>
        <v>-19.365676999819264</v>
      </c>
      <c r="AG22">
        <f t="shared" si="4"/>
        <v>-9.8005354135282197</v>
      </c>
      <c r="AH22">
        <f t="shared" si="5"/>
        <v>-258.05521818291055</v>
      </c>
      <c r="AI22">
        <f t="shared" si="6"/>
        <v>100.09210940012719</v>
      </c>
      <c r="AJ22">
        <f t="shared" si="7"/>
        <v>11.441828796620023</v>
      </c>
      <c r="AK22">
        <f t="shared" si="24"/>
        <v>27.416498130757461</v>
      </c>
      <c r="AL22">
        <f t="shared" si="8"/>
        <v>138.95043632750469</v>
      </c>
      <c r="AN22">
        <f t="shared" si="9"/>
        <v>94.392585597078622</v>
      </c>
      <c r="AO22">
        <f t="shared" si="9"/>
        <v>-4.7196292798539323</v>
      </c>
      <c r="AP22">
        <f t="shared" si="9"/>
        <v>-2.3884986771371244</v>
      </c>
      <c r="AQ22">
        <f t="shared" si="9"/>
        <v>-62.890905573119184</v>
      </c>
      <c r="AR22">
        <f t="shared" si="9"/>
        <v>24.393552066968379</v>
      </c>
      <c r="AS22">
        <f t="shared" si="9"/>
        <v>2.7884999942995909</v>
      </c>
      <c r="AT22">
        <f t="shared" si="9"/>
        <v>6.6817032696657668</v>
      </c>
      <c r="AU22">
        <f t="shared" si="9"/>
        <v>33.863755330933742</v>
      </c>
      <c r="AW22">
        <v>19</v>
      </c>
      <c r="AX22">
        <f>(R22*SUMPRODUCT(K23:$K$23, X23:$X$23)-$AZ$3*SUMPRODUCT(K22:$K$22, W23:$W$23))/Z22</f>
        <v>15.655480414737813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493.9953834840428</v>
      </c>
      <c r="P23">
        <f t="shared" si="22"/>
        <v>24.699769174202142</v>
      </c>
      <c r="Q23" s="4">
        <f t="shared" si="23"/>
        <v>12.5</v>
      </c>
      <c r="R23">
        <f t="shared" si="0"/>
        <v>100000</v>
      </c>
      <c r="S23">
        <f t="shared" si="1"/>
        <v>15.867376872179181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12.274567217634832</v>
      </c>
      <c r="AC23">
        <f t="shared" si="2"/>
        <v>12.274567217634832</v>
      </c>
      <c r="AE23">
        <f t="shared" si="3"/>
        <v>382.14126938698115</v>
      </c>
      <c r="AF23">
        <f t="shared" si="4"/>
        <v>-19.107063469349061</v>
      </c>
      <c r="AG23">
        <f t="shared" si="4"/>
        <v>-9.6696568976976387</v>
      </c>
      <c r="AH23">
        <f t="shared" si="5"/>
        <v>-262.98529356240033</v>
      </c>
      <c r="AI23">
        <f t="shared" si="6"/>
        <v>90.379255457534157</v>
      </c>
      <c r="AJ23">
        <f t="shared" si="7"/>
        <v>0</v>
      </c>
      <c r="AK23">
        <f t="shared" si="24"/>
        <v>26.271614119468691</v>
      </c>
      <c r="AL23">
        <f t="shared" si="8"/>
        <v>116.65086957700285</v>
      </c>
      <c r="AN23">
        <f t="shared" si="9"/>
        <v>85.79075929395178</v>
      </c>
      <c r="AO23">
        <f t="shared" si="9"/>
        <v>-4.2895379646975895</v>
      </c>
      <c r="AP23">
        <f t="shared" si="9"/>
        <v>-2.1708390949144118</v>
      </c>
      <c r="AQ23">
        <f t="shared" si="9"/>
        <v>-59.040228902923538</v>
      </c>
      <c r="AR23">
        <f t="shared" si="9"/>
        <v>20.290153331416249</v>
      </c>
      <c r="AS23">
        <f t="shared" si="9"/>
        <v>0</v>
      </c>
      <c r="AT23">
        <f t="shared" si="9"/>
        <v>5.8979804165158516</v>
      </c>
      <c r="AU23">
        <f t="shared" si="9"/>
        <v>26.188133747932103</v>
      </c>
      <c r="AW23">
        <v>20</v>
      </c>
      <c r="AX23">
        <f>(R23*SUMPRODUCT(K$23:$K24, X$23:$X24)-$AZ$3*SUMPRODUCT(K$22:$K23, W$23:$W24))/Z23</f>
        <v>15.867376872179181</v>
      </c>
    </row>
    <row r="25" spans="5:50" x14ac:dyDescent="0.25">
      <c r="AN25" s="8">
        <f t="shared" ref="AN25:AU25" si="25">SUM(AN3:AN23)</f>
        <v>4549.9361795672667</v>
      </c>
      <c r="AO25" s="8">
        <f t="shared" si="25"/>
        <v>-597.99334659139561</v>
      </c>
      <c r="AP25" s="8">
        <f t="shared" si="25"/>
        <v>-228.44859587747783</v>
      </c>
      <c r="AQ25" s="8">
        <f t="shared" si="25"/>
        <v>-2438.4686596809502</v>
      </c>
      <c r="AR25" s="8">
        <f t="shared" si="25"/>
        <v>1285.0255774174427</v>
      </c>
      <c r="AS25" s="8">
        <f t="shared" si="25"/>
        <v>-43.259996581547199</v>
      </c>
      <c r="AT25" s="8">
        <f t="shared" si="25"/>
        <v>172.84318355121192</v>
      </c>
      <c r="AU25" s="9">
        <f t="shared" si="25"/>
        <v>1414.6087643871078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6388D-458D-4636-872F-E5CC66E5EC8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583.68330207842052</v>
      </c>
      <c r="K3">
        <v>1</v>
      </c>
      <c r="L3" s="2">
        <v>0</v>
      </c>
      <c r="O3">
        <f>$C$3</f>
        <v>583.68330207842052</v>
      </c>
      <c r="P3">
        <f>O3*B5</f>
        <v>466.94664166273645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583.68330207842052</v>
      </c>
      <c r="AF3">
        <f t="shared" ref="AF3:AG23" si="4">-$Z3*P3</f>
        <v>-466.94664166273645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-9.0808954843159313</v>
      </c>
      <c r="AJ3">
        <f t="shared" ref="AJ3:AJ23" si="7">AB3-AC3</f>
        <v>0</v>
      </c>
      <c r="AL3">
        <f t="shared" ref="AL3:AL23" si="8">SUM(AI3:AK3)</f>
        <v>-9.0808954843159313</v>
      </c>
      <c r="AN3">
        <f t="shared" ref="AN3:AU23" si="9">AE3*$K3</f>
        <v>583.68330207842052</v>
      </c>
      <c r="AO3">
        <f t="shared" si="9"/>
        <v>-466.94664166273645</v>
      </c>
      <c r="AP3">
        <f t="shared" si="9"/>
        <v>-125.8175559</v>
      </c>
      <c r="AQ3">
        <f t="shared" si="9"/>
        <v>0</v>
      </c>
      <c r="AR3">
        <f t="shared" si="9"/>
        <v>-9.0808954843159313</v>
      </c>
      <c r="AS3">
        <f t="shared" si="9"/>
        <v>0</v>
      </c>
      <c r="AT3">
        <f t="shared" si="9"/>
        <v>0</v>
      </c>
      <c r="AU3">
        <f t="shared" si="9"/>
        <v>-9.0808954843159313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305.50498769398007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52.356994495737887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51.69177819965671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-51.69177819965671</v>
      </c>
      <c r="AK4">
        <f>H4*SUM(AB4, AE4:AF4)</f>
        <v>0</v>
      </c>
      <c r="AL4">
        <f t="shared" si="8"/>
        <v>-322.23127819965674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-253.81320949432404</v>
      </c>
      <c r="AR4">
        <f t="shared" si="9"/>
        <v>-253.81320949432404</v>
      </c>
      <c r="AS4">
        <f t="shared" si="9"/>
        <v>-48.495898489217282</v>
      </c>
      <c r="AT4">
        <f t="shared" si="9"/>
        <v>0</v>
      </c>
      <c r="AU4">
        <f t="shared" si="9"/>
        <v>-302.30910798354131</v>
      </c>
      <c r="AW4">
        <v>1</v>
      </c>
      <c r="AX4">
        <f>(R4*SUMPRODUCT(K5:$K$23, X5:$X$23)-$AZ$3*SUMPRODUCT(K4:$K$22, W5:$W$23))/Z4</f>
        <v>52.356994495737887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583.68330207842052</v>
      </c>
      <c r="P5">
        <f t="shared" ref="P5:P23" si="22">O5*$C$5</f>
        <v>29.184165103921028</v>
      </c>
      <c r="Q5" s="4">
        <f t="shared" ref="Q5:Q23" si="23">$C$8</f>
        <v>12.5</v>
      </c>
      <c r="R5">
        <f t="shared" si="0"/>
        <v>100000</v>
      </c>
      <c r="S5">
        <f t="shared" si="1"/>
        <v>102.83881054684336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51.69177819965671</v>
      </c>
      <c r="AC5">
        <f t="shared" si="2"/>
        <v>100.23770654429973</v>
      </c>
      <c r="AE5">
        <f t="shared" si="3"/>
        <v>568.92018915265874</v>
      </c>
      <c r="AF5">
        <f t="shared" si="4"/>
        <v>-28.44600945763294</v>
      </c>
      <c r="AG5">
        <f t="shared" si="4"/>
        <v>-12.183837260865776</v>
      </c>
      <c r="AH5">
        <f t="shared" si="5"/>
        <v>-271.4678080737865</v>
      </c>
      <c r="AI5">
        <f t="shared" si="6"/>
        <v>256.82253436037354</v>
      </c>
      <c r="AJ5">
        <f t="shared" si="7"/>
        <v>-48.545928344643016</v>
      </c>
      <c r="AK5">
        <f>H5*SUM(AB5, AE5:AF5)</f>
        <v>51.163138762100573</v>
      </c>
      <c r="AL5">
        <f t="shared" si="8"/>
        <v>259.43974477783109</v>
      </c>
      <c r="AN5">
        <f t="shared" si="9"/>
        <v>491.29814754153654</v>
      </c>
      <c r="AO5">
        <f t="shared" si="9"/>
        <v>-24.564907377076828</v>
      </c>
      <c r="AP5">
        <f t="shared" si="9"/>
        <v>-10.521505107994514</v>
      </c>
      <c r="AQ5">
        <f t="shared" si="9"/>
        <v>-234.42942220499225</v>
      </c>
      <c r="AR5">
        <f t="shared" si="9"/>
        <v>221.78231285147297</v>
      </c>
      <c r="AS5">
        <f t="shared" si="9"/>
        <v>-41.922443817523686</v>
      </c>
      <c r="AT5">
        <f t="shared" si="9"/>
        <v>44.182568619454884</v>
      </c>
      <c r="AU5">
        <f t="shared" si="9"/>
        <v>224.04243765340416</v>
      </c>
      <c r="AW5">
        <v>2</v>
      </c>
      <c r="AX5">
        <f>(R5*SUMPRODUCT(K6:$K$23, X6:$X$23)-$AZ$3*SUMPRODUCT(K5:$K$22, W6:$W$23))/Z5</f>
        <v>102.83881054684336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583.68330207842052</v>
      </c>
      <c r="P6">
        <f t="shared" si="22"/>
        <v>29.184165103921028</v>
      </c>
      <c r="Q6" s="4">
        <f t="shared" si="23"/>
        <v>12.5</v>
      </c>
      <c r="R6">
        <f t="shared" si="0"/>
        <v>100000</v>
      </c>
      <c r="S6">
        <f t="shared" si="1"/>
        <v>150.43406090440971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100.23770654429973</v>
      </c>
      <c r="AC6">
        <f t="shared" si="2"/>
        <v>144.75212250810637</v>
      </c>
      <c r="AE6">
        <f t="shared" si="3"/>
        <v>561.63741336530609</v>
      </c>
      <c r="AF6">
        <f t="shared" si="4"/>
        <v>-28.081870668265307</v>
      </c>
      <c r="AG6">
        <f t="shared" si="4"/>
        <v>-12.02787135089757</v>
      </c>
      <c r="AH6">
        <f t="shared" si="5"/>
        <v>-273.02029887638463</v>
      </c>
      <c r="AI6">
        <f t="shared" si="6"/>
        <v>248.50737246975854</v>
      </c>
      <c r="AJ6">
        <f t="shared" si="7"/>
        <v>-44.514415963806641</v>
      </c>
      <c r="AK6">
        <f>H6*SUM(AB6, AE6:AF6)</f>
        <v>68.956705517457848</v>
      </c>
      <c r="AL6">
        <f t="shared" si="8"/>
        <v>272.94966202340976</v>
      </c>
      <c r="AN6">
        <f t="shared" si="9"/>
        <v>437.41794317275429</v>
      </c>
      <c r="AO6">
        <f t="shared" si="9"/>
        <v>-21.870897158637717</v>
      </c>
      <c r="AP6">
        <f t="shared" si="9"/>
        <v>-9.3676215683908914</v>
      </c>
      <c r="AQ6">
        <f t="shared" si="9"/>
        <v>-212.63536711939418</v>
      </c>
      <c r="AR6">
        <f t="shared" si="9"/>
        <v>193.54405732633145</v>
      </c>
      <c r="AS6">
        <f t="shared" si="9"/>
        <v>-34.668994281832013</v>
      </c>
      <c r="AT6">
        <f t="shared" si="9"/>
        <v>53.705290241761119</v>
      </c>
      <c r="AU6">
        <f t="shared" si="9"/>
        <v>212.58035328626059</v>
      </c>
      <c r="AW6">
        <v>3</v>
      </c>
      <c r="AX6">
        <f>(R6*SUMPRODUCT(K7:$K$23, X7:$X$23)-$AZ$3*SUMPRODUCT(K6:$K$22, W7:$W$23))/Z6</f>
        <v>150.43406090440971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583.68330207842052</v>
      </c>
      <c r="P7">
        <f t="shared" si="22"/>
        <v>29.184165103921028</v>
      </c>
      <c r="Q7" s="4">
        <f t="shared" si="23"/>
        <v>12.5</v>
      </c>
      <c r="R7">
        <f t="shared" si="0"/>
        <v>100000</v>
      </c>
      <c r="S7">
        <f t="shared" si="1"/>
        <v>189.12546627587031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144.75212250810637</v>
      </c>
      <c r="AC7">
        <f t="shared" si="2"/>
        <v>179.64174120969437</v>
      </c>
      <c r="AE7">
        <f t="shared" si="3"/>
        <v>554.41441475388092</v>
      </c>
      <c r="AF7">
        <f t="shared" si="4"/>
        <v>-27.720720737694048</v>
      </c>
      <c r="AG7">
        <f t="shared" si="4"/>
        <v>-11.873185612379245</v>
      </c>
      <c r="AH7">
        <f t="shared" si="5"/>
        <v>-275.25620007478722</v>
      </c>
      <c r="AI7">
        <f t="shared" si="6"/>
        <v>239.56430832902049</v>
      </c>
      <c r="AJ7">
        <f t="shared" si="7"/>
        <v>-34.889618701588006</v>
      </c>
      <c r="AK7">
        <f>H7*SUM(AB7, AE7:AF7)</f>
        <v>70.300376990093511</v>
      </c>
      <c r="AL7">
        <f t="shared" si="8"/>
        <v>274.97506661752601</v>
      </c>
      <c r="AN7">
        <f t="shared" si="9"/>
        <v>390.86854573498977</v>
      </c>
      <c r="AO7">
        <f t="shared" si="9"/>
        <v>-19.543427286749491</v>
      </c>
      <c r="AP7">
        <f t="shared" si="9"/>
        <v>-8.3707325604304081</v>
      </c>
      <c r="AQ7">
        <f t="shared" si="9"/>
        <v>-194.05879025626172</v>
      </c>
      <c r="AR7">
        <f t="shared" si="9"/>
        <v>168.89559563154822</v>
      </c>
      <c r="AS7">
        <f t="shared" si="9"/>
        <v>-24.597582891476481</v>
      </c>
      <c r="AT7">
        <f t="shared" si="9"/>
        <v>49.562575191948582</v>
      </c>
      <c r="AU7">
        <f t="shared" si="9"/>
        <v>193.86058793202034</v>
      </c>
      <c r="AW7">
        <v>4</v>
      </c>
      <c r="AX7">
        <f>(R7*SUMPRODUCT(K8:$K$23, X8:$X$23)-$AZ$3*SUMPRODUCT(K7:$K$22, W8:$W$23))/Z7</f>
        <v>189.12546627587031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583.68330207842052</v>
      </c>
      <c r="P8">
        <f t="shared" si="22"/>
        <v>29.184165103921028</v>
      </c>
      <c r="Q8" s="4">
        <f t="shared" si="23"/>
        <v>12.5</v>
      </c>
      <c r="R8">
        <f t="shared" si="0"/>
        <v>100000</v>
      </c>
      <c r="S8">
        <f t="shared" si="1"/>
        <v>215.15429793256129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179.64174120969437</v>
      </c>
      <c r="AC8">
        <f t="shared" si="2"/>
        <v>201.7243654633437</v>
      </c>
      <c r="AE8">
        <f t="shared" si="3"/>
        <v>547.24978712823281</v>
      </c>
      <c r="AF8">
        <f t="shared" si="4"/>
        <v>-27.36248935641164</v>
      </c>
      <c r="AG8">
        <f t="shared" si="4"/>
        <v>-11.719749930731856</v>
      </c>
      <c r="AH8">
        <f t="shared" si="5"/>
        <v>-277.63060418877899</v>
      </c>
      <c r="AI8">
        <f t="shared" si="6"/>
        <v>230.53694365231036</v>
      </c>
      <c r="AJ8">
        <f t="shared" si="7"/>
        <v>-22.082624253649328</v>
      </c>
      <c r="AK8">
        <f t="shared" ref="AK8:AK23" si="24">H8*SUM(AB8:AB8, AE8:AF8)</f>
        <v>50.715855326159883</v>
      </c>
      <c r="AL8">
        <f t="shared" si="8"/>
        <v>259.17017472482092</v>
      </c>
      <c r="AN8">
        <f t="shared" si="9"/>
        <v>359.73650421248789</v>
      </c>
      <c r="AO8">
        <f t="shared" si="9"/>
        <v>-17.986825210624392</v>
      </c>
      <c r="AP8">
        <f t="shared" si="9"/>
        <v>-7.7040173783349815</v>
      </c>
      <c r="AQ8">
        <f t="shared" si="9"/>
        <v>-182.50141957546268</v>
      </c>
      <c r="AR8">
        <f t="shared" si="9"/>
        <v>151.54424204806585</v>
      </c>
      <c r="AS8">
        <f t="shared" si="9"/>
        <v>-14.516087972427608</v>
      </c>
      <c r="AT8">
        <f t="shared" si="9"/>
        <v>33.338239561350406</v>
      </c>
      <c r="AU8">
        <f t="shared" si="9"/>
        <v>170.36639363698868</v>
      </c>
      <c r="AW8">
        <v>5</v>
      </c>
      <c r="AX8">
        <f>(R8*SUMPRODUCT(K9:$K$23, X9:$X$23)-$AZ$3*SUMPRODUCT(K8:$K$22, W9:$W$23))/Z8</f>
        <v>215.15429793256129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583.68330207842052</v>
      </c>
      <c r="P9">
        <f t="shared" si="22"/>
        <v>29.184165103921028</v>
      </c>
      <c r="Q9" s="4">
        <f t="shared" si="23"/>
        <v>12.5</v>
      </c>
      <c r="R9">
        <f t="shared" si="0"/>
        <v>100000</v>
      </c>
      <c r="S9">
        <f t="shared" si="1"/>
        <v>232.10564767081911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201.7243654633437</v>
      </c>
      <c r="AC9">
        <f t="shared" si="2"/>
        <v>214.79044222773905</v>
      </c>
      <c r="AE9">
        <f t="shared" si="3"/>
        <v>540.14021559774699</v>
      </c>
      <c r="AF9">
        <f t="shared" si="4"/>
        <v>-27.007010779887352</v>
      </c>
      <c r="AG9">
        <f t="shared" si="4"/>
        <v>-11.567493315175751</v>
      </c>
      <c r="AH9">
        <f t="shared" si="5"/>
        <v>-280.47292999029912</v>
      </c>
      <c r="AI9">
        <f t="shared" si="6"/>
        <v>221.09278151238482</v>
      </c>
      <c r="AJ9">
        <f t="shared" si="7"/>
        <v>-13.066076764395348</v>
      </c>
      <c r="AK9">
        <f t="shared" si="24"/>
        <v>37.315565168678816</v>
      </c>
      <c r="AL9">
        <f t="shared" si="8"/>
        <v>245.34226991666827</v>
      </c>
      <c r="AN9">
        <f t="shared" si="9"/>
        <v>337.4482068489047</v>
      </c>
      <c r="AO9">
        <f t="shared" si="9"/>
        <v>-16.872410342445239</v>
      </c>
      <c r="AP9">
        <f t="shared" si="9"/>
        <v>-7.2266973726868553</v>
      </c>
      <c r="AQ9">
        <f t="shared" si="9"/>
        <v>-175.22318198459951</v>
      </c>
      <c r="AR9">
        <f t="shared" si="9"/>
        <v>138.12591714917318</v>
      </c>
      <c r="AS9">
        <f t="shared" si="9"/>
        <v>-8.1629251949255153</v>
      </c>
      <c r="AT9">
        <f t="shared" si="9"/>
        <v>23.312595859556726</v>
      </c>
      <c r="AU9">
        <f t="shared" si="9"/>
        <v>153.27558781380438</v>
      </c>
      <c r="AW9">
        <v>6</v>
      </c>
      <c r="AX9">
        <f>(R9*SUMPRODUCT(K10:$K$23, X10:$X$23)-$AZ$3*SUMPRODUCT(K9:$K$22, W10:$W$23))/Z9</f>
        <v>232.10564767081911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583.68330207842052</v>
      </c>
      <c r="P10">
        <f t="shared" si="22"/>
        <v>29.184165103921028</v>
      </c>
      <c r="Q10" s="4">
        <f t="shared" si="23"/>
        <v>12.5</v>
      </c>
      <c r="R10">
        <f t="shared" si="0"/>
        <v>100000</v>
      </c>
      <c r="S10">
        <f t="shared" si="1"/>
        <v>244.19913260788081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214.79044222773905</v>
      </c>
      <c r="AC10">
        <f t="shared" si="2"/>
        <v>223.0291928304282</v>
      </c>
      <c r="AE10">
        <f t="shared" si="3"/>
        <v>533.08303899744476</v>
      </c>
      <c r="AF10">
        <f t="shared" si="4"/>
        <v>-26.65415194987224</v>
      </c>
      <c r="AG10">
        <f t="shared" si="4"/>
        <v>-11.416358774938509</v>
      </c>
      <c r="AH10">
        <f t="shared" si="5"/>
        <v>-283.67685668388361</v>
      </c>
      <c r="AI10">
        <f t="shared" si="6"/>
        <v>211.33567158875042</v>
      </c>
      <c r="AJ10">
        <f t="shared" si="7"/>
        <v>-8.2387506026891515</v>
      </c>
      <c r="AK10">
        <f t="shared" si="24"/>
        <v>37.864014786953859</v>
      </c>
      <c r="AL10">
        <f t="shared" si="8"/>
        <v>240.96093577301514</v>
      </c>
      <c r="AN10">
        <f t="shared" si="9"/>
        <v>316.42688186449982</v>
      </c>
      <c r="AO10">
        <f t="shared" si="9"/>
        <v>-15.821344093224994</v>
      </c>
      <c r="AP10">
        <f t="shared" si="9"/>
        <v>-6.7765104967399443</v>
      </c>
      <c r="AQ10">
        <f t="shared" si="9"/>
        <v>-168.38461675017606</v>
      </c>
      <c r="AR10">
        <f t="shared" si="9"/>
        <v>125.44441052435886</v>
      </c>
      <c r="AS10">
        <f t="shared" si="9"/>
        <v>-4.8903491069065748</v>
      </c>
      <c r="AT10">
        <f t="shared" si="9"/>
        <v>22.475282943610129</v>
      </c>
      <c r="AU10">
        <f t="shared" si="9"/>
        <v>143.02934436106241</v>
      </c>
      <c r="AW10">
        <v>7</v>
      </c>
      <c r="AX10">
        <f>(R10*SUMPRODUCT(K11:$K$23, X11:$X$23)-$AZ$3*SUMPRODUCT(K10:$K$22, W11:$W$23))/Z10</f>
        <v>244.19913260788081</v>
      </c>
    </row>
    <row r="11" spans="1:52" x14ac:dyDescent="0.25">
      <c r="A11" t="s">
        <v>33</v>
      </c>
      <c r="C11" s="7">
        <f>AU25</f>
        <v>1732.7369760893928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583.68330207842052</v>
      </c>
      <c r="P11">
        <f t="shared" si="22"/>
        <v>29.184165103921028</v>
      </c>
      <c r="Q11" s="4">
        <f t="shared" si="23"/>
        <v>12.5</v>
      </c>
      <c r="R11">
        <f t="shared" si="0"/>
        <v>100000</v>
      </c>
      <c r="S11">
        <f t="shared" si="1"/>
        <v>251.00590983329607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223.0291928304282</v>
      </c>
      <c r="AC11">
        <f t="shared" si="2"/>
        <v>226.23123462819308</v>
      </c>
      <c r="AE11">
        <f t="shared" si="3"/>
        <v>526.07284883754357</v>
      </c>
      <c r="AF11">
        <f t="shared" si="4"/>
        <v>-26.30364244187718</v>
      </c>
      <c r="AG11">
        <f t="shared" si="4"/>
        <v>-11.266230483300326</v>
      </c>
      <c r="AH11">
        <f t="shared" si="5"/>
        <v>-287.71763111036586</v>
      </c>
      <c r="AI11">
        <f t="shared" si="6"/>
        <v>200.78534480200022</v>
      </c>
      <c r="AJ11">
        <f t="shared" si="7"/>
        <v>-3.2020417977648776</v>
      </c>
      <c r="AK11">
        <f t="shared" si="24"/>
        <v>37.224117560143874</v>
      </c>
      <c r="AL11">
        <f t="shared" si="8"/>
        <v>234.80742056437921</v>
      </c>
      <c r="AN11">
        <f t="shared" si="9"/>
        <v>296.97173599744036</v>
      </c>
      <c r="AO11">
        <f t="shared" si="9"/>
        <v>-14.848586799872018</v>
      </c>
      <c r="AP11">
        <f t="shared" si="9"/>
        <v>-6.3598644791610983</v>
      </c>
      <c r="AQ11">
        <f t="shared" si="9"/>
        <v>-162.41857867540782</v>
      </c>
      <c r="AR11">
        <f t="shared" si="9"/>
        <v>113.34470604299941</v>
      </c>
      <c r="AS11">
        <f t="shared" si="9"/>
        <v>-1.80757458500249</v>
      </c>
      <c r="AT11">
        <f t="shared" si="9"/>
        <v>21.013270000981311</v>
      </c>
      <c r="AU11">
        <f t="shared" si="9"/>
        <v>132.55040145897823</v>
      </c>
      <c r="AW11">
        <v>8</v>
      </c>
      <c r="AX11">
        <f>(R11*SUMPRODUCT(K12:$K$23, X12:$X$23)-$AZ$3*SUMPRODUCT(K11:$K$22, W12:$W$23))/Z11</f>
        <v>251.00590983329607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583.68330207842052</v>
      </c>
      <c r="P12">
        <f t="shared" si="22"/>
        <v>29.184165103921028</v>
      </c>
      <c r="Q12" s="4">
        <f t="shared" si="23"/>
        <v>12.5</v>
      </c>
      <c r="R12">
        <f t="shared" si="0"/>
        <v>100000</v>
      </c>
      <c r="S12">
        <f t="shared" si="1"/>
        <v>252.51956555838566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226.23123462819308</v>
      </c>
      <c r="AC12">
        <f t="shared" si="2"/>
        <v>224.58036474613891</v>
      </c>
      <c r="AE12">
        <f t="shared" si="3"/>
        <v>519.10357356723023</v>
      </c>
      <c r="AF12">
        <f t="shared" si="4"/>
        <v>-25.955178678361513</v>
      </c>
      <c r="AG12">
        <f t="shared" si="4"/>
        <v>-11.116978413609951</v>
      </c>
      <c r="AH12">
        <f t="shared" si="5"/>
        <v>-292.71811885898268</v>
      </c>
      <c r="AI12">
        <f t="shared" si="6"/>
        <v>189.31329761627609</v>
      </c>
      <c r="AJ12">
        <f t="shared" si="7"/>
        <v>1.6508698820541667</v>
      </c>
      <c r="AK12">
        <f t="shared" si="24"/>
        <v>37.335802771935505</v>
      </c>
      <c r="AL12">
        <f t="shared" si="8"/>
        <v>228.29997027026576</v>
      </c>
      <c r="AN12">
        <f t="shared" si="9"/>
        <v>278.57926822468022</v>
      </c>
      <c r="AO12">
        <f t="shared" si="9"/>
        <v>-13.92896341123401</v>
      </c>
      <c r="AP12">
        <f t="shared" si="9"/>
        <v>-5.9659764814389824</v>
      </c>
      <c r="AQ12">
        <f t="shared" si="9"/>
        <v>-157.08849543737395</v>
      </c>
      <c r="AR12">
        <f t="shared" si="9"/>
        <v>101.59583289463326</v>
      </c>
      <c r="AS12">
        <f t="shared" si="9"/>
        <v>0.88594674954063179</v>
      </c>
      <c r="AT12">
        <f t="shared" si="9"/>
        <v>20.036426532979213</v>
      </c>
      <c r="AU12">
        <f t="shared" si="9"/>
        <v>122.5182061771531</v>
      </c>
      <c r="AW12">
        <v>9</v>
      </c>
      <c r="AX12">
        <f>(R12*SUMPRODUCT(K13:$K$23, X13:$X$23)-$AZ$3*SUMPRODUCT(K12:$K$22, W13:$W$23))/Z12</f>
        <v>252.51956555838566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583.68330207842052</v>
      </c>
      <c r="P13">
        <f t="shared" si="22"/>
        <v>29.184165103921028</v>
      </c>
      <c r="Q13" s="4">
        <f t="shared" si="23"/>
        <v>12.5</v>
      </c>
      <c r="R13">
        <f t="shared" si="0"/>
        <v>100000</v>
      </c>
      <c r="S13">
        <f t="shared" si="1"/>
        <v>248.63353485243115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224.58036474613891</v>
      </c>
      <c r="AC13">
        <f t="shared" si="2"/>
        <v>218.171348535324</v>
      </c>
      <c r="AE13">
        <f t="shared" si="3"/>
        <v>512.17134972392364</v>
      </c>
      <c r="AF13">
        <f t="shared" si="4"/>
        <v>-25.608567486196186</v>
      </c>
      <c r="AG13">
        <f t="shared" si="4"/>
        <v>-10.968519827022376</v>
      </c>
      <c r="AH13">
        <f t="shared" si="5"/>
        <v>-298.31041961181751</v>
      </c>
      <c r="AI13">
        <f t="shared" si="6"/>
        <v>177.28384279888758</v>
      </c>
      <c r="AJ13">
        <f t="shared" si="7"/>
        <v>6.4090162108149116</v>
      </c>
      <c r="AK13">
        <f t="shared" si="24"/>
        <v>36.766100699065895</v>
      </c>
      <c r="AL13">
        <f t="shared" si="8"/>
        <v>220.45895970876839</v>
      </c>
      <c r="AN13">
        <f t="shared" si="9"/>
        <v>261.34739860301369</v>
      </c>
      <c r="AO13">
        <f t="shared" si="9"/>
        <v>-13.067369930150686</v>
      </c>
      <c r="AP13">
        <f t="shared" si="9"/>
        <v>-5.5969435323999663</v>
      </c>
      <c r="AQ13">
        <f t="shared" si="9"/>
        <v>-152.21986193438241</v>
      </c>
      <c r="AR13">
        <f t="shared" si="9"/>
        <v>90.463223206080627</v>
      </c>
      <c r="AS13">
        <f t="shared" si="9"/>
        <v>3.270350274774033</v>
      </c>
      <c r="AT13">
        <f t="shared" si="9"/>
        <v>18.760761959169947</v>
      </c>
      <c r="AU13">
        <f t="shared" si="9"/>
        <v>112.49433544002461</v>
      </c>
      <c r="AW13">
        <v>10</v>
      </c>
      <c r="AX13">
        <f>(R13*SUMPRODUCT(K14:$K$23, X14:$X$23)-$AZ$3*SUMPRODUCT(K13:$K$22, W14:$W$23))/Z13</f>
        <v>248.63353485243115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583.68330207842052</v>
      </c>
      <c r="P14">
        <f t="shared" si="22"/>
        <v>29.184165103921028</v>
      </c>
      <c r="Q14" s="4">
        <f t="shared" si="23"/>
        <v>12.5</v>
      </c>
      <c r="R14">
        <f t="shared" si="0"/>
        <v>100000</v>
      </c>
      <c r="S14">
        <f t="shared" si="1"/>
        <v>244.42692707756069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218.171348535324</v>
      </c>
      <c r="AC14">
        <f t="shared" si="2"/>
        <v>211.5897838205475</v>
      </c>
      <c r="AE14">
        <f t="shared" si="3"/>
        <v>505.26930556733333</v>
      </c>
      <c r="AF14">
        <f t="shared" si="4"/>
        <v>-25.26346527836667</v>
      </c>
      <c r="AG14">
        <f t="shared" si="4"/>
        <v>-10.82070756025003</v>
      </c>
      <c r="AH14">
        <f t="shared" si="5"/>
        <v>-305.01654801697595</v>
      </c>
      <c r="AI14">
        <f t="shared" si="6"/>
        <v>164.16858471174072</v>
      </c>
      <c r="AJ14">
        <f t="shared" si="7"/>
        <v>6.5815647147765048</v>
      </c>
      <c r="AK14">
        <f t="shared" si="24"/>
        <v>59.744418402072213</v>
      </c>
      <c r="AL14">
        <f t="shared" si="8"/>
        <v>230.49456782858942</v>
      </c>
      <c r="AN14">
        <f t="shared" si="9"/>
        <v>237.50195224158929</v>
      </c>
      <c r="AO14">
        <f t="shared" si="9"/>
        <v>-11.875097612079466</v>
      </c>
      <c r="AP14">
        <f t="shared" si="9"/>
        <v>-5.0862760549230135</v>
      </c>
      <c r="AQ14">
        <f t="shared" si="9"/>
        <v>-143.37309791395683</v>
      </c>
      <c r="AR14">
        <f t="shared" si="9"/>
        <v>77.167480660630005</v>
      </c>
      <c r="AS14">
        <f t="shared" si="9"/>
        <v>3.0936659942337856</v>
      </c>
      <c r="AT14">
        <f t="shared" si="9"/>
        <v>28.082877486686293</v>
      </c>
      <c r="AU14">
        <f t="shared" si="9"/>
        <v>108.34402414155008</v>
      </c>
      <c r="AW14">
        <v>11</v>
      </c>
      <c r="AX14">
        <f>(R14*SUMPRODUCT(K15:$K$23, X15:$X$23)-$AZ$3*SUMPRODUCT(K14:$K$22, W15:$W$23))/Z14</f>
        <v>244.42692707756069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583.68330207842052</v>
      </c>
      <c r="P15">
        <f t="shared" si="22"/>
        <v>29.184165103921028</v>
      </c>
      <c r="Q15" s="4">
        <f t="shared" si="23"/>
        <v>12.5</v>
      </c>
      <c r="R15">
        <f t="shared" si="0"/>
        <v>100000</v>
      </c>
      <c r="S15">
        <f t="shared" si="1"/>
        <v>234.73509141938672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211.5897838205475</v>
      </c>
      <c r="AC15">
        <f t="shared" si="2"/>
        <v>200.43359495319442</v>
      </c>
      <c r="AE15">
        <f t="shared" si="3"/>
        <v>498.39051265117746</v>
      </c>
      <c r="AF15">
        <f t="shared" si="4"/>
        <v>-24.919525632558877</v>
      </c>
      <c r="AG15">
        <f t="shared" si="4"/>
        <v>-10.673393235605539</v>
      </c>
      <c r="AH15">
        <f t="shared" si="5"/>
        <v>-312.85799233592286</v>
      </c>
      <c r="AI15">
        <f t="shared" si="6"/>
        <v>149.93960144709018</v>
      </c>
      <c r="AJ15">
        <f t="shared" si="7"/>
        <v>11.15618886735308</v>
      </c>
      <c r="AK15">
        <f t="shared" si="24"/>
        <v>58.622020282249125</v>
      </c>
      <c r="AL15">
        <f t="shared" si="8"/>
        <v>219.7178105966924</v>
      </c>
      <c r="AN15">
        <f t="shared" si="9"/>
        <v>215.80196805329695</v>
      </c>
      <c r="AO15">
        <f t="shared" si="9"/>
        <v>-10.790098402664849</v>
      </c>
      <c r="AP15">
        <f t="shared" si="9"/>
        <v>-4.6215552013577854</v>
      </c>
      <c r="AQ15">
        <f t="shared" si="9"/>
        <v>-135.46680515274841</v>
      </c>
      <c r="AR15">
        <f t="shared" si="9"/>
        <v>64.923509296525907</v>
      </c>
      <c r="AS15">
        <f t="shared" si="9"/>
        <v>4.8306046211479554</v>
      </c>
      <c r="AT15">
        <f t="shared" si="9"/>
        <v>25.383202583199822</v>
      </c>
      <c r="AU15">
        <f t="shared" si="9"/>
        <v>95.137316500873695</v>
      </c>
      <c r="AW15">
        <v>12</v>
      </c>
      <c r="AX15">
        <f>(R15*SUMPRODUCT(K16:$K$23, X16:$X$23)-$AZ$3*SUMPRODUCT(K15:$K$22, W16:$W$23))/Z15</f>
        <v>234.73509141938672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583.68330207842052</v>
      </c>
      <c r="P16">
        <f t="shared" si="22"/>
        <v>29.184165103921028</v>
      </c>
      <c r="Q16" s="4">
        <f t="shared" si="23"/>
        <v>12.5</v>
      </c>
      <c r="R16">
        <f t="shared" si="0"/>
        <v>100000</v>
      </c>
      <c r="S16">
        <f t="shared" si="1"/>
        <v>220.16942049966335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200.43359495319442</v>
      </c>
      <c r="AC16">
        <f t="shared" si="2"/>
        <v>185.41000634752857</v>
      </c>
      <c r="AE16">
        <f t="shared" si="3"/>
        <v>491.53385832467075</v>
      </c>
      <c r="AF16">
        <f t="shared" si="4"/>
        <v>-24.576692916233537</v>
      </c>
      <c r="AG16">
        <f t="shared" si="4"/>
        <v>-10.526553024867733</v>
      </c>
      <c r="AH16">
        <f t="shared" si="5"/>
        <v>-320.8502270540157</v>
      </c>
      <c r="AI16">
        <f t="shared" si="6"/>
        <v>135.58038532955379</v>
      </c>
      <c r="AJ16">
        <f t="shared" si="7"/>
        <v>15.02358860566585</v>
      </c>
      <c r="AK16">
        <f t="shared" si="24"/>
        <v>57.109962145665541</v>
      </c>
      <c r="AL16">
        <f t="shared" si="8"/>
        <v>207.71393608088519</v>
      </c>
      <c r="AN16">
        <f t="shared" si="9"/>
        <v>196.05613648142986</v>
      </c>
      <c r="AO16">
        <f t="shared" si="9"/>
        <v>-9.8028068240714923</v>
      </c>
      <c r="AP16">
        <f t="shared" si="9"/>
        <v>-4.1986839392034039</v>
      </c>
      <c r="AQ16">
        <f t="shared" si="9"/>
        <v>-127.97624179909437</v>
      </c>
      <c r="AR16">
        <f t="shared" si="9"/>
        <v>54.078403919060591</v>
      </c>
      <c r="AS16">
        <f t="shared" si="9"/>
        <v>5.9923984649857465</v>
      </c>
      <c r="AT16">
        <f t="shared" si="9"/>
        <v>22.779221295238116</v>
      </c>
      <c r="AU16">
        <f t="shared" si="9"/>
        <v>82.850023679284462</v>
      </c>
      <c r="AW16">
        <v>13</v>
      </c>
      <c r="AX16">
        <f>(R16*SUMPRODUCT(K17:$K$23, X17:$X$23)-$AZ$3*SUMPRODUCT(K16:$K$22, W17:$W$23))/Z16</f>
        <v>220.16942049966335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583.68330207842052</v>
      </c>
      <c r="P17">
        <f t="shared" si="22"/>
        <v>29.184165103921028</v>
      </c>
      <c r="Q17" s="4">
        <f t="shared" si="23"/>
        <v>12.5</v>
      </c>
      <c r="R17">
        <f t="shared" si="0"/>
        <v>100000</v>
      </c>
      <c r="S17">
        <f t="shared" si="1"/>
        <v>201.08948388759293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185.41000634752857</v>
      </c>
      <c r="AC17">
        <f t="shared" si="2"/>
        <v>166.98645496404265</v>
      </c>
      <c r="AE17">
        <f t="shared" si="3"/>
        <v>484.69568647490831</v>
      </c>
      <c r="AF17">
        <f t="shared" si="4"/>
        <v>-24.234784323745419</v>
      </c>
      <c r="AG17">
        <f t="shared" si="4"/>
        <v>-10.380108629734863</v>
      </c>
      <c r="AH17">
        <f t="shared" si="5"/>
        <v>-329.43091907353744</v>
      </c>
      <c r="AI17">
        <f t="shared" si="6"/>
        <v>120.64987444789057</v>
      </c>
      <c r="AJ17">
        <f t="shared" si="7"/>
        <v>18.423551383485915</v>
      </c>
      <c r="AK17">
        <f t="shared" si="24"/>
        <v>55.268465382050024</v>
      </c>
      <c r="AL17">
        <f t="shared" si="8"/>
        <v>194.34189121342649</v>
      </c>
      <c r="AN17">
        <f t="shared" si="9"/>
        <v>178.08917541359699</v>
      </c>
      <c r="AO17">
        <f t="shared" si="9"/>
        <v>-8.9044587706798506</v>
      </c>
      <c r="AP17">
        <f t="shared" si="9"/>
        <v>-3.8139084752691343</v>
      </c>
      <c r="AQ17">
        <f t="shared" si="9"/>
        <v>-121.04106219766577</v>
      </c>
      <c r="AR17">
        <f t="shared" si="9"/>
        <v>44.329745969982227</v>
      </c>
      <c r="AS17">
        <f t="shared" si="9"/>
        <v>6.7692681524305103</v>
      </c>
      <c r="AT17">
        <f t="shared" si="9"/>
        <v>20.30700024967884</v>
      </c>
      <c r="AU17">
        <f t="shared" si="9"/>
        <v>71.406014372091576</v>
      </c>
      <c r="AW17">
        <v>14</v>
      </c>
      <c r="AX17">
        <f>(R17*SUMPRODUCT(K18:$K$23, X18:$X$23)-$AZ$3*SUMPRODUCT(K17:$K$22, W18:$W$23))/Z17</f>
        <v>201.08948388759293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583.68330207842052</v>
      </c>
      <c r="P18">
        <f t="shared" si="22"/>
        <v>29.184165103921028</v>
      </c>
      <c r="Q18" s="4">
        <f t="shared" si="23"/>
        <v>12.5</v>
      </c>
      <c r="R18">
        <f t="shared" si="0"/>
        <v>100000</v>
      </c>
      <c r="S18">
        <f t="shared" si="1"/>
        <v>177.72754750424332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166.98645496404265</v>
      </c>
      <c r="AC18">
        <f t="shared" si="2"/>
        <v>145.5083856737096</v>
      </c>
      <c r="AE18">
        <f t="shared" si="3"/>
        <v>477.87085470305828</v>
      </c>
      <c r="AF18">
        <f t="shared" si="4"/>
        <v>-23.893542735152916</v>
      </c>
      <c r="AG18">
        <f t="shared" si="4"/>
        <v>-10.23394992201726</v>
      </c>
      <c r="AH18">
        <f t="shared" si="5"/>
        <v>-338.86097136202767</v>
      </c>
      <c r="AI18">
        <f t="shared" si="6"/>
        <v>104.88239068386048</v>
      </c>
      <c r="AJ18">
        <f t="shared" si="7"/>
        <v>21.478069290333053</v>
      </c>
      <c r="AK18">
        <f t="shared" si="24"/>
        <v>53.137111463900666</v>
      </c>
      <c r="AL18">
        <f t="shared" si="8"/>
        <v>179.49757143809421</v>
      </c>
      <c r="AN18">
        <f t="shared" si="9"/>
        <v>161.7410577387239</v>
      </c>
      <c r="AO18">
        <f t="shared" si="9"/>
        <v>-8.0870528869361955</v>
      </c>
      <c r="AP18">
        <f t="shared" si="9"/>
        <v>-3.4638017132489693</v>
      </c>
      <c r="AQ18">
        <f t="shared" si="9"/>
        <v>-114.69151423457804</v>
      </c>
      <c r="AR18">
        <f t="shared" si="9"/>
        <v>35.498688903960712</v>
      </c>
      <c r="AS18">
        <f t="shared" si="9"/>
        <v>7.2695072549730853</v>
      </c>
      <c r="AT18">
        <f t="shared" si="9"/>
        <v>17.984885516176181</v>
      </c>
      <c r="AU18">
        <f t="shared" si="9"/>
        <v>60.753081675109982</v>
      </c>
      <c r="AW18">
        <v>15</v>
      </c>
      <c r="AX18">
        <f>(R18*SUMPRODUCT(K19:$K$23, X19:$X$23)-$AZ$3*SUMPRODUCT(K18:$K$22, W19:$W$23))/Z18</f>
        <v>177.72754750424332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583.68330207842052</v>
      </c>
      <c r="P19">
        <f t="shared" si="22"/>
        <v>29.184165103921028</v>
      </c>
      <c r="Q19" s="4">
        <f t="shared" si="23"/>
        <v>12.5</v>
      </c>
      <c r="R19">
        <f t="shared" si="0"/>
        <v>100000</v>
      </c>
      <c r="S19">
        <f t="shared" si="1"/>
        <v>149.70988695424083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145.5083856737096</v>
      </c>
      <c r="AC19">
        <f t="shared" si="2"/>
        <v>120.81912835276694</v>
      </c>
      <c r="AE19">
        <f t="shared" si="3"/>
        <v>471.04509412083223</v>
      </c>
      <c r="AF19">
        <f t="shared" si="4"/>
        <v>-23.552254706041612</v>
      </c>
      <c r="AG19">
        <f t="shared" si="4"/>
        <v>-10.087771323153792</v>
      </c>
      <c r="AH19">
        <f t="shared" si="5"/>
        <v>-350.71279714636705</v>
      </c>
      <c r="AI19">
        <f t="shared" si="6"/>
        <v>86.692270945269797</v>
      </c>
      <c r="AJ19">
        <f t="shared" si="7"/>
        <v>24.689257320942659</v>
      </c>
      <c r="AK19">
        <f t="shared" si="24"/>
        <v>50.744300833273144</v>
      </c>
      <c r="AL19">
        <f t="shared" si="8"/>
        <v>162.1258290994856</v>
      </c>
      <c r="AN19">
        <f t="shared" si="9"/>
        <v>146.86340300273838</v>
      </c>
      <c r="AO19">
        <f t="shared" si="9"/>
        <v>-7.3431701501369195</v>
      </c>
      <c r="AP19">
        <f t="shared" si="9"/>
        <v>-3.1451859784187945</v>
      </c>
      <c r="AQ19">
        <f t="shared" si="9"/>
        <v>-109.34595330338379</v>
      </c>
      <c r="AR19">
        <f t="shared" si="9"/>
        <v>27.029093570798896</v>
      </c>
      <c r="AS19">
        <f t="shared" si="9"/>
        <v>7.6976671512341124</v>
      </c>
      <c r="AT19">
        <f t="shared" si="9"/>
        <v>15.821161915036273</v>
      </c>
      <c r="AU19">
        <f t="shared" si="9"/>
        <v>50.547922637069277</v>
      </c>
      <c r="AW19">
        <v>16</v>
      </c>
      <c r="AX19">
        <f>(R19*SUMPRODUCT(K20:$K$23, X20:$X$23)-$AZ$3*SUMPRODUCT(K19:$K$22, W20:$W$23))/Z19</f>
        <v>149.70988695424083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583.68330207842052</v>
      </c>
      <c r="P20">
        <f t="shared" si="22"/>
        <v>29.184165103921028</v>
      </c>
      <c r="Q20" s="4">
        <f t="shared" si="23"/>
        <v>12.5</v>
      </c>
      <c r="R20">
        <f t="shared" si="0"/>
        <v>100000</v>
      </c>
      <c r="S20">
        <f t="shared" si="1"/>
        <v>117.41326439025727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120.81912835276694</v>
      </c>
      <c r="AC20">
        <f t="shared" si="2"/>
        <v>93.381079161493943</v>
      </c>
      <c r="AE20">
        <f t="shared" si="3"/>
        <v>464.21481354494978</v>
      </c>
      <c r="AF20">
        <f t="shared" si="4"/>
        <v>-23.210740677247493</v>
      </c>
      <c r="AG20">
        <f t="shared" si="4"/>
        <v>-9.9414959253575752</v>
      </c>
      <c r="AH20">
        <f t="shared" si="5"/>
        <v>-363.18147651742396</v>
      </c>
      <c r="AI20">
        <f t="shared" si="6"/>
        <v>67.88110042492076</v>
      </c>
      <c r="AJ20">
        <f t="shared" si="7"/>
        <v>27.438049191272995</v>
      </c>
      <c r="AK20">
        <f t="shared" si="24"/>
        <v>48.076334974837991</v>
      </c>
      <c r="AL20">
        <f t="shared" si="8"/>
        <v>143.39548459103173</v>
      </c>
      <c r="AN20">
        <f t="shared" si="9"/>
        <v>133.32496062255041</v>
      </c>
      <c r="AO20">
        <f t="shared" si="9"/>
        <v>-6.6662480311275214</v>
      </c>
      <c r="AP20">
        <f t="shared" si="9"/>
        <v>-2.8552504446289091</v>
      </c>
      <c r="AQ20">
        <f t="shared" si="9"/>
        <v>-104.30764948184199</v>
      </c>
      <c r="AR20">
        <f t="shared" si="9"/>
        <v>19.49581266495197</v>
      </c>
      <c r="AS20">
        <f t="shared" si="9"/>
        <v>7.880353494216644</v>
      </c>
      <c r="AT20">
        <f t="shared" si="9"/>
        <v>13.807778813538791</v>
      </c>
      <c r="AU20">
        <f t="shared" si="9"/>
        <v>41.183944972707401</v>
      </c>
      <c r="AW20">
        <v>17</v>
      </c>
      <c r="AX20">
        <f>(R20*SUMPRODUCT(K21:$K$23, X21:$X$23)-$AZ$3*SUMPRODUCT(K20:$K$22, W21:$W$23))/Z20</f>
        <v>117.41326439025727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583.68330207842052</v>
      </c>
      <c r="P21">
        <f t="shared" si="22"/>
        <v>29.184165103921028</v>
      </c>
      <c r="Q21" s="4">
        <f t="shared" si="23"/>
        <v>12.5</v>
      </c>
      <c r="R21">
        <f t="shared" si="0"/>
        <v>100000</v>
      </c>
      <c r="S21">
        <f t="shared" si="1"/>
        <v>81.61298708696431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93.381079161493943</v>
      </c>
      <c r="AC21">
        <f t="shared" si="2"/>
        <v>63.953284373942793</v>
      </c>
      <c r="AE21">
        <f t="shared" si="3"/>
        <v>457.3838739950433</v>
      </c>
      <c r="AF21">
        <f t="shared" si="4"/>
        <v>-22.869193699752167</v>
      </c>
      <c r="AG21">
        <f t="shared" si="4"/>
        <v>-9.7952064151561018</v>
      </c>
      <c r="AH21">
        <f t="shared" si="5"/>
        <v>-374.9964075831839</v>
      </c>
      <c r="AI21">
        <f t="shared" si="6"/>
        <v>49.723066296951174</v>
      </c>
      <c r="AJ21">
        <f t="shared" si="7"/>
        <v>29.42779478755115</v>
      </c>
      <c r="AK21">
        <f t="shared" si="24"/>
        <v>45.173095928236016</v>
      </c>
      <c r="AL21">
        <f t="shared" si="8"/>
        <v>124.32395701273833</v>
      </c>
      <c r="AN21">
        <f t="shared" si="9"/>
        <v>121.00816757800602</v>
      </c>
      <c r="AO21">
        <f t="shared" si="9"/>
        <v>-6.0504083789003014</v>
      </c>
      <c r="AP21">
        <f t="shared" si="9"/>
        <v>-2.5914774147879434</v>
      </c>
      <c r="AQ21">
        <f t="shared" si="9"/>
        <v>-99.211254943518028</v>
      </c>
      <c r="AR21">
        <f t="shared" si="9"/>
        <v>13.155026840799762</v>
      </c>
      <c r="AS21">
        <f t="shared" si="9"/>
        <v>7.785590453811567</v>
      </c>
      <c r="AT21">
        <f t="shared" si="9"/>
        <v>11.951259921683562</v>
      </c>
      <c r="AU21">
        <f t="shared" si="9"/>
        <v>32.891877216294887</v>
      </c>
      <c r="AW21">
        <v>18</v>
      </c>
      <c r="AX21">
        <f>(R21*SUMPRODUCT(K22:$K$23, X22:$X$23)-$AZ$3*SUMPRODUCT(K21:$K$22, W22:$W$23))/Z21</f>
        <v>81.61298708696431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583.68330207842052</v>
      </c>
      <c r="P22">
        <f t="shared" si="22"/>
        <v>29.184165103921028</v>
      </c>
      <c r="Q22" s="4">
        <f t="shared" si="23"/>
        <v>12.5</v>
      </c>
      <c r="R22">
        <f t="shared" si="0"/>
        <v>100000</v>
      </c>
      <c r="S22">
        <f t="shared" si="1"/>
        <v>42.378087558613196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63.953284373942793</v>
      </c>
      <c r="AC22">
        <f t="shared" si="2"/>
        <v>32.711628343045852</v>
      </c>
      <c r="AE22">
        <f t="shared" si="3"/>
        <v>450.54490062165218</v>
      </c>
      <c r="AF22">
        <f t="shared" si="4"/>
        <v>-22.527245031082607</v>
      </c>
      <c r="AG22">
        <f t="shared" si="4"/>
        <v>-9.6487448548151065</v>
      </c>
      <c r="AH22">
        <f t="shared" si="5"/>
        <v>-388.07596951546429</v>
      </c>
      <c r="AI22">
        <f t="shared" si="6"/>
        <v>30.292941220290174</v>
      </c>
      <c r="AJ22">
        <f t="shared" si="7"/>
        <v>31.241656030896941</v>
      </c>
      <c r="AK22">
        <f t="shared" si="24"/>
        <v>42.098937274643262</v>
      </c>
      <c r="AL22">
        <f t="shared" si="8"/>
        <v>103.63353452583038</v>
      </c>
      <c r="AN22">
        <f t="shared" si="9"/>
        <v>109.80276624889875</v>
      </c>
      <c r="AO22">
        <f t="shared" si="9"/>
        <v>-5.4901383124449374</v>
      </c>
      <c r="AP22">
        <f t="shared" si="9"/>
        <v>-2.3515056422272433</v>
      </c>
      <c r="AQ22">
        <f t="shared" si="9"/>
        <v>-94.578398088018346</v>
      </c>
      <c r="AR22">
        <f t="shared" si="9"/>
        <v>7.3827242062082279</v>
      </c>
      <c r="AS22">
        <f t="shared" si="9"/>
        <v>7.6139364792628985</v>
      </c>
      <c r="AT22">
        <f t="shared" si="9"/>
        <v>10.259975781584851</v>
      </c>
      <c r="AU22">
        <f t="shared" si="9"/>
        <v>25.25663646705598</v>
      </c>
      <c r="AW22">
        <v>19</v>
      </c>
      <c r="AX22">
        <f>(R22*SUMPRODUCT(K23:$K$23, X23:$X$23)-$AZ$3*SUMPRODUCT(K22:$K$22, W23:$W$23))/Z22</f>
        <v>42.378087558613196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583.68330207842052</v>
      </c>
      <c r="P23">
        <f t="shared" si="22"/>
        <v>29.184165103921028</v>
      </c>
      <c r="Q23" s="4">
        <f t="shared" si="23"/>
        <v>12.5</v>
      </c>
      <c r="R23">
        <f t="shared" si="0"/>
        <v>100000</v>
      </c>
      <c r="S23">
        <f t="shared" si="1"/>
        <v>43.032357590989008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32.711628343045852</v>
      </c>
      <c r="AC23">
        <f t="shared" si="2"/>
        <v>32.711628343045852</v>
      </c>
      <c r="AE23">
        <f t="shared" si="3"/>
        <v>443.69475242576959</v>
      </c>
      <c r="AF23">
        <f t="shared" si="4"/>
        <v>-22.18473762128848</v>
      </c>
      <c r="AG23">
        <f t="shared" si="4"/>
        <v>-9.5020439775694747</v>
      </c>
      <c r="AH23">
        <f t="shared" si="5"/>
        <v>-401.7074295798588</v>
      </c>
      <c r="AI23">
        <f t="shared" si="6"/>
        <v>10.30054124705282</v>
      </c>
      <c r="AJ23">
        <f t="shared" si="7"/>
        <v>0</v>
      </c>
      <c r="AK23">
        <f t="shared" si="24"/>
        <v>38.868654447420177</v>
      </c>
      <c r="AL23">
        <f t="shared" si="8"/>
        <v>49.169195694472997</v>
      </c>
      <c r="AN23">
        <f t="shared" si="9"/>
        <v>99.609523374461077</v>
      </c>
      <c r="AO23">
        <f t="shared" si="9"/>
        <v>-4.9804761687230537</v>
      </c>
      <c r="AP23">
        <f t="shared" si="9"/>
        <v>-2.1332099749077216</v>
      </c>
      <c r="AQ23">
        <f t="shared" si="9"/>
        <v>-90.183364526322563</v>
      </c>
      <c r="AR23">
        <f t="shared" si="9"/>
        <v>2.3124727045077327</v>
      </c>
      <c r="AS23">
        <f t="shared" si="9"/>
        <v>0</v>
      </c>
      <c r="AT23">
        <f t="shared" si="9"/>
        <v>8.7260174310082395</v>
      </c>
      <c r="AU23">
        <f t="shared" si="9"/>
        <v>11.038490135515971</v>
      </c>
      <c r="AW23">
        <v>20</v>
      </c>
      <c r="AX23">
        <f>(R23*SUMPRODUCT(K$23:$K24, X$23:$X24)-$AZ$3*SUMPRODUCT(K$22:$K23, W$23:$W24))/Z23</f>
        <v>43.032357590989008</v>
      </c>
    </row>
    <row r="25" spans="5:50" x14ac:dyDescent="0.25">
      <c r="AN25" s="8">
        <f t="shared" ref="AN25:AU25" si="25">SUM(AN3:AN23)</f>
        <v>5353.5770450340196</v>
      </c>
      <c r="AO25" s="8">
        <f t="shared" si="25"/>
        <v>-705.44132881051655</v>
      </c>
      <c r="AP25" s="8">
        <f t="shared" si="25"/>
        <v>-227.96827971655057</v>
      </c>
      <c r="AQ25" s="8">
        <f t="shared" si="25"/>
        <v>-3032.9482850735021</v>
      </c>
      <c r="AR25" s="8">
        <f t="shared" si="25"/>
        <v>1387.21915143345</v>
      </c>
      <c r="AS25" s="8">
        <f t="shared" si="25"/>
        <v>-115.9725672487007</v>
      </c>
      <c r="AT25" s="8">
        <f t="shared" si="25"/>
        <v>461.49039190464327</v>
      </c>
      <c r="AU25" s="9">
        <f t="shared" si="25"/>
        <v>1732.7369760893928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E669D-AC7F-47CE-BAC7-C65DDC7BB26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871.26434570614913</v>
      </c>
      <c r="K3">
        <v>1</v>
      </c>
      <c r="L3" s="2">
        <v>0</v>
      </c>
      <c r="O3">
        <f>$C$3</f>
        <v>871.26434570614913</v>
      </c>
      <c r="P3">
        <f>O3*B5</f>
        <v>697.01147656491935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871.26434570614913</v>
      </c>
      <c r="AF3">
        <f t="shared" ref="AF3:AG23" si="4">-$Z3*P3</f>
        <v>-697.01147656491935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48.435313241229778</v>
      </c>
      <c r="AJ3">
        <f t="shared" ref="AJ3:AJ23" si="7">AB3-AC3</f>
        <v>0</v>
      </c>
      <c r="AL3">
        <f t="shared" ref="AL3:AL23" si="8">SUM(AI3:AK3)</f>
        <v>48.435313241229778</v>
      </c>
      <c r="AN3">
        <f t="shared" ref="AN3:AU23" si="9">AE3*$K3</f>
        <v>871.26434570614913</v>
      </c>
      <c r="AO3">
        <f t="shared" si="9"/>
        <v>-697.01147656491935</v>
      </c>
      <c r="AP3">
        <f t="shared" si="9"/>
        <v>-125.8175559</v>
      </c>
      <c r="AQ3">
        <f t="shared" si="9"/>
        <v>0</v>
      </c>
      <c r="AR3">
        <f t="shared" si="9"/>
        <v>48.435313241229778</v>
      </c>
      <c r="AS3">
        <f t="shared" si="9"/>
        <v>0</v>
      </c>
      <c r="AT3">
        <f t="shared" si="9"/>
        <v>0</v>
      </c>
      <c r="AU3">
        <f t="shared" si="9"/>
        <v>48.435313241229778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463.07901004017276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138.83636219547603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136.96539713089351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-136.96539713089351</v>
      </c>
      <c r="AK4">
        <f>H4*SUM(AB4, AE4:AF4)</f>
        <v>0</v>
      </c>
      <c r="AL4">
        <f t="shared" si="8"/>
        <v>-484.56989713089354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-326.11361290927852</v>
      </c>
      <c r="AR4">
        <f t="shared" si="9"/>
        <v>-326.11361290927852</v>
      </c>
      <c r="AS4">
        <f t="shared" si="9"/>
        <v>-128.49741732891781</v>
      </c>
      <c r="AT4">
        <f t="shared" si="9"/>
        <v>0</v>
      </c>
      <c r="AU4">
        <f t="shared" si="9"/>
        <v>-454.61103023819635</v>
      </c>
      <c r="AW4">
        <v>1</v>
      </c>
      <c r="AX4">
        <f>(R4*SUMPRODUCT(K5:$K$23, X5:$X$23)-$AZ$3*SUMPRODUCT(K4:$K$22, W5:$W$23))/Z4</f>
        <v>138.83636219547603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871.26434570614913</v>
      </c>
      <c r="P5">
        <f t="shared" ref="P5:P23" si="22">O5*$C$5</f>
        <v>43.563217285307459</v>
      </c>
      <c r="Q5" s="4">
        <f t="shared" ref="Q5:Q23" si="23">$C$8</f>
        <v>12.5</v>
      </c>
      <c r="R5">
        <f t="shared" si="0"/>
        <v>100000</v>
      </c>
      <c r="S5">
        <f t="shared" si="1"/>
        <v>264.78889624200144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136.96539713089351</v>
      </c>
      <c r="AC5">
        <f t="shared" si="2"/>
        <v>257.66430280320355</v>
      </c>
      <c r="AE5">
        <f t="shared" si="3"/>
        <v>847.82150377064988</v>
      </c>
      <c r="AF5">
        <f t="shared" si="4"/>
        <v>-42.391075188532497</v>
      </c>
      <c r="AG5">
        <f t="shared" si="4"/>
        <v>-12.163666342324339</v>
      </c>
      <c r="AH5">
        <f t="shared" si="5"/>
        <v>-356.540806405296</v>
      </c>
      <c r="AI5">
        <f t="shared" si="6"/>
        <v>436.72595583449714</v>
      </c>
      <c r="AJ5">
        <f t="shared" si="7"/>
        <v>-120.69890567231005</v>
      </c>
      <c r="AK5">
        <f>H5*SUM(AB5, AE5:AF5)</f>
        <v>81.422999341604154</v>
      </c>
      <c r="AL5">
        <f t="shared" si="8"/>
        <v>397.45004950379126</v>
      </c>
      <c r="AN5">
        <f t="shared" si="9"/>
        <v>732.14686732910354</v>
      </c>
      <c r="AO5">
        <f t="shared" si="9"/>
        <v>-36.607343366455183</v>
      </c>
      <c r="AP5">
        <f t="shared" si="9"/>
        <v>-10.504086258914157</v>
      </c>
      <c r="AQ5">
        <f t="shared" si="9"/>
        <v>-307.89527432798599</v>
      </c>
      <c r="AR5">
        <f t="shared" si="9"/>
        <v>377.14016337574833</v>
      </c>
      <c r="AS5">
        <f t="shared" si="9"/>
        <v>-104.23105015031345</v>
      </c>
      <c r="AT5">
        <f t="shared" si="9"/>
        <v>70.313849827311799</v>
      </c>
      <c r="AU5">
        <f t="shared" si="9"/>
        <v>343.22296305274671</v>
      </c>
      <c r="AW5">
        <v>2</v>
      </c>
      <c r="AX5">
        <f>(R5*SUMPRODUCT(K6:$K$23, X6:$X$23)-$AZ$3*SUMPRODUCT(K5:$K$22, W6:$W$23))/Z5</f>
        <v>264.78889624200144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871.26434570614913</v>
      </c>
      <c r="P6">
        <f t="shared" si="22"/>
        <v>43.563217285307459</v>
      </c>
      <c r="Q6" s="4">
        <f t="shared" si="23"/>
        <v>12.5</v>
      </c>
      <c r="R6">
        <f t="shared" si="0"/>
        <v>100000</v>
      </c>
      <c r="S6">
        <f t="shared" si="1"/>
        <v>377.22500496110342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257.66430280320355</v>
      </c>
      <c r="AC6">
        <f t="shared" si="2"/>
        <v>362.02505713179926</v>
      </c>
      <c r="AE6">
        <f t="shared" si="3"/>
        <v>836.1575197373038</v>
      </c>
      <c r="AF6">
        <f t="shared" si="4"/>
        <v>-41.807875986865191</v>
      </c>
      <c r="AG6">
        <f t="shared" si="4"/>
        <v>-11.996323559235176</v>
      </c>
      <c r="AH6">
        <f t="shared" si="5"/>
        <v>-365.64895732735908</v>
      </c>
      <c r="AI6">
        <f t="shared" si="6"/>
        <v>416.70436286384438</v>
      </c>
      <c r="AJ6">
        <f t="shared" si="7"/>
        <v>-104.3607543285957</v>
      </c>
      <c r="AK6">
        <f>H6*SUM(AB6, AE6:AF6)</f>
        <v>114.45911738503628</v>
      </c>
      <c r="AL6">
        <f t="shared" si="8"/>
        <v>426.80272592028496</v>
      </c>
      <c r="AN6">
        <f t="shared" si="9"/>
        <v>651.22139969337832</v>
      </c>
      <c r="AO6">
        <f t="shared" si="9"/>
        <v>-32.561069984668919</v>
      </c>
      <c r="AP6">
        <f t="shared" si="9"/>
        <v>-9.3430513210885966</v>
      </c>
      <c r="AQ6">
        <f t="shared" si="9"/>
        <v>-284.77699496376829</v>
      </c>
      <c r="AR6">
        <f t="shared" si="9"/>
        <v>324.54028342385254</v>
      </c>
      <c r="AS6">
        <f t="shared" si="9"/>
        <v>-81.278891719202065</v>
      </c>
      <c r="AT6">
        <f t="shared" si="9"/>
        <v>89.143761637842758</v>
      </c>
      <c r="AU6">
        <f t="shared" si="9"/>
        <v>332.40515334249324</v>
      </c>
      <c r="AW6">
        <v>3</v>
      </c>
      <c r="AX6">
        <f>(R6*SUMPRODUCT(K7:$K$23, X7:$X$23)-$AZ$3*SUMPRODUCT(K6:$K$22, W7:$W$23))/Z6</f>
        <v>377.22500496110342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871.26434570614913</v>
      </c>
      <c r="P7">
        <f t="shared" si="22"/>
        <v>43.563217285307459</v>
      </c>
      <c r="Q7" s="4">
        <f t="shared" si="23"/>
        <v>12.5</v>
      </c>
      <c r="R7">
        <f t="shared" si="0"/>
        <v>100000</v>
      </c>
      <c r="S7">
        <f t="shared" si="1"/>
        <v>468.6085810728722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362.02505713179926</v>
      </c>
      <c r="AC7">
        <f t="shared" si="2"/>
        <v>443.46986221228508</v>
      </c>
      <c r="AE7">
        <f t="shared" si="3"/>
        <v>824.52497659384028</v>
      </c>
      <c r="AF7">
        <f t="shared" si="4"/>
        <v>-41.226248829692018</v>
      </c>
      <c r="AG7">
        <f t="shared" si="4"/>
        <v>-11.829431857526156</v>
      </c>
      <c r="AH7">
        <f t="shared" si="5"/>
        <v>-375.42772893333057</v>
      </c>
      <c r="AI7">
        <f t="shared" si="6"/>
        <v>396.04156697329148</v>
      </c>
      <c r="AJ7">
        <f t="shared" si="7"/>
        <v>-81.444805080485821</v>
      </c>
      <c r="AK7">
        <f>H7*SUM(AB7, AE7:AF7)</f>
        <v>119.9154002786057</v>
      </c>
      <c r="AL7">
        <f t="shared" si="8"/>
        <v>434.51216217141138</v>
      </c>
      <c r="AN7">
        <f t="shared" si="9"/>
        <v>581.29960179062039</v>
      </c>
      <c r="AO7">
        <f t="shared" si="9"/>
        <v>-29.064980089531023</v>
      </c>
      <c r="AP7">
        <f t="shared" si="9"/>
        <v>-8.3398856594935626</v>
      </c>
      <c r="AQ7">
        <f t="shared" si="9"/>
        <v>-264.68087144145392</v>
      </c>
      <c r="AR7">
        <f t="shared" si="9"/>
        <v>279.21386460014185</v>
      </c>
      <c r="AS7">
        <f t="shared" si="9"/>
        <v>-57.419525308719187</v>
      </c>
      <c r="AT7">
        <f t="shared" si="9"/>
        <v>84.541737860360527</v>
      </c>
      <c r="AU7">
        <f t="shared" si="9"/>
        <v>306.33607715178323</v>
      </c>
      <c r="AW7">
        <v>4</v>
      </c>
      <c r="AX7">
        <f>(R7*SUMPRODUCT(K8:$K$23, X8:$X$23)-$AZ$3*SUMPRODUCT(K7:$K$22, W8:$W$23))/Z7</f>
        <v>468.6085810728722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871.26434570614913</v>
      </c>
      <c r="P8">
        <f t="shared" si="22"/>
        <v>43.563217285307459</v>
      </c>
      <c r="Q8" s="4">
        <f t="shared" si="23"/>
        <v>12.5</v>
      </c>
      <c r="R8">
        <f t="shared" si="0"/>
        <v>100000</v>
      </c>
      <c r="S8">
        <f t="shared" si="1"/>
        <v>534.36572382282975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443.46986221228508</v>
      </c>
      <c r="AC8">
        <f t="shared" si="2"/>
        <v>498.57885511339106</v>
      </c>
      <c r="AE8">
        <f t="shared" si="3"/>
        <v>812.91512650858931</v>
      </c>
      <c r="AF8">
        <f t="shared" si="4"/>
        <v>-40.645756325429467</v>
      </c>
      <c r="AG8">
        <f t="shared" si="4"/>
        <v>-11.662865732353186</v>
      </c>
      <c r="AH8">
        <f t="shared" si="5"/>
        <v>-386.17445278167747</v>
      </c>
      <c r="AI8">
        <f t="shared" si="6"/>
        <v>374.43205166912912</v>
      </c>
      <c r="AJ8">
        <f t="shared" si="7"/>
        <v>-55.108992901105978</v>
      </c>
      <c r="AK8">
        <f t="shared" ref="AK8:AK23" si="24">H8*SUM(AB8:AB8, AE8:AF8)</f>
        <v>88.141094348669768</v>
      </c>
      <c r="AL8">
        <f t="shared" si="8"/>
        <v>407.4641531166929</v>
      </c>
      <c r="AN8">
        <f t="shared" si="9"/>
        <v>534.37251637181203</v>
      </c>
      <c r="AO8">
        <f t="shared" si="9"/>
        <v>-26.718625818590603</v>
      </c>
      <c r="AP8">
        <f t="shared" si="9"/>
        <v>-7.6666243575408455</v>
      </c>
      <c r="AQ8">
        <f t="shared" si="9"/>
        <v>-253.85308670261543</v>
      </c>
      <c r="AR8">
        <f t="shared" si="9"/>
        <v>246.13417949306515</v>
      </c>
      <c r="AS8">
        <f t="shared" si="9"/>
        <v>-36.226083450753912</v>
      </c>
      <c r="AT8">
        <f t="shared" si="9"/>
        <v>57.939847404680201</v>
      </c>
      <c r="AU8">
        <f t="shared" si="9"/>
        <v>267.84794344699145</v>
      </c>
      <c r="AW8">
        <v>5</v>
      </c>
      <c r="AX8">
        <f>(R8*SUMPRODUCT(K9:$K$23, X9:$X$23)-$AZ$3*SUMPRODUCT(K8:$K$22, W9:$W$23))/Z8</f>
        <v>534.36572382282975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871.26434570614913</v>
      </c>
      <c r="P9">
        <f t="shared" si="22"/>
        <v>43.563217285307459</v>
      </c>
      <c r="Q9" s="4">
        <f t="shared" si="23"/>
        <v>12.5</v>
      </c>
      <c r="R9">
        <f t="shared" si="0"/>
        <v>100000</v>
      </c>
      <c r="S9">
        <f t="shared" si="1"/>
        <v>579.42842353074673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498.57885511339106</v>
      </c>
      <c r="AC9">
        <f t="shared" si="2"/>
        <v>532.90156984659052</v>
      </c>
      <c r="AE9">
        <f t="shared" si="3"/>
        <v>801.30369640648451</v>
      </c>
      <c r="AF9">
        <f t="shared" si="4"/>
        <v>-40.065184820324227</v>
      </c>
      <c r="AG9">
        <f t="shared" si="4"/>
        <v>-11.496276938732034</v>
      </c>
      <c r="AH9">
        <f t="shared" si="5"/>
        <v>-399.68109038096969</v>
      </c>
      <c r="AI9">
        <f t="shared" si="6"/>
        <v>350.06114426645848</v>
      </c>
      <c r="AJ9">
        <f t="shared" si="7"/>
        <v>-34.322714733199462</v>
      </c>
      <c r="AK9">
        <f t="shared" si="24"/>
        <v>65.762466541716577</v>
      </c>
      <c r="AL9">
        <f t="shared" si="8"/>
        <v>381.50089607497557</v>
      </c>
      <c r="AN9">
        <f t="shared" si="9"/>
        <v>500.60796749697749</v>
      </c>
      <c r="AO9">
        <f t="shared" si="9"/>
        <v>-25.030398374848875</v>
      </c>
      <c r="AP9">
        <f t="shared" si="9"/>
        <v>-7.1822055206913245</v>
      </c>
      <c r="AQ9">
        <f t="shared" si="9"/>
        <v>-249.6975106939914</v>
      </c>
      <c r="AR9">
        <f t="shared" si="9"/>
        <v>218.69785290744585</v>
      </c>
      <c r="AS9">
        <f t="shared" si="9"/>
        <v>-21.442836890208685</v>
      </c>
      <c r="AT9">
        <f t="shared" si="9"/>
        <v>41.084566139747949</v>
      </c>
      <c r="AU9">
        <f t="shared" si="9"/>
        <v>238.3395821569851</v>
      </c>
      <c r="AW9">
        <v>6</v>
      </c>
      <c r="AX9">
        <f>(R9*SUMPRODUCT(K10:$K$23, X10:$X$23)-$AZ$3*SUMPRODUCT(K9:$K$22, W10:$W$23))/Z9</f>
        <v>579.42842353074673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871.26434570614913</v>
      </c>
      <c r="P10">
        <f t="shared" si="22"/>
        <v>43.563217285307459</v>
      </c>
      <c r="Q10" s="4">
        <f t="shared" si="23"/>
        <v>12.5</v>
      </c>
      <c r="R10">
        <f t="shared" si="0"/>
        <v>100000</v>
      </c>
      <c r="S10">
        <f t="shared" si="1"/>
        <v>610.45857820264257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532.90156984659052</v>
      </c>
      <c r="AC10">
        <f t="shared" si="2"/>
        <v>553.29903792941104</v>
      </c>
      <c r="AE10">
        <f t="shared" si="3"/>
        <v>789.68457725789608</v>
      </c>
      <c r="AF10">
        <f t="shared" si="4"/>
        <v>-39.48422886289481</v>
      </c>
      <c r="AG10">
        <f t="shared" si="4"/>
        <v>-11.329577830621922</v>
      </c>
      <c r="AH10">
        <f t="shared" si="5"/>
        <v>-413.89070978232536</v>
      </c>
      <c r="AI10">
        <f t="shared" si="6"/>
        <v>324.98006078205395</v>
      </c>
      <c r="AJ10">
        <f t="shared" si="7"/>
        <v>-20.397468082820524</v>
      </c>
      <c r="AK10">
        <f t="shared" si="24"/>
        <v>67.362850707683577</v>
      </c>
      <c r="AL10">
        <f t="shared" si="8"/>
        <v>371.94544340691698</v>
      </c>
      <c r="AN10">
        <f t="shared" si="9"/>
        <v>468.74015895936151</v>
      </c>
      <c r="AO10">
        <f t="shared" si="9"/>
        <v>-23.43700794796808</v>
      </c>
      <c r="AP10">
        <f t="shared" si="9"/>
        <v>-6.7249991530907502</v>
      </c>
      <c r="AQ10">
        <f t="shared" si="9"/>
        <v>-245.6768217113237</v>
      </c>
      <c r="AR10">
        <f t="shared" si="9"/>
        <v>192.90133014697898</v>
      </c>
      <c r="AS10">
        <f t="shared" si="9"/>
        <v>-12.107508120153291</v>
      </c>
      <c r="AT10">
        <f t="shared" si="9"/>
        <v>39.985171621711082</v>
      </c>
      <c r="AU10">
        <f t="shared" si="9"/>
        <v>220.77899364853675</v>
      </c>
      <c r="AW10">
        <v>7</v>
      </c>
      <c r="AX10">
        <f>(R10*SUMPRODUCT(K11:$K$23, X11:$X$23)-$AZ$3*SUMPRODUCT(K10:$K$22, W11:$W$23))/Z10</f>
        <v>610.45857820264257</v>
      </c>
    </row>
    <row r="11" spans="1:52" x14ac:dyDescent="0.25">
      <c r="A11" t="s">
        <v>33</v>
      </c>
      <c r="C11" s="7">
        <f>AU25</f>
        <v>2575.6130841619911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871.26434570614913</v>
      </c>
      <c r="P11">
        <f t="shared" si="22"/>
        <v>43.563217285307459</v>
      </c>
      <c r="Q11" s="4">
        <f t="shared" si="23"/>
        <v>12.5</v>
      </c>
      <c r="R11">
        <f t="shared" si="0"/>
        <v>100000</v>
      </c>
      <c r="S11">
        <f t="shared" si="1"/>
        <v>628.41240822611314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553.29903792941104</v>
      </c>
      <c r="AC11">
        <f t="shared" si="2"/>
        <v>561.19051152694442</v>
      </c>
      <c r="AE11">
        <f t="shared" si="3"/>
        <v>778.06433711616307</v>
      </c>
      <c r="AF11">
        <f t="shared" si="4"/>
        <v>-38.903216855808154</v>
      </c>
      <c r="AG11">
        <f t="shared" si="4"/>
        <v>-11.162862639661206</v>
      </c>
      <c r="AH11">
        <f t="shared" si="5"/>
        <v>-427.35530123596476</v>
      </c>
      <c r="AI11">
        <f t="shared" si="6"/>
        <v>300.64295638472896</v>
      </c>
      <c r="AJ11">
        <f t="shared" si="7"/>
        <v>-7.891473597533377</v>
      </c>
      <c r="AK11">
        <f t="shared" si="24"/>
        <v>66.561698146772969</v>
      </c>
      <c r="AL11">
        <f t="shared" si="8"/>
        <v>359.31318093396857</v>
      </c>
      <c r="AN11">
        <f t="shared" si="9"/>
        <v>439.22266169345522</v>
      </c>
      <c r="AO11">
        <f t="shared" si="9"/>
        <v>-21.96113308467276</v>
      </c>
      <c r="AP11">
        <f t="shared" si="9"/>
        <v>-6.3015126215435595</v>
      </c>
      <c r="AQ11">
        <f t="shared" si="9"/>
        <v>-241.24500242920789</v>
      </c>
      <c r="AR11">
        <f t="shared" si="9"/>
        <v>169.71501355803099</v>
      </c>
      <c r="AS11">
        <f t="shared" si="9"/>
        <v>-4.4547910408529034</v>
      </c>
      <c r="AT11">
        <f t="shared" si="9"/>
        <v>37.574535719270699</v>
      </c>
      <c r="AU11">
        <f t="shared" si="9"/>
        <v>202.83475823644881</v>
      </c>
      <c r="AW11">
        <v>8</v>
      </c>
      <c r="AX11">
        <f>(R11*SUMPRODUCT(K12:$K$23, X12:$X$23)-$AZ$3*SUMPRODUCT(K11:$K$22, W12:$W$23))/Z11</f>
        <v>628.41240822611314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871.26434570614913</v>
      </c>
      <c r="P12">
        <f t="shared" si="22"/>
        <v>43.563217285307459</v>
      </c>
      <c r="Q12" s="4">
        <f t="shared" si="23"/>
        <v>12.5</v>
      </c>
      <c r="R12">
        <f t="shared" si="0"/>
        <v>100000</v>
      </c>
      <c r="S12">
        <f t="shared" si="1"/>
        <v>633.52517525925828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561.19051152694442</v>
      </c>
      <c r="AC12">
        <f t="shared" si="2"/>
        <v>557.29696181239706</v>
      </c>
      <c r="AE12">
        <f t="shared" si="3"/>
        <v>766.43043048573315</v>
      </c>
      <c r="AF12">
        <f t="shared" si="4"/>
        <v>-38.321521524286659</v>
      </c>
      <c r="AG12">
        <f t="shared" si="4"/>
        <v>-10.995951376050954</v>
      </c>
      <c r="AH12">
        <f t="shared" si="5"/>
        <v>-442.26109770913286</v>
      </c>
      <c r="AI12">
        <f t="shared" si="6"/>
        <v>274.85185987626267</v>
      </c>
      <c r="AJ12">
        <f t="shared" si="7"/>
        <v>3.8935497145473619</v>
      </c>
      <c r="AK12">
        <f t="shared" si="24"/>
        <v>66.91463992334748</v>
      </c>
      <c r="AL12">
        <f t="shared" si="8"/>
        <v>345.66004951415749</v>
      </c>
      <c r="AN12">
        <f t="shared" si="9"/>
        <v>411.30833872441031</v>
      </c>
      <c r="AO12">
        <f t="shared" si="9"/>
        <v>-20.565416936220515</v>
      </c>
      <c r="AP12">
        <f t="shared" si="9"/>
        <v>-5.9010267772269778</v>
      </c>
      <c r="AQ12">
        <f t="shared" si="9"/>
        <v>-237.34140783775109</v>
      </c>
      <c r="AR12">
        <f t="shared" si="9"/>
        <v>147.5004871732117</v>
      </c>
      <c r="AS12">
        <f t="shared" si="9"/>
        <v>2.089490971563384</v>
      </c>
      <c r="AT12">
        <f t="shared" si="9"/>
        <v>35.91004256677472</v>
      </c>
      <c r="AU12">
        <f t="shared" si="9"/>
        <v>185.50002071154978</v>
      </c>
      <c r="AW12">
        <v>9</v>
      </c>
      <c r="AX12">
        <f>(R12*SUMPRODUCT(K13:$K$23, X13:$X$23)-$AZ$3*SUMPRODUCT(K12:$K$22, W13:$W$23))/Z12</f>
        <v>633.52517525925828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871.26434570614913</v>
      </c>
      <c r="P13">
        <f t="shared" si="22"/>
        <v>43.563217285307459</v>
      </c>
      <c r="Q13" s="4">
        <f t="shared" si="23"/>
        <v>12.5</v>
      </c>
      <c r="R13">
        <f t="shared" si="0"/>
        <v>100000</v>
      </c>
      <c r="S13">
        <f t="shared" si="1"/>
        <v>626.00299264510829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557.29696181239706</v>
      </c>
      <c r="AC13">
        <f t="shared" si="2"/>
        <v>542.30726296810712</v>
      </c>
      <c r="AE13">
        <f t="shared" si="3"/>
        <v>754.77751415393743</v>
      </c>
      <c r="AF13">
        <f t="shared" si="4"/>
        <v>-37.738875707696877</v>
      </c>
      <c r="AG13">
        <f t="shared" si="4"/>
        <v>-10.828767380900333</v>
      </c>
      <c r="AH13">
        <f t="shared" si="5"/>
        <v>-457.79585112090552</v>
      </c>
      <c r="AI13">
        <f t="shared" si="6"/>
        <v>248.41401994443476</v>
      </c>
      <c r="AJ13">
        <f t="shared" si="7"/>
        <v>14.989698844289933</v>
      </c>
      <c r="AK13">
        <f t="shared" si="24"/>
        <v>65.883150533371563</v>
      </c>
      <c r="AL13">
        <f t="shared" si="8"/>
        <v>329.28686932209627</v>
      </c>
      <c r="AN13">
        <f t="shared" si="9"/>
        <v>385.14286274409864</v>
      </c>
      <c r="AO13">
        <f t="shared" si="9"/>
        <v>-19.257143137204935</v>
      </c>
      <c r="AP13">
        <f t="shared" si="9"/>
        <v>-5.5256315813076382</v>
      </c>
      <c r="AQ13">
        <f t="shared" si="9"/>
        <v>-233.60102990179541</v>
      </c>
      <c r="AR13">
        <f t="shared" si="9"/>
        <v>126.75905812379071</v>
      </c>
      <c r="AS13">
        <f t="shared" si="9"/>
        <v>7.6488440849130654</v>
      </c>
      <c r="AT13">
        <f t="shared" si="9"/>
        <v>33.61841698671482</v>
      </c>
      <c r="AU13">
        <f t="shared" si="9"/>
        <v>168.02631919541861</v>
      </c>
      <c r="AW13">
        <v>10</v>
      </c>
      <c r="AX13">
        <f>(R13*SUMPRODUCT(K14:$K$23, X14:$X$23)-$AZ$3*SUMPRODUCT(K13:$K$22, W14:$W$23))/Z13</f>
        <v>626.00299264510829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871.26434570614913</v>
      </c>
      <c r="P14">
        <f t="shared" si="22"/>
        <v>43.563217285307459</v>
      </c>
      <c r="Q14" s="4">
        <f t="shared" si="23"/>
        <v>12.5</v>
      </c>
      <c r="R14">
        <f t="shared" si="0"/>
        <v>100000</v>
      </c>
      <c r="S14">
        <f t="shared" si="1"/>
        <v>613.99492045129455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542.30726296810712</v>
      </c>
      <c r="AC14">
        <f t="shared" si="2"/>
        <v>523.66822306859831</v>
      </c>
      <c r="AE14">
        <f t="shared" si="3"/>
        <v>743.08994511487424</v>
      </c>
      <c r="AF14">
        <f t="shared" si="4"/>
        <v>-37.154497255743713</v>
      </c>
      <c r="AG14">
        <f t="shared" si="4"/>
        <v>-10.661086224534543</v>
      </c>
      <c r="AH14">
        <f t="shared" si="5"/>
        <v>-475.14786045428951</v>
      </c>
      <c r="AI14">
        <f t="shared" si="6"/>
        <v>220.12650118030643</v>
      </c>
      <c r="AJ14">
        <f t="shared" si="7"/>
        <v>18.639039899508816</v>
      </c>
      <c r="AK14">
        <f t="shared" si="24"/>
        <v>106.81462525090838</v>
      </c>
      <c r="AL14">
        <f t="shared" si="8"/>
        <v>345.58016633072361</v>
      </c>
      <c r="AN14">
        <f t="shared" si="9"/>
        <v>349.28959806437172</v>
      </c>
      <c r="AO14">
        <f t="shared" si="9"/>
        <v>-17.464479903218585</v>
      </c>
      <c r="AP14">
        <f t="shared" si="9"/>
        <v>-5.0112460096894695</v>
      </c>
      <c r="AQ14">
        <f t="shared" si="9"/>
        <v>-223.34336010100171</v>
      </c>
      <c r="AR14">
        <f t="shared" si="9"/>
        <v>103.47051205046192</v>
      </c>
      <c r="AS14">
        <f t="shared" si="9"/>
        <v>8.7612849529255517</v>
      </c>
      <c r="AT14">
        <f t="shared" si="9"/>
        <v>50.208238944100692</v>
      </c>
      <c r="AU14">
        <f t="shared" si="9"/>
        <v>162.44003594748816</v>
      </c>
      <c r="AW14">
        <v>11</v>
      </c>
      <c r="AX14">
        <f>(R14*SUMPRODUCT(K15:$K$23, X15:$X$23)-$AZ$3*SUMPRODUCT(K14:$K$22, W15:$W$23))/Z14</f>
        <v>613.99492045129455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871.26434570614913</v>
      </c>
      <c r="P15">
        <f t="shared" si="22"/>
        <v>43.563217285307459</v>
      </c>
      <c r="Q15" s="4">
        <f t="shared" si="23"/>
        <v>12.5</v>
      </c>
      <c r="R15">
        <f t="shared" si="0"/>
        <v>100000</v>
      </c>
      <c r="S15">
        <f t="shared" si="1"/>
        <v>589.50570804561187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523.66822306859831</v>
      </c>
      <c r="AC15">
        <f t="shared" si="2"/>
        <v>494.8337990654594</v>
      </c>
      <c r="AE15">
        <f t="shared" si="3"/>
        <v>731.34329369834973</v>
      </c>
      <c r="AF15">
        <f t="shared" si="4"/>
        <v>-36.567164684917493</v>
      </c>
      <c r="AG15">
        <f t="shared" si="4"/>
        <v>-10.492557415304377</v>
      </c>
      <c r="AH15">
        <f t="shared" si="5"/>
        <v>-495.34357587854441</v>
      </c>
      <c r="AI15">
        <f t="shared" si="6"/>
        <v>188.93999571958335</v>
      </c>
      <c r="AJ15">
        <f t="shared" si="7"/>
        <v>28.834424003138906</v>
      </c>
      <c r="AK15">
        <f t="shared" si="24"/>
        <v>104.26472009636352</v>
      </c>
      <c r="AL15">
        <f t="shared" si="8"/>
        <v>322.03913981908579</v>
      </c>
      <c r="AN15">
        <f t="shared" si="9"/>
        <v>316.66999691293455</v>
      </c>
      <c r="AO15">
        <f t="shared" si="9"/>
        <v>-15.833499845646731</v>
      </c>
      <c r="AP15">
        <f t="shared" si="9"/>
        <v>-4.5432536989717711</v>
      </c>
      <c r="AQ15">
        <f t="shared" si="9"/>
        <v>-214.48265130191973</v>
      </c>
      <c r="AR15">
        <f t="shared" si="9"/>
        <v>81.810592066396268</v>
      </c>
      <c r="AS15">
        <f t="shared" si="9"/>
        <v>12.485240568605555</v>
      </c>
      <c r="AT15">
        <f t="shared" si="9"/>
        <v>45.146388673472735</v>
      </c>
      <c r="AU15">
        <f t="shared" si="9"/>
        <v>139.44222130847456</v>
      </c>
      <c r="AW15">
        <v>12</v>
      </c>
      <c r="AX15">
        <f>(R15*SUMPRODUCT(K16:$K$23, X16:$X$23)-$AZ$3*SUMPRODUCT(K15:$K$22, W16:$W$23))/Z15</f>
        <v>589.50570804561187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871.26434570614913</v>
      </c>
      <c r="P16">
        <f t="shared" si="22"/>
        <v>43.563217285307459</v>
      </c>
      <c r="Q16" s="4">
        <f t="shared" si="23"/>
        <v>12.5</v>
      </c>
      <c r="R16">
        <f t="shared" si="0"/>
        <v>100000</v>
      </c>
      <c r="S16">
        <f t="shared" si="1"/>
        <v>553.48222531178908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494.8337990654594</v>
      </c>
      <c r="AC16">
        <f t="shared" si="2"/>
        <v>457.09027515806429</v>
      </c>
      <c r="AE16">
        <f t="shared" si="3"/>
        <v>719.52890499761452</v>
      </c>
      <c r="AF16">
        <f t="shared" si="4"/>
        <v>-35.976445249880733</v>
      </c>
      <c r="AG16">
        <f t="shared" si="4"/>
        <v>-10.323056781556422</v>
      </c>
      <c r="AH16">
        <f t="shared" si="5"/>
        <v>-516.60047675929582</v>
      </c>
      <c r="AI16">
        <f t="shared" si="6"/>
        <v>156.6289262068816</v>
      </c>
      <c r="AJ16">
        <f t="shared" si="7"/>
        <v>37.743523907395115</v>
      </c>
      <c r="AK16">
        <f t="shared" si="24"/>
        <v>100.83686893916258</v>
      </c>
      <c r="AL16">
        <f t="shared" si="8"/>
        <v>295.20931905343929</v>
      </c>
      <c r="AN16">
        <f t="shared" si="9"/>
        <v>286.99560531060507</v>
      </c>
      <c r="AO16">
        <f t="shared" si="9"/>
        <v>-14.349780265530256</v>
      </c>
      <c r="AP16">
        <f t="shared" si="9"/>
        <v>-4.1175162097043962</v>
      </c>
      <c r="AQ16">
        <f t="shared" si="9"/>
        <v>-206.05435792989138</v>
      </c>
      <c r="AR16">
        <f t="shared" si="9"/>
        <v>62.473950905479064</v>
      </c>
      <c r="AS16">
        <f t="shared" si="9"/>
        <v>15.054607834544282</v>
      </c>
      <c r="AT16">
        <f t="shared" si="9"/>
        <v>40.220397037304657</v>
      </c>
      <c r="AU16">
        <f t="shared" si="9"/>
        <v>117.74895577732799</v>
      </c>
      <c r="AW16">
        <v>13</v>
      </c>
      <c r="AX16">
        <f>(R16*SUMPRODUCT(K17:$K$23, X17:$X$23)-$AZ$3*SUMPRODUCT(K16:$K$22, W17:$W$23))/Z16</f>
        <v>553.48222531178908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871.26434570614913</v>
      </c>
      <c r="P17">
        <f t="shared" si="22"/>
        <v>43.563217285307459</v>
      </c>
      <c r="Q17" s="4">
        <f t="shared" si="23"/>
        <v>12.5</v>
      </c>
      <c r="R17">
        <f t="shared" si="0"/>
        <v>100000</v>
      </c>
      <c r="S17">
        <f t="shared" si="1"/>
        <v>506.94286391952153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457.09027515806429</v>
      </c>
      <c r="AC17">
        <f t="shared" si="2"/>
        <v>411.73911177121261</v>
      </c>
      <c r="AE17">
        <f t="shared" si="3"/>
        <v>707.64110386200525</v>
      </c>
      <c r="AF17">
        <f t="shared" si="4"/>
        <v>-35.382055193100264</v>
      </c>
      <c r="AG17">
        <f t="shared" si="4"/>
        <v>-10.152502902096705</v>
      </c>
      <c r="AH17">
        <f t="shared" si="5"/>
        <v>-538.58649315322839</v>
      </c>
      <c r="AI17">
        <f t="shared" si="6"/>
        <v>123.52005261357988</v>
      </c>
      <c r="AJ17">
        <f t="shared" si="7"/>
        <v>45.351163386851681</v>
      </c>
      <c r="AK17">
        <f t="shared" si="24"/>
        <v>96.640680338521435</v>
      </c>
      <c r="AL17">
        <f t="shared" si="8"/>
        <v>265.51189633895297</v>
      </c>
      <c r="AN17">
        <f t="shared" si="9"/>
        <v>260.00483229403778</v>
      </c>
      <c r="AO17">
        <f t="shared" si="9"/>
        <v>-13.00024161470189</v>
      </c>
      <c r="AP17">
        <f t="shared" si="9"/>
        <v>-3.7302805052137629</v>
      </c>
      <c r="AQ17">
        <f t="shared" si="9"/>
        <v>-197.88998980399373</v>
      </c>
      <c r="AR17">
        <f t="shared" si="9"/>
        <v>45.384320370128414</v>
      </c>
      <c r="AS17">
        <f t="shared" si="9"/>
        <v>16.663138371110371</v>
      </c>
      <c r="AT17">
        <f t="shared" si="9"/>
        <v>35.508174619967981</v>
      </c>
      <c r="AU17">
        <f t="shared" si="9"/>
        <v>97.555633361206759</v>
      </c>
      <c r="AW17">
        <v>14</v>
      </c>
      <c r="AX17">
        <f>(R17*SUMPRODUCT(K18:$K$23, X18:$X$23)-$AZ$3*SUMPRODUCT(K17:$K$22, W18:$W$23))/Z17</f>
        <v>506.94286391952153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871.26434570614913</v>
      </c>
      <c r="P18">
        <f t="shared" si="22"/>
        <v>43.563217285307459</v>
      </c>
      <c r="Q18" s="4">
        <f t="shared" si="23"/>
        <v>12.5</v>
      </c>
      <c r="R18">
        <f t="shared" si="0"/>
        <v>100000</v>
      </c>
      <c r="S18">
        <f t="shared" si="1"/>
        <v>449.95802499435734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411.73911177121261</v>
      </c>
      <c r="AC18">
        <f t="shared" si="2"/>
        <v>359.26670562094591</v>
      </c>
      <c r="AE18">
        <f t="shared" si="3"/>
        <v>695.65660310372834</v>
      </c>
      <c r="AF18">
        <f t="shared" si="4"/>
        <v>-34.782830155186417</v>
      </c>
      <c r="AG18">
        <f t="shared" si="4"/>
        <v>-9.9805616764322416</v>
      </c>
      <c r="AH18">
        <f t="shared" si="5"/>
        <v>-563.32957314796658</v>
      </c>
      <c r="AI18">
        <f t="shared" si="6"/>
        <v>87.563638124143154</v>
      </c>
      <c r="AJ18">
        <f t="shared" si="7"/>
        <v>52.472406150266693</v>
      </c>
      <c r="AK18">
        <f t="shared" si="24"/>
        <v>91.785629771238831</v>
      </c>
      <c r="AL18">
        <f t="shared" si="8"/>
        <v>231.82167404564868</v>
      </c>
      <c r="AN18">
        <f t="shared" si="9"/>
        <v>235.45322695781593</v>
      </c>
      <c r="AO18">
        <f t="shared" si="9"/>
        <v>-11.772661347890796</v>
      </c>
      <c r="AP18">
        <f t="shared" si="9"/>
        <v>-3.3780394566557175</v>
      </c>
      <c r="AQ18">
        <f t="shared" si="9"/>
        <v>-190.66557443239034</v>
      </c>
      <c r="AR18">
        <f t="shared" si="9"/>
        <v>29.636951720879086</v>
      </c>
      <c r="AS18">
        <f t="shared" si="9"/>
        <v>17.75990812018388</v>
      </c>
      <c r="AT18">
        <f t="shared" si="9"/>
        <v>31.06593486150112</v>
      </c>
      <c r="AU18">
        <f t="shared" si="9"/>
        <v>78.462794702564096</v>
      </c>
      <c r="AW18">
        <v>15</v>
      </c>
      <c r="AX18">
        <f>(R18*SUMPRODUCT(K19:$K$23, X19:$X$23)-$AZ$3*SUMPRODUCT(K18:$K$22, W19:$W$23))/Z18</f>
        <v>449.95802499435734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871.26434570614913</v>
      </c>
      <c r="P19">
        <f t="shared" si="22"/>
        <v>43.563217285307459</v>
      </c>
      <c r="Q19" s="4">
        <f t="shared" si="23"/>
        <v>12.5</v>
      </c>
      <c r="R19">
        <f t="shared" si="0"/>
        <v>100000</v>
      </c>
      <c r="S19">
        <f t="shared" si="1"/>
        <v>382.55687416823753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359.26670562094591</v>
      </c>
      <c r="AC19">
        <f t="shared" si="2"/>
        <v>300.13502867124805</v>
      </c>
      <c r="AE19">
        <f t="shared" si="3"/>
        <v>683.55051767741179</v>
      </c>
      <c r="AF19">
        <f t="shared" si="4"/>
        <v>-34.177525883870594</v>
      </c>
      <c r="AG19">
        <f t="shared" si="4"/>
        <v>-9.806876079661599</v>
      </c>
      <c r="AH19">
        <f t="shared" si="5"/>
        <v>-591.03984005056191</v>
      </c>
      <c r="AI19">
        <f t="shared" si="6"/>
        <v>48.526275663317733</v>
      </c>
      <c r="AJ19">
        <f t="shared" si="7"/>
        <v>59.131676949697862</v>
      </c>
      <c r="AK19">
        <f t="shared" si="24"/>
        <v>86.311316187152499</v>
      </c>
      <c r="AL19">
        <f t="shared" si="8"/>
        <v>193.96926880016809</v>
      </c>
      <c r="AN19">
        <f t="shared" si="9"/>
        <v>213.11877865484479</v>
      </c>
      <c r="AO19">
        <f t="shared" si="9"/>
        <v>-10.655938932742242</v>
      </c>
      <c r="AP19">
        <f t="shared" si="9"/>
        <v>-3.0576078848107033</v>
      </c>
      <c r="AQ19">
        <f t="shared" si="9"/>
        <v>-184.2756103468796</v>
      </c>
      <c r="AR19">
        <f t="shared" si="9"/>
        <v>15.129621490412259</v>
      </c>
      <c r="AS19">
        <f t="shared" si="9"/>
        <v>18.436195197616318</v>
      </c>
      <c r="AT19">
        <f t="shared" si="9"/>
        <v>26.910318717041815</v>
      </c>
      <c r="AU19">
        <f t="shared" si="9"/>
        <v>60.476135405070394</v>
      </c>
      <c r="AW19">
        <v>16</v>
      </c>
      <c r="AX19">
        <f>(R19*SUMPRODUCT(K20:$K$23, X20:$X$23)-$AZ$3*SUMPRODUCT(K19:$K$22, W20:$W$23))/Z19</f>
        <v>382.55687416823753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871.26434570614913</v>
      </c>
      <c r="P20">
        <f t="shared" si="22"/>
        <v>43.563217285307459</v>
      </c>
      <c r="Q20" s="4">
        <f t="shared" si="23"/>
        <v>12.5</v>
      </c>
      <c r="R20">
        <f t="shared" si="0"/>
        <v>100000</v>
      </c>
      <c r="S20">
        <f t="shared" si="1"/>
        <v>304.45386670586112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300.13502867124805</v>
      </c>
      <c r="AC20">
        <f t="shared" si="2"/>
        <v>234.57498165629943</v>
      </c>
      <c r="AE20">
        <f t="shared" si="3"/>
        <v>671.28993999363502</v>
      </c>
      <c r="AF20">
        <f t="shared" si="4"/>
        <v>-33.564496999681751</v>
      </c>
      <c r="AG20">
        <f t="shared" si="4"/>
        <v>-9.630973987716132</v>
      </c>
      <c r="AH20">
        <f t="shared" si="5"/>
        <v>-622.66664919080699</v>
      </c>
      <c r="AI20">
        <f t="shared" si="6"/>
        <v>5.4278198154300981</v>
      </c>
      <c r="AJ20">
        <f t="shared" si="7"/>
        <v>65.560047014948623</v>
      </c>
      <c r="AK20">
        <f t="shared" si="24"/>
        <v>80.254596281334614</v>
      </c>
      <c r="AL20">
        <f t="shared" si="8"/>
        <v>151.24246311171333</v>
      </c>
      <c r="AN20">
        <f t="shared" si="9"/>
        <v>192.7980370391592</v>
      </c>
      <c r="AO20">
        <f t="shared" si="9"/>
        <v>-9.6399018519579602</v>
      </c>
      <c r="AP20">
        <f t="shared" si="9"/>
        <v>-2.766066894469593</v>
      </c>
      <c r="AQ20">
        <f t="shared" si="9"/>
        <v>-178.83316960608201</v>
      </c>
      <c r="AR20">
        <f t="shared" si="9"/>
        <v>1.5588986866496117</v>
      </c>
      <c r="AS20">
        <f t="shared" si="9"/>
        <v>18.829193794855513</v>
      </c>
      <c r="AT20">
        <f t="shared" si="9"/>
        <v>23.049546409943559</v>
      </c>
      <c r="AU20">
        <f t="shared" si="9"/>
        <v>43.437638891448685</v>
      </c>
      <c r="AW20">
        <v>17</v>
      </c>
      <c r="AX20">
        <f>(R20*SUMPRODUCT(K21:$K$23, X21:$X$23)-$AZ$3*SUMPRODUCT(K20:$K$22, W21:$W$23))/Z20</f>
        <v>304.45386670586112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871.26434570614913</v>
      </c>
      <c r="P21">
        <f t="shared" si="22"/>
        <v>43.563217285307459</v>
      </c>
      <c r="Q21" s="4">
        <f t="shared" si="23"/>
        <v>12.5</v>
      </c>
      <c r="R21">
        <f t="shared" si="0"/>
        <v>100000</v>
      </c>
      <c r="S21">
        <f t="shared" si="1"/>
        <v>215.16272534872877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234.57498165629943</v>
      </c>
      <c r="AC21">
        <f t="shared" si="2"/>
        <v>162.70245603796735</v>
      </c>
      <c r="AE21">
        <f t="shared" si="3"/>
        <v>658.83553331529993</v>
      </c>
      <c r="AF21">
        <f t="shared" si="4"/>
        <v>-32.941776665764998</v>
      </c>
      <c r="AG21">
        <f t="shared" si="4"/>
        <v>-9.452291037763656</v>
      </c>
      <c r="AH21">
        <f t="shared" si="5"/>
        <v>-658.98568060251785</v>
      </c>
      <c r="AI21">
        <f t="shared" si="6"/>
        <v>-42.544214990746582</v>
      </c>
      <c r="AJ21">
        <f t="shared" si="7"/>
        <v>71.872525618332077</v>
      </c>
      <c r="AK21">
        <f t="shared" si="24"/>
        <v>73.632030874306864</v>
      </c>
      <c r="AL21">
        <f t="shared" si="8"/>
        <v>102.96034150189236</v>
      </c>
      <c r="AN21">
        <f t="shared" si="9"/>
        <v>174.3054033046796</v>
      </c>
      <c r="AO21">
        <f t="shared" si="9"/>
        <v>-8.7152701652339815</v>
      </c>
      <c r="AP21">
        <f t="shared" si="9"/>
        <v>-2.5007537058601774</v>
      </c>
      <c r="AQ21">
        <f t="shared" si="9"/>
        <v>-174.34512715400194</v>
      </c>
      <c r="AR21">
        <f t="shared" si="9"/>
        <v>-11.255747720416505</v>
      </c>
      <c r="AS21">
        <f t="shared" si="9"/>
        <v>19.01501805980136</v>
      </c>
      <c r="AT21">
        <f t="shared" si="9"/>
        <v>19.480523117969824</v>
      </c>
      <c r="AU21">
        <f t="shared" si="9"/>
        <v>27.239793457354683</v>
      </c>
      <c r="AW21">
        <v>18</v>
      </c>
      <c r="AX21">
        <f>(R21*SUMPRODUCT(K22:$K$23, X22:$X$23)-$AZ$3*SUMPRODUCT(K21:$K$22, W22:$W$23))/Z21</f>
        <v>215.16272534872877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871.26434570614913</v>
      </c>
      <c r="P22">
        <f t="shared" si="22"/>
        <v>43.563217285307459</v>
      </c>
      <c r="Q22" s="4">
        <f t="shared" si="23"/>
        <v>12.5</v>
      </c>
      <c r="R22">
        <f t="shared" si="0"/>
        <v>100000</v>
      </c>
      <c r="S22">
        <f t="shared" si="1"/>
        <v>114.12315066101401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162.70245603796735</v>
      </c>
      <c r="AC22">
        <f t="shared" si="2"/>
        <v>84.635648264122764</v>
      </c>
      <c r="AE22">
        <f t="shared" si="3"/>
        <v>646.14429483541483</v>
      </c>
      <c r="AF22">
        <f t="shared" si="4"/>
        <v>-32.307214741770743</v>
      </c>
      <c r="AG22">
        <f t="shared" si="4"/>
        <v>-9.2702102699916349</v>
      </c>
      <c r="AH22">
        <f t="shared" si="5"/>
        <v>-700.46285915508702</v>
      </c>
      <c r="AI22">
        <f t="shared" si="6"/>
        <v>-95.895989331434521</v>
      </c>
      <c r="AJ22">
        <f t="shared" si="7"/>
        <v>78.066807773844587</v>
      </c>
      <c r="AK22">
        <f t="shared" si="24"/>
        <v>66.450041185854261</v>
      </c>
      <c r="AL22">
        <f t="shared" si="8"/>
        <v>48.620859628264327</v>
      </c>
      <c r="AN22">
        <f t="shared" si="9"/>
        <v>157.47249801513556</v>
      </c>
      <c r="AO22">
        <f t="shared" si="9"/>
        <v>-7.8736249007567789</v>
      </c>
      <c r="AP22">
        <f t="shared" si="9"/>
        <v>-2.2592525849245275</v>
      </c>
      <c r="AQ22">
        <f t="shared" si="9"/>
        <v>-170.71053181096653</v>
      </c>
      <c r="AR22">
        <f t="shared" si="9"/>
        <v>-23.370911281512267</v>
      </c>
      <c r="AS22">
        <f t="shared" si="9"/>
        <v>19.025742903674583</v>
      </c>
      <c r="AT22">
        <f t="shared" si="9"/>
        <v>16.194608638323587</v>
      </c>
      <c r="AU22">
        <f t="shared" si="9"/>
        <v>11.849440260485904</v>
      </c>
      <c r="AW22">
        <v>19</v>
      </c>
      <c r="AX22">
        <f>(R22*SUMPRODUCT(K23:$K$23, X23:$X$23)-$AZ$3*SUMPRODUCT(K22:$K$22, W23:$W$23))/Z22</f>
        <v>114.12315066101401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871.26434570614913</v>
      </c>
      <c r="P23">
        <f t="shared" si="22"/>
        <v>43.563217285307459</v>
      </c>
      <c r="Q23" s="4">
        <f t="shared" si="23"/>
        <v>12.5</v>
      </c>
      <c r="R23">
        <f t="shared" si="0"/>
        <v>100000</v>
      </c>
      <c r="S23">
        <f t="shared" si="1"/>
        <v>116.46532542328575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84.635648264122764</v>
      </c>
      <c r="AC23">
        <f t="shared" si="2"/>
        <v>84.635648264122764</v>
      </c>
      <c r="AE23">
        <f t="shared" si="3"/>
        <v>633.15001645557015</v>
      </c>
      <c r="AF23">
        <f t="shared" si="4"/>
        <v>-31.657500822778509</v>
      </c>
      <c r="AG23">
        <f t="shared" si="4"/>
        <v>-9.0837817990590697</v>
      </c>
      <c r="AH23">
        <f t="shared" si="5"/>
        <v>-749.81094586118172</v>
      </c>
      <c r="AI23">
        <f t="shared" si="6"/>
        <v>-157.4022120274492</v>
      </c>
      <c r="AJ23">
        <f t="shared" si="7"/>
        <v>0</v>
      </c>
      <c r="AK23">
        <f t="shared" si="24"/>
        <v>58.713359240986769</v>
      </c>
      <c r="AL23">
        <f t="shared" si="8"/>
        <v>-98.688852786462434</v>
      </c>
      <c r="AN23">
        <f t="shared" si="9"/>
        <v>142.1422521201055</v>
      </c>
      <c r="AO23">
        <f t="shared" si="9"/>
        <v>-7.1071126060052752</v>
      </c>
      <c r="AP23">
        <f t="shared" si="9"/>
        <v>-2.0393100673266522</v>
      </c>
      <c r="AQ23">
        <f t="shared" si="9"/>
        <v>-168.33264430072688</v>
      </c>
      <c r="AR23">
        <f t="shared" si="9"/>
        <v>-35.336814853953328</v>
      </c>
      <c r="AS23">
        <f t="shared" si="9"/>
        <v>0</v>
      </c>
      <c r="AT23">
        <f t="shared" si="9"/>
        <v>13.181155958536255</v>
      </c>
      <c r="AU23">
        <f t="shared" si="9"/>
        <v>-22.155658895417073</v>
      </c>
      <c r="AW23">
        <v>20</v>
      </c>
      <c r="AX23">
        <f>(R23*SUMPRODUCT(K$23:$K24, X$23:$X24)-$AZ$3*SUMPRODUCT(K$22:$K23, W$23:$W24))/Z23</f>
        <v>116.46532542328575</v>
      </c>
    </row>
    <row r="25" spans="5:50" x14ac:dyDescent="0.25">
      <c r="AN25" s="8">
        <f t="shared" ref="AN25:AU25" si="25">SUM(AN3:AN23)</f>
        <v>7903.5769491830551</v>
      </c>
      <c r="AO25" s="8">
        <f t="shared" si="25"/>
        <v>-1048.627106738765</v>
      </c>
      <c r="AP25" s="8">
        <f t="shared" si="25"/>
        <v>-226.70990616852421</v>
      </c>
      <c r="AQ25" s="8">
        <f t="shared" si="25"/>
        <v>-4553.8146297070243</v>
      </c>
      <c r="AR25" s="8">
        <f t="shared" si="25"/>
        <v>2074.4253065687421</v>
      </c>
      <c r="AS25" s="8">
        <f t="shared" si="25"/>
        <v>-289.88943914932742</v>
      </c>
      <c r="AT25" s="8">
        <f t="shared" si="25"/>
        <v>791.07721674257687</v>
      </c>
      <c r="AU25" s="9">
        <f t="shared" si="25"/>
        <v>2575.6130841619911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020E7-AC0C-46CD-B7B9-46A3D4112E2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1081.5050426455396</v>
      </c>
      <c r="K3">
        <v>1</v>
      </c>
      <c r="L3" s="2">
        <v>0</v>
      </c>
      <c r="O3">
        <f>$C$3</f>
        <v>1081.5050426455396</v>
      </c>
      <c r="P3">
        <f>O3*B5</f>
        <v>865.20403411643167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1081.5050426455396</v>
      </c>
      <c r="AF3">
        <f t="shared" ref="AF3:AG23" si="4">-$Z3*P3</f>
        <v>-865.20403411643167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90.483452629107887</v>
      </c>
      <c r="AJ3">
        <f t="shared" ref="AJ3:AJ23" si="7">AB3-AC3</f>
        <v>0</v>
      </c>
      <c r="AL3">
        <f t="shared" ref="AL3:AL23" si="8">SUM(AI3:AK3)</f>
        <v>90.483452629107887</v>
      </c>
      <c r="AN3">
        <f t="shared" ref="AN3:AU23" si="9">AE3*$K3</f>
        <v>1081.5050426455396</v>
      </c>
      <c r="AO3">
        <f t="shared" si="9"/>
        <v>-865.20403411643167</v>
      </c>
      <c r="AP3">
        <f t="shared" si="9"/>
        <v>-125.8175559</v>
      </c>
      <c r="AQ3">
        <f t="shared" si="9"/>
        <v>0</v>
      </c>
      <c r="AR3">
        <f t="shared" si="9"/>
        <v>90.483452629107887</v>
      </c>
      <c r="AS3">
        <f t="shared" si="9"/>
        <v>0</v>
      </c>
      <c r="AT3">
        <f t="shared" si="9"/>
        <v>0</v>
      </c>
      <c r="AU3">
        <f t="shared" si="9"/>
        <v>90.483452629107887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560.78857036398472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11.695650619005095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11.551306080282302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-11.551306080282302</v>
      </c>
      <c r="AK4">
        <f>G4*MAX(0, SUM(AB4, AE4:AF4))</f>
        <v>0</v>
      </c>
      <c r="AL4">
        <f t="shared" si="8"/>
        <v>-596.98330608028232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-549.23726428370389</v>
      </c>
      <c r="AR4">
        <f t="shared" si="9"/>
        <v>-549.23726428370389</v>
      </c>
      <c r="AS4">
        <f t="shared" si="9"/>
        <v>-10.83713864366479</v>
      </c>
      <c r="AT4">
        <f t="shared" si="9"/>
        <v>0</v>
      </c>
      <c r="AU4">
        <f t="shared" si="9"/>
        <v>-560.07440292736862</v>
      </c>
      <c r="AW4">
        <v>1</v>
      </c>
      <c r="AX4">
        <f>(R4*SUMPRODUCT(K5:$K$23, X5:$X$23)-$AZ$3*SUMPRODUCT(K4:$K$22, W5:$W$23))/Z4</f>
        <v>11.695650619005095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1081.5050426455396</v>
      </c>
      <c r="P5">
        <f t="shared" ref="P5:P23" si="22">O5*$C$5</f>
        <v>54.075252132276979</v>
      </c>
      <c r="Q5" s="4">
        <f t="shared" ref="Q5:Q23" si="23">$C$8</f>
        <v>12.5</v>
      </c>
      <c r="R5">
        <f t="shared" si="0"/>
        <v>250000</v>
      </c>
      <c r="S5">
        <f t="shared" si="1"/>
        <v>31.87003503619578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11.551306080282302</v>
      </c>
      <c r="AC5">
        <f t="shared" si="2"/>
        <v>31.088113185725888</v>
      </c>
      <c r="AE5">
        <f t="shared" si="3"/>
        <v>1054.9706374188906</v>
      </c>
      <c r="AF5">
        <f t="shared" si="4"/>
        <v>-52.748531870944525</v>
      </c>
      <c r="AG5">
        <f t="shared" si="4"/>
        <v>-12.193316210045801</v>
      </c>
      <c r="AH5">
        <f t="shared" si="5"/>
        <v>-579.09811908398399</v>
      </c>
      <c r="AI5">
        <f t="shared" si="6"/>
        <v>410.93067025391633</v>
      </c>
      <c r="AJ5">
        <f t="shared" si="7"/>
        <v>-19.536807105443586</v>
      </c>
      <c r="AK5">
        <f>G5*SUM(AB5, AE5:AF5)</f>
        <v>41.564709876757369</v>
      </c>
      <c r="AL5">
        <f t="shared" si="8"/>
        <v>432.95857302523012</v>
      </c>
      <c r="AN5">
        <f t="shared" si="9"/>
        <v>911.03309349343169</v>
      </c>
      <c r="AO5">
        <f t="shared" si="9"/>
        <v>-45.551654674671582</v>
      </c>
      <c r="AP5">
        <f t="shared" si="9"/>
        <v>-10.529690773157361</v>
      </c>
      <c r="AQ5">
        <f t="shared" si="9"/>
        <v>-500.08742627765446</v>
      </c>
      <c r="AR5">
        <f t="shared" si="9"/>
        <v>354.8643217679483</v>
      </c>
      <c r="AS5">
        <f t="shared" si="9"/>
        <v>-16.871254215949818</v>
      </c>
      <c r="AT5">
        <f t="shared" si="9"/>
        <v>35.893725262178755</v>
      </c>
      <c r="AU5">
        <f t="shared" si="9"/>
        <v>373.88679281417723</v>
      </c>
      <c r="AW5">
        <v>2</v>
      </c>
      <c r="AX5">
        <f>(R5*SUMPRODUCT(K6:$K$23, X6:$X$23)-$AZ$3*SUMPRODUCT(K5:$K$22, W6:$W$23))/Z5</f>
        <v>31.87003503619578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1081.5050426455396</v>
      </c>
      <c r="P6">
        <f t="shared" si="22"/>
        <v>54.075252132276979</v>
      </c>
      <c r="Q6" s="4">
        <f t="shared" si="23"/>
        <v>12.5</v>
      </c>
      <c r="R6">
        <f t="shared" si="0"/>
        <v>250000</v>
      </c>
      <c r="S6">
        <f t="shared" si="1"/>
        <v>59.52572370280123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31.088113185725888</v>
      </c>
      <c r="AC6">
        <f t="shared" si="2"/>
        <v>57.348232701864163</v>
      </c>
      <c r="AE6">
        <f t="shared" si="3"/>
        <v>1041.9428609308484</v>
      </c>
      <c r="AF6">
        <f t="shared" si="4"/>
        <v>-52.097143046542421</v>
      </c>
      <c r="AG6">
        <f t="shared" si="4"/>
        <v>-12.042741594413704</v>
      </c>
      <c r="AH6">
        <f t="shared" si="5"/>
        <v>-572.829070632769</v>
      </c>
      <c r="AI6">
        <f t="shared" si="6"/>
        <v>404.97390565712328</v>
      </c>
      <c r="AJ6">
        <f t="shared" si="7"/>
        <v>-26.260119516138275</v>
      </c>
      <c r="AK6">
        <f>G6*SUM(AB6, AE6:AF6)</f>
        <v>59.724629117596862</v>
      </c>
      <c r="AL6">
        <f t="shared" si="8"/>
        <v>438.43841525858187</v>
      </c>
      <c r="AN6">
        <f t="shared" si="9"/>
        <v>811.49241892734051</v>
      </c>
      <c r="AO6">
        <f t="shared" si="9"/>
        <v>-40.574620946367027</v>
      </c>
      <c r="AP6">
        <f t="shared" si="9"/>
        <v>-9.3792029039260925</v>
      </c>
      <c r="AQ6">
        <f t="shared" si="9"/>
        <v>-446.13429928816123</v>
      </c>
      <c r="AR6">
        <f t="shared" si="9"/>
        <v>315.40429578888615</v>
      </c>
      <c r="AS6">
        <f t="shared" si="9"/>
        <v>-20.452069596632519</v>
      </c>
      <c r="AT6">
        <f t="shared" si="9"/>
        <v>46.515107084546301</v>
      </c>
      <c r="AU6">
        <f t="shared" si="9"/>
        <v>341.46733327679988</v>
      </c>
      <c r="AW6">
        <v>3</v>
      </c>
      <c r="AX6">
        <f>(R6*SUMPRODUCT(K7:$K$23, X7:$X$23)-$AZ$3*SUMPRODUCT(K6:$K$22, W7:$W$23))/Z6</f>
        <v>59.52572370280123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1081.5050426455396</v>
      </c>
      <c r="P7">
        <f t="shared" si="22"/>
        <v>54.075252132276979</v>
      </c>
      <c r="Q7" s="4">
        <f t="shared" si="23"/>
        <v>12.5</v>
      </c>
      <c r="R7">
        <f t="shared" si="0"/>
        <v>250000</v>
      </c>
      <c r="S7">
        <f t="shared" si="1"/>
        <v>82.497775602924065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57.348232701864163</v>
      </c>
      <c r="AC7">
        <f t="shared" si="2"/>
        <v>78.498099173867558</v>
      </c>
      <c r="AE7">
        <f t="shared" si="3"/>
        <v>1029.0712625179965</v>
      </c>
      <c r="AF7">
        <f t="shared" si="4"/>
        <v>-51.453563125899819</v>
      </c>
      <c r="AG7">
        <f t="shared" si="4"/>
        <v>-11.893972079879518</v>
      </c>
      <c r="AH7">
        <f t="shared" si="5"/>
        <v>-566.84197180094554</v>
      </c>
      <c r="AI7">
        <f t="shared" si="6"/>
        <v>398.88175551127165</v>
      </c>
      <c r="AJ7">
        <f t="shared" si="7"/>
        <v>-21.149866472003396</v>
      </c>
      <c r="AK7">
        <f>G7*SUM(AB7, AE7:AF7)</f>
        <v>50.81682726581348</v>
      </c>
      <c r="AL7">
        <f t="shared" si="8"/>
        <v>428.54871630508171</v>
      </c>
      <c r="AN7">
        <f t="shared" si="9"/>
        <v>725.5070884414871</v>
      </c>
      <c r="AO7">
        <f t="shared" si="9"/>
        <v>-36.275354422074351</v>
      </c>
      <c r="AP7">
        <f t="shared" si="9"/>
        <v>-8.38538725934621</v>
      </c>
      <c r="AQ7">
        <f t="shared" si="9"/>
        <v>-399.63011653971205</v>
      </c>
      <c r="AR7">
        <f t="shared" si="9"/>
        <v>281.21623022035453</v>
      </c>
      <c r="AS7">
        <f t="shared" si="9"/>
        <v>-14.910899374921634</v>
      </c>
      <c r="AT7">
        <f t="shared" si="9"/>
        <v>35.826448309559673</v>
      </c>
      <c r="AU7">
        <f t="shared" si="9"/>
        <v>302.13177915499256</v>
      </c>
      <c r="AW7">
        <v>4</v>
      </c>
      <c r="AX7">
        <f>(R7*SUMPRODUCT(K8:$K$23, X8:$X$23)-$AZ$3*SUMPRODUCT(K7:$K$22, W8:$W$23))/Z7</f>
        <v>82.497775602924065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1081.5050426455396</v>
      </c>
      <c r="P8">
        <f t="shared" si="22"/>
        <v>54.075252132276979</v>
      </c>
      <c r="Q8" s="4">
        <f t="shared" si="23"/>
        <v>12.5</v>
      </c>
      <c r="R8">
        <f t="shared" si="0"/>
        <v>250000</v>
      </c>
      <c r="S8">
        <f t="shared" si="1"/>
        <v>91.335521938675157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78.498099173867558</v>
      </c>
      <c r="AC8">
        <f t="shared" si="2"/>
        <v>85.833294569102691</v>
      </c>
      <c r="AE8">
        <f t="shared" si="3"/>
        <v>1016.3531004475155</v>
      </c>
      <c r="AF8">
        <f t="shared" si="4"/>
        <v>-50.817655022375774</v>
      </c>
      <c r="AG8">
        <f t="shared" si="4"/>
        <v>-11.746975977584768</v>
      </c>
      <c r="AH8">
        <f t="shared" si="5"/>
        <v>-561.12762991907437</v>
      </c>
      <c r="AI8">
        <f t="shared" si="6"/>
        <v>392.66083952848066</v>
      </c>
      <c r="AJ8">
        <f t="shared" si="7"/>
        <v>-7.3351953952351323</v>
      </c>
      <c r="AK8">
        <f t="shared" ref="AK8:AK23" si="24">G8*SUM(AB8:AB8, AE8:AF8)</f>
        <v>22.237914499958858</v>
      </c>
      <c r="AL8">
        <f t="shared" si="8"/>
        <v>407.56355863320437</v>
      </c>
      <c r="AN8">
        <f t="shared" si="9"/>
        <v>668.10315874063565</v>
      </c>
      <c r="AO8">
        <f t="shared" si="9"/>
        <v>-33.405157937031781</v>
      </c>
      <c r="AP8">
        <f t="shared" si="9"/>
        <v>-7.7219145126030249</v>
      </c>
      <c r="AQ8">
        <f t="shared" si="9"/>
        <v>-368.85915125413578</v>
      </c>
      <c r="AR8">
        <f t="shared" si="9"/>
        <v>258.11693503686507</v>
      </c>
      <c r="AS8">
        <f t="shared" si="9"/>
        <v>-4.8218155790330348</v>
      </c>
      <c r="AT8">
        <f t="shared" si="9"/>
        <v>14.618168542689386</v>
      </c>
      <c r="AU8">
        <f t="shared" si="9"/>
        <v>267.91328800052139</v>
      </c>
      <c r="AW8">
        <v>5</v>
      </c>
      <c r="AX8">
        <f>(R8*SUMPRODUCT(K9:$K$23, X9:$X$23)-$AZ$3*SUMPRODUCT(K8:$K$22, W9:$W$23))/Z8</f>
        <v>91.335521938675157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1081.5050426455396</v>
      </c>
      <c r="P9">
        <f t="shared" si="22"/>
        <v>54.075252132276979</v>
      </c>
      <c r="Q9" s="4">
        <f t="shared" si="23"/>
        <v>12.5</v>
      </c>
      <c r="R9">
        <f t="shared" si="0"/>
        <v>250000</v>
      </c>
      <c r="S9">
        <f t="shared" si="1"/>
        <v>91.269346743023092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85.833294569102691</v>
      </c>
      <c r="AC9">
        <f t="shared" si="2"/>
        <v>84.710297605362484</v>
      </c>
      <c r="AE9">
        <f t="shared" si="3"/>
        <v>1003.782948969197</v>
      </c>
      <c r="AF9">
        <f t="shared" si="4"/>
        <v>-50.189147448459849</v>
      </c>
      <c r="AG9">
        <f t="shared" si="4"/>
        <v>-11.60169057688555</v>
      </c>
      <c r="AH9">
        <f t="shared" si="5"/>
        <v>-556.31281846742036</v>
      </c>
      <c r="AI9">
        <f t="shared" si="6"/>
        <v>385.67929247643133</v>
      </c>
      <c r="AJ9">
        <f t="shared" si="7"/>
        <v>1.1229969637402064</v>
      </c>
      <c r="AK9">
        <f t="shared" si="24"/>
        <v>6.1326198669300558</v>
      </c>
      <c r="AL9">
        <f t="shared" si="8"/>
        <v>392.93490930710158</v>
      </c>
      <c r="AN9">
        <f t="shared" si="9"/>
        <v>627.10523381472512</v>
      </c>
      <c r="AO9">
        <f t="shared" si="9"/>
        <v>-31.355261690736256</v>
      </c>
      <c r="AP9">
        <f t="shared" si="9"/>
        <v>-7.2480618338209775</v>
      </c>
      <c r="AQ9">
        <f t="shared" si="9"/>
        <v>-347.5519089633849</v>
      </c>
      <c r="AR9">
        <f t="shared" si="9"/>
        <v>240.95000132678305</v>
      </c>
      <c r="AS9">
        <f t="shared" si="9"/>
        <v>0.70158322000062123</v>
      </c>
      <c r="AT9">
        <f t="shared" si="9"/>
        <v>3.8313043865681533</v>
      </c>
      <c r="AU9">
        <f t="shared" si="9"/>
        <v>245.48288893335183</v>
      </c>
      <c r="AW9">
        <v>6</v>
      </c>
      <c r="AX9">
        <f>(R9*SUMPRODUCT(K10:$K$23, X10:$X$23)-$AZ$3*SUMPRODUCT(K9:$K$22, W10:$W$23))/Z9</f>
        <v>91.269346743023092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1081.5050426455396</v>
      </c>
      <c r="P10">
        <f t="shared" si="22"/>
        <v>54.075252132276979</v>
      </c>
      <c r="Q10" s="4">
        <f t="shared" si="23"/>
        <v>12.5</v>
      </c>
      <c r="R10">
        <f t="shared" si="0"/>
        <v>250000</v>
      </c>
      <c r="S10">
        <f t="shared" si="1"/>
        <v>89.873300279300381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84.710297605362484</v>
      </c>
      <c r="AC10">
        <f t="shared" si="2"/>
        <v>82.382086715595506</v>
      </c>
      <c r="AE10">
        <f t="shared" si="3"/>
        <v>991.35830029265537</v>
      </c>
      <c r="AF10">
        <f t="shared" si="4"/>
        <v>-49.567915014632767</v>
      </c>
      <c r="AG10">
        <f t="shared" si="4"/>
        <v>-11.458086892822404</v>
      </c>
      <c r="AH10">
        <f t="shared" si="5"/>
        <v>-551.7355658858462</v>
      </c>
      <c r="AI10">
        <f t="shared" si="6"/>
        <v>378.59673249935406</v>
      </c>
      <c r="AJ10">
        <f t="shared" si="7"/>
        <v>2.3282108897669787</v>
      </c>
      <c r="AK10">
        <f t="shared" si="24"/>
        <v>4.2086527998218788</v>
      </c>
      <c r="AL10">
        <f t="shared" si="8"/>
        <v>385.13359618894293</v>
      </c>
      <c r="AN10">
        <f t="shared" si="9"/>
        <v>588.44944000103339</v>
      </c>
      <c r="AO10">
        <f t="shared" si="9"/>
        <v>-29.42247200005167</v>
      </c>
      <c r="AP10">
        <f t="shared" si="9"/>
        <v>-6.8012794300245369</v>
      </c>
      <c r="AQ10">
        <f t="shared" si="9"/>
        <v>-327.49862958562534</v>
      </c>
      <c r="AR10">
        <f t="shared" si="9"/>
        <v>224.72705898533189</v>
      </c>
      <c r="AS10">
        <f t="shared" si="9"/>
        <v>1.3819770247379211</v>
      </c>
      <c r="AT10">
        <f t="shared" si="9"/>
        <v>2.4981677991528026</v>
      </c>
      <c r="AU10">
        <f t="shared" si="9"/>
        <v>228.60720380922263</v>
      </c>
      <c r="AW10">
        <v>7</v>
      </c>
      <c r="AX10">
        <f>(R10*SUMPRODUCT(K11:$K$23, X11:$X$23)-$AZ$3*SUMPRODUCT(K10:$K$22, W11:$W$23))/Z10</f>
        <v>89.873300279300381</v>
      </c>
    </row>
    <row r="11" spans="1:52" x14ac:dyDescent="0.25">
      <c r="A11" t="s">
        <v>33</v>
      </c>
      <c r="C11" s="7">
        <f>AU25</f>
        <v>3156.2274665116538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1081.5050426455396</v>
      </c>
      <c r="P11">
        <f t="shared" si="22"/>
        <v>54.075252132276979</v>
      </c>
      <c r="Q11" s="4">
        <f t="shared" si="23"/>
        <v>12.5</v>
      </c>
      <c r="R11">
        <f t="shared" si="0"/>
        <v>250000</v>
      </c>
      <c r="S11">
        <f t="shared" si="1"/>
        <v>86.71715603466275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82.382086715595506</v>
      </c>
      <c r="AC11">
        <f t="shared" si="2"/>
        <v>78.504254870088971</v>
      </c>
      <c r="AE11">
        <f t="shared" si="3"/>
        <v>979.0767063116599</v>
      </c>
      <c r="AF11">
        <f t="shared" si="4"/>
        <v>-48.953835315582992</v>
      </c>
      <c r="AG11">
        <f t="shared" si="4"/>
        <v>-11.316136630263379</v>
      </c>
      <c r="AH11">
        <f t="shared" si="5"/>
        <v>-547.38787261601829</v>
      </c>
      <c r="AI11">
        <f t="shared" si="6"/>
        <v>371.41886174979527</v>
      </c>
      <c r="AJ11">
        <f t="shared" si="7"/>
        <v>3.8778318455065346</v>
      </c>
      <c r="AK11">
        <f t="shared" si="24"/>
        <v>2.4300118985080137</v>
      </c>
      <c r="AL11">
        <f t="shared" si="8"/>
        <v>377.72670549380985</v>
      </c>
      <c r="AN11">
        <f t="shared" si="9"/>
        <v>552.69552456568351</v>
      </c>
      <c r="AO11">
        <f t="shared" si="9"/>
        <v>-27.634776228284178</v>
      </c>
      <c r="AP11">
        <f t="shared" si="9"/>
        <v>-6.3880368418544222</v>
      </c>
      <c r="AQ11">
        <f t="shared" si="9"/>
        <v>-309.00421330226152</v>
      </c>
      <c r="AR11">
        <f t="shared" si="9"/>
        <v>209.66849819328348</v>
      </c>
      <c r="AS11">
        <f t="shared" si="9"/>
        <v>2.1890627079708134</v>
      </c>
      <c r="AT11">
        <f t="shared" si="9"/>
        <v>1.3717584049223792</v>
      </c>
      <c r="AU11">
        <f t="shared" si="9"/>
        <v>213.22931930617668</v>
      </c>
      <c r="AW11">
        <v>8</v>
      </c>
      <c r="AX11">
        <f>(R11*SUMPRODUCT(K12:$K$23, X12:$X$23)-$AZ$3*SUMPRODUCT(K11:$K$22, W12:$W$23))/Z11</f>
        <v>86.71715603466275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1081.5050426455396</v>
      </c>
      <c r="P12">
        <f t="shared" si="22"/>
        <v>54.075252132276979</v>
      </c>
      <c r="Q12" s="4">
        <f t="shared" si="23"/>
        <v>12.5</v>
      </c>
      <c r="R12">
        <f t="shared" si="0"/>
        <v>250000</v>
      </c>
      <c r="S12">
        <f t="shared" si="1"/>
        <v>82.139557542685935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78.504254870088971</v>
      </c>
      <c r="AC12">
        <f t="shared" si="2"/>
        <v>73.438034408725343</v>
      </c>
      <c r="AE12">
        <f t="shared" si="3"/>
        <v>966.93489606075093</v>
      </c>
      <c r="AF12">
        <f t="shared" si="4"/>
        <v>-48.346744803037552</v>
      </c>
      <c r="AG12">
        <f t="shared" si="4"/>
        <v>-11.175801983496408</v>
      </c>
      <c r="AH12">
        <f t="shared" si="5"/>
        <v>-543.46560928677252</v>
      </c>
      <c r="AI12">
        <f t="shared" si="6"/>
        <v>363.94673998744452</v>
      </c>
      <c r="AJ12">
        <f t="shared" si="7"/>
        <v>5.0662204613636277</v>
      </c>
      <c r="AK12">
        <f t="shared" si="24"/>
        <v>2.2933125340939449</v>
      </c>
      <c r="AL12">
        <f t="shared" si="8"/>
        <v>371.3062729829021</v>
      </c>
      <c r="AN12">
        <f t="shared" si="9"/>
        <v>518.9099622536595</v>
      </c>
      <c r="AO12">
        <f t="shared" si="9"/>
        <v>-25.94549811268298</v>
      </c>
      <c r="AP12">
        <f t="shared" si="9"/>
        <v>-5.9975444148683801</v>
      </c>
      <c r="AQ12">
        <f t="shared" si="9"/>
        <v>-291.65326429944355</v>
      </c>
      <c r="AR12">
        <f t="shared" si="9"/>
        <v>195.31365542666461</v>
      </c>
      <c r="AS12">
        <f t="shared" si="9"/>
        <v>2.7188100037396388</v>
      </c>
      <c r="AT12">
        <f t="shared" si="9"/>
        <v>1.2307164891355478</v>
      </c>
      <c r="AU12">
        <f t="shared" si="9"/>
        <v>199.26318191953979</v>
      </c>
      <c r="AW12">
        <v>9</v>
      </c>
      <c r="AX12">
        <f>(R12*SUMPRODUCT(K13:$K$23, X13:$X$23)-$AZ$3*SUMPRODUCT(K12:$K$22, W13:$W$23))/Z12</f>
        <v>82.139557542685935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1081.5050426455396</v>
      </c>
      <c r="P13">
        <f t="shared" si="22"/>
        <v>54.075252132276979</v>
      </c>
      <c r="Q13" s="4">
        <f t="shared" si="23"/>
        <v>12.5</v>
      </c>
      <c r="R13">
        <f t="shared" si="0"/>
        <v>250000</v>
      </c>
      <c r="S13">
        <f t="shared" si="1"/>
        <v>75.977678626869931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73.438034408725343</v>
      </c>
      <c r="AC13">
        <f t="shared" si="2"/>
        <v>67.085593877960264</v>
      </c>
      <c r="AE13">
        <f t="shared" si="3"/>
        <v>954.93057144056831</v>
      </c>
      <c r="AF13">
        <f t="shared" si="4"/>
        <v>-47.746528572028417</v>
      </c>
      <c r="AG13">
        <f t="shared" si="4"/>
        <v>-11.037056391164054</v>
      </c>
      <c r="AH13">
        <f t="shared" si="5"/>
        <v>-539.75144994781522</v>
      </c>
      <c r="AI13">
        <f t="shared" si="6"/>
        <v>356.39553652956067</v>
      </c>
      <c r="AJ13">
        <f t="shared" si="7"/>
        <v>6.3524405307650795</v>
      </c>
      <c r="AK13">
        <f t="shared" si="24"/>
        <v>1.9612441545545303</v>
      </c>
      <c r="AL13">
        <f t="shared" si="8"/>
        <v>364.7092212148803</v>
      </c>
      <c r="AN13">
        <f t="shared" si="9"/>
        <v>487.2756370050904</v>
      </c>
      <c r="AO13">
        <f t="shared" si="9"/>
        <v>-24.363781850254522</v>
      </c>
      <c r="AP13">
        <f t="shared" si="9"/>
        <v>-5.631915915680036</v>
      </c>
      <c r="AQ13">
        <f t="shared" si="9"/>
        <v>-275.42078917944826</v>
      </c>
      <c r="AR13">
        <f t="shared" si="9"/>
        <v>181.85915005970762</v>
      </c>
      <c r="AS13">
        <f t="shared" si="9"/>
        <v>3.2414812120800924</v>
      </c>
      <c r="AT13">
        <f t="shared" si="9"/>
        <v>1.0007706563330465</v>
      </c>
      <c r="AU13">
        <f t="shared" si="9"/>
        <v>186.10140192812077</v>
      </c>
      <c r="AW13">
        <v>10</v>
      </c>
      <c r="AX13">
        <f>(R13*SUMPRODUCT(K14:$K$23, X14:$X$23)-$AZ$3*SUMPRODUCT(K13:$K$22, W14:$W$23))/Z13</f>
        <v>75.977678626869931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1081.5050426455396</v>
      </c>
      <c r="P14">
        <f t="shared" si="22"/>
        <v>54.075252132276979</v>
      </c>
      <c r="Q14" s="4">
        <f t="shared" si="23"/>
        <v>12.5</v>
      </c>
      <c r="R14">
        <f t="shared" si="0"/>
        <v>250000</v>
      </c>
      <c r="S14">
        <f t="shared" si="1"/>
        <v>77.522094314283265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67.085593877960264</v>
      </c>
      <c r="AC14">
        <f t="shared" si="2"/>
        <v>67.598422684962088</v>
      </c>
      <c r="AE14">
        <f t="shared" si="3"/>
        <v>943.06062878387888</v>
      </c>
      <c r="AF14">
        <f t="shared" si="4"/>
        <v>-47.153031439193946</v>
      </c>
      <c r="AG14">
        <f t="shared" si="4"/>
        <v>-10.899863981181692</v>
      </c>
      <c r="AH14">
        <f t="shared" si="5"/>
        <v>-536.43692141440818</v>
      </c>
      <c r="AI14">
        <f t="shared" si="6"/>
        <v>348.57081194909506</v>
      </c>
      <c r="AJ14">
        <f t="shared" si="7"/>
        <v>-0.51282880700182432</v>
      </c>
      <c r="AK14">
        <f t="shared" si="24"/>
        <v>67.409523385585175</v>
      </c>
      <c r="AL14">
        <f t="shared" si="8"/>
        <v>415.46750652767844</v>
      </c>
      <c r="AN14">
        <f t="shared" si="9"/>
        <v>443.2858634997848</v>
      </c>
      <c r="AO14">
        <f t="shared" si="9"/>
        <v>-22.16429317498924</v>
      </c>
      <c r="AP14">
        <f t="shared" si="9"/>
        <v>-5.1234835486230663</v>
      </c>
      <c r="AQ14">
        <f t="shared" si="9"/>
        <v>-252.15229717414866</v>
      </c>
      <c r="AR14">
        <f t="shared" si="9"/>
        <v>163.84578960202381</v>
      </c>
      <c r="AS14">
        <f t="shared" si="9"/>
        <v>-0.24105529761381364</v>
      </c>
      <c r="AT14">
        <f t="shared" si="9"/>
        <v>31.685861831197325</v>
      </c>
      <c r="AU14">
        <f t="shared" si="9"/>
        <v>195.29059613560733</v>
      </c>
      <c r="AW14">
        <v>11</v>
      </c>
      <c r="AX14">
        <f>(R14*SUMPRODUCT(K15:$K$23, X15:$X$23)-$AZ$3*SUMPRODUCT(K14:$K$22, W15:$W$23))/Z14</f>
        <v>77.522094314283265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1081.5050426455396</v>
      </c>
      <c r="P15">
        <f t="shared" si="22"/>
        <v>54.075252132276979</v>
      </c>
      <c r="Q15" s="4">
        <f t="shared" si="23"/>
        <v>12.5</v>
      </c>
      <c r="R15">
        <f t="shared" si="0"/>
        <v>250000</v>
      </c>
      <c r="S15">
        <f t="shared" si="1"/>
        <v>76.667296105577137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67.598422684962088</v>
      </c>
      <c r="AC15">
        <f t="shared" si="2"/>
        <v>66.02060576210306</v>
      </c>
      <c r="AE15">
        <f t="shared" si="3"/>
        <v>931.31780664211453</v>
      </c>
      <c r="AF15">
        <f t="shared" si="4"/>
        <v>-46.565890332105731</v>
      </c>
      <c r="AG15">
        <f t="shared" si="4"/>
        <v>-10.76414082596367</v>
      </c>
      <c r="AH15">
        <f t="shared" si="5"/>
        <v>-534.49030812409751</v>
      </c>
      <c r="AI15">
        <f t="shared" si="6"/>
        <v>339.49746735994768</v>
      </c>
      <c r="AJ15">
        <f t="shared" si="7"/>
        <v>1.5778169228590286</v>
      </c>
      <c r="AK15">
        <f t="shared" si="24"/>
        <v>66.664523729647968</v>
      </c>
      <c r="AL15">
        <f t="shared" si="8"/>
        <v>407.73980801245466</v>
      </c>
      <c r="AN15">
        <f t="shared" si="9"/>
        <v>403.25851005336824</v>
      </c>
      <c r="AO15">
        <f t="shared" si="9"/>
        <v>-20.162925502668411</v>
      </c>
      <c r="AP15">
        <f t="shared" si="9"/>
        <v>-4.660848703337197</v>
      </c>
      <c r="AQ15">
        <f t="shared" si="9"/>
        <v>-231.43309808411706</v>
      </c>
      <c r="AR15">
        <f t="shared" si="9"/>
        <v>147.00163776324558</v>
      </c>
      <c r="AS15">
        <f t="shared" si="9"/>
        <v>0.68319116944966385</v>
      </c>
      <c r="AT15">
        <f t="shared" si="9"/>
        <v>28.865588439205936</v>
      </c>
      <c r="AU15">
        <f t="shared" si="9"/>
        <v>176.55041737190118</v>
      </c>
      <c r="AW15">
        <v>12</v>
      </c>
      <c r="AX15">
        <f>(R15*SUMPRODUCT(K16:$K$23, X16:$X$23)-$AZ$3*SUMPRODUCT(K15:$K$22, W16:$W$23))/Z15</f>
        <v>76.667296105577137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1081.5050426455396</v>
      </c>
      <c r="P16">
        <f t="shared" si="22"/>
        <v>54.075252132276979</v>
      </c>
      <c r="Q16" s="4">
        <f t="shared" si="23"/>
        <v>12.5</v>
      </c>
      <c r="R16">
        <f t="shared" si="0"/>
        <v>250000</v>
      </c>
      <c r="S16">
        <f t="shared" si="1"/>
        <v>73.396723652033927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66.02060576210306</v>
      </c>
      <c r="AC16">
        <f t="shared" si="2"/>
        <v>62.415609029772888</v>
      </c>
      <c r="AE16">
        <f t="shared" si="3"/>
        <v>919.69767241267391</v>
      </c>
      <c r="AF16">
        <f t="shared" si="4"/>
        <v>-45.984883620633696</v>
      </c>
      <c r="AG16">
        <f t="shared" si="4"/>
        <v>-10.629835693633728</v>
      </c>
      <c r="AH16">
        <f t="shared" si="5"/>
        <v>-533.27448140609397</v>
      </c>
      <c r="AI16">
        <f t="shared" si="6"/>
        <v>329.80847169231254</v>
      </c>
      <c r="AJ16">
        <f t="shared" si="7"/>
        <v>3.6049967323301715</v>
      </c>
      <c r="AK16">
        <f t="shared" si="24"/>
        <v>65.781337618790033</v>
      </c>
      <c r="AL16">
        <f t="shared" si="8"/>
        <v>399.19480604343272</v>
      </c>
      <c r="AN16">
        <f t="shared" si="9"/>
        <v>366.83611785923318</v>
      </c>
      <c r="AO16">
        <f t="shared" si="9"/>
        <v>-18.341805892961659</v>
      </c>
      <c r="AP16">
        <f t="shared" si="9"/>
        <v>-4.2398798825973527</v>
      </c>
      <c r="AQ16">
        <f t="shared" si="9"/>
        <v>-212.70505121451424</v>
      </c>
      <c r="AR16">
        <f t="shared" si="9"/>
        <v>131.54938086915996</v>
      </c>
      <c r="AS16">
        <f t="shared" si="9"/>
        <v>1.4379105719752581</v>
      </c>
      <c r="AT16">
        <f t="shared" si="9"/>
        <v>26.237938013217846</v>
      </c>
      <c r="AU16">
        <f t="shared" si="9"/>
        <v>159.22522945435304</v>
      </c>
      <c r="AW16">
        <v>13</v>
      </c>
      <c r="AX16">
        <f>(R16*SUMPRODUCT(K17:$K$23, X17:$X$23)-$AZ$3*SUMPRODUCT(K16:$K$22, W17:$W$23))/Z16</f>
        <v>73.396723652033927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1081.5050426455396</v>
      </c>
      <c r="P17">
        <f t="shared" si="22"/>
        <v>54.075252132276979</v>
      </c>
      <c r="Q17" s="4">
        <f t="shared" si="23"/>
        <v>12.5</v>
      </c>
      <c r="R17">
        <f t="shared" si="0"/>
        <v>250000</v>
      </c>
      <c r="S17">
        <f t="shared" si="1"/>
        <v>68.070480973190811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62.415609029772888</v>
      </c>
      <c r="AC17">
        <f t="shared" si="2"/>
        <v>57.162527916098959</v>
      </c>
      <c r="AE17">
        <f t="shared" si="3"/>
        <v>908.19928561949689</v>
      </c>
      <c r="AF17">
        <f t="shared" si="4"/>
        <v>-45.40996428097484</v>
      </c>
      <c r="AG17">
        <f t="shared" si="4"/>
        <v>-10.496937714200246</v>
      </c>
      <c r="AH17">
        <f t="shared" si="5"/>
        <v>-531.99244994285652</v>
      </c>
      <c r="AI17">
        <f t="shared" si="6"/>
        <v>320.29993368146529</v>
      </c>
      <c r="AJ17">
        <f t="shared" si="7"/>
        <v>5.2530811136739288</v>
      </c>
      <c r="AK17">
        <f t="shared" si="24"/>
        <v>64.76434512578065</v>
      </c>
      <c r="AL17">
        <f t="shared" si="8"/>
        <v>390.3173599209199</v>
      </c>
      <c r="AN17">
        <f t="shared" si="9"/>
        <v>333.69486545980851</v>
      </c>
      <c r="AO17">
        <f t="shared" si="9"/>
        <v>-16.684743272990424</v>
      </c>
      <c r="AP17">
        <f t="shared" si="9"/>
        <v>-3.8568343685612394</v>
      </c>
      <c r="AQ17">
        <f t="shared" si="9"/>
        <v>-195.46717534381688</v>
      </c>
      <c r="AR17">
        <f t="shared" si="9"/>
        <v>117.68611247443998</v>
      </c>
      <c r="AS17">
        <f t="shared" si="9"/>
        <v>1.9301118413467859</v>
      </c>
      <c r="AT17">
        <f t="shared" si="9"/>
        <v>23.796021176782162</v>
      </c>
      <c r="AU17">
        <f t="shared" si="9"/>
        <v>143.41224549256893</v>
      </c>
      <c r="AW17">
        <v>14</v>
      </c>
      <c r="AX17">
        <f>(R17*SUMPRODUCT(K18:$K$23, X18:$X$23)-$AZ$3*SUMPRODUCT(K17:$K$22, W18:$W$23))/Z17</f>
        <v>68.070480973190811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1081.5050426455396</v>
      </c>
      <c r="P18">
        <f t="shared" si="22"/>
        <v>54.075252132276979</v>
      </c>
      <c r="Q18" s="4">
        <f t="shared" si="23"/>
        <v>12.5</v>
      </c>
      <c r="R18">
        <f t="shared" si="0"/>
        <v>250000</v>
      </c>
      <c r="S18">
        <f t="shared" si="1"/>
        <v>60.929096554844946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57.162527916098959</v>
      </c>
      <c r="AC18">
        <f t="shared" si="2"/>
        <v>50.524486093675591</v>
      </c>
      <c r="AE18">
        <f t="shared" si="3"/>
        <v>896.82088816463079</v>
      </c>
      <c r="AF18">
        <f t="shared" si="4"/>
        <v>-44.841044408231539</v>
      </c>
      <c r="AG18">
        <f t="shared" si="4"/>
        <v>-10.365426567624446</v>
      </c>
      <c r="AH18">
        <f t="shared" si="5"/>
        <v>-530.8353886759636</v>
      </c>
      <c r="AI18">
        <f t="shared" si="6"/>
        <v>310.77902851281124</v>
      </c>
      <c r="AJ18">
        <f t="shared" si="7"/>
        <v>6.6380418224233679</v>
      </c>
      <c r="AK18">
        <f t="shared" si="24"/>
        <v>63.639966017074883</v>
      </c>
      <c r="AL18">
        <f t="shared" si="8"/>
        <v>381.05703635230947</v>
      </c>
      <c r="AN18">
        <f t="shared" si="9"/>
        <v>303.53966479931654</v>
      </c>
      <c r="AO18">
        <f t="shared" si="9"/>
        <v>-15.176983239965827</v>
      </c>
      <c r="AP18">
        <f t="shared" si="9"/>
        <v>-3.5083015431071005</v>
      </c>
      <c r="AQ18">
        <f t="shared" si="9"/>
        <v>-179.66753235651453</v>
      </c>
      <c r="AR18">
        <f t="shared" si="9"/>
        <v>105.18684765972908</v>
      </c>
      <c r="AS18">
        <f t="shared" si="9"/>
        <v>2.2467239738648388</v>
      </c>
      <c r="AT18">
        <f t="shared" si="9"/>
        <v>21.539701190720599</v>
      </c>
      <c r="AU18">
        <f t="shared" si="9"/>
        <v>128.97327282431451</v>
      </c>
      <c r="AW18">
        <v>15</v>
      </c>
      <c r="AX18">
        <f>(R18*SUMPRODUCT(K19:$K$23, X19:$X$23)-$AZ$3*SUMPRODUCT(K18:$K$22, W19:$W$23))/Z18</f>
        <v>60.929096554844946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1081.5050426455396</v>
      </c>
      <c r="P19">
        <f t="shared" si="22"/>
        <v>54.075252132276979</v>
      </c>
      <c r="Q19" s="4">
        <f t="shared" si="23"/>
        <v>12.5</v>
      </c>
      <c r="R19">
        <f t="shared" si="0"/>
        <v>250000</v>
      </c>
      <c r="S19">
        <f t="shared" si="1"/>
        <v>51.836707935374733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50.524486093675591</v>
      </c>
      <c r="AC19">
        <f t="shared" si="2"/>
        <v>42.444873807940496</v>
      </c>
      <c r="AE19">
        <f t="shared" si="3"/>
        <v>885.55672005580618</v>
      </c>
      <c r="AF19">
        <f t="shared" si="4"/>
        <v>-44.277836002790309</v>
      </c>
      <c r="AG19">
        <f t="shared" si="4"/>
        <v>-10.235235680103587</v>
      </c>
      <c r="AH19">
        <f t="shared" si="5"/>
        <v>-530.73243689228912</v>
      </c>
      <c r="AI19">
        <f t="shared" si="6"/>
        <v>300.31121148062311</v>
      </c>
      <c r="AJ19">
        <f t="shared" si="7"/>
        <v>8.0796122857350952</v>
      </c>
      <c r="AK19">
        <f t="shared" si="24"/>
        <v>62.42623591026841</v>
      </c>
      <c r="AL19">
        <f t="shared" si="8"/>
        <v>370.81705967662663</v>
      </c>
      <c r="AN19">
        <f t="shared" si="9"/>
        <v>276.10068565107946</v>
      </c>
      <c r="AO19">
        <f t="shared" si="9"/>
        <v>-13.805034282553974</v>
      </c>
      <c r="AP19">
        <f t="shared" si="9"/>
        <v>-3.1911627172779022</v>
      </c>
      <c r="AQ19">
        <f t="shared" si="9"/>
        <v>-165.47284482691848</v>
      </c>
      <c r="AR19">
        <f t="shared" si="9"/>
        <v>93.631643824329117</v>
      </c>
      <c r="AS19">
        <f t="shared" si="9"/>
        <v>2.5190780458938478</v>
      </c>
      <c r="AT19">
        <f t="shared" si="9"/>
        <v>19.46337952960819</v>
      </c>
      <c r="AU19">
        <f t="shared" si="9"/>
        <v>115.61410139983116</v>
      </c>
      <c r="AW19">
        <v>16</v>
      </c>
      <c r="AX19">
        <f>(R19*SUMPRODUCT(K20:$K$23, X20:$X$23)-$AZ$3*SUMPRODUCT(K19:$K$22, W20:$W$23))/Z19</f>
        <v>51.836707935374733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1081.5050426455396</v>
      </c>
      <c r="P20">
        <f t="shared" si="22"/>
        <v>54.075252132276979</v>
      </c>
      <c r="Q20" s="4">
        <f t="shared" si="23"/>
        <v>12.5</v>
      </c>
      <c r="R20">
        <f t="shared" si="0"/>
        <v>250000</v>
      </c>
      <c r="S20">
        <f t="shared" si="1"/>
        <v>41.17680105656617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42.444873807940496</v>
      </c>
      <c r="AC20">
        <f t="shared" si="2"/>
        <v>33.291825699363073</v>
      </c>
      <c r="AE20">
        <f t="shared" si="3"/>
        <v>874.40686136049476</v>
      </c>
      <c r="AF20">
        <f t="shared" si="4"/>
        <v>-43.720343068024739</v>
      </c>
      <c r="AG20">
        <f t="shared" si="4"/>
        <v>-10.106365977054896</v>
      </c>
      <c r="AH20">
        <f t="shared" si="5"/>
        <v>-530.3469249531114</v>
      </c>
      <c r="AI20">
        <f t="shared" si="6"/>
        <v>290.23322736230375</v>
      </c>
      <c r="AJ20">
        <f t="shared" si="7"/>
        <v>9.1530481085774227</v>
      </c>
      <c r="AK20">
        <f t="shared" si="24"/>
        <v>61.119197447028739</v>
      </c>
      <c r="AL20">
        <f t="shared" si="8"/>
        <v>360.50547291790991</v>
      </c>
      <c r="AN20">
        <f t="shared" si="9"/>
        <v>251.13429592803681</v>
      </c>
      <c r="AO20">
        <f t="shared" si="9"/>
        <v>-12.55671479640184</v>
      </c>
      <c r="AP20">
        <f t="shared" si="9"/>
        <v>-2.9026019993596255</v>
      </c>
      <c r="AQ20">
        <f t="shared" si="9"/>
        <v>-152.31845435026727</v>
      </c>
      <c r="AR20">
        <f t="shared" si="9"/>
        <v>83.35652478200808</v>
      </c>
      <c r="AS20">
        <f t="shared" si="9"/>
        <v>2.6288040429675563</v>
      </c>
      <c r="AT20">
        <f t="shared" si="9"/>
        <v>17.553758206636704</v>
      </c>
      <c r="AU20">
        <f t="shared" si="9"/>
        <v>103.53908703161234</v>
      </c>
      <c r="AW20">
        <v>17</v>
      </c>
      <c r="AX20">
        <f>(R20*SUMPRODUCT(K21:$K$23, X21:$X$23)-$AZ$3*SUMPRODUCT(K20:$K$22, W21:$W$23))/Z20</f>
        <v>41.17680105656617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1081.5050426455396</v>
      </c>
      <c r="P21">
        <f t="shared" si="22"/>
        <v>54.075252132276979</v>
      </c>
      <c r="Q21" s="4">
        <f t="shared" si="23"/>
        <v>12.5</v>
      </c>
      <c r="R21">
        <f t="shared" si="0"/>
        <v>250000</v>
      </c>
      <c r="S21">
        <f t="shared" si="1"/>
        <v>28.916919644900226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33.291825699363073</v>
      </c>
      <c r="AC21">
        <f t="shared" si="2"/>
        <v>23.084407400722682</v>
      </c>
      <c r="AE21">
        <f t="shared" si="3"/>
        <v>863.36661431946698</v>
      </c>
      <c r="AF21">
        <f t="shared" si="4"/>
        <v>-43.168330715973354</v>
      </c>
      <c r="AG21">
        <f t="shared" si="4"/>
        <v>-9.9787631619304573</v>
      </c>
      <c r="AH21">
        <f t="shared" si="5"/>
        <v>-530.78310707781043</v>
      </c>
      <c r="AI21">
        <f t="shared" si="6"/>
        <v>279.43641336375265</v>
      </c>
      <c r="AJ21">
        <f t="shared" si="7"/>
        <v>10.207418298640391</v>
      </c>
      <c r="AK21">
        <f t="shared" si="24"/>
        <v>59.744307651199982</v>
      </c>
      <c r="AL21">
        <f t="shared" si="8"/>
        <v>349.388139313593</v>
      </c>
      <c r="AN21">
        <f t="shared" si="9"/>
        <v>228.41734894212283</v>
      </c>
      <c r="AO21">
        <f t="shared" si="9"/>
        <v>-11.420867447106144</v>
      </c>
      <c r="AP21">
        <f t="shared" si="9"/>
        <v>-2.6400402672115191</v>
      </c>
      <c r="AQ21">
        <f t="shared" si="9"/>
        <v>-140.42710034316264</v>
      </c>
      <c r="AR21">
        <f t="shared" si="9"/>
        <v>73.929340884642528</v>
      </c>
      <c r="AS21">
        <f t="shared" si="9"/>
        <v>2.7005346149000156</v>
      </c>
      <c r="AT21">
        <f t="shared" si="9"/>
        <v>15.806305388385208</v>
      </c>
      <c r="AU21">
        <f t="shared" si="9"/>
        <v>92.436180887927748</v>
      </c>
      <c r="AW21">
        <v>18</v>
      </c>
      <c r="AX21">
        <f>(R21*SUMPRODUCT(K22:$K$23, X22:$X$23)-$AZ$3*SUMPRODUCT(K21:$K$22, W22:$W$23))/Z21</f>
        <v>28.916919644900226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1081.5050426455396</v>
      </c>
      <c r="P22">
        <f t="shared" si="22"/>
        <v>54.075252132276979</v>
      </c>
      <c r="Q22" s="4">
        <f t="shared" si="23"/>
        <v>12.5</v>
      </c>
      <c r="R22">
        <f t="shared" si="0"/>
        <v>250000</v>
      </c>
      <c r="S22">
        <f t="shared" si="1"/>
        <v>15.17000716714726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23.084407400722682</v>
      </c>
      <c r="AC22">
        <f t="shared" si="2"/>
        <v>11.956870100689059</v>
      </c>
      <c r="AE22">
        <f t="shared" si="3"/>
        <v>852.4330388028859</v>
      </c>
      <c r="AF22">
        <f t="shared" si="4"/>
        <v>-42.621651940144297</v>
      </c>
      <c r="AG22">
        <f t="shared" si="4"/>
        <v>-9.8523932528055322</v>
      </c>
      <c r="AH22">
        <f t="shared" si="5"/>
        <v>-531.64555011238224</v>
      </c>
      <c r="AI22">
        <f t="shared" si="6"/>
        <v>268.31344349755386</v>
      </c>
      <c r="AJ22">
        <f t="shared" si="7"/>
        <v>11.127537300033623</v>
      </c>
      <c r="AK22">
        <f t="shared" si="24"/>
        <v>58.302705598442515</v>
      </c>
      <c r="AL22">
        <f t="shared" si="8"/>
        <v>337.74368639603</v>
      </c>
      <c r="AN22">
        <f t="shared" si="9"/>
        <v>207.74734232562645</v>
      </c>
      <c r="AO22">
        <f t="shared" si="9"/>
        <v>-10.387367116281323</v>
      </c>
      <c r="AP22">
        <f t="shared" si="9"/>
        <v>-2.4011370050739917</v>
      </c>
      <c r="AQ22">
        <f t="shared" si="9"/>
        <v>-129.56788987226565</v>
      </c>
      <c r="AR22">
        <f t="shared" si="9"/>
        <v>65.390948332005507</v>
      </c>
      <c r="AS22">
        <f t="shared" si="9"/>
        <v>2.711903686837057</v>
      </c>
      <c r="AT22">
        <f t="shared" si="9"/>
        <v>14.209013009959897</v>
      </c>
      <c r="AU22">
        <f t="shared" si="9"/>
        <v>82.311865028802458</v>
      </c>
      <c r="AW22">
        <v>19</v>
      </c>
      <c r="AX22">
        <f>(R22*SUMPRODUCT(K23:$K$23, X23:$X$23)-$AZ$3*SUMPRODUCT(K22:$K$22, W23:$W$23))/Z22</f>
        <v>15.17000716714726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1081.5050426455396</v>
      </c>
      <c r="P23">
        <f t="shared" si="22"/>
        <v>54.075252132276979</v>
      </c>
      <c r="Q23" s="4">
        <f t="shared" si="23"/>
        <v>12.5</v>
      </c>
      <c r="R23">
        <f t="shared" si="0"/>
        <v>250000</v>
      </c>
      <c r="S23">
        <f t="shared" si="1"/>
        <v>15.365228464048236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11.956870100689059</v>
      </c>
      <c r="AC23">
        <f t="shared" si="2"/>
        <v>11.956870100689059</v>
      </c>
      <c r="AE23">
        <f t="shared" si="3"/>
        <v>841.6025403338449</v>
      </c>
      <c r="AF23">
        <f t="shared" si="4"/>
        <v>-42.080127016692245</v>
      </c>
      <c r="AG23">
        <f t="shared" si="4"/>
        <v>-9.7272147048333029</v>
      </c>
      <c r="AH23">
        <f t="shared" si="5"/>
        <v>-533.09230888347656</v>
      </c>
      <c r="AI23">
        <f t="shared" si="6"/>
        <v>256.70288972884282</v>
      </c>
      <c r="AJ23">
        <f t="shared" si="7"/>
        <v>0</v>
      </c>
      <c r="AK23">
        <f t="shared" si="24"/>
        <v>56.803549839248923</v>
      </c>
      <c r="AL23">
        <f t="shared" si="8"/>
        <v>313.50643956809176</v>
      </c>
      <c r="AN23">
        <f t="shared" si="9"/>
        <v>188.93986790482728</v>
      </c>
      <c r="AO23">
        <f t="shared" si="9"/>
        <v>-9.4469933952413641</v>
      </c>
      <c r="AP23">
        <f t="shared" si="9"/>
        <v>-2.1837608292912951</v>
      </c>
      <c r="AQ23">
        <f t="shared" si="9"/>
        <v>-119.67928516656939</v>
      </c>
      <c r="AR23">
        <f t="shared" si="9"/>
        <v>57.629828513725229</v>
      </c>
      <c r="AS23">
        <f t="shared" si="9"/>
        <v>0</v>
      </c>
      <c r="AT23">
        <f t="shared" si="9"/>
        <v>12.752403526367255</v>
      </c>
      <c r="AU23">
        <f t="shared" si="9"/>
        <v>70.382232040092489</v>
      </c>
      <c r="AW23">
        <v>20</v>
      </c>
      <c r="AX23">
        <f>(R23*SUMPRODUCT(K$23:$K24, X$23:$X24)-$AZ$3*SUMPRODUCT(K$22:$K23, W$23:$W24))/Z23</f>
        <v>15.365228464048236</v>
      </c>
    </row>
    <row r="25" spans="5:50" x14ac:dyDescent="0.25">
      <c r="AN25" s="8">
        <f t="shared" ref="AN25:AU25" si="25">SUM(AN3:AN23)</f>
        <v>9975.0311623118323</v>
      </c>
      <c r="AO25" s="8">
        <f t="shared" si="25"/>
        <v>-1309.8803400997463</v>
      </c>
      <c r="AP25" s="8">
        <f t="shared" si="25"/>
        <v>-228.60864064972134</v>
      </c>
      <c r="AQ25" s="8">
        <f t="shared" si="25"/>
        <v>-5593.9677917058252</v>
      </c>
      <c r="AR25" s="8">
        <f t="shared" si="25"/>
        <v>2842.5743898565379</v>
      </c>
      <c r="AS25" s="8">
        <f t="shared" si="25"/>
        <v>-41.043060592051511</v>
      </c>
      <c r="AT25" s="8">
        <f t="shared" si="25"/>
        <v>354.6961372471672</v>
      </c>
      <c r="AU25" s="9">
        <f t="shared" si="25"/>
        <v>3156.2274665116538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61E4-4DA7-471C-A00A-F012721007D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1183.7272559722485</v>
      </c>
      <c r="K3">
        <v>1</v>
      </c>
      <c r="L3" s="2">
        <v>0</v>
      </c>
      <c r="O3">
        <f>$C$3</f>
        <v>1183.7272559722485</v>
      </c>
      <c r="P3">
        <f>O3*B5</f>
        <v>946.98180477779886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1183.7272559722485</v>
      </c>
      <c r="AF3">
        <f t="shared" ref="AF3:AG23" si="4">-$Z3*P3</f>
        <v>-946.98180477779886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110.92789529444963</v>
      </c>
      <c r="AJ3">
        <f t="shared" ref="AJ3:AJ23" si="7">AB3-AC3</f>
        <v>0</v>
      </c>
      <c r="AL3">
        <f t="shared" ref="AL3:AL23" si="8">SUM(AI3:AK3)</f>
        <v>110.92789529444963</v>
      </c>
      <c r="AN3">
        <f t="shared" ref="AN3:AU23" si="9">AE3*$K3</f>
        <v>1183.7272559722485</v>
      </c>
      <c r="AO3">
        <f t="shared" si="9"/>
        <v>-946.98180477779886</v>
      </c>
      <c r="AP3">
        <f t="shared" si="9"/>
        <v>-125.8175559</v>
      </c>
      <c r="AQ3">
        <f t="shared" si="9"/>
        <v>0</v>
      </c>
      <c r="AR3">
        <f t="shared" si="9"/>
        <v>110.92789529444963</v>
      </c>
      <c r="AS3">
        <f t="shared" si="9"/>
        <v>0</v>
      </c>
      <c r="AT3">
        <f t="shared" si="9"/>
        <v>0</v>
      </c>
      <c r="AU3">
        <f t="shared" si="9"/>
        <v>110.92789529444963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611.86005320168363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46.050772760038441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45.479060613260117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-45.479060613260117</v>
      </c>
      <c r="AK4">
        <f>G4*MAX(0, SUM(AB4, AE4:AF4))</f>
        <v>0</v>
      </c>
      <c r="AL4">
        <f t="shared" si="8"/>
        <v>-649.18456061326015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-566.38099258842294</v>
      </c>
      <c r="AR4">
        <f t="shared" si="9"/>
        <v>-566.38099258842294</v>
      </c>
      <c r="AS4">
        <f t="shared" si="9"/>
        <v>-42.667286437057989</v>
      </c>
      <c r="AT4">
        <f t="shared" si="9"/>
        <v>0</v>
      </c>
      <c r="AU4">
        <f t="shared" si="9"/>
        <v>-609.04827902548084</v>
      </c>
      <c r="AW4">
        <v>1</v>
      </c>
      <c r="AX4">
        <f>(R4*SUMPRODUCT(K5:$K$23, X5:$X$23)-$AZ$3*SUMPRODUCT(K4:$K$22, W5:$W$23))/Z4</f>
        <v>46.050772760038441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1183.7272559722485</v>
      </c>
      <c r="P5">
        <f t="shared" ref="P5:P23" si="22">O5*$C$5</f>
        <v>59.186362798612429</v>
      </c>
      <c r="Q5" s="4">
        <f t="shared" ref="Q5:Q23" si="23">$C$8</f>
        <v>12.5</v>
      </c>
      <c r="R5">
        <f t="shared" si="0"/>
        <v>250000</v>
      </c>
      <c r="S5">
        <f t="shared" si="1"/>
        <v>96.633916960842811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45.479060613260117</v>
      </c>
      <c r="AC5">
        <f t="shared" si="2"/>
        <v>94.247961121485787</v>
      </c>
      <c r="AE5">
        <f t="shared" si="3"/>
        <v>1154.5002407852567</v>
      </c>
      <c r="AF5">
        <f t="shared" si="4"/>
        <v>-57.725012039262843</v>
      </c>
      <c r="AG5">
        <f t="shared" si="4"/>
        <v>-12.19136666576345</v>
      </c>
      <c r="AH5">
        <f t="shared" si="5"/>
        <v>-599.99823973100354</v>
      </c>
      <c r="AI5">
        <f t="shared" si="6"/>
        <v>484.58562234922681</v>
      </c>
      <c r="AJ5">
        <f t="shared" si="7"/>
        <v>-48.76890050822567</v>
      </c>
      <c r="AK5">
        <f>G5*SUM(AB5, AE5:AF5)</f>
        <v>46.832425863729419</v>
      </c>
      <c r="AL5">
        <f t="shared" si="8"/>
        <v>482.64914770473058</v>
      </c>
      <c r="AN5">
        <f t="shared" si="9"/>
        <v>996.98312777199806</v>
      </c>
      <c r="AO5">
        <f t="shared" si="9"/>
        <v>-49.849156388599916</v>
      </c>
      <c r="AP5">
        <f t="shared" si="9"/>
        <v>-10.528007219800086</v>
      </c>
      <c r="AQ5">
        <f t="shared" si="9"/>
        <v>-518.13598695989822</v>
      </c>
      <c r="AR5">
        <f t="shared" si="9"/>
        <v>418.4699772036999</v>
      </c>
      <c r="AS5">
        <f t="shared" si="9"/>
        <v>-42.114994219161993</v>
      </c>
      <c r="AT5">
        <f t="shared" si="9"/>
        <v>40.442727311181201</v>
      </c>
      <c r="AU5">
        <f t="shared" si="9"/>
        <v>416.79771029571913</v>
      </c>
      <c r="AW5">
        <v>2</v>
      </c>
      <c r="AX5">
        <f>(R5*SUMPRODUCT(K6:$K$23, X6:$X$23)-$AZ$3*SUMPRODUCT(K5:$K$22, W6:$W$23))/Z5</f>
        <v>96.633916960842811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1183.7272559722485</v>
      </c>
      <c r="P6">
        <f t="shared" si="22"/>
        <v>59.186362798612429</v>
      </c>
      <c r="Q6" s="4">
        <f t="shared" si="23"/>
        <v>12.5</v>
      </c>
      <c r="R6">
        <f t="shared" si="0"/>
        <v>250000</v>
      </c>
      <c r="S6">
        <f t="shared" si="1"/>
        <v>149.48911318158153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94.247961121485787</v>
      </c>
      <c r="AC6">
        <f t="shared" si="2"/>
        <v>143.98267512355687</v>
      </c>
      <c r="AE6">
        <f t="shared" si="3"/>
        <v>1140.1246104425418</v>
      </c>
      <c r="AF6">
        <f t="shared" si="4"/>
        <v>-57.006230522127098</v>
      </c>
      <c r="AG6">
        <f t="shared" si="4"/>
        <v>-12.039561950295997</v>
      </c>
      <c r="AH6">
        <f t="shared" si="5"/>
        <v>-597.82097619637614</v>
      </c>
      <c r="AI6">
        <f t="shared" si="6"/>
        <v>473.2578417737426</v>
      </c>
      <c r="AJ6">
        <f t="shared" si="7"/>
        <v>-49.734714002071087</v>
      </c>
      <c r="AK6">
        <f>G6*SUM(AB6, AE6:AF6)</f>
        <v>68.875930950951187</v>
      </c>
      <c r="AL6">
        <f t="shared" si="8"/>
        <v>492.39905872262273</v>
      </c>
      <c r="AN6">
        <f t="shared" si="9"/>
        <v>887.95893968701398</v>
      </c>
      <c r="AO6">
        <f t="shared" si="9"/>
        <v>-44.397946984350703</v>
      </c>
      <c r="AP6">
        <f t="shared" si="9"/>
        <v>-9.3767265137197224</v>
      </c>
      <c r="AQ6">
        <f t="shared" si="9"/>
        <v>-465.59865060709717</v>
      </c>
      <c r="AR6">
        <f t="shared" si="9"/>
        <v>368.58561558184641</v>
      </c>
      <c r="AS6">
        <f t="shared" si="9"/>
        <v>-38.73469926570062</v>
      </c>
      <c r="AT6">
        <f t="shared" si="9"/>
        <v>53.64238089152694</v>
      </c>
      <c r="AU6">
        <f t="shared" si="9"/>
        <v>383.49329720767275</v>
      </c>
      <c r="AW6">
        <v>3</v>
      </c>
      <c r="AX6">
        <f>(R6*SUMPRODUCT(K7:$K$23, X7:$X$23)-$AZ$3*SUMPRODUCT(K6:$K$22, W7:$W$23))/Z6</f>
        <v>149.48911318158153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1183.7272559722485</v>
      </c>
      <c r="P7">
        <f t="shared" si="22"/>
        <v>59.186362798612429</v>
      </c>
      <c r="Q7" s="4">
        <f t="shared" si="23"/>
        <v>12.5</v>
      </c>
      <c r="R7">
        <f t="shared" si="0"/>
        <v>250000</v>
      </c>
      <c r="S7">
        <f t="shared" si="1"/>
        <v>191.82124553252743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143.98267512355687</v>
      </c>
      <c r="AC7">
        <f t="shared" si="2"/>
        <v>182.45029086682325</v>
      </c>
      <c r="AE7">
        <f t="shared" si="3"/>
        <v>1125.8991753470846</v>
      </c>
      <c r="AF7">
        <f t="shared" si="4"/>
        <v>-56.294958767354231</v>
      </c>
      <c r="AG7">
        <f t="shared" si="4"/>
        <v>-11.889343276360703</v>
      </c>
      <c r="AH7">
        <f t="shared" si="5"/>
        <v>-596.46108864669623</v>
      </c>
      <c r="AI7">
        <f t="shared" si="6"/>
        <v>461.25378465667336</v>
      </c>
      <c r="AJ7">
        <f t="shared" si="7"/>
        <v>-38.467615743266379</v>
      </c>
      <c r="AK7">
        <f>G7*SUM(AB7, AE7:AF7)</f>
        <v>59.5871163826314</v>
      </c>
      <c r="AL7">
        <f t="shared" si="8"/>
        <v>482.37328529603838</v>
      </c>
      <c r="AN7">
        <f t="shared" si="9"/>
        <v>793.77188182868872</v>
      </c>
      <c r="AO7">
        <f t="shared" si="9"/>
        <v>-39.688594091434439</v>
      </c>
      <c r="AP7">
        <f t="shared" si="9"/>
        <v>-8.3821238995710239</v>
      </c>
      <c r="AQ7">
        <f t="shared" si="9"/>
        <v>-420.51193494010971</v>
      </c>
      <c r="AR7">
        <f t="shared" si="9"/>
        <v>325.18922889757357</v>
      </c>
      <c r="AS7">
        <f t="shared" si="9"/>
        <v>-27.120112001665223</v>
      </c>
      <c r="AT7">
        <f t="shared" si="9"/>
        <v>42.00960311495524</v>
      </c>
      <c r="AU7">
        <f t="shared" si="9"/>
        <v>340.07872001086355</v>
      </c>
      <c r="AW7">
        <v>4</v>
      </c>
      <c r="AX7">
        <f>(R7*SUMPRODUCT(K8:$K$23, X8:$X$23)-$AZ$3*SUMPRODUCT(K7:$K$22, W8:$W$23))/Z7</f>
        <v>191.82124553252743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1183.7272559722485</v>
      </c>
      <c r="P8">
        <f t="shared" si="22"/>
        <v>59.186362798612429</v>
      </c>
      <c r="Q8" s="4">
        <f t="shared" si="23"/>
        <v>12.5</v>
      </c>
      <c r="R8">
        <f t="shared" si="0"/>
        <v>250000</v>
      </c>
      <c r="S8">
        <f t="shared" si="1"/>
        <v>214.64024913888807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182.45029086682325</v>
      </c>
      <c r="AC8">
        <f t="shared" si="2"/>
        <v>201.60211584801618</v>
      </c>
      <c r="AE8">
        <f t="shared" si="3"/>
        <v>1111.8227841626881</v>
      </c>
      <c r="AF8">
        <f t="shared" si="4"/>
        <v>-55.591139208134408</v>
      </c>
      <c r="AG8">
        <f t="shared" si="4"/>
        <v>-11.740698486002778</v>
      </c>
      <c r="AH8">
        <f t="shared" si="5"/>
        <v>-595.0271518863517</v>
      </c>
      <c r="AI8">
        <f t="shared" si="6"/>
        <v>449.46379458219917</v>
      </c>
      <c r="AJ8">
        <f t="shared" si="7"/>
        <v>-19.151824981192931</v>
      </c>
      <c r="AK8">
        <f t="shared" ref="AK8:AK23" si="24">G8*SUM(AB8:AB8, AE8:AF8)</f>
        <v>26.383925232995331</v>
      </c>
      <c r="AL8">
        <f t="shared" si="8"/>
        <v>456.69589483400159</v>
      </c>
      <c r="AN8">
        <f t="shared" si="9"/>
        <v>730.86047922894954</v>
      </c>
      <c r="AO8">
        <f t="shared" si="9"/>
        <v>-36.543023961447481</v>
      </c>
      <c r="AP8">
        <f t="shared" si="9"/>
        <v>-7.7177879822140794</v>
      </c>
      <c r="AQ8">
        <f t="shared" si="9"/>
        <v>-391.14311702957656</v>
      </c>
      <c r="AR8">
        <f t="shared" si="9"/>
        <v>295.45655025571142</v>
      </c>
      <c r="AS8">
        <f t="shared" si="9"/>
        <v>-12.589517127412519</v>
      </c>
      <c r="AT8">
        <f t="shared" si="9"/>
        <v>17.343562764141151</v>
      </c>
      <c r="AU8">
        <f t="shared" si="9"/>
        <v>300.21059589244004</v>
      </c>
      <c r="AW8">
        <v>5</v>
      </c>
      <c r="AX8">
        <f>(R8*SUMPRODUCT(K9:$K$23, X9:$X$23)-$AZ$3*SUMPRODUCT(K8:$K$22, W9:$W$23))/Z8</f>
        <v>214.64024913888807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1183.7272559722485</v>
      </c>
      <c r="P9">
        <f t="shared" si="22"/>
        <v>59.186362798612429</v>
      </c>
      <c r="Q9" s="4">
        <f t="shared" si="23"/>
        <v>12.5</v>
      </c>
      <c r="R9">
        <f t="shared" si="0"/>
        <v>250000</v>
      </c>
      <c r="S9">
        <f t="shared" si="1"/>
        <v>224.7454018948865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201.60211584801618</v>
      </c>
      <c r="AC9">
        <f t="shared" si="2"/>
        <v>208.44875054093154</v>
      </c>
      <c r="AE9">
        <f t="shared" si="3"/>
        <v>1097.8932846157363</v>
      </c>
      <c r="AF9">
        <f t="shared" si="4"/>
        <v>-54.894664230786816</v>
      </c>
      <c r="AG9">
        <f t="shared" si="4"/>
        <v>-11.59360485150343</v>
      </c>
      <c r="AH9">
        <f t="shared" si="5"/>
        <v>-593.73299278640354</v>
      </c>
      <c r="AI9">
        <f t="shared" si="6"/>
        <v>437.67202274704243</v>
      </c>
      <c r="AJ9">
        <f t="shared" si="7"/>
        <v>-6.8466346929153588</v>
      </c>
      <c r="AK9">
        <f t="shared" si="24"/>
        <v>7.3431443437744965</v>
      </c>
      <c r="AL9">
        <f t="shared" si="8"/>
        <v>438.16853239790157</v>
      </c>
      <c r="AN9">
        <f t="shared" si="9"/>
        <v>685.89990063050539</v>
      </c>
      <c r="AO9">
        <f t="shared" si="9"/>
        <v>-34.294995031525268</v>
      </c>
      <c r="AP9">
        <f t="shared" si="9"/>
        <v>-7.2430103426479873</v>
      </c>
      <c r="AQ9">
        <f t="shared" si="9"/>
        <v>-370.92985853883027</v>
      </c>
      <c r="AR9">
        <f t="shared" si="9"/>
        <v>273.43203671750183</v>
      </c>
      <c r="AS9">
        <f t="shared" si="9"/>
        <v>-4.2773793421713631</v>
      </c>
      <c r="AT9">
        <f t="shared" si="9"/>
        <v>4.5875697085379485</v>
      </c>
      <c r="AU9">
        <f t="shared" si="9"/>
        <v>273.74222708386844</v>
      </c>
      <c r="AW9">
        <v>6</v>
      </c>
      <c r="AX9">
        <f>(R9*SUMPRODUCT(K10:$K$23, X10:$X$23)-$AZ$3*SUMPRODUCT(K9:$K$22, W10:$W$23))/Z9</f>
        <v>224.7454018948865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1183.7272559722485</v>
      </c>
      <c r="P10">
        <f t="shared" si="22"/>
        <v>59.186362798612429</v>
      </c>
      <c r="Q10" s="4">
        <f t="shared" si="23"/>
        <v>12.5</v>
      </c>
      <c r="R10">
        <f t="shared" si="0"/>
        <v>250000</v>
      </c>
      <c r="S10">
        <f t="shared" si="1"/>
        <v>229.98187481062763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208.44875054093154</v>
      </c>
      <c r="AC10">
        <f t="shared" si="2"/>
        <v>210.62637780402201</v>
      </c>
      <c r="AE10">
        <f t="shared" si="3"/>
        <v>1084.1036252905947</v>
      </c>
      <c r="AF10">
        <f t="shared" si="4"/>
        <v>-54.205181264529735</v>
      </c>
      <c r="AG10">
        <f t="shared" si="4"/>
        <v>-11.447987910865619</v>
      </c>
      <c r="AH10">
        <f t="shared" si="5"/>
        <v>-593.61784245555202</v>
      </c>
      <c r="AI10">
        <f t="shared" si="6"/>
        <v>424.83261365964722</v>
      </c>
      <c r="AJ10">
        <f t="shared" si="7"/>
        <v>-2.1776272630904714</v>
      </c>
      <c r="AK10">
        <f t="shared" si="24"/>
        <v>5.0772234977246855</v>
      </c>
      <c r="AL10">
        <f t="shared" si="8"/>
        <v>427.73220989428143</v>
      </c>
      <c r="AN10">
        <f t="shared" si="9"/>
        <v>643.50111459904713</v>
      </c>
      <c r="AO10">
        <f t="shared" si="9"/>
        <v>-32.175055729952355</v>
      </c>
      <c r="AP10">
        <f t="shared" si="9"/>
        <v>-6.7952848867042288</v>
      </c>
      <c r="AQ10">
        <f t="shared" si="9"/>
        <v>-352.35906822434583</v>
      </c>
      <c r="AR10">
        <f t="shared" si="9"/>
        <v>252.17170575804468</v>
      </c>
      <c r="AS10">
        <f t="shared" si="9"/>
        <v>-1.2925937505322611</v>
      </c>
      <c r="AT10">
        <f t="shared" si="9"/>
        <v>3.0137331004483383</v>
      </c>
      <c r="AU10">
        <f t="shared" si="9"/>
        <v>253.89284510796074</v>
      </c>
      <c r="AW10">
        <v>7</v>
      </c>
      <c r="AX10">
        <f>(R10*SUMPRODUCT(K11:$K$23, X11:$X$23)-$AZ$3*SUMPRODUCT(K10:$K$22, W11:$W$23))/Z10</f>
        <v>229.98187481062763</v>
      </c>
    </row>
    <row r="11" spans="1:52" x14ac:dyDescent="0.25">
      <c r="A11" t="s">
        <v>33</v>
      </c>
      <c r="C11" s="7">
        <f>AU25</f>
        <v>3453.1784495578536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1183.7272559722485</v>
      </c>
      <c r="P11">
        <f t="shared" si="22"/>
        <v>59.186362798612429</v>
      </c>
      <c r="Q11" s="4">
        <f t="shared" si="23"/>
        <v>12.5</v>
      </c>
      <c r="R11">
        <f t="shared" si="0"/>
        <v>250000</v>
      </c>
      <c r="S11">
        <f t="shared" si="1"/>
        <v>230.44088162916304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210.62637780402201</v>
      </c>
      <c r="AC11">
        <f t="shared" si="2"/>
        <v>208.38950880291941</v>
      </c>
      <c r="AE11">
        <f t="shared" si="3"/>
        <v>1070.453904206322</v>
      </c>
      <c r="AF11">
        <f t="shared" si="4"/>
        <v>-53.522695210316108</v>
      </c>
      <c r="AG11">
        <f t="shared" si="4"/>
        <v>-11.303848699157372</v>
      </c>
      <c r="AH11">
        <f t="shared" si="5"/>
        <v>-593.18665199183079</v>
      </c>
      <c r="AI11">
        <f t="shared" si="6"/>
        <v>412.44070830501778</v>
      </c>
      <c r="AJ11">
        <f t="shared" si="7"/>
        <v>2.2368690011026047</v>
      </c>
      <c r="AK11">
        <f t="shared" si="24"/>
        <v>2.9461382083200665</v>
      </c>
      <c r="AL11">
        <f t="shared" si="8"/>
        <v>417.62371551444045</v>
      </c>
      <c r="AN11">
        <f t="shared" si="9"/>
        <v>604.27858031418396</v>
      </c>
      <c r="AO11">
        <f t="shared" si="9"/>
        <v>-30.213929015709205</v>
      </c>
      <c r="AP11">
        <f t="shared" si="9"/>
        <v>-6.3811002203571681</v>
      </c>
      <c r="AQ11">
        <f t="shared" si="9"/>
        <v>-334.85793878505848</v>
      </c>
      <c r="AR11">
        <f t="shared" si="9"/>
        <v>232.82561229305915</v>
      </c>
      <c r="AS11">
        <f t="shared" si="9"/>
        <v>1.2627279129196023</v>
      </c>
      <c r="AT11">
        <f t="shared" si="9"/>
        <v>1.6631152513316314</v>
      </c>
      <c r="AU11">
        <f t="shared" si="9"/>
        <v>235.75145545731039</v>
      </c>
      <c r="AW11">
        <v>8</v>
      </c>
      <c r="AX11">
        <f>(R11*SUMPRODUCT(K12:$K$23, X12:$X$23)-$AZ$3*SUMPRODUCT(K11:$K$22, W12:$W$23))/Z11</f>
        <v>230.44088162916304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1183.7272559722485</v>
      </c>
      <c r="P12">
        <f t="shared" si="22"/>
        <v>59.186362798612429</v>
      </c>
      <c r="Q12" s="4">
        <f t="shared" si="23"/>
        <v>12.5</v>
      </c>
      <c r="R12">
        <f t="shared" si="0"/>
        <v>250000</v>
      </c>
      <c r="S12">
        <f t="shared" si="1"/>
        <v>226.3869091256245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208.38950880291941</v>
      </c>
      <c r="AC12">
        <f t="shared" si="2"/>
        <v>202.13863420827374</v>
      </c>
      <c r="AE12">
        <f t="shared" si="3"/>
        <v>1056.9383703390756</v>
      </c>
      <c r="AF12">
        <f t="shared" si="4"/>
        <v>-52.846918516953785</v>
      </c>
      <c r="AG12">
        <f t="shared" si="4"/>
        <v>-11.161126486343392</v>
      </c>
      <c r="AH12">
        <f t="shared" si="5"/>
        <v>-593.6745164481614</v>
      </c>
      <c r="AI12">
        <f t="shared" si="6"/>
        <v>399.25580888761704</v>
      </c>
      <c r="AJ12">
        <f t="shared" si="7"/>
        <v>6.2508745946456656</v>
      </c>
      <c r="AK12">
        <f t="shared" si="24"/>
        <v>2.7887062094375947</v>
      </c>
      <c r="AL12">
        <f t="shared" si="8"/>
        <v>408.29538969170028</v>
      </c>
      <c r="AN12">
        <f t="shared" si="9"/>
        <v>567.21073165471478</v>
      </c>
      <c r="AO12">
        <f t="shared" si="9"/>
        <v>-28.36053658273574</v>
      </c>
      <c r="AP12">
        <f t="shared" si="9"/>
        <v>-5.989668743295506</v>
      </c>
      <c r="AQ12">
        <f t="shared" si="9"/>
        <v>-318.59810021968622</v>
      </c>
      <c r="AR12">
        <f t="shared" si="9"/>
        <v>214.26242610899732</v>
      </c>
      <c r="AS12">
        <f t="shared" si="9"/>
        <v>3.3545599741765333</v>
      </c>
      <c r="AT12">
        <f t="shared" si="9"/>
        <v>1.4965717338066677</v>
      </c>
      <c r="AU12">
        <f t="shared" si="9"/>
        <v>219.11355781698052</v>
      </c>
      <c r="AW12">
        <v>9</v>
      </c>
      <c r="AX12">
        <f>(R12*SUMPRODUCT(K13:$K$23, X13:$X$23)-$AZ$3*SUMPRODUCT(K12:$K$22, W13:$W$23))/Z12</f>
        <v>226.3869091256245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1183.7272559722485</v>
      </c>
      <c r="P13">
        <f t="shared" si="22"/>
        <v>59.186362798612429</v>
      </c>
      <c r="Q13" s="4">
        <f t="shared" si="23"/>
        <v>12.5</v>
      </c>
      <c r="R13">
        <f t="shared" si="0"/>
        <v>250000</v>
      </c>
      <c r="S13">
        <f t="shared" si="1"/>
        <v>217.67356099505886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202.13863420827374</v>
      </c>
      <c r="AC13">
        <f t="shared" si="2"/>
        <v>191.8972371583593</v>
      </c>
      <c r="AE13">
        <f t="shared" si="3"/>
        <v>1043.5534243650143</v>
      </c>
      <c r="AF13">
        <f t="shared" si="4"/>
        <v>-52.177671218250715</v>
      </c>
      <c r="AG13">
        <f t="shared" si="4"/>
        <v>-11.019783264049885</v>
      </c>
      <c r="AH13">
        <f t="shared" si="5"/>
        <v>-594.63914860145735</v>
      </c>
      <c r="AI13">
        <f t="shared" si="6"/>
        <v>385.71682128125633</v>
      </c>
      <c r="AJ13">
        <f t="shared" si="7"/>
        <v>10.24139704991444</v>
      </c>
      <c r="AK13">
        <f t="shared" si="24"/>
        <v>2.3870287747100747</v>
      </c>
      <c r="AL13">
        <f t="shared" si="8"/>
        <v>398.34524710588084</v>
      </c>
      <c r="AN13">
        <f t="shared" si="9"/>
        <v>532.49751847320874</v>
      </c>
      <c r="AO13">
        <f t="shared" si="9"/>
        <v>-26.624875923660436</v>
      </c>
      <c r="AP13">
        <f t="shared" si="9"/>
        <v>-5.6231018989657846</v>
      </c>
      <c r="AQ13">
        <f t="shared" si="9"/>
        <v>-303.42851992457446</v>
      </c>
      <c r="AR13">
        <f t="shared" si="9"/>
        <v>196.82102072600804</v>
      </c>
      <c r="AS13">
        <f t="shared" si="9"/>
        <v>5.2259121454147488</v>
      </c>
      <c r="AT13">
        <f t="shared" si="9"/>
        <v>1.2180372076596797</v>
      </c>
      <c r="AU13">
        <f t="shared" si="9"/>
        <v>203.26497007908247</v>
      </c>
      <c r="AW13">
        <v>10</v>
      </c>
      <c r="AX13">
        <f>(R13*SUMPRODUCT(K14:$K$23, X14:$X$23)-$AZ$3*SUMPRODUCT(K13:$K$22, W14:$W$23))/Z13</f>
        <v>217.67356099505886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1183.7272559722485</v>
      </c>
      <c r="P14">
        <f t="shared" si="22"/>
        <v>59.186362798612429</v>
      </c>
      <c r="Q14" s="4">
        <f t="shared" si="23"/>
        <v>12.5</v>
      </c>
      <c r="R14">
        <f t="shared" si="0"/>
        <v>250000</v>
      </c>
      <c r="S14">
        <f t="shared" si="1"/>
        <v>214.69940655329273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191.8972371583593</v>
      </c>
      <c r="AC14">
        <f t="shared" si="2"/>
        <v>186.87045704891761</v>
      </c>
      <c r="AE14">
        <f t="shared" si="3"/>
        <v>1030.2946659048541</v>
      </c>
      <c r="AF14">
        <f t="shared" si="4"/>
        <v>-51.514733295242706</v>
      </c>
      <c r="AG14">
        <f t="shared" si="4"/>
        <v>-10.879772564865743</v>
      </c>
      <c r="AH14">
        <f t="shared" si="5"/>
        <v>-596.25733087288472</v>
      </c>
      <c r="AI14">
        <f t="shared" si="6"/>
        <v>371.64282917186097</v>
      </c>
      <c r="AJ14">
        <f t="shared" si="7"/>
        <v>5.0267801094416882</v>
      </c>
      <c r="AK14">
        <f t="shared" si="24"/>
        <v>81.947401883757962</v>
      </c>
      <c r="AL14">
        <f t="shared" si="8"/>
        <v>458.6170111650606</v>
      </c>
      <c r="AN14">
        <f t="shared" si="9"/>
        <v>484.29024253065376</v>
      </c>
      <c r="AO14">
        <f t="shared" si="9"/>
        <v>-24.214512126532686</v>
      </c>
      <c r="AP14">
        <f t="shared" si="9"/>
        <v>-5.114039573804571</v>
      </c>
      <c r="AQ14">
        <f t="shared" si="9"/>
        <v>-280.27089427421748</v>
      </c>
      <c r="AR14">
        <f t="shared" si="9"/>
        <v>174.690796556099</v>
      </c>
      <c r="AS14">
        <f t="shared" si="9"/>
        <v>2.3628391361336969</v>
      </c>
      <c r="AT14">
        <f t="shared" si="9"/>
        <v>38.519394932698852</v>
      </c>
      <c r="AU14">
        <f t="shared" si="9"/>
        <v>215.57303062493153</v>
      </c>
      <c r="AW14">
        <v>11</v>
      </c>
      <c r="AX14">
        <f>(R14*SUMPRODUCT(K15:$K$23, X15:$X$23)-$AZ$3*SUMPRODUCT(K14:$K$22, W15:$W$23))/Z14</f>
        <v>214.69940655329273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1183.7272559722485</v>
      </c>
      <c r="P15">
        <f t="shared" si="22"/>
        <v>59.186362798612429</v>
      </c>
      <c r="Q15" s="4">
        <f t="shared" si="23"/>
        <v>12.5</v>
      </c>
      <c r="R15">
        <f t="shared" si="0"/>
        <v>250000</v>
      </c>
      <c r="S15">
        <f t="shared" si="1"/>
        <v>207.30334434721235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186.87045704891761</v>
      </c>
      <c r="AC15">
        <f t="shared" si="2"/>
        <v>178.13260739908878</v>
      </c>
      <c r="AE15">
        <f t="shared" si="3"/>
        <v>1017.158807638603</v>
      </c>
      <c r="AF15">
        <f t="shared" si="4"/>
        <v>-50.857940381930149</v>
      </c>
      <c r="AG15">
        <f t="shared" si="4"/>
        <v>-10.741059675135686</v>
      </c>
      <c r="AH15">
        <f t="shared" si="5"/>
        <v>-598.30328162796377</v>
      </c>
      <c r="AI15">
        <f t="shared" si="6"/>
        <v>357.25652595357337</v>
      </c>
      <c r="AJ15">
        <f t="shared" si="7"/>
        <v>8.7378496498288314</v>
      </c>
      <c r="AK15">
        <f t="shared" si="24"/>
        <v>80.721992701391329</v>
      </c>
      <c r="AL15">
        <f t="shared" si="8"/>
        <v>446.71636830479355</v>
      </c>
      <c r="AN15">
        <f t="shared" si="9"/>
        <v>440.42746990407989</v>
      </c>
      <c r="AO15">
        <f t="shared" si="9"/>
        <v>-22.021373495203996</v>
      </c>
      <c r="AP15">
        <f t="shared" si="9"/>
        <v>-4.6508546170791787</v>
      </c>
      <c r="AQ15">
        <f t="shared" si="9"/>
        <v>-259.06397170611456</v>
      </c>
      <c r="AR15">
        <f t="shared" si="9"/>
        <v>154.69127008568219</v>
      </c>
      <c r="AS15">
        <f t="shared" si="9"/>
        <v>3.7834691935771914</v>
      </c>
      <c r="AT15">
        <f t="shared" si="9"/>
        <v>34.952440802853566</v>
      </c>
      <c r="AU15">
        <f t="shared" si="9"/>
        <v>193.42718008211295</v>
      </c>
      <c r="AW15">
        <v>12</v>
      </c>
      <c r="AX15">
        <f>(R15*SUMPRODUCT(K16:$K$23, X16:$X$23)-$AZ$3*SUMPRODUCT(K15:$K$22, W16:$W$23))/Z15</f>
        <v>207.30334434721235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1183.7272559722485</v>
      </c>
      <c r="P16">
        <f t="shared" si="22"/>
        <v>59.186362798612429</v>
      </c>
      <c r="Q16" s="4">
        <f t="shared" si="23"/>
        <v>12.5</v>
      </c>
      <c r="R16">
        <f t="shared" si="0"/>
        <v>250000</v>
      </c>
      <c r="S16">
        <f t="shared" si="1"/>
        <v>195.42816153298782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178.13260739908878</v>
      </c>
      <c r="AC16">
        <f t="shared" si="2"/>
        <v>165.77878321505113</v>
      </c>
      <c r="AE16">
        <f t="shared" si="3"/>
        <v>1004.1381068840808</v>
      </c>
      <c r="AF16">
        <f t="shared" si="4"/>
        <v>-50.206905344204046</v>
      </c>
      <c r="AG16">
        <f t="shared" si="4"/>
        <v>-10.603562833181289</v>
      </c>
      <c r="AH16">
        <f t="shared" si="5"/>
        <v>-601.72490406077623</v>
      </c>
      <c r="AI16">
        <f t="shared" si="6"/>
        <v>341.60273464591921</v>
      </c>
      <c r="AJ16">
        <f t="shared" si="7"/>
        <v>12.353824184037649</v>
      </c>
      <c r="AK16">
        <f t="shared" si="24"/>
        <v>79.244466625727597</v>
      </c>
      <c r="AL16">
        <f t="shared" si="8"/>
        <v>433.20102545568443</v>
      </c>
      <c r="AN16">
        <f t="shared" si="9"/>
        <v>400.51653491474019</v>
      </c>
      <c r="AO16">
        <f t="shared" si="9"/>
        <v>-20.02582674573701</v>
      </c>
      <c r="AP16">
        <f t="shared" si="9"/>
        <v>-4.229400532238504</v>
      </c>
      <c r="AQ16">
        <f t="shared" si="9"/>
        <v>-240.00759645918711</v>
      </c>
      <c r="AR16">
        <f t="shared" si="9"/>
        <v>136.25371117757754</v>
      </c>
      <c r="AS16">
        <f t="shared" si="9"/>
        <v>4.927520249670069</v>
      </c>
      <c r="AT16">
        <f t="shared" si="9"/>
        <v>31.60792222355839</v>
      </c>
      <c r="AU16">
        <f t="shared" si="9"/>
        <v>172.78915365080599</v>
      </c>
      <c r="AW16">
        <v>13</v>
      </c>
      <c r="AX16">
        <f>(R16*SUMPRODUCT(K17:$K$23, X17:$X$23)-$AZ$3*SUMPRODUCT(K16:$K$22, W17:$W$23))/Z16</f>
        <v>195.42816153298782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1183.7272559722485</v>
      </c>
      <c r="P17">
        <f t="shared" si="22"/>
        <v>59.186362798612429</v>
      </c>
      <c r="Q17" s="4">
        <f t="shared" si="23"/>
        <v>12.5</v>
      </c>
      <c r="R17">
        <f t="shared" si="0"/>
        <v>250000</v>
      </c>
      <c r="S17">
        <f t="shared" si="1"/>
        <v>179.01605840697212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165.77878321505113</v>
      </c>
      <c r="AC17">
        <f t="shared" si="2"/>
        <v>149.90367313396155</v>
      </c>
      <c r="AE17">
        <f t="shared" si="3"/>
        <v>991.22428031358243</v>
      </c>
      <c r="AF17">
        <f t="shared" si="4"/>
        <v>-49.561214015679127</v>
      </c>
      <c r="AG17">
        <f t="shared" si="4"/>
        <v>-10.467194568180375</v>
      </c>
      <c r="AH17">
        <f t="shared" si="5"/>
        <v>-606.65273338202132</v>
      </c>
      <c r="AI17">
        <f t="shared" si="6"/>
        <v>324.54313834770153</v>
      </c>
      <c r="AJ17">
        <f t="shared" si="7"/>
        <v>15.875110081089588</v>
      </c>
      <c r="AK17">
        <f t="shared" si="24"/>
        <v>77.520929465906818</v>
      </c>
      <c r="AL17">
        <f t="shared" si="8"/>
        <v>417.93917789469793</v>
      </c>
      <c r="AN17">
        <f t="shared" si="9"/>
        <v>364.2003006356864</v>
      </c>
      <c r="AO17">
        <f t="shared" si="9"/>
        <v>-18.210015031784323</v>
      </c>
      <c r="AP17">
        <f t="shared" si="9"/>
        <v>-3.8459060015534607</v>
      </c>
      <c r="AQ17">
        <f t="shared" si="9"/>
        <v>-222.89920885442376</v>
      </c>
      <c r="AR17">
        <f t="shared" si="9"/>
        <v>119.24517074792486</v>
      </c>
      <c r="AS17">
        <f t="shared" si="9"/>
        <v>5.8329078282145659</v>
      </c>
      <c r="AT17">
        <f t="shared" si="9"/>
        <v>28.483105567298356</v>
      </c>
      <c r="AU17">
        <f t="shared" si="9"/>
        <v>153.56118414343777</v>
      </c>
      <c r="AW17">
        <v>14</v>
      </c>
      <c r="AX17">
        <f>(R17*SUMPRODUCT(K18:$K$23, X18:$X$23)-$AZ$3*SUMPRODUCT(K17:$K$22, W18:$W$23))/Z17</f>
        <v>179.01605840697212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1183.7272559722485</v>
      </c>
      <c r="P18">
        <f t="shared" si="22"/>
        <v>59.186362798612429</v>
      </c>
      <c r="Q18" s="4">
        <f t="shared" si="23"/>
        <v>12.5</v>
      </c>
      <c r="R18">
        <f t="shared" si="0"/>
        <v>250000</v>
      </c>
      <c r="S18">
        <f t="shared" si="1"/>
        <v>158.55723873660634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149.90367313396155</v>
      </c>
      <c r="AC18">
        <f t="shared" si="2"/>
        <v>131.05616216717715</v>
      </c>
      <c r="AE18">
        <f t="shared" si="3"/>
        <v>978.41481383334929</v>
      </c>
      <c r="AF18">
        <f t="shared" si="4"/>
        <v>-48.920740691667469</v>
      </c>
      <c r="AG18">
        <f t="shared" si="4"/>
        <v>-10.331928331642295</v>
      </c>
      <c r="AH18">
        <f t="shared" si="5"/>
        <v>-611.88581712551297</v>
      </c>
      <c r="AI18">
        <f t="shared" si="6"/>
        <v>307.27632768452656</v>
      </c>
      <c r="AJ18">
        <f t="shared" si="7"/>
        <v>18.847510966784398</v>
      </c>
      <c r="AK18">
        <f t="shared" si="24"/>
        <v>75.557842239295042</v>
      </c>
      <c r="AL18">
        <f t="shared" si="8"/>
        <v>401.681680890606</v>
      </c>
      <c r="AN18">
        <f t="shared" si="9"/>
        <v>331.15609654616122</v>
      </c>
      <c r="AO18">
        <f t="shared" si="9"/>
        <v>-16.557804827308061</v>
      </c>
      <c r="AP18">
        <f t="shared" si="9"/>
        <v>-3.4969636678907907</v>
      </c>
      <c r="AQ18">
        <f t="shared" si="9"/>
        <v>-207.10001102431843</v>
      </c>
      <c r="AR18">
        <f t="shared" si="9"/>
        <v>104.00131702664392</v>
      </c>
      <c r="AS18">
        <f t="shared" si="9"/>
        <v>6.3791635951603434</v>
      </c>
      <c r="AT18">
        <f t="shared" si="9"/>
        <v>25.573447729581741</v>
      </c>
      <c r="AU18">
        <f t="shared" si="9"/>
        <v>135.953928351386</v>
      </c>
      <c r="AW18">
        <v>15</v>
      </c>
      <c r="AX18">
        <f>(R18*SUMPRODUCT(K19:$K$23, X19:$X$23)-$AZ$3*SUMPRODUCT(K18:$K$22, W19:$W$23))/Z18</f>
        <v>158.55723873660634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1183.7272559722485</v>
      </c>
      <c r="P19">
        <f t="shared" si="22"/>
        <v>59.186362798612429</v>
      </c>
      <c r="Q19" s="4">
        <f t="shared" si="23"/>
        <v>12.5</v>
      </c>
      <c r="R19">
        <f t="shared" si="0"/>
        <v>250000</v>
      </c>
      <c r="S19">
        <f t="shared" si="1"/>
        <v>134.22169719737229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131.05616216717715</v>
      </c>
      <c r="AC19">
        <f t="shared" si="2"/>
        <v>109.50022464965389</v>
      </c>
      <c r="AE19">
        <f t="shared" si="3"/>
        <v>965.703780829685</v>
      </c>
      <c r="AF19">
        <f t="shared" si="4"/>
        <v>-48.285189041484259</v>
      </c>
      <c r="AG19">
        <f t="shared" si="4"/>
        <v>-10.19770153932661</v>
      </c>
      <c r="AH19">
        <f t="shared" si="5"/>
        <v>-618.15017998522671</v>
      </c>
      <c r="AI19">
        <f t="shared" si="6"/>
        <v>289.07071026364736</v>
      </c>
      <c r="AJ19">
        <f t="shared" si="7"/>
        <v>21.555937517523262</v>
      </c>
      <c r="AK19">
        <f t="shared" si="24"/>
        <v>73.393232776876459</v>
      </c>
      <c r="AL19">
        <f t="shared" si="8"/>
        <v>384.01988055804708</v>
      </c>
      <c r="AN19">
        <f t="shared" si="9"/>
        <v>301.08910020592828</v>
      </c>
      <c r="AO19">
        <f t="shared" si="9"/>
        <v>-15.054455010296417</v>
      </c>
      <c r="AP19">
        <f t="shared" si="9"/>
        <v>-3.1794602460875825</v>
      </c>
      <c r="AQ19">
        <f t="shared" si="9"/>
        <v>-192.72812758792443</v>
      </c>
      <c r="AR19">
        <f t="shared" si="9"/>
        <v>90.127057361619848</v>
      </c>
      <c r="AS19">
        <f t="shared" si="9"/>
        <v>6.7207542934855047</v>
      </c>
      <c r="AT19">
        <f t="shared" si="9"/>
        <v>22.882692246486339</v>
      </c>
      <c r="AU19">
        <f t="shared" si="9"/>
        <v>119.73050390159169</v>
      </c>
      <c r="AW19">
        <v>16</v>
      </c>
      <c r="AX19">
        <f>(R19*SUMPRODUCT(K20:$K$23, X20:$X$23)-$AZ$3*SUMPRODUCT(K19:$K$22, W20:$W$23))/Z19</f>
        <v>134.22169719737229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1183.7272559722485</v>
      </c>
      <c r="P20">
        <f t="shared" si="22"/>
        <v>59.186362798612429</v>
      </c>
      <c r="Q20" s="4">
        <f t="shared" si="23"/>
        <v>12.5</v>
      </c>
      <c r="R20">
        <f t="shared" si="0"/>
        <v>250000</v>
      </c>
      <c r="S20">
        <f t="shared" si="1"/>
        <v>106.27359205560001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109.50022464965389</v>
      </c>
      <c r="AC20">
        <f t="shared" si="2"/>
        <v>85.566938879276165</v>
      </c>
      <c r="AE20">
        <f t="shared" si="3"/>
        <v>953.08642346933254</v>
      </c>
      <c r="AF20">
        <f t="shared" si="4"/>
        <v>-47.654321173466634</v>
      </c>
      <c r="AG20">
        <f t="shared" si="4"/>
        <v>-10.064463949156512</v>
      </c>
      <c r="AH20">
        <f t="shared" si="5"/>
        <v>-625.2114955366676</v>
      </c>
      <c r="AI20">
        <f t="shared" si="6"/>
        <v>270.15614281004173</v>
      </c>
      <c r="AJ20">
        <f t="shared" si="7"/>
        <v>23.933285770377722</v>
      </c>
      <c r="AK20">
        <f t="shared" si="24"/>
        <v>71.045262886186393</v>
      </c>
      <c r="AL20">
        <f t="shared" si="8"/>
        <v>365.13469146660583</v>
      </c>
      <c r="AN20">
        <f t="shared" si="9"/>
        <v>273.73148415616424</v>
      </c>
      <c r="AO20">
        <f t="shared" si="9"/>
        <v>-13.686574207808214</v>
      </c>
      <c r="AP20">
        <f t="shared" si="9"/>
        <v>-2.8905675143398661</v>
      </c>
      <c r="AQ20">
        <f t="shared" si="9"/>
        <v>-179.56406299628068</v>
      </c>
      <c r="AR20">
        <f t="shared" si="9"/>
        <v>77.590279437735461</v>
      </c>
      <c r="AS20">
        <f t="shared" si="9"/>
        <v>6.8737668204439606</v>
      </c>
      <c r="AT20">
        <f t="shared" si="9"/>
        <v>20.404576933653498</v>
      </c>
      <c r="AU20">
        <f t="shared" si="9"/>
        <v>104.86862319183291</v>
      </c>
      <c r="AW20">
        <v>17</v>
      </c>
      <c r="AX20">
        <f>(R20*SUMPRODUCT(K21:$K$23, X21:$X$23)-$AZ$3*SUMPRODUCT(K20:$K$22, W21:$W$23))/Z20</f>
        <v>106.27359205560001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1183.7272559722485</v>
      </c>
      <c r="P21">
        <f t="shared" si="22"/>
        <v>59.186362798612429</v>
      </c>
      <c r="Q21" s="4">
        <f t="shared" si="23"/>
        <v>12.5</v>
      </c>
      <c r="R21">
        <f t="shared" si="0"/>
        <v>250000</v>
      </c>
      <c r="S21">
        <f t="shared" si="1"/>
        <v>74.620309076591397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85.566938879276165</v>
      </c>
      <c r="AC21">
        <f t="shared" si="2"/>
        <v>59.290990035637151</v>
      </c>
      <c r="AE21">
        <f t="shared" si="3"/>
        <v>940.55307204268502</v>
      </c>
      <c r="AF21">
        <f t="shared" si="4"/>
        <v>-47.027653602134258</v>
      </c>
      <c r="AG21">
        <f t="shared" si="4"/>
        <v>-9.9321134503041257</v>
      </c>
      <c r="AH21">
        <f t="shared" si="5"/>
        <v>-634.11718721641751</v>
      </c>
      <c r="AI21">
        <f t="shared" si="6"/>
        <v>249.47611777382917</v>
      </c>
      <c r="AJ21">
        <f t="shared" si="7"/>
        <v>26.275948843639014</v>
      </c>
      <c r="AK21">
        <f t="shared" si="24"/>
        <v>68.536465012387893</v>
      </c>
      <c r="AL21">
        <f t="shared" si="8"/>
        <v>344.2885316298561</v>
      </c>
      <c r="AN21">
        <f t="shared" si="9"/>
        <v>248.83825213081957</v>
      </c>
      <c r="AO21">
        <f t="shared" si="9"/>
        <v>-12.441912606540981</v>
      </c>
      <c r="AP21">
        <f t="shared" si="9"/>
        <v>-2.627698345156773</v>
      </c>
      <c r="AQ21">
        <f t="shared" si="9"/>
        <v>-167.76577229220291</v>
      </c>
      <c r="AR21">
        <f t="shared" si="9"/>
        <v>66.002868886918918</v>
      </c>
      <c r="AS21">
        <f t="shared" si="9"/>
        <v>6.9517195548888999</v>
      </c>
      <c r="AT21">
        <f t="shared" si="9"/>
        <v>18.132410246525346</v>
      </c>
      <c r="AU21">
        <f t="shared" si="9"/>
        <v>91.086998688333168</v>
      </c>
      <c r="AW21">
        <v>18</v>
      </c>
      <c r="AX21">
        <f>(R21*SUMPRODUCT(K22:$K$23, X22:$X$23)-$AZ$3*SUMPRODUCT(K21:$K$22, W22:$W$23))/Z21</f>
        <v>74.620309076591397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1183.7272559722485</v>
      </c>
      <c r="P22">
        <f t="shared" si="22"/>
        <v>59.186362798612429</v>
      </c>
      <c r="Q22" s="4">
        <f t="shared" si="23"/>
        <v>12.5</v>
      </c>
      <c r="R22">
        <f t="shared" si="0"/>
        <v>250000</v>
      </c>
      <c r="S22">
        <f t="shared" si="1"/>
        <v>39.138701036844523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59.290990035637151</v>
      </c>
      <c r="AC22">
        <f t="shared" si="2"/>
        <v>30.686418044087073</v>
      </c>
      <c r="AE22">
        <f t="shared" si="3"/>
        <v>928.09287136916851</v>
      </c>
      <c r="AF22">
        <f t="shared" si="4"/>
        <v>-46.404643568458425</v>
      </c>
      <c r="AG22">
        <f t="shared" si="4"/>
        <v>-9.8005354135282197</v>
      </c>
      <c r="AH22">
        <f t="shared" si="5"/>
        <v>-645.13804545727635</v>
      </c>
      <c r="AI22">
        <f t="shared" si="6"/>
        <v>226.74964692990557</v>
      </c>
      <c r="AJ22">
        <f t="shared" si="7"/>
        <v>28.604571991550078</v>
      </c>
      <c r="AK22">
        <f t="shared" si="24"/>
        <v>65.868545248544322</v>
      </c>
      <c r="AL22">
        <f t="shared" si="8"/>
        <v>321.22276416999995</v>
      </c>
      <c r="AN22">
        <f t="shared" si="9"/>
        <v>226.18647879846992</v>
      </c>
      <c r="AO22">
        <f t="shared" si="9"/>
        <v>-11.309323939923496</v>
      </c>
      <c r="AP22">
        <f t="shared" si="9"/>
        <v>-2.3884986771371244</v>
      </c>
      <c r="AQ22">
        <f t="shared" si="9"/>
        <v>-157.22726393279797</v>
      </c>
      <c r="AR22">
        <f t="shared" si="9"/>
        <v>55.261392248611358</v>
      </c>
      <c r="AS22">
        <f t="shared" si="9"/>
        <v>6.9712499857489822</v>
      </c>
      <c r="AT22">
        <f t="shared" si="9"/>
        <v>16.052891658748347</v>
      </c>
      <c r="AU22">
        <f t="shared" si="9"/>
        <v>78.285533893108678</v>
      </c>
      <c r="AW22">
        <v>19</v>
      </c>
      <c r="AX22">
        <f>(R22*SUMPRODUCT(K23:$K$23, X23:$X$23)-$AZ$3*SUMPRODUCT(K22:$K$22, W23:$W$23))/Z22</f>
        <v>39.138701036844523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1183.7272559722485</v>
      </c>
      <c r="P23">
        <f t="shared" si="22"/>
        <v>59.186362798612429</v>
      </c>
      <c r="Q23" s="4">
        <f t="shared" si="23"/>
        <v>12.5</v>
      </c>
      <c r="R23">
        <f t="shared" si="0"/>
        <v>250000</v>
      </c>
      <c r="S23">
        <f t="shared" si="1"/>
        <v>39.668442180447947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30.686418044087073</v>
      </c>
      <c r="AC23">
        <f t="shared" si="2"/>
        <v>30.686418044087077</v>
      </c>
      <c r="AE23">
        <f t="shared" si="3"/>
        <v>915.69891405638009</v>
      </c>
      <c r="AF23">
        <f t="shared" si="4"/>
        <v>-45.784945702819009</v>
      </c>
      <c r="AG23">
        <f t="shared" si="4"/>
        <v>-9.6696568976976387</v>
      </c>
      <c r="AH23">
        <f t="shared" si="5"/>
        <v>-657.46323390600082</v>
      </c>
      <c r="AI23">
        <f t="shared" si="6"/>
        <v>202.78107754986263</v>
      </c>
      <c r="AJ23">
        <f t="shared" si="7"/>
        <v>0</v>
      </c>
      <c r="AK23">
        <f t="shared" si="24"/>
        <v>63.042027047835383</v>
      </c>
      <c r="AL23">
        <f t="shared" si="8"/>
        <v>265.82310459769803</v>
      </c>
      <c r="AN23">
        <f t="shared" si="9"/>
        <v>205.5745123984253</v>
      </c>
      <c r="AO23">
        <f t="shared" si="9"/>
        <v>-10.278725619921266</v>
      </c>
      <c r="AP23">
        <f t="shared" si="9"/>
        <v>-2.1708390949144118</v>
      </c>
      <c r="AQ23">
        <f t="shared" si="9"/>
        <v>-147.60057225730884</v>
      </c>
      <c r="AR23">
        <f t="shared" si="9"/>
        <v>45.524375426280791</v>
      </c>
      <c r="AS23">
        <f t="shared" si="9"/>
        <v>0</v>
      </c>
      <c r="AT23">
        <f t="shared" si="9"/>
        <v>14.152942383165428</v>
      </c>
      <c r="AU23">
        <f t="shared" si="9"/>
        <v>59.67731780944623</v>
      </c>
      <c r="AW23">
        <v>20</v>
      </c>
      <c r="AX23">
        <f>(R23*SUMPRODUCT(K$23:$K24, X$23:$X24)-$AZ$3*SUMPRODUCT(K$22:$K23, W$23:$W24))/Z23</f>
        <v>39.668442180447947</v>
      </c>
    </row>
    <row r="25" spans="5:50" x14ac:dyDescent="0.25">
      <c r="AN25" s="8">
        <f t="shared" ref="AN25:AU25" si="25">SUM(AN3:AN23)</f>
        <v>10902.700002381689</v>
      </c>
      <c r="AO25" s="8">
        <f t="shared" si="25"/>
        <v>-1432.9304420982708</v>
      </c>
      <c r="AP25" s="8">
        <f t="shared" si="25"/>
        <v>-228.44859587747783</v>
      </c>
      <c r="AQ25" s="8">
        <f t="shared" si="25"/>
        <v>-6096.1716492023761</v>
      </c>
      <c r="AR25" s="8">
        <f t="shared" si="25"/>
        <v>3145.1493152035623</v>
      </c>
      <c r="AS25" s="8">
        <f t="shared" si="25"/>
        <v>-108.14999145386788</v>
      </c>
      <c r="AT25" s="8">
        <f t="shared" si="25"/>
        <v>416.17912580815874</v>
      </c>
      <c r="AU25" s="9">
        <f t="shared" si="25"/>
        <v>3453.1784495578536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4AD82-8624-49E4-AA2C-830A7C5494D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1409.5933004327978</v>
      </c>
      <c r="K3">
        <v>1</v>
      </c>
      <c r="L3" s="2">
        <v>0</v>
      </c>
      <c r="O3">
        <f>$C$3</f>
        <v>1409.5933004327978</v>
      </c>
      <c r="P3">
        <f>O3*B5</f>
        <v>1127.6746403462382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1409.5933004327978</v>
      </c>
      <c r="AF3">
        <f t="shared" ref="AF3:AG23" si="4">-$Z3*P3</f>
        <v>-1127.6746403462382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156.10110418655961</v>
      </c>
      <c r="AJ3">
        <f t="shared" ref="AJ3:AJ23" si="7">AB3-AC3</f>
        <v>0</v>
      </c>
      <c r="AL3">
        <f t="shared" ref="AL3:AL23" si="8">SUM(AI3:AK3)</f>
        <v>156.10110418655961</v>
      </c>
      <c r="AN3">
        <f t="shared" ref="AN3:AU23" si="9">AE3*$K3</f>
        <v>1409.5933004327978</v>
      </c>
      <c r="AO3">
        <f t="shared" si="9"/>
        <v>-1127.6746403462382</v>
      </c>
      <c r="AP3">
        <f t="shared" si="9"/>
        <v>-125.8175559</v>
      </c>
      <c r="AQ3">
        <f t="shared" si="9"/>
        <v>0</v>
      </c>
      <c r="AR3">
        <f t="shared" si="9"/>
        <v>156.10110418655961</v>
      </c>
      <c r="AS3">
        <f t="shared" si="9"/>
        <v>0</v>
      </c>
      <c r="AT3">
        <f t="shared" si="9"/>
        <v>0</v>
      </c>
      <c r="AU3">
        <f t="shared" si="9"/>
        <v>156.10110418655961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763.76246923495012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130.8924862393454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129.22944549914246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-129.22944549914246</v>
      </c>
      <c r="AK4">
        <f>H4*SUM(AB4, AE4:AF4)</f>
        <v>0</v>
      </c>
      <c r="AL4">
        <f t="shared" si="8"/>
        <v>-805.57819549914245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-634.53302373581005</v>
      </c>
      <c r="AR4">
        <f t="shared" si="9"/>
        <v>-634.53302373581005</v>
      </c>
      <c r="AS4">
        <f t="shared" si="9"/>
        <v>-121.23974622304385</v>
      </c>
      <c r="AT4">
        <f t="shared" si="9"/>
        <v>0</v>
      </c>
      <c r="AU4">
        <f t="shared" si="9"/>
        <v>-755.77276995885393</v>
      </c>
      <c r="AW4">
        <v>1</v>
      </c>
      <c r="AX4">
        <f>(R4*SUMPRODUCT(K5:$K$23, X5:$X$23)-$AZ$3*SUMPRODUCT(K4:$K$22, W5:$W$23))/Z4</f>
        <v>130.8924862393454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1409.5933004327978</v>
      </c>
      <c r="P5">
        <f t="shared" ref="P5:P23" si="22">O5*$C$5</f>
        <v>70.479665021639889</v>
      </c>
      <c r="Q5" s="4">
        <f t="shared" ref="Q5:Q23" si="23">$C$8</f>
        <v>12.5</v>
      </c>
      <c r="R5">
        <f t="shared" si="0"/>
        <v>250000</v>
      </c>
      <c r="S5">
        <f t="shared" si="1"/>
        <v>257.09702636710841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129.22944549914246</v>
      </c>
      <c r="AC5">
        <f t="shared" si="2"/>
        <v>250.59426636074932</v>
      </c>
      <c r="AE5">
        <f t="shared" si="3"/>
        <v>1373.9404301183911</v>
      </c>
      <c r="AF5">
        <f t="shared" si="4"/>
        <v>-68.697021505919551</v>
      </c>
      <c r="AG5">
        <f t="shared" si="4"/>
        <v>-12.183837260865776</v>
      </c>
      <c r="AH5">
        <f t="shared" si="5"/>
        <v>-678.66952018446625</v>
      </c>
      <c r="AI5">
        <f t="shared" si="6"/>
        <v>614.3900511671394</v>
      </c>
      <c r="AJ5">
        <f t="shared" si="7"/>
        <v>-121.36482086160686</v>
      </c>
      <c r="AK5">
        <f>H5*SUM(AB5, AE5:AF5)</f>
        <v>123.93845459524346</v>
      </c>
      <c r="AL5">
        <f t="shared" si="8"/>
        <v>616.963684900776</v>
      </c>
      <c r="AN5">
        <f t="shared" si="9"/>
        <v>1186.4834488558824</v>
      </c>
      <c r="AO5">
        <f t="shared" si="9"/>
        <v>-59.324172442794115</v>
      </c>
      <c r="AP5">
        <f t="shared" si="9"/>
        <v>-10.521505107994514</v>
      </c>
      <c r="AQ5">
        <f t="shared" si="9"/>
        <v>-586.07355551248065</v>
      </c>
      <c r="AR5">
        <f t="shared" si="9"/>
        <v>530.56421579261303</v>
      </c>
      <c r="AS5">
        <f t="shared" si="9"/>
        <v>-104.80610954380863</v>
      </c>
      <c r="AT5">
        <f t="shared" si="9"/>
        <v>107.02860315520478</v>
      </c>
      <c r="AU5">
        <f t="shared" si="9"/>
        <v>532.78670940400912</v>
      </c>
      <c r="AW5">
        <v>2</v>
      </c>
      <c r="AX5">
        <f>(R5*SUMPRODUCT(K6:$K$23, X6:$X$23)-$AZ$3*SUMPRODUCT(K5:$K$22, W6:$W$23))/Z5</f>
        <v>257.09702636710841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1409.5933004327978</v>
      </c>
      <c r="P6">
        <f t="shared" si="22"/>
        <v>70.479665021639889</v>
      </c>
      <c r="Q6" s="4">
        <f t="shared" si="23"/>
        <v>12.5</v>
      </c>
      <c r="R6">
        <f t="shared" si="0"/>
        <v>250000</v>
      </c>
      <c r="S6">
        <f t="shared" si="1"/>
        <v>376.08515226102566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250.59426636074932</v>
      </c>
      <c r="AC6">
        <f t="shared" si="2"/>
        <v>361.88030627026728</v>
      </c>
      <c r="AE6">
        <f t="shared" si="3"/>
        <v>1356.3525499754242</v>
      </c>
      <c r="AF6">
        <f t="shared" si="4"/>
        <v>-67.817627498771202</v>
      </c>
      <c r="AG6">
        <f t="shared" si="4"/>
        <v>-12.02787135089757</v>
      </c>
      <c r="AH6">
        <f t="shared" si="5"/>
        <v>-682.5507471909616</v>
      </c>
      <c r="AI6">
        <f t="shared" si="6"/>
        <v>593.95630393479382</v>
      </c>
      <c r="AJ6">
        <f t="shared" si="7"/>
        <v>-111.28603990951797</v>
      </c>
      <c r="AK6">
        <f>H6*SUM(AB6, AE6:AF6)</f>
        <v>167.4572557455094</v>
      </c>
      <c r="AL6">
        <f t="shared" si="8"/>
        <v>650.12751977078528</v>
      </c>
      <c r="AN6">
        <f t="shared" si="9"/>
        <v>1056.3629283034866</v>
      </c>
      <c r="AO6">
        <f t="shared" si="9"/>
        <v>-52.818146415174319</v>
      </c>
      <c r="AP6">
        <f t="shared" si="9"/>
        <v>-9.3676215683908914</v>
      </c>
      <c r="AQ6">
        <f t="shared" si="9"/>
        <v>-531.58841779848547</v>
      </c>
      <c r="AR6">
        <f t="shared" si="9"/>
        <v>462.58874252143585</v>
      </c>
      <c r="AS6">
        <f t="shared" si="9"/>
        <v>-86.672485704581092</v>
      </c>
      <c r="AT6">
        <f t="shared" si="9"/>
        <v>130.42010135801149</v>
      </c>
      <c r="AU6">
        <f t="shared" si="9"/>
        <v>506.33635817486623</v>
      </c>
      <c r="AW6">
        <v>3</v>
      </c>
      <c r="AX6">
        <f>(R6*SUMPRODUCT(K7:$K$23, X7:$X$23)-$AZ$3*SUMPRODUCT(K6:$K$22, W7:$W$23))/Z6</f>
        <v>376.08515226102566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1409.5933004327978</v>
      </c>
      <c r="P7">
        <f t="shared" si="22"/>
        <v>70.479665021639889</v>
      </c>
      <c r="Q7" s="4">
        <f t="shared" si="23"/>
        <v>12.5</v>
      </c>
      <c r="R7">
        <f t="shared" si="0"/>
        <v>250000</v>
      </c>
      <c r="S7">
        <f t="shared" si="1"/>
        <v>472.81366568967672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361.88030627026728</v>
      </c>
      <c r="AC7">
        <f t="shared" si="2"/>
        <v>449.10435302423684</v>
      </c>
      <c r="AE7">
        <f t="shared" si="3"/>
        <v>1338.9090315203896</v>
      </c>
      <c r="AF7">
        <f t="shared" si="4"/>
        <v>-66.945451576019479</v>
      </c>
      <c r="AG7">
        <f t="shared" si="4"/>
        <v>-11.873185612379245</v>
      </c>
      <c r="AH7">
        <f t="shared" si="5"/>
        <v>-688.14050018696798</v>
      </c>
      <c r="AI7">
        <f t="shared" si="6"/>
        <v>571.94989414502288</v>
      </c>
      <c r="AJ7">
        <f t="shared" si="7"/>
        <v>-87.22404675396956</v>
      </c>
      <c r="AK7">
        <f>H7*SUM(AB7, AE7:AF7)</f>
        <v>171.06345488667253</v>
      </c>
      <c r="AL7">
        <f t="shared" si="8"/>
        <v>655.78930227772582</v>
      </c>
      <c r="AN7">
        <f t="shared" si="9"/>
        <v>943.94628295179064</v>
      </c>
      <c r="AO7">
        <f t="shared" si="9"/>
        <v>-47.19731414758953</v>
      </c>
      <c r="AP7">
        <f t="shared" si="9"/>
        <v>-8.3707325604304081</v>
      </c>
      <c r="AQ7">
        <f t="shared" si="9"/>
        <v>-485.14697564065426</v>
      </c>
      <c r="AR7">
        <f t="shared" si="9"/>
        <v>403.23126060311643</v>
      </c>
      <c r="AS7">
        <f t="shared" si="9"/>
        <v>-61.493957228690881</v>
      </c>
      <c r="AT7">
        <f t="shared" si="9"/>
        <v>120.60170525984449</v>
      </c>
      <c r="AU7">
        <f t="shared" si="9"/>
        <v>462.33900863427004</v>
      </c>
      <c r="AW7">
        <v>4</v>
      </c>
      <c r="AX7">
        <f>(R7*SUMPRODUCT(K8:$K$23, X8:$X$23)-$AZ$3*SUMPRODUCT(K7:$K$22, W8:$W$23))/Z7</f>
        <v>472.81366568967672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1409.5933004327978</v>
      </c>
      <c r="P8">
        <f t="shared" si="22"/>
        <v>70.479665021639889</v>
      </c>
      <c r="Q8" s="4">
        <f t="shared" si="23"/>
        <v>12.5</v>
      </c>
      <c r="R8">
        <f t="shared" si="0"/>
        <v>250000</v>
      </c>
      <c r="S8">
        <f t="shared" si="1"/>
        <v>537.88574483140292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449.10435302423684</v>
      </c>
      <c r="AC8">
        <f t="shared" si="2"/>
        <v>504.31091365835897</v>
      </c>
      <c r="AE8">
        <f t="shared" si="3"/>
        <v>1321.6064788085896</v>
      </c>
      <c r="AF8">
        <f t="shared" si="4"/>
        <v>-66.08032394042948</v>
      </c>
      <c r="AG8">
        <f t="shared" si="4"/>
        <v>-11.719749930731856</v>
      </c>
      <c r="AH8">
        <f t="shared" si="5"/>
        <v>-694.07651047194747</v>
      </c>
      <c r="AI8">
        <f t="shared" si="6"/>
        <v>549.7298944654807</v>
      </c>
      <c r="AJ8">
        <f t="shared" si="7"/>
        <v>-55.206560634122127</v>
      </c>
      <c r="AK8">
        <f t="shared" ref="AK8:AK23" si="24">H8*SUM(AB8:AB8, AE8:AF8)</f>
        <v>123.58571182219879</v>
      </c>
      <c r="AL8">
        <f t="shared" si="8"/>
        <v>618.10904565355736</v>
      </c>
      <c r="AN8">
        <f t="shared" si="9"/>
        <v>868.76250263350698</v>
      </c>
      <c r="AO8">
        <f t="shared" si="9"/>
        <v>-43.438125131675349</v>
      </c>
      <c r="AP8">
        <f t="shared" si="9"/>
        <v>-7.7040173783349815</v>
      </c>
      <c r="AQ8">
        <f t="shared" si="9"/>
        <v>-456.25354893865671</v>
      </c>
      <c r="AR8">
        <f t="shared" si="9"/>
        <v>361.36681118483989</v>
      </c>
      <c r="AS8">
        <f t="shared" si="9"/>
        <v>-36.290219931068236</v>
      </c>
      <c r="AT8">
        <f t="shared" si="9"/>
        <v>81.239486953171095</v>
      </c>
      <c r="AU8">
        <f t="shared" si="9"/>
        <v>406.31607820694273</v>
      </c>
      <c r="AW8">
        <v>5</v>
      </c>
      <c r="AX8">
        <f>(R8*SUMPRODUCT(K9:$K$23, X9:$X$23)-$AZ$3*SUMPRODUCT(K8:$K$22, W9:$W$23))/Z8</f>
        <v>537.88574483140292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1409.5933004327978</v>
      </c>
      <c r="P9">
        <f t="shared" si="22"/>
        <v>70.479665021639889</v>
      </c>
      <c r="Q9" s="4">
        <f t="shared" si="23"/>
        <v>12.5</v>
      </c>
      <c r="R9">
        <f t="shared" si="0"/>
        <v>250000</v>
      </c>
      <c r="S9">
        <f t="shared" si="1"/>
        <v>580.26411917704866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504.31091365835897</v>
      </c>
      <c r="AC9">
        <f t="shared" si="2"/>
        <v>536.97610556934842</v>
      </c>
      <c r="AE9">
        <f t="shared" si="3"/>
        <v>1304.436886389833</v>
      </c>
      <c r="AF9">
        <f t="shared" si="4"/>
        <v>-65.221844319491652</v>
      </c>
      <c r="AG9">
        <f t="shared" si="4"/>
        <v>-11.567493315175751</v>
      </c>
      <c r="AH9">
        <f t="shared" si="5"/>
        <v>-701.18232497574786</v>
      </c>
      <c r="AI9">
        <f t="shared" si="6"/>
        <v>526.46522377941778</v>
      </c>
      <c r="AJ9">
        <f t="shared" si="7"/>
        <v>-32.665191910989449</v>
      </c>
      <c r="AK9">
        <f t="shared" si="24"/>
        <v>91.012054889038168</v>
      </c>
      <c r="AL9">
        <f t="shared" si="8"/>
        <v>584.81208675746655</v>
      </c>
      <c r="AN9">
        <f t="shared" si="9"/>
        <v>814.93633606357537</v>
      </c>
      <c r="AO9">
        <f t="shared" si="9"/>
        <v>-40.746816803178767</v>
      </c>
      <c r="AP9">
        <f t="shared" si="9"/>
        <v>-7.2266973726868553</v>
      </c>
      <c r="AQ9">
        <f t="shared" si="9"/>
        <v>-438.05795496149881</v>
      </c>
      <c r="AR9">
        <f t="shared" si="9"/>
        <v>328.90486692621101</v>
      </c>
      <c r="AS9">
        <f t="shared" si="9"/>
        <v>-20.407312987314466</v>
      </c>
      <c r="AT9">
        <f t="shared" si="9"/>
        <v>56.859041110191548</v>
      </c>
      <c r="AU9">
        <f t="shared" si="9"/>
        <v>365.35659504908813</v>
      </c>
      <c r="AW9">
        <v>6</v>
      </c>
      <c r="AX9">
        <f>(R9*SUMPRODUCT(K10:$K$23, X10:$X$23)-$AZ$3*SUMPRODUCT(K9:$K$22, W10:$W$23))/Z9</f>
        <v>580.26411917704866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1409.5933004327978</v>
      </c>
      <c r="P10">
        <f t="shared" si="22"/>
        <v>70.479665021639889</v>
      </c>
      <c r="Q10" s="4">
        <f t="shared" si="23"/>
        <v>12.5</v>
      </c>
      <c r="R10">
        <f t="shared" si="0"/>
        <v>250000</v>
      </c>
      <c r="S10">
        <f t="shared" si="1"/>
        <v>610.49783151970234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536.97610556934842</v>
      </c>
      <c r="AC10">
        <f t="shared" si="2"/>
        <v>557.57298207607073</v>
      </c>
      <c r="AE10">
        <f t="shared" si="3"/>
        <v>1287.3938275592402</v>
      </c>
      <c r="AF10">
        <f t="shared" si="4"/>
        <v>-64.369691377962013</v>
      </c>
      <c r="AG10">
        <f t="shared" si="4"/>
        <v>-11.416358774938509</v>
      </c>
      <c r="AH10">
        <f t="shared" si="5"/>
        <v>-709.19214170970906</v>
      </c>
      <c r="AI10">
        <f t="shared" si="6"/>
        <v>502.4156356966306</v>
      </c>
      <c r="AJ10">
        <f t="shared" si="7"/>
        <v>-20.59687650672231</v>
      </c>
      <c r="AK10">
        <f t="shared" si="24"/>
        <v>92.400012691907904</v>
      </c>
      <c r="AL10">
        <f t="shared" si="8"/>
        <v>574.21877188181622</v>
      </c>
      <c r="AN10">
        <f t="shared" si="9"/>
        <v>764.16990372137241</v>
      </c>
      <c r="AO10">
        <f t="shared" si="9"/>
        <v>-38.208495186068625</v>
      </c>
      <c r="AP10">
        <f t="shared" si="9"/>
        <v>-6.7765104967399443</v>
      </c>
      <c r="AQ10">
        <f t="shared" si="9"/>
        <v>-420.96154187544016</v>
      </c>
      <c r="AR10">
        <f t="shared" si="9"/>
        <v>298.2233561631237</v>
      </c>
      <c r="AS10">
        <f t="shared" si="9"/>
        <v>-12.2258727672661</v>
      </c>
      <c r="AT10">
        <f t="shared" si="9"/>
        <v>54.846704474648973</v>
      </c>
      <c r="AU10">
        <f t="shared" si="9"/>
        <v>340.84418787050657</v>
      </c>
      <c r="AW10">
        <v>7</v>
      </c>
      <c r="AX10">
        <f>(R10*SUMPRODUCT(K11:$K$23, X11:$X$23)-$AZ$3*SUMPRODUCT(K10:$K$22, W11:$W$23))/Z10</f>
        <v>610.49783151970234</v>
      </c>
    </row>
    <row r="11" spans="1:52" x14ac:dyDescent="0.25">
      <c r="A11" t="s">
        <v>33</v>
      </c>
      <c r="C11" s="7">
        <f>AU25</f>
        <v>4248.6940316833025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1409.5933004327978</v>
      </c>
      <c r="P11">
        <f t="shared" si="22"/>
        <v>70.479665021639889</v>
      </c>
      <c r="Q11" s="4">
        <f t="shared" si="23"/>
        <v>12.5</v>
      </c>
      <c r="R11">
        <f t="shared" si="0"/>
        <v>250000</v>
      </c>
      <c r="S11">
        <f t="shared" si="1"/>
        <v>627.51477458324086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557.57298207607073</v>
      </c>
      <c r="AC11">
        <f t="shared" si="2"/>
        <v>565.57808657048326</v>
      </c>
      <c r="AE11">
        <f t="shared" si="3"/>
        <v>1270.4642408313523</v>
      </c>
      <c r="AF11">
        <f t="shared" si="4"/>
        <v>-63.523212041567611</v>
      </c>
      <c r="AG11">
        <f t="shared" si="4"/>
        <v>-11.266230483300326</v>
      </c>
      <c r="AH11">
        <f t="shared" si="5"/>
        <v>-719.29407777591462</v>
      </c>
      <c r="AI11">
        <f t="shared" si="6"/>
        <v>476.38072053056965</v>
      </c>
      <c r="AJ11">
        <f t="shared" si="7"/>
        <v>-8.0051044944125351</v>
      </c>
      <c r="AK11">
        <f t="shared" si="24"/>
        <v>90.87247155959156</v>
      </c>
      <c r="AL11">
        <f t="shared" si="8"/>
        <v>559.24808759574864</v>
      </c>
      <c r="AN11">
        <f t="shared" si="9"/>
        <v>717.1857889188808</v>
      </c>
      <c r="AO11">
        <f t="shared" si="9"/>
        <v>-35.859289445944036</v>
      </c>
      <c r="AP11">
        <f t="shared" si="9"/>
        <v>-6.3598644791610983</v>
      </c>
      <c r="AQ11">
        <f t="shared" si="9"/>
        <v>-406.04644668851955</v>
      </c>
      <c r="AR11">
        <f t="shared" si="9"/>
        <v>268.92018830525609</v>
      </c>
      <c r="AS11">
        <f t="shared" si="9"/>
        <v>-4.5189364625064172</v>
      </c>
      <c r="AT11">
        <f t="shared" si="9"/>
        <v>51.298134266122602</v>
      </c>
      <c r="AU11">
        <f t="shared" si="9"/>
        <v>315.69938610887226</v>
      </c>
      <c r="AW11">
        <v>8</v>
      </c>
      <c r="AX11">
        <f>(R11*SUMPRODUCT(K12:$K$23, X12:$X$23)-$AZ$3*SUMPRODUCT(K11:$K$22, W12:$W$23))/Z11</f>
        <v>627.51477458324086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1409.5933004327978</v>
      </c>
      <c r="P12">
        <f t="shared" si="22"/>
        <v>70.479665021639889</v>
      </c>
      <c r="Q12" s="4">
        <f t="shared" si="23"/>
        <v>12.5</v>
      </c>
      <c r="R12">
        <f t="shared" si="0"/>
        <v>250000</v>
      </c>
      <c r="S12">
        <f t="shared" si="1"/>
        <v>631.29891389596412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565.57808657048326</v>
      </c>
      <c r="AC12">
        <f t="shared" si="2"/>
        <v>561.45091186534728</v>
      </c>
      <c r="AE12">
        <f t="shared" si="3"/>
        <v>1253.6334634304496</v>
      </c>
      <c r="AF12">
        <f t="shared" si="4"/>
        <v>-62.681673171522476</v>
      </c>
      <c r="AG12">
        <f t="shared" si="4"/>
        <v>-11.116978413609951</v>
      </c>
      <c r="AH12">
        <f t="shared" si="5"/>
        <v>-731.79529714745672</v>
      </c>
      <c r="AI12">
        <f t="shared" si="6"/>
        <v>448.03951469786034</v>
      </c>
      <c r="AJ12">
        <f t="shared" si="7"/>
        <v>4.1271747051359853</v>
      </c>
      <c r="AK12">
        <f t="shared" si="24"/>
        <v>91.163900607446394</v>
      </c>
      <c r="AL12">
        <f t="shared" si="8"/>
        <v>543.33059001044273</v>
      </c>
      <c r="AN12">
        <f t="shared" si="9"/>
        <v>672.76803830208212</v>
      </c>
      <c r="AO12">
        <f t="shared" si="9"/>
        <v>-33.638401915104104</v>
      </c>
      <c r="AP12">
        <f t="shared" si="9"/>
        <v>-5.9659764814389824</v>
      </c>
      <c r="AQ12">
        <f t="shared" si="9"/>
        <v>-392.72123859343486</v>
      </c>
      <c r="AR12">
        <f t="shared" si="9"/>
        <v>240.44242131210407</v>
      </c>
      <c r="AS12">
        <f t="shared" si="9"/>
        <v>2.2148668738518849</v>
      </c>
      <c r="AT12">
        <f t="shared" si="9"/>
        <v>48.923517411387564</v>
      </c>
      <c r="AU12">
        <f t="shared" si="9"/>
        <v>291.58080559734356</v>
      </c>
      <c r="AW12">
        <v>9</v>
      </c>
      <c r="AX12">
        <f>(R12*SUMPRODUCT(K13:$K$23, X13:$X$23)-$AZ$3*SUMPRODUCT(K12:$K$22, W13:$W$23))/Z12</f>
        <v>631.29891389596412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1409.5933004327978</v>
      </c>
      <c r="P13">
        <f t="shared" si="22"/>
        <v>70.479665021639889</v>
      </c>
      <c r="Q13" s="4">
        <f t="shared" si="23"/>
        <v>12.5</v>
      </c>
      <c r="R13">
        <f t="shared" si="0"/>
        <v>250000</v>
      </c>
      <c r="S13">
        <f t="shared" si="1"/>
        <v>621.58383713107753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561.45091186534728</v>
      </c>
      <c r="AC13">
        <f t="shared" si="2"/>
        <v>545.42837133830972</v>
      </c>
      <c r="AE13">
        <f t="shared" si="3"/>
        <v>1236.8921651068042</v>
      </c>
      <c r="AF13">
        <f t="shared" si="4"/>
        <v>-61.844608255340205</v>
      </c>
      <c r="AG13">
        <f t="shared" si="4"/>
        <v>-10.968519827022376</v>
      </c>
      <c r="AH13">
        <f t="shared" si="5"/>
        <v>-745.77604902954374</v>
      </c>
      <c r="AI13">
        <f t="shared" si="6"/>
        <v>418.30298799489776</v>
      </c>
      <c r="AJ13">
        <f t="shared" si="7"/>
        <v>16.022540527037563</v>
      </c>
      <c r="AK13">
        <f t="shared" si="24"/>
        <v>89.776970832659146</v>
      </c>
      <c r="AL13">
        <f t="shared" si="8"/>
        <v>524.10249935459444</v>
      </c>
      <c r="AN13">
        <f t="shared" si="9"/>
        <v>631.15312849373367</v>
      </c>
      <c r="AO13">
        <f t="shared" si="9"/>
        <v>-31.557656424686677</v>
      </c>
      <c r="AP13">
        <f t="shared" si="9"/>
        <v>-5.5969435323999663</v>
      </c>
      <c r="AQ13">
        <f t="shared" si="9"/>
        <v>-380.54965483595595</v>
      </c>
      <c r="AR13">
        <f t="shared" si="9"/>
        <v>213.44887370069094</v>
      </c>
      <c r="AS13">
        <f t="shared" si="9"/>
        <v>8.1758756869352265</v>
      </c>
      <c r="AT13">
        <f t="shared" si="9"/>
        <v>45.81079709792705</v>
      </c>
      <c r="AU13">
        <f t="shared" si="9"/>
        <v>267.43554648555323</v>
      </c>
      <c r="AW13">
        <v>10</v>
      </c>
      <c r="AX13">
        <f>(R13*SUMPRODUCT(K14:$K$23, X14:$X$23)-$AZ$3*SUMPRODUCT(K13:$K$22, W14:$W$23))/Z13</f>
        <v>621.58383713107753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1409.5933004327978</v>
      </c>
      <c r="P14">
        <f t="shared" si="22"/>
        <v>70.479665021639889</v>
      </c>
      <c r="Q14" s="4">
        <f t="shared" si="23"/>
        <v>12.5</v>
      </c>
      <c r="R14">
        <f t="shared" si="0"/>
        <v>250000</v>
      </c>
      <c r="S14">
        <f t="shared" si="1"/>
        <v>611.0673176939016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545.42837133830972</v>
      </c>
      <c r="AC14">
        <f t="shared" si="2"/>
        <v>528.97445955136868</v>
      </c>
      <c r="AE14">
        <f t="shared" si="3"/>
        <v>1220.2237506296774</v>
      </c>
      <c r="AF14">
        <f t="shared" si="4"/>
        <v>-61.01118753148387</v>
      </c>
      <c r="AG14">
        <f t="shared" si="4"/>
        <v>-10.82070756025003</v>
      </c>
      <c r="AH14">
        <f t="shared" si="5"/>
        <v>-762.54137004243989</v>
      </c>
      <c r="AI14">
        <f t="shared" si="6"/>
        <v>385.85048549550379</v>
      </c>
      <c r="AJ14">
        <f t="shared" si="7"/>
        <v>16.453911786941035</v>
      </c>
      <c r="AK14">
        <f t="shared" si="24"/>
        <v>145.86953404160047</v>
      </c>
      <c r="AL14">
        <f t="shared" si="8"/>
        <v>548.17393132404527</v>
      </c>
      <c r="AN14">
        <f t="shared" si="9"/>
        <v>573.56645209369924</v>
      </c>
      <c r="AO14">
        <f t="shared" si="9"/>
        <v>-28.678322604684965</v>
      </c>
      <c r="AP14">
        <f t="shared" si="9"/>
        <v>-5.0862760549230135</v>
      </c>
      <c r="AQ14">
        <f t="shared" si="9"/>
        <v>-358.43274478489207</v>
      </c>
      <c r="AR14">
        <f t="shared" si="9"/>
        <v>181.36910864919935</v>
      </c>
      <c r="AS14">
        <f t="shared" si="9"/>
        <v>7.7341649855843571</v>
      </c>
      <c r="AT14">
        <f t="shared" si="9"/>
        <v>68.566007722458608</v>
      </c>
      <c r="AU14">
        <f t="shared" si="9"/>
        <v>257.66928135724231</v>
      </c>
      <c r="AW14">
        <v>11</v>
      </c>
      <c r="AX14">
        <f>(R14*SUMPRODUCT(K15:$K$23, X15:$X$23)-$AZ$3*SUMPRODUCT(K14:$K$22, W15:$W$23))/Z14</f>
        <v>611.0673176939016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1409.5933004327978</v>
      </c>
      <c r="P15">
        <f t="shared" si="22"/>
        <v>70.479665021639889</v>
      </c>
      <c r="Q15" s="4">
        <f t="shared" si="23"/>
        <v>12.5</v>
      </c>
      <c r="R15">
        <f t="shared" si="0"/>
        <v>250000</v>
      </c>
      <c r="S15">
        <f t="shared" si="1"/>
        <v>586.83772854846688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528.97445955136868</v>
      </c>
      <c r="AC15">
        <f t="shared" si="2"/>
        <v>501.08398738298609</v>
      </c>
      <c r="AE15">
        <f t="shared" si="3"/>
        <v>1203.6114878235448</v>
      </c>
      <c r="AF15">
        <f t="shared" si="4"/>
        <v>-60.180574391177245</v>
      </c>
      <c r="AG15">
        <f t="shared" si="4"/>
        <v>-10.673393235605539</v>
      </c>
      <c r="AH15">
        <f t="shared" si="5"/>
        <v>-782.1449808398072</v>
      </c>
      <c r="AI15">
        <f t="shared" si="6"/>
        <v>350.61253935695481</v>
      </c>
      <c r="AJ15">
        <f t="shared" si="7"/>
        <v>27.890472168382587</v>
      </c>
      <c r="AK15">
        <f t="shared" si="24"/>
        <v>143.11107257696429</v>
      </c>
      <c r="AL15">
        <f t="shared" si="8"/>
        <v>521.61408410230172</v>
      </c>
      <c r="AN15">
        <f t="shared" si="9"/>
        <v>521.16105995314274</v>
      </c>
      <c r="AO15">
        <f t="shared" si="9"/>
        <v>-26.058052997657139</v>
      </c>
      <c r="AP15">
        <f t="shared" si="9"/>
        <v>-4.6215552013577854</v>
      </c>
      <c r="AQ15">
        <f t="shared" si="9"/>
        <v>-338.66701288187102</v>
      </c>
      <c r="AR15">
        <f t="shared" si="9"/>
        <v>151.81443887225674</v>
      </c>
      <c r="AS15">
        <f t="shared" si="9"/>
        <v>12.076511552869841</v>
      </c>
      <c r="AT15">
        <f t="shared" si="9"/>
        <v>61.966771694834641</v>
      </c>
      <c r="AU15">
        <f t="shared" si="9"/>
        <v>225.85772211996124</v>
      </c>
      <c r="AW15">
        <v>12</v>
      </c>
      <c r="AX15">
        <f>(R15*SUMPRODUCT(K16:$K$23, X16:$X$23)-$AZ$3*SUMPRODUCT(K15:$K$22, W16:$W$23))/Z15</f>
        <v>586.83772854846688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1409.5933004327978</v>
      </c>
      <c r="P16">
        <f t="shared" si="22"/>
        <v>70.479665021639889</v>
      </c>
      <c r="Q16" s="4">
        <f t="shared" si="23"/>
        <v>12.5</v>
      </c>
      <c r="R16">
        <f t="shared" si="0"/>
        <v>250000</v>
      </c>
      <c r="S16">
        <f t="shared" si="1"/>
        <v>550.42355124915855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501.08398738298609</v>
      </c>
      <c r="AC16">
        <f t="shared" si="2"/>
        <v>463.52501586882153</v>
      </c>
      <c r="AE16">
        <f t="shared" si="3"/>
        <v>1187.0526896403326</v>
      </c>
      <c r="AF16">
        <f t="shared" si="4"/>
        <v>-59.352634482016633</v>
      </c>
      <c r="AG16">
        <f t="shared" si="4"/>
        <v>-10.526553024867733</v>
      </c>
      <c r="AH16">
        <f t="shared" si="5"/>
        <v>-802.12556763503926</v>
      </c>
      <c r="AI16">
        <f t="shared" si="6"/>
        <v>315.04793449840895</v>
      </c>
      <c r="AJ16">
        <f t="shared" si="7"/>
        <v>37.558971514164568</v>
      </c>
      <c r="AK16">
        <f t="shared" si="24"/>
        <v>139.37830808834431</v>
      </c>
      <c r="AL16">
        <f t="shared" si="8"/>
        <v>491.9852141009178</v>
      </c>
      <c r="AN16">
        <f t="shared" si="9"/>
        <v>473.47494010687251</v>
      </c>
      <c r="AO16">
        <f t="shared" si="9"/>
        <v>-23.673747005343625</v>
      </c>
      <c r="AP16">
        <f t="shared" si="9"/>
        <v>-4.1986839392034039</v>
      </c>
      <c r="AQ16">
        <f t="shared" si="9"/>
        <v>-319.94060449773593</v>
      </c>
      <c r="AR16">
        <f t="shared" si="9"/>
        <v>125.66190466458954</v>
      </c>
      <c r="AS16">
        <f t="shared" si="9"/>
        <v>14.980996162464344</v>
      </c>
      <c r="AT16">
        <f t="shared" si="9"/>
        <v>55.593266120580658</v>
      </c>
      <c r="AU16">
        <f t="shared" si="9"/>
        <v>196.23616694763453</v>
      </c>
      <c r="AW16">
        <v>13</v>
      </c>
      <c r="AX16">
        <f>(R16*SUMPRODUCT(K17:$K$23, X17:$X$23)-$AZ$3*SUMPRODUCT(K16:$K$22, W17:$W$23))/Z16</f>
        <v>550.42355124915855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1409.5933004327978</v>
      </c>
      <c r="P17">
        <f t="shared" si="22"/>
        <v>70.479665021639889</v>
      </c>
      <c r="Q17" s="4">
        <f t="shared" si="23"/>
        <v>12.5</v>
      </c>
      <c r="R17">
        <f t="shared" si="0"/>
        <v>250000</v>
      </c>
      <c r="S17">
        <f t="shared" si="1"/>
        <v>502.72370971898221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463.52501586882153</v>
      </c>
      <c r="AC17">
        <f t="shared" si="2"/>
        <v>417.46613741010651</v>
      </c>
      <c r="AE17">
        <f t="shared" si="3"/>
        <v>1170.5385265791147</v>
      </c>
      <c r="AF17">
        <f t="shared" si="4"/>
        <v>-58.526926328955724</v>
      </c>
      <c r="AG17">
        <f t="shared" si="4"/>
        <v>-10.380108629734863</v>
      </c>
      <c r="AH17">
        <f t="shared" si="5"/>
        <v>-823.57729768384365</v>
      </c>
      <c r="AI17">
        <f t="shared" si="6"/>
        <v>278.0541939365803</v>
      </c>
      <c r="AJ17">
        <f t="shared" si="7"/>
        <v>46.058878458715014</v>
      </c>
      <c r="AK17">
        <f t="shared" si="24"/>
        <v>134.8218193145334</v>
      </c>
      <c r="AL17">
        <f t="shared" si="8"/>
        <v>458.93489170982872</v>
      </c>
      <c r="AN17">
        <f t="shared" si="9"/>
        <v>430.08478681625911</v>
      </c>
      <c r="AO17">
        <f t="shared" si="9"/>
        <v>-21.504239340812951</v>
      </c>
      <c r="AP17">
        <f t="shared" si="9"/>
        <v>-3.8139084752691343</v>
      </c>
      <c r="AQ17">
        <f t="shared" si="9"/>
        <v>-302.60265549416442</v>
      </c>
      <c r="AR17">
        <f t="shared" si="9"/>
        <v>102.16398350601256</v>
      </c>
      <c r="AS17">
        <f t="shared" si="9"/>
        <v>16.923170381076361</v>
      </c>
      <c r="AT17">
        <f t="shared" si="9"/>
        <v>49.536868801346721</v>
      </c>
      <c r="AU17">
        <f t="shared" si="9"/>
        <v>168.62402268843564</v>
      </c>
      <c r="AW17">
        <v>14</v>
      </c>
      <c r="AX17">
        <f>(R17*SUMPRODUCT(K18:$K$23, X18:$X$23)-$AZ$3*SUMPRODUCT(K17:$K$22, W18:$W$23))/Z17</f>
        <v>502.72370971898221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1409.5933004327978</v>
      </c>
      <c r="P18">
        <f t="shared" si="22"/>
        <v>70.479665021639889</v>
      </c>
      <c r="Q18" s="4">
        <f t="shared" si="23"/>
        <v>12.5</v>
      </c>
      <c r="R18">
        <f t="shared" si="0"/>
        <v>250000</v>
      </c>
      <c r="S18">
        <f t="shared" si="1"/>
        <v>444.31886876060821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417.46613741010651</v>
      </c>
      <c r="AC18">
        <f t="shared" si="2"/>
        <v>363.77096418427391</v>
      </c>
      <c r="AE18">
        <f t="shared" si="3"/>
        <v>1154.0565797632228</v>
      </c>
      <c r="AF18">
        <f t="shared" si="4"/>
        <v>-57.70282898816113</v>
      </c>
      <c r="AG18">
        <f t="shared" si="4"/>
        <v>-10.23394992201726</v>
      </c>
      <c r="AH18">
        <f t="shared" si="5"/>
        <v>-847.15242840506926</v>
      </c>
      <c r="AI18">
        <f t="shared" si="6"/>
        <v>238.96737244797509</v>
      </c>
      <c r="AJ18">
        <f t="shared" si="7"/>
        <v>53.695173225832605</v>
      </c>
      <c r="AK18">
        <f t="shared" si="24"/>
        <v>129.54059547178122</v>
      </c>
      <c r="AL18">
        <f t="shared" si="8"/>
        <v>422.20314114558892</v>
      </c>
      <c r="AN18">
        <f t="shared" si="9"/>
        <v>390.60413512187159</v>
      </c>
      <c r="AO18">
        <f t="shared" si="9"/>
        <v>-19.530206756093577</v>
      </c>
      <c r="AP18">
        <f t="shared" si="9"/>
        <v>-3.4638017132489693</v>
      </c>
      <c r="AQ18">
        <f t="shared" si="9"/>
        <v>-286.72878558644516</v>
      </c>
      <c r="AR18">
        <f t="shared" si="9"/>
        <v>80.881341066083891</v>
      </c>
      <c r="AS18">
        <f t="shared" si="9"/>
        <v>18.173768137432702</v>
      </c>
      <c r="AT18">
        <f t="shared" si="9"/>
        <v>43.844550730613854</v>
      </c>
      <c r="AU18">
        <f t="shared" si="9"/>
        <v>142.89965993413045</v>
      </c>
      <c r="AW18">
        <v>15</v>
      </c>
      <c r="AX18">
        <f>(R18*SUMPRODUCT(K19:$K$23, X19:$X$23)-$AZ$3*SUMPRODUCT(K18:$K$22, W19:$W$23))/Z18</f>
        <v>444.31886876060821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1409.5933004327978</v>
      </c>
      <c r="P19">
        <f t="shared" si="22"/>
        <v>70.479665021639889</v>
      </c>
      <c r="Q19" s="4">
        <f t="shared" si="23"/>
        <v>12.5</v>
      </c>
      <c r="R19">
        <f t="shared" si="0"/>
        <v>250000</v>
      </c>
      <c r="S19">
        <f t="shared" si="1"/>
        <v>374.27471738560212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363.77096418427391</v>
      </c>
      <c r="AC19">
        <f t="shared" si="2"/>
        <v>302.04782088191735</v>
      </c>
      <c r="AE19">
        <f t="shared" si="3"/>
        <v>1137.5723898732549</v>
      </c>
      <c r="AF19">
        <f t="shared" si="4"/>
        <v>-56.87861949366274</v>
      </c>
      <c r="AG19">
        <f t="shared" si="4"/>
        <v>-10.087771323153792</v>
      </c>
      <c r="AH19">
        <f t="shared" si="5"/>
        <v>-876.78199286591757</v>
      </c>
      <c r="AI19">
        <f t="shared" si="6"/>
        <v>193.82400619052078</v>
      </c>
      <c r="AJ19">
        <f t="shared" si="7"/>
        <v>61.723143302356561</v>
      </c>
      <c r="AK19">
        <f t="shared" si="24"/>
        <v>123.60573626609917</v>
      </c>
      <c r="AL19">
        <f t="shared" si="8"/>
        <v>379.15288575897648</v>
      </c>
      <c r="AN19">
        <f t="shared" si="9"/>
        <v>354.67464670354457</v>
      </c>
      <c r="AO19">
        <f t="shared" si="9"/>
        <v>-17.733732335177226</v>
      </c>
      <c r="AP19">
        <f t="shared" si="9"/>
        <v>-3.1451859784187945</v>
      </c>
      <c r="AQ19">
        <f t="shared" si="9"/>
        <v>-273.36488325845943</v>
      </c>
      <c r="AR19">
        <f t="shared" si="9"/>
        <v>60.430845131489086</v>
      </c>
      <c r="AS19">
        <f t="shared" si="9"/>
        <v>19.244167878085253</v>
      </c>
      <c r="AT19">
        <f t="shared" si="9"/>
        <v>38.538049297763578</v>
      </c>
      <c r="AU19">
        <f t="shared" si="9"/>
        <v>118.21306230733792</v>
      </c>
      <c r="AW19">
        <v>16</v>
      </c>
      <c r="AX19">
        <f>(R19*SUMPRODUCT(K20:$K$23, X20:$X$23)-$AZ$3*SUMPRODUCT(K19:$K$22, W20:$W$23))/Z19</f>
        <v>374.27471738560212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1409.5933004327978</v>
      </c>
      <c r="P20">
        <f t="shared" si="22"/>
        <v>70.479665021639889</v>
      </c>
      <c r="Q20" s="4">
        <f t="shared" si="23"/>
        <v>12.5</v>
      </c>
      <c r="R20">
        <f t="shared" si="0"/>
        <v>250000</v>
      </c>
      <c r="S20">
        <f t="shared" si="1"/>
        <v>293.53316097564311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302.04782088191735</v>
      </c>
      <c r="AC20">
        <f t="shared" si="2"/>
        <v>233.45269790373482</v>
      </c>
      <c r="AE20">
        <f t="shared" si="3"/>
        <v>1121.0772842131198</v>
      </c>
      <c r="AF20">
        <f t="shared" si="4"/>
        <v>-56.053864210655981</v>
      </c>
      <c r="AG20">
        <f t="shared" si="4"/>
        <v>-9.9414959253575752</v>
      </c>
      <c r="AH20">
        <f t="shared" si="5"/>
        <v>-907.95369129355993</v>
      </c>
      <c r="AI20">
        <f t="shared" si="6"/>
        <v>147.1282327835462</v>
      </c>
      <c r="AJ20">
        <f t="shared" si="7"/>
        <v>68.59512297818253</v>
      </c>
      <c r="AK20">
        <f t="shared" si="24"/>
        <v>116.98302022495828</v>
      </c>
      <c r="AL20">
        <f t="shared" si="8"/>
        <v>332.70637598668702</v>
      </c>
      <c r="AN20">
        <f t="shared" si="9"/>
        <v>321.97935182453421</v>
      </c>
      <c r="AO20">
        <f t="shared" si="9"/>
        <v>-16.098967591226707</v>
      </c>
      <c r="AP20">
        <f t="shared" si="9"/>
        <v>-2.8552504446289091</v>
      </c>
      <c r="AQ20">
        <f t="shared" si="9"/>
        <v>-260.76912370460502</v>
      </c>
      <c r="AR20">
        <f t="shared" si="9"/>
        <v>42.256010084073559</v>
      </c>
      <c r="AS20">
        <f t="shared" si="9"/>
        <v>19.700883735541623</v>
      </c>
      <c r="AT20">
        <f t="shared" si="9"/>
        <v>33.598144888776474</v>
      </c>
      <c r="AU20">
        <f t="shared" si="9"/>
        <v>95.555038708391663</v>
      </c>
      <c r="AW20">
        <v>17</v>
      </c>
      <c r="AX20">
        <f>(R20*SUMPRODUCT(K21:$K$23, X21:$X$23)-$AZ$3*SUMPRODUCT(K20:$K$22, W21:$W$23))/Z20</f>
        <v>293.53316097564311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1409.5933004327978</v>
      </c>
      <c r="P21">
        <f t="shared" si="22"/>
        <v>70.479665021639889</v>
      </c>
      <c r="Q21" s="4">
        <f t="shared" si="23"/>
        <v>12.5</v>
      </c>
      <c r="R21">
        <f t="shared" si="0"/>
        <v>250000</v>
      </c>
      <c r="S21">
        <f t="shared" si="1"/>
        <v>204.03246771741081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233.45269790373482</v>
      </c>
      <c r="AC21">
        <f t="shared" si="2"/>
        <v>159.883210934857</v>
      </c>
      <c r="AE21">
        <f t="shared" si="3"/>
        <v>1104.5805871328323</v>
      </c>
      <c r="AF21">
        <f t="shared" si="4"/>
        <v>-55.229029356641611</v>
      </c>
      <c r="AG21">
        <f t="shared" si="4"/>
        <v>-9.7952064151561018</v>
      </c>
      <c r="AH21">
        <f t="shared" si="5"/>
        <v>-937.49101895795968</v>
      </c>
      <c r="AI21">
        <f t="shared" si="6"/>
        <v>102.06533240307488</v>
      </c>
      <c r="AJ21">
        <f t="shared" si="7"/>
        <v>73.569486968877811</v>
      </c>
      <c r="AK21">
        <f t="shared" si="24"/>
        <v>109.7721257670426</v>
      </c>
      <c r="AL21">
        <f t="shared" si="8"/>
        <v>285.4069451389953</v>
      </c>
      <c r="AN21">
        <f t="shared" si="9"/>
        <v>292.23433616863929</v>
      </c>
      <c r="AO21">
        <f t="shared" si="9"/>
        <v>-14.611716808431964</v>
      </c>
      <c r="AP21">
        <f t="shared" si="9"/>
        <v>-2.5914774147879434</v>
      </c>
      <c r="AQ21">
        <f t="shared" si="9"/>
        <v>-248.02813735879505</v>
      </c>
      <c r="AR21">
        <f t="shared" si="9"/>
        <v>27.00300458662436</v>
      </c>
      <c r="AS21">
        <f t="shared" si="9"/>
        <v>19.463976134528899</v>
      </c>
      <c r="AT21">
        <f t="shared" si="9"/>
        <v>29.04195916263588</v>
      </c>
      <c r="AU21">
        <f t="shared" si="9"/>
        <v>75.508939883789139</v>
      </c>
      <c r="AW21">
        <v>18</v>
      </c>
      <c r="AX21">
        <f>(R21*SUMPRODUCT(K22:$K$23, X22:$X$23)-$AZ$3*SUMPRODUCT(K21:$K$22, W22:$W$23))/Z21</f>
        <v>204.03246771741081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1409.5933004327978</v>
      </c>
      <c r="P22">
        <f t="shared" si="22"/>
        <v>70.479665021639889</v>
      </c>
      <c r="Q22" s="4">
        <f t="shared" si="23"/>
        <v>12.5</v>
      </c>
      <c r="R22">
        <f t="shared" si="0"/>
        <v>250000</v>
      </c>
      <c r="S22">
        <f t="shared" si="1"/>
        <v>105.94521889653299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159.883210934857</v>
      </c>
      <c r="AC22">
        <f t="shared" si="2"/>
        <v>81.779070857614641</v>
      </c>
      <c r="AE22">
        <f t="shared" si="3"/>
        <v>1088.0644883946243</v>
      </c>
      <c r="AF22">
        <f t="shared" si="4"/>
        <v>-54.40322441973121</v>
      </c>
      <c r="AG22">
        <f t="shared" si="4"/>
        <v>-9.6487448548151065</v>
      </c>
      <c r="AH22">
        <f t="shared" si="5"/>
        <v>-970.18992378866074</v>
      </c>
      <c r="AI22">
        <f t="shared" si="6"/>
        <v>53.822595331417233</v>
      </c>
      <c r="AJ22">
        <f t="shared" si="7"/>
        <v>78.104140077242363</v>
      </c>
      <c r="AK22">
        <f t="shared" si="24"/>
        <v>102.13398780697715</v>
      </c>
      <c r="AL22">
        <f t="shared" si="8"/>
        <v>234.06072321563676</v>
      </c>
      <c r="AN22">
        <f t="shared" si="9"/>
        <v>265.17332793707567</v>
      </c>
      <c r="AO22">
        <f t="shared" si="9"/>
        <v>-13.258666396853783</v>
      </c>
      <c r="AP22">
        <f t="shared" si="9"/>
        <v>-2.3515056422272433</v>
      </c>
      <c r="AQ22">
        <f t="shared" si="9"/>
        <v>-236.44599522004586</v>
      </c>
      <c r="AR22">
        <f t="shared" si="9"/>
        <v>13.117160677948778</v>
      </c>
      <c r="AS22">
        <f t="shared" si="9"/>
        <v>19.034841198157249</v>
      </c>
      <c r="AT22">
        <f t="shared" si="9"/>
        <v>24.891180376836427</v>
      </c>
      <c r="AU22">
        <f t="shared" si="9"/>
        <v>57.043182252942458</v>
      </c>
      <c r="AW22">
        <v>19</v>
      </c>
      <c r="AX22">
        <f>(R22*SUMPRODUCT(K23:$K$23, X23:$X$23)-$AZ$3*SUMPRODUCT(K22:$K$22, W23:$W$23))/Z22</f>
        <v>105.94521889653299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1409.5933004327978</v>
      </c>
      <c r="P23">
        <f t="shared" si="22"/>
        <v>70.479665021639889</v>
      </c>
      <c r="Q23" s="4">
        <f t="shared" si="23"/>
        <v>12.5</v>
      </c>
      <c r="R23">
        <f t="shared" si="0"/>
        <v>250000</v>
      </c>
      <c r="S23">
        <f t="shared" si="1"/>
        <v>107.58089397747253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81.779070857614641</v>
      </c>
      <c r="AC23">
        <f t="shared" si="2"/>
        <v>81.779070857614641</v>
      </c>
      <c r="AE23">
        <f t="shared" si="3"/>
        <v>1071.5214024959796</v>
      </c>
      <c r="AF23">
        <f t="shared" si="4"/>
        <v>-53.576070124798981</v>
      </c>
      <c r="AG23">
        <f t="shared" si="4"/>
        <v>-9.5020439775694747</v>
      </c>
      <c r="AH23">
        <f t="shared" si="5"/>
        <v>-1004.2685739496469</v>
      </c>
      <c r="AI23">
        <f t="shared" si="6"/>
        <v>4.1747144439642625</v>
      </c>
      <c r="AJ23">
        <f t="shared" si="7"/>
        <v>0</v>
      </c>
      <c r="AK23">
        <f t="shared" si="24"/>
        <v>94.105616633094485</v>
      </c>
      <c r="AL23">
        <f t="shared" si="8"/>
        <v>98.280331077058747</v>
      </c>
      <c r="AN23">
        <f t="shared" si="9"/>
        <v>240.55667912370728</v>
      </c>
      <c r="AO23">
        <f t="shared" si="9"/>
        <v>-12.027833956185365</v>
      </c>
      <c r="AP23">
        <f t="shared" si="9"/>
        <v>-2.1332099749077216</v>
      </c>
      <c r="AQ23">
        <f t="shared" si="9"/>
        <v>-225.45841131580639</v>
      </c>
      <c r="AR23">
        <f t="shared" si="9"/>
        <v>0.93722387680780384</v>
      </c>
      <c r="AS23">
        <f t="shared" si="9"/>
        <v>0</v>
      </c>
      <c r="AT23">
        <f t="shared" si="9"/>
        <v>21.12672184747225</v>
      </c>
      <c r="AU23">
        <f t="shared" si="9"/>
        <v>22.063945724280057</v>
      </c>
      <c r="AW23">
        <v>20</v>
      </c>
      <c r="AX23">
        <f>(R23*SUMPRODUCT(K$23:$K24, X$23:$X24)-$AZ$3*SUMPRODUCT(K$22:$K23, W$23:$W24))/Z23</f>
        <v>107.58089397747253</v>
      </c>
    </row>
    <row r="25" spans="5:50" x14ac:dyDescent="0.25">
      <c r="AN25" s="8">
        <f t="shared" ref="AN25:AU25" si="25">SUM(AN3:AN23)</f>
        <v>12928.871374526456</v>
      </c>
      <c r="AO25" s="8">
        <f t="shared" si="25"/>
        <v>-1703.6385440509214</v>
      </c>
      <c r="AP25" s="8">
        <f t="shared" si="25"/>
        <v>-227.96827971655057</v>
      </c>
      <c r="AQ25" s="8">
        <f t="shared" si="25"/>
        <v>-7582.3707126837562</v>
      </c>
      <c r="AR25" s="8">
        <f t="shared" si="25"/>
        <v>3414.893838075227</v>
      </c>
      <c r="AS25" s="8">
        <f t="shared" si="25"/>
        <v>-289.9314181217519</v>
      </c>
      <c r="AT25" s="8">
        <f t="shared" si="25"/>
        <v>1123.731611729829</v>
      </c>
      <c r="AU25" s="9">
        <f t="shared" si="25"/>
        <v>4248.6940316833025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2BBE5-F4D6-464D-B872-573311C219D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2128.222417787108</v>
      </c>
      <c r="K3">
        <v>1</v>
      </c>
      <c r="L3" s="2">
        <v>0</v>
      </c>
      <c r="O3">
        <f>$C$3</f>
        <v>2128.222417787108</v>
      </c>
      <c r="P3">
        <f>O3*B5</f>
        <v>1702.5779342296864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2128.222417787108</v>
      </c>
      <c r="AF3">
        <f t="shared" ref="AF3:AG23" si="4">-$Z3*P3</f>
        <v>-1702.5779342296864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299.82692765742161</v>
      </c>
      <c r="AJ3">
        <f t="shared" ref="AJ3:AJ23" si="7">AB3-AC3</f>
        <v>0</v>
      </c>
      <c r="AL3">
        <f t="shared" ref="AL3:AL23" si="8">SUM(AI3:AK3)</f>
        <v>299.82692765742161</v>
      </c>
      <c r="AN3">
        <f t="shared" ref="AN3:AU23" si="9">AE3*$K3</f>
        <v>2128.222417787108</v>
      </c>
      <c r="AO3">
        <f t="shared" si="9"/>
        <v>-1702.5779342296864</v>
      </c>
      <c r="AP3">
        <f t="shared" si="9"/>
        <v>-125.8175559</v>
      </c>
      <c r="AQ3">
        <f t="shared" si="9"/>
        <v>0</v>
      </c>
      <c r="AR3">
        <f t="shared" si="9"/>
        <v>299.82692765742161</v>
      </c>
      <c r="AS3">
        <f t="shared" si="9"/>
        <v>0</v>
      </c>
      <c r="AT3">
        <f t="shared" si="9"/>
        <v>0</v>
      </c>
      <c r="AU3">
        <f t="shared" si="9"/>
        <v>299.82692765742161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1157.6975251004319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347.09090548869057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342.41349282723422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-342.41349282723422</v>
      </c>
      <c r="AK4">
        <f>H4*SUM(AB4, AE4:AF4)</f>
        <v>0</v>
      </c>
      <c r="AL4">
        <f t="shared" si="8"/>
        <v>-1211.4247428272342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-815.28403227319632</v>
      </c>
      <c r="AR4">
        <f t="shared" si="9"/>
        <v>-815.28403227319632</v>
      </c>
      <c r="AS4">
        <f t="shared" si="9"/>
        <v>-321.24354332229495</v>
      </c>
      <c r="AT4">
        <f t="shared" si="9"/>
        <v>0</v>
      </c>
      <c r="AU4">
        <f t="shared" si="9"/>
        <v>-1136.5275755954913</v>
      </c>
      <c r="AW4">
        <v>1</v>
      </c>
      <c r="AX4">
        <f>(R4*SUMPRODUCT(K5:$K$23, X5:$X$23)-$AZ$3*SUMPRODUCT(K4:$K$22, W5:$W$23))/Z4</f>
        <v>347.09090548869057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2128.222417787108</v>
      </c>
      <c r="P5">
        <f t="shared" ref="P5:P23" si="22">O5*$C$5</f>
        <v>106.4111208893554</v>
      </c>
      <c r="Q5" s="4">
        <f t="shared" ref="Q5:Q23" si="23">$C$8</f>
        <v>12.5</v>
      </c>
      <c r="R5">
        <f t="shared" si="0"/>
        <v>250000</v>
      </c>
      <c r="S5">
        <f t="shared" si="1"/>
        <v>661.97224060500332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342.41349282723422</v>
      </c>
      <c r="AC5">
        <f t="shared" si="2"/>
        <v>644.16075700800866</v>
      </c>
      <c r="AE5">
        <f t="shared" si="3"/>
        <v>2070.9589913773739</v>
      </c>
      <c r="AF5">
        <f t="shared" si="4"/>
        <v>-103.5479495688687</v>
      </c>
      <c r="AG5">
        <f t="shared" si="4"/>
        <v>-12.163666342324339</v>
      </c>
      <c r="AH5">
        <f t="shared" si="5"/>
        <v>-891.35201601324002</v>
      </c>
      <c r="AI5">
        <f t="shared" si="6"/>
        <v>1063.8953594529407</v>
      </c>
      <c r="AJ5">
        <f t="shared" si="7"/>
        <v>-301.74726418077444</v>
      </c>
      <c r="AK5">
        <f>H5*SUM(AB5, AE5:AF5)</f>
        <v>199.56883979252788</v>
      </c>
      <c r="AL5">
        <f t="shared" si="8"/>
        <v>961.71693506469421</v>
      </c>
      <c r="AN5">
        <f t="shared" si="9"/>
        <v>1788.4025483672499</v>
      </c>
      <c r="AO5">
        <f t="shared" si="9"/>
        <v>-89.420127418362497</v>
      </c>
      <c r="AP5">
        <f t="shared" si="9"/>
        <v>-10.504086258914157</v>
      </c>
      <c r="AQ5">
        <f t="shared" si="9"/>
        <v>-769.738185819965</v>
      </c>
      <c r="AR5">
        <f t="shared" si="9"/>
        <v>918.74014887000828</v>
      </c>
      <c r="AS5">
        <f t="shared" si="9"/>
        <v>-260.57762537578304</v>
      </c>
      <c r="AT5">
        <f t="shared" si="9"/>
        <v>172.34016856233134</v>
      </c>
      <c r="AU5">
        <f t="shared" si="9"/>
        <v>830.50269205655661</v>
      </c>
      <c r="AW5">
        <v>2</v>
      </c>
      <c r="AX5">
        <f>(R5*SUMPRODUCT(K6:$K$23, X6:$X$23)-$AZ$3*SUMPRODUCT(K5:$K$22, W6:$W$23))/Z5</f>
        <v>661.97224060500332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2128.222417787108</v>
      </c>
      <c r="P6">
        <f t="shared" si="22"/>
        <v>106.4111208893554</v>
      </c>
      <c r="Q6" s="4">
        <f t="shared" si="23"/>
        <v>12.5</v>
      </c>
      <c r="R6">
        <f t="shared" si="0"/>
        <v>250000</v>
      </c>
      <c r="S6">
        <f t="shared" si="1"/>
        <v>943.06251240275753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644.16075700800866</v>
      </c>
      <c r="AC6">
        <f t="shared" si="2"/>
        <v>905.06264282949724</v>
      </c>
      <c r="AE6">
        <f t="shared" si="3"/>
        <v>2042.4675783833543</v>
      </c>
      <c r="AF6">
        <f t="shared" si="4"/>
        <v>-102.12337891916772</v>
      </c>
      <c r="AG6">
        <f t="shared" si="4"/>
        <v>-11.996323559235176</v>
      </c>
      <c r="AH6">
        <f t="shared" si="5"/>
        <v>-914.12239331839771</v>
      </c>
      <c r="AI6">
        <f t="shared" si="6"/>
        <v>1014.2254825865538</v>
      </c>
      <c r="AJ6">
        <f t="shared" si="7"/>
        <v>-260.90188582148858</v>
      </c>
      <c r="AK6">
        <f>H6*SUM(AB6, AE6:AF6)</f>
        <v>281.19413926417485</v>
      </c>
      <c r="AL6">
        <f t="shared" si="8"/>
        <v>1034.51773602924</v>
      </c>
      <c r="AN6">
        <f t="shared" si="9"/>
        <v>1590.7273017660964</v>
      </c>
      <c r="AO6">
        <f t="shared" si="9"/>
        <v>-79.536365088304834</v>
      </c>
      <c r="AP6">
        <f t="shared" si="9"/>
        <v>-9.3430513210885966</v>
      </c>
      <c r="AQ6">
        <f t="shared" si="9"/>
        <v>-711.94248740942066</v>
      </c>
      <c r="AR6">
        <f t="shared" si="9"/>
        <v>789.90539794728238</v>
      </c>
      <c r="AS6">
        <f t="shared" si="9"/>
        <v>-203.19722929800463</v>
      </c>
      <c r="AT6">
        <f t="shared" si="9"/>
        <v>219.00136832438164</v>
      </c>
      <c r="AU6">
        <f t="shared" si="9"/>
        <v>805.7095369736594</v>
      </c>
      <c r="AW6">
        <v>3</v>
      </c>
      <c r="AX6">
        <f>(R6*SUMPRODUCT(K7:$K$23, X7:$X$23)-$AZ$3*SUMPRODUCT(K6:$K$22, W7:$W$23))/Z6</f>
        <v>943.06251240275753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2128.222417787108</v>
      </c>
      <c r="P7">
        <f t="shared" si="22"/>
        <v>106.4111208893554</v>
      </c>
      <c r="Q7" s="4">
        <f t="shared" si="23"/>
        <v>12.5</v>
      </c>
      <c r="R7">
        <f t="shared" si="0"/>
        <v>250000</v>
      </c>
      <c r="S7">
        <f t="shared" si="1"/>
        <v>1171.5214526821806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905.06264282949724</v>
      </c>
      <c r="AC7">
        <f t="shared" si="2"/>
        <v>1108.6746555307127</v>
      </c>
      <c r="AE7">
        <f t="shared" si="3"/>
        <v>2014.0529655097728</v>
      </c>
      <c r="AF7">
        <f t="shared" si="4"/>
        <v>-100.70264827548863</v>
      </c>
      <c r="AG7">
        <f t="shared" si="4"/>
        <v>-11.829431857526156</v>
      </c>
      <c r="AH7">
        <f t="shared" si="5"/>
        <v>-938.56932233332634</v>
      </c>
      <c r="AI7">
        <f t="shared" si="6"/>
        <v>962.95156304343175</v>
      </c>
      <c r="AJ7">
        <f t="shared" si="7"/>
        <v>-203.61201270121546</v>
      </c>
      <c r="AK7">
        <f>H7*SUM(AB7, AE7:AF7)</f>
        <v>295.08783691867791</v>
      </c>
      <c r="AL7">
        <f t="shared" si="8"/>
        <v>1054.4273872608942</v>
      </c>
      <c r="AN7">
        <f t="shared" si="9"/>
        <v>1419.9305297852336</v>
      </c>
      <c r="AO7">
        <f t="shared" si="9"/>
        <v>-70.996526489261683</v>
      </c>
      <c r="AP7">
        <f t="shared" si="9"/>
        <v>-8.3398856594935626</v>
      </c>
      <c r="AQ7">
        <f t="shared" si="9"/>
        <v>-661.70217860363471</v>
      </c>
      <c r="AR7">
        <f t="shared" si="9"/>
        <v>678.89193903284377</v>
      </c>
      <c r="AS7">
        <f t="shared" si="9"/>
        <v>-143.54881327179859</v>
      </c>
      <c r="AT7">
        <f t="shared" si="9"/>
        <v>208.04032256572938</v>
      </c>
      <c r="AU7">
        <f t="shared" si="9"/>
        <v>743.38344832677456</v>
      </c>
      <c r="AW7">
        <v>4</v>
      </c>
      <c r="AX7">
        <f>(R7*SUMPRODUCT(K8:$K$23, X8:$X$23)-$AZ$3*SUMPRODUCT(K7:$K$22, W8:$W$23))/Z7</f>
        <v>1171.5214526821806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2128.222417787108</v>
      </c>
      <c r="P8">
        <f t="shared" si="22"/>
        <v>106.4111208893554</v>
      </c>
      <c r="Q8" s="4">
        <f t="shared" si="23"/>
        <v>12.5</v>
      </c>
      <c r="R8">
        <f t="shared" si="0"/>
        <v>250000</v>
      </c>
      <c r="S8">
        <f t="shared" si="1"/>
        <v>1335.9143095570748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1108.6746555307127</v>
      </c>
      <c r="AC8">
        <f t="shared" si="2"/>
        <v>1246.447137783478</v>
      </c>
      <c r="AE8">
        <f t="shared" si="3"/>
        <v>1985.6937845788086</v>
      </c>
      <c r="AF8">
        <f t="shared" si="4"/>
        <v>-99.284689228940437</v>
      </c>
      <c r="AG8">
        <f t="shared" si="4"/>
        <v>-11.662865732353186</v>
      </c>
      <c r="AH8">
        <f t="shared" si="5"/>
        <v>-965.43613195419368</v>
      </c>
      <c r="AI8">
        <f t="shared" si="6"/>
        <v>909.31009766332147</v>
      </c>
      <c r="AJ8">
        <f t="shared" si="7"/>
        <v>-137.77248225276526</v>
      </c>
      <c r="AK8">
        <f t="shared" ref="AK8:AK23" si="24">H8*SUM(AB8:AB8, AE8:AF8)</f>
        <v>217.14357193884217</v>
      </c>
      <c r="AL8">
        <f t="shared" si="8"/>
        <v>988.68118734939844</v>
      </c>
      <c r="AN8">
        <f t="shared" si="9"/>
        <v>1305.302546117689</v>
      </c>
      <c r="AO8">
        <f t="shared" si="9"/>
        <v>-65.265127305884448</v>
      </c>
      <c r="AP8">
        <f t="shared" si="9"/>
        <v>-7.6666243575408455</v>
      </c>
      <c r="AQ8">
        <f t="shared" si="9"/>
        <v>-634.63271675653857</v>
      </c>
      <c r="AR8">
        <f t="shared" si="9"/>
        <v>597.7380776977252</v>
      </c>
      <c r="AS8">
        <f t="shared" si="9"/>
        <v>-90.565208626884981</v>
      </c>
      <c r="AT8">
        <f t="shared" si="9"/>
        <v>142.74006371278497</v>
      </c>
      <c r="AU8">
        <f t="shared" si="9"/>
        <v>649.91293278362525</v>
      </c>
      <c r="AW8">
        <v>5</v>
      </c>
      <c r="AX8">
        <f>(R8*SUMPRODUCT(K9:$K$23, X9:$X$23)-$AZ$3*SUMPRODUCT(K8:$K$22, W9:$W$23))/Z8</f>
        <v>1335.9143095570748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2128.222417787108</v>
      </c>
      <c r="P9">
        <f t="shared" si="22"/>
        <v>106.4111208893554</v>
      </c>
      <c r="Q9" s="4">
        <f t="shared" si="23"/>
        <v>12.5</v>
      </c>
      <c r="R9">
        <f t="shared" si="0"/>
        <v>250000</v>
      </c>
      <c r="S9">
        <f t="shared" si="1"/>
        <v>1448.5710588268666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1246.447137783478</v>
      </c>
      <c r="AC9">
        <f t="shared" si="2"/>
        <v>1332.2539246164761</v>
      </c>
      <c r="AE9">
        <f t="shared" si="3"/>
        <v>1957.3307441678769</v>
      </c>
      <c r="AF9">
        <f t="shared" si="4"/>
        <v>-97.866537208393851</v>
      </c>
      <c r="AG9">
        <f t="shared" si="4"/>
        <v>-11.496276938732034</v>
      </c>
      <c r="AH9">
        <f t="shared" si="5"/>
        <v>-999.20272595242432</v>
      </c>
      <c r="AI9">
        <f t="shared" si="6"/>
        <v>848.76520406832674</v>
      </c>
      <c r="AJ9">
        <f t="shared" si="7"/>
        <v>-85.806786832998114</v>
      </c>
      <c r="AK9">
        <f t="shared" si="24"/>
        <v>162.12857219558259</v>
      </c>
      <c r="AL9">
        <f t="shared" si="8"/>
        <v>925.08698943091122</v>
      </c>
      <c r="AN9">
        <f t="shared" si="9"/>
        <v>1222.8264638631683</v>
      </c>
      <c r="AO9">
        <f t="shared" si="9"/>
        <v>-61.141323193158421</v>
      </c>
      <c r="AP9">
        <f t="shared" si="9"/>
        <v>-7.1822055206913245</v>
      </c>
      <c r="AQ9">
        <f t="shared" si="9"/>
        <v>-624.2437767349785</v>
      </c>
      <c r="AR9">
        <f t="shared" si="9"/>
        <v>530.25915841434016</v>
      </c>
      <c r="AS9">
        <f t="shared" si="9"/>
        <v>-53.607092225521377</v>
      </c>
      <c r="AT9">
        <f t="shared" si="9"/>
        <v>101.28850692190663</v>
      </c>
      <c r="AU9">
        <f t="shared" si="9"/>
        <v>577.94057311072538</v>
      </c>
      <c r="AW9">
        <v>6</v>
      </c>
      <c r="AX9">
        <f>(R9*SUMPRODUCT(K10:$K$23, X10:$X$23)-$AZ$3*SUMPRODUCT(K9:$K$22, W10:$W$23))/Z9</f>
        <v>1448.5710588268666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2128.222417787108</v>
      </c>
      <c r="P10">
        <f t="shared" si="22"/>
        <v>106.4111208893554</v>
      </c>
      <c r="Q10" s="4">
        <f t="shared" si="23"/>
        <v>12.5</v>
      </c>
      <c r="R10">
        <f t="shared" si="0"/>
        <v>250000</v>
      </c>
      <c r="S10">
        <f t="shared" si="1"/>
        <v>1526.1464455066066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1332.2539246164761</v>
      </c>
      <c r="AC10">
        <f t="shared" si="2"/>
        <v>1383.2475948235278</v>
      </c>
      <c r="AE10">
        <f t="shared" si="3"/>
        <v>1928.9489218554725</v>
      </c>
      <c r="AF10">
        <f t="shared" si="4"/>
        <v>-96.447446092773617</v>
      </c>
      <c r="AG10">
        <f t="shared" si="4"/>
        <v>-11.329577830621922</v>
      </c>
      <c r="AH10">
        <f t="shared" si="5"/>
        <v>-1034.7267744558135</v>
      </c>
      <c r="AI10">
        <f t="shared" si="6"/>
        <v>786.44512347626346</v>
      </c>
      <c r="AJ10">
        <f t="shared" si="7"/>
        <v>-50.993670207051764</v>
      </c>
      <c r="AK10">
        <f t="shared" si="24"/>
        <v>166.14965851990672</v>
      </c>
      <c r="AL10">
        <f t="shared" si="8"/>
        <v>901.60111178911848</v>
      </c>
      <c r="AN10">
        <f t="shared" si="9"/>
        <v>1144.9835165765639</v>
      </c>
      <c r="AO10">
        <f t="shared" si="9"/>
        <v>-57.2491758288282</v>
      </c>
      <c r="AP10">
        <f t="shared" si="9"/>
        <v>-6.7249991530907502</v>
      </c>
      <c r="AQ10">
        <f t="shared" si="9"/>
        <v>-614.19205427830934</v>
      </c>
      <c r="AR10">
        <f t="shared" si="9"/>
        <v>466.81728731633581</v>
      </c>
      <c r="AS10">
        <f t="shared" si="9"/>
        <v>-30.268770300383498</v>
      </c>
      <c r="AT10">
        <f t="shared" si="9"/>
        <v>98.62294337328845</v>
      </c>
      <c r="AU10">
        <f t="shared" si="9"/>
        <v>535.17146038924079</v>
      </c>
      <c r="AW10">
        <v>7</v>
      </c>
      <c r="AX10">
        <f>(R10*SUMPRODUCT(K11:$K$23, X11:$X$23)-$AZ$3*SUMPRODUCT(K10:$K$22, W11:$W$23))/Z10</f>
        <v>1526.1464455066066</v>
      </c>
    </row>
    <row r="11" spans="1:52" x14ac:dyDescent="0.25">
      <c r="A11" t="s">
        <v>33</v>
      </c>
      <c r="C11" s="7">
        <f>AU25</f>
        <v>6356.3751746443204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2128.222417787108</v>
      </c>
      <c r="P11">
        <f t="shared" si="22"/>
        <v>106.4111208893554</v>
      </c>
      <c r="Q11" s="4">
        <f t="shared" si="23"/>
        <v>12.5</v>
      </c>
      <c r="R11">
        <f t="shared" si="0"/>
        <v>250000</v>
      </c>
      <c r="S11">
        <f t="shared" si="1"/>
        <v>1571.0310205652829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1383.2475948235278</v>
      </c>
      <c r="AC11">
        <f t="shared" si="2"/>
        <v>1402.9762788173612</v>
      </c>
      <c r="AE11">
        <f t="shared" si="3"/>
        <v>1900.5643613124123</v>
      </c>
      <c r="AF11">
        <f t="shared" si="4"/>
        <v>-95.028218065620607</v>
      </c>
      <c r="AG11">
        <f t="shared" si="4"/>
        <v>-11.162862639661206</v>
      </c>
      <c r="AH11">
        <f t="shared" si="5"/>
        <v>-1068.3882530899118</v>
      </c>
      <c r="AI11">
        <f t="shared" si="6"/>
        <v>725.98502751721867</v>
      </c>
      <c r="AJ11">
        <f t="shared" si="7"/>
        <v>-19.728683993833329</v>
      </c>
      <c r="AK11">
        <f t="shared" si="24"/>
        <v>164.22236251062148</v>
      </c>
      <c r="AL11">
        <f t="shared" si="8"/>
        <v>870.47870603400679</v>
      </c>
      <c r="AN11">
        <f t="shared" si="9"/>
        <v>1072.881634170993</v>
      </c>
      <c r="AO11">
        <f t="shared" si="9"/>
        <v>-53.644081708549642</v>
      </c>
      <c r="AP11">
        <f t="shared" si="9"/>
        <v>-6.3015126215435595</v>
      </c>
      <c r="AQ11">
        <f t="shared" si="9"/>
        <v>-603.11250607301963</v>
      </c>
      <c r="AR11">
        <f t="shared" si="9"/>
        <v>409.82353376788012</v>
      </c>
      <c r="AS11">
        <f t="shared" si="9"/>
        <v>-11.136977602132195</v>
      </c>
      <c r="AT11">
        <f t="shared" si="9"/>
        <v>92.70465144161183</v>
      </c>
      <c r="AU11">
        <f t="shared" si="9"/>
        <v>491.39120760735972</v>
      </c>
      <c r="AW11">
        <v>8</v>
      </c>
      <c r="AX11">
        <f>(R11*SUMPRODUCT(K12:$K$23, X12:$X$23)-$AZ$3*SUMPRODUCT(K11:$K$22, W12:$W$23))/Z11</f>
        <v>1571.0310205652829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2128.222417787108</v>
      </c>
      <c r="P12">
        <f t="shared" si="22"/>
        <v>106.4111208893554</v>
      </c>
      <c r="Q12" s="4">
        <f t="shared" si="23"/>
        <v>12.5</v>
      </c>
      <c r="R12">
        <f t="shared" si="0"/>
        <v>250000</v>
      </c>
      <c r="S12">
        <f t="shared" si="1"/>
        <v>1583.8129381481458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1402.9762788173612</v>
      </c>
      <c r="AC12">
        <f t="shared" si="2"/>
        <v>1393.2424045309926</v>
      </c>
      <c r="AE12">
        <f t="shared" si="3"/>
        <v>1872.146417872691</v>
      </c>
      <c r="AF12">
        <f t="shared" si="4"/>
        <v>-93.607320893634551</v>
      </c>
      <c r="AG12">
        <f t="shared" si="4"/>
        <v>-10.995951376050954</v>
      </c>
      <c r="AH12">
        <f t="shared" si="5"/>
        <v>-1105.652744272832</v>
      </c>
      <c r="AI12">
        <f t="shared" si="6"/>
        <v>661.89040133017352</v>
      </c>
      <c r="AJ12">
        <f t="shared" si="7"/>
        <v>9.7338742863685184</v>
      </c>
      <c r="AK12">
        <f t="shared" si="24"/>
        <v>165.12064800383408</v>
      </c>
      <c r="AL12">
        <f t="shared" si="8"/>
        <v>836.74492362037608</v>
      </c>
      <c r="AN12">
        <f t="shared" si="9"/>
        <v>1004.6957980205171</v>
      </c>
      <c r="AO12">
        <f t="shared" si="9"/>
        <v>-50.234789901025856</v>
      </c>
      <c r="AP12">
        <f t="shared" si="9"/>
        <v>-5.9010267772269778</v>
      </c>
      <c r="AQ12">
        <f t="shared" si="9"/>
        <v>-593.35351959437764</v>
      </c>
      <c r="AR12">
        <f t="shared" si="9"/>
        <v>355.20646174788664</v>
      </c>
      <c r="AS12">
        <f t="shared" si="9"/>
        <v>5.2237274289085214</v>
      </c>
      <c r="AT12">
        <f t="shared" si="9"/>
        <v>88.612738636320799</v>
      </c>
      <c r="AU12">
        <f t="shared" si="9"/>
        <v>449.04292781311597</v>
      </c>
      <c r="AW12">
        <v>9</v>
      </c>
      <c r="AX12">
        <f>(R12*SUMPRODUCT(K13:$K$23, X13:$X$23)-$AZ$3*SUMPRODUCT(K12:$K$22, W13:$W$23))/Z12</f>
        <v>1583.8129381481458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2128.222417787108</v>
      </c>
      <c r="P13">
        <f t="shared" si="22"/>
        <v>106.4111208893554</v>
      </c>
      <c r="Q13" s="4">
        <f t="shared" si="23"/>
        <v>12.5</v>
      </c>
      <c r="R13">
        <f t="shared" si="0"/>
        <v>250000</v>
      </c>
      <c r="S13">
        <f t="shared" si="1"/>
        <v>1565.0074816127703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1393.2424045309926</v>
      </c>
      <c r="AC13">
        <f t="shared" si="2"/>
        <v>1355.7681574202675</v>
      </c>
      <c r="AE13">
        <f t="shared" si="3"/>
        <v>1843.68203976271</v>
      </c>
      <c r="AF13">
        <f t="shared" si="4"/>
        <v>-92.184101988135495</v>
      </c>
      <c r="AG13">
        <f t="shared" si="4"/>
        <v>-10.828767380900333</v>
      </c>
      <c r="AH13">
        <f t="shared" si="5"/>
        <v>-1144.4896278022638</v>
      </c>
      <c r="AI13">
        <f t="shared" si="6"/>
        <v>596.17954259141015</v>
      </c>
      <c r="AJ13">
        <f t="shared" si="7"/>
        <v>37.474247110725173</v>
      </c>
      <c r="AK13">
        <f t="shared" si="24"/>
        <v>162.58307569719781</v>
      </c>
      <c r="AL13">
        <f t="shared" si="8"/>
        <v>796.23686539933317</v>
      </c>
      <c r="AN13">
        <f t="shared" si="9"/>
        <v>940.78184030170746</v>
      </c>
      <c r="AO13">
        <f t="shared" si="9"/>
        <v>-47.039092015085366</v>
      </c>
      <c r="AP13">
        <f t="shared" si="9"/>
        <v>-5.5256315813076382</v>
      </c>
      <c r="AQ13">
        <f t="shared" si="9"/>
        <v>-584.00257475448848</v>
      </c>
      <c r="AR13">
        <f t="shared" si="9"/>
        <v>304.21454195082578</v>
      </c>
      <c r="AS13">
        <f t="shared" si="9"/>
        <v>19.122110212282838</v>
      </c>
      <c r="AT13">
        <f t="shared" si="9"/>
        <v>82.961813294014391</v>
      </c>
      <c r="AU13">
        <f t="shared" si="9"/>
        <v>406.29846545712303</v>
      </c>
      <c r="AW13">
        <v>10</v>
      </c>
      <c r="AX13">
        <f>(R13*SUMPRODUCT(K14:$K$23, X14:$X$23)-$AZ$3*SUMPRODUCT(K13:$K$22, W14:$W$23))/Z13</f>
        <v>1565.0074816127703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2128.222417787108</v>
      </c>
      <c r="P14">
        <f t="shared" si="22"/>
        <v>106.4111208893554</v>
      </c>
      <c r="Q14" s="4">
        <f t="shared" si="23"/>
        <v>12.5</v>
      </c>
      <c r="R14">
        <f t="shared" si="0"/>
        <v>250000</v>
      </c>
      <c r="S14">
        <f t="shared" si="1"/>
        <v>1534.9873011282359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1355.7681574202675</v>
      </c>
      <c r="AC14">
        <f t="shared" si="2"/>
        <v>1309.1705576714953</v>
      </c>
      <c r="AE14">
        <f t="shared" si="3"/>
        <v>1815.1330160812588</v>
      </c>
      <c r="AF14">
        <f t="shared" si="4"/>
        <v>-90.756650804062943</v>
      </c>
      <c r="AG14">
        <f t="shared" si="4"/>
        <v>-10.661086224534543</v>
      </c>
      <c r="AH14">
        <f t="shared" si="5"/>
        <v>-1187.8696511357236</v>
      </c>
      <c r="AI14">
        <f t="shared" si="6"/>
        <v>525.8456279169377</v>
      </c>
      <c r="AJ14">
        <f t="shared" si="7"/>
        <v>46.597599748772154</v>
      </c>
      <c r="AK14">
        <f t="shared" si="24"/>
        <v>263.57412709626738</v>
      </c>
      <c r="AL14">
        <f t="shared" si="8"/>
        <v>836.01735476197723</v>
      </c>
      <c r="AN14">
        <f t="shared" si="9"/>
        <v>853.20368790938562</v>
      </c>
      <c r="AO14">
        <f t="shared" si="9"/>
        <v>-42.66018439546928</v>
      </c>
      <c r="AP14">
        <f t="shared" si="9"/>
        <v>-5.0112460096894695</v>
      </c>
      <c r="AQ14">
        <f t="shared" si="9"/>
        <v>-558.35840025250423</v>
      </c>
      <c r="AR14">
        <f t="shared" si="9"/>
        <v>247.17385725172261</v>
      </c>
      <c r="AS14">
        <f t="shared" si="9"/>
        <v>21.903212382313932</v>
      </c>
      <c r="AT14">
        <f t="shared" si="9"/>
        <v>123.8930785147291</v>
      </c>
      <c r="AU14">
        <f t="shared" si="9"/>
        <v>392.97014814876565</v>
      </c>
      <c r="AW14">
        <v>11</v>
      </c>
      <c r="AX14">
        <f>(R14*SUMPRODUCT(K15:$K$23, X15:$X$23)-$AZ$3*SUMPRODUCT(K14:$K$22, W15:$W$23))/Z14</f>
        <v>1534.9873011282359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2128.222417787108</v>
      </c>
      <c r="P15">
        <f t="shared" si="22"/>
        <v>106.4111208893554</v>
      </c>
      <c r="Q15" s="4">
        <f t="shared" si="23"/>
        <v>12.5</v>
      </c>
      <c r="R15">
        <f t="shared" si="0"/>
        <v>250000</v>
      </c>
      <c r="S15">
        <f t="shared" si="1"/>
        <v>1473.7642701140298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1309.1705576714953</v>
      </c>
      <c r="AC15">
        <f t="shared" si="2"/>
        <v>1237.0844976636486</v>
      </c>
      <c r="AE15">
        <f t="shared" si="3"/>
        <v>1786.4396728935305</v>
      </c>
      <c r="AF15">
        <f t="shared" si="4"/>
        <v>-89.321983644676536</v>
      </c>
      <c r="AG15">
        <f t="shared" si="4"/>
        <v>-10.492557415304377</v>
      </c>
      <c r="AH15">
        <f t="shared" si="5"/>
        <v>-1238.3589396963609</v>
      </c>
      <c r="AI15">
        <f t="shared" si="6"/>
        <v>448.26619213718868</v>
      </c>
      <c r="AJ15">
        <f t="shared" si="7"/>
        <v>72.086060007846754</v>
      </c>
      <c r="AK15">
        <f t="shared" si="24"/>
        <v>257.25409786546817</v>
      </c>
      <c r="AL15">
        <f t="shared" si="8"/>
        <v>777.60635001050355</v>
      </c>
      <c r="AN15">
        <f t="shared" si="9"/>
        <v>773.52434974767402</v>
      </c>
      <c r="AO15">
        <f t="shared" si="9"/>
        <v>-38.676217487383703</v>
      </c>
      <c r="AP15">
        <f t="shared" si="9"/>
        <v>-4.5432536989717711</v>
      </c>
      <c r="AQ15">
        <f t="shared" si="9"/>
        <v>-536.20662825479928</v>
      </c>
      <c r="AR15">
        <f t="shared" si="9"/>
        <v>194.09825030651919</v>
      </c>
      <c r="AS15">
        <f t="shared" si="9"/>
        <v>31.213101421513667</v>
      </c>
      <c r="AT15">
        <f t="shared" si="9"/>
        <v>111.39044423985452</v>
      </c>
      <c r="AU15">
        <f t="shared" si="9"/>
        <v>336.70179596788734</v>
      </c>
      <c r="AW15">
        <v>12</v>
      </c>
      <c r="AX15">
        <f>(R15*SUMPRODUCT(K16:$K$23, X16:$X$23)-$AZ$3*SUMPRODUCT(K15:$K$22, W16:$W$23))/Z15</f>
        <v>1473.7642701140298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2128.222417787108</v>
      </c>
      <c r="P16">
        <f t="shared" si="22"/>
        <v>106.4111208893554</v>
      </c>
      <c r="Q16" s="4">
        <f t="shared" si="23"/>
        <v>12.5</v>
      </c>
      <c r="R16">
        <f t="shared" si="0"/>
        <v>250000</v>
      </c>
      <c r="S16">
        <f t="shared" si="1"/>
        <v>1383.7055632794729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1237.0844976636486</v>
      </c>
      <c r="AC16">
        <f t="shared" si="2"/>
        <v>1142.7256878951609</v>
      </c>
      <c r="AE16">
        <f t="shared" si="3"/>
        <v>1757.5808690078088</v>
      </c>
      <c r="AF16">
        <f t="shared" si="4"/>
        <v>-87.879043450390441</v>
      </c>
      <c r="AG16">
        <f t="shared" si="4"/>
        <v>-10.323056781556422</v>
      </c>
      <c r="AH16">
        <f t="shared" si="5"/>
        <v>-1291.5011918982395</v>
      </c>
      <c r="AI16">
        <f t="shared" si="6"/>
        <v>367.87757687762246</v>
      </c>
      <c r="AJ16">
        <f t="shared" si="7"/>
        <v>94.358809768487617</v>
      </c>
      <c r="AK16">
        <f t="shared" si="24"/>
        <v>248.73951925067317</v>
      </c>
      <c r="AL16">
        <f t="shared" si="8"/>
        <v>710.97590589678327</v>
      </c>
      <c r="AN16">
        <f t="shared" si="9"/>
        <v>701.03922424757582</v>
      </c>
      <c r="AO16">
        <f t="shared" si="9"/>
        <v>-35.051961212378792</v>
      </c>
      <c r="AP16">
        <f t="shared" si="9"/>
        <v>-4.1175162097043962</v>
      </c>
      <c r="AQ16">
        <f t="shared" si="9"/>
        <v>-515.13589482472844</v>
      </c>
      <c r="AR16">
        <f t="shared" si="9"/>
        <v>146.73385200076424</v>
      </c>
      <c r="AS16">
        <f t="shared" si="9"/>
        <v>37.636519586360635</v>
      </c>
      <c r="AT16">
        <f t="shared" si="9"/>
        <v>99.213733313816661</v>
      </c>
      <c r="AU16">
        <f t="shared" si="9"/>
        <v>283.58410490094155</v>
      </c>
      <c r="AW16">
        <v>13</v>
      </c>
      <c r="AX16">
        <f>(R16*SUMPRODUCT(K17:$K$23, X17:$X$23)-$AZ$3*SUMPRODUCT(K16:$K$22, W17:$W$23))/Z16</f>
        <v>1383.7055632794729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2128.222417787108</v>
      </c>
      <c r="P17">
        <f t="shared" si="22"/>
        <v>106.4111208893554</v>
      </c>
      <c r="Q17" s="4">
        <f t="shared" si="23"/>
        <v>12.5</v>
      </c>
      <c r="R17">
        <f t="shared" si="0"/>
        <v>250000</v>
      </c>
      <c r="S17">
        <f t="shared" si="1"/>
        <v>1267.3571597988039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1142.7256878951609</v>
      </c>
      <c r="AC17">
        <f t="shared" si="2"/>
        <v>1029.3477794280316</v>
      </c>
      <c r="AE17">
        <f t="shared" si="3"/>
        <v>1728.5427418312704</v>
      </c>
      <c r="AF17">
        <f t="shared" si="4"/>
        <v>-86.427137091563523</v>
      </c>
      <c r="AG17">
        <f t="shared" si="4"/>
        <v>-10.152502902096705</v>
      </c>
      <c r="AH17">
        <f t="shared" si="5"/>
        <v>-1346.4662328830709</v>
      </c>
      <c r="AI17">
        <f t="shared" si="6"/>
        <v>285.4968689545392</v>
      </c>
      <c r="AJ17">
        <f t="shared" si="7"/>
        <v>113.37790846712937</v>
      </c>
      <c r="AK17">
        <f t="shared" si="24"/>
        <v>238.30443909335094</v>
      </c>
      <c r="AL17">
        <f t="shared" si="8"/>
        <v>637.17921651501956</v>
      </c>
      <c r="AN17">
        <f t="shared" si="9"/>
        <v>635.1093276664119</v>
      </c>
      <c r="AO17">
        <f t="shared" si="9"/>
        <v>-31.755466383320599</v>
      </c>
      <c r="AP17">
        <f t="shared" si="9"/>
        <v>-3.7302805052137629</v>
      </c>
      <c r="AQ17">
        <f t="shared" si="9"/>
        <v>-494.72497450998429</v>
      </c>
      <c r="AR17">
        <f t="shared" si="9"/>
        <v>104.89860626789326</v>
      </c>
      <c r="AS17">
        <f t="shared" si="9"/>
        <v>41.657845927775988</v>
      </c>
      <c r="AT17">
        <f t="shared" si="9"/>
        <v>87.558941083606314</v>
      </c>
      <c r="AU17">
        <f t="shared" si="9"/>
        <v>234.11539327927559</v>
      </c>
      <c r="AW17">
        <v>14</v>
      </c>
      <c r="AX17">
        <f>(R17*SUMPRODUCT(K18:$K$23, X18:$X$23)-$AZ$3*SUMPRODUCT(K17:$K$22, W18:$W$23))/Z17</f>
        <v>1267.3571597988039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2128.222417787108</v>
      </c>
      <c r="P18">
        <f t="shared" si="22"/>
        <v>106.4111208893554</v>
      </c>
      <c r="Q18" s="4">
        <f t="shared" si="23"/>
        <v>12.5</v>
      </c>
      <c r="R18">
        <f t="shared" si="0"/>
        <v>250000</v>
      </c>
      <c r="S18">
        <f t="shared" si="1"/>
        <v>1124.8950624858928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1029.3477794280316</v>
      </c>
      <c r="AC18">
        <f t="shared" si="2"/>
        <v>898.16676405236433</v>
      </c>
      <c r="AE18">
        <f t="shared" si="3"/>
        <v>1699.2684081511984</v>
      </c>
      <c r="AF18">
        <f t="shared" si="4"/>
        <v>-84.963420407559923</v>
      </c>
      <c r="AG18">
        <f t="shared" si="4"/>
        <v>-9.9805616764322416</v>
      </c>
      <c r="AH18">
        <f t="shared" si="5"/>
        <v>-1408.3239328699165</v>
      </c>
      <c r="AI18">
        <f t="shared" si="6"/>
        <v>196.00049319728987</v>
      </c>
      <c r="AJ18">
        <f t="shared" si="7"/>
        <v>131.18101537566724</v>
      </c>
      <c r="AK18">
        <f t="shared" si="24"/>
        <v>226.22265459241416</v>
      </c>
      <c r="AL18">
        <f t="shared" si="8"/>
        <v>553.4041631653713</v>
      </c>
      <c r="AN18">
        <f t="shared" si="9"/>
        <v>575.13754398592641</v>
      </c>
      <c r="AO18">
        <f t="shared" si="9"/>
        <v>-28.756877199296323</v>
      </c>
      <c r="AP18">
        <f t="shared" si="9"/>
        <v>-3.3780394566557175</v>
      </c>
      <c r="AQ18">
        <f t="shared" si="9"/>
        <v>-476.66393608097587</v>
      </c>
      <c r="AR18">
        <f t="shared" si="9"/>
        <v>66.338691248998529</v>
      </c>
      <c r="AS18">
        <f t="shared" si="9"/>
        <v>44.399770300459878</v>
      </c>
      <c r="AT18">
        <f t="shared" si="9"/>
        <v>76.567740171087038</v>
      </c>
      <c r="AU18">
        <f t="shared" si="9"/>
        <v>187.30620172054546</v>
      </c>
      <c r="AW18">
        <v>15</v>
      </c>
      <c r="AX18">
        <f>(R18*SUMPRODUCT(K19:$K$23, X19:$X$23)-$AZ$3*SUMPRODUCT(K18:$K$22, W19:$W$23))/Z18</f>
        <v>1124.8950624858928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2128.222417787108</v>
      </c>
      <c r="P19">
        <f t="shared" si="22"/>
        <v>106.4111208893554</v>
      </c>
      <c r="Q19" s="4">
        <f t="shared" si="23"/>
        <v>12.5</v>
      </c>
      <c r="R19">
        <f t="shared" si="0"/>
        <v>250000</v>
      </c>
      <c r="S19">
        <f t="shared" si="1"/>
        <v>956.39218542059371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898.16676405236433</v>
      </c>
      <c r="AC19">
        <f t="shared" si="2"/>
        <v>750.33757167812007</v>
      </c>
      <c r="AE19">
        <f t="shared" si="3"/>
        <v>1669.6970816956771</v>
      </c>
      <c r="AF19">
        <f t="shared" si="4"/>
        <v>-83.484854084783848</v>
      </c>
      <c r="AG19">
        <f t="shared" si="4"/>
        <v>-9.806876079661599</v>
      </c>
      <c r="AH19">
        <f t="shared" si="5"/>
        <v>-1477.5996001264048</v>
      </c>
      <c r="AI19">
        <f t="shared" si="6"/>
        <v>98.805751404826879</v>
      </c>
      <c r="AJ19">
        <f t="shared" si="7"/>
        <v>147.82919237424426</v>
      </c>
      <c r="AK19">
        <f t="shared" si="24"/>
        <v>212.59327907460832</v>
      </c>
      <c r="AL19">
        <f t="shared" si="8"/>
        <v>459.22822285367943</v>
      </c>
      <c r="AN19">
        <f t="shared" si="9"/>
        <v>520.5815716205409</v>
      </c>
      <c r="AO19">
        <f t="shared" si="9"/>
        <v>-26.02907858102704</v>
      </c>
      <c r="AP19">
        <f t="shared" si="9"/>
        <v>-3.0576078848107033</v>
      </c>
      <c r="AQ19">
        <f t="shared" si="9"/>
        <v>-460.68902586719901</v>
      </c>
      <c r="AR19">
        <f t="shared" si="9"/>
        <v>30.805859287504084</v>
      </c>
      <c r="AS19">
        <f t="shared" si="9"/>
        <v>46.090487994040672</v>
      </c>
      <c r="AT19">
        <f t="shared" si="9"/>
        <v>66.282767425232407</v>
      </c>
      <c r="AU19">
        <f t="shared" si="9"/>
        <v>143.17911470677714</v>
      </c>
      <c r="AW19">
        <v>16</v>
      </c>
      <c r="AX19">
        <f>(R19*SUMPRODUCT(K20:$K$23, X20:$X$23)-$AZ$3*SUMPRODUCT(K19:$K$22, W20:$W$23))/Z19</f>
        <v>956.39218542059371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2128.222417787108</v>
      </c>
      <c r="P20">
        <f t="shared" si="22"/>
        <v>106.4111208893554</v>
      </c>
      <c r="Q20" s="4">
        <f t="shared" si="23"/>
        <v>12.5</v>
      </c>
      <c r="R20">
        <f t="shared" si="0"/>
        <v>250000</v>
      </c>
      <c r="S20">
        <f t="shared" si="1"/>
        <v>761.13466676465271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750.33757167812007</v>
      </c>
      <c r="AC20">
        <f t="shared" si="2"/>
        <v>586.43745414074851</v>
      </c>
      <c r="AE20">
        <f t="shared" si="3"/>
        <v>1639.7483796625577</v>
      </c>
      <c r="AF20">
        <f t="shared" si="4"/>
        <v>-81.987418983127881</v>
      </c>
      <c r="AG20">
        <f t="shared" si="4"/>
        <v>-9.630973987716132</v>
      </c>
      <c r="AH20">
        <f t="shared" si="5"/>
        <v>-1556.6666229770176</v>
      </c>
      <c r="AI20">
        <f t="shared" si="6"/>
        <v>-8.5366362853037572</v>
      </c>
      <c r="AJ20">
        <f t="shared" si="7"/>
        <v>163.90011753737156</v>
      </c>
      <c r="AK20">
        <f t="shared" si="24"/>
        <v>197.50860761090027</v>
      </c>
      <c r="AL20">
        <f t="shared" si="8"/>
        <v>352.8720888629681</v>
      </c>
      <c r="AN20">
        <f t="shared" si="9"/>
        <v>470.94444591271639</v>
      </c>
      <c r="AO20">
        <f t="shared" si="9"/>
        <v>-23.547222295635819</v>
      </c>
      <c r="AP20">
        <f t="shared" si="9"/>
        <v>-2.766066894469593</v>
      </c>
      <c r="AQ20">
        <f t="shared" si="9"/>
        <v>-447.08292401520509</v>
      </c>
      <c r="AR20">
        <f t="shared" si="9"/>
        <v>-2.4517672925940608</v>
      </c>
      <c r="AS20">
        <f t="shared" si="9"/>
        <v>47.072984487138783</v>
      </c>
      <c r="AT20">
        <f t="shared" si="9"/>
        <v>56.725521383621761</v>
      </c>
      <c r="AU20">
        <f t="shared" si="9"/>
        <v>101.34673857816649</v>
      </c>
      <c r="AW20">
        <v>17</v>
      </c>
      <c r="AX20">
        <f>(R20*SUMPRODUCT(K21:$K$23, X21:$X$23)-$AZ$3*SUMPRODUCT(K20:$K$22, W21:$W$23))/Z20</f>
        <v>761.13466676465271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2128.222417787108</v>
      </c>
      <c r="P21">
        <f t="shared" si="22"/>
        <v>106.4111208893554</v>
      </c>
      <c r="Q21" s="4">
        <f t="shared" si="23"/>
        <v>12.5</v>
      </c>
      <c r="R21">
        <f t="shared" si="0"/>
        <v>250000</v>
      </c>
      <c r="S21">
        <f t="shared" si="1"/>
        <v>537.90681337182195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586.43745414074851</v>
      </c>
      <c r="AC21">
        <f t="shared" si="2"/>
        <v>406.75614009491841</v>
      </c>
      <c r="AE21">
        <f t="shared" si="3"/>
        <v>1609.3262148813426</v>
      </c>
      <c r="AF21">
        <f t="shared" si="4"/>
        <v>-80.46631074406713</v>
      </c>
      <c r="AG21">
        <f t="shared" si="4"/>
        <v>-9.452291037763656</v>
      </c>
      <c r="AH21">
        <f t="shared" si="5"/>
        <v>-1647.4642015062948</v>
      </c>
      <c r="AI21">
        <f t="shared" si="6"/>
        <v>-128.05658840678302</v>
      </c>
      <c r="AJ21">
        <f t="shared" si="7"/>
        <v>179.68131404583011</v>
      </c>
      <c r="AK21">
        <f t="shared" si="24"/>
        <v>181.0102255425671</v>
      </c>
      <c r="AL21">
        <f t="shared" si="8"/>
        <v>232.63495118161418</v>
      </c>
      <c r="AN21">
        <f t="shared" si="9"/>
        <v>425.77280785406538</v>
      </c>
      <c r="AO21">
        <f t="shared" si="9"/>
        <v>-21.288640392703268</v>
      </c>
      <c r="AP21">
        <f t="shared" si="9"/>
        <v>-2.5007537058601774</v>
      </c>
      <c r="AQ21">
        <f t="shared" si="9"/>
        <v>-435.86281788500492</v>
      </c>
      <c r="AR21">
        <f t="shared" si="9"/>
        <v>-33.879404129502987</v>
      </c>
      <c r="AS21">
        <f t="shared" si="9"/>
        <v>47.53754514950338</v>
      </c>
      <c r="AT21">
        <f t="shared" si="9"/>
        <v>47.889129790406642</v>
      </c>
      <c r="AU21">
        <f t="shared" si="9"/>
        <v>61.547270810407035</v>
      </c>
      <c r="AW21">
        <v>18</v>
      </c>
      <c r="AX21">
        <f>(R21*SUMPRODUCT(K22:$K$23, X22:$X$23)-$AZ$3*SUMPRODUCT(K21:$K$22, W22:$W$23))/Z21</f>
        <v>537.90681337182195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2128.222417787108</v>
      </c>
      <c r="P22">
        <f t="shared" si="22"/>
        <v>106.4111208893554</v>
      </c>
      <c r="Q22" s="4">
        <f t="shared" si="23"/>
        <v>12.5</v>
      </c>
      <c r="R22">
        <f t="shared" si="0"/>
        <v>250000</v>
      </c>
      <c r="S22">
        <f t="shared" si="1"/>
        <v>285.30787665253501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406.75614009491841</v>
      </c>
      <c r="AC22">
        <f t="shared" si="2"/>
        <v>211.58912066030692</v>
      </c>
      <c r="AE22">
        <f t="shared" si="3"/>
        <v>1578.3255451357181</v>
      </c>
      <c r="AF22">
        <f t="shared" si="4"/>
        <v>-78.916277256785904</v>
      </c>
      <c r="AG22">
        <f t="shared" si="4"/>
        <v>-9.2702102699916349</v>
      </c>
      <c r="AH22">
        <f t="shared" si="5"/>
        <v>-1751.1571478877177</v>
      </c>
      <c r="AI22">
        <f t="shared" si="6"/>
        <v>-261.01809027877698</v>
      </c>
      <c r="AJ22">
        <f t="shared" si="7"/>
        <v>195.16701943461149</v>
      </c>
      <c r="AK22">
        <f t="shared" si="24"/>
        <v>163.11438629113837</v>
      </c>
      <c r="AL22">
        <f t="shared" si="8"/>
        <v>97.263315446972882</v>
      </c>
      <c r="AN22">
        <f t="shared" si="9"/>
        <v>384.65535989438814</v>
      </c>
      <c r="AO22">
        <f t="shared" si="9"/>
        <v>-19.232767994719406</v>
      </c>
      <c r="AP22">
        <f t="shared" si="9"/>
        <v>-2.2592525849245275</v>
      </c>
      <c r="AQ22">
        <f t="shared" si="9"/>
        <v>-426.77632952741635</v>
      </c>
      <c r="AR22">
        <f t="shared" si="9"/>
        <v>-63.612990212672138</v>
      </c>
      <c r="AS22">
        <f t="shared" si="9"/>
        <v>47.564357259186465</v>
      </c>
      <c r="AT22">
        <f t="shared" si="9"/>
        <v>39.752776704488369</v>
      </c>
      <c r="AU22">
        <f t="shared" si="9"/>
        <v>23.704143751002697</v>
      </c>
      <c r="AW22">
        <v>19</v>
      </c>
      <c r="AX22">
        <f>(R22*SUMPRODUCT(K23:$K$23, X23:$X$23)-$AZ$3*SUMPRODUCT(K22:$K$22, W23:$W$23))/Z22</f>
        <v>285.30787665253501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2128.222417787108</v>
      </c>
      <c r="P23">
        <f t="shared" si="22"/>
        <v>106.4111208893554</v>
      </c>
      <c r="Q23" s="4">
        <f t="shared" si="23"/>
        <v>12.5</v>
      </c>
      <c r="R23">
        <f t="shared" si="0"/>
        <v>250000</v>
      </c>
      <c r="S23">
        <f t="shared" si="1"/>
        <v>291.16331355821438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211.58912066030692</v>
      </c>
      <c r="AC23">
        <f t="shared" si="2"/>
        <v>211.58912066030692</v>
      </c>
      <c r="AE23">
        <f t="shared" si="3"/>
        <v>1546.5846450435215</v>
      </c>
      <c r="AF23">
        <f t="shared" si="4"/>
        <v>-77.32923225217607</v>
      </c>
      <c r="AG23">
        <f t="shared" si="4"/>
        <v>-9.0837817990590697</v>
      </c>
      <c r="AH23">
        <f t="shared" si="5"/>
        <v>-1874.5273646529542</v>
      </c>
      <c r="AI23">
        <f t="shared" si="6"/>
        <v>-414.35573366066797</v>
      </c>
      <c r="AJ23">
        <f t="shared" si="7"/>
        <v>0</v>
      </c>
      <c r="AK23">
        <f t="shared" si="24"/>
        <v>143.8332284165248</v>
      </c>
      <c r="AL23">
        <f t="shared" si="8"/>
        <v>-270.52250524414319</v>
      </c>
      <c r="AN23">
        <f t="shared" si="9"/>
        <v>347.20843216828143</v>
      </c>
      <c r="AO23">
        <f t="shared" si="9"/>
        <v>-17.360421608414072</v>
      </c>
      <c r="AP23">
        <f t="shared" si="9"/>
        <v>-2.0393100673266522</v>
      </c>
      <c r="AQ23">
        <f t="shared" si="9"/>
        <v>-420.83161075181721</v>
      </c>
      <c r="AR23">
        <f t="shared" si="9"/>
        <v>-93.022910259276514</v>
      </c>
      <c r="AS23">
        <f t="shared" si="9"/>
        <v>0</v>
      </c>
      <c r="AT23">
        <f t="shared" si="9"/>
        <v>32.290576459718146</v>
      </c>
      <c r="AU23">
        <f t="shared" si="9"/>
        <v>-60.732333799558369</v>
      </c>
      <c r="AW23">
        <v>20</v>
      </c>
      <c r="AX23">
        <f>(R23*SUMPRODUCT(K$23:$K24, X$23:$X24)-$AZ$3*SUMPRODUCT(K$22:$K23, W$23:$W24))/Z23</f>
        <v>291.16331355821438</v>
      </c>
    </row>
    <row r="25" spans="5:50" x14ac:dyDescent="0.25">
      <c r="AN25" s="8">
        <f t="shared" ref="AN25:AU25" si="25">SUM(AN3:AN23)</f>
        <v>19305.931347763286</v>
      </c>
      <c r="AO25" s="8">
        <f t="shared" si="25"/>
        <v>-2561.4633807284958</v>
      </c>
      <c r="AP25" s="8">
        <f t="shared" si="25"/>
        <v>-226.70990616852421</v>
      </c>
      <c r="AQ25" s="8">
        <f t="shared" si="25"/>
        <v>-11384.536574267562</v>
      </c>
      <c r="AR25" s="8">
        <f t="shared" si="25"/>
        <v>5133.2214865987089</v>
      </c>
      <c r="AS25" s="8">
        <f t="shared" si="25"/>
        <v>-724.72359787331879</v>
      </c>
      <c r="AT25" s="8">
        <f t="shared" si="25"/>
        <v>1947.8772859189301</v>
      </c>
      <c r="AU25" s="9">
        <f t="shared" si="25"/>
        <v>6356.3751746443204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D4A61-F5DA-4B7B-B81F-0EF89BE2DF8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2128.8643771886623</v>
      </c>
      <c r="K3">
        <v>1</v>
      </c>
      <c r="L3" s="2">
        <v>0</v>
      </c>
      <c r="O3">
        <f>$C$3</f>
        <v>2128.8643771886623</v>
      </c>
      <c r="P3">
        <f>O3*B5</f>
        <v>1703.0915017509299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2128.8643771886623</v>
      </c>
      <c r="AF3">
        <f t="shared" ref="AF3:AG23" si="4">-$Z3*P3</f>
        <v>-1703.0915017509299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299.95531953773241</v>
      </c>
      <c r="AJ3">
        <f t="shared" ref="AJ3:AJ23" si="7">AB3-AC3</f>
        <v>0</v>
      </c>
      <c r="AL3">
        <f t="shared" ref="AL3:AL23" si="8">SUM(AI3:AK3)</f>
        <v>299.95531953773241</v>
      </c>
      <c r="AN3">
        <f t="shared" ref="AN3:AU23" si="9">AE3*$K3</f>
        <v>2128.8643771886623</v>
      </c>
      <c r="AO3">
        <f t="shared" si="9"/>
        <v>-1703.0915017509299</v>
      </c>
      <c r="AP3">
        <f t="shared" si="9"/>
        <v>-125.8175559</v>
      </c>
      <c r="AQ3">
        <f t="shared" si="9"/>
        <v>0</v>
      </c>
      <c r="AR3">
        <f t="shared" si="9"/>
        <v>299.95531953773241</v>
      </c>
      <c r="AS3">
        <f t="shared" si="9"/>
        <v>0</v>
      </c>
      <c r="AT3">
        <f t="shared" si="9"/>
        <v>0</v>
      </c>
      <c r="AU3">
        <f t="shared" si="9"/>
        <v>299.95531953773241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1121.5771407279694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23.39130123801019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23.102612160564604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-23.102612160564604</v>
      </c>
      <c r="AK4">
        <f>G4*MAX(0, SUM(AB4, AE4:AF4))</f>
        <v>0</v>
      </c>
      <c r="AL4">
        <f t="shared" si="8"/>
        <v>-1193.9666121605646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-1098.4745285674078</v>
      </c>
      <c r="AR4">
        <f t="shared" si="9"/>
        <v>-1098.4745285674078</v>
      </c>
      <c r="AS4">
        <f t="shared" si="9"/>
        <v>-21.674277287329581</v>
      </c>
      <c r="AT4">
        <f t="shared" si="9"/>
        <v>0</v>
      </c>
      <c r="AU4">
        <f t="shared" si="9"/>
        <v>-1120.1488058547372</v>
      </c>
      <c r="AW4">
        <v>1</v>
      </c>
      <c r="AX4">
        <f>(R4*SUMPRODUCT(K5:$K$23, X5:$X$23)-$AZ$3*SUMPRODUCT(K4:$K$22, W5:$W$23))/Z4</f>
        <v>23.39130123801019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2128.8643771886623</v>
      </c>
      <c r="P5">
        <f t="shared" ref="P5:P23" si="22">O5*$C$5</f>
        <v>106.44321885943312</v>
      </c>
      <c r="Q5" s="4">
        <f t="shared" ref="Q5:Q23" si="23">$C$8</f>
        <v>12.5</v>
      </c>
      <c r="R5">
        <f t="shared" si="0"/>
        <v>500000</v>
      </c>
      <c r="S5">
        <f t="shared" si="1"/>
        <v>63.740070072391561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23.102612160564604</v>
      </c>
      <c r="AC5">
        <f t="shared" si="2"/>
        <v>62.176226371451776</v>
      </c>
      <c r="AE5">
        <f t="shared" si="3"/>
        <v>2076.6333215490858</v>
      </c>
      <c r="AF5">
        <f t="shared" si="4"/>
        <v>-103.83166607745429</v>
      </c>
      <c r="AG5">
        <f t="shared" si="4"/>
        <v>-12.193316210045801</v>
      </c>
      <c r="AH5">
        <f t="shared" si="5"/>
        <v>-1158.196238167968</v>
      </c>
      <c r="AI5">
        <f t="shared" si="6"/>
        <v>802.41210109361782</v>
      </c>
      <c r="AJ5">
        <f t="shared" si="7"/>
        <v>-39.073614210887172</v>
      </c>
      <c r="AK5">
        <f>G5*SUM(AB5, AE5:AF5)</f>
        <v>81.832074972920054</v>
      </c>
      <c r="AL5">
        <f t="shared" si="8"/>
        <v>845.1705618556507</v>
      </c>
      <c r="AN5">
        <f t="shared" si="9"/>
        <v>1793.3026871829479</v>
      </c>
      <c r="AO5">
        <f t="shared" si="9"/>
        <v>-89.665134359147387</v>
      </c>
      <c r="AP5">
        <f t="shared" si="9"/>
        <v>-10.529690773157361</v>
      </c>
      <c r="AQ5">
        <f t="shared" si="9"/>
        <v>-1000.1748525553089</v>
      </c>
      <c r="AR5">
        <f t="shared" si="9"/>
        <v>692.9330094953342</v>
      </c>
      <c r="AS5">
        <f t="shared" si="9"/>
        <v>-33.742508431899637</v>
      </c>
      <c r="AT5">
        <f t="shared" si="9"/>
        <v>70.667112206995</v>
      </c>
      <c r="AU5">
        <f t="shared" si="9"/>
        <v>729.85761327042951</v>
      </c>
      <c r="AW5">
        <v>2</v>
      </c>
      <c r="AX5">
        <f>(R5*SUMPRODUCT(K6:$K$23, X6:$X$23)-$AZ$3*SUMPRODUCT(K5:$K$22, W6:$W$23))/Z5</f>
        <v>63.740070072391561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2128.8643771886623</v>
      </c>
      <c r="P6">
        <f t="shared" si="22"/>
        <v>106.44321885943312</v>
      </c>
      <c r="Q6" s="4">
        <f t="shared" si="23"/>
        <v>12.5</v>
      </c>
      <c r="R6">
        <f t="shared" si="0"/>
        <v>500000</v>
      </c>
      <c r="S6">
        <f t="shared" si="1"/>
        <v>119.05144740560246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62.176226371451776</v>
      </c>
      <c r="AC6">
        <f t="shared" si="2"/>
        <v>114.69646540372833</v>
      </c>
      <c r="AE6">
        <f t="shared" si="3"/>
        <v>2050.9890867228419</v>
      </c>
      <c r="AF6">
        <f t="shared" si="4"/>
        <v>-102.54945433614211</v>
      </c>
      <c r="AG6">
        <f t="shared" si="4"/>
        <v>-12.042741594413704</v>
      </c>
      <c r="AH6">
        <f t="shared" si="5"/>
        <v>-1145.658141265538</v>
      </c>
      <c r="AI6">
        <f t="shared" si="6"/>
        <v>790.73874952674805</v>
      </c>
      <c r="AJ6">
        <f t="shared" si="7"/>
        <v>-52.52023903227655</v>
      </c>
      <c r="AK6">
        <f>G6*SUM(AB6, AE6:AF6)</f>
        <v>117.62102773735187</v>
      </c>
      <c r="AL6">
        <f t="shared" si="8"/>
        <v>855.83953823182333</v>
      </c>
      <c r="AN6">
        <f t="shared" si="9"/>
        <v>1597.3640758874167</v>
      </c>
      <c r="AO6">
        <f t="shared" si="9"/>
        <v>-79.868203794370842</v>
      </c>
      <c r="AP6">
        <f t="shared" si="9"/>
        <v>-9.3792029039260925</v>
      </c>
      <c r="AQ6">
        <f t="shared" si="9"/>
        <v>-892.26859857632246</v>
      </c>
      <c r="AR6">
        <f t="shared" si="9"/>
        <v>615.8480706127973</v>
      </c>
      <c r="AS6">
        <f t="shared" si="9"/>
        <v>-40.904139193265038</v>
      </c>
      <c r="AT6">
        <f t="shared" si="9"/>
        <v>91.606340322761909</v>
      </c>
      <c r="AU6">
        <f t="shared" si="9"/>
        <v>666.55027174229417</v>
      </c>
      <c r="AW6">
        <v>3</v>
      </c>
      <c r="AX6">
        <f>(R6*SUMPRODUCT(K7:$K$23, X7:$X$23)-$AZ$3*SUMPRODUCT(K6:$K$22, W7:$W$23))/Z6</f>
        <v>119.05144740560246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2128.8643771886623</v>
      </c>
      <c r="P7">
        <f t="shared" si="22"/>
        <v>106.44321885943312</v>
      </c>
      <c r="Q7" s="4">
        <f t="shared" si="23"/>
        <v>12.5</v>
      </c>
      <c r="R7">
        <f t="shared" si="0"/>
        <v>500000</v>
      </c>
      <c r="S7">
        <f t="shared" si="1"/>
        <v>164.99555120584813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114.69646540372833</v>
      </c>
      <c r="AC7">
        <f t="shared" si="2"/>
        <v>156.99619834773512</v>
      </c>
      <c r="AE7">
        <f t="shared" si="3"/>
        <v>2025.6522771305638</v>
      </c>
      <c r="AF7">
        <f t="shared" si="4"/>
        <v>-101.2826138565282</v>
      </c>
      <c r="AG7">
        <f t="shared" si="4"/>
        <v>-11.893972079879518</v>
      </c>
      <c r="AH7">
        <f t="shared" si="5"/>
        <v>-1133.6839436018911</v>
      </c>
      <c r="AI7">
        <f t="shared" si="6"/>
        <v>778.79174759226521</v>
      </c>
      <c r="AJ7">
        <f t="shared" si="7"/>
        <v>-42.299732944006792</v>
      </c>
      <c r="AK7">
        <f>G7*SUM(AB7, AE7:AF7)</f>
        <v>100.11814691807818</v>
      </c>
      <c r="AL7">
        <f t="shared" si="8"/>
        <v>836.61016156633661</v>
      </c>
      <c r="AN7">
        <f t="shared" si="9"/>
        <v>1428.1081780283052</v>
      </c>
      <c r="AO7">
        <f t="shared" si="9"/>
        <v>-71.405408901415271</v>
      </c>
      <c r="AP7">
        <f t="shared" si="9"/>
        <v>-8.38538725934621</v>
      </c>
      <c r="AQ7">
        <f t="shared" si="9"/>
        <v>-799.2602330794241</v>
      </c>
      <c r="AR7">
        <f t="shared" si="9"/>
        <v>549.05714878811978</v>
      </c>
      <c r="AS7">
        <f t="shared" si="9"/>
        <v>-29.821798749843268</v>
      </c>
      <c r="AT7">
        <f t="shared" si="9"/>
        <v>70.584446302543284</v>
      </c>
      <c r="AU7">
        <f t="shared" si="9"/>
        <v>589.81979634081983</v>
      </c>
      <c r="AW7">
        <v>4</v>
      </c>
      <c r="AX7">
        <f>(R7*SUMPRODUCT(K8:$K$23, X8:$X$23)-$AZ$3*SUMPRODUCT(K7:$K$22, W8:$W$23))/Z7</f>
        <v>164.99555120584813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2128.8643771886623</v>
      </c>
      <c r="P8">
        <f t="shared" si="22"/>
        <v>106.44321885943312</v>
      </c>
      <c r="Q8" s="4">
        <f t="shared" si="23"/>
        <v>12.5</v>
      </c>
      <c r="R8">
        <f t="shared" si="0"/>
        <v>500000</v>
      </c>
      <c r="S8">
        <f t="shared" si="1"/>
        <v>182.67104387735031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156.99619834773512</v>
      </c>
      <c r="AC8">
        <f t="shared" si="2"/>
        <v>171.66658913820538</v>
      </c>
      <c r="AE8">
        <f t="shared" si="3"/>
        <v>2000.617495869694</v>
      </c>
      <c r="AF8">
        <f t="shared" si="4"/>
        <v>-100.0308747934847</v>
      </c>
      <c r="AG8">
        <f t="shared" si="4"/>
        <v>-11.746975977584768</v>
      </c>
      <c r="AH8">
        <f t="shared" si="5"/>
        <v>-1122.2552598381487</v>
      </c>
      <c r="AI8">
        <f t="shared" si="6"/>
        <v>766.58438526047598</v>
      </c>
      <c r="AJ8">
        <f t="shared" si="7"/>
        <v>-14.670390790470265</v>
      </c>
      <c r="AK8">
        <f t="shared" ref="AK8:AK23" si="24">G8*SUM(AB8:AB8, AE8:AF8)</f>
        <v>43.826514053730016</v>
      </c>
      <c r="AL8">
        <f t="shared" si="8"/>
        <v>795.74050852373568</v>
      </c>
      <c r="AN8">
        <f t="shared" si="9"/>
        <v>1315.1126983661386</v>
      </c>
      <c r="AO8">
        <f t="shared" si="9"/>
        <v>-65.755634918306924</v>
      </c>
      <c r="AP8">
        <f t="shared" si="9"/>
        <v>-7.7219145126030249</v>
      </c>
      <c r="AQ8">
        <f t="shared" si="9"/>
        <v>-737.71830250827156</v>
      </c>
      <c r="AR8">
        <f t="shared" si="9"/>
        <v>503.91684642695708</v>
      </c>
      <c r="AS8">
        <f t="shared" si="9"/>
        <v>-9.6436311580660696</v>
      </c>
      <c r="AT8">
        <f t="shared" si="9"/>
        <v>28.809507702584053</v>
      </c>
      <c r="AU8">
        <f t="shared" si="9"/>
        <v>523.08272297147505</v>
      </c>
      <c r="AW8">
        <v>5</v>
      </c>
      <c r="AX8">
        <f>(R8*SUMPRODUCT(K9:$K$23, X9:$X$23)-$AZ$3*SUMPRODUCT(K8:$K$22, W9:$W$23))/Z8</f>
        <v>182.67104387735031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2128.8643771886623</v>
      </c>
      <c r="P9">
        <f t="shared" si="22"/>
        <v>106.44321885943312</v>
      </c>
      <c r="Q9" s="4">
        <f t="shared" si="23"/>
        <v>12.5</v>
      </c>
      <c r="R9">
        <f t="shared" si="0"/>
        <v>500000</v>
      </c>
      <c r="S9">
        <f t="shared" si="1"/>
        <v>182.53869348604618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171.66658913820538</v>
      </c>
      <c r="AC9">
        <f t="shared" si="2"/>
        <v>169.42059521072497</v>
      </c>
      <c r="AE9">
        <f t="shared" si="3"/>
        <v>1975.8740627437624</v>
      </c>
      <c r="AF9">
        <f t="shared" si="4"/>
        <v>-98.793703137188132</v>
      </c>
      <c r="AG9">
        <f t="shared" si="4"/>
        <v>-11.60169057688555</v>
      </c>
      <c r="AH9">
        <f t="shared" si="5"/>
        <v>-1112.6256369348407</v>
      </c>
      <c r="AI9">
        <f t="shared" si="6"/>
        <v>752.85303209484778</v>
      </c>
      <c r="AJ9">
        <f t="shared" si="7"/>
        <v>2.2459939274804128</v>
      </c>
      <c r="AK9">
        <f t="shared" si="24"/>
        <v>12.0876069975942</v>
      </c>
      <c r="AL9">
        <f t="shared" si="8"/>
        <v>767.1866330199224</v>
      </c>
      <c r="AN9">
        <f t="shared" si="9"/>
        <v>1234.4112513345767</v>
      </c>
      <c r="AO9">
        <f t="shared" si="9"/>
        <v>-61.720562566728844</v>
      </c>
      <c r="AP9">
        <f t="shared" si="9"/>
        <v>-7.2480618338209775</v>
      </c>
      <c r="AQ9">
        <f t="shared" si="9"/>
        <v>-695.10381792676981</v>
      </c>
      <c r="AR9">
        <f t="shared" si="9"/>
        <v>470.33880900725694</v>
      </c>
      <c r="AS9">
        <f t="shared" si="9"/>
        <v>1.4031664400012425</v>
      </c>
      <c r="AT9">
        <f t="shared" si="9"/>
        <v>7.5516341658035389</v>
      </c>
      <c r="AU9">
        <f t="shared" si="9"/>
        <v>479.29360961306173</v>
      </c>
      <c r="AW9">
        <v>6</v>
      </c>
      <c r="AX9">
        <f>(R9*SUMPRODUCT(K10:$K$23, X10:$X$23)-$AZ$3*SUMPRODUCT(K9:$K$22, W10:$W$23))/Z9</f>
        <v>182.53869348604618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2128.8643771886623</v>
      </c>
      <c r="P10">
        <f t="shared" si="22"/>
        <v>106.44321885943312</v>
      </c>
      <c r="Q10" s="4">
        <f t="shared" si="23"/>
        <v>12.5</v>
      </c>
      <c r="R10">
        <f t="shared" si="0"/>
        <v>500000</v>
      </c>
      <c r="S10">
        <f t="shared" si="1"/>
        <v>179.74660055860076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169.42059521072497</v>
      </c>
      <c r="AC10">
        <f t="shared" si="2"/>
        <v>164.76417343119101</v>
      </c>
      <c r="AE10">
        <f t="shared" si="3"/>
        <v>1951.4170413489553</v>
      </c>
      <c r="AF10">
        <f t="shared" si="4"/>
        <v>-97.570852067447774</v>
      </c>
      <c r="AG10">
        <f t="shared" si="4"/>
        <v>-11.458086892822404</v>
      </c>
      <c r="AH10">
        <f t="shared" si="5"/>
        <v>-1103.4711317716924</v>
      </c>
      <c r="AI10">
        <f t="shared" si="6"/>
        <v>738.91697061699278</v>
      </c>
      <c r="AJ10">
        <f t="shared" si="7"/>
        <v>4.6564217795339573</v>
      </c>
      <c r="AK10">
        <f t="shared" si="24"/>
        <v>8.2953938164181551</v>
      </c>
      <c r="AL10">
        <f t="shared" si="8"/>
        <v>751.86878621294488</v>
      </c>
      <c r="AN10">
        <f t="shared" si="9"/>
        <v>1158.3201198308195</v>
      </c>
      <c r="AO10">
        <f t="shared" si="9"/>
        <v>-57.916005991540985</v>
      </c>
      <c r="AP10">
        <f t="shared" si="9"/>
        <v>-6.8012794300245369</v>
      </c>
      <c r="AQ10">
        <f t="shared" si="9"/>
        <v>-654.99725917125068</v>
      </c>
      <c r="AR10">
        <f t="shared" si="9"/>
        <v>438.60557523800344</v>
      </c>
      <c r="AS10">
        <f t="shared" si="9"/>
        <v>2.7639540494758421</v>
      </c>
      <c r="AT10">
        <f t="shared" si="9"/>
        <v>4.9239713274385979</v>
      </c>
      <c r="AU10">
        <f t="shared" si="9"/>
        <v>446.29350061491783</v>
      </c>
      <c r="AW10">
        <v>7</v>
      </c>
      <c r="AX10">
        <f>(R10*SUMPRODUCT(K11:$K$23, X11:$X$23)-$AZ$3*SUMPRODUCT(K10:$K$22, W11:$W$23))/Z10</f>
        <v>179.74660055860076</v>
      </c>
    </row>
    <row r="11" spans="1:52" x14ac:dyDescent="0.25">
      <c r="A11" t="s">
        <v>33</v>
      </c>
      <c r="C11" s="7">
        <f>AU25</f>
        <v>6256.8514383393367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2128.8643771886623</v>
      </c>
      <c r="P11">
        <f t="shared" si="22"/>
        <v>106.44321885943312</v>
      </c>
      <c r="Q11" s="4">
        <f t="shared" si="23"/>
        <v>12.5</v>
      </c>
      <c r="R11">
        <f t="shared" si="0"/>
        <v>500000</v>
      </c>
      <c r="S11">
        <f t="shared" si="1"/>
        <v>173.4343120693255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164.76417343119101</v>
      </c>
      <c r="AC11">
        <f t="shared" si="2"/>
        <v>157.00850974017794</v>
      </c>
      <c r="AE11">
        <f t="shared" si="3"/>
        <v>1927.2416127653964</v>
      </c>
      <c r="AF11">
        <f t="shared" si="4"/>
        <v>-96.362080638269831</v>
      </c>
      <c r="AG11">
        <f t="shared" si="4"/>
        <v>-11.316136630263379</v>
      </c>
      <c r="AH11">
        <f t="shared" si="5"/>
        <v>-1094.7757452320366</v>
      </c>
      <c r="AI11">
        <f t="shared" si="6"/>
        <v>724.78765026482665</v>
      </c>
      <c r="AJ11">
        <f t="shared" si="7"/>
        <v>7.7556636910130692</v>
      </c>
      <c r="AK11">
        <f t="shared" si="24"/>
        <v>4.7895448933399623</v>
      </c>
      <c r="AL11">
        <f t="shared" si="8"/>
        <v>737.33285884917973</v>
      </c>
      <c r="AN11">
        <f t="shared" si="9"/>
        <v>1087.9411258234113</v>
      </c>
      <c r="AO11">
        <f t="shared" si="9"/>
        <v>-54.397056291170571</v>
      </c>
      <c r="AP11">
        <f t="shared" si="9"/>
        <v>-6.3880368418544222</v>
      </c>
      <c r="AQ11">
        <f t="shared" si="9"/>
        <v>-618.00842660452304</v>
      </c>
      <c r="AR11">
        <f t="shared" si="9"/>
        <v>409.14760608586334</v>
      </c>
      <c r="AS11">
        <f t="shared" si="9"/>
        <v>4.3781254159416267</v>
      </c>
      <c r="AT11">
        <f t="shared" si="9"/>
        <v>2.7037309847026192</v>
      </c>
      <c r="AU11">
        <f t="shared" si="9"/>
        <v>416.22946248650766</v>
      </c>
      <c r="AW11">
        <v>8</v>
      </c>
      <c r="AX11">
        <f>(R11*SUMPRODUCT(K12:$K$23, X12:$X$23)-$AZ$3*SUMPRODUCT(K11:$K$22, W12:$W$23))/Z11</f>
        <v>173.4343120693255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2128.8643771886623</v>
      </c>
      <c r="P12">
        <f t="shared" si="22"/>
        <v>106.44321885943312</v>
      </c>
      <c r="Q12" s="4">
        <f t="shared" si="23"/>
        <v>12.5</v>
      </c>
      <c r="R12">
        <f t="shared" si="0"/>
        <v>500000</v>
      </c>
      <c r="S12">
        <f t="shared" si="1"/>
        <v>164.27911508537187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157.00850974017794</v>
      </c>
      <c r="AC12">
        <f t="shared" si="2"/>
        <v>146.87606881745069</v>
      </c>
      <c r="AE12">
        <f t="shared" si="3"/>
        <v>1903.3413383343916</v>
      </c>
      <c r="AF12">
        <f t="shared" si="4"/>
        <v>-95.167066916719577</v>
      </c>
      <c r="AG12">
        <f t="shared" si="4"/>
        <v>-11.175801983496408</v>
      </c>
      <c r="AH12">
        <f t="shared" si="5"/>
        <v>-1086.931218573545</v>
      </c>
      <c r="AI12">
        <f t="shared" si="6"/>
        <v>710.06725086063057</v>
      </c>
      <c r="AJ12">
        <f t="shared" si="7"/>
        <v>10.132440922727255</v>
      </c>
      <c r="AK12">
        <f t="shared" si="24"/>
        <v>4.5199203966630543</v>
      </c>
      <c r="AL12">
        <f t="shared" si="8"/>
        <v>724.71961218002093</v>
      </c>
      <c r="AN12">
        <f t="shared" si="9"/>
        <v>1021.436692433609</v>
      </c>
      <c r="AO12">
        <f t="shared" si="9"/>
        <v>-51.071834621680445</v>
      </c>
      <c r="AP12">
        <f t="shared" si="9"/>
        <v>-5.9975444148683801</v>
      </c>
      <c r="AQ12">
        <f t="shared" si="9"/>
        <v>-583.3065285988871</v>
      </c>
      <c r="AR12">
        <f t="shared" si="9"/>
        <v>381.06078479817302</v>
      </c>
      <c r="AS12">
        <f t="shared" si="9"/>
        <v>5.4376200074792775</v>
      </c>
      <c r="AT12">
        <f t="shared" si="9"/>
        <v>2.4256356161900392</v>
      </c>
      <c r="AU12">
        <f t="shared" si="9"/>
        <v>388.92404042184234</v>
      </c>
      <c r="AW12">
        <v>9</v>
      </c>
      <c r="AX12">
        <f>(R12*SUMPRODUCT(K13:$K$23, X13:$X$23)-$AZ$3*SUMPRODUCT(K12:$K$22, W13:$W$23))/Z12</f>
        <v>164.27911508537187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2128.8643771886623</v>
      </c>
      <c r="P13">
        <f t="shared" si="22"/>
        <v>106.44321885943312</v>
      </c>
      <c r="Q13" s="4">
        <f t="shared" si="23"/>
        <v>12.5</v>
      </c>
      <c r="R13">
        <f t="shared" si="0"/>
        <v>500000</v>
      </c>
      <c r="S13">
        <f t="shared" si="1"/>
        <v>151.95535725373986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146.87606881745069</v>
      </c>
      <c r="AC13">
        <f t="shared" si="2"/>
        <v>134.17118775592053</v>
      </c>
      <c r="AE13">
        <f t="shared" si="3"/>
        <v>1879.7116944137285</v>
      </c>
      <c r="AF13">
        <f t="shared" si="4"/>
        <v>-93.985584720686433</v>
      </c>
      <c r="AG13">
        <f t="shared" si="4"/>
        <v>-11.037056391164054</v>
      </c>
      <c r="AH13">
        <f t="shared" si="5"/>
        <v>-1079.5028998956304</v>
      </c>
      <c r="AI13">
        <f t="shared" si="6"/>
        <v>695.18615340624774</v>
      </c>
      <c r="AJ13">
        <f t="shared" si="7"/>
        <v>12.704881061530159</v>
      </c>
      <c r="AK13">
        <f t="shared" si="24"/>
        <v>3.865204357020986</v>
      </c>
      <c r="AL13">
        <f t="shared" si="8"/>
        <v>711.75623882479886</v>
      </c>
      <c r="AN13">
        <f t="shared" si="9"/>
        <v>959.16681345704751</v>
      </c>
      <c r="AO13">
        <f t="shared" si="9"/>
        <v>-47.95834067285238</v>
      </c>
      <c r="AP13">
        <f t="shared" si="9"/>
        <v>-5.631915915680036</v>
      </c>
      <c r="AQ13">
        <f t="shared" si="9"/>
        <v>-550.84157835889653</v>
      </c>
      <c r="AR13">
        <f t="shared" si="9"/>
        <v>354.73497850961866</v>
      </c>
      <c r="AS13">
        <f t="shared" si="9"/>
        <v>6.4829624241601849</v>
      </c>
      <c r="AT13">
        <f t="shared" si="9"/>
        <v>1.9723108376151404</v>
      </c>
      <c r="AU13">
        <f t="shared" si="9"/>
        <v>363.19025177139395</v>
      </c>
      <c r="AW13">
        <v>10</v>
      </c>
      <c r="AX13">
        <f>(R13*SUMPRODUCT(K14:$K$23, X14:$X$23)-$AZ$3*SUMPRODUCT(K13:$K$22, W14:$W$23))/Z13</f>
        <v>151.95535725373986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2128.8643771886623</v>
      </c>
      <c r="P14">
        <f t="shared" si="22"/>
        <v>106.44321885943312</v>
      </c>
      <c r="Q14" s="4">
        <f t="shared" si="23"/>
        <v>12.5</v>
      </c>
      <c r="R14">
        <f t="shared" si="0"/>
        <v>500000</v>
      </c>
      <c r="S14">
        <f t="shared" si="1"/>
        <v>155.04418862856653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134.17118775592053</v>
      </c>
      <c r="AC14">
        <f t="shared" si="2"/>
        <v>135.19684536992418</v>
      </c>
      <c r="AE14">
        <f t="shared" si="3"/>
        <v>1856.3465716591595</v>
      </c>
      <c r="AF14">
        <f t="shared" si="4"/>
        <v>-92.817328582957984</v>
      </c>
      <c r="AG14">
        <f t="shared" si="4"/>
        <v>-10.899863981181692</v>
      </c>
      <c r="AH14">
        <f t="shared" si="5"/>
        <v>-1072.8738428288164</v>
      </c>
      <c r="AI14">
        <f t="shared" si="6"/>
        <v>679.75553626620353</v>
      </c>
      <c r="AJ14">
        <f t="shared" si="7"/>
        <v>-1.0256576140036486</v>
      </c>
      <c r="AK14">
        <f t="shared" si="24"/>
        <v>132.83903015824856</v>
      </c>
      <c r="AL14">
        <f t="shared" si="8"/>
        <v>811.56890881044842</v>
      </c>
      <c r="AN14">
        <f t="shared" si="9"/>
        <v>872.5761291020641</v>
      </c>
      <c r="AO14">
        <f t="shared" si="9"/>
        <v>-43.628806455103209</v>
      </c>
      <c r="AP14">
        <f t="shared" si="9"/>
        <v>-5.1234835486230663</v>
      </c>
      <c r="AQ14">
        <f t="shared" si="9"/>
        <v>-504.30459434829731</v>
      </c>
      <c r="AR14">
        <f t="shared" si="9"/>
        <v>319.51924475004051</v>
      </c>
      <c r="AS14">
        <f t="shared" si="9"/>
        <v>-0.48211059522762728</v>
      </c>
      <c r="AT14">
        <f t="shared" si="9"/>
        <v>62.441016402210536</v>
      </c>
      <c r="AU14">
        <f t="shared" si="9"/>
        <v>381.47815055702341</v>
      </c>
      <c r="AW14">
        <v>11</v>
      </c>
      <c r="AX14">
        <f>(R14*SUMPRODUCT(K15:$K$23, X15:$X$23)-$AZ$3*SUMPRODUCT(K14:$K$22, W15:$W$23))/Z14</f>
        <v>155.04418862856653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2128.8643771886623</v>
      </c>
      <c r="P15">
        <f t="shared" si="22"/>
        <v>106.44321885943312</v>
      </c>
      <c r="Q15" s="4">
        <f t="shared" si="23"/>
        <v>12.5</v>
      </c>
      <c r="R15">
        <f t="shared" si="0"/>
        <v>500000</v>
      </c>
      <c r="S15">
        <f t="shared" si="1"/>
        <v>153.33459221115427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135.19684536992418</v>
      </c>
      <c r="AC15">
        <f t="shared" si="2"/>
        <v>132.04121152420612</v>
      </c>
      <c r="AE15">
        <f t="shared" si="3"/>
        <v>1833.2316764348959</v>
      </c>
      <c r="AF15">
        <f t="shared" si="4"/>
        <v>-91.661583821744799</v>
      </c>
      <c r="AG15">
        <f t="shared" si="4"/>
        <v>-10.76414082596367</v>
      </c>
      <c r="AH15">
        <f t="shared" si="5"/>
        <v>-1068.980616248195</v>
      </c>
      <c r="AI15">
        <f t="shared" si="6"/>
        <v>661.82533553899225</v>
      </c>
      <c r="AJ15">
        <f t="shared" si="7"/>
        <v>3.1556338457180573</v>
      </c>
      <c r="AK15">
        <f t="shared" si="24"/>
        <v>131.37368565881528</v>
      </c>
      <c r="AL15">
        <f t="shared" si="8"/>
        <v>796.35465504352555</v>
      </c>
      <c r="AN15">
        <f t="shared" si="9"/>
        <v>793.78518176004206</v>
      </c>
      <c r="AO15">
        <f t="shared" si="9"/>
        <v>-39.689259088002103</v>
      </c>
      <c r="AP15">
        <f t="shared" si="9"/>
        <v>-4.660848703337197</v>
      </c>
      <c r="AQ15">
        <f t="shared" si="9"/>
        <v>-462.86619616823413</v>
      </c>
      <c r="AR15">
        <f t="shared" si="9"/>
        <v>286.56887780046856</v>
      </c>
      <c r="AS15">
        <f t="shared" si="9"/>
        <v>1.3663823388993277</v>
      </c>
      <c r="AT15">
        <f t="shared" si="9"/>
        <v>56.884509628356689</v>
      </c>
      <c r="AU15">
        <f t="shared" si="9"/>
        <v>344.81976976772455</v>
      </c>
      <c r="AW15">
        <v>12</v>
      </c>
      <c r="AX15">
        <f>(R15*SUMPRODUCT(K16:$K$23, X16:$X$23)-$AZ$3*SUMPRODUCT(K15:$K$22, W16:$W$23))/Z15</f>
        <v>153.33459221115427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2128.8643771886623</v>
      </c>
      <c r="P16">
        <f t="shared" si="22"/>
        <v>106.44321885943312</v>
      </c>
      <c r="Q16" s="4">
        <f t="shared" si="23"/>
        <v>12.5</v>
      </c>
      <c r="R16">
        <f t="shared" si="0"/>
        <v>500000</v>
      </c>
      <c r="S16">
        <f t="shared" si="1"/>
        <v>146.79344730406785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132.04121152420612</v>
      </c>
      <c r="AC16">
        <f t="shared" si="2"/>
        <v>124.83121805954578</v>
      </c>
      <c r="AE16">
        <f t="shared" si="3"/>
        <v>1810.3582834836302</v>
      </c>
      <c r="AF16">
        <f t="shared" si="4"/>
        <v>-90.517914174181513</v>
      </c>
      <c r="AG16">
        <f t="shared" si="4"/>
        <v>-10.629835693633728</v>
      </c>
      <c r="AH16">
        <f t="shared" si="5"/>
        <v>-1066.5489628121879</v>
      </c>
      <c r="AI16">
        <f t="shared" si="6"/>
        <v>642.661570803627</v>
      </c>
      <c r="AJ16">
        <f t="shared" si="7"/>
        <v>7.209993464660343</v>
      </c>
      <c r="AK16">
        <f t="shared" si="24"/>
        <v>129.63171065835584</v>
      </c>
      <c r="AL16">
        <f t="shared" si="8"/>
        <v>779.50327492664314</v>
      </c>
      <c r="AN16">
        <f t="shared" si="9"/>
        <v>722.09033964962805</v>
      </c>
      <c r="AO16">
        <f t="shared" si="9"/>
        <v>-36.104516982481407</v>
      </c>
      <c r="AP16">
        <f t="shared" si="9"/>
        <v>-4.2398798825973527</v>
      </c>
      <c r="AQ16">
        <f t="shared" si="9"/>
        <v>-425.41010242902848</v>
      </c>
      <c r="AR16">
        <f t="shared" si="9"/>
        <v>256.33584035552082</v>
      </c>
      <c r="AS16">
        <f t="shared" si="9"/>
        <v>2.8758211439505161</v>
      </c>
      <c r="AT16">
        <f t="shared" si="9"/>
        <v>51.705679937857944</v>
      </c>
      <c r="AU16">
        <f t="shared" si="9"/>
        <v>310.91734143732924</v>
      </c>
      <c r="AW16">
        <v>13</v>
      </c>
      <c r="AX16">
        <f>(R16*SUMPRODUCT(K17:$K$23, X17:$X$23)-$AZ$3*SUMPRODUCT(K16:$K$22, W17:$W$23))/Z16</f>
        <v>146.79344730406785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2128.8643771886623</v>
      </c>
      <c r="P17">
        <f t="shared" si="22"/>
        <v>106.44321885943312</v>
      </c>
      <c r="Q17" s="4">
        <f t="shared" si="23"/>
        <v>12.5</v>
      </c>
      <c r="R17">
        <f t="shared" si="0"/>
        <v>500000</v>
      </c>
      <c r="S17">
        <f t="shared" si="1"/>
        <v>136.14096194638162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124.83121805954578</v>
      </c>
      <c r="AC17">
        <f t="shared" si="2"/>
        <v>114.32505583219792</v>
      </c>
      <c r="AE17">
        <f t="shared" si="3"/>
        <v>1787.7245415463271</v>
      </c>
      <c r="AF17">
        <f t="shared" si="4"/>
        <v>-89.386227077316363</v>
      </c>
      <c r="AG17">
        <f t="shared" si="4"/>
        <v>-10.496937714200246</v>
      </c>
      <c r="AH17">
        <f t="shared" si="5"/>
        <v>-1063.984899885713</v>
      </c>
      <c r="AI17">
        <f t="shared" si="6"/>
        <v>623.85647686909761</v>
      </c>
      <c r="AJ17">
        <f t="shared" si="7"/>
        <v>10.506162227347858</v>
      </c>
      <c r="AK17">
        <f t="shared" si="24"/>
        <v>127.62186727699897</v>
      </c>
      <c r="AL17">
        <f t="shared" si="8"/>
        <v>761.98450637344445</v>
      </c>
      <c r="AN17">
        <f t="shared" si="9"/>
        <v>656.85418367575608</v>
      </c>
      <c r="AO17">
        <f t="shared" si="9"/>
        <v>-32.842709183787804</v>
      </c>
      <c r="AP17">
        <f t="shared" si="9"/>
        <v>-3.8568343685612394</v>
      </c>
      <c r="AQ17">
        <f t="shared" si="9"/>
        <v>-390.93435068763375</v>
      </c>
      <c r="AR17">
        <f t="shared" si="9"/>
        <v>229.22028943577334</v>
      </c>
      <c r="AS17">
        <f t="shared" si="9"/>
        <v>3.8602236826935719</v>
      </c>
      <c r="AT17">
        <f t="shared" si="9"/>
        <v>46.891428461847575</v>
      </c>
      <c r="AU17">
        <f t="shared" si="9"/>
        <v>279.97194158031448</v>
      </c>
      <c r="AW17">
        <v>14</v>
      </c>
      <c r="AX17">
        <f>(R17*SUMPRODUCT(K18:$K$23, X18:$X$23)-$AZ$3*SUMPRODUCT(K17:$K$22, W18:$W$23))/Z17</f>
        <v>136.14096194638162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2128.8643771886623</v>
      </c>
      <c r="P18">
        <f t="shared" si="22"/>
        <v>106.44321885943312</v>
      </c>
      <c r="Q18" s="4">
        <f t="shared" si="23"/>
        <v>12.5</v>
      </c>
      <c r="R18">
        <f t="shared" si="0"/>
        <v>500000</v>
      </c>
      <c r="S18">
        <f t="shared" si="1"/>
        <v>121.85819310968989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114.32505583219792</v>
      </c>
      <c r="AC18">
        <f t="shared" si="2"/>
        <v>101.04897218735118</v>
      </c>
      <c r="AE18">
        <f t="shared" si="3"/>
        <v>1765.3269899344502</v>
      </c>
      <c r="AF18">
        <f t="shared" si="4"/>
        <v>-88.266349496722526</v>
      </c>
      <c r="AG18">
        <f t="shared" si="4"/>
        <v>-10.365426567624446</v>
      </c>
      <c r="AH18">
        <f t="shared" si="5"/>
        <v>-1061.6707773519272</v>
      </c>
      <c r="AI18">
        <f t="shared" si="6"/>
        <v>605.02443651817612</v>
      </c>
      <c r="AJ18">
        <f t="shared" si="7"/>
        <v>13.276083644846736</v>
      </c>
      <c r="AK18">
        <f t="shared" si="24"/>
        <v>125.39699873889481</v>
      </c>
      <c r="AL18">
        <f t="shared" si="8"/>
        <v>743.69751890191765</v>
      </c>
      <c r="AN18">
        <f t="shared" si="9"/>
        <v>597.49585436453754</v>
      </c>
      <c r="AO18">
        <f t="shared" si="9"/>
        <v>-29.874792718226882</v>
      </c>
      <c r="AP18">
        <f t="shared" si="9"/>
        <v>-3.5083015431071005</v>
      </c>
      <c r="AQ18">
        <f t="shared" si="9"/>
        <v>-359.33506471302906</v>
      </c>
      <c r="AR18">
        <f t="shared" si="9"/>
        <v>204.77769539017453</v>
      </c>
      <c r="AS18">
        <f t="shared" si="9"/>
        <v>4.4934479477296776</v>
      </c>
      <c r="AT18">
        <f t="shared" si="9"/>
        <v>42.442101278373848</v>
      </c>
      <c r="AU18">
        <f t="shared" si="9"/>
        <v>251.71324461627805</v>
      </c>
      <c r="AW18">
        <v>15</v>
      </c>
      <c r="AX18">
        <f>(R18*SUMPRODUCT(K19:$K$23, X19:$X$23)-$AZ$3*SUMPRODUCT(K18:$K$22, W19:$W$23))/Z18</f>
        <v>121.85819310968989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2128.8643771886623</v>
      </c>
      <c r="P19">
        <f t="shared" si="22"/>
        <v>106.44321885943312</v>
      </c>
      <c r="Q19" s="4">
        <f t="shared" si="23"/>
        <v>12.5</v>
      </c>
      <c r="R19">
        <f t="shared" si="0"/>
        <v>500000</v>
      </c>
      <c r="S19">
        <f t="shared" si="1"/>
        <v>103.67341587074947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101.04897218735118</v>
      </c>
      <c r="AC19">
        <f t="shared" si="2"/>
        <v>84.889747615880992</v>
      </c>
      <c r="AE19">
        <f t="shared" si="3"/>
        <v>1743.1542905202318</v>
      </c>
      <c r="AF19">
        <f t="shared" si="4"/>
        <v>-87.157714526011588</v>
      </c>
      <c r="AG19">
        <f t="shared" si="4"/>
        <v>-10.235235680103587</v>
      </c>
      <c r="AH19">
        <f t="shared" si="5"/>
        <v>-1061.4648737845782</v>
      </c>
      <c r="AI19">
        <f t="shared" si="6"/>
        <v>584.29646652953829</v>
      </c>
      <c r="AJ19">
        <f t="shared" si="7"/>
        <v>16.15922457147019</v>
      </c>
      <c r="AK19">
        <f t="shared" si="24"/>
        <v>122.99318837271001</v>
      </c>
      <c r="AL19">
        <f t="shared" si="8"/>
        <v>723.44887947371853</v>
      </c>
      <c r="AN19">
        <f t="shared" si="9"/>
        <v>543.48421045004011</v>
      </c>
      <c r="AO19">
        <f t="shared" si="9"/>
        <v>-27.174210522502005</v>
      </c>
      <c r="AP19">
        <f t="shared" si="9"/>
        <v>-3.1911627172779022</v>
      </c>
      <c r="AQ19">
        <f t="shared" si="9"/>
        <v>-330.94568965383695</v>
      </c>
      <c r="AR19">
        <f t="shared" si="9"/>
        <v>182.1731475564232</v>
      </c>
      <c r="AS19">
        <f t="shared" si="9"/>
        <v>5.0381560917876955</v>
      </c>
      <c r="AT19">
        <f t="shared" si="9"/>
        <v>38.347067862550475</v>
      </c>
      <c r="AU19">
        <f t="shared" si="9"/>
        <v>225.55837151076139</v>
      </c>
      <c r="AW19">
        <v>16</v>
      </c>
      <c r="AX19">
        <f>(R19*SUMPRODUCT(K20:$K$23, X20:$X$23)-$AZ$3*SUMPRODUCT(K19:$K$22, W20:$W$23))/Z19</f>
        <v>103.67341587074947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2128.8643771886623</v>
      </c>
      <c r="P20">
        <f t="shared" si="22"/>
        <v>106.44321885943312</v>
      </c>
      <c r="Q20" s="4">
        <f t="shared" si="23"/>
        <v>12.5</v>
      </c>
      <c r="R20">
        <f t="shared" si="0"/>
        <v>500000</v>
      </c>
      <c r="S20">
        <f t="shared" si="1"/>
        <v>82.353602113132339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84.889747615880992</v>
      </c>
      <c r="AC20">
        <f t="shared" si="2"/>
        <v>66.583651398726147</v>
      </c>
      <c r="AE20">
        <f t="shared" si="3"/>
        <v>1721.2066009106925</v>
      </c>
      <c r="AF20">
        <f t="shared" si="4"/>
        <v>-86.060330045534627</v>
      </c>
      <c r="AG20">
        <f t="shared" si="4"/>
        <v>-10.106365977054896</v>
      </c>
      <c r="AH20">
        <f t="shared" si="5"/>
        <v>-1060.6938499062228</v>
      </c>
      <c r="AI20">
        <f t="shared" si="6"/>
        <v>564.34605498188034</v>
      </c>
      <c r="AJ20">
        <f t="shared" si="7"/>
        <v>18.306096217154845</v>
      </c>
      <c r="AK20">
        <f t="shared" si="24"/>
        <v>120.40252129367273</v>
      </c>
      <c r="AL20">
        <f t="shared" si="8"/>
        <v>703.05467249270794</v>
      </c>
      <c r="AN20">
        <f t="shared" si="9"/>
        <v>494.3396798074636</v>
      </c>
      <c r="AO20">
        <f t="shared" si="9"/>
        <v>-24.71698399037318</v>
      </c>
      <c r="AP20">
        <f t="shared" si="9"/>
        <v>-2.9026019993596255</v>
      </c>
      <c r="AQ20">
        <f t="shared" si="9"/>
        <v>-304.63690870053455</v>
      </c>
      <c r="AR20">
        <f t="shared" si="9"/>
        <v>162.08318511719631</v>
      </c>
      <c r="AS20">
        <f t="shared" si="9"/>
        <v>5.2576080859351126</v>
      </c>
      <c r="AT20">
        <f t="shared" si="9"/>
        <v>34.580243762040844</v>
      </c>
      <c r="AU20">
        <f t="shared" si="9"/>
        <v>201.92103696517225</v>
      </c>
      <c r="AW20">
        <v>17</v>
      </c>
      <c r="AX20">
        <f>(R20*SUMPRODUCT(K21:$K$23, X21:$X$23)-$AZ$3*SUMPRODUCT(K20:$K$22, W21:$W$23))/Z20</f>
        <v>82.353602113132339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2128.8643771886623</v>
      </c>
      <c r="P21">
        <f t="shared" si="22"/>
        <v>106.44321885943312</v>
      </c>
      <c r="Q21" s="4">
        <f t="shared" si="23"/>
        <v>12.5</v>
      </c>
      <c r="R21">
        <f t="shared" si="0"/>
        <v>500000</v>
      </c>
      <c r="S21">
        <f t="shared" si="1"/>
        <v>57.833839289800451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66.583651398726147</v>
      </c>
      <c r="AC21">
        <f t="shared" si="2"/>
        <v>46.168814801445365</v>
      </c>
      <c r="AE21">
        <f t="shared" si="3"/>
        <v>1699.4746739068999</v>
      </c>
      <c r="AF21">
        <f t="shared" si="4"/>
        <v>-84.97373369534499</v>
      </c>
      <c r="AG21">
        <f t="shared" si="4"/>
        <v>-9.9787631619304573</v>
      </c>
      <c r="AH21">
        <f t="shared" si="5"/>
        <v>-1061.5662141556209</v>
      </c>
      <c r="AI21">
        <f t="shared" si="6"/>
        <v>542.95596289400373</v>
      </c>
      <c r="AJ21">
        <f t="shared" si="7"/>
        <v>20.414836597280782</v>
      </c>
      <c r="AK21">
        <f t="shared" si="24"/>
        <v>117.6759214127197</v>
      </c>
      <c r="AL21">
        <f t="shared" si="8"/>
        <v>681.04672090400425</v>
      </c>
      <c r="AN21">
        <f t="shared" si="9"/>
        <v>449.62301433681921</v>
      </c>
      <c r="AO21">
        <f t="shared" si="9"/>
        <v>-22.481150716840961</v>
      </c>
      <c r="AP21">
        <f t="shared" si="9"/>
        <v>-2.6400402672115191</v>
      </c>
      <c r="AQ21">
        <f t="shared" si="9"/>
        <v>-280.85420068632527</v>
      </c>
      <c r="AR21">
        <f t="shared" si="9"/>
        <v>143.64762266644155</v>
      </c>
      <c r="AS21">
        <f t="shared" si="9"/>
        <v>5.4010692298000311</v>
      </c>
      <c r="AT21">
        <f t="shared" si="9"/>
        <v>31.133033820866562</v>
      </c>
      <c r="AU21">
        <f t="shared" si="9"/>
        <v>180.18172571710812</v>
      </c>
      <c r="AW21">
        <v>18</v>
      </c>
      <c r="AX21">
        <f>(R21*SUMPRODUCT(K22:$K$23, X22:$X$23)-$AZ$3*SUMPRODUCT(K21:$K$22, W22:$W$23))/Z21</f>
        <v>57.833839289800451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2128.8643771886623</v>
      </c>
      <c r="P22">
        <f t="shared" si="22"/>
        <v>106.44321885943312</v>
      </c>
      <c r="Q22" s="4">
        <f t="shared" si="23"/>
        <v>12.5</v>
      </c>
      <c r="R22">
        <f t="shared" si="0"/>
        <v>500000</v>
      </c>
      <c r="S22">
        <f t="shared" si="1"/>
        <v>30.340014334294519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46.168814801445365</v>
      </c>
      <c r="AC22">
        <f t="shared" si="2"/>
        <v>23.913740201378118</v>
      </c>
      <c r="AE22">
        <f t="shared" si="3"/>
        <v>1677.9527220761304</v>
      </c>
      <c r="AF22">
        <f t="shared" si="4"/>
        <v>-83.897636103806519</v>
      </c>
      <c r="AG22">
        <f t="shared" si="4"/>
        <v>-9.8523932528055322</v>
      </c>
      <c r="AH22">
        <f t="shared" si="5"/>
        <v>-1063.2911002247645</v>
      </c>
      <c r="AI22">
        <f t="shared" si="6"/>
        <v>520.9115924947539</v>
      </c>
      <c r="AJ22">
        <f t="shared" si="7"/>
        <v>22.255074600067246</v>
      </c>
      <c r="AK22">
        <f t="shared" si="24"/>
        <v>114.81567305416385</v>
      </c>
      <c r="AL22">
        <f t="shared" si="8"/>
        <v>657.98234014898503</v>
      </c>
      <c r="AN22">
        <f t="shared" si="9"/>
        <v>408.93560278811947</v>
      </c>
      <c r="AO22">
        <f t="shared" si="9"/>
        <v>-20.446780139405973</v>
      </c>
      <c r="AP22">
        <f t="shared" si="9"/>
        <v>-2.4011370050739917</v>
      </c>
      <c r="AQ22">
        <f t="shared" si="9"/>
        <v>-259.13577974453131</v>
      </c>
      <c r="AR22">
        <f t="shared" si="9"/>
        <v>126.95190589910825</v>
      </c>
      <c r="AS22">
        <f t="shared" si="9"/>
        <v>5.4238073736741139</v>
      </c>
      <c r="AT22">
        <f t="shared" si="9"/>
        <v>27.981847076021413</v>
      </c>
      <c r="AU22">
        <f t="shared" si="9"/>
        <v>160.35756034880379</v>
      </c>
      <c r="AW22">
        <v>19</v>
      </c>
      <c r="AX22">
        <f>(R22*SUMPRODUCT(K23:$K$23, X23:$X$23)-$AZ$3*SUMPRODUCT(K22:$K$22, W23:$W$23))/Z22</f>
        <v>30.340014334294519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2128.8643771886623</v>
      </c>
      <c r="P23">
        <f t="shared" si="22"/>
        <v>106.44321885943312</v>
      </c>
      <c r="Q23" s="4">
        <f t="shared" si="23"/>
        <v>12.5</v>
      </c>
      <c r="R23">
        <f t="shared" si="0"/>
        <v>500000</v>
      </c>
      <c r="S23">
        <f t="shared" si="1"/>
        <v>30.730456928096473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23.913740201378118</v>
      </c>
      <c r="AC23">
        <f t="shared" si="2"/>
        <v>23.913740201378118</v>
      </c>
      <c r="AE23">
        <f t="shared" si="3"/>
        <v>1656.6336699508279</v>
      </c>
      <c r="AF23">
        <f t="shared" si="4"/>
        <v>-82.831683497541391</v>
      </c>
      <c r="AG23">
        <f t="shared" si="4"/>
        <v>-9.7272147048333029</v>
      </c>
      <c r="AH23">
        <f t="shared" si="5"/>
        <v>-1066.1846177669531</v>
      </c>
      <c r="AI23">
        <f t="shared" si="6"/>
        <v>497.89015398149991</v>
      </c>
      <c r="AJ23">
        <f t="shared" si="7"/>
        <v>0</v>
      </c>
      <c r="AK23">
        <f t="shared" si="24"/>
        <v>111.84010086582651</v>
      </c>
      <c r="AL23">
        <f t="shared" si="8"/>
        <v>609.73025484732648</v>
      </c>
      <c r="AN23">
        <f t="shared" si="9"/>
        <v>371.91445102225674</v>
      </c>
      <c r="AO23">
        <f t="shared" si="9"/>
        <v>-18.595722551112839</v>
      </c>
      <c r="AP23">
        <f t="shared" si="9"/>
        <v>-2.1837608292912951</v>
      </c>
      <c r="AQ23">
        <f t="shared" si="9"/>
        <v>-239.35857033313877</v>
      </c>
      <c r="AR23">
        <f t="shared" si="9"/>
        <v>111.77639730871383</v>
      </c>
      <c r="AS23">
        <f t="shared" si="9"/>
        <v>0</v>
      </c>
      <c r="AT23">
        <f t="shared" si="9"/>
        <v>25.108115614372554</v>
      </c>
      <c r="AU23">
        <f t="shared" si="9"/>
        <v>136.88451292308639</v>
      </c>
      <c r="AW23">
        <v>20</v>
      </c>
      <c r="AX23">
        <f>(R23*SUMPRODUCT(K$23:$K24, X$23:$X24)-$AZ$3*SUMPRODUCT(K$22:$K23, W$23:$W24))/Z23</f>
        <v>30.730456928096473</v>
      </c>
    </row>
    <row r="25" spans="5:50" x14ac:dyDescent="0.25">
      <c r="AN25" s="8">
        <f t="shared" ref="AN25:AU25" si="25">SUM(AN3:AN23)</f>
        <v>19635.126666489665</v>
      </c>
      <c r="AO25" s="8">
        <f t="shared" si="25"/>
        <v>-2578.4046162159802</v>
      </c>
      <c r="AP25" s="8">
        <f t="shared" si="25"/>
        <v>-228.60864064972134</v>
      </c>
      <c r="AQ25" s="8">
        <f t="shared" si="25"/>
        <v>-11187.93558341165</v>
      </c>
      <c r="AR25" s="8">
        <f t="shared" si="25"/>
        <v>5640.1778262123089</v>
      </c>
      <c r="AS25" s="8">
        <f t="shared" si="25"/>
        <v>-82.086121184103021</v>
      </c>
      <c r="AT25" s="8">
        <f t="shared" si="25"/>
        <v>698.75973331113266</v>
      </c>
      <c r="AU25" s="9">
        <f t="shared" si="25"/>
        <v>6256.8514383393367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54A7-8BD2-40C0-9BF5-F1CE8E0665E2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2333.2803767859245</v>
      </c>
      <c r="K3">
        <v>1</v>
      </c>
      <c r="L3" s="2">
        <v>0</v>
      </c>
      <c r="O3">
        <f>$C$3</f>
        <v>2333.2803767859245</v>
      </c>
      <c r="P3">
        <f>O3*B5</f>
        <v>1866.6243014287397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2333.2803767859245</v>
      </c>
      <c r="AF3">
        <f t="shared" ref="AF3:AG23" si="4">-$Z3*P3</f>
        <v>-1866.6243014287397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340.83851945718482</v>
      </c>
      <c r="AJ3">
        <f t="shared" ref="AJ3:AJ23" si="7">AB3-AC3</f>
        <v>0</v>
      </c>
      <c r="AL3">
        <f t="shared" ref="AL3:AL23" si="8">SUM(AI3:AK3)</f>
        <v>340.83851945718482</v>
      </c>
      <c r="AN3">
        <f t="shared" ref="AN3:AU23" si="9">AE3*$K3</f>
        <v>2333.2803767859245</v>
      </c>
      <c r="AO3">
        <f t="shared" si="9"/>
        <v>-1866.6243014287397</v>
      </c>
      <c r="AP3">
        <f t="shared" si="9"/>
        <v>-125.8175559</v>
      </c>
      <c r="AQ3">
        <f t="shared" si="9"/>
        <v>0</v>
      </c>
      <c r="AR3">
        <f t="shared" si="9"/>
        <v>340.83851945718482</v>
      </c>
      <c r="AS3">
        <f t="shared" si="9"/>
        <v>0</v>
      </c>
      <c r="AT3">
        <f t="shared" si="9"/>
        <v>0</v>
      </c>
      <c r="AU3">
        <f t="shared" si="9"/>
        <v>340.83851945718482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1223.7201064033673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92.101545520076883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90.958121226520234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-90.958121226520234</v>
      </c>
      <c r="AK4">
        <f>G4*MAX(0, SUM(AB4, AE4:AF4))</f>
        <v>0</v>
      </c>
      <c r="AL4">
        <f t="shared" si="8"/>
        <v>-1298.3691212265203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-1132.7619851768459</v>
      </c>
      <c r="AR4">
        <f t="shared" si="9"/>
        <v>-1132.7619851768459</v>
      </c>
      <c r="AS4">
        <f t="shared" si="9"/>
        <v>-85.334572874115977</v>
      </c>
      <c r="AT4">
        <f t="shared" si="9"/>
        <v>0</v>
      </c>
      <c r="AU4">
        <f t="shared" si="9"/>
        <v>-1218.0965580509617</v>
      </c>
      <c r="AW4">
        <v>1</v>
      </c>
      <c r="AX4">
        <f>(R4*SUMPRODUCT(K5:$K$23, X5:$X$23)-$AZ$3*SUMPRODUCT(K4:$K$22, W5:$W$23))/Z4</f>
        <v>92.101545520076883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2333.2803767859245</v>
      </c>
      <c r="P5">
        <f t="shared" ref="P5:P23" si="22">O5*$C$5</f>
        <v>116.66401883929623</v>
      </c>
      <c r="Q5" s="4">
        <f t="shared" ref="Q5:Q23" si="23">$C$8</f>
        <v>12.5</v>
      </c>
      <c r="R5">
        <f t="shared" si="0"/>
        <v>500000</v>
      </c>
      <c r="S5">
        <f t="shared" si="1"/>
        <v>193.26783392168562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90.958121226520234</v>
      </c>
      <c r="AC5">
        <f t="shared" si="2"/>
        <v>188.49592224297157</v>
      </c>
      <c r="AE5">
        <f t="shared" si="3"/>
        <v>2275.6701285942322</v>
      </c>
      <c r="AF5">
        <f t="shared" si="4"/>
        <v>-113.78350642971162</v>
      </c>
      <c r="AG5">
        <f t="shared" si="4"/>
        <v>-12.19136666576345</v>
      </c>
      <c r="AH5">
        <f t="shared" si="5"/>
        <v>-1199.9964794620071</v>
      </c>
      <c r="AI5">
        <f t="shared" si="6"/>
        <v>949.69877603675036</v>
      </c>
      <c r="AJ5">
        <f t="shared" si="7"/>
        <v>-97.53780101645134</v>
      </c>
      <c r="AK5">
        <f>G5*SUM(AB5, AE5:AF5)</f>
        <v>92.366634479032683</v>
      </c>
      <c r="AL5">
        <f t="shared" si="8"/>
        <v>944.52760949933167</v>
      </c>
      <c r="AN5">
        <f t="shared" si="9"/>
        <v>1965.1834122096063</v>
      </c>
      <c r="AO5">
        <f t="shared" si="9"/>
        <v>-98.259170610480325</v>
      </c>
      <c r="AP5">
        <f t="shared" si="9"/>
        <v>-10.528007219800086</v>
      </c>
      <c r="AQ5">
        <f t="shared" si="9"/>
        <v>-1036.2719739197964</v>
      </c>
      <c r="AR5">
        <f t="shared" si="9"/>
        <v>820.12426045952975</v>
      </c>
      <c r="AS5">
        <f t="shared" si="9"/>
        <v>-84.229988438323986</v>
      </c>
      <c r="AT5">
        <f t="shared" si="9"/>
        <v>79.764362874487915</v>
      </c>
      <c r="AU5">
        <f t="shared" si="9"/>
        <v>815.65863489569369</v>
      </c>
      <c r="AW5">
        <v>2</v>
      </c>
      <c r="AX5">
        <f>(R5*SUMPRODUCT(K6:$K$23, X6:$X$23)-$AZ$3*SUMPRODUCT(K5:$K$22, W6:$W$23))/Z5</f>
        <v>193.26783392168562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2333.2803767859245</v>
      </c>
      <c r="P6">
        <f t="shared" si="22"/>
        <v>116.66401883929623</v>
      </c>
      <c r="Q6" s="4">
        <f t="shared" si="23"/>
        <v>12.5</v>
      </c>
      <c r="R6">
        <f t="shared" si="0"/>
        <v>500000</v>
      </c>
      <c r="S6">
        <f t="shared" si="1"/>
        <v>298.97822636316306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188.49592224297157</v>
      </c>
      <c r="AC6">
        <f t="shared" si="2"/>
        <v>287.96535024711375</v>
      </c>
      <c r="AE6">
        <f t="shared" si="3"/>
        <v>2247.3338914979299</v>
      </c>
      <c r="AF6">
        <f t="shared" si="4"/>
        <v>-112.36669457489651</v>
      </c>
      <c r="AG6">
        <f t="shared" si="4"/>
        <v>-12.039561950295997</v>
      </c>
      <c r="AH6">
        <f t="shared" si="5"/>
        <v>-1195.6419523927523</v>
      </c>
      <c r="AI6">
        <f t="shared" si="6"/>
        <v>927.28568257998518</v>
      </c>
      <c r="AJ6">
        <f t="shared" si="7"/>
        <v>-99.469428004142173</v>
      </c>
      <c r="AK6">
        <f>G6*SUM(AB6, AE6:AF6)</f>
        <v>135.92259247121132</v>
      </c>
      <c r="AL6">
        <f t="shared" si="8"/>
        <v>963.73884704705438</v>
      </c>
      <c r="AN6">
        <f t="shared" si="9"/>
        <v>1750.2825578360419</v>
      </c>
      <c r="AO6">
        <f t="shared" si="9"/>
        <v>-87.514127891802104</v>
      </c>
      <c r="AP6">
        <f t="shared" si="9"/>
        <v>-9.3767265137197224</v>
      </c>
      <c r="AQ6">
        <f t="shared" si="9"/>
        <v>-931.19730121419434</v>
      </c>
      <c r="AR6">
        <f t="shared" si="9"/>
        <v>722.19440221632567</v>
      </c>
      <c r="AS6">
        <f t="shared" si="9"/>
        <v>-77.469398531401239</v>
      </c>
      <c r="AT6">
        <f t="shared" si="9"/>
        <v>105.86007878858031</v>
      </c>
      <c r="AU6">
        <f t="shared" si="9"/>
        <v>750.58508247350483</v>
      </c>
      <c r="AW6">
        <v>3</v>
      </c>
      <c r="AX6">
        <f>(R6*SUMPRODUCT(K7:$K$23, X7:$X$23)-$AZ$3*SUMPRODUCT(K6:$K$22, W7:$W$23))/Z6</f>
        <v>298.97822636316306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2333.2803767859245</v>
      </c>
      <c r="P7">
        <f t="shared" si="22"/>
        <v>116.66401883929623</v>
      </c>
      <c r="Q7" s="4">
        <f t="shared" si="23"/>
        <v>12.5</v>
      </c>
      <c r="R7">
        <f t="shared" si="0"/>
        <v>500000</v>
      </c>
      <c r="S7">
        <f t="shared" si="1"/>
        <v>383.64249106505486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287.96535024711375</v>
      </c>
      <c r="AC7">
        <f t="shared" si="2"/>
        <v>364.9005817336465</v>
      </c>
      <c r="AE7">
        <f t="shared" si="3"/>
        <v>2219.2937087683281</v>
      </c>
      <c r="AF7">
        <f t="shared" si="4"/>
        <v>-110.96468543841641</v>
      </c>
      <c r="AG7">
        <f t="shared" si="4"/>
        <v>-11.889343276360703</v>
      </c>
      <c r="AH7">
        <f t="shared" si="5"/>
        <v>-1192.9221772933925</v>
      </c>
      <c r="AI7">
        <f t="shared" si="6"/>
        <v>903.51750276015855</v>
      </c>
      <c r="AJ7">
        <f t="shared" si="7"/>
        <v>-76.935231486532757</v>
      </c>
      <c r="AK7">
        <f>G7*SUM(AB7, AE7:AF7)</f>
        <v>117.65805374263195</v>
      </c>
      <c r="AL7">
        <f t="shared" si="8"/>
        <v>944.24032501625777</v>
      </c>
      <c r="AN7">
        <f t="shared" si="9"/>
        <v>1564.6276168525903</v>
      </c>
      <c r="AO7">
        <f t="shared" si="9"/>
        <v>-78.23138084262952</v>
      </c>
      <c r="AP7">
        <f t="shared" si="9"/>
        <v>-8.3821238995710239</v>
      </c>
      <c r="AQ7">
        <f t="shared" si="9"/>
        <v>-841.02386988021942</v>
      </c>
      <c r="AR7">
        <f t="shared" si="9"/>
        <v>636.99024223017045</v>
      </c>
      <c r="AS7">
        <f t="shared" si="9"/>
        <v>-54.240224003330447</v>
      </c>
      <c r="AT7">
        <f t="shared" si="9"/>
        <v>82.950282562201181</v>
      </c>
      <c r="AU7">
        <f t="shared" si="9"/>
        <v>665.70030078904119</v>
      </c>
      <c r="AW7">
        <v>4</v>
      </c>
      <c r="AX7">
        <f>(R7*SUMPRODUCT(K8:$K$23, X8:$X$23)-$AZ$3*SUMPRODUCT(K7:$K$22, W8:$W$23))/Z7</f>
        <v>383.64249106505486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2333.2803767859245</v>
      </c>
      <c r="P8">
        <f t="shared" si="22"/>
        <v>116.66401883929623</v>
      </c>
      <c r="Q8" s="4">
        <f t="shared" si="23"/>
        <v>12.5</v>
      </c>
      <c r="R8">
        <f t="shared" si="0"/>
        <v>500000</v>
      </c>
      <c r="S8">
        <f t="shared" si="1"/>
        <v>429.28049827777613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364.9005817336465</v>
      </c>
      <c r="AC8">
        <f t="shared" si="2"/>
        <v>403.20423169603237</v>
      </c>
      <c r="AE8">
        <f t="shared" si="3"/>
        <v>2191.5473109720397</v>
      </c>
      <c r="AF8">
        <f t="shared" si="4"/>
        <v>-109.57736554860199</v>
      </c>
      <c r="AG8">
        <f t="shared" si="4"/>
        <v>-11.740698486002778</v>
      </c>
      <c r="AH8">
        <f t="shared" si="5"/>
        <v>-1190.0543037727034</v>
      </c>
      <c r="AI8">
        <f t="shared" si="6"/>
        <v>880.17494316473176</v>
      </c>
      <c r="AJ8">
        <f t="shared" si="7"/>
        <v>-38.303649962385862</v>
      </c>
      <c r="AK8">
        <f t="shared" ref="AK8:AK23" si="24">G8*SUM(AB8:AB8, AE8:AF8)</f>
        <v>52.118342228445897</v>
      </c>
      <c r="AL8">
        <f t="shared" si="8"/>
        <v>893.98963543079185</v>
      </c>
      <c r="AN8">
        <f t="shared" si="9"/>
        <v>1440.6210600875479</v>
      </c>
      <c r="AO8">
        <f t="shared" si="9"/>
        <v>-72.031053004377398</v>
      </c>
      <c r="AP8">
        <f t="shared" si="9"/>
        <v>-7.7177879822140794</v>
      </c>
      <c r="AQ8">
        <f t="shared" si="9"/>
        <v>-782.28623405915312</v>
      </c>
      <c r="AR8">
        <f t="shared" si="9"/>
        <v>578.58598504180338</v>
      </c>
      <c r="AS8">
        <f t="shared" si="9"/>
        <v>-25.179034254825037</v>
      </c>
      <c r="AT8">
        <f t="shared" si="9"/>
        <v>34.260169084758246</v>
      </c>
      <c r="AU8">
        <f t="shared" si="9"/>
        <v>587.66711987173665</v>
      </c>
      <c r="AW8">
        <v>5</v>
      </c>
      <c r="AX8">
        <f>(R8*SUMPRODUCT(K9:$K$23, X9:$X$23)-$AZ$3*SUMPRODUCT(K8:$K$22, W9:$W$23))/Z8</f>
        <v>429.28049827777613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2333.2803767859245</v>
      </c>
      <c r="P9">
        <f t="shared" si="22"/>
        <v>116.66401883929623</v>
      </c>
      <c r="Q9" s="4">
        <f t="shared" si="23"/>
        <v>12.5</v>
      </c>
      <c r="R9">
        <f t="shared" si="0"/>
        <v>500000</v>
      </c>
      <c r="S9">
        <f t="shared" si="1"/>
        <v>449.490803789773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403.20423169603237</v>
      </c>
      <c r="AC9">
        <f t="shared" si="2"/>
        <v>416.89750108186308</v>
      </c>
      <c r="AE9">
        <f t="shared" si="3"/>
        <v>2164.0904556978439</v>
      </c>
      <c r="AF9">
        <f t="shared" si="4"/>
        <v>-108.20452278489219</v>
      </c>
      <c r="AG9">
        <f t="shared" si="4"/>
        <v>-11.59360485150343</v>
      </c>
      <c r="AH9">
        <f t="shared" si="5"/>
        <v>-1187.4659855728071</v>
      </c>
      <c r="AI9">
        <f t="shared" si="6"/>
        <v>856.82634248864133</v>
      </c>
      <c r="AJ9">
        <f t="shared" si="7"/>
        <v>-13.693269385830718</v>
      </c>
      <c r="AK9">
        <f t="shared" si="24"/>
        <v>14.508631971193006</v>
      </c>
      <c r="AL9">
        <f t="shared" si="8"/>
        <v>857.64170507400365</v>
      </c>
      <c r="AN9">
        <f t="shared" si="9"/>
        <v>1351.9979121086435</v>
      </c>
      <c r="AO9">
        <f t="shared" si="9"/>
        <v>-67.599895605432181</v>
      </c>
      <c r="AP9">
        <f t="shared" si="9"/>
        <v>-7.2430103426479873</v>
      </c>
      <c r="AQ9">
        <f t="shared" si="9"/>
        <v>-741.85971707766055</v>
      </c>
      <c r="AR9">
        <f t="shared" si="9"/>
        <v>535.29528908290297</v>
      </c>
      <c r="AS9">
        <f t="shared" si="9"/>
        <v>-8.5547586843427261</v>
      </c>
      <c r="AT9">
        <f t="shared" si="9"/>
        <v>9.0641498283768804</v>
      </c>
      <c r="AU9">
        <f t="shared" si="9"/>
        <v>535.80468022693719</v>
      </c>
      <c r="AW9">
        <v>6</v>
      </c>
      <c r="AX9">
        <f>(R9*SUMPRODUCT(K10:$K$23, X10:$X$23)-$AZ$3*SUMPRODUCT(K9:$K$22, W10:$W$23))/Z9</f>
        <v>449.490803789773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2333.2803767859245</v>
      </c>
      <c r="P10">
        <f t="shared" si="22"/>
        <v>116.66401883929623</v>
      </c>
      <c r="Q10" s="4">
        <f t="shared" si="23"/>
        <v>12.5</v>
      </c>
      <c r="R10">
        <f t="shared" si="0"/>
        <v>500000</v>
      </c>
      <c r="S10">
        <f t="shared" si="1"/>
        <v>459.96374962125526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416.89750108186308</v>
      </c>
      <c r="AC10">
        <f t="shared" si="2"/>
        <v>421.25275560804403</v>
      </c>
      <c r="AE10">
        <f t="shared" si="3"/>
        <v>2136.9092436884193</v>
      </c>
      <c r="AF10">
        <f t="shared" si="4"/>
        <v>-106.84546218442097</v>
      </c>
      <c r="AG10">
        <f t="shared" si="4"/>
        <v>-11.447987910865619</v>
      </c>
      <c r="AH10">
        <f t="shared" si="5"/>
        <v>-1187.235684911104</v>
      </c>
      <c r="AI10">
        <f t="shared" si="6"/>
        <v>831.38010868202878</v>
      </c>
      <c r="AJ10">
        <f t="shared" si="7"/>
        <v>-4.3552545261809428</v>
      </c>
      <c r="AK10">
        <f t="shared" si="24"/>
        <v>10.032541258602032</v>
      </c>
      <c r="AL10">
        <f t="shared" si="8"/>
        <v>837.05739541444984</v>
      </c>
      <c r="AN10">
        <f t="shared" si="9"/>
        <v>1268.4243904653554</v>
      </c>
      <c r="AO10">
        <f t="shared" si="9"/>
        <v>-63.421219523267773</v>
      </c>
      <c r="AP10">
        <f t="shared" si="9"/>
        <v>-6.7952848867042288</v>
      </c>
      <c r="AQ10">
        <f t="shared" si="9"/>
        <v>-704.71813644869167</v>
      </c>
      <c r="AR10">
        <f t="shared" si="9"/>
        <v>493.48974960669182</v>
      </c>
      <c r="AS10">
        <f t="shared" si="9"/>
        <v>-2.5851875010645222</v>
      </c>
      <c r="AT10">
        <f t="shared" si="9"/>
        <v>5.9551055190326592</v>
      </c>
      <c r="AU10">
        <f t="shared" si="9"/>
        <v>496.85966762465995</v>
      </c>
      <c r="AW10">
        <v>7</v>
      </c>
      <c r="AX10">
        <f>(R10*SUMPRODUCT(K11:$K$23, X11:$X$23)-$AZ$3*SUMPRODUCT(K10:$K$22, W11:$W$23))/Z10</f>
        <v>459.96374962125526</v>
      </c>
    </row>
    <row r="11" spans="1:52" x14ac:dyDescent="0.25">
      <c r="A11" t="s">
        <v>33</v>
      </c>
      <c r="C11" s="7">
        <f>AU25</f>
        <v>6850.7945915090986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2333.2803767859245</v>
      </c>
      <c r="P11">
        <f t="shared" si="22"/>
        <v>116.66401883929623</v>
      </c>
      <c r="Q11" s="4">
        <f t="shared" si="23"/>
        <v>12.5</v>
      </c>
      <c r="R11">
        <f t="shared" si="0"/>
        <v>500000</v>
      </c>
      <c r="S11">
        <f t="shared" si="1"/>
        <v>460.88176325832609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421.25275560804403</v>
      </c>
      <c r="AC11">
        <f t="shared" si="2"/>
        <v>416.77901760583882</v>
      </c>
      <c r="AE11">
        <f t="shared" si="3"/>
        <v>2110.0038681520796</v>
      </c>
      <c r="AF11">
        <f t="shared" si="4"/>
        <v>-105.50019340760399</v>
      </c>
      <c r="AG11">
        <f t="shared" si="4"/>
        <v>-11.303848699157372</v>
      </c>
      <c r="AH11">
        <f t="shared" si="5"/>
        <v>-1186.3733039836616</v>
      </c>
      <c r="AI11">
        <f t="shared" si="6"/>
        <v>806.82652206165653</v>
      </c>
      <c r="AJ11">
        <f t="shared" si="7"/>
        <v>4.4737380022052093</v>
      </c>
      <c r="AK11">
        <f t="shared" si="24"/>
        <v>5.821815432846047</v>
      </c>
      <c r="AL11">
        <f t="shared" si="8"/>
        <v>817.12207549670779</v>
      </c>
      <c r="AN11">
        <f t="shared" si="9"/>
        <v>1191.1116741170974</v>
      </c>
      <c r="AO11">
        <f t="shared" si="9"/>
        <v>-59.555583705854879</v>
      </c>
      <c r="AP11">
        <f t="shared" si="9"/>
        <v>-6.3811002203571681</v>
      </c>
      <c r="AQ11">
        <f t="shared" si="9"/>
        <v>-669.71587757011696</v>
      </c>
      <c r="AR11">
        <f t="shared" si="9"/>
        <v>455.45911262076839</v>
      </c>
      <c r="AS11">
        <f t="shared" si="9"/>
        <v>2.5254558258392046</v>
      </c>
      <c r="AT11">
        <f t="shared" si="9"/>
        <v>3.2864547934175667</v>
      </c>
      <c r="AU11">
        <f t="shared" si="9"/>
        <v>461.27102324002522</v>
      </c>
      <c r="AW11">
        <v>8</v>
      </c>
      <c r="AX11">
        <f>(R11*SUMPRODUCT(K12:$K$23, X12:$X$23)-$AZ$3*SUMPRODUCT(K11:$K$22, W12:$W$23))/Z11</f>
        <v>460.88176325832609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2333.2803767859245</v>
      </c>
      <c r="P12">
        <f t="shared" si="22"/>
        <v>116.66401883929623</v>
      </c>
      <c r="Q12" s="4">
        <f t="shared" si="23"/>
        <v>12.5</v>
      </c>
      <c r="R12">
        <f t="shared" si="0"/>
        <v>500000</v>
      </c>
      <c r="S12">
        <f t="shared" si="1"/>
        <v>452.773818251249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416.77901760583882</v>
      </c>
      <c r="AC12">
        <f t="shared" si="2"/>
        <v>404.27726841654749</v>
      </c>
      <c r="AE12">
        <f t="shared" si="3"/>
        <v>2083.3629930728534</v>
      </c>
      <c r="AF12">
        <f t="shared" si="4"/>
        <v>-104.16814965364269</v>
      </c>
      <c r="AG12">
        <f t="shared" si="4"/>
        <v>-11.161126486343392</v>
      </c>
      <c r="AH12">
        <f t="shared" si="5"/>
        <v>-1187.3490328963228</v>
      </c>
      <c r="AI12">
        <f t="shared" si="6"/>
        <v>780.68468403654447</v>
      </c>
      <c r="AJ12">
        <f t="shared" si="7"/>
        <v>12.501749189291331</v>
      </c>
      <c r="AK12">
        <f t="shared" si="24"/>
        <v>5.5107398803576144</v>
      </c>
      <c r="AL12">
        <f t="shared" si="8"/>
        <v>798.69717310619342</v>
      </c>
      <c r="AN12">
        <f t="shared" si="9"/>
        <v>1118.0461233743529</v>
      </c>
      <c r="AO12">
        <f t="shared" si="9"/>
        <v>-55.902306168717658</v>
      </c>
      <c r="AP12">
        <f t="shared" si="9"/>
        <v>-5.989668743295506</v>
      </c>
      <c r="AQ12">
        <f t="shared" si="9"/>
        <v>-637.19620043937243</v>
      </c>
      <c r="AR12">
        <f t="shared" si="9"/>
        <v>418.95794802296729</v>
      </c>
      <c r="AS12">
        <f t="shared" si="9"/>
        <v>6.7091199483530666</v>
      </c>
      <c r="AT12">
        <f t="shared" si="9"/>
        <v>2.9573633498551937</v>
      </c>
      <c r="AU12">
        <f t="shared" si="9"/>
        <v>428.62443132117556</v>
      </c>
      <c r="AW12">
        <v>9</v>
      </c>
      <c r="AX12">
        <f>(R12*SUMPRODUCT(K13:$K$23, X13:$X$23)-$AZ$3*SUMPRODUCT(K12:$K$22, W13:$W$23))/Z12</f>
        <v>452.773818251249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2333.2803767859245</v>
      </c>
      <c r="P13">
        <f t="shared" si="22"/>
        <v>116.66401883929623</v>
      </c>
      <c r="Q13" s="4">
        <f t="shared" si="23"/>
        <v>12.5</v>
      </c>
      <c r="R13">
        <f t="shared" si="0"/>
        <v>500000</v>
      </c>
      <c r="S13">
        <f t="shared" si="1"/>
        <v>435.34712199011773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404.27726841654749</v>
      </c>
      <c r="AC13">
        <f t="shared" si="2"/>
        <v>383.79447431671861</v>
      </c>
      <c r="AE13">
        <f t="shared" si="3"/>
        <v>2056.979523715323</v>
      </c>
      <c r="AF13">
        <f t="shared" si="4"/>
        <v>-102.84897618576616</v>
      </c>
      <c r="AG13">
        <f t="shared" si="4"/>
        <v>-11.019783264049885</v>
      </c>
      <c r="AH13">
        <f t="shared" si="5"/>
        <v>-1189.2782972029147</v>
      </c>
      <c r="AI13">
        <f t="shared" si="6"/>
        <v>753.83246706259229</v>
      </c>
      <c r="AJ13">
        <f t="shared" si="7"/>
        <v>20.48279409982888</v>
      </c>
      <c r="AK13">
        <f t="shared" si="24"/>
        <v>4.7168156318922083</v>
      </c>
      <c r="AL13">
        <f t="shared" si="8"/>
        <v>779.03207679431341</v>
      </c>
      <c r="AN13">
        <f t="shared" si="9"/>
        <v>1049.6218654019626</v>
      </c>
      <c r="AO13">
        <f t="shared" si="9"/>
        <v>-52.481093270098143</v>
      </c>
      <c r="AP13">
        <f t="shared" si="9"/>
        <v>-5.6231018989657846</v>
      </c>
      <c r="AQ13">
        <f t="shared" si="9"/>
        <v>-606.85703984914892</v>
      </c>
      <c r="AR13">
        <f t="shared" si="9"/>
        <v>384.66063038374989</v>
      </c>
      <c r="AS13">
        <f t="shared" si="9"/>
        <v>10.451824290829498</v>
      </c>
      <c r="AT13">
        <f t="shared" si="9"/>
        <v>2.4068653893848952</v>
      </c>
      <c r="AU13">
        <f t="shared" si="9"/>
        <v>397.5193200639643</v>
      </c>
      <c r="AW13">
        <v>10</v>
      </c>
      <c r="AX13">
        <f>(R13*SUMPRODUCT(K14:$K$23, X14:$X$23)-$AZ$3*SUMPRODUCT(K13:$K$22, W14:$W$23))/Z13</f>
        <v>435.34712199011773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2333.2803767859245</v>
      </c>
      <c r="P14">
        <f t="shared" si="22"/>
        <v>116.66401883929623</v>
      </c>
      <c r="Q14" s="4">
        <f t="shared" si="23"/>
        <v>12.5</v>
      </c>
      <c r="R14">
        <f t="shared" si="0"/>
        <v>500000</v>
      </c>
      <c r="S14">
        <f t="shared" si="1"/>
        <v>429.39881310658546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383.79447431671861</v>
      </c>
      <c r="AC14">
        <f t="shared" si="2"/>
        <v>373.74091409783523</v>
      </c>
      <c r="AE14">
        <f t="shared" si="3"/>
        <v>2030.8447863596082</v>
      </c>
      <c r="AF14">
        <f t="shared" si="4"/>
        <v>-101.54223931798042</v>
      </c>
      <c r="AG14">
        <f t="shared" si="4"/>
        <v>-10.879772564865743</v>
      </c>
      <c r="AH14">
        <f t="shared" si="5"/>
        <v>-1192.5146617457694</v>
      </c>
      <c r="AI14">
        <f t="shared" si="6"/>
        <v>725.90811273099257</v>
      </c>
      <c r="AJ14">
        <f t="shared" si="7"/>
        <v>10.053560218883376</v>
      </c>
      <c r="AK14">
        <f t="shared" si="24"/>
        <v>161.91679149508423</v>
      </c>
      <c r="AL14">
        <f t="shared" si="8"/>
        <v>897.87846444496017</v>
      </c>
      <c r="AN14">
        <f t="shared" si="9"/>
        <v>954.59905469318858</v>
      </c>
      <c r="AO14">
        <f t="shared" si="9"/>
        <v>-47.729952734659435</v>
      </c>
      <c r="AP14">
        <f t="shared" si="9"/>
        <v>-5.114039573804571</v>
      </c>
      <c r="AQ14">
        <f t="shared" si="9"/>
        <v>-560.54178854843497</v>
      </c>
      <c r="AR14">
        <f t="shared" si="9"/>
        <v>341.2132738362896</v>
      </c>
      <c r="AS14">
        <f t="shared" si="9"/>
        <v>4.7256782722673938</v>
      </c>
      <c r="AT14">
        <f t="shared" si="9"/>
        <v>76.109024745917779</v>
      </c>
      <c r="AU14">
        <f t="shared" si="9"/>
        <v>422.04797685447483</v>
      </c>
      <c r="AW14">
        <v>11</v>
      </c>
      <c r="AX14">
        <f>(R14*SUMPRODUCT(K15:$K$23, X15:$X$23)-$AZ$3*SUMPRODUCT(K14:$K$22, W15:$W$23))/Z14</f>
        <v>429.39881310658546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2333.2803767859245</v>
      </c>
      <c r="P15">
        <f t="shared" si="22"/>
        <v>116.66401883929623</v>
      </c>
      <c r="Q15" s="4">
        <f t="shared" si="23"/>
        <v>12.5</v>
      </c>
      <c r="R15">
        <f t="shared" si="0"/>
        <v>500000</v>
      </c>
      <c r="S15">
        <f t="shared" si="1"/>
        <v>414.60668869442469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373.74091409783523</v>
      </c>
      <c r="AC15">
        <f t="shared" si="2"/>
        <v>356.26521479817757</v>
      </c>
      <c r="AE15">
        <f t="shared" si="3"/>
        <v>2004.9523012704556</v>
      </c>
      <c r="AF15">
        <f t="shared" si="4"/>
        <v>-100.24761506352279</v>
      </c>
      <c r="AG15">
        <f t="shared" si="4"/>
        <v>-10.741059675135686</v>
      </c>
      <c r="AH15">
        <f t="shared" si="5"/>
        <v>-1196.6065632559275</v>
      </c>
      <c r="AI15">
        <f t="shared" si="6"/>
        <v>697.35706327586968</v>
      </c>
      <c r="AJ15">
        <f t="shared" si="7"/>
        <v>17.475699299657663</v>
      </c>
      <c r="AK15">
        <f t="shared" si="24"/>
        <v>159.49119202133377</v>
      </c>
      <c r="AL15">
        <f t="shared" si="8"/>
        <v>874.32395459686109</v>
      </c>
      <c r="AN15">
        <f t="shared" si="9"/>
        <v>868.13982506520506</v>
      </c>
      <c r="AO15">
        <f t="shared" si="9"/>
        <v>-43.406991253260259</v>
      </c>
      <c r="AP15">
        <f t="shared" si="9"/>
        <v>-4.6508546170791787</v>
      </c>
      <c r="AQ15">
        <f t="shared" si="9"/>
        <v>-518.12794341222911</v>
      </c>
      <c r="AR15">
        <f t="shared" si="9"/>
        <v>301.95403578263654</v>
      </c>
      <c r="AS15">
        <f t="shared" si="9"/>
        <v>7.5669383871543827</v>
      </c>
      <c r="AT15">
        <f t="shared" si="9"/>
        <v>69.059326475300651</v>
      </c>
      <c r="AU15">
        <f t="shared" si="9"/>
        <v>378.58030064509154</v>
      </c>
      <c r="AW15">
        <v>12</v>
      </c>
      <c r="AX15">
        <f>(R15*SUMPRODUCT(K16:$K$23, X16:$X$23)-$AZ$3*SUMPRODUCT(K15:$K$22, W16:$W$23))/Z15</f>
        <v>414.60668869442469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2333.2803767859245</v>
      </c>
      <c r="P16">
        <f t="shared" si="22"/>
        <v>116.66401883929623</v>
      </c>
      <c r="Q16" s="4">
        <f t="shared" si="23"/>
        <v>12.5</v>
      </c>
      <c r="R16">
        <f t="shared" si="0"/>
        <v>500000</v>
      </c>
      <c r="S16">
        <f t="shared" si="1"/>
        <v>390.85632306597563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356.26521479817757</v>
      </c>
      <c r="AC16">
        <f t="shared" si="2"/>
        <v>331.55756643010227</v>
      </c>
      <c r="AE16">
        <f t="shared" si="3"/>
        <v>1979.2868066142773</v>
      </c>
      <c r="AF16">
        <f t="shared" si="4"/>
        <v>-98.964340330713867</v>
      </c>
      <c r="AG16">
        <f t="shared" si="4"/>
        <v>-10.603562833181289</v>
      </c>
      <c r="AH16">
        <f t="shared" si="5"/>
        <v>-1203.4498081215525</v>
      </c>
      <c r="AI16">
        <f t="shared" si="6"/>
        <v>666.26909532882974</v>
      </c>
      <c r="AJ16">
        <f t="shared" si="7"/>
        <v>24.707648368075297</v>
      </c>
      <c r="AK16">
        <f t="shared" si="24"/>
        <v>156.56113767572188</v>
      </c>
      <c r="AL16">
        <f t="shared" si="8"/>
        <v>847.53788137262688</v>
      </c>
      <c r="AN16">
        <f t="shared" si="9"/>
        <v>789.47018139520378</v>
      </c>
      <c r="AO16">
        <f t="shared" si="9"/>
        <v>-39.47350906976019</v>
      </c>
      <c r="AP16">
        <f t="shared" si="9"/>
        <v>-4.229400532238504</v>
      </c>
      <c r="AQ16">
        <f t="shared" si="9"/>
        <v>-480.01519291837423</v>
      </c>
      <c r="AR16">
        <f t="shared" si="9"/>
        <v>265.75207887483089</v>
      </c>
      <c r="AS16">
        <f t="shared" si="9"/>
        <v>9.8550404993401379</v>
      </c>
      <c r="AT16">
        <f t="shared" si="9"/>
        <v>62.446912366237385</v>
      </c>
      <c r="AU16">
        <f t="shared" si="9"/>
        <v>338.05403174040839</v>
      </c>
      <c r="AW16">
        <v>13</v>
      </c>
      <c r="AX16">
        <f>(R16*SUMPRODUCT(K17:$K$23, X17:$X$23)-$AZ$3*SUMPRODUCT(K16:$K$22, W17:$W$23))/Z16</f>
        <v>390.85632306597563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2333.2803767859245</v>
      </c>
      <c r="P17">
        <f t="shared" si="22"/>
        <v>116.66401883929623</v>
      </c>
      <c r="Q17" s="4">
        <f t="shared" si="23"/>
        <v>12.5</v>
      </c>
      <c r="R17">
        <f t="shared" si="0"/>
        <v>500000</v>
      </c>
      <c r="S17">
        <f t="shared" si="1"/>
        <v>358.03211681394424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331.55756643010227</v>
      </c>
      <c r="AC17">
        <f t="shared" si="2"/>
        <v>299.80734626792309</v>
      </c>
      <c r="AE17">
        <f t="shared" si="3"/>
        <v>1953.831974874839</v>
      </c>
      <c r="AF17">
        <f t="shared" si="4"/>
        <v>-97.691598743741963</v>
      </c>
      <c r="AG17">
        <f t="shared" si="4"/>
        <v>-10.467194568180375</v>
      </c>
      <c r="AH17">
        <f t="shared" si="5"/>
        <v>-1213.3054667640426</v>
      </c>
      <c r="AI17">
        <f t="shared" si="6"/>
        <v>632.3677147988742</v>
      </c>
      <c r="AJ17">
        <f t="shared" si="7"/>
        <v>31.750220162179176</v>
      </c>
      <c r="AK17">
        <f t="shared" si="24"/>
        <v>153.13885597928396</v>
      </c>
      <c r="AL17">
        <f t="shared" si="8"/>
        <v>817.2567909403374</v>
      </c>
      <c r="AN17">
        <f t="shared" si="9"/>
        <v>717.88616035103257</v>
      </c>
      <c r="AO17">
        <f t="shared" si="9"/>
        <v>-35.89430801755163</v>
      </c>
      <c r="AP17">
        <f t="shared" si="9"/>
        <v>-3.8459060015534607</v>
      </c>
      <c r="AQ17">
        <f t="shared" si="9"/>
        <v>-445.79841770884752</v>
      </c>
      <c r="AR17">
        <f t="shared" si="9"/>
        <v>232.34752862308002</v>
      </c>
      <c r="AS17">
        <f t="shared" si="9"/>
        <v>11.665815656429132</v>
      </c>
      <c r="AT17">
        <f t="shared" si="9"/>
        <v>56.267000813394077</v>
      </c>
      <c r="AU17">
        <f t="shared" si="9"/>
        <v>300.28034509290325</v>
      </c>
      <c r="AW17">
        <v>14</v>
      </c>
      <c r="AX17">
        <f>(R17*SUMPRODUCT(K18:$K$23, X18:$X$23)-$AZ$3*SUMPRODUCT(K17:$K$22, W18:$W$23))/Z17</f>
        <v>358.03211681394424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2333.2803767859245</v>
      </c>
      <c r="P18">
        <f t="shared" si="22"/>
        <v>116.66401883929623</v>
      </c>
      <c r="Q18" s="4">
        <f t="shared" si="23"/>
        <v>12.5</v>
      </c>
      <c r="R18">
        <f t="shared" si="0"/>
        <v>500000</v>
      </c>
      <c r="S18">
        <f t="shared" si="1"/>
        <v>317.11447747321267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299.80734626792309</v>
      </c>
      <c r="AC18">
        <f t="shared" si="2"/>
        <v>262.1123243343543</v>
      </c>
      <c r="AE18">
        <f t="shared" si="3"/>
        <v>1928.5828504463602</v>
      </c>
      <c r="AF18">
        <f t="shared" si="4"/>
        <v>-96.429142522318017</v>
      </c>
      <c r="AG18">
        <f t="shared" si="4"/>
        <v>-10.331928331642295</v>
      </c>
      <c r="AH18">
        <f t="shared" si="5"/>
        <v>-1223.7716342510259</v>
      </c>
      <c r="AI18">
        <f t="shared" si="6"/>
        <v>598.05014534137399</v>
      </c>
      <c r="AJ18">
        <f t="shared" si="7"/>
        <v>37.695021933568796</v>
      </c>
      <c r="AK18">
        <f t="shared" si="24"/>
        <v>149.23727379343757</v>
      </c>
      <c r="AL18">
        <f t="shared" si="8"/>
        <v>784.98244106838035</v>
      </c>
      <c r="AN18">
        <f t="shared" si="9"/>
        <v>652.751736369833</v>
      </c>
      <c r="AO18">
        <f t="shared" si="9"/>
        <v>-32.637586818491656</v>
      </c>
      <c r="AP18">
        <f t="shared" si="9"/>
        <v>-3.4969636678907907</v>
      </c>
      <c r="AQ18">
        <f t="shared" si="9"/>
        <v>-414.20002204863687</v>
      </c>
      <c r="AR18">
        <f t="shared" si="9"/>
        <v>202.41716383481369</v>
      </c>
      <c r="AS18">
        <f t="shared" si="9"/>
        <v>12.758327190320687</v>
      </c>
      <c r="AT18">
        <f t="shared" si="9"/>
        <v>50.511125087117925</v>
      </c>
      <c r="AU18">
        <f t="shared" si="9"/>
        <v>265.6866161122523</v>
      </c>
      <c r="AW18">
        <v>15</v>
      </c>
      <c r="AX18">
        <f>(R18*SUMPRODUCT(K19:$K$23, X19:$X$23)-$AZ$3*SUMPRODUCT(K18:$K$22, W19:$W$23))/Z18</f>
        <v>317.11447747321267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2333.2803767859245</v>
      </c>
      <c r="P19">
        <f t="shared" si="22"/>
        <v>116.66401883929623</v>
      </c>
      <c r="Q19" s="4">
        <f t="shared" si="23"/>
        <v>12.5</v>
      </c>
      <c r="R19">
        <f t="shared" si="0"/>
        <v>500000</v>
      </c>
      <c r="S19">
        <f t="shared" si="1"/>
        <v>268.44339439474459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262.1123243343543</v>
      </c>
      <c r="AC19">
        <f t="shared" si="2"/>
        <v>219.00044929930777</v>
      </c>
      <c r="AE19">
        <f t="shared" si="3"/>
        <v>1903.5277512024318</v>
      </c>
      <c r="AF19">
        <f t="shared" si="4"/>
        <v>-95.176387560121583</v>
      </c>
      <c r="AG19">
        <f t="shared" si="4"/>
        <v>-10.19770153932661</v>
      </c>
      <c r="AH19">
        <f t="shared" si="5"/>
        <v>-1236.3003599704534</v>
      </c>
      <c r="AI19">
        <f t="shared" si="6"/>
        <v>561.85330213253019</v>
      </c>
      <c r="AJ19">
        <f t="shared" si="7"/>
        <v>43.111875035046523</v>
      </c>
      <c r="AK19">
        <f t="shared" si="24"/>
        <v>144.93245815836653</v>
      </c>
      <c r="AL19">
        <f t="shared" si="8"/>
        <v>749.89763532594327</v>
      </c>
      <c r="AN19">
        <f t="shared" si="9"/>
        <v>593.4857760773682</v>
      </c>
      <c r="AO19">
        <f t="shared" si="9"/>
        <v>-29.674288803868411</v>
      </c>
      <c r="AP19">
        <f t="shared" si="9"/>
        <v>-3.1794602460875825</v>
      </c>
      <c r="AQ19">
        <f t="shared" si="9"/>
        <v>-385.45625517584887</v>
      </c>
      <c r="AR19">
        <f t="shared" si="9"/>
        <v>175.17577185156341</v>
      </c>
      <c r="AS19">
        <f t="shared" si="9"/>
        <v>13.441508586971009</v>
      </c>
      <c r="AT19">
        <f t="shared" si="9"/>
        <v>45.187338274729207</v>
      </c>
      <c r="AU19">
        <f t="shared" si="9"/>
        <v>233.80461871326364</v>
      </c>
      <c r="AW19">
        <v>16</v>
      </c>
      <c r="AX19">
        <f>(R19*SUMPRODUCT(K20:$K$23, X20:$X$23)-$AZ$3*SUMPRODUCT(K19:$K$22, W20:$W$23))/Z19</f>
        <v>268.44339439474459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2333.2803767859245</v>
      </c>
      <c r="P20">
        <f t="shared" si="22"/>
        <v>116.66401883929623</v>
      </c>
      <c r="Q20" s="4">
        <f t="shared" si="23"/>
        <v>12.5</v>
      </c>
      <c r="R20">
        <f t="shared" si="0"/>
        <v>500000</v>
      </c>
      <c r="S20">
        <f t="shared" si="1"/>
        <v>212.54718411120001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219.00044929930777</v>
      </c>
      <c r="AC20">
        <f t="shared" si="2"/>
        <v>171.13387775855233</v>
      </c>
      <c r="AE20">
        <f t="shared" si="3"/>
        <v>1878.6572988349008</v>
      </c>
      <c r="AF20">
        <f t="shared" si="4"/>
        <v>-93.932864941745038</v>
      </c>
      <c r="AG20">
        <f t="shared" si="4"/>
        <v>-10.064463949156512</v>
      </c>
      <c r="AH20">
        <f t="shared" si="5"/>
        <v>-1250.4229910733352</v>
      </c>
      <c r="AI20">
        <f t="shared" si="6"/>
        <v>524.23697887066396</v>
      </c>
      <c r="AJ20">
        <f t="shared" si="7"/>
        <v>47.866571540755444</v>
      </c>
      <c r="AK20">
        <f t="shared" si="24"/>
        <v>140.26074182347244</v>
      </c>
      <c r="AL20">
        <f t="shared" si="8"/>
        <v>712.36429223489188</v>
      </c>
      <c r="AN20">
        <f t="shared" si="9"/>
        <v>539.5603567187261</v>
      </c>
      <c r="AO20">
        <f t="shared" si="9"/>
        <v>-26.978017835936306</v>
      </c>
      <c r="AP20">
        <f t="shared" si="9"/>
        <v>-2.8905675143398661</v>
      </c>
      <c r="AQ20">
        <f t="shared" si="9"/>
        <v>-359.12812599256137</v>
      </c>
      <c r="AR20">
        <f t="shared" si="9"/>
        <v>150.56364537588857</v>
      </c>
      <c r="AS20">
        <f t="shared" si="9"/>
        <v>13.747533640887921</v>
      </c>
      <c r="AT20">
        <f t="shared" si="9"/>
        <v>40.283630196332439</v>
      </c>
      <c r="AU20">
        <f t="shared" si="9"/>
        <v>204.59480921310893</v>
      </c>
      <c r="AW20">
        <v>17</v>
      </c>
      <c r="AX20">
        <f>(R20*SUMPRODUCT(K21:$K$23, X21:$X$23)-$AZ$3*SUMPRODUCT(K20:$K$22, W21:$W$23))/Z20</f>
        <v>212.54718411120001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2333.2803767859245</v>
      </c>
      <c r="P21">
        <f t="shared" si="22"/>
        <v>116.66401883929623</v>
      </c>
      <c r="Q21" s="4">
        <f t="shared" si="23"/>
        <v>12.5</v>
      </c>
      <c r="R21">
        <f t="shared" si="0"/>
        <v>500000</v>
      </c>
      <c r="S21">
        <f t="shared" si="1"/>
        <v>149.24061815318279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171.13387775855233</v>
      </c>
      <c r="AC21">
        <f t="shared" si="2"/>
        <v>118.5819800712743</v>
      </c>
      <c r="AE21">
        <f t="shared" si="3"/>
        <v>1853.9524330884926</v>
      </c>
      <c r="AF21">
        <f t="shared" si="4"/>
        <v>-92.697621654424637</v>
      </c>
      <c r="AG21">
        <f t="shared" si="4"/>
        <v>-9.9321134503041257</v>
      </c>
      <c r="AH21">
        <f t="shared" si="5"/>
        <v>-1268.234374432835</v>
      </c>
      <c r="AI21">
        <f t="shared" si="6"/>
        <v>483.08832355092886</v>
      </c>
      <c r="AJ21">
        <f t="shared" si="7"/>
        <v>52.551897687278029</v>
      </c>
      <c r="AK21">
        <f t="shared" si="24"/>
        <v>135.26720824348342</v>
      </c>
      <c r="AL21">
        <f t="shared" si="8"/>
        <v>670.90742948169031</v>
      </c>
      <c r="AN21">
        <f t="shared" si="9"/>
        <v>490.49255878937157</v>
      </c>
      <c r="AO21">
        <f t="shared" si="9"/>
        <v>-24.52462793946858</v>
      </c>
      <c r="AP21">
        <f t="shared" si="9"/>
        <v>-2.627698345156773</v>
      </c>
      <c r="AQ21">
        <f t="shared" si="9"/>
        <v>-335.53154458440582</v>
      </c>
      <c r="AR21">
        <f t="shared" si="9"/>
        <v>127.8086879203404</v>
      </c>
      <c r="AS21">
        <f t="shared" si="9"/>
        <v>13.9034391097778</v>
      </c>
      <c r="AT21">
        <f t="shared" si="9"/>
        <v>35.78708811914489</v>
      </c>
      <c r="AU21">
        <f t="shared" si="9"/>
        <v>177.49921514926311</v>
      </c>
      <c r="AW21">
        <v>18</v>
      </c>
      <c r="AX21">
        <f>(R21*SUMPRODUCT(K22:$K$23, X22:$X$23)-$AZ$3*SUMPRODUCT(K21:$K$22, W22:$W$23))/Z21</f>
        <v>149.24061815318279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2333.2803767859245</v>
      </c>
      <c r="P22">
        <f t="shared" si="22"/>
        <v>116.66401883929623</v>
      </c>
      <c r="Q22" s="4">
        <f t="shared" si="23"/>
        <v>12.5</v>
      </c>
      <c r="R22">
        <f t="shared" si="0"/>
        <v>500000</v>
      </c>
      <c r="S22">
        <f t="shared" si="1"/>
        <v>78.277402073689046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118.5819800712743</v>
      </c>
      <c r="AC22">
        <f t="shared" si="2"/>
        <v>61.372836088174147</v>
      </c>
      <c r="AE22">
        <f t="shared" si="3"/>
        <v>1829.3917569904738</v>
      </c>
      <c r="AF22">
        <f t="shared" si="4"/>
        <v>-91.469587849523691</v>
      </c>
      <c r="AG22">
        <f t="shared" si="4"/>
        <v>-9.8005354135282197</v>
      </c>
      <c r="AH22">
        <f t="shared" si="5"/>
        <v>-1290.2760909145527</v>
      </c>
      <c r="AI22">
        <f t="shared" si="6"/>
        <v>437.84554281286933</v>
      </c>
      <c r="AJ22">
        <f t="shared" si="7"/>
        <v>57.209143983100155</v>
      </c>
      <c r="AK22">
        <f t="shared" si="24"/>
        <v>129.95529044485573</v>
      </c>
      <c r="AL22">
        <f t="shared" si="8"/>
        <v>625.00997724082526</v>
      </c>
      <c r="AN22">
        <f t="shared" si="9"/>
        <v>445.84296746745537</v>
      </c>
      <c r="AO22">
        <f t="shared" si="9"/>
        <v>-22.292148373372768</v>
      </c>
      <c r="AP22">
        <f t="shared" si="9"/>
        <v>-2.3884986771371244</v>
      </c>
      <c r="AQ22">
        <f t="shared" si="9"/>
        <v>-314.45452786559594</v>
      </c>
      <c r="AR22">
        <f t="shared" si="9"/>
        <v>106.7077925513496</v>
      </c>
      <c r="AS22">
        <f t="shared" si="9"/>
        <v>13.942499971497964</v>
      </c>
      <c r="AT22">
        <f t="shared" si="9"/>
        <v>31.671538973885973</v>
      </c>
      <c r="AU22">
        <f t="shared" si="9"/>
        <v>152.32183149673355</v>
      </c>
      <c r="AW22">
        <v>19</v>
      </c>
      <c r="AX22">
        <f>(R22*SUMPRODUCT(K23:$K$23, X23:$X$23)-$AZ$3*SUMPRODUCT(K22:$K$22, W23:$W$23))/Z22</f>
        <v>78.277402073689046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2333.2803767859245</v>
      </c>
      <c r="P23">
        <f t="shared" si="22"/>
        <v>116.66401883929623</v>
      </c>
      <c r="Q23" s="4">
        <f t="shared" si="23"/>
        <v>12.5</v>
      </c>
      <c r="R23">
        <f t="shared" si="0"/>
        <v>500000</v>
      </c>
      <c r="S23">
        <f t="shared" si="1"/>
        <v>79.336884360895894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61.372836088174147</v>
      </c>
      <c r="AC23">
        <f t="shared" si="2"/>
        <v>61.372836088174154</v>
      </c>
      <c r="AE23">
        <f t="shared" si="3"/>
        <v>1804.9616551720449</v>
      </c>
      <c r="AF23">
        <f t="shared" si="4"/>
        <v>-90.248082758602251</v>
      </c>
      <c r="AG23">
        <f t="shared" si="4"/>
        <v>-9.6696568976976387</v>
      </c>
      <c r="AH23">
        <f t="shared" si="5"/>
        <v>-1314.9264678120016</v>
      </c>
      <c r="AI23">
        <f t="shared" si="6"/>
        <v>390.11744770374321</v>
      </c>
      <c r="AJ23">
        <f t="shared" si="7"/>
        <v>0</v>
      </c>
      <c r="AK23">
        <f t="shared" si="24"/>
        <v>124.32604859511318</v>
      </c>
      <c r="AL23">
        <f t="shared" si="8"/>
        <v>514.44349629885642</v>
      </c>
      <c r="AN23">
        <f t="shared" si="9"/>
        <v>405.21410090588114</v>
      </c>
      <c r="AO23">
        <f t="shared" si="9"/>
        <v>-20.26070504529406</v>
      </c>
      <c r="AP23">
        <f t="shared" si="9"/>
        <v>-2.1708390949144118</v>
      </c>
      <c r="AQ23">
        <f t="shared" si="9"/>
        <v>-295.20114451461768</v>
      </c>
      <c r="AR23">
        <f t="shared" si="9"/>
        <v>87.581412251054985</v>
      </c>
      <c r="AS23">
        <f t="shared" si="9"/>
        <v>0</v>
      </c>
      <c r="AT23">
        <f t="shared" si="9"/>
        <v>27.911212327581381</v>
      </c>
      <c r="AU23">
        <f t="shared" si="9"/>
        <v>115.49262457863638</v>
      </c>
      <c r="AW23">
        <v>20</v>
      </c>
      <c r="AX23">
        <f>(R23*SUMPRODUCT(K$23:$K24, X$23:$X24)-$AZ$3*SUMPRODUCT(K$22:$K23, W$23:$W24))/Z23</f>
        <v>79.336884360895894</v>
      </c>
    </row>
    <row r="25" spans="5:50" x14ac:dyDescent="0.25">
      <c r="AN25" s="8">
        <f t="shared" ref="AN25:AU25" si="25">SUM(AN3:AN23)</f>
        <v>21490.639707072383</v>
      </c>
      <c r="AO25" s="8">
        <f t="shared" si="25"/>
        <v>-2824.4922679430638</v>
      </c>
      <c r="AP25" s="8">
        <f t="shared" si="25"/>
        <v>-228.44859587747783</v>
      </c>
      <c r="AQ25" s="8">
        <f t="shared" si="25"/>
        <v>-12192.343298404752</v>
      </c>
      <c r="AR25" s="8">
        <f t="shared" si="25"/>
        <v>6245.3555448470952</v>
      </c>
      <c r="AS25" s="8">
        <f t="shared" si="25"/>
        <v>-216.29998290773577</v>
      </c>
      <c r="AT25" s="8">
        <f t="shared" si="25"/>
        <v>821.73902956973643</v>
      </c>
      <c r="AU25" s="9">
        <f t="shared" si="25"/>
        <v>6850.7945915090986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7EE45-B56A-4EC5-89B9-F30A7C33F5D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2786.1099643567595</v>
      </c>
      <c r="K3">
        <v>1</v>
      </c>
      <c r="L3" s="2">
        <v>0</v>
      </c>
      <c r="O3">
        <f>$C$3</f>
        <v>2786.1099643567595</v>
      </c>
      <c r="P3">
        <f>O3*B5</f>
        <v>2228.8879714854079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2786.1099643567595</v>
      </c>
      <c r="AF3">
        <f t="shared" ref="AF3:AG23" si="4">-$Z3*P3</f>
        <v>-2228.8879714854079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431.40443697135163</v>
      </c>
      <c r="AJ3">
        <f t="shared" ref="AJ3:AJ23" si="7">AB3-AC3</f>
        <v>0</v>
      </c>
      <c r="AL3">
        <f t="shared" ref="AL3:AL23" si="8">SUM(AI3:AK3)</f>
        <v>431.40443697135163</v>
      </c>
      <c r="AN3">
        <f t="shared" ref="AN3:AU23" si="9">AE3*$K3</f>
        <v>2786.1099643567595</v>
      </c>
      <c r="AO3">
        <f t="shared" si="9"/>
        <v>-2228.8879714854079</v>
      </c>
      <c r="AP3">
        <f t="shared" si="9"/>
        <v>-125.8175559</v>
      </c>
      <c r="AQ3">
        <f t="shared" si="9"/>
        <v>0</v>
      </c>
      <c r="AR3">
        <f t="shared" si="9"/>
        <v>431.40443697135163</v>
      </c>
      <c r="AS3">
        <f t="shared" si="9"/>
        <v>0</v>
      </c>
      <c r="AT3">
        <f t="shared" si="9"/>
        <v>0</v>
      </c>
      <c r="AU3">
        <f t="shared" si="9"/>
        <v>431.40443697135163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1527.5249384699002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261.7849724786908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258.45889099828491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-258.45889099828491</v>
      </c>
      <c r="AK4">
        <f>H4*SUM(AB4, AE4:AF4)</f>
        <v>0</v>
      </c>
      <c r="AL4">
        <f t="shared" si="8"/>
        <v>-1611.1563909982849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-1269.0660474716201</v>
      </c>
      <c r="AR4">
        <f t="shared" si="9"/>
        <v>-1269.0660474716201</v>
      </c>
      <c r="AS4">
        <f t="shared" si="9"/>
        <v>-242.4794924460877</v>
      </c>
      <c r="AT4">
        <f t="shared" si="9"/>
        <v>0</v>
      </c>
      <c r="AU4">
        <f t="shared" si="9"/>
        <v>-1511.5455399177079</v>
      </c>
      <c r="AW4">
        <v>1</v>
      </c>
      <c r="AX4">
        <f>(R4*SUMPRODUCT(K5:$K$23, X5:$X$23)-$AZ$3*SUMPRODUCT(K4:$K$22, W5:$W$23))/Z4</f>
        <v>261.7849724786908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2786.1099643567595</v>
      </c>
      <c r="P5">
        <f t="shared" ref="P5:P23" si="22">O5*$C$5</f>
        <v>139.30549821783799</v>
      </c>
      <c r="Q5" s="4">
        <f t="shared" ref="Q5:Q23" si="23">$C$8</f>
        <v>12.5</v>
      </c>
      <c r="R5">
        <f t="shared" si="0"/>
        <v>500000</v>
      </c>
      <c r="S5">
        <f t="shared" si="1"/>
        <v>514.19405273421683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258.45889099828491</v>
      </c>
      <c r="AC5">
        <f t="shared" si="2"/>
        <v>501.18853272149863</v>
      </c>
      <c r="AE5">
        <f t="shared" si="3"/>
        <v>2715.6408317279447</v>
      </c>
      <c r="AF5">
        <f t="shared" si="4"/>
        <v>-135.78204158639724</v>
      </c>
      <c r="AG5">
        <f t="shared" si="4"/>
        <v>-12.183837260865776</v>
      </c>
      <c r="AH5">
        <f t="shared" si="5"/>
        <v>-1357.3390403689325</v>
      </c>
      <c r="AI5">
        <f t="shared" si="6"/>
        <v>1210.3359125117493</v>
      </c>
      <c r="AJ5">
        <f t="shared" si="7"/>
        <v>-242.72964172321372</v>
      </c>
      <c r="AK5">
        <f>H5*SUM(AB5, AE5:AF5)</f>
        <v>245.23064765048156</v>
      </c>
      <c r="AL5">
        <f t="shared" si="8"/>
        <v>1212.8369184390172</v>
      </c>
      <c r="AN5">
        <f t="shared" si="9"/>
        <v>2345.1256177131249</v>
      </c>
      <c r="AO5">
        <f t="shared" si="9"/>
        <v>-117.25628088565627</v>
      </c>
      <c r="AP5">
        <f t="shared" si="9"/>
        <v>-10.521505107994514</v>
      </c>
      <c r="AQ5">
        <f t="shared" si="9"/>
        <v>-1172.1471110249613</v>
      </c>
      <c r="AR5">
        <f t="shared" si="9"/>
        <v>1045.2007206945132</v>
      </c>
      <c r="AS5">
        <f t="shared" si="9"/>
        <v>-209.61221908761726</v>
      </c>
      <c r="AT5">
        <f t="shared" si="9"/>
        <v>211.77199404812123</v>
      </c>
      <c r="AU5">
        <f t="shared" si="9"/>
        <v>1047.3604956550171</v>
      </c>
      <c r="AW5">
        <v>2</v>
      </c>
      <c r="AX5">
        <f>(R5*SUMPRODUCT(K6:$K$23, X6:$X$23)-$AZ$3*SUMPRODUCT(K5:$K$22, W6:$W$23))/Z5</f>
        <v>514.19405273421683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2786.1099643567595</v>
      </c>
      <c r="P6">
        <f t="shared" si="22"/>
        <v>139.30549821783799</v>
      </c>
      <c r="Q6" s="4">
        <f t="shared" si="23"/>
        <v>12.5</v>
      </c>
      <c r="R6">
        <f t="shared" si="0"/>
        <v>500000</v>
      </c>
      <c r="S6">
        <f t="shared" si="1"/>
        <v>752.17030452205131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501.18853272149863</v>
      </c>
      <c r="AC6">
        <f t="shared" si="2"/>
        <v>723.76061254053457</v>
      </c>
      <c r="AE6">
        <f t="shared" si="3"/>
        <v>2680.8777776589536</v>
      </c>
      <c r="AF6">
        <f t="shared" si="4"/>
        <v>-134.0438888829477</v>
      </c>
      <c r="AG6">
        <f t="shared" si="4"/>
        <v>-12.02787135089757</v>
      </c>
      <c r="AH6">
        <f t="shared" si="5"/>
        <v>-1365.1014943819232</v>
      </c>
      <c r="AI6">
        <f t="shared" si="6"/>
        <v>1169.7045230431854</v>
      </c>
      <c r="AJ6">
        <f t="shared" si="7"/>
        <v>-222.57207981903593</v>
      </c>
      <c r="AK6">
        <f>H6*SUM(AB6, AE6:AF6)</f>
        <v>331.62483945892853</v>
      </c>
      <c r="AL6">
        <f t="shared" si="8"/>
        <v>1278.7572826830781</v>
      </c>
      <c r="AN6">
        <f t="shared" si="9"/>
        <v>2087.9379035213728</v>
      </c>
      <c r="AO6">
        <f t="shared" si="9"/>
        <v>-104.39689517606867</v>
      </c>
      <c r="AP6">
        <f t="shared" si="9"/>
        <v>-9.3676215683908914</v>
      </c>
      <c r="AQ6">
        <f t="shared" si="9"/>
        <v>-1063.1768355969709</v>
      </c>
      <c r="AR6">
        <f t="shared" si="9"/>
        <v>910.9965511799428</v>
      </c>
      <c r="AS6">
        <f t="shared" si="9"/>
        <v>-173.34497140916218</v>
      </c>
      <c r="AT6">
        <f t="shared" si="9"/>
        <v>258.27811988509529</v>
      </c>
      <c r="AU6">
        <f t="shared" si="9"/>
        <v>995.92969965587588</v>
      </c>
      <c r="AW6">
        <v>3</v>
      </c>
      <c r="AX6">
        <f>(R6*SUMPRODUCT(K7:$K$23, X7:$X$23)-$AZ$3*SUMPRODUCT(K6:$K$22, W7:$W$23))/Z6</f>
        <v>752.17030452205131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2786.1099643567595</v>
      </c>
      <c r="P7">
        <f t="shared" si="22"/>
        <v>139.30549821783799</v>
      </c>
      <c r="Q7" s="4">
        <f t="shared" si="23"/>
        <v>12.5</v>
      </c>
      <c r="R7">
        <f t="shared" si="0"/>
        <v>500000</v>
      </c>
      <c r="S7">
        <f t="shared" si="1"/>
        <v>945.62733137935345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723.76061254053457</v>
      </c>
      <c r="AC7">
        <f t="shared" si="2"/>
        <v>898.20870604847369</v>
      </c>
      <c r="AE7">
        <f t="shared" si="3"/>
        <v>2646.4000594645704</v>
      </c>
      <c r="AF7">
        <f t="shared" si="4"/>
        <v>-132.32000297322853</v>
      </c>
      <c r="AG7">
        <f t="shared" si="4"/>
        <v>-11.873185612379245</v>
      </c>
      <c r="AH7">
        <f t="shared" si="5"/>
        <v>-1376.281000373936</v>
      </c>
      <c r="AI7">
        <f t="shared" si="6"/>
        <v>1125.925870505027</v>
      </c>
      <c r="AJ7">
        <f t="shared" si="7"/>
        <v>-174.44809350793912</v>
      </c>
      <c r="AK7">
        <f>H7*SUM(AB7, AE7:AF7)</f>
        <v>339.0019180476375</v>
      </c>
      <c r="AL7">
        <f t="shared" si="8"/>
        <v>1290.4796950447253</v>
      </c>
      <c r="AN7">
        <f t="shared" si="9"/>
        <v>1865.7425116464585</v>
      </c>
      <c r="AO7">
        <f t="shared" si="9"/>
        <v>-93.287125582322929</v>
      </c>
      <c r="AP7">
        <f t="shared" si="9"/>
        <v>-8.3707325604304081</v>
      </c>
      <c r="AQ7">
        <f t="shared" si="9"/>
        <v>-970.29395128130852</v>
      </c>
      <c r="AR7">
        <f t="shared" si="9"/>
        <v>793.79070222239682</v>
      </c>
      <c r="AS7">
        <f t="shared" si="9"/>
        <v>-122.98791445738176</v>
      </c>
      <c r="AT7">
        <f t="shared" si="9"/>
        <v>239.00025537300428</v>
      </c>
      <c r="AU7">
        <f t="shared" si="9"/>
        <v>909.80304313801935</v>
      </c>
      <c r="AW7">
        <v>4</v>
      </c>
      <c r="AX7">
        <f>(R7*SUMPRODUCT(K8:$K$23, X8:$X$23)-$AZ$3*SUMPRODUCT(K7:$K$22, W8:$W$23))/Z7</f>
        <v>945.62733137935345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2786.1099643567595</v>
      </c>
      <c r="P8">
        <f t="shared" si="22"/>
        <v>139.30549821783799</v>
      </c>
      <c r="Q8" s="4">
        <f t="shared" si="23"/>
        <v>12.5</v>
      </c>
      <c r="R8">
        <f t="shared" si="0"/>
        <v>500000</v>
      </c>
      <c r="S8">
        <f t="shared" si="1"/>
        <v>1075.7714896628058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898.20870604847369</v>
      </c>
      <c r="AC8">
        <f t="shared" si="2"/>
        <v>1008.6218273167179</v>
      </c>
      <c r="AE8">
        <f t="shared" si="3"/>
        <v>2612.2009649425172</v>
      </c>
      <c r="AF8">
        <f t="shared" si="4"/>
        <v>-130.61004824712589</v>
      </c>
      <c r="AG8">
        <f t="shared" si="4"/>
        <v>-11.719749930731856</v>
      </c>
      <c r="AH8">
        <f t="shared" si="5"/>
        <v>-1388.1530209438949</v>
      </c>
      <c r="AI8">
        <f t="shared" si="6"/>
        <v>1081.7181458207644</v>
      </c>
      <c r="AJ8">
        <f t="shared" si="7"/>
        <v>-110.41312126824425</v>
      </c>
      <c r="AK8">
        <f t="shared" ref="AK8:AK23" si="24">H8*SUM(AB8:AB8, AE8:AF8)</f>
        <v>245.03547264893024</v>
      </c>
      <c r="AL8">
        <f t="shared" si="8"/>
        <v>1216.3404972014505</v>
      </c>
      <c r="AN8">
        <f t="shared" si="9"/>
        <v>1717.1391666685386</v>
      </c>
      <c r="AO8">
        <f t="shared" si="9"/>
        <v>-85.856958333426945</v>
      </c>
      <c r="AP8">
        <f t="shared" si="9"/>
        <v>-7.7040173783349815</v>
      </c>
      <c r="AQ8">
        <f t="shared" si="9"/>
        <v>-912.50709787731341</v>
      </c>
      <c r="AR8">
        <f t="shared" si="9"/>
        <v>711.07109307946314</v>
      </c>
      <c r="AS8">
        <f t="shared" si="9"/>
        <v>-72.580439862136473</v>
      </c>
      <c r="AT8">
        <f t="shared" si="9"/>
        <v>161.07489927287219</v>
      </c>
      <c r="AU8">
        <f t="shared" si="9"/>
        <v>799.56555249019891</v>
      </c>
      <c r="AW8">
        <v>5</v>
      </c>
      <c r="AX8">
        <f>(R8*SUMPRODUCT(K9:$K$23, X9:$X$23)-$AZ$3*SUMPRODUCT(K8:$K$22, W9:$W$23))/Z8</f>
        <v>1075.7714896628058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2786.1099643567595</v>
      </c>
      <c r="P9">
        <f t="shared" si="22"/>
        <v>139.30549821783799</v>
      </c>
      <c r="Q9" s="4">
        <f t="shared" si="23"/>
        <v>12.5</v>
      </c>
      <c r="R9">
        <f t="shared" si="0"/>
        <v>500000</v>
      </c>
      <c r="S9">
        <f t="shared" si="1"/>
        <v>1160.5282383540973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1008.6218273167179</v>
      </c>
      <c r="AC9">
        <f t="shared" si="2"/>
        <v>1073.9522111386968</v>
      </c>
      <c r="AE9">
        <f t="shared" si="3"/>
        <v>2578.2646710433091</v>
      </c>
      <c r="AF9">
        <f t="shared" si="4"/>
        <v>-128.91323355216548</v>
      </c>
      <c r="AG9">
        <f t="shared" si="4"/>
        <v>-11.567493315175751</v>
      </c>
      <c r="AH9">
        <f t="shared" si="5"/>
        <v>-1402.3646499514957</v>
      </c>
      <c r="AI9">
        <f t="shared" si="6"/>
        <v>1035.4192942244722</v>
      </c>
      <c r="AJ9">
        <f t="shared" si="7"/>
        <v>-65.330383821978899</v>
      </c>
      <c r="AK9">
        <f t="shared" si="24"/>
        <v>180.5062044229704</v>
      </c>
      <c r="AL9">
        <f t="shared" si="8"/>
        <v>1150.5951148254637</v>
      </c>
      <c r="AN9">
        <f t="shared" si="9"/>
        <v>1610.7498847546929</v>
      </c>
      <c r="AO9">
        <f t="shared" si="9"/>
        <v>-80.537494237734649</v>
      </c>
      <c r="AP9">
        <f t="shared" si="9"/>
        <v>-7.2266973726868553</v>
      </c>
      <c r="AQ9">
        <f t="shared" si="9"/>
        <v>-876.11590992299762</v>
      </c>
      <c r="AR9">
        <f t="shared" si="9"/>
        <v>646.86978322127368</v>
      </c>
      <c r="AS9">
        <f t="shared" si="9"/>
        <v>-40.814625974628932</v>
      </c>
      <c r="AT9">
        <f t="shared" si="9"/>
        <v>112.76978319458291</v>
      </c>
      <c r="AU9">
        <f t="shared" si="9"/>
        <v>718.82494044122768</v>
      </c>
      <c r="AW9">
        <v>6</v>
      </c>
      <c r="AX9">
        <f>(R9*SUMPRODUCT(K10:$K$23, X10:$X$23)-$AZ$3*SUMPRODUCT(K9:$K$22, W10:$W$23))/Z9</f>
        <v>1160.5282383540973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2786.1099643567595</v>
      </c>
      <c r="P10">
        <f t="shared" si="22"/>
        <v>139.30549821783799</v>
      </c>
      <c r="Q10" s="4">
        <f t="shared" si="23"/>
        <v>12.5</v>
      </c>
      <c r="R10">
        <f t="shared" si="0"/>
        <v>500000</v>
      </c>
      <c r="S10">
        <f t="shared" si="1"/>
        <v>1220.9956630394047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1073.9522111386968</v>
      </c>
      <c r="AC10">
        <f t="shared" si="2"/>
        <v>1115.1459641521415</v>
      </c>
      <c r="AE10">
        <f t="shared" si="3"/>
        <v>2544.5784751622323</v>
      </c>
      <c r="AF10">
        <f t="shared" si="4"/>
        <v>-127.22892375811163</v>
      </c>
      <c r="AG10">
        <f t="shared" si="4"/>
        <v>-11.416358774938509</v>
      </c>
      <c r="AH10">
        <f t="shared" si="5"/>
        <v>-1418.3842834194181</v>
      </c>
      <c r="AI10">
        <f t="shared" si="6"/>
        <v>987.54890920976391</v>
      </c>
      <c r="AJ10">
        <f t="shared" si="7"/>
        <v>-41.193753013444621</v>
      </c>
      <c r="AK10">
        <f t="shared" si="24"/>
        <v>183.29334253349793</v>
      </c>
      <c r="AL10">
        <f t="shared" si="8"/>
        <v>1129.6484987298172</v>
      </c>
      <c r="AN10">
        <f t="shared" si="9"/>
        <v>1510.4082734828264</v>
      </c>
      <c r="AO10">
        <f t="shared" si="9"/>
        <v>-75.520413674141338</v>
      </c>
      <c r="AP10">
        <f t="shared" si="9"/>
        <v>-6.7765104967399443</v>
      </c>
      <c r="AQ10">
        <f t="shared" si="9"/>
        <v>-841.92308375088032</v>
      </c>
      <c r="AR10">
        <f t="shared" si="9"/>
        <v>586.1882655610649</v>
      </c>
      <c r="AS10">
        <f t="shared" si="9"/>
        <v>-24.451745534532201</v>
      </c>
      <c r="AT10">
        <f t="shared" si="9"/>
        <v>108.79907369304702</v>
      </c>
      <c r="AU10">
        <f t="shared" si="9"/>
        <v>670.53559371957965</v>
      </c>
      <c r="AW10">
        <v>7</v>
      </c>
      <c r="AX10">
        <f>(R10*SUMPRODUCT(K11:$K$23, X11:$X$23)-$AZ$3*SUMPRODUCT(K10:$K$22, W11:$W$23))/Z10</f>
        <v>1220.9956630394047</v>
      </c>
    </row>
    <row r="11" spans="1:52" x14ac:dyDescent="0.25">
      <c r="A11" t="s">
        <v>33</v>
      </c>
      <c r="C11" s="7">
        <f>AU25</f>
        <v>8441.955791006485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2786.1099643567595</v>
      </c>
      <c r="P11">
        <f t="shared" si="22"/>
        <v>139.30549821783799</v>
      </c>
      <c r="Q11" s="4">
        <f t="shared" si="23"/>
        <v>12.5</v>
      </c>
      <c r="R11">
        <f t="shared" si="0"/>
        <v>500000</v>
      </c>
      <c r="S11">
        <f t="shared" si="1"/>
        <v>1255.0295491664817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1115.1459641521415</v>
      </c>
      <c r="AC11">
        <f t="shared" si="2"/>
        <v>1131.1561731409665</v>
      </c>
      <c r="AE11">
        <f t="shared" si="3"/>
        <v>2511.1165608210331</v>
      </c>
      <c r="AF11">
        <f t="shared" si="4"/>
        <v>-125.55582804105165</v>
      </c>
      <c r="AG11">
        <f t="shared" si="4"/>
        <v>-11.266230483300326</v>
      </c>
      <c r="AH11">
        <f t="shared" si="5"/>
        <v>-1438.5881555518292</v>
      </c>
      <c r="AI11">
        <f t="shared" si="6"/>
        <v>935.70634674485223</v>
      </c>
      <c r="AJ11">
        <f t="shared" si="7"/>
        <v>-16.01020898882507</v>
      </c>
      <c r="AK11">
        <f t="shared" si="24"/>
        <v>180.28639489200435</v>
      </c>
      <c r="AL11">
        <f t="shared" si="8"/>
        <v>1099.9825326480316</v>
      </c>
      <c r="AN11">
        <f t="shared" si="9"/>
        <v>1417.542543787948</v>
      </c>
      <c r="AO11">
        <f t="shared" si="9"/>
        <v>-70.877127189397399</v>
      </c>
      <c r="AP11">
        <f t="shared" si="9"/>
        <v>-6.3598644791610983</v>
      </c>
      <c r="AQ11">
        <f t="shared" si="9"/>
        <v>-812.0928933770391</v>
      </c>
      <c r="AR11">
        <f t="shared" si="9"/>
        <v>528.21265874235064</v>
      </c>
      <c r="AS11">
        <f t="shared" si="9"/>
        <v>-9.0378729250128345</v>
      </c>
      <c r="AT11">
        <f t="shared" si="9"/>
        <v>101.77290804135808</v>
      </c>
      <c r="AU11">
        <f t="shared" si="9"/>
        <v>620.94769385869597</v>
      </c>
      <c r="AW11">
        <v>8</v>
      </c>
      <c r="AX11">
        <f>(R11*SUMPRODUCT(K12:$K$23, X12:$X$23)-$AZ$3*SUMPRODUCT(K11:$K$22, W12:$W$23))/Z11</f>
        <v>1255.0295491664817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2786.1099643567595</v>
      </c>
      <c r="P12">
        <f t="shared" si="22"/>
        <v>139.30549821783799</v>
      </c>
      <c r="Q12" s="4">
        <f t="shared" si="23"/>
        <v>12.5</v>
      </c>
      <c r="R12">
        <f t="shared" si="0"/>
        <v>500000</v>
      </c>
      <c r="S12">
        <f t="shared" si="1"/>
        <v>1262.5978277919282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1131.1561731409665</v>
      </c>
      <c r="AC12">
        <f t="shared" si="2"/>
        <v>1122.9018237306946</v>
      </c>
      <c r="AE12">
        <f t="shared" si="3"/>
        <v>2477.849946535815</v>
      </c>
      <c r="AF12">
        <f t="shared" si="4"/>
        <v>-123.89249732679076</v>
      </c>
      <c r="AG12">
        <f t="shared" si="4"/>
        <v>-11.116978413609951</v>
      </c>
      <c r="AH12">
        <f t="shared" si="5"/>
        <v>-1463.5905942949134</v>
      </c>
      <c r="AI12">
        <f t="shared" si="6"/>
        <v>879.2498765005007</v>
      </c>
      <c r="AJ12">
        <f t="shared" si="7"/>
        <v>8.2543494102719706</v>
      </c>
      <c r="AK12">
        <f t="shared" si="24"/>
        <v>180.87739699996453</v>
      </c>
      <c r="AL12">
        <f t="shared" si="8"/>
        <v>1068.3816229107372</v>
      </c>
      <c r="AN12">
        <f t="shared" si="9"/>
        <v>1329.7493217644185</v>
      </c>
      <c r="AO12">
        <f t="shared" si="9"/>
        <v>-66.487466088220927</v>
      </c>
      <c r="AP12">
        <f t="shared" si="9"/>
        <v>-5.9659764814389824</v>
      </c>
      <c r="AQ12">
        <f t="shared" si="9"/>
        <v>-785.44247718686972</v>
      </c>
      <c r="AR12">
        <f t="shared" si="9"/>
        <v>471.85340200788875</v>
      </c>
      <c r="AS12">
        <f t="shared" si="9"/>
        <v>4.4297337477037697</v>
      </c>
      <c r="AT12">
        <f t="shared" si="9"/>
        <v>97.068668875401485</v>
      </c>
      <c r="AU12">
        <f t="shared" si="9"/>
        <v>573.35180463099391</v>
      </c>
      <c r="AW12">
        <v>9</v>
      </c>
      <c r="AX12">
        <f>(R12*SUMPRODUCT(K13:$K$23, X13:$X$23)-$AZ$3*SUMPRODUCT(K12:$K$22, W13:$W$23))/Z12</f>
        <v>1262.5978277919282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2786.1099643567595</v>
      </c>
      <c r="P13">
        <f t="shared" si="22"/>
        <v>139.30549821783799</v>
      </c>
      <c r="Q13" s="4">
        <f t="shared" si="23"/>
        <v>12.5</v>
      </c>
      <c r="R13">
        <f t="shared" si="0"/>
        <v>500000</v>
      </c>
      <c r="S13">
        <f t="shared" si="1"/>
        <v>1243.1676742621551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1122.9018237306946</v>
      </c>
      <c r="AC13">
        <f t="shared" si="2"/>
        <v>1090.8567426766194</v>
      </c>
      <c r="AE13">
        <f t="shared" si="3"/>
        <v>2444.7601907449375</v>
      </c>
      <c r="AF13">
        <f t="shared" si="4"/>
        <v>-122.2380095372469</v>
      </c>
      <c r="AG13">
        <f t="shared" si="4"/>
        <v>-10.968519827022376</v>
      </c>
      <c r="AH13">
        <f t="shared" si="5"/>
        <v>-1491.5520980590875</v>
      </c>
      <c r="AI13">
        <f t="shared" si="6"/>
        <v>820.00156332158099</v>
      </c>
      <c r="AJ13">
        <f t="shared" si="7"/>
        <v>32.045081054075126</v>
      </c>
      <c r="AK13">
        <f t="shared" si="24"/>
        <v>178.12842105531453</v>
      </c>
      <c r="AL13">
        <f t="shared" si="8"/>
        <v>1030.1750654309706</v>
      </c>
      <c r="AN13">
        <f t="shared" si="9"/>
        <v>1247.4960116449331</v>
      </c>
      <c r="AO13">
        <f t="shared" si="9"/>
        <v>-62.374800582246664</v>
      </c>
      <c r="AP13">
        <f t="shared" si="9"/>
        <v>-5.5969435323999663</v>
      </c>
      <c r="AQ13">
        <f t="shared" si="9"/>
        <v>-761.0993096719119</v>
      </c>
      <c r="AR13">
        <f t="shared" si="9"/>
        <v>418.42495785837457</v>
      </c>
      <c r="AS13">
        <f t="shared" si="9"/>
        <v>16.351751373870453</v>
      </c>
      <c r="AT13">
        <f t="shared" si="9"/>
        <v>90.894188995855544</v>
      </c>
      <c r="AU13">
        <f t="shared" si="9"/>
        <v>525.67089822810055</v>
      </c>
      <c r="AW13">
        <v>10</v>
      </c>
      <c r="AX13">
        <f>(R13*SUMPRODUCT(K14:$K$23, X14:$X$23)-$AZ$3*SUMPRODUCT(K13:$K$22, W14:$W$23))/Z13</f>
        <v>1243.1676742621551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2786.1099643567595</v>
      </c>
      <c r="P14">
        <f t="shared" si="22"/>
        <v>139.30549821783799</v>
      </c>
      <c r="Q14" s="4">
        <f t="shared" si="23"/>
        <v>12.5</v>
      </c>
      <c r="R14">
        <f t="shared" si="0"/>
        <v>500000</v>
      </c>
      <c r="S14">
        <f t="shared" si="1"/>
        <v>1222.1346353878032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1090.8567426766194</v>
      </c>
      <c r="AC14">
        <f t="shared" si="2"/>
        <v>1057.9489191027374</v>
      </c>
      <c r="AE14">
        <f t="shared" si="3"/>
        <v>2411.8144924002504</v>
      </c>
      <c r="AF14">
        <f t="shared" si="4"/>
        <v>-120.59072462001254</v>
      </c>
      <c r="AG14">
        <f t="shared" si="4"/>
        <v>-10.82070756025003</v>
      </c>
      <c r="AH14">
        <f t="shared" si="5"/>
        <v>-1525.0827400848798</v>
      </c>
      <c r="AI14">
        <f t="shared" si="6"/>
        <v>755.32032013510798</v>
      </c>
      <c r="AJ14">
        <f t="shared" si="7"/>
        <v>32.907823573882069</v>
      </c>
      <c r="AK14">
        <f t="shared" si="24"/>
        <v>289.41139344081421</v>
      </c>
      <c r="AL14">
        <f t="shared" si="8"/>
        <v>1077.6395371498043</v>
      </c>
      <c r="AN14">
        <f t="shared" si="9"/>
        <v>1133.6739518472157</v>
      </c>
      <c r="AO14">
        <f t="shared" si="9"/>
        <v>-56.683697592360794</v>
      </c>
      <c r="AP14">
        <f t="shared" si="9"/>
        <v>-5.0862760549230135</v>
      </c>
      <c r="AQ14">
        <f t="shared" si="9"/>
        <v>-716.86548956978413</v>
      </c>
      <c r="AR14">
        <f t="shared" si="9"/>
        <v>355.03848863014781</v>
      </c>
      <c r="AS14">
        <f t="shared" si="9"/>
        <v>15.468329971168714</v>
      </c>
      <c r="AT14">
        <f t="shared" si="9"/>
        <v>136.0378914487458</v>
      </c>
      <c r="AU14">
        <f t="shared" si="9"/>
        <v>506.54471005006229</v>
      </c>
      <c r="AW14">
        <v>11</v>
      </c>
      <c r="AX14">
        <f>(R14*SUMPRODUCT(K15:$K$23, X15:$X$23)-$AZ$3*SUMPRODUCT(K14:$K$22, W15:$W$23))/Z14</f>
        <v>1222.1346353878032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2786.1099643567595</v>
      </c>
      <c r="P15">
        <f t="shared" si="22"/>
        <v>139.30549821783799</v>
      </c>
      <c r="Q15" s="4">
        <f t="shared" si="23"/>
        <v>12.5</v>
      </c>
      <c r="R15">
        <f t="shared" si="0"/>
        <v>500000</v>
      </c>
      <c r="S15">
        <f t="shared" si="1"/>
        <v>1173.6754570969338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1057.9489191027374</v>
      </c>
      <c r="AC15">
        <f t="shared" si="2"/>
        <v>1002.1679747659722</v>
      </c>
      <c r="AE15">
        <f t="shared" si="3"/>
        <v>2378.9797797774904</v>
      </c>
      <c r="AF15">
        <f t="shared" si="4"/>
        <v>-118.94898898887453</v>
      </c>
      <c r="AG15">
        <f t="shared" si="4"/>
        <v>-10.673393235605539</v>
      </c>
      <c r="AH15">
        <f t="shared" si="5"/>
        <v>-1564.2899616796144</v>
      </c>
      <c r="AI15">
        <f t="shared" si="6"/>
        <v>685.06743587339588</v>
      </c>
      <c r="AJ15">
        <f t="shared" si="7"/>
        <v>55.780944336765174</v>
      </c>
      <c r="AK15">
        <f t="shared" si="24"/>
        <v>283.92615973482293</v>
      </c>
      <c r="AL15">
        <f t="shared" si="8"/>
        <v>1024.7745399449841</v>
      </c>
      <c r="AN15">
        <f t="shared" si="9"/>
        <v>1030.0928797862191</v>
      </c>
      <c r="AO15">
        <f t="shared" si="9"/>
        <v>-51.504643989310956</v>
      </c>
      <c r="AP15">
        <f t="shared" si="9"/>
        <v>-4.6215552013577854</v>
      </c>
      <c r="AQ15">
        <f t="shared" si="9"/>
        <v>-677.33402576374203</v>
      </c>
      <c r="AR15">
        <f t="shared" si="9"/>
        <v>296.63265483180817</v>
      </c>
      <c r="AS15">
        <f t="shared" si="9"/>
        <v>24.153023105739681</v>
      </c>
      <c r="AT15">
        <f t="shared" si="9"/>
        <v>122.93938688089268</v>
      </c>
      <c r="AU15">
        <f t="shared" si="9"/>
        <v>443.72506481844056</v>
      </c>
      <c r="AW15">
        <v>12</v>
      </c>
      <c r="AX15">
        <f>(R15*SUMPRODUCT(K16:$K$23, X16:$X$23)-$AZ$3*SUMPRODUCT(K15:$K$22, W16:$W$23))/Z15</f>
        <v>1173.6754570969338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2786.1099643567595</v>
      </c>
      <c r="P16">
        <f t="shared" si="22"/>
        <v>139.30549821783799</v>
      </c>
      <c r="Q16" s="4">
        <f t="shared" si="23"/>
        <v>12.5</v>
      </c>
      <c r="R16">
        <f t="shared" si="0"/>
        <v>500000</v>
      </c>
      <c r="S16">
        <f t="shared" si="1"/>
        <v>1100.8471024983171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1002.1679747659722</v>
      </c>
      <c r="AC16">
        <f t="shared" si="2"/>
        <v>927.05003173764305</v>
      </c>
      <c r="AE16">
        <f t="shared" si="3"/>
        <v>2346.250741833102</v>
      </c>
      <c r="AF16">
        <f t="shared" si="4"/>
        <v>-117.31253709165512</v>
      </c>
      <c r="AG16">
        <f t="shared" si="4"/>
        <v>-10.526553024867733</v>
      </c>
      <c r="AH16">
        <f t="shared" si="5"/>
        <v>-1604.2511352700785</v>
      </c>
      <c r="AI16">
        <f t="shared" si="6"/>
        <v>614.16051644650088</v>
      </c>
      <c r="AJ16">
        <f t="shared" si="7"/>
        <v>75.117943028329137</v>
      </c>
      <c r="AK16">
        <f t="shared" si="24"/>
        <v>276.49221799280889</v>
      </c>
      <c r="AL16">
        <f t="shared" si="8"/>
        <v>965.77067746763896</v>
      </c>
      <c r="AN16">
        <f t="shared" si="9"/>
        <v>935.8396128159435</v>
      </c>
      <c r="AO16">
        <f t="shared" si="9"/>
        <v>-46.791980640797178</v>
      </c>
      <c r="AP16">
        <f t="shared" si="9"/>
        <v>-4.1986839392034039</v>
      </c>
      <c r="AQ16">
        <f t="shared" si="9"/>
        <v>-639.88120899547187</v>
      </c>
      <c r="AR16">
        <f t="shared" si="9"/>
        <v>244.96773924047113</v>
      </c>
      <c r="AS16">
        <f t="shared" si="9"/>
        <v>29.961992324928687</v>
      </c>
      <c r="AT16">
        <f t="shared" si="9"/>
        <v>110.28334082948487</v>
      </c>
      <c r="AU16">
        <f t="shared" si="9"/>
        <v>385.2130723948847</v>
      </c>
      <c r="AW16">
        <v>13</v>
      </c>
      <c r="AX16">
        <f>(R16*SUMPRODUCT(K17:$K$23, X17:$X$23)-$AZ$3*SUMPRODUCT(K16:$K$22, W17:$W$23))/Z16</f>
        <v>1100.8471024983171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2786.1099643567595</v>
      </c>
      <c r="P17">
        <f t="shared" si="22"/>
        <v>139.30549821783799</v>
      </c>
      <c r="Q17" s="4">
        <f t="shared" si="23"/>
        <v>12.5</v>
      </c>
      <c r="R17">
        <f t="shared" si="0"/>
        <v>500000</v>
      </c>
      <c r="S17">
        <f t="shared" si="1"/>
        <v>1005.4474194379644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927.05003173764305</v>
      </c>
      <c r="AC17">
        <f t="shared" si="2"/>
        <v>834.93227482021302</v>
      </c>
      <c r="AE17">
        <f t="shared" si="3"/>
        <v>2313.6099267527911</v>
      </c>
      <c r="AF17">
        <f t="shared" si="4"/>
        <v>-115.68049633763958</v>
      </c>
      <c r="AG17">
        <f t="shared" si="4"/>
        <v>-10.380108629734863</v>
      </c>
      <c r="AH17">
        <f t="shared" si="5"/>
        <v>-1647.1545953676873</v>
      </c>
      <c r="AI17">
        <f t="shared" si="6"/>
        <v>540.39472641772954</v>
      </c>
      <c r="AJ17">
        <f t="shared" si="7"/>
        <v>92.117756917430029</v>
      </c>
      <c r="AK17">
        <f t="shared" si="24"/>
        <v>267.41074253533901</v>
      </c>
      <c r="AL17">
        <f t="shared" si="8"/>
        <v>899.92322587049853</v>
      </c>
      <c r="AN17">
        <f t="shared" si="9"/>
        <v>850.07747248736234</v>
      </c>
      <c r="AO17">
        <f t="shared" si="9"/>
        <v>-42.503873624368126</v>
      </c>
      <c r="AP17">
        <f t="shared" si="9"/>
        <v>-3.8139084752691343</v>
      </c>
      <c r="AQ17">
        <f t="shared" si="9"/>
        <v>-605.20531098832885</v>
      </c>
      <c r="AR17">
        <f t="shared" si="9"/>
        <v>198.55437939939631</v>
      </c>
      <c r="AS17">
        <f t="shared" si="9"/>
        <v>33.846340762152721</v>
      </c>
      <c r="AT17">
        <f t="shared" si="9"/>
        <v>98.253316387459847</v>
      </c>
      <c r="AU17">
        <f t="shared" si="9"/>
        <v>330.65403654900888</v>
      </c>
      <c r="AW17">
        <v>14</v>
      </c>
      <c r="AX17">
        <f>(R17*SUMPRODUCT(K18:$K$23, X18:$X$23)-$AZ$3*SUMPRODUCT(K17:$K$22, W18:$W$23))/Z17</f>
        <v>1005.4474194379644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2786.1099643567595</v>
      </c>
      <c r="P18">
        <f t="shared" si="22"/>
        <v>139.30549821783799</v>
      </c>
      <c r="Q18" s="4">
        <f t="shared" si="23"/>
        <v>12.5</v>
      </c>
      <c r="R18">
        <f t="shared" si="0"/>
        <v>500000</v>
      </c>
      <c r="S18">
        <f t="shared" si="1"/>
        <v>888.63773752121642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834.93227482021302</v>
      </c>
      <c r="AC18">
        <f t="shared" si="2"/>
        <v>727.54192836854781</v>
      </c>
      <c r="AE18">
        <f t="shared" si="3"/>
        <v>2281.0327881968296</v>
      </c>
      <c r="AF18">
        <f t="shared" si="4"/>
        <v>-114.0516394098415</v>
      </c>
      <c r="AG18">
        <f t="shared" si="4"/>
        <v>-10.23394992201726</v>
      </c>
      <c r="AH18">
        <f t="shared" si="5"/>
        <v>-1694.3048568101385</v>
      </c>
      <c r="AI18">
        <f t="shared" si="6"/>
        <v>462.44234205483235</v>
      </c>
      <c r="AJ18">
        <f t="shared" si="7"/>
        <v>107.39034645166521</v>
      </c>
      <c r="AK18">
        <f t="shared" si="24"/>
        <v>256.87973548491544</v>
      </c>
      <c r="AL18">
        <f t="shared" si="8"/>
        <v>826.71242399141306</v>
      </c>
      <c r="AN18">
        <f t="shared" si="9"/>
        <v>772.04259742711747</v>
      </c>
      <c r="AO18">
        <f t="shared" si="9"/>
        <v>-38.602129871355885</v>
      </c>
      <c r="AP18">
        <f t="shared" si="9"/>
        <v>-3.4638017132489693</v>
      </c>
      <c r="AQ18">
        <f t="shared" si="9"/>
        <v>-573.45757117289031</v>
      </c>
      <c r="AR18">
        <f t="shared" si="9"/>
        <v>156.5190946696224</v>
      </c>
      <c r="AS18">
        <f t="shared" si="9"/>
        <v>36.347536274865405</v>
      </c>
      <c r="AT18">
        <f t="shared" si="9"/>
        <v>86.943992754676643</v>
      </c>
      <c r="AU18">
        <f t="shared" si="9"/>
        <v>279.81062369916447</v>
      </c>
      <c r="AW18">
        <v>15</v>
      </c>
      <c r="AX18">
        <f>(R18*SUMPRODUCT(K19:$K$23, X19:$X$23)-$AZ$3*SUMPRODUCT(K18:$K$22, W19:$W$23))/Z18</f>
        <v>888.63773752121642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2786.1099643567595</v>
      </c>
      <c r="P19">
        <f t="shared" si="22"/>
        <v>139.30549821783799</v>
      </c>
      <c r="Q19" s="4">
        <f t="shared" si="23"/>
        <v>12.5</v>
      </c>
      <c r="R19">
        <f t="shared" si="0"/>
        <v>500000</v>
      </c>
      <c r="S19">
        <f t="shared" si="1"/>
        <v>748.54943477120423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727.54192836854781</v>
      </c>
      <c r="AC19">
        <f t="shared" si="2"/>
        <v>604.09564176383469</v>
      </c>
      <c r="AE19">
        <f t="shared" si="3"/>
        <v>2248.4512161272924</v>
      </c>
      <c r="AF19">
        <f t="shared" si="4"/>
        <v>-112.42256080636463</v>
      </c>
      <c r="AG19">
        <f t="shared" si="4"/>
        <v>-10.087771323153792</v>
      </c>
      <c r="AH19">
        <f t="shared" si="5"/>
        <v>-1753.5639857318351</v>
      </c>
      <c r="AI19">
        <f t="shared" si="6"/>
        <v>372.37689826593851</v>
      </c>
      <c r="AJ19">
        <f t="shared" si="7"/>
        <v>123.44628660471312</v>
      </c>
      <c r="AK19">
        <f t="shared" si="24"/>
        <v>245.0414619874758</v>
      </c>
      <c r="AL19">
        <f t="shared" si="8"/>
        <v>740.86464685812746</v>
      </c>
      <c r="AN19">
        <f t="shared" si="9"/>
        <v>701.02671953822141</v>
      </c>
      <c r="AO19">
        <f t="shared" si="9"/>
        <v>-35.051335976911076</v>
      </c>
      <c r="AP19">
        <f t="shared" si="9"/>
        <v>-3.1451859784187945</v>
      </c>
      <c r="AQ19">
        <f t="shared" si="9"/>
        <v>-546.72976651691886</v>
      </c>
      <c r="AR19">
        <f t="shared" si="9"/>
        <v>116.10043106597257</v>
      </c>
      <c r="AS19">
        <f t="shared" si="9"/>
        <v>38.488335756170507</v>
      </c>
      <c r="AT19">
        <f t="shared" si="9"/>
        <v>76.399528268975743</v>
      </c>
      <c r="AU19">
        <f t="shared" si="9"/>
        <v>230.98829509111883</v>
      </c>
      <c r="AW19">
        <v>16</v>
      </c>
      <c r="AX19">
        <f>(R19*SUMPRODUCT(K20:$K$23, X20:$X$23)-$AZ$3*SUMPRODUCT(K19:$K$22, W20:$W$23))/Z19</f>
        <v>748.54943477120423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2786.1099643567595</v>
      </c>
      <c r="P20">
        <f t="shared" si="22"/>
        <v>139.30549821783799</v>
      </c>
      <c r="Q20" s="4">
        <f t="shared" si="23"/>
        <v>12.5</v>
      </c>
      <c r="R20">
        <f t="shared" si="0"/>
        <v>500000</v>
      </c>
      <c r="S20">
        <f t="shared" si="1"/>
        <v>587.06632195128623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604.09564176383469</v>
      </c>
      <c r="AC20">
        <f t="shared" si="2"/>
        <v>466.90539580746963</v>
      </c>
      <c r="AE20">
        <f t="shared" si="3"/>
        <v>2215.8480686600692</v>
      </c>
      <c r="AF20">
        <f t="shared" si="4"/>
        <v>-110.79240343300347</v>
      </c>
      <c r="AG20">
        <f t="shared" si="4"/>
        <v>-9.9414959253575752</v>
      </c>
      <c r="AH20">
        <f t="shared" si="5"/>
        <v>-1815.9073825871199</v>
      </c>
      <c r="AI20">
        <f t="shared" si="6"/>
        <v>279.20678671458813</v>
      </c>
      <c r="AJ20">
        <f t="shared" si="7"/>
        <v>137.19024595636506</v>
      </c>
      <c r="AK20">
        <f t="shared" si="24"/>
        <v>231.82749564182538</v>
      </c>
      <c r="AL20">
        <f t="shared" si="8"/>
        <v>648.2245283127786</v>
      </c>
      <c r="AN20">
        <f t="shared" si="9"/>
        <v>636.40333716117368</v>
      </c>
      <c r="AO20">
        <f t="shared" si="9"/>
        <v>-31.820166858058691</v>
      </c>
      <c r="AP20">
        <f t="shared" si="9"/>
        <v>-2.8552504446289091</v>
      </c>
      <c r="AQ20">
        <f t="shared" si="9"/>
        <v>-521.53824740921004</v>
      </c>
      <c r="AR20">
        <f t="shared" si="9"/>
        <v>80.189672449276074</v>
      </c>
      <c r="AS20">
        <f t="shared" si="9"/>
        <v>39.401767471083247</v>
      </c>
      <c r="AT20">
        <f t="shared" si="9"/>
        <v>66.582088347505945</v>
      </c>
      <c r="AU20">
        <f t="shared" si="9"/>
        <v>186.17352826786527</v>
      </c>
      <c r="AW20">
        <v>17</v>
      </c>
      <c r="AX20">
        <f>(R20*SUMPRODUCT(K21:$K$23, X21:$X$23)-$AZ$3*SUMPRODUCT(K20:$K$22, W21:$W$23))/Z20</f>
        <v>587.06632195128623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2786.1099643567595</v>
      </c>
      <c r="P21">
        <f t="shared" si="22"/>
        <v>139.30549821783799</v>
      </c>
      <c r="Q21" s="4">
        <f t="shared" si="23"/>
        <v>12.5</v>
      </c>
      <c r="R21">
        <f t="shared" si="0"/>
        <v>500000</v>
      </c>
      <c r="S21">
        <f t="shared" si="1"/>
        <v>408.06493543482162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466.90539580746963</v>
      </c>
      <c r="AC21">
        <f t="shared" si="2"/>
        <v>319.76642186971401</v>
      </c>
      <c r="AE21">
        <f t="shared" si="3"/>
        <v>2183.2417756958134</v>
      </c>
      <c r="AF21">
        <f t="shared" si="4"/>
        <v>-109.1620887847907</v>
      </c>
      <c r="AG21">
        <f t="shared" si="4"/>
        <v>-9.7952064151561018</v>
      </c>
      <c r="AH21">
        <f t="shared" si="5"/>
        <v>-1874.9820379159194</v>
      </c>
      <c r="AI21">
        <f t="shared" si="6"/>
        <v>189.30244257994741</v>
      </c>
      <c r="AJ21">
        <f t="shared" si="7"/>
        <v>147.13897393775562</v>
      </c>
      <c r="AK21">
        <f t="shared" si="24"/>
        <v>217.43717549838684</v>
      </c>
      <c r="AL21">
        <f t="shared" si="8"/>
        <v>553.8785920160899</v>
      </c>
      <c r="AN21">
        <f t="shared" si="9"/>
        <v>577.61128381969468</v>
      </c>
      <c r="AO21">
        <f t="shared" si="9"/>
        <v>-28.880564190984739</v>
      </c>
      <c r="AP21">
        <f t="shared" si="9"/>
        <v>-2.5914774147879434</v>
      </c>
      <c r="AQ21">
        <f t="shared" si="9"/>
        <v>-496.0562747175901</v>
      </c>
      <c r="AR21">
        <f t="shared" si="9"/>
        <v>50.082967496331939</v>
      </c>
      <c r="AS21">
        <f t="shared" si="9"/>
        <v>38.927952269057798</v>
      </c>
      <c r="AT21">
        <f t="shared" si="9"/>
        <v>57.526457897556398</v>
      </c>
      <c r="AU21">
        <f t="shared" si="9"/>
        <v>146.53737766294614</v>
      </c>
      <c r="AW21">
        <v>18</v>
      </c>
      <c r="AX21">
        <f>(R21*SUMPRODUCT(K22:$K$23, X22:$X$23)-$AZ$3*SUMPRODUCT(K21:$K$22, W22:$W$23))/Z21</f>
        <v>408.06493543482162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2786.1099643567595</v>
      </c>
      <c r="P22">
        <f t="shared" si="22"/>
        <v>139.30549821783799</v>
      </c>
      <c r="Q22" s="4">
        <f t="shared" si="23"/>
        <v>12.5</v>
      </c>
      <c r="R22">
        <f t="shared" si="0"/>
        <v>500000</v>
      </c>
      <c r="S22">
        <f t="shared" si="1"/>
        <v>211.89043779306598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319.76642186971401</v>
      </c>
      <c r="AC22">
        <f t="shared" si="2"/>
        <v>163.55814171522928</v>
      </c>
      <c r="AE22">
        <f t="shared" si="3"/>
        <v>2150.5971346829106</v>
      </c>
      <c r="AF22">
        <f t="shared" si="4"/>
        <v>-107.52985673414555</v>
      </c>
      <c r="AG22">
        <f t="shared" si="4"/>
        <v>-9.6487448548151065</v>
      </c>
      <c r="AH22">
        <f t="shared" si="5"/>
        <v>-1940.3798475773215</v>
      </c>
      <c r="AI22">
        <f t="shared" si="6"/>
        <v>93.038685516628448</v>
      </c>
      <c r="AJ22">
        <f t="shared" si="7"/>
        <v>156.20828015448473</v>
      </c>
      <c r="AK22">
        <f t="shared" si="24"/>
        <v>202.19240536086693</v>
      </c>
      <c r="AL22">
        <f t="shared" si="8"/>
        <v>451.4393710319801</v>
      </c>
      <c r="AN22">
        <f t="shared" si="9"/>
        <v>524.12426408403712</v>
      </c>
      <c r="AO22">
        <f t="shared" si="9"/>
        <v>-26.206213204201859</v>
      </c>
      <c r="AP22">
        <f t="shared" si="9"/>
        <v>-2.3515056422272433</v>
      </c>
      <c r="AQ22">
        <f t="shared" si="9"/>
        <v>-472.89199044009172</v>
      </c>
      <c r="AR22">
        <f t="shared" si="9"/>
        <v>22.67455479751623</v>
      </c>
      <c r="AS22">
        <f t="shared" si="9"/>
        <v>38.069682396314498</v>
      </c>
      <c r="AT22">
        <f t="shared" si="9"/>
        <v>49.276521368922381</v>
      </c>
      <c r="AU22">
        <f t="shared" si="9"/>
        <v>110.0207585627531</v>
      </c>
      <c r="AW22">
        <v>19</v>
      </c>
      <c r="AX22">
        <f>(R22*SUMPRODUCT(K23:$K$23, X23:$X$23)-$AZ$3*SUMPRODUCT(K22:$K$22, W23:$W$23))/Z22</f>
        <v>211.89043779306598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2786.1099643567595</v>
      </c>
      <c r="P23">
        <f t="shared" si="22"/>
        <v>139.30549821783799</v>
      </c>
      <c r="Q23" s="4">
        <f t="shared" si="23"/>
        <v>12.5</v>
      </c>
      <c r="R23">
        <f t="shared" si="0"/>
        <v>500000</v>
      </c>
      <c r="S23">
        <f t="shared" si="1"/>
        <v>215.16178795494505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163.55814171522928</v>
      </c>
      <c r="AC23">
        <f t="shared" si="2"/>
        <v>163.55814171522928</v>
      </c>
      <c r="AE23">
        <f t="shared" si="3"/>
        <v>2117.8991526129957</v>
      </c>
      <c r="AF23">
        <f t="shared" si="4"/>
        <v>-105.89495763064981</v>
      </c>
      <c r="AG23">
        <f t="shared" si="4"/>
        <v>-9.5020439775694747</v>
      </c>
      <c r="AH23">
        <f t="shared" si="5"/>
        <v>-2008.5371478992938</v>
      </c>
      <c r="AI23">
        <f t="shared" si="6"/>
        <v>-6.034996894517235</v>
      </c>
      <c r="AJ23">
        <f t="shared" si="7"/>
        <v>0</v>
      </c>
      <c r="AK23">
        <f t="shared" si="24"/>
        <v>186.16722027588492</v>
      </c>
      <c r="AL23">
        <f t="shared" si="8"/>
        <v>180.13222338136768</v>
      </c>
      <c r="AN23">
        <f t="shared" si="9"/>
        <v>475.46860537245084</v>
      </c>
      <c r="AO23">
        <f t="shared" si="9"/>
        <v>-23.773430268622548</v>
      </c>
      <c r="AP23">
        <f t="shared" si="9"/>
        <v>-2.1332099749077216</v>
      </c>
      <c r="AQ23">
        <f t="shared" si="9"/>
        <v>-450.91682263161277</v>
      </c>
      <c r="AR23">
        <f t="shared" si="9"/>
        <v>-1.3548575026922054</v>
      </c>
      <c r="AS23">
        <f t="shared" si="9"/>
        <v>0</v>
      </c>
      <c r="AT23">
        <f t="shared" si="9"/>
        <v>41.794562541578919</v>
      </c>
      <c r="AU23">
        <f t="shared" si="9"/>
        <v>40.439705038886714</v>
      </c>
      <c r="AW23">
        <v>20</v>
      </c>
      <c r="AX23">
        <f>(R23*SUMPRODUCT(K$23:$K24, X$23:$X24)-$AZ$3*SUMPRODUCT(K$22:$K23, W$23:$W24))/Z23</f>
        <v>215.16178795494505</v>
      </c>
    </row>
    <row r="25" spans="5:50" x14ac:dyDescent="0.25">
      <c r="AN25" s="8">
        <f t="shared" ref="AN25:AU25" si="25">SUM(AN3:AN23)</f>
        <v>25554.361923680503</v>
      </c>
      <c r="AO25" s="8">
        <f t="shared" si="25"/>
        <v>-3367.3005694515959</v>
      </c>
      <c r="AP25" s="8">
        <f t="shared" si="25"/>
        <v>-227.96827971655057</v>
      </c>
      <c r="AQ25" s="8">
        <f t="shared" si="25"/>
        <v>-15164.741425367512</v>
      </c>
      <c r="AR25" s="8">
        <f t="shared" si="25"/>
        <v>6794.3516491448499</v>
      </c>
      <c r="AS25" s="8">
        <f t="shared" si="25"/>
        <v>-579.86283624350381</v>
      </c>
      <c r="AT25" s="8">
        <f t="shared" si="25"/>
        <v>2227.4669781051371</v>
      </c>
      <c r="AU25" s="9">
        <f t="shared" si="25"/>
        <v>8441.955791006485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CA9AF-DCF7-43AD-935D-C8E64320081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4223.1525379220402</v>
      </c>
      <c r="K3">
        <v>1</v>
      </c>
      <c r="L3" s="2">
        <v>0</v>
      </c>
      <c r="O3">
        <f>$C$3</f>
        <v>4223.1525379220402</v>
      </c>
      <c r="P3">
        <f>O3*B5</f>
        <v>3378.5220303376323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4223.1525379220402</v>
      </c>
      <c r="AF3">
        <f t="shared" ref="AF3:AG23" si="4">-$Z3*P3</f>
        <v>-3378.5220303376323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718.81295168440795</v>
      </c>
      <c r="AJ3">
        <f t="shared" ref="AJ3:AJ23" si="7">AB3-AC3</f>
        <v>0</v>
      </c>
      <c r="AL3">
        <f t="shared" ref="AL3:AL23" si="8">SUM(AI3:AK3)</f>
        <v>718.81295168440795</v>
      </c>
      <c r="AN3">
        <f t="shared" ref="AN3:AU23" si="9">AE3*$K3</f>
        <v>4223.1525379220402</v>
      </c>
      <c r="AO3">
        <f t="shared" si="9"/>
        <v>-3378.5220303376323</v>
      </c>
      <c r="AP3">
        <f t="shared" si="9"/>
        <v>-125.8175559</v>
      </c>
      <c r="AQ3">
        <f t="shared" si="9"/>
        <v>0</v>
      </c>
      <c r="AR3">
        <f t="shared" si="9"/>
        <v>718.81295168440795</v>
      </c>
      <c r="AS3">
        <f t="shared" si="9"/>
        <v>0</v>
      </c>
      <c r="AT3">
        <f t="shared" si="9"/>
        <v>0</v>
      </c>
      <c r="AU3">
        <f t="shared" si="9"/>
        <v>718.81295168440795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2315.3950502008638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694.18181097738113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684.82698565446844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-684.82698565446844</v>
      </c>
      <c r="AK4">
        <f>H4*SUM(AB4, AE4:AF4)</f>
        <v>0</v>
      </c>
      <c r="AL4">
        <f t="shared" si="8"/>
        <v>-2422.8494856544685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-1630.5680645463926</v>
      </c>
      <c r="AR4">
        <f t="shared" si="9"/>
        <v>-1630.5680645463926</v>
      </c>
      <c r="AS4">
        <f t="shared" si="9"/>
        <v>-642.48708664458991</v>
      </c>
      <c r="AT4">
        <f t="shared" si="9"/>
        <v>0</v>
      </c>
      <c r="AU4">
        <f t="shared" si="9"/>
        <v>-2273.0551511909825</v>
      </c>
      <c r="AW4">
        <v>1</v>
      </c>
      <c r="AX4">
        <f>(R4*SUMPRODUCT(K5:$K$23, X5:$X$23)-$AZ$3*SUMPRODUCT(K4:$K$22, W5:$W$23))/Z4</f>
        <v>694.18181097738113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4223.1525379220402</v>
      </c>
      <c r="P5">
        <f t="shared" ref="P5:P23" si="22">O5*$C$5</f>
        <v>211.15762689610202</v>
      </c>
      <c r="Q5" s="4">
        <f t="shared" ref="Q5:Q23" si="23">$C$8</f>
        <v>12.5</v>
      </c>
      <c r="R5">
        <f t="shared" si="0"/>
        <v>500000</v>
      </c>
      <c r="S5">
        <f t="shared" si="1"/>
        <v>1323.9444812100066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684.82698565446844</v>
      </c>
      <c r="AC5">
        <f t="shared" si="2"/>
        <v>1288.3215140160173</v>
      </c>
      <c r="AE5">
        <f t="shared" si="3"/>
        <v>4109.5214707219147</v>
      </c>
      <c r="AF5">
        <f t="shared" si="4"/>
        <v>-205.47607353609573</v>
      </c>
      <c r="AG5">
        <f t="shared" si="4"/>
        <v>-12.163666342324339</v>
      </c>
      <c r="AH5">
        <f t="shared" si="5"/>
        <v>-1782.70403202648</v>
      </c>
      <c r="AI5">
        <f t="shared" si="6"/>
        <v>2109.177698817015</v>
      </c>
      <c r="AJ5">
        <f t="shared" si="7"/>
        <v>-603.49452836154887</v>
      </c>
      <c r="AK5">
        <f>H5*SUM(AB5, AE5:AF5)</f>
        <v>396.47857387740083</v>
      </c>
      <c r="AL5">
        <f t="shared" si="8"/>
        <v>1902.1617443328669</v>
      </c>
      <c r="AN5">
        <f t="shared" si="9"/>
        <v>3548.8286834308278</v>
      </c>
      <c r="AO5">
        <f t="shared" si="9"/>
        <v>-177.4414341715414</v>
      </c>
      <c r="AP5">
        <f t="shared" si="9"/>
        <v>-10.504086258914157</v>
      </c>
      <c r="AQ5">
        <f t="shared" si="9"/>
        <v>-1539.47637163993</v>
      </c>
      <c r="AR5">
        <f t="shared" si="9"/>
        <v>1821.4067913604429</v>
      </c>
      <c r="AS5">
        <f t="shared" si="9"/>
        <v>-521.15525075156609</v>
      </c>
      <c r="AT5">
        <f t="shared" si="9"/>
        <v>342.38403312069727</v>
      </c>
      <c r="AU5">
        <f t="shared" si="9"/>
        <v>1642.6355737295739</v>
      </c>
      <c r="AW5">
        <v>2</v>
      </c>
      <c r="AX5">
        <f>(R5*SUMPRODUCT(K6:$K$23, X6:$X$23)-$AZ$3*SUMPRODUCT(K5:$K$22, W6:$W$23))/Z5</f>
        <v>1323.9444812100066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4223.1525379220402</v>
      </c>
      <c r="P6">
        <f t="shared" si="22"/>
        <v>211.15762689610202</v>
      </c>
      <c r="Q6" s="4">
        <f t="shared" si="23"/>
        <v>12.5</v>
      </c>
      <c r="R6">
        <f t="shared" si="0"/>
        <v>500000</v>
      </c>
      <c r="S6">
        <f t="shared" si="1"/>
        <v>1886.1250248055151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1288.3215140160173</v>
      </c>
      <c r="AC6">
        <f t="shared" si="2"/>
        <v>1810.1252856589945</v>
      </c>
      <c r="AE6">
        <f t="shared" si="3"/>
        <v>4052.9843427934393</v>
      </c>
      <c r="AF6">
        <f t="shared" si="4"/>
        <v>-202.64921713967198</v>
      </c>
      <c r="AG6">
        <f t="shared" si="4"/>
        <v>-11.996323559235176</v>
      </c>
      <c r="AH6">
        <f t="shared" si="5"/>
        <v>-1828.2447866367954</v>
      </c>
      <c r="AI6">
        <f t="shared" si="6"/>
        <v>2010.0940154577368</v>
      </c>
      <c r="AJ6">
        <f t="shared" si="7"/>
        <v>-521.80377164297715</v>
      </c>
      <c r="AK6">
        <f>H6*SUM(AB6, AE6:AF6)</f>
        <v>559.08584239607262</v>
      </c>
      <c r="AL6">
        <f t="shared" si="8"/>
        <v>2047.3760862108322</v>
      </c>
      <c r="AN6">
        <f t="shared" si="9"/>
        <v>3156.5704718872939</v>
      </c>
      <c r="AO6">
        <f t="shared" si="9"/>
        <v>-157.82852359436473</v>
      </c>
      <c r="AP6">
        <f t="shared" si="9"/>
        <v>-9.3430513210885966</v>
      </c>
      <c r="AQ6">
        <f t="shared" si="9"/>
        <v>-1423.8849748188413</v>
      </c>
      <c r="AR6">
        <f t="shared" si="9"/>
        <v>1565.5139221529994</v>
      </c>
      <c r="AS6">
        <f t="shared" si="9"/>
        <v>-406.39445859600926</v>
      </c>
      <c r="AT6">
        <f t="shared" si="9"/>
        <v>435.43071280194658</v>
      </c>
      <c r="AU6">
        <f t="shared" si="9"/>
        <v>1594.5501763589368</v>
      </c>
      <c r="AW6">
        <v>3</v>
      </c>
      <c r="AX6">
        <f>(R6*SUMPRODUCT(K7:$K$23, X7:$X$23)-$AZ$3*SUMPRODUCT(K6:$K$22, W7:$W$23))/Z6</f>
        <v>1886.1250248055151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4223.1525379220402</v>
      </c>
      <c r="P7">
        <f t="shared" si="22"/>
        <v>211.15762689610202</v>
      </c>
      <c r="Q7" s="4">
        <f t="shared" si="23"/>
        <v>12.5</v>
      </c>
      <c r="R7">
        <f t="shared" si="0"/>
        <v>500000</v>
      </c>
      <c r="S7">
        <f t="shared" si="1"/>
        <v>2343.0429053643611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1810.1252856589945</v>
      </c>
      <c r="AC7">
        <f t="shared" si="2"/>
        <v>2217.3493110614254</v>
      </c>
      <c r="AE7">
        <f t="shared" si="3"/>
        <v>3996.5996137029938</v>
      </c>
      <c r="AF7">
        <f t="shared" si="4"/>
        <v>-199.82998068514971</v>
      </c>
      <c r="AG7">
        <f t="shared" si="4"/>
        <v>-11.829431857526156</v>
      </c>
      <c r="AH7">
        <f t="shared" si="5"/>
        <v>-1877.1386446666527</v>
      </c>
      <c r="AI7">
        <f t="shared" si="6"/>
        <v>1907.8015564936652</v>
      </c>
      <c r="AJ7">
        <f t="shared" si="7"/>
        <v>-407.22402540243093</v>
      </c>
      <c r="AK7">
        <f>H7*SUM(AB7, AE7:AF7)</f>
        <v>587.04189798546497</v>
      </c>
      <c r="AL7">
        <f t="shared" si="8"/>
        <v>2087.6194290766994</v>
      </c>
      <c r="AN7">
        <f t="shared" si="9"/>
        <v>2817.6487431095893</v>
      </c>
      <c r="AO7">
        <f t="shared" si="9"/>
        <v>-140.88243715547947</v>
      </c>
      <c r="AP7">
        <f t="shared" si="9"/>
        <v>-8.3398856594935626</v>
      </c>
      <c r="AQ7">
        <f t="shared" si="9"/>
        <v>-1323.4043572072694</v>
      </c>
      <c r="AR7">
        <f t="shared" si="9"/>
        <v>1345.0220630873469</v>
      </c>
      <c r="AS7">
        <f t="shared" si="9"/>
        <v>-287.09762654359719</v>
      </c>
      <c r="AT7">
        <f t="shared" si="9"/>
        <v>413.8712970746775</v>
      </c>
      <c r="AU7">
        <f t="shared" si="9"/>
        <v>1471.7957336184272</v>
      </c>
      <c r="AW7">
        <v>4</v>
      </c>
      <c r="AX7">
        <f>(R7*SUMPRODUCT(K8:$K$23, X8:$X$23)-$AZ$3*SUMPRODUCT(K7:$K$22, W8:$W$23))/Z7</f>
        <v>2343.0429053643611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4223.1525379220402</v>
      </c>
      <c r="P8">
        <f t="shared" si="22"/>
        <v>211.15762689610202</v>
      </c>
      <c r="Q8" s="4">
        <f t="shared" si="23"/>
        <v>12.5</v>
      </c>
      <c r="R8">
        <f t="shared" si="0"/>
        <v>500000</v>
      </c>
      <c r="S8">
        <f t="shared" si="1"/>
        <v>2671.8286191141497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2217.3493110614254</v>
      </c>
      <c r="AC8">
        <f t="shared" si="2"/>
        <v>2492.8942755669559</v>
      </c>
      <c r="AE8">
        <f t="shared" si="3"/>
        <v>3940.3248813625082</v>
      </c>
      <c r="AF8">
        <f t="shared" si="4"/>
        <v>-197.01624406812542</v>
      </c>
      <c r="AG8">
        <f t="shared" si="4"/>
        <v>-11.662865732353186</v>
      </c>
      <c r="AH8">
        <f t="shared" si="5"/>
        <v>-1930.8722639083874</v>
      </c>
      <c r="AI8">
        <f t="shared" si="6"/>
        <v>1800.7735076536421</v>
      </c>
      <c r="AJ8">
        <f t="shared" si="7"/>
        <v>-275.54496450553052</v>
      </c>
      <c r="AK8">
        <f t="shared" ref="AK8:AK23" si="24">H8*SUM(AB8:AB8, AE8:AF8)</f>
        <v>432.14770125579622</v>
      </c>
      <c r="AL8">
        <f t="shared" si="8"/>
        <v>1957.3762444039078</v>
      </c>
      <c r="AN8">
        <f t="shared" si="9"/>
        <v>2590.1859290274842</v>
      </c>
      <c r="AO8">
        <f t="shared" si="9"/>
        <v>-129.50929645137421</v>
      </c>
      <c r="AP8">
        <f t="shared" si="9"/>
        <v>-7.6666243575408455</v>
      </c>
      <c r="AQ8">
        <f t="shared" si="9"/>
        <v>-1269.2654335130771</v>
      </c>
      <c r="AR8">
        <f t="shared" si="9"/>
        <v>1183.7445747054921</v>
      </c>
      <c r="AS8">
        <f t="shared" si="9"/>
        <v>-181.13041725376996</v>
      </c>
      <c r="AT8">
        <f t="shared" si="9"/>
        <v>284.07375755962624</v>
      </c>
      <c r="AU8">
        <f t="shared" si="9"/>
        <v>1286.6879150113484</v>
      </c>
      <c r="AW8">
        <v>5</v>
      </c>
      <c r="AX8">
        <f>(R8*SUMPRODUCT(K9:$K$23, X9:$X$23)-$AZ$3*SUMPRODUCT(K8:$K$22, W9:$W$23))/Z8</f>
        <v>2671.8286191141497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4223.1525379220402</v>
      </c>
      <c r="P9">
        <f t="shared" si="22"/>
        <v>211.15762689610202</v>
      </c>
      <c r="Q9" s="4">
        <f t="shared" si="23"/>
        <v>12.5</v>
      </c>
      <c r="R9">
        <f t="shared" si="0"/>
        <v>500000</v>
      </c>
      <c r="S9">
        <f t="shared" si="1"/>
        <v>2897.1421176537333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2492.8942755669559</v>
      </c>
      <c r="AC9">
        <f t="shared" si="2"/>
        <v>2664.5078492329521</v>
      </c>
      <c r="AE9">
        <f t="shared" si="3"/>
        <v>3884.0424904368647</v>
      </c>
      <c r="AF9">
        <f t="shared" si="4"/>
        <v>-194.20212452184325</v>
      </c>
      <c r="AG9">
        <f t="shared" si="4"/>
        <v>-11.496276938732034</v>
      </c>
      <c r="AH9">
        <f t="shared" si="5"/>
        <v>-1998.4054519048486</v>
      </c>
      <c r="AI9">
        <f t="shared" si="6"/>
        <v>1679.9386370714406</v>
      </c>
      <c r="AJ9">
        <f t="shared" si="7"/>
        <v>-171.61357366599623</v>
      </c>
      <c r="AK9">
        <f t="shared" si="24"/>
        <v>322.73874828535924</v>
      </c>
      <c r="AL9">
        <f t="shared" si="8"/>
        <v>1831.0638116908035</v>
      </c>
      <c r="AN9">
        <f t="shared" si="9"/>
        <v>2426.5239578068204</v>
      </c>
      <c r="AO9">
        <f t="shared" si="9"/>
        <v>-121.32619789034102</v>
      </c>
      <c r="AP9">
        <f t="shared" si="9"/>
        <v>-7.1822055206913245</v>
      </c>
      <c r="AQ9">
        <f t="shared" si="9"/>
        <v>-1248.487553469957</v>
      </c>
      <c r="AR9">
        <f t="shared" si="9"/>
        <v>1049.5280009258306</v>
      </c>
      <c r="AS9">
        <f t="shared" si="9"/>
        <v>-107.21418445104275</v>
      </c>
      <c r="AT9">
        <f t="shared" si="9"/>
        <v>201.62840822550442</v>
      </c>
      <c r="AU9">
        <f t="shared" si="9"/>
        <v>1143.9422247002922</v>
      </c>
      <c r="AW9">
        <v>6</v>
      </c>
      <c r="AX9">
        <f>(R9*SUMPRODUCT(K10:$K$23, X10:$X$23)-$AZ$3*SUMPRODUCT(K9:$K$22, W10:$W$23))/Z9</f>
        <v>2897.1421176537333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4223.1525379220402</v>
      </c>
      <c r="P10">
        <f t="shared" si="22"/>
        <v>211.15762689610202</v>
      </c>
      <c r="Q10" s="4">
        <f t="shared" si="23"/>
        <v>12.5</v>
      </c>
      <c r="R10">
        <f t="shared" si="0"/>
        <v>500000</v>
      </c>
      <c r="S10">
        <f t="shared" si="1"/>
        <v>3052.2928910132132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2664.5078492329521</v>
      </c>
      <c r="AC10">
        <f t="shared" si="2"/>
        <v>2766.4951896470557</v>
      </c>
      <c r="AE10">
        <f t="shared" si="3"/>
        <v>3827.7228295181003</v>
      </c>
      <c r="AF10">
        <f t="shared" si="4"/>
        <v>-191.38614147590502</v>
      </c>
      <c r="AG10">
        <f t="shared" si="4"/>
        <v>-11.329577830621922</v>
      </c>
      <c r="AH10">
        <f t="shared" si="5"/>
        <v>-2069.453548911627</v>
      </c>
      <c r="AI10">
        <f t="shared" si="6"/>
        <v>1555.5535612999465</v>
      </c>
      <c r="AJ10">
        <f t="shared" si="7"/>
        <v>-101.98734041410353</v>
      </c>
      <c r="AK10">
        <f t="shared" si="24"/>
        <v>330.79433820694527</v>
      </c>
      <c r="AL10">
        <f t="shared" si="8"/>
        <v>1784.3605590927882</v>
      </c>
      <c r="AN10">
        <f t="shared" si="9"/>
        <v>2272.0557792719019</v>
      </c>
      <c r="AO10">
        <f t="shared" si="9"/>
        <v>-113.60278896359509</v>
      </c>
      <c r="AP10">
        <f t="shared" si="9"/>
        <v>-6.7249991530907502</v>
      </c>
      <c r="AQ10">
        <f t="shared" si="9"/>
        <v>-1228.3841085566187</v>
      </c>
      <c r="AR10">
        <f t="shared" si="9"/>
        <v>923.34388259859747</v>
      </c>
      <c r="AS10">
        <f t="shared" si="9"/>
        <v>-60.537540600766995</v>
      </c>
      <c r="AT10">
        <f t="shared" si="9"/>
        <v>196.35256295925072</v>
      </c>
      <c r="AU10">
        <f t="shared" si="9"/>
        <v>1059.1589049570812</v>
      </c>
      <c r="AW10">
        <v>7</v>
      </c>
      <c r="AX10">
        <f>(R10*SUMPRODUCT(K11:$K$23, X11:$X$23)-$AZ$3*SUMPRODUCT(K10:$K$22, W11:$W$23))/Z10</f>
        <v>3052.2928910132132</v>
      </c>
    </row>
    <row r="11" spans="1:52" x14ac:dyDescent="0.25">
      <c r="A11" t="s">
        <v>33</v>
      </c>
      <c r="C11" s="7">
        <f>AU25</f>
        <v>12657.645325448209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4223.1525379220402</v>
      </c>
      <c r="P11">
        <f t="shared" si="22"/>
        <v>211.15762689610202</v>
      </c>
      <c r="Q11" s="4">
        <f t="shared" si="23"/>
        <v>12.5</v>
      </c>
      <c r="R11">
        <f t="shared" si="0"/>
        <v>500000</v>
      </c>
      <c r="S11">
        <f t="shared" si="1"/>
        <v>3142.0620411305658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2766.4951896470557</v>
      </c>
      <c r="AC11">
        <f t="shared" si="2"/>
        <v>2805.9525576347223</v>
      </c>
      <c r="AE11">
        <f t="shared" si="3"/>
        <v>3771.3977349728279</v>
      </c>
      <c r="AF11">
        <f t="shared" si="4"/>
        <v>-188.56988674864141</v>
      </c>
      <c r="AG11">
        <f t="shared" si="4"/>
        <v>-11.162862639661206</v>
      </c>
      <c r="AH11">
        <f t="shared" si="5"/>
        <v>-2136.7765061798236</v>
      </c>
      <c r="AI11">
        <f t="shared" si="6"/>
        <v>1434.8884794047017</v>
      </c>
      <c r="AJ11">
        <f t="shared" si="7"/>
        <v>-39.457367987666657</v>
      </c>
      <c r="AK11">
        <f t="shared" si="24"/>
        <v>326.99013645036899</v>
      </c>
      <c r="AL11">
        <f t="shared" si="8"/>
        <v>1722.421247867404</v>
      </c>
      <c r="AN11">
        <f t="shared" si="9"/>
        <v>2128.9799216335559</v>
      </c>
      <c r="AO11">
        <f t="shared" si="9"/>
        <v>-106.44899608167782</v>
      </c>
      <c r="AP11">
        <f t="shared" si="9"/>
        <v>-6.3015126215435595</v>
      </c>
      <c r="AQ11">
        <f t="shared" si="9"/>
        <v>-1206.2250121460393</v>
      </c>
      <c r="AR11">
        <f t="shared" si="9"/>
        <v>810.0044007842954</v>
      </c>
      <c r="AS11">
        <f t="shared" si="9"/>
        <v>-22.273955204264389</v>
      </c>
      <c r="AT11">
        <f t="shared" si="9"/>
        <v>184.58817764551372</v>
      </c>
      <c r="AU11">
        <f t="shared" si="9"/>
        <v>972.31862322554468</v>
      </c>
      <c r="AW11">
        <v>8</v>
      </c>
      <c r="AX11">
        <f>(R11*SUMPRODUCT(K12:$K$23, X12:$X$23)-$AZ$3*SUMPRODUCT(K11:$K$22, W12:$W$23))/Z11</f>
        <v>3142.0620411305658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4223.1525379220402</v>
      </c>
      <c r="P12">
        <f t="shared" si="22"/>
        <v>211.15762689610202</v>
      </c>
      <c r="Q12" s="4">
        <f t="shared" si="23"/>
        <v>12.5</v>
      </c>
      <c r="R12">
        <f t="shared" si="0"/>
        <v>500000</v>
      </c>
      <c r="S12">
        <f t="shared" si="1"/>
        <v>3167.6258762962916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2805.9525576347223</v>
      </c>
      <c r="AC12">
        <f t="shared" si="2"/>
        <v>2786.4848090619853</v>
      </c>
      <c r="AE12">
        <f t="shared" si="3"/>
        <v>3715.0063968509548</v>
      </c>
      <c r="AF12">
        <f t="shared" si="4"/>
        <v>-185.75031984254775</v>
      </c>
      <c r="AG12">
        <f t="shared" si="4"/>
        <v>-10.995951376050954</v>
      </c>
      <c r="AH12">
        <f t="shared" si="5"/>
        <v>-2211.305488545664</v>
      </c>
      <c r="AI12">
        <f t="shared" si="6"/>
        <v>1306.9546370866919</v>
      </c>
      <c r="AJ12">
        <f t="shared" si="7"/>
        <v>19.467748572737037</v>
      </c>
      <c r="AK12">
        <f t="shared" si="24"/>
        <v>328.79732813797847</v>
      </c>
      <c r="AL12">
        <f t="shared" si="8"/>
        <v>1655.2197137974074</v>
      </c>
      <c r="AN12">
        <f t="shared" si="9"/>
        <v>1993.6748968473623</v>
      </c>
      <c r="AO12">
        <f t="shared" si="9"/>
        <v>-99.683744842368114</v>
      </c>
      <c r="AP12">
        <f t="shared" si="9"/>
        <v>-5.9010267772269778</v>
      </c>
      <c r="AQ12">
        <f t="shared" si="9"/>
        <v>-1186.7070391887553</v>
      </c>
      <c r="AR12">
        <f t="shared" si="9"/>
        <v>701.3830860390118</v>
      </c>
      <c r="AS12">
        <f t="shared" si="9"/>
        <v>10.447454857817043</v>
      </c>
      <c r="AT12">
        <f t="shared" si="9"/>
        <v>176.45056541889761</v>
      </c>
      <c r="AU12">
        <f t="shared" si="9"/>
        <v>888.28110631572645</v>
      </c>
      <c r="AW12">
        <v>9</v>
      </c>
      <c r="AX12">
        <f>(R12*SUMPRODUCT(K13:$K$23, X13:$X$23)-$AZ$3*SUMPRODUCT(K12:$K$22, W13:$W$23))/Z12</f>
        <v>3167.6258762962916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4223.1525379220402</v>
      </c>
      <c r="P13">
        <f t="shared" si="22"/>
        <v>211.15762689610202</v>
      </c>
      <c r="Q13" s="4">
        <f t="shared" si="23"/>
        <v>12.5</v>
      </c>
      <c r="R13">
        <f t="shared" si="0"/>
        <v>500000</v>
      </c>
      <c r="S13">
        <f t="shared" si="1"/>
        <v>3130.0149632255407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2786.4848090619853</v>
      </c>
      <c r="AC13">
        <f t="shared" si="2"/>
        <v>2711.5363148405349</v>
      </c>
      <c r="AE13">
        <f t="shared" si="3"/>
        <v>3658.5229157773315</v>
      </c>
      <c r="AF13">
        <f t="shared" si="4"/>
        <v>-182.92614578886656</v>
      </c>
      <c r="AG13">
        <f t="shared" si="4"/>
        <v>-10.828767380900333</v>
      </c>
      <c r="AH13">
        <f t="shared" si="5"/>
        <v>-2288.9792556045277</v>
      </c>
      <c r="AI13">
        <f t="shared" si="6"/>
        <v>1175.7887470030369</v>
      </c>
      <c r="AJ13">
        <f t="shared" si="7"/>
        <v>74.948494221450346</v>
      </c>
      <c r="AK13">
        <f t="shared" si="24"/>
        <v>323.74961763690828</v>
      </c>
      <c r="AL13">
        <f t="shared" si="8"/>
        <v>1574.4868588613954</v>
      </c>
      <c r="AN13">
        <f t="shared" si="9"/>
        <v>1866.8468028977222</v>
      </c>
      <c r="AO13">
        <f t="shared" si="9"/>
        <v>-93.342340144886109</v>
      </c>
      <c r="AP13">
        <f t="shared" si="9"/>
        <v>-5.5256315813076382</v>
      </c>
      <c r="AQ13">
        <f t="shared" si="9"/>
        <v>-1168.005149508977</v>
      </c>
      <c r="AR13">
        <f t="shared" si="9"/>
        <v>599.97368166255148</v>
      </c>
      <c r="AS13">
        <f t="shared" si="9"/>
        <v>38.244220424565675</v>
      </c>
      <c r="AT13">
        <f t="shared" si="9"/>
        <v>165.2008071395137</v>
      </c>
      <c r="AU13">
        <f t="shared" si="9"/>
        <v>803.41870922663077</v>
      </c>
      <c r="AW13">
        <v>10</v>
      </c>
      <c r="AX13">
        <f>(R13*SUMPRODUCT(K14:$K$23, X14:$X$23)-$AZ$3*SUMPRODUCT(K13:$K$22, W14:$W$23))/Z13</f>
        <v>3130.0149632255407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4223.1525379220402</v>
      </c>
      <c r="P14">
        <f t="shared" si="22"/>
        <v>211.15762689610202</v>
      </c>
      <c r="Q14" s="4">
        <f t="shared" si="23"/>
        <v>12.5</v>
      </c>
      <c r="R14">
        <f t="shared" si="0"/>
        <v>500000</v>
      </c>
      <c r="S14">
        <f t="shared" si="1"/>
        <v>3069.9746022564718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2711.5363148405349</v>
      </c>
      <c r="AC14">
        <f t="shared" si="2"/>
        <v>2618.3411153429906</v>
      </c>
      <c r="AE14">
        <f t="shared" si="3"/>
        <v>3601.8714676919003</v>
      </c>
      <c r="AF14">
        <f t="shared" si="4"/>
        <v>-180.09357338459503</v>
      </c>
      <c r="AG14">
        <f t="shared" si="4"/>
        <v>-10.661086224534543</v>
      </c>
      <c r="AH14">
        <f t="shared" si="5"/>
        <v>-2375.7393022714473</v>
      </c>
      <c r="AI14">
        <f t="shared" si="6"/>
        <v>1035.3775058113233</v>
      </c>
      <c r="AJ14">
        <f t="shared" si="7"/>
        <v>93.195199497544309</v>
      </c>
      <c r="AK14">
        <f t="shared" si="24"/>
        <v>524.83996350519897</v>
      </c>
      <c r="AL14">
        <f t="shared" si="8"/>
        <v>1653.4126688140666</v>
      </c>
      <c r="AN14">
        <f t="shared" si="9"/>
        <v>1693.0605043177422</v>
      </c>
      <c r="AO14">
        <f t="shared" si="9"/>
        <v>-84.653025215887126</v>
      </c>
      <c r="AP14">
        <f t="shared" si="9"/>
        <v>-5.0112460096894695</v>
      </c>
      <c r="AQ14">
        <f t="shared" si="9"/>
        <v>-1116.7168005050085</v>
      </c>
      <c r="AR14">
        <f t="shared" si="9"/>
        <v>486.67943258715724</v>
      </c>
      <c r="AS14">
        <f t="shared" si="9"/>
        <v>43.806424764627863</v>
      </c>
      <c r="AT14">
        <f t="shared" si="9"/>
        <v>246.70114446577642</v>
      </c>
      <c r="AU14">
        <f t="shared" si="9"/>
        <v>777.18700181756151</v>
      </c>
      <c r="AW14">
        <v>11</v>
      </c>
      <c r="AX14">
        <f>(R14*SUMPRODUCT(K15:$K$23, X15:$X$23)-$AZ$3*SUMPRODUCT(K14:$K$22, W15:$W$23))/Z14</f>
        <v>3069.9746022564718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4223.1525379220402</v>
      </c>
      <c r="P15">
        <f t="shared" si="22"/>
        <v>211.15762689610202</v>
      </c>
      <c r="Q15" s="4">
        <f t="shared" si="23"/>
        <v>12.5</v>
      </c>
      <c r="R15">
        <f t="shared" si="0"/>
        <v>500000</v>
      </c>
      <c r="S15">
        <f t="shared" si="1"/>
        <v>2947.5285402280597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2618.3411153429906</v>
      </c>
      <c r="AC15">
        <f t="shared" si="2"/>
        <v>2474.1689953272971</v>
      </c>
      <c r="AE15">
        <f t="shared" si="3"/>
        <v>3544.9336382188326</v>
      </c>
      <c r="AF15">
        <f t="shared" si="4"/>
        <v>-177.24668191094162</v>
      </c>
      <c r="AG15">
        <f t="shared" si="4"/>
        <v>-10.492557415304377</v>
      </c>
      <c r="AH15">
        <f t="shared" si="5"/>
        <v>-2476.7178793927219</v>
      </c>
      <c r="AI15">
        <f t="shared" si="6"/>
        <v>880.47651949986448</v>
      </c>
      <c r="AJ15">
        <f t="shared" si="7"/>
        <v>144.17212001569351</v>
      </c>
      <c r="AK15">
        <f t="shared" si="24"/>
        <v>512.2363941473094</v>
      </c>
      <c r="AL15">
        <f t="shared" si="8"/>
        <v>1536.8850336628675</v>
      </c>
      <c r="AN15">
        <f t="shared" si="9"/>
        <v>1534.9482711389066</v>
      </c>
      <c r="AO15">
        <f t="shared" si="9"/>
        <v>-76.747413556945332</v>
      </c>
      <c r="AP15">
        <f t="shared" si="9"/>
        <v>-4.5432536989717711</v>
      </c>
      <c r="AQ15">
        <f t="shared" si="9"/>
        <v>-1072.4132565095986</v>
      </c>
      <c r="AR15">
        <f t="shared" si="9"/>
        <v>381.24434737339084</v>
      </c>
      <c r="AS15">
        <f t="shared" si="9"/>
        <v>62.426202843027333</v>
      </c>
      <c r="AT15">
        <f t="shared" si="9"/>
        <v>221.79720351715756</v>
      </c>
      <c r="AU15">
        <f t="shared" si="9"/>
        <v>665.46775373357582</v>
      </c>
      <c r="AW15">
        <v>12</v>
      </c>
      <c r="AX15">
        <f>(R15*SUMPRODUCT(K16:$K$23, X16:$X$23)-$AZ$3*SUMPRODUCT(K15:$K$22, W16:$W$23))/Z15</f>
        <v>2947.5285402280597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4223.1525379220402</v>
      </c>
      <c r="P16">
        <f t="shared" si="22"/>
        <v>211.15762689610202</v>
      </c>
      <c r="Q16" s="4">
        <f t="shared" si="23"/>
        <v>12.5</v>
      </c>
      <c r="R16">
        <f t="shared" si="0"/>
        <v>500000</v>
      </c>
      <c r="S16">
        <f t="shared" si="1"/>
        <v>2767.4111265589459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2474.1689953272971</v>
      </c>
      <c r="AC16">
        <f t="shared" si="2"/>
        <v>2285.4513757903219</v>
      </c>
      <c r="AE16">
        <f t="shared" si="3"/>
        <v>3487.6674756914667</v>
      </c>
      <c r="AF16">
        <f t="shared" si="4"/>
        <v>-174.38337378457334</v>
      </c>
      <c r="AG16">
        <f t="shared" si="4"/>
        <v>-10.323056781556422</v>
      </c>
      <c r="AH16">
        <f t="shared" si="5"/>
        <v>-2583.0023837964791</v>
      </c>
      <c r="AI16">
        <f t="shared" si="6"/>
        <v>719.95866132885794</v>
      </c>
      <c r="AJ16">
        <f t="shared" si="7"/>
        <v>188.71761953697523</v>
      </c>
      <c r="AK16">
        <f t="shared" si="24"/>
        <v>495.24393643652417</v>
      </c>
      <c r="AL16">
        <f t="shared" si="8"/>
        <v>1403.9202173023573</v>
      </c>
      <c r="AN16">
        <f t="shared" si="9"/>
        <v>1391.1119224758609</v>
      </c>
      <c r="AO16">
        <f t="shared" si="9"/>
        <v>-69.555596123793038</v>
      </c>
      <c r="AP16">
        <f t="shared" si="9"/>
        <v>-4.1175162097043962</v>
      </c>
      <c r="AQ16">
        <f t="shared" si="9"/>
        <v>-1030.2717896494569</v>
      </c>
      <c r="AR16">
        <f t="shared" si="9"/>
        <v>287.16702049290643</v>
      </c>
      <c r="AS16">
        <f t="shared" si="9"/>
        <v>75.273039172721269</v>
      </c>
      <c r="AT16">
        <f t="shared" si="9"/>
        <v>197.53596044133667</v>
      </c>
      <c r="AU16">
        <f t="shared" si="9"/>
        <v>559.97602010696437</v>
      </c>
      <c r="AW16">
        <v>13</v>
      </c>
      <c r="AX16">
        <f>(R16*SUMPRODUCT(K17:$K$23, X17:$X$23)-$AZ$3*SUMPRODUCT(K16:$K$22, W17:$W$23))/Z16</f>
        <v>2767.4111265589459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4223.1525379220402</v>
      </c>
      <c r="P17">
        <f t="shared" si="22"/>
        <v>211.15762689610202</v>
      </c>
      <c r="Q17" s="4">
        <f t="shared" si="23"/>
        <v>12.5</v>
      </c>
      <c r="R17">
        <f t="shared" si="0"/>
        <v>500000</v>
      </c>
      <c r="S17">
        <f t="shared" si="1"/>
        <v>2534.7143195976078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2285.4513757903219</v>
      </c>
      <c r="AC17">
        <f t="shared" si="2"/>
        <v>2058.6955588560631</v>
      </c>
      <c r="AE17">
        <f t="shared" si="3"/>
        <v>3430.0454717800462</v>
      </c>
      <c r="AF17">
        <f t="shared" si="4"/>
        <v>-171.50227358900233</v>
      </c>
      <c r="AG17">
        <f t="shared" si="4"/>
        <v>-10.152502902096705</v>
      </c>
      <c r="AH17">
        <f t="shared" si="5"/>
        <v>-2692.9324657661418</v>
      </c>
      <c r="AI17">
        <f t="shared" si="6"/>
        <v>555.45822952280514</v>
      </c>
      <c r="AJ17">
        <f t="shared" si="7"/>
        <v>226.75581693425875</v>
      </c>
      <c r="AK17">
        <f t="shared" si="24"/>
        <v>474.41070368473345</v>
      </c>
      <c r="AL17">
        <f t="shared" si="8"/>
        <v>1256.6247501417974</v>
      </c>
      <c r="AN17">
        <f t="shared" si="9"/>
        <v>1260.2834866203691</v>
      </c>
      <c r="AO17">
        <f t="shared" si="9"/>
        <v>-63.014174331018459</v>
      </c>
      <c r="AP17">
        <f t="shared" si="9"/>
        <v>-3.7302805052137629</v>
      </c>
      <c r="AQ17">
        <f t="shared" si="9"/>
        <v>-989.44994901996859</v>
      </c>
      <c r="AR17">
        <f t="shared" si="9"/>
        <v>204.08908276416815</v>
      </c>
      <c r="AS17">
        <f t="shared" si="9"/>
        <v>83.315691855551975</v>
      </c>
      <c r="AT17">
        <f t="shared" si="9"/>
        <v>174.31021852300353</v>
      </c>
      <c r="AU17">
        <f t="shared" si="9"/>
        <v>461.7149931427237</v>
      </c>
      <c r="AW17">
        <v>14</v>
      </c>
      <c r="AX17">
        <f>(R17*SUMPRODUCT(K18:$K$23, X18:$X$23)-$AZ$3*SUMPRODUCT(K17:$K$22, W18:$W$23))/Z17</f>
        <v>2534.7143195976078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4223.1525379220402</v>
      </c>
      <c r="P18">
        <f t="shared" si="22"/>
        <v>211.15762689610202</v>
      </c>
      <c r="Q18" s="4">
        <f t="shared" si="23"/>
        <v>12.5</v>
      </c>
      <c r="R18">
        <f t="shared" si="0"/>
        <v>500000</v>
      </c>
      <c r="S18">
        <f t="shared" si="1"/>
        <v>2249.7901249717856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2058.6955588560631</v>
      </c>
      <c r="AC18">
        <f t="shared" si="2"/>
        <v>1796.3335281047287</v>
      </c>
      <c r="AE18">
        <f t="shared" si="3"/>
        <v>3371.9547498969823</v>
      </c>
      <c r="AF18">
        <f t="shared" si="4"/>
        <v>-168.5977374948491</v>
      </c>
      <c r="AG18">
        <f t="shared" si="4"/>
        <v>-9.9805616764322416</v>
      </c>
      <c r="AH18">
        <f t="shared" si="5"/>
        <v>-2816.6478657398329</v>
      </c>
      <c r="AI18">
        <f t="shared" si="6"/>
        <v>376.72858498586766</v>
      </c>
      <c r="AJ18">
        <f t="shared" si="7"/>
        <v>262.36203075133449</v>
      </c>
      <c r="AK18">
        <f t="shared" si="24"/>
        <v>450.28436262770646</v>
      </c>
      <c r="AL18">
        <f t="shared" si="8"/>
        <v>1089.3749783649087</v>
      </c>
      <c r="AN18">
        <f t="shared" si="9"/>
        <v>1141.2780723661108</v>
      </c>
      <c r="AO18">
        <f t="shared" si="9"/>
        <v>-57.063903618305531</v>
      </c>
      <c r="AP18">
        <f t="shared" si="9"/>
        <v>-3.3780394566557175</v>
      </c>
      <c r="AQ18">
        <f t="shared" si="9"/>
        <v>-953.32787216195175</v>
      </c>
      <c r="AR18">
        <f t="shared" si="9"/>
        <v>127.50825712919759</v>
      </c>
      <c r="AS18">
        <f t="shared" si="9"/>
        <v>88.799540600919755</v>
      </c>
      <c r="AT18">
        <f t="shared" si="9"/>
        <v>152.40408235373025</v>
      </c>
      <c r="AU18">
        <f t="shared" si="9"/>
        <v>368.71188008384763</v>
      </c>
      <c r="AW18">
        <v>15</v>
      </c>
      <c r="AX18">
        <f>(R18*SUMPRODUCT(K19:$K$23, X19:$X$23)-$AZ$3*SUMPRODUCT(K18:$K$22, W19:$W$23))/Z18</f>
        <v>2249.7901249717856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4223.1525379220402</v>
      </c>
      <c r="P19">
        <f t="shared" si="22"/>
        <v>211.15762689610202</v>
      </c>
      <c r="Q19" s="4">
        <f t="shared" si="23"/>
        <v>12.5</v>
      </c>
      <c r="R19">
        <f t="shared" si="0"/>
        <v>500000</v>
      </c>
      <c r="S19">
        <f t="shared" si="1"/>
        <v>1912.7843708411874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1796.3335281047287</v>
      </c>
      <c r="AC19">
        <f t="shared" si="2"/>
        <v>1500.6751433562401</v>
      </c>
      <c r="AE19">
        <f t="shared" si="3"/>
        <v>3313.2746883927862</v>
      </c>
      <c r="AF19">
        <f t="shared" si="4"/>
        <v>-165.66373441963933</v>
      </c>
      <c r="AG19">
        <f t="shared" si="4"/>
        <v>-9.806876079661599</v>
      </c>
      <c r="AH19">
        <f t="shared" si="5"/>
        <v>-2955.1992002528095</v>
      </c>
      <c r="AI19">
        <f t="shared" si="6"/>
        <v>182.60487764067602</v>
      </c>
      <c r="AJ19">
        <f t="shared" si="7"/>
        <v>295.65838474848852</v>
      </c>
      <c r="AK19">
        <f t="shared" si="24"/>
        <v>423.06321722036802</v>
      </c>
      <c r="AL19">
        <f t="shared" si="8"/>
        <v>901.3264796095325</v>
      </c>
      <c r="AN19">
        <f t="shared" si="9"/>
        <v>1033.0195598967009</v>
      </c>
      <c r="AO19">
        <f t="shared" si="9"/>
        <v>-51.65097799483506</v>
      </c>
      <c r="AP19">
        <f t="shared" si="9"/>
        <v>-3.0576078848107033</v>
      </c>
      <c r="AQ19">
        <f t="shared" si="9"/>
        <v>-921.37805173439801</v>
      </c>
      <c r="AR19">
        <f t="shared" si="9"/>
        <v>56.932922282657302</v>
      </c>
      <c r="AS19">
        <f t="shared" si="9"/>
        <v>92.180975988081343</v>
      </c>
      <c r="AT19">
        <f t="shared" si="9"/>
        <v>131.90351527221674</v>
      </c>
      <c r="AU19">
        <f t="shared" si="9"/>
        <v>281.01741354295535</v>
      </c>
      <c r="AW19">
        <v>16</v>
      </c>
      <c r="AX19">
        <f>(R19*SUMPRODUCT(K20:$K$23, X20:$X$23)-$AZ$3*SUMPRODUCT(K19:$K$22, W20:$W$23))/Z19</f>
        <v>1912.7843708411874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4223.1525379220402</v>
      </c>
      <c r="P20">
        <f t="shared" si="22"/>
        <v>211.15762689610202</v>
      </c>
      <c r="Q20" s="4">
        <f t="shared" si="23"/>
        <v>12.5</v>
      </c>
      <c r="R20">
        <f t="shared" si="0"/>
        <v>500000</v>
      </c>
      <c r="S20">
        <f t="shared" si="1"/>
        <v>1522.2693335293054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1500.6751433562401</v>
      </c>
      <c r="AC20">
        <f t="shared" si="2"/>
        <v>1172.874908281497</v>
      </c>
      <c r="AE20">
        <f t="shared" si="3"/>
        <v>3253.845779110763</v>
      </c>
      <c r="AF20">
        <f t="shared" si="4"/>
        <v>-162.69228895553815</v>
      </c>
      <c r="AG20">
        <f t="shared" si="4"/>
        <v>-9.630973987716132</v>
      </c>
      <c r="AH20">
        <f t="shared" si="5"/>
        <v>-3113.3332459540352</v>
      </c>
      <c r="AI20">
        <f t="shared" si="6"/>
        <v>-31.810729786526281</v>
      </c>
      <c r="AJ20">
        <f t="shared" si="7"/>
        <v>327.80023507474311</v>
      </c>
      <c r="AK20">
        <f t="shared" si="24"/>
        <v>392.93195982684313</v>
      </c>
      <c r="AL20">
        <f t="shared" si="8"/>
        <v>688.92146511505996</v>
      </c>
      <c r="AN20">
        <f t="shared" si="9"/>
        <v>934.52179403531193</v>
      </c>
      <c r="AO20">
        <f t="shared" si="9"/>
        <v>-46.726089701765595</v>
      </c>
      <c r="AP20">
        <f t="shared" si="9"/>
        <v>-2.766066894469593</v>
      </c>
      <c r="AQ20">
        <f t="shared" si="9"/>
        <v>-894.16584803041019</v>
      </c>
      <c r="AR20">
        <f t="shared" si="9"/>
        <v>-9.1362105913333522</v>
      </c>
      <c r="AS20">
        <f t="shared" si="9"/>
        <v>94.145968974277565</v>
      </c>
      <c r="AT20">
        <f t="shared" si="9"/>
        <v>112.85214633975211</v>
      </c>
      <c r="AU20">
        <f t="shared" si="9"/>
        <v>197.86190472269632</v>
      </c>
      <c r="AW20">
        <v>17</v>
      </c>
      <c r="AX20">
        <f>(R20*SUMPRODUCT(K21:$K$23, X21:$X$23)-$AZ$3*SUMPRODUCT(K20:$K$22, W21:$W$23))/Z20</f>
        <v>1522.2693335293054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4223.1525379220402</v>
      </c>
      <c r="P21">
        <f t="shared" si="22"/>
        <v>211.15762689610202</v>
      </c>
      <c r="Q21" s="4">
        <f t="shared" si="23"/>
        <v>12.5</v>
      </c>
      <c r="R21">
        <f t="shared" si="0"/>
        <v>500000</v>
      </c>
      <c r="S21">
        <f t="shared" si="1"/>
        <v>1075.8136267436439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1172.874908281497</v>
      </c>
      <c r="AC21">
        <f t="shared" si="2"/>
        <v>813.51228018983682</v>
      </c>
      <c r="AE21">
        <f t="shared" si="3"/>
        <v>3193.4773508247472</v>
      </c>
      <c r="AF21">
        <f t="shared" si="4"/>
        <v>-159.67386754123737</v>
      </c>
      <c r="AG21">
        <f t="shared" si="4"/>
        <v>-9.452291037763656</v>
      </c>
      <c r="AH21">
        <f t="shared" si="5"/>
        <v>-3294.9284030125896</v>
      </c>
      <c r="AI21">
        <f t="shared" si="6"/>
        <v>-270.57721076684356</v>
      </c>
      <c r="AJ21">
        <f t="shared" si="7"/>
        <v>359.36262809166021</v>
      </c>
      <c r="AK21">
        <f t="shared" si="24"/>
        <v>359.97388332300085</v>
      </c>
      <c r="AL21">
        <f t="shared" si="8"/>
        <v>448.7593006478175</v>
      </c>
      <c r="AN21">
        <f t="shared" si="9"/>
        <v>844.88514876970839</v>
      </c>
      <c r="AO21">
        <f t="shared" si="9"/>
        <v>-42.244257438485427</v>
      </c>
      <c r="AP21">
        <f t="shared" si="9"/>
        <v>-2.5007537058601774</v>
      </c>
      <c r="AQ21">
        <f t="shared" si="9"/>
        <v>-871.72563577000983</v>
      </c>
      <c r="AR21">
        <f t="shared" si="9"/>
        <v>-71.585498144647062</v>
      </c>
      <c r="AS21">
        <f t="shared" si="9"/>
        <v>95.07509029900676</v>
      </c>
      <c r="AT21">
        <f t="shared" si="9"/>
        <v>95.236807577801343</v>
      </c>
      <c r="AU21">
        <f t="shared" si="9"/>
        <v>118.72639973216103</v>
      </c>
      <c r="AW21">
        <v>18</v>
      </c>
      <c r="AX21">
        <f>(R21*SUMPRODUCT(K22:$K$23, X22:$X$23)-$AZ$3*SUMPRODUCT(K21:$K$22, W22:$W$23))/Z21</f>
        <v>1075.8136267436439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4223.1525379220402</v>
      </c>
      <c r="P22">
        <f t="shared" si="22"/>
        <v>211.15762689610202</v>
      </c>
      <c r="Q22" s="4">
        <f t="shared" si="23"/>
        <v>12.5</v>
      </c>
      <c r="R22">
        <f t="shared" si="0"/>
        <v>500000</v>
      </c>
      <c r="S22">
        <f t="shared" si="1"/>
        <v>570.61575330507003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813.51228018983682</v>
      </c>
      <c r="AC22">
        <f t="shared" si="2"/>
        <v>423.17824132061384</v>
      </c>
      <c r="AE22">
        <f t="shared" si="3"/>
        <v>3131.9609623028905</v>
      </c>
      <c r="AF22">
        <f t="shared" si="4"/>
        <v>-156.59804811514454</v>
      </c>
      <c r="AG22">
        <f t="shared" si="4"/>
        <v>-9.2702102699916349</v>
      </c>
      <c r="AH22">
        <f t="shared" si="5"/>
        <v>-3502.3142957754353</v>
      </c>
      <c r="AI22">
        <f t="shared" si="6"/>
        <v>-536.22159185768123</v>
      </c>
      <c r="AJ22">
        <f t="shared" si="7"/>
        <v>390.33403886922298</v>
      </c>
      <c r="AK22">
        <f t="shared" si="24"/>
        <v>324.22162813327856</v>
      </c>
      <c r="AL22">
        <f t="shared" si="8"/>
        <v>178.3340751448203</v>
      </c>
      <c r="AN22">
        <f t="shared" si="9"/>
        <v>763.29346302647582</v>
      </c>
      <c r="AO22">
        <f t="shared" si="9"/>
        <v>-38.164673151323797</v>
      </c>
      <c r="AP22">
        <f t="shared" si="9"/>
        <v>-2.2592525849245275</v>
      </c>
      <c r="AQ22">
        <f t="shared" si="9"/>
        <v>-853.5526590548327</v>
      </c>
      <c r="AR22">
        <f t="shared" si="9"/>
        <v>-130.68312176460529</v>
      </c>
      <c r="AS22">
        <f t="shared" si="9"/>
        <v>95.128714518372931</v>
      </c>
      <c r="AT22">
        <f t="shared" si="9"/>
        <v>79.016390148096335</v>
      </c>
      <c r="AU22">
        <f t="shared" si="9"/>
        <v>43.461982901863969</v>
      </c>
      <c r="AW22">
        <v>19</v>
      </c>
      <c r="AX22">
        <f>(R22*SUMPRODUCT(K23:$K$23, X23:$X$23)-$AZ$3*SUMPRODUCT(K22:$K$22, W23:$W$23))/Z22</f>
        <v>570.61575330507003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4223.1525379220402</v>
      </c>
      <c r="P23">
        <f t="shared" si="22"/>
        <v>211.15762689610202</v>
      </c>
      <c r="Q23" s="4">
        <f t="shared" si="23"/>
        <v>12.5</v>
      </c>
      <c r="R23">
        <f t="shared" si="0"/>
        <v>500000</v>
      </c>
      <c r="S23">
        <f t="shared" si="1"/>
        <v>582.32662711642877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423.17824132061384</v>
      </c>
      <c r="AC23">
        <f t="shared" si="2"/>
        <v>423.17824132061384</v>
      </c>
      <c r="AE23">
        <f t="shared" si="3"/>
        <v>3068.9756926901077</v>
      </c>
      <c r="AF23">
        <f t="shared" si="4"/>
        <v>-153.44878463450539</v>
      </c>
      <c r="AG23">
        <f t="shared" si="4"/>
        <v>-9.0837817990590697</v>
      </c>
      <c r="AH23">
        <f t="shared" si="5"/>
        <v>-3749.0547293059085</v>
      </c>
      <c r="AI23">
        <f t="shared" si="6"/>
        <v>-842.61160304936539</v>
      </c>
      <c r="AJ23">
        <f t="shared" si="7"/>
        <v>0</v>
      </c>
      <c r="AK23">
        <f t="shared" si="24"/>
        <v>285.69967704242157</v>
      </c>
      <c r="AL23">
        <f t="shared" si="8"/>
        <v>-556.91192600694376</v>
      </c>
      <c r="AN23">
        <f t="shared" si="9"/>
        <v>688.98539891524149</v>
      </c>
      <c r="AO23">
        <f t="shared" si="9"/>
        <v>-34.449269945762076</v>
      </c>
      <c r="AP23">
        <f t="shared" si="9"/>
        <v>-2.0393100673266522</v>
      </c>
      <c r="AQ23">
        <f t="shared" si="9"/>
        <v>-841.66322150363442</v>
      </c>
      <c r="AR23">
        <f t="shared" si="9"/>
        <v>-189.16640260148171</v>
      </c>
      <c r="AS23">
        <f t="shared" si="9"/>
        <v>0</v>
      </c>
      <c r="AT23">
        <f t="shared" si="9"/>
        <v>64.139610628354646</v>
      </c>
      <c r="AU23">
        <f t="shared" si="9"/>
        <v>-125.02679197312705</v>
      </c>
      <c r="AW23">
        <v>20</v>
      </c>
      <c r="AX23">
        <f>(R23*SUMPRODUCT(K$23:$K24, X$23:$X24)-$AZ$3*SUMPRODUCT(K$22:$K23, W$23:$W24))/Z23</f>
        <v>582.32662711642877</v>
      </c>
    </row>
    <row r="25" spans="5:50" x14ac:dyDescent="0.25">
      <c r="AN25" s="8">
        <f t="shared" ref="AN25:AU25" si="25">SUM(AN3:AN23)</f>
        <v>38309.855345397031</v>
      </c>
      <c r="AO25" s="8">
        <f t="shared" si="25"/>
        <v>-5082.8571707113842</v>
      </c>
      <c r="AP25" s="8">
        <f t="shared" si="25"/>
        <v>-226.70990616852421</v>
      </c>
      <c r="AQ25" s="8">
        <f t="shared" si="25"/>
        <v>-22769.073148535124</v>
      </c>
      <c r="AR25" s="8">
        <f t="shared" si="25"/>
        <v>10231.215119981996</v>
      </c>
      <c r="AS25" s="8">
        <f t="shared" si="25"/>
        <v>-1449.4471957466376</v>
      </c>
      <c r="AT25" s="8">
        <f t="shared" si="25"/>
        <v>3875.8774012128524</v>
      </c>
      <c r="AU25" s="9">
        <f t="shared" si="25"/>
        <v>12657.645325448209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D7C17-2F13-49FB-AB9D-A9F070B0656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4223.5830462749072</v>
      </c>
      <c r="K3">
        <v>1</v>
      </c>
      <c r="L3" s="2">
        <v>0</v>
      </c>
      <c r="O3">
        <f>$C$3</f>
        <v>4223.5830462749072</v>
      </c>
      <c r="P3">
        <f>O3*B5</f>
        <v>3378.8664370199258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4223.5830462749072</v>
      </c>
      <c r="AF3">
        <f t="shared" ref="AF3:AG23" si="4">-$Z3*P3</f>
        <v>-3378.8664370199258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718.89905335498145</v>
      </c>
      <c r="AJ3">
        <f t="shared" ref="AJ3:AJ23" si="7">AB3-AC3</f>
        <v>0</v>
      </c>
      <c r="AL3">
        <f t="shared" ref="AL3:AL23" si="8">SUM(AI3:AK3)</f>
        <v>718.89905335498145</v>
      </c>
      <c r="AN3">
        <f t="shared" ref="AN3:AU23" si="9">AE3*$K3</f>
        <v>4223.5830462749072</v>
      </c>
      <c r="AO3">
        <f t="shared" si="9"/>
        <v>-3378.8664370199258</v>
      </c>
      <c r="AP3">
        <f t="shared" si="9"/>
        <v>-125.8175559</v>
      </c>
      <c r="AQ3">
        <f t="shared" si="9"/>
        <v>0</v>
      </c>
      <c r="AR3">
        <f t="shared" si="9"/>
        <v>718.89905335498145</v>
      </c>
      <c r="AS3">
        <f t="shared" si="9"/>
        <v>0</v>
      </c>
      <c r="AT3">
        <f t="shared" si="9"/>
        <v>0</v>
      </c>
      <c r="AU3">
        <f t="shared" si="9"/>
        <v>718.89905335498145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2243.1542814559389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46.782602476020379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46.205224321129208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-46.205224321129208</v>
      </c>
      <c r="AK4">
        <f>G4*MAX(0, SUM(AB4, AE4:AF4))</f>
        <v>0</v>
      </c>
      <c r="AL4">
        <f t="shared" si="8"/>
        <v>-2387.9332243211293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-2196.9490571348156</v>
      </c>
      <c r="AR4">
        <f t="shared" si="9"/>
        <v>-2196.9490571348156</v>
      </c>
      <c r="AS4">
        <f t="shared" si="9"/>
        <v>-43.348554574659161</v>
      </c>
      <c r="AT4">
        <f t="shared" si="9"/>
        <v>0</v>
      </c>
      <c r="AU4">
        <f t="shared" si="9"/>
        <v>-2240.2976117094745</v>
      </c>
      <c r="AW4">
        <v>1</v>
      </c>
      <c r="AX4">
        <f>(R4*SUMPRODUCT(K5:$K$23, X5:$X$23)-$AZ$3*SUMPRODUCT(K4:$K$22, W5:$W$23))/Z4</f>
        <v>46.782602476020379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4223.5830462749072</v>
      </c>
      <c r="P5">
        <f t="shared" ref="P5:P23" si="22">O5*$C$5</f>
        <v>211.17915231374536</v>
      </c>
      <c r="Q5" s="4">
        <f t="shared" ref="Q5:Q23" si="23">$C$8</f>
        <v>12.5</v>
      </c>
      <c r="R5">
        <f t="shared" si="0"/>
        <v>1000000</v>
      </c>
      <c r="S5">
        <f t="shared" si="1"/>
        <v>127.48014014478312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46.205224321129208</v>
      </c>
      <c r="AC5">
        <f t="shared" si="2"/>
        <v>124.35245274290355</v>
      </c>
      <c r="AE5">
        <f t="shared" si="3"/>
        <v>4119.9586898094758</v>
      </c>
      <c r="AF5">
        <f t="shared" si="4"/>
        <v>-205.9979344904738</v>
      </c>
      <c r="AG5">
        <f t="shared" si="4"/>
        <v>-12.193316210045801</v>
      </c>
      <c r="AH5">
        <f t="shared" si="5"/>
        <v>-2316.392476335936</v>
      </c>
      <c r="AI5">
        <f t="shared" si="6"/>
        <v>1585.3749627730203</v>
      </c>
      <c r="AJ5">
        <f t="shared" si="7"/>
        <v>-78.147228421774344</v>
      </c>
      <c r="AK5">
        <f>G5*SUM(AB5, AE5:AF5)</f>
        <v>162.36680516524538</v>
      </c>
      <c r="AL5">
        <f t="shared" si="8"/>
        <v>1669.5945395164913</v>
      </c>
      <c r="AN5">
        <f t="shared" si="9"/>
        <v>3557.8418745619797</v>
      </c>
      <c r="AO5">
        <f t="shared" si="9"/>
        <v>-177.89209372809898</v>
      </c>
      <c r="AP5">
        <f t="shared" si="9"/>
        <v>-10.529690773157361</v>
      </c>
      <c r="AQ5">
        <f t="shared" si="9"/>
        <v>-2000.3497051106178</v>
      </c>
      <c r="AR5">
        <f t="shared" si="9"/>
        <v>1369.0703849501056</v>
      </c>
      <c r="AS5">
        <f t="shared" si="9"/>
        <v>-67.485016863799274</v>
      </c>
      <c r="AT5">
        <f t="shared" si="9"/>
        <v>140.21388609662748</v>
      </c>
      <c r="AU5">
        <f t="shared" si="9"/>
        <v>1441.7992541829337</v>
      </c>
      <c r="AW5">
        <v>2</v>
      </c>
      <c r="AX5">
        <f>(R5*SUMPRODUCT(K6:$K$23, X6:$X$23)-$AZ$3*SUMPRODUCT(K5:$K$22, W6:$W$23))/Z5</f>
        <v>127.48014014478312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4223.5830462749072</v>
      </c>
      <c r="P6">
        <f t="shared" si="22"/>
        <v>211.17915231374536</v>
      </c>
      <c r="Q6" s="4">
        <f t="shared" si="23"/>
        <v>12.5</v>
      </c>
      <c r="R6">
        <f t="shared" si="0"/>
        <v>1000000</v>
      </c>
      <c r="S6">
        <f t="shared" si="1"/>
        <v>238.10289481120492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124.35245274290355</v>
      </c>
      <c r="AC6">
        <f t="shared" si="2"/>
        <v>229.39293080745665</v>
      </c>
      <c r="AE6">
        <f t="shared" si="3"/>
        <v>4069.0815383068289</v>
      </c>
      <c r="AF6">
        <f t="shared" si="4"/>
        <v>-203.45407691534143</v>
      </c>
      <c r="AG6">
        <f t="shared" si="4"/>
        <v>-12.042741594413704</v>
      </c>
      <c r="AH6">
        <f t="shared" si="5"/>
        <v>-2291.316282531076</v>
      </c>
      <c r="AI6">
        <f t="shared" si="6"/>
        <v>1562.2684372659978</v>
      </c>
      <c r="AJ6">
        <f t="shared" si="7"/>
        <v>-105.0404780645531</v>
      </c>
      <c r="AK6">
        <f>G6*SUM(AB6, AE6:AF6)</f>
        <v>233.41382497686192</v>
      </c>
      <c r="AL6">
        <f t="shared" si="8"/>
        <v>1690.6417841783066</v>
      </c>
      <c r="AN6">
        <f t="shared" si="9"/>
        <v>3169.1073898075692</v>
      </c>
      <c r="AO6">
        <f t="shared" si="9"/>
        <v>-158.45536949037844</v>
      </c>
      <c r="AP6">
        <f t="shared" si="9"/>
        <v>-9.3792029039260925</v>
      </c>
      <c r="AQ6">
        <f t="shared" si="9"/>
        <v>-1784.5371971526449</v>
      </c>
      <c r="AR6">
        <f t="shared" si="9"/>
        <v>1216.73562026062</v>
      </c>
      <c r="AS6">
        <f t="shared" si="9"/>
        <v>-81.808278386530077</v>
      </c>
      <c r="AT6">
        <f t="shared" si="9"/>
        <v>181.78880679919314</v>
      </c>
      <c r="AU6">
        <f t="shared" si="9"/>
        <v>1316.716148673283</v>
      </c>
      <c r="AW6">
        <v>3</v>
      </c>
      <c r="AX6">
        <f>(R6*SUMPRODUCT(K7:$K$23, X7:$X$23)-$AZ$3*SUMPRODUCT(K6:$K$22, W7:$W$23))/Z6</f>
        <v>238.10289481120492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4223.5830462749072</v>
      </c>
      <c r="P7">
        <f t="shared" si="22"/>
        <v>211.17915231374536</v>
      </c>
      <c r="Q7" s="4">
        <f t="shared" si="23"/>
        <v>12.5</v>
      </c>
      <c r="R7">
        <f t="shared" si="0"/>
        <v>1000000</v>
      </c>
      <c r="S7">
        <f t="shared" si="1"/>
        <v>329.99110241169626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229.39293080745665</v>
      </c>
      <c r="AC7">
        <f t="shared" si="2"/>
        <v>313.99239669547023</v>
      </c>
      <c r="AE7">
        <f t="shared" si="3"/>
        <v>4018.8143063556986</v>
      </c>
      <c r="AF7">
        <f t="shared" si="4"/>
        <v>-200.94071531778491</v>
      </c>
      <c r="AG7">
        <f t="shared" si="4"/>
        <v>-11.893972079879518</v>
      </c>
      <c r="AH7">
        <f t="shared" si="5"/>
        <v>-2267.3678872037822</v>
      </c>
      <c r="AI7">
        <f t="shared" si="6"/>
        <v>1538.6117317542521</v>
      </c>
      <c r="AJ7">
        <f t="shared" si="7"/>
        <v>-84.599465888013583</v>
      </c>
      <c r="AK7">
        <f>G7*SUM(AB7, AE7:AF7)</f>
        <v>198.72078622260764</v>
      </c>
      <c r="AL7">
        <f t="shared" si="8"/>
        <v>1652.7330520888461</v>
      </c>
      <c r="AN7">
        <f t="shared" si="9"/>
        <v>2833.3103572019413</v>
      </c>
      <c r="AO7">
        <f t="shared" si="9"/>
        <v>-141.66551786009705</v>
      </c>
      <c r="AP7">
        <f t="shared" si="9"/>
        <v>-8.38538725934621</v>
      </c>
      <c r="AQ7">
        <f t="shared" si="9"/>
        <v>-1598.5204661588482</v>
      </c>
      <c r="AR7">
        <f t="shared" si="9"/>
        <v>1084.73898592365</v>
      </c>
      <c r="AS7">
        <f t="shared" si="9"/>
        <v>-59.643597499686535</v>
      </c>
      <c r="AT7">
        <f t="shared" si="9"/>
        <v>140.10044228851055</v>
      </c>
      <c r="AU7">
        <f t="shared" si="9"/>
        <v>1165.1958307124739</v>
      </c>
      <c r="AW7">
        <v>4</v>
      </c>
      <c r="AX7">
        <f>(R7*SUMPRODUCT(K8:$K$23, X8:$X$23)-$AZ$3*SUMPRODUCT(K7:$K$22, W8:$W$23))/Z7</f>
        <v>329.99110241169626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4223.5830462749072</v>
      </c>
      <c r="P8">
        <f t="shared" si="22"/>
        <v>211.17915231374536</v>
      </c>
      <c r="Q8" s="4">
        <f t="shared" si="23"/>
        <v>12.5</v>
      </c>
      <c r="R8">
        <f t="shared" si="0"/>
        <v>1000000</v>
      </c>
      <c r="S8">
        <f t="shared" si="1"/>
        <v>365.34208775470063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313.99239669547023</v>
      </c>
      <c r="AC8">
        <f t="shared" si="2"/>
        <v>343.33317827641076</v>
      </c>
      <c r="AE8">
        <f t="shared" si="3"/>
        <v>3969.1462867140508</v>
      </c>
      <c r="AF8">
        <f t="shared" si="4"/>
        <v>-198.45731433570253</v>
      </c>
      <c r="AG8">
        <f t="shared" si="4"/>
        <v>-11.746975977584768</v>
      </c>
      <c r="AH8">
        <f t="shared" si="5"/>
        <v>-2244.5105196762975</v>
      </c>
      <c r="AI8">
        <f t="shared" si="6"/>
        <v>1514.4314767244659</v>
      </c>
      <c r="AJ8">
        <f t="shared" si="7"/>
        <v>-29.340781580940529</v>
      </c>
      <c r="AK8">
        <f t="shared" ref="AK8:AK23" si="24">G8*SUM(AB8:AB8, AE8:AF8)</f>
        <v>87.00371316127233</v>
      </c>
      <c r="AL8">
        <f t="shared" si="8"/>
        <v>1572.0944083047978</v>
      </c>
      <c r="AN8">
        <f t="shared" si="9"/>
        <v>2609.1317776171441</v>
      </c>
      <c r="AO8">
        <f t="shared" si="9"/>
        <v>-130.4565888808572</v>
      </c>
      <c r="AP8">
        <f t="shared" si="9"/>
        <v>-7.7219145126030249</v>
      </c>
      <c r="AQ8">
        <f t="shared" si="9"/>
        <v>-1475.4366050165431</v>
      </c>
      <c r="AR8">
        <f t="shared" si="9"/>
        <v>995.51666920714069</v>
      </c>
      <c r="AS8">
        <f t="shared" si="9"/>
        <v>-19.287262316132139</v>
      </c>
      <c r="AT8">
        <f t="shared" si="9"/>
        <v>57.192186022373392</v>
      </c>
      <c r="AU8">
        <f t="shared" si="9"/>
        <v>1033.421592913382</v>
      </c>
      <c r="AW8">
        <v>5</v>
      </c>
      <c r="AX8">
        <f>(R8*SUMPRODUCT(K9:$K$23, X9:$X$23)-$AZ$3*SUMPRODUCT(K8:$K$22, W9:$W$23))/Z8</f>
        <v>365.34208775470063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4223.5830462749072</v>
      </c>
      <c r="P9">
        <f t="shared" si="22"/>
        <v>211.17915231374536</v>
      </c>
      <c r="Q9" s="4">
        <f t="shared" si="23"/>
        <v>12.5</v>
      </c>
      <c r="R9">
        <f t="shared" si="0"/>
        <v>1000000</v>
      </c>
      <c r="S9">
        <f t="shared" si="1"/>
        <v>365.07738697209237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343.33317827641076</v>
      </c>
      <c r="AC9">
        <f t="shared" si="2"/>
        <v>338.84119042144994</v>
      </c>
      <c r="AE9">
        <f t="shared" si="3"/>
        <v>3920.0562902928928</v>
      </c>
      <c r="AF9">
        <f t="shared" si="4"/>
        <v>-196.00281451464465</v>
      </c>
      <c r="AG9">
        <f t="shared" si="4"/>
        <v>-11.60169057688555</v>
      </c>
      <c r="AH9">
        <f t="shared" si="5"/>
        <v>-2225.2512738696814</v>
      </c>
      <c r="AI9">
        <f t="shared" si="6"/>
        <v>1487.2005113316809</v>
      </c>
      <c r="AJ9">
        <f t="shared" si="7"/>
        <v>4.4919878549608256</v>
      </c>
      <c r="AK9">
        <f t="shared" si="24"/>
        <v>23.997581258922484</v>
      </c>
      <c r="AL9">
        <f t="shared" si="8"/>
        <v>1515.6900804455643</v>
      </c>
      <c r="AN9">
        <f t="shared" si="9"/>
        <v>2449.0232863742795</v>
      </c>
      <c r="AO9">
        <f t="shared" si="9"/>
        <v>-122.45116431871399</v>
      </c>
      <c r="AP9">
        <f t="shared" si="9"/>
        <v>-7.2480618338209775</v>
      </c>
      <c r="AQ9">
        <f t="shared" si="9"/>
        <v>-1390.2076358535396</v>
      </c>
      <c r="AR9">
        <f t="shared" si="9"/>
        <v>929.11642436820478</v>
      </c>
      <c r="AS9">
        <f t="shared" si="9"/>
        <v>2.8063328800024849</v>
      </c>
      <c r="AT9">
        <f t="shared" si="9"/>
        <v>14.992293724274308</v>
      </c>
      <c r="AU9">
        <f t="shared" si="9"/>
        <v>946.91505097248159</v>
      </c>
      <c r="AW9">
        <v>6</v>
      </c>
      <c r="AX9">
        <f>(R9*SUMPRODUCT(K10:$K$23, X10:$X$23)-$AZ$3*SUMPRODUCT(K9:$K$22, W10:$W$23))/Z9</f>
        <v>365.07738697209237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4223.5830462749072</v>
      </c>
      <c r="P10">
        <f t="shared" si="22"/>
        <v>211.17915231374536</v>
      </c>
      <c r="Q10" s="4">
        <f t="shared" si="23"/>
        <v>12.5</v>
      </c>
      <c r="R10">
        <f t="shared" si="0"/>
        <v>1000000</v>
      </c>
      <c r="S10">
        <f t="shared" si="1"/>
        <v>359.49320111720152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338.84119042144994</v>
      </c>
      <c r="AC10">
        <f t="shared" si="2"/>
        <v>329.52834686238202</v>
      </c>
      <c r="AE10">
        <f t="shared" si="3"/>
        <v>3871.5345234615547</v>
      </c>
      <c r="AF10">
        <f t="shared" si="4"/>
        <v>-193.57672617307776</v>
      </c>
      <c r="AG10">
        <f t="shared" si="4"/>
        <v>-11.458086892822404</v>
      </c>
      <c r="AH10">
        <f t="shared" si="5"/>
        <v>-2206.9422635433848</v>
      </c>
      <c r="AI10">
        <f t="shared" si="6"/>
        <v>1459.55744685227</v>
      </c>
      <c r="AJ10">
        <f t="shared" si="7"/>
        <v>9.3128435590679146</v>
      </c>
      <c r="AK10">
        <f t="shared" si="24"/>
        <v>16.468875849610701</v>
      </c>
      <c r="AL10">
        <f t="shared" si="8"/>
        <v>1485.3391662609486</v>
      </c>
      <c r="AN10">
        <f t="shared" si="9"/>
        <v>2298.0614794903918</v>
      </c>
      <c r="AO10">
        <f t="shared" si="9"/>
        <v>-114.9030739745196</v>
      </c>
      <c r="AP10">
        <f t="shared" si="9"/>
        <v>-6.8012794300245369</v>
      </c>
      <c r="AQ10">
        <f t="shared" si="9"/>
        <v>-1309.9945183425014</v>
      </c>
      <c r="AR10">
        <f t="shared" si="9"/>
        <v>866.3626077433463</v>
      </c>
      <c r="AS10">
        <f t="shared" si="9"/>
        <v>5.5279080989516842</v>
      </c>
      <c r="AT10">
        <f t="shared" si="9"/>
        <v>9.7755783840101849</v>
      </c>
      <c r="AU10">
        <f t="shared" si="9"/>
        <v>881.66609422630813</v>
      </c>
      <c r="AW10">
        <v>7</v>
      </c>
      <c r="AX10">
        <f>(R10*SUMPRODUCT(K11:$K$23, X11:$X$23)-$AZ$3*SUMPRODUCT(K10:$K$22, W11:$W$23))/Z10</f>
        <v>359.49320111720152</v>
      </c>
    </row>
    <row r="11" spans="1:52" x14ac:dyDescent="0.25">
      <c r="A11" t="s">
        <v>33</v>
      </c>
      <c r="C11" s="7">
        <f>AU25</f>
        <v>12458.099381994705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4223.5830462749072</v>
      </c>
      <c r="P11">
        <f t="shared" si="22"/>
        <v>211.17915231374536</v>
      </c>
      <c r="Q11" s="4">
        <f t="shared" si="23"/>
        <v>12.5</v>
      </c>
      <c r="R11">
        <f t="shared" si="0"/>
        <v>1000000</v>
      </c>
      <c r="S11">
        <f t="shared" si="1"/>
        <v>346.868624138651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329.52834686238202</v>
      </c>
      <c r="AC11">
        <f t="shared" si="2"/>
        <v>314.01701948035588</v>
      </c>
      <c r="AE11">
        <f t="shared" si="3"/>
        <v>3823.5714256728693</v>
      </c>
      <c r="AF11">
        <f t="shared" si="4"/>
        <v>-191.17857128364346</v>
      </c>
      <c r="AG11">
        <f t="shared" si="4"/>
        <v>-11.316136630263379</v>
      </c>
      <c r="AH11">
        <f t="shared" si="5"/>
        <v>-2189.5514904640731</v>
      </c>
      <c r="AI11">
        <f t="shared" si="6"/>
        <v>1431.5252272948892</v>
      </c>
      <c r="AJ11">
        <f t="shared" si="7"/>
        <v>15.511327382026138</v>
      </c>
      <c r="AK11">
        <f t="shared" si="24"/>
        <v>9.5086108830038594</v>
      </c>
      <c r="AL11">
        <f t="shared" si="8"/>
        <v>1456.5451655599193</v>
      </c>
      <c r="AN11">
        <f t="shared" si="9"/>
        <v>2158.4323283388667</v>
      </c>
      <c r="AO11">
        <f t="shared" si="9"/>
        <v>-107.92161641694334</v>
      </c>
      <c r="AP11">
        <f t="shared" si="9"/>
        <v>-6.3880368418544222</v>
      </c>
      <c r="AQ11">
        <f t="shared" si="9"/>
        <v>-1236.0168532090461</v>
      </c>
      <c r="AR11">
        <f t="shared" si="9"/>
        <v>808.10582187102307</v>
      </c>
      <c r="AS11">
        <f t="shared" si="9"/>
        <v>8.7562508318832535</v>
      </c>
      <c r="AT11">
        <f t="shared" si="9"/>
        <v>5.3676761442630996</v>
      </c>
      <c r="AU11">
        <f t="shared" si="9"/>
        <v>822.22974884716939</v>
      </c>
      <c r="AW11">
        <v>8</v>
      </c>
      <c r="AX11">
        <f>(R11*SUMPRODUCT(K12:$K$23, X12:$X$23)-$AZ$3*SUMPRODUCT(K11:$K$22, W12:$W$23))/Z11</f>
        <v>346.868624138651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4223.5830462749072</v>
      </c>
      <c r="P12">
        <f t="shared" si="22"/>
        <v>211.17915231374536</v>
      </c>
      <c r="Q12" s="4">
        <f t="shared" si="23"/>
        <v>12.5</v>
      </c>
      <c r="R12">
        <f t="shared" si="0"/>
        <v>1000000</v>
      </c>
      <c r="S12">
        <f t="shared" si="1"/>
        <v>328.55823017074374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314.01701948035588</v>
      </c>
      <c r="AC12">
        <f t="shared" si="2"/>
        <v>293.75213763490137</v>
      </c>
      <c r="AE12">
        <f t="shared" si="3"/>
        <v>3776.1542228816725</v>
      </c>
      <c r="AF12">
        <f t="shared" si="4"/>
        <v>-188.80771114408361</v>
      </c>
      <c r="AG12">
        <f t="shared" si="4"/>
        <v>-11.175801983496408</v>
      </c>
      <c r="AH12">
        <f t="shared" si="5"/>
        <v>-2173.8624371470901</v>
      </c>
      <c r="AI12">
        <f t="shared" si="6"/>
        <v>1402.3082726070024</v>
      </c>
      <c r="AJ12">
        <f t="shared" si="7"/>
        <v>20.264881845454511</v>
      </c>
      <c r="AK12">
        <f t="shared" si="24"/>
        <v>8.9731361218012733</v>
      </c>
      <c r="AL12">
        <f t="shared" si="8"/>
        <v>1431.5462905742581</v>
      </c>
      <c r="AN12">
        <f t="shared" si="9"/>
        <v>2026.4901527935076</v>
      </c>
      <c r="AO12">
        <f t="shared" si="9"/>
        <v>-101.32450763967537</v>
      </c>
      <c r="AP12">
        <f t="shared" si="9"/>
        <v>-5.9975444148683801</v>
      </c>
      <c r="AQ12">
        <f t="shared" si="9"/>
        <v>-1166.6130571977742</v>
      </c>
      <c r="AR12">
        <f t="shared" si="9"/>
        <v>752.55504354118966</v>
      </c>
      <c r="AS12">
        <f t="shared" si="9"/>
        <v>10.875240014958555</v>
      </c>
      <c r="AT12">
        <f t="shared" si="9"/>
        <v>4.815473870299023</v>
      </c>
      <c r="AU12">
        <f t="shared" si="9"/>
        <v>768.2457574264472</v>
      </c>
      <c r="AW12">
        <v>9</v>
      </c>
      <c r="AX12">
        <f>(R12*SUMPRODUCT(K13:$K$23, X13:$X$23)-$AZ$3*SUMPRODUCT(K12:$K$22, W13:$W$23))/Z12</f>
        <v>328.55823017074374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4223.5830462749072</v>
      </c>
      <c r="P13">
        <f t="shared" si="22"/>
        <v>211.17915231374536</v>
      </c>
      <c r="Q13" s="4">
        <f t="shared" si="23"/>
        <v>12.5</v>
      </c>
      <c r="R13">
        <f t="shared" si="0"/>
        <v>1000000</v>
      </c>
      <c r="S13">
        <f t="shared" si="1"/>
        <v>303.91071450747972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293.75213763490137</v>
      </c>
      <c r="AC13">
        <f t="shared" si="2"/>
        <v>268.34237551184106</v>
      </c>
      <c r="AE13">
        <f t="shared" si="3"/>
        <v>3729.2739403600485</v>
      </c>
      <c r="AF13">
        <f t="shared" si="4"/>
        <v>-186.46369701800242</v>
      </c>
      <c r="AG13">
        <f t="shared" si="4"/>
        <v>-11.037056391164054</v>
      </c>
      <c r="AH13">
        <f t="shared" si="5"/>
        <v>-2159.0057997912609</v>
      </c>
      <c r="AI13">
        <f t="shared" si="6"/>
        <v>1372.7673871596212</v>
      </c>
      <c r="AJ13">
        <f t="shared" si="7"/>
        <v>25.409762123060318</v>
      </c>
      <c r="AK13">
        <f t="shared" si="24"/>
        <v>7.6731247619538951</v>
      </c>
      <c r="AL13">
        <f t="shared" si="8"/>
        <v>1405.8502740446354</v>
      </c>
      <c r="AN13">
        <f t="shared" si="9"/>
        <v>1902.9491663609617</v>
      </c>
      <c r="AO13">
        <f t="shared" si="9"/>
        <v>-95.147458318048081</v>
      </c>
      <c r="AP13">
        <f t="shared" si="9"/>
        <v>-5.631915915680036</v>
      </c>
      <c r="AQ13">
        <f t="shared" si="9"/>
        <v>-1101.6831567177931</v>
      </c>
      <c r="AR13">
        <f t="shared" si="9"/>
        <v>700.4866354094404</v>
      </c>
      <c r="AS13">
        <f t="shared" si="9"/>
        <v>12.96592484832037</v>
      </c>
      <c r="AT13">
        <f t="shared" si="9"/>
        <v>3.9153912001793265</v>
      </c>
      <c r="AU13">
        <f t="shared" si="9"/>
        <v>717.36795145794008</v>
      </c>
      <c r="AW13">
        <v>10</v>
      </c>
      <c r="AX13">
        <f>(R13*SUMPRODUCT(K14:$K$23, X14:$X$23)-$AZ$3*SUMPRODUCT(K13:$K$22, W14:$W$23))/Z13</f>
        <v>303.91071450747972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4223.5830462749072</v>
      </c>
      <c r="P14">
        <f t="shared" si="22"/>
        <v>211.17915231374536</v>
      </c>
      <c r="Q14" s="4">
        <f t="shared" si="23"/>
        <v>12.5</v>
      </c>
      <c r="R14">
        <f t="shared" si="0"/>
        <v>1000000</v>
      </c>
      <c r="S14">
        <f t="shared" si="1"/>
        <v>310.08837725713306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268.34237551184106</v>
      </c>
      <c r="AC14">
        <f t="shared" si="2"/>
        <v>270.39369073984835</v>
      </c>
      <c r="AE14">
        <f t="shared" si="3"/>
        <v>3682.9184574097203</v>
      </c>
      <c r="AF14">
        <f t="shared" si="4"/>
        <v>-184.14592287048603</v>
      </c>
      <c r="AG14">
        <f t="shared" si="4"/>
        <v>-10.899863981181692</v>
      </c>
      <c r="AH14">
        <f t="shared" si="5"/>
        <v>-2145.7476856576327</v>
      </c>
      <c r="AI14">
        <f t="shared" si="6"/>
        <v>1342.1249849004198</v>
      </c>
      <c r="AJ14">
        <f t="shared" si="7"/>
        <v>-2.0513152280072973</v>
      </c>
      <c r="AK14">
        <f t="shared" si="24"/>
        <v>263.69804370357531</v>
      </c>
      <c r="AL14">
        <f t="shared" si="8"/>
        <v>1603.7717133759879</v>
      </c>
      <c r="AN14">
        <f t="shared" si="9"/>
        <v>1731.1566603066224</v>
      </c>
      <c r="AO14">
        <f t="shared" si="9"/>
        <v>-86.557833015331127</v>
      </c>
      <c r="AP14">
        <f t="shared" si="9"/>
        <v>-5.1234835486230663</v>
      </c>
      <c r="AQ14">
        <f t="shared" si="9"/>
        <v>-1008.6091886965946</v>
      </c>
      <c r="AR14">
        <f t="shared" si="9"/>
        <v>630.86615504607357</v>
      </c>
      <c r="AS14">
        <f t="shared" si="9"/>
        <v>-0.96422119045525456</v>
      </c>
      <c r="AT14">
        <f t="shared" si="9"/>
        <v>123.95132554423695</v>
      </c>
      <c r="AU14">
        <f t="shared" si="9"/>
        <v>753.85325939985535</v>
      </c>
      <c r="AW14">
        <v>11</v>
      </c>
      <c r="AX14">
        <f>(R14*SUMPRODUCT(K15:$K$23, X15:$X$23)-$AZ$3*SUMPRODUCT(K14:$K$22, W15:$W$23))/Z14</f>
        <v>310.08837725713306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4223.5830462749072</v>
      </c>
      <c r="P15">
        <f t="shared" si="22"/>
        <v>211.17915231374536</v>
      </c>
      <c r="Q15" s="4">
        <f t="shared" si="23"/>
        <v>12.5</v>
      </c>
      <c r="R15">
        <f t="shared" si="0"/>
        <v>1000000</v>
      </c>
      <c r="S15">
        <f t="shared" si="1"/>
        <v>306.66918442230855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270.39369073984835</v>
      </c>
      <c r="AC15">
        <f t="shared" si="2"/>
        <v>264.08242304841224</v>
      </c>
      <c r="AE15">
        <f t="shared" si="3"/>
        <v>3637.0594160204587</v>
      </c>
      <c r="AF15">
        <f t="shared" si="4"/>
        <v>-181.85297080102293</v>
      </c>
      <c r="AG15">
        <f t="shared" si="4"/>
        <v>-10.76414082596367</v>
      </c>
      <c r="AH15">
        <f t="shared" si="5"/>
        <v>-2137.96123249639</v>
      </c>
      <c r="AI15">
        <f t="shared" si="6"/>
        <v>1306.4810718970821</v>
      </c>
      <c r="AJ15">
        <f t="shared" si="7"/>
        <v>6.3112676914361145</v>
      </c>
      <c r="AK15">
        <f t="shared" si="24"/>
        <v>260.79200951714989</v>
      </c>
      <c r="AL15">
        <f t="shared" si="8"/>
        <v>1573.584349105668</v>
      </c>
      <c r="AN15">
        <f t="shared" si="9"/>
        <v>1574.8385251733896</v>
      </c>
      <c r="AO15">
        <f t="shared" si="9"/>
        <v>-78.74192625866948</v>
      </c>
      <c r="AP15">
        <f t="shared" si="9"/>
        <v>-4.660848703337197</v>
      </c>
      <c r="AQ15">
        <f t="shared" si="9"/>
        <v>-925.73239233646825</v>
      </c>
      <c r="AR15">
        <f t="shared" si="9"/>
        <v>565.70335787491479</v>
      </c>
      <c r="AS15">
        <f t="shared" si="9"/>
        <v>2.7327646777986554</v>
      </c>
      <c r="AT15">
        <f t="shared" si="9"/>
        <v>112.9223520066582</v>
      </c>
      <c r="AU15">
        <f t="shared" si="9"/>
        <v>681.35847455937153</v>
      </c>
      <c r="AW15">
        <v>12</v>
      </c>
      <c r="AX15">
        <f>(R15*SUMPRODUCT(K16:$K$23, X16:$X$23)-$AZ$3*SUMPRODUCT(K15:$K$22, W16:$W$23))/Z15</f>
        <v>306.66918442230855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4223.5830462749072</v>
      </c>
      <c r="P16">
        <f t="shared" si="22"/>
        <v>211.17915231374536</v>
      </c>
      <c r="Q16" s="4">
        <f t="shared" si="23"/>
        <v>12.5</v>
      </c>
      <c r="R16">
        <f t="shared" si="0"/>
        <v>1000000</v>
      </c>
      <c r="S16">
        <f t="shared" si="1"/>
        <v>293.58689460813571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264.08242304841224</v>
      </c>
      <c r="AC16">
        <f t="shared" si="2"/>
        <v>249.66243611909155</v>
      </c>
      <c r="AE16">
        <f t="shared" si="3"/>
        <v>3591.6795056255428</v>
      </c>
      <c r="AF16">
        <f t="shared" si="4"/>
        <v>-179.58397528127713</v>
      </c>
      <c r="AG16">
        <f t="shared" si="4"/>
        <v>-10.629835693633728</v>
      </c>
      <c r="AH16">
        <f t="shared" si="5"/>
        <v>-2133.0979256243759</v>
      </c>
      <c r="AI16">
        <f t="shared" si="6"/>
        <v>1268.3677690262562</v>
      </c>
      <c r="AJ16">
        <f t="shared" si="7"/>
        <v>14.419986929320686</v>
      </c>
      <c r="AK16">
        <f t="shared" si="24"/>
        <v>257.33245673748746</v>
      </c>
      <c r="AL16">
        <f t="shared" si="8"/>
        <v>1540.1202126930643</v>
      </c>
      <c r="AN16">
        <f t="shared" si="9"/>
        <v>1432.5987832304179</v>
      </c>
      <c r="AO16">
        <f t="shared" si="9"/>
        <v>-71.629939161520895</v>
      </c>
      <c r="AP16">
        <f t="shared" si="9"/>
        <v>-4.2398798825973527</v>
      </c>
      <c r="AQ16">
        <f t="shared" si="9"/>
        <v>-850.82020485805697</v>
      </c>
      <c r="AR16">
        <f t="shared" si="9"/>
        <v>505.90875932824264</v>
      </c>
      <c r="AS16">
        <f t="shared" si="9"/>
        <v>5.7516422879010323</v>
      </c>
      <c r="AT16">
        <f t="shared" si="9"/>
        <v>102.64116378713814</v>
      </c>
      <c r="AU16">
        <f t="shared" si="9"/>
        <v>614.30156540328187</v>
      </c>
      <c r="AW16">
        <v>13</v>
      </c>
      <c r="AX16">
        <f>(R16*SUMPRODUCT(K17:$K$23, X17:$X$23)-$AZ$3*SUMPRODUCT(K16:$K$22, W17:$W$23))/Z16</f>
        <v>293.58689460813571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4223.5830462749072</v>
      </c>
      <c r="P17">
        <f t="shared" si="22"/>
        <v>211.17915231374536</v>
      </c>
      <c r="Q17" s="4">
        <f t="shared" si="23"/>
        <v>12.5</v>
      </c>
      <c r="R17">
        <f t="shared" si="0"/>
        <v>1000000</v>
      </c>
      <c r="S17">
        <f t="shared" si="1"/>
        <v>272.28192389276325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249.66243611909155</v>
      </c>
      <c r="AC17">
        <f t="shared" si="2"/>
        <v>228.65011166439584</v>
      </c>
      <c r="AE17">
        <f t="shared" si="3"/>
        <v>3546.7750533999874</v>
      </c>
      <c r="AF17">
        <f t="shared" si="4"/>
        <v>-177.33875266999937</v>
      </c>
      <c r="AG17">
        <f t="shared" si="4"/>
        <v>-10.496937714200246</v>
      </c>
      <c r="AH17">
        <f t="shared" si="5"/>
        <v>-2127.9697997714261</v>
      </c>
      <c r="AI17">
        <f t="shared" si="6"/>
        <v>1230.9695632443618</v>
      </c>
      <c r="AJ17">
        <f t="shared" si="7"/>
        <v>21.012324454695715</v>
      </c>
      <c r="AK17">
        <f t="shared" si="24"/>
        <v>253.33691157943559</v>
      </c>
      <c r="AL17">
        <f t="shared" si="8"/>
        <v>1505.3187992784931</v>
      </c>
      <c r="AN17">
        <f t="shared" si="9"/>
        <v>1303.1728201076512</v>
      </c>
      <c r="AO17">
        <f t="shared" si="9"/>
        <v>-65.158641005382563</v>
      </c>
      <c r="AP17">
        <f t="shared" si="9"/>
        <v>-3.8568343685612394</v>
      </c>
      <c r="AQ17">
        <f t="shared" si="9"/>
        <v>-781.86870137526751</v>
      </c>
      <c r="AR17">
        <f t="shared" si="9"/>
        <v>452.28864335843991</v>
      </c>
      <c r="AS17">
        <f t="shared" si="9"/>
        <v>7.7204473653871437</v>
      </c>
      <c r="AT17">
        <f t="shared" si="9"/>
        <v>93.082243031978393</v>
      </c>
      <c r="AU17">
        <f t="shared" si="9"/>
        <v>553.09133375580541</v>
      </c>
      <c r="AW17">
        <v>14</v>
      </c>
      <c r="AX17">
        <f>(R17*SUMPRODUCT(K18:$K$23, X18:$X$23)-$AZ$3*SUMPRODUCT(K17:$K$22, W18:$W$23))/Z17</f>
        <v>272.28192389276325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4223.5830462749072</v>
      </c>
      <c r="P18">
        <f t="shared" si="22"/>
        <v>211.17915231374536</v>
      </c>
      <c r="Q18" s="4">
        <f t="shared" si="23"/>
        <v>12.5</v>
      </c>
      <c r="R18">
        <f t="shared" si="0"/>
        <v>1000000</v>
      </c>
      <c r="S18">
        <f t="shared" si="1"/>
        <v>243.71638621937979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228.65011166439584</v>
      </c>
      <c r="AC18">
        <f t="shared" si="2"/>
        <v>202.09794437470237</v>
      </c>
      <c r="AE18">
        <f t="shared" si="3"/>
        <v>3502.3391934740889</v>
      </c>
      <c r="AF18">
        <f t="shared" si="4"/>
        <v>-175.11695967370446</v>
      </c>
      <c r="AG18">
        <f t="shared" si="4"/>
        <v>-10.365426567624446</v>
      </c>
      <c r="AH18">
        <f t="shared" si="5"/>
        <v>-2123.3415547038544</v>
      </c>
      <c r="AI18">
        <f t="shared" si="6"/>
        <v>1193.5152525289054</v>
      </c>
      <c r="AJ18">
        <f t="shared" si="7"/>
        <v>26.552167289693472</v>
      </c>
      <c r="AK18">
        <f t="shared" si="24"/>
        <v>248.91106418253463</v>
      </c>
      <c r="AL18">
        <f t="shared" si="8"/>
        <v>1468.9784840011334</v>
      </c>
      <c r="AN18">
        <f t="shared" si="9"/>
        <v>1185.4082334949794</v>
      </c>
      <c r="AO18">
        <f t="shared" si="9"/>
        <v>-59.270411674748978</v>
      </c>
      <c r="AP18">
        <f t="shared" si="9"/>
        <v>-3.5083015431071005</v>
      </c>
      <c r="AQ18">
        <f t="shared" si="9"/>
        <v>-718.67012942605811</v>
      </c>
      <c r="AR18">
        <f t="shared" si="9"/>
        <v>403.95939085106522</v>
      </c>
      <c r="AS18">
        <f t="shared" si="9"/>
        <v>8.9868958954593552</v>
      </c>
      <c r="AT18">
        <f t="shared" si="9"/>
        <v>84.246901453680337</v>
      </c>
      <c r="AU18">
        <f t="shared" si="9"/>
        <v>497.19318820020493</v>
      </c>
      <c r="AW18">
        <v>15</v>
      </c>
      <c r="AX18">
        <f>(R18*SUMPRODUCT(K19:$K$23, X19:$X$23)-$AZ$3*SUMPRODUCT(K18:$K$22, W19:$W$23))/Z18</f>
        <v>243.71638621937979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4223.5830462749072</v>
      </c>
      <c r="P19">
        <f t="shared" si="22"/>
        <v>211.17915231374536</v>
      </c>
      <c r="Q19" s="4">
        <f t="shared" si="23"/>
        <v>12.5</v>
      </c>
      <c r="R19">
        <f t="shared" si="0"/>
        <v>1000000</v>
      </c>
      <c r="S19">
        <f t="shared" si="1"/>
        <v>207.34683174149893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202.09794437470237</v>
      </c>
      <c r="AC19">
        <f t="shared" si="2"/>
        <v>169.77949523176198</v>
      </c>
      <c r="AE19">
        <f t="shared" si="3"/>
        <v>3458.3494314490822</v>
      </c>
      <c r="AF19">
        <f t="shared" si="4"/>
        <v>-172.9174715724541</v>
      </c>
      <c r="AG19">
        <f t="shared" si="4"/>
        <v>-10.235235680103587</v>
      </c>
      <c r="AH19">
        <f t="shared" si="5"/>
        <v>-2122.9297475691565</v>
      </c>
      <c r="AI19">
        <f t="shared" si="6"/>
        <v>1152.2669766273684</v>
      </c>
      <c r="AJ19">
        <f t="shared" si="7"/>
        <v>32.318449142940381</v>
      </c>
      <c r="AK19">
        <f t="shared" si="24"/>
        <v>244.12709329759318</v>
      </c>
      <c r="AL19">
        <f t="shared" si="8"/>
        <v>1428.7125190679019</v>
      </c>
      <c r="AN19">
        <f t="shared" si="9"/>
        <v>1078.2512600479611</v>
      </c>
      <c r="AO19">
        <f t="shared" si="9"/>
        <v>-53.912563002398052</v>
      </c>
      <c r="AP19">
        <f t="shared" si="9"/>
        <v>-3.1911627172779022</v>
      </c>
      <c r="AQ19">
        <f t="shared" si="9"/>
        <v>-661.8913793076739</v>
      </c>
      <c r="AR19">
        <f t="shared" si="9"/>
        <v>359.25615502061129</v>
      </c>
      <c r="AS19">
        <f t="shared" si="9"/>
        <v>10.076312183575391</v>
      </c>
      <c r="AT19">
        <f t="shared" si="9"/>
        <v>76.11444452843503</v>
      </c>
      <c r="AU19">
        <f t="shared" si="9"/>
        <v>445.44691173262169</v>
      </c>
      <c r="AW19">
        <v>16</v>
      </c>
      <c r="AX19">
        <f>(R19*SUMPRODUCT(K20:$K$23, X20:$X$23)-$AZ$3*SUMPRODUCT(K19:$K$22, W20:$W$23))/Z19</f>
        <v>207.34683174149893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4223.5830462749072</v>
      </c>
      <c r="P20">
        <f t="shared" si="22"/>
        <v>211.17915231374536</v>
      </c>
      <c r="Q20" s="4">
        <f t="shared" si="23"/>
        <v>12.5</v>
      </c>
      <c r="R20">
        <f t="shared" si="0"/>
        <v>1000000</v>
      </c>
      <c r="S20">
        <f t="shared" si="1"/>
        <v>164.70720422626468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169.77949523176198</v>
      </c>
      <c r="AC20">
        <f t="shared" si="2"/>
        <v>133.16730279745229</v>
      </c>
      <c r="AE20">
        <f t="shared" si="3"/>
        <v>3414.8060800110875</v>
      </c>
      <c r="AF20">
        <f t="shared" si="4"/>
        <v>-170.74030400055437</v>
      </c>
      <c r="AG20">
        <f t="shared" si="4"/>
        <v>-10.106365977054896</v>
      </c>
      <c r="AH20">
        <f t="shared" si="5"/>
        <v>-2121.3876998124456</v>
      </c>
      <c r="AI20">
        <f t="shared" si="6"/>
        <v>1112.5717102210328</v>
      </c>
      <c r="AJ20">
        <f t="shared" si="7"/>
        <v>36.612192434309691</v>
      </c>
      <c r="AK20">
        <f t="shared" si="24"/>
        <v>238.96916898696071</v>
      </c>
      <c r="AL20">
        <f t="shared" si="8"/>
        <v>1388.1530716423033</v>
      </c>
      <c r="AN20">
        <f t="shared" si="9"/>
        <v>980.75044756631701</v>
      </c>
      <c r="AO20">
        <f t="shared" si="9"/>
        <v>-49.037522378315856</v>
      </c>
      <c r="AP20">
        <f t="shared" si="9"/>
        <v>-2.9026019993596255</v>
      </c>
      <c r="AQ20">
        <f t="shared" si="9"/>
        <v>-609.2738174010691</v>
      </c>
      <c r="AR20">
        <f t="shared" si="9"/>
        <v>319.53650578757254</v>
      </c>
      <c r="AS20">
        <f t="shared" si="9"/>
        <v>10.515216171870225</v>
      </c>
      <c r="AT20">
        <f t="shared" si="9"/>
        <v>68.633214872849123</v>
      </c>
      <c r="AU20">
        <f t="shared" si="9"/>
        <v>398.6849368322919</v>
      </c>
      <c r="AW20">
        <v>17</v>
      </c>
      <c r="AX20">
        <f>(R20*SUMPRODUCT(K21:$K$23, X21:$X$23)-$AZ$3*SUMPRODUCT(K20:$K$22, W21:$W$23))/Z20</f>
        <v>164.70720422626468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4223.5830462749072</v>
      </c>
      <c r="P21">
        <f t="shared" si="22"/>
        <v>211.17915231374536</v>
      </c>
      <c r="Q21" s="4">
        <f t="shared" si="23"/>
        <v>12.5</v>
      </c>
      <c r="R21">
        <f t="shared" si="0"/>
        <v>1000000</v>
      </c>
      <c r="S21">
        <f t="shared" si="1"/>
        <v>115.6676785796009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133.16730279745229</v>
      </c>
      <c r="AC21">
        <f t="shared" si="2"/>
        <v>92.337629602890729</v>
      </c>
      <c r="AE21">
        <f t="shared" si="3"/>
        <v>3371.6907930817652</v>
      </c>
      <c r="AF21">
        <f t="shared" si="4"/>
        <v>-168.58453965408825</v>
      </c>
      <c r="AG21">
        <f t="shared" si="4"/>
        <v>-9.9787631619304573</v>
      </c>
      <c r="AH21">
        <f t="shared" si="5"/>
        <v>-2123.1324283112417</v>
      </c>
      <c r="AI21">
        <f t="shared" si="6"/>
        <v>1069.9950619545048</v>
      </c>
      <c r="AJ21">
        <f t="shared" si="7"/>
        <v>40.829673194561565</v>
      </c>
      <c r="AK21">
        <f t="shared" si="24"/>
        <v>233.53914893575907</v>
      </c>
      <c r="AL21">
        <f t="shared" si="8"/>
        <v>1344.3638840848255</v>
      </c>
      <c r="AN21">
        <f t="shared" si="9"/>
        <v>892.03434512621186</v>
      </c>
      <c r="AO21">
        <f t="shared" si="9"/>
        <v>-44.601717256310593</v>
      </c>
      <c r="AP21">
        <f t="shared" si="9"/>
        <v>-2.6400402672115191</v>
      </c>
      <c r="AQ21">
        <f t="shared" si="9"/>
        <v>-561.70840137265054</v>
      </c>
      <c r="AR21">
        <f t="shared" si="9"/>
        <v>283.08418623003922</v>
      </c>
      <c r="AS21">
        <f t="shared" si="9"/>
        <v>10.802138459600062</v>
      </c>
      <c r="AT21">
        <f t="shared" si="9"/>
        <v>61.786490685829243</v>
      </c>
      <c r="AU21">
        <f t="shared" si="9"/>
        <v>355.67281537546859</v>
      </c>
      <c r="AW21">
        <v>18</v>
      </c>
      <c r="AX21">
        <f>(R21*SUMPRODUCT(K22:$K$23, X22:$X$23)-$AZ$3*SUMPRODUCT(K21:$K$22, W22:$W$23))/Z21</f>
        <v>115.6676785796009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4223.5830462749072</v>
      </c>
      <c r="P22">
        <f t="shared" si="22"/>
        <v>211.17915231374536</v>
      </c>
      <c r="Q22" s="4">
        <f t="shared" si="23"/>
        <v>12.5</v>
      </c>
      <c r="R22">
        <f t="shared" si="0"/>
        <v>1000000</v>
      </c>
      <c r="S22">
        <f t="shared" si="1"/>
        <v>60.680028668589038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92.337629602890729</v>
      </c>
      <c r="AC22">
        <f t="shared" si="2"/>
        <v>47.827480402756237</v>
      </c>
      <c r="AE22">
        <f t="shared" si="3"/>
        <v>3328.9920886226187</v>
      </c>
      <c r="AF22">
        <f t="shared" si="4"/>
        <v>-166.44960443113095</v>
      </c>
      <c r="AG22">
        <f t="shared" si="4"/>
        <v>-9.8523932528055322</v>
      </c>
      <c r="AH22">
        <f t="shared" si="5"/>
        <v>-2126.582200449529</v>
      </c>
      <c r="AI22">
        <f t="shared" si="6"/>
        <v>1026.1078904891533</v>
      </c>
      <c r="AJ22">
        <f t="shared" si="7"/>
        <v>44.510149200134492</v>
      </c>
      <c r="AK22">
        <f t="shared" si="24"/>
        <v>227.8416079656065</v>
      </c>
      <c r="AL22">
        <f t="shared" si="8"/>
        <v>1298.4596476548943</v>
      </c>
      <c r="AN22">
        <f t="shared" si="9"/>
        <v>811.31212371310539</v>
      </c>
      <c r="AO22">
        <f t="shared" si="9"/>
        <v>-40.565606185655277</v>
      </c>
      <c r="AP22">
        <f t="shared" si="9"/>
        <v>-2.4011370050739917</v>
      </c>
      <c r="AQ22">
        <f t="shared" si="9"/>
        <v>-518.27155948906261</v>
      </c>
      <c r="AR22">
        <f t="shared" si="9"/>
        <v>250.07382103331358</v>
      </c>
      <c r="AS22">
        <f t="shared" si="9"/>
        <v>10.847614747348228</v>
      </c>
      <c r="AT22">
        <f t="shared" si="9"/>
        <v>55.527515208144443</v>
      </c>
      <c r="AU22">
        <f t="shared" si="9"/>
        <v>316.44895098880625</v>
      </c>
      <c r="AW22">
        <v>19</v>
      </c>
      <c r="AX22">
        <f>(R22*SUMPRODUCT(K23:$K$23, X23:$X$23)-$AZ$3*SUMPRODUCT(K22:$K$22, W23:$W$23))/Z22</f>
        <v>60.680028668589038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4223.5830462749072</v>
      </c>
      <c r="P23">
        <f t="shared" si="22"/>
        <v>211.17915231374536</v>
      </c>
      <c r="Q23" s="4">
        <f t="shared" si="23"/>
        <v>12.5</v>
      </c>
      <c r="R23">
        <f t="shared" si="0"/>
        <v>1000000</v>
      </c>
      <c r="S23">
        <f t="shared" si="1"/>
        <v>61.460913856192946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47.827480402756237</v>
      </c>
      <c r="AC23">
        <f t="shared" si="2"/>
        <v>47.827480402756237</v>
      </c>
      <c r="AE23">
        <f t="shared" si="3"/>
        <v>3286.6959291847934</v>
      </c>
      <c r="AF23">
        <f t="shared" si="4"/>
        <v>-164.33479645923967</v>
      </c>
      <c r="AG23">
        <f t="shared" si="4"/>
        <v>-9.7272147048333029</v>
      </c>
      <c r="AH23">
        <f t="shared" si="5"/>
        <v>-2132.3692355339062</v>
      </c>
      <c r="AI23">
        <f t="shared" si="6"/>
        <v>980.26468248681431</v>
      </c>
      <c r="AJ23">
        <f t="shared" si="7"/>
        <v>0</v>
      </c>
      <c r="AK23">
        <f t="shared" si="24"/>
        <v>221.91320291898171</v>
      </c>
      <c r="AL23">
        <f t="shared" si="8"/>
        <v>1202.1778854057961</v>
      </c>
      <c r="AN23">
        <f t="shared" si="9"/>
        <v>737.86361725711561</v>
      </c>
      <c r="AO23">
        <f t="shared" si="9"/>
        <v>-36.893180862855786</v>
      </c>
      <c r="AP23">
        <f t="shared" si="9"/>
        <v>-2.1837608292912951</v>
      </c>
      <c r="AQ23">
        <f t="shared" si="9"/>
        <v>-478.71714066627754</v>
      </c>
      <c r="AR23">
        <f t="shared" si="9"/>
        <v>220.06953489869107</v>
      </c>
      <c r="AS23">
        <f t="shared" si="9"/>
        <v>0</v>
      </c>
      <c r="AT23">
        <f t="shared" si="9"/>
        <v>49.81953979038316</v>
      </c>
      <c r="AU23">
        <f t="shared" si="9"/>
        <v>269.88907468907428</v>
      </c>
      <c r="AW23">
        <v>20</v>
      </c>
      <c r="AX23">
        <f>(R23*SUMPRODUCT(K$23:$K24, X$23:$X24)-$AZ$3*SUMPRODUCT(K$22:$K23, W$23:$W24))/Z23</f>
        <v>61.460913856192946</v>
      </c>
    </row>
    <row r="25" spans="5:50" x14ac:dyDescent="0.25">
      <c r="AN25" s="8">
        <f t="shared" ref="AN25:AU25" si="25">SUM(AN3:AN23)</f>
        <v>38955.317674845304</v>
      </c>
      <c r="AO25" s="8">
        <f t="shared" si="25"/>
        <v>-5115.4531684484455</v>
      </c>
      <c r="AP25" s="8">
        <f t="shared" si="25"/>
        <v>-228.60864064972134</v>
      </c>
      <c r="AQ25" s="8">
        <f t="shared" si="25"/>
        <v>-22375.871166823301</v>
      </c>
      <c r="AR25" s="8">
        <f t="shared" si="25"/>
        <v>11235.38469892385</v>
      </c>
      <c r="AS25" s="8">
        <f t="shared" si="25"/>
        <v>-164.17224236820604</v>
      </c>
      <c r="AT25" s="8">
        <f t="shared" si="25"/>
        <v>1386.8869254390636</v>
      </c>
      <c r="AU25" s="9">
        <f t="shared" si="25"/>
        <v>12458.099381994705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7A43D-8DB6-4ED7-B6E1-6EBB7DBD2C9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4632.3866184132767</v>
      </c>
      <c r="K3">
        <v>1</v>
      </c>
      <c r="L3" s="2">
        <v>0</v>
      </c>
      <c r="O3">
        <f>$C$3</f>
        <v>4632.3866184132767</v>
      </c>
      <c r="P3">
        <f>O3*B5</f>
        <v>3705.9092947306217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4632.3866184132767</v>
      </c>
      <c r="AF3">
        <f t="shared" ref="AF3:AG23" si="4">-$Z3*P3</f>
        <v>-3705.9092947306217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800.65976778265497</v>
      </c>
      <c r="AJ3">
        <f t="shared" ref="AJ3:AJ23" si="7">AB3-AC3</f>
        <v>0</v>
      </c>
      <c r="AL3">
        <f t="shared" ref="AL3:AL23" si="8">SUM(AI3:AK3)</f>
        <v>800.65976778265497</v>
      </c>
      <c r="AN3">
        <f t="shared" ref="AN3:AU23" si="9">AE3*$K3</f>
        <v>4632.3866184132767</v>
      </c>
      <c r="AO3">
        <f t="shared" si="9"/>
        <v>-3705.9092947306217</v>
      </c>
      <c r="AP3">
        <f t="shared" si="9"/>
        <v>-125.8175559</v>
      </c>
      <c r="AQ3">
        <f t="shared" si="9"/>
        <v>0</v>
      </c>
      <c r="AR3">
        <f t="shared" si="9"/>
        <v>800.65976778265497</v>
      </c>
      <c r="AS3">
        <f t="shared" si="9"/>
        <v>0</v>
      </c>
      <c r="AT3">
        <f t="shared" si="9"/>
        <v>0</v>
      </c>
      <c r="AU3">
        <f t="shared" si="9"/>
        <v>800.65976778265497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2447.4402128067345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184.20309104015377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181.91624245304047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-181.91624245304047</v>
      </c>
      <c r="AK4">
        <f>G4*MAX(0, SUM(AB4, AE4:AF4))</f>
        <v>0</v>
      </c>
      <c r="AL4">
        <f t="shared" si="8"/>
        <v>-2596.7382424530406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-2265.5239703536918</v>
      </c>
      <c r="AR4">
        <f t="shared" si="9"/>
        <v>-2265.5239703536918</v>
      </c>
      <c r="AS4">
        <f t="shared" si="9"/>
        <v>-170.66914574823195</v>
      </c>
      <c r="AT4">
        <f t="shared" si="9"/>
        <v>0</v>
      </c>
      <c r="AU4">
        <f t="shared" si="9"/>
        <v>-2436.1931161019234</v>
      </c>
      <c r="AW4">
        <v>1</v>
      </c>
      <c r="AX4">
        <f>(R4*SUMPRODUCT(K5:$K$23, X5:$X$23)-$AZ$3*SUMPRODUCT(K4:$K$22, W5:$W$23))/Z4</f>
        <v>184.20309104015377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4632.3866184132767</v>
      </c>
      <c r="P5">
        <f t="shared" ref="P5:P23" si="22">O5*$C$5</f>
        <v>231.61933092066386</v>
      </c>
      <c r="Q5" s="4">
        <f t="shared" ref="Q5:Q23" si="23">$C$8</f>
        <v>12.5</v>
      </c>
      <c r="R5">
        <f t="shared" si="0"/>
        <v>1000000</v>
      </c>
      <c r="S5">
        <f t="shared" si="1"/>
        <v>386.53566784337124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181.91624245304047</v>
      </c>
      <c r="AC5">
        <f t="shared" si="2"/>
        <v>376.99184448594315</v>
      </c>
      <c r="AE5">
        <f t="shared" si="3"/>
        <v>4518.0099042121838</v>
      </c>
      <c r="AF5">
        <f t="shared" si="4"/>
        <v>-225.90049521060919</v>
      </c>
      <c r="AG5">
        <f t="shared" si="4"/>
        <v>-12.19136666576345</v>
      </c>
      <c r="AH5">
        <f t="shared" si="5"/>
        <v>-2399.9929589240141</v>
      </c>
      <c r="AI5">
        <f t="shared" si="6"/>
        <v>1879.925083411797</v>
      </c>
      <c r="AJ5">
        <f t="shared" si="7"/>
        <v>-195.07560203290268</v>
      </c>
      <c r="AK5">
        <f>G5*SUM(AB5, AE5:AF5)</f>
        <v>183.43505170963923</v>
      </c>
      <c r="AL5">
        <f t="shared" si="8"/>
        <v>1868.2845330885336</v>
      </c>
      <c r="AN5">
        <f t="shared" si="9"/>
        <v>3901.5839810848229</v>
      </c>
      <c r="AO5">
        <f t="shared" si="9"/>
        <v>-195.07919905424117</v>
      </c>
      <c r="AP5">
        <f t="shared" si="9"/>
        <v>-10.528007219800086</v>
      </c>
      <c r="AQ5">
        <f t="shared" si="9"/>
        <v>-2072.5439478395929</v>
      </c>
      <c r="AR5">
        <f t="shared" si="9"/>
        <v>1623.4328269711891</v>
      </c>
      <c r="AS5">
        <f t="shared" si="9"/>
        <v>-168.45997687664797</v>
      </c>
      <c r="AT5">
        <f t="shared" si="9"/>
        <v>158.40763400110134</v>
      </c>
      <c r="AU5">
        <f t="shared" si="9"/>
        <v>1613.3804840956427</v>
      </c>
      <c r="AW5">
        <v>2</v>
      </c>
      <c r="AX5">
        <f>(R5*SUMPRODUCT(K6:$K$23, X6:$X$23)-$AZ$3*SUMPRODUCT(K5:$K$22, W6:$W$23))/Z5</f>
        <v>386.53566784337124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4632.3866184132767</v>
      </c>
      <c r="P6">
        <f t="shared" si="22"/>
        <v>231.61933092066386</v>
      </c>
      <c r="Q6" s="4">
        <f t="shared" si="23"/>
        <v>12.5</v>
      </c>
      <c r="R6">
        <f t="shared" si="0"/>
        <v>1000000</v>
      </c>
      <c r="S6">
        <f t="shared" si="1"/>
        <v>597.95645272632612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376.99184448594315</v>
      </c>
      <c r="AC6">
        <f t="shared" si="2"/>
        <v>575.93070049422749</v>
      </c>
      <c r="AE6">
        <f t="shared" si="3"/>
        <v>4461.7524536087067</v>
      </c>
      <c r="AF6">
        <f t="shared" si="4"/>
        <v>-223.08762268043535</v>
      </c>
      <c r="AG6">
        <f t="shared" si="4"/>
        <v>-12.039561950295997</v>
      </c>
      <c r="AH6">
        <f t="shared" si="5"/>
        <v>-2391.2839047855045</v>
      </c>
      <c r="AI6">
        <f t="shared" si="6"/>
        <v>1835.3413641924703</v>
      </c>
      <c r="AJ6">
        <f t="shared" si="7"/>
        <v>-198.93885600828435</v>
      </c>
      <c r="AK6">
        <f>G6*SUM(AB6, AE6:AF6)</f>
        <v>270.01591551173152</v>
      </c>
      <c r="AL6">
        <f t="shared" si="8"/>
        <v>1906.4184236959175</v>
      </c>
      <c r="AN6">
        <f t="shared" si="9"/>
        <v>3474.9297941340978</v>
      </c>
      <c r="AO6">
        <f t="shared" si="9"/>
        <v>-173.74648970670489</v>
      </c>
      <c r="AP6">
        <f t="shared" si="9"/>
        <v>-9.3767265137197224</v>
      </c>
      <c r="AQ6">
        <f t="shared" si="9"/>
        <v>-1862.3946024283887</v>
      </c>
      <c r="AR6">
        <f t="shared" si="9"/>
        <v>1429.4119754852841</v>
      </c>
      <c r="AS6">
        <f t="shared" si="9"/>
        <v>-154.93879706280248</v>
      </c>
      <c r="AT6">
        <f t="shared" si="9"/>
        <v>210.29547458268701</v>
      </c>
      <c r="AU6">
        <f t="shared" si="9"/>
        <v>1484.7686530051687</v>
      </c>
      <c r="AW6">
        <v>3</v>
      </c>
      <c r="AX6">
        <f>(R6*SUMPRODUCT(K7:$K$23, X7:$X$23)-$AZ$3*SUMPRODUCT(K6:$K$22, W7:$W$23))/Z6</f>
        <v>597.95645272632612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4632.3866184132767</v>
      </c>
      <c r="P7">
        <f t="shared" si="22"/>
        <v>231.61933092066386</v>
      </c>
      <c r="Q7" s="4">
        <f t="shared" si="23"/>
        <v>12.5</v>
      </c>
      <c r="R7">
        <f t="shared" si="0"/>
        <v>1000000</v>
      </c>
      <c r="S7">
        <f t="shared" si="1"/>
        <v>767.28498213010971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575.93070049422749</v>
      </c>
      <c r="AC7">
        <f t="shared" si="2"/>
        <v>729.80116346729301</v>
      </c>
      <c r="AE7">
        <f t="shared" si="3"/>
        <v>4406.0827756108147</v>
      </c>
      <c r="AF7">
        <f t="shared" si="4"/>
        <v>-220.30413878054077</v>
      </c>
      <c r="AG7">
        <f t="shared" si="4"/>
        <v>-11.889343276360703</v>
      </c>
      <c r="AH7">
        <f t="shared" si="5"/>
        <v>-2385.8443545867849</v>
      </c>
      <c r="AI7">
        <f t="shared" si="6"/>
        <v>1788.0449389671285</v>
      </c>
      <c r="AJ7">
        <f t="shared" si="7"/>
        <v>-153.87046297306551</v>
      </c>
      <c r="AK7">
        <f>G7*SUM(AB7, AE7:AF7)</f>
        <v>233.79992846263301</v>
      </c>
      <c r="AL7">
        <f t="shared" si="8"/>
        <v>1867.974404456696</v>
      </c>
      <c r="AN7">
        <f t="shared" si="9"/>
        <v>3106.3390869003933</v>
      </c>
      <c r="AO7">
        <f t="shared" si="9"/>
        <v>-155.3169543450197</v>
      </c>
      <c r="AP7">
        <f t="shared" si="9"/>
        <v>-8.3821238995710239</v>
      </c>
      <c r="AQ7">
        <f t="shared" si="9"/>
        <v>-1682.0477397604388</v>
      </c>
      <c r="AR7">
        <f t="shared" si="9"/>
        <v>1260.592268895364</v>
      </c>
      <c r="AS7">
        <f t="shared" si="9"/>
        <v>-108.48044800666089</v>
      </c>
      <c r="AT7">
        <f t="shared" si="9"/>
        <v>164.83164145669303</v>
      </c>
      <c r="AU7">
        <f t="shared" si="9"/>
        <v>1316.943462345396</v>
      </c>
      <c r="AW7">
        <v>4</v>
      </c>
      <c r="AX7">
        <f>(R7*SUMPRODUCT(K8:$K$23, X8:$X$23)-$AZ$3*SUMPRODUCT(K7:$K$22, W8:$W$23))/Z7</f>
        <v>767.28498213010971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4632.3866184132767</v>
      </c>
      <c r="P8">
        <f t="shared" si="22"/>
        <v>231.61933092066386</v>
      </c>
      <c r="Q8" s="4">
        <f t="shared" si="23"/>
        <v>12.5</v>
      </c>
      <c r="R8">
        <f t="shared" si="0"/>
        <v>1000000</v>
      </c>
      <c r="S8">
        <f t="shared" si="1"/>
        <v>858.56099655555226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729.80116346729301</v>
      </c>
      <c r="AC8">
        <f t="shared" si="2"/>
        <v>806.40846339206473</v>
      </c>
      <c r="AE8">
        <f t="shared" si="3"/>
        <v>4350.9963645907428</v>
      </c>
      <c r="AF8">
        <f t="shared" si="4"/>
        <v>-217.54981822953715</v>
      </c>
      <c r="AG8">
        <f t="shared" si="4"/>
        <v>-11.740698486002778</v>
      </c>
      <c r="AH8">
        <f t="shared" si="5"/>
        <v>-2380.1086075454068</v>
      </c>
      <c r="AI8">
        <f t="shared" si="6"/>
        <v>1741.5972403297965</v>
      </c>
      <c r="AJ8">
        <f t="shared" si="7"/>
        <v>-76.607299924771723</v>
      </c>
      <c r="AK8">
        <f t="shared" ref="AK8:AK23" si="24">G8*SUM(AB8:AB8, AE8:AF8)</f>
        <v>103.58717621934703</v>
      </c>
      <c r="AL8">
        <f t="shared" si="8"/>
        <v>1768.5771166243717</v>
      </c>
      <c r="AN8">
        <f t="shared" si="9"/>
        <v>2860.1422218047446</v>
      </c>
      <c r="AO8">
        <f t="shared" si="9"/>
        <v>-143.00711109023723</v>
      </c>
      <c r="AP8">
        <f t="shared" si="9"/>
        <v>-7.7177879822140794</v>
      </c>
      <c r="AQ8">
        <f t="shared" si="9"/>
        <v>-1564.5724681183062</v>
      </c>
      <c r="AR8">
        <f t="shared" si="9"/>
        <v>1144.8448546139871</v>
      </c>
      <c r="AS8">
        <f t="shared" si="9"/>
        <v>-50.358068509650074</v>
      </c>
      <c r="AT8">
        <f t="shared" si="9"/>
        <v>68.09338172599243</v>
      </c>
      <c r="AU8">
        <f t="shared" si="9"/>
        <v>1162.5801678303294</v>
      </c>
      <c r="AW8">
        <v>5</v>
      </c>
      <c r="AX8">
        <f>(R8*SUMPRODUCT(K9:$K$23, X9:$X$23)-$AZ$3*SUMPRODUCT(K8:$K$22, W9:$W$23))/Z8</f>
        <v>858.56099655555226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4632.3866184132767</v>
      </c>
      <c r="P9">
        <f t="shared" si="22"/>
        <v>231.61933092066386</v>
      </c>
      <c r="Q9" s="4">
        <f t="shared" si="23"/>
        <v>12.5</v>
      </c>
      <c r="R9">
        <f t="shared" si="0"/>
        <v>1000000</v>
      </c>
      <c r="S9">
        <f t="shared" si="1"/>
        <v>898.98160757954599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806.40846339206473</v>
      </c>
      <c r="AC9">
        <f t="shared" si="2"/>
        <v>833.79500216372617</v>
      </c>
      <c r="AE9">
        <f t="shared" si="3"/>
        <v>4296.4847978620592</v>
      </c>
      <c r="AF9">
        <f t="shared" si="4"/>
        <v>-214.82423989310297</v>
      </c>
      <c r="AG9">
        <f t="shared" si="4"/>
        <v>-11.59360485150343</v>
      </c>
      <c r="AH9">
        <f t="shared" si="5"/>
        <v>-2374.9319711456142</v>
      </c>
      <c r="AI9">
        <f t="shared" si="6"/>
        <v>1695.1349819718384</v>
      </c>
      <c r="AJ9">
        <f t="shared" si="7"/>
        <v>-27.386538771661435</v>
      </c>
      <c r="AK9">
        <f t="shared" si="24"/>
        <v>28.839607226030019</v>
      </c>
      <c r="AL9">
        <f t="shared" si="8"/>
        <v>1696.588050426207</v>
      </c>
      <c r="AN9">
        <f t="shared" si="9"/>
        <v>2684.19393506492</v>
      </c>
      <c r="AO9">
        <f t="shared" si="9"/>
        <v>-134.20969675324599</v>
      </c>
      <c r="AP9">
        <f t="shared" si="9"/>
        <v>-7.2430103426479873</v>
      </c>
      <c r="AQ9">
        <f t="shared" si="9"/>
        <v>-1483.7194341553211</v>
      </c>
      <c r="AR9">
        <f t="shared" si="9"/>
        <v>1059.021793813705</v>
      </c>
      <c r="AS9">
        <f t="shared" si="9"/>
        <v>-17.109517368685452</v>
      </c>
      <c r="AT9">
        <f t="shared" si="9"/>
        <v>18.017310068054741</v>
      </c>
      <c r="AU9">
        <f t="shared" si="9"/>
        <v>1059.9295865130741</v>
      </c>
      <c r="AW9">
        <v>6</v>
      </c>
      <c r="AX9">
        <f>(R9*SUMPRODUCT(K10:$K$23, X10:$X$23)-$AZ$3*SUMPRODUCT(K9:$K$22, W10:$W$23))/Z9</f>
        <v>898.98160757954599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4632.3866184132767</v>
      </c>
      <c r="P10">
        <f t="shared" si="22"/>
        <v>231.61933092066386</v>
      </c>
      <c r="Q10" s="4">
        <f t="shared" si="23"/>
        <v>12.5</v>
      </c>
      <c r="R10">
        <f t="shared" si="0"/>
        <v>1000000</v>
      </c>
      <c r="S10">
        <f t="shared" si="1"/>
        <v>919.92749924251052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833.79500216372617</v>
      </c>
      <c r="AC10">
        <f t="shared" si="2"/>
        <v>842.50551121608805</v>
      </c>
      <c r="AE10">
        <f t="shared" si="3"/>
        <v>4242.5204804840687</v>
      </c>
      <c r="AF10">
        <f t="shared" si="4"/>
        <v>-212.12602402420345</v>
      </c>
      <c r="AG10">
        <f t="shared" si="4"/>
        <v>-11.447987910865619</v>
      </c>
      <c r="AH10">
        <f t="shared" si="5"/>
        <v>-2374.4713698222081</v>
      </c>
      <c r="AI10">
        <f t="shared" si="6"/>
        <v>1644.4750987267912</v>
      </c>
      <c r="AJ10">
        <f t="shared" si="7"/>
        <v>-8.7105090523618856</v>
      </c>
      <c r="AK10">
        <f t="shared" si="24"/>
        <v>19.943176780356726</v>
      </c>
      <c r="AL10">
        <f t="shared" si="8"/>
        <v>1655.707766454786</v>
      </c>
      <c r="AN10">
        <f t="shared" si="9"/>
        <v>2518.2709421979721</v>
      </c>
      <c r="AO10">
        <f t="shared" si="9"/>
        <v>-125.9135471098986</v>
      </c>
      <c r="AP10">
        <f t="shared" si="9"/>
        <v>-6.7952848867042288</v>
      </c>
      <c r="AQ10">
        <f t="shared" si="9"/>
        <v>-1409.4362728973833</v>
      </c>
      <c r="AR10">
        <f t="shared" si="9"/>
        <v>976.1258373039858</v>
      </c>
      <c r="AS10">
        <f t="shared" si="9"/>
        <v>-5.1703750021290444</v>
      </c>
      <c r="AT10">
        <f t="shared" si="9"/>
        <v>11.837850356201303</v>
      </c>
      <c r="AU10">
        <f t="shared" si="9"/>
        <v>982.79331265805797</v>
      </c>
      <c r="AW10">
        <v>7</v>
      </c>
      <c r="AX10">
        <f>(R10*SUMPRODUCT(K11:$K$23, X11:$X$23)-$AZ$3*SUMPRODUCT(K10:$K$22, W11:$W$23))/Z10</f>
        <v>919.92749924251052</v>
      </c>
    </row>
    <row r="11" spans="1:52" x14ac:dyDescent="0.25">
      <c r="A11" t="s">
        <v>33</v>
      </c>
      <c r="C11" s="7">
        <f>AU25</f>
        <v>13646.026875411584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4632.3866184132767</v>
      </c>
      <c r="P11">
        <f t="shared" si="22"/>
        <v>231.61933092066386</v>
      </c>
      <c r="Q11" s="4">
        <f t="shared" si="23"/>
        <v>12.5</v>
      </c>
      <c r="R11">
        <f t="shared" si="0"/>
        <v>1000000</v>
      </c>
      <c r="S11">
        <f t="shared" si="1"/>
        <v>921.76352651665218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842.50551121608805</v>
      </c>
      <c r="AC11">
        <f t="shared" si="2"/>
        <v>833.55803521167763</v>
      </c>
      <c r="AE11">
        <f t="shared" si="3"/>
        <v>4189.1037960435951</v>
      </c>
      <c r="AF11">
        <f t="shared" si="4"/>
        <v>-209.45518980217975</v>
      </c>
      <c r="AG11">
        <f t="shared" si="4"/>
        <v>-11.303848699157372</v>
      </c>
      <c r="AH11">
        <f t="shared" si="5"/>
        <v>-2372.7466079673231</v>
      </c>
      <c r="AI11">
        <f t="shared" si="6"/>
        <v>1595.5981495749352</v>
      </c>
      <c r="AJ11">
        <f t="shared" si="7"/>
        <v>8.9474760044104187</v>
      </c>
      <c r="AK11">
        <f t="shared" si="24"/>
        <v>11.573169881898007</v>
      </c>
      <c r="AL11">
        <f t="shared" si="8"/>
        <v>1616.1187954612435</v>
      </c>
      <c r="AN11">
        <f t="shared" si="9"/>
        <v>2364.7778617229246</v>
      </c>
      <c r="AO11">
        <f t="shared" si="9"/>
        <v>-118.23889308614623</v>
      </c>
      <c r="AP11">
        <f t="shared" si="9"/>
        <v>-6.3811002203571681</v>
      </c>
      <c r="AQ11">
        <f t="shared" si="9"/>
        <v>-1339.4317551402339</v>
      </c>
      <c r="AR11">
        <f t="shared" si="9"/>
        <v>900.72611327618756</v>
      </c>
      <c r="AS11">
        <f t="shared" si="9"/>
        <v>5.0509116516784092</v>
      </c>
      <c r="AT11">
        <f t="shared" si="9"/>
        <v>6.533133877589437</v>
      </c>
      <c r="AU11">
        <f t="shared" si="9"/>
        <v>912.31015880545533</v>
      </c>
      <c r="AW11">
        <v>8</v>
      </c>
      <c r="AX11">
        <f>(R11*SUMPRODUCT(K12:$K$23, X12:$X$23)-$AZ$3*SUMPRODUCT(K11:$K$22, W12:$W$23))/Z11</f>
        <v>921.76352651665218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4632.3866184132767</v>
      </c>
      <c r="P12">
        <f t="shared" si="22"/>
        <v>231.61933092066386</v>
      </c>
      <c r="Q12" s="4">
        <f t="shared" si="23"/>
        <v>12.5</v>
      </c>
      <c r="R12">
        <f t="shared" si="0"/>
        <v>1000000</v>
      </c>
      <c r="S12">
        <f t="shared" si="1"/>
        <v>905.54763650249799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833.55803521167763</v>
      </c>
      <c r="AC12">
        <f t="shared" si="2"/>
        <v>808.55453683309497</v>
      </c>
      <c r="AE12">
        <f t="shared" si="3"/>
        <v>4136.2122385404091</v>
      </c>
      <c r="AF12">
        <f t="shared" si="4"/>
        <v>-206.81061192702049</v>
      </c>
      <c r="AG12">
        <f t="shared" si="4"/>
        <v>-11.161126486343392</v>
      </c>
      <c r="AH12">
        <f t="shared" si="5"/>
        <v>-2374.6980657926456</v>
      </c>
      <c r="AI12">
        <f t="shared" si="6"/>
        <v>1543.5424343343998</v>
      </c>
      <c r="AJ12">
        <f t="shared" si="7"/>
        <v>25.003498378582663</v>
      </c>
      <c r="AK12">
        <f t="shared" si="24"/>
        <v>10.954807222197653</v>
      </c>
      <c r="AL12">
        <f t="shared" si="8"/>
        <v>1579.50073993518</v>
      </c>
      <c r="AN12">
        <f t="shared" si="9"/>
        <v>2219.7169068136291</v>
      </c>
      <c r="AO12">
        <f t="shared" si="9"/>
        <v>-110.98584534068148</v>
      </c>
      <c r="AP12">
        <f t="shared" si="9"/>
        <v>-5.989668743295506</v>
      </c>
      <c r="AQ12">
        <f t="shared" si="9"/>
        <v>-1274.3924008787449</v>
      </c>
      <c r="AR12">
        <f t="shared" si="9"/>
        <v>828.34899185090751</v>
      </c>
      <c r="AS12">
        <f t="shared" si="9"/>
        <v>13.418239896706133</v>
      </c>
      <c r="AT12">
        <f t="shared" si="9"/>
        <v>5.8789465819522446</v>
      </c>
      <c r="AU12">
        <f t="shared" si="9"/>
        <v>847.64617832956583</v>
      </c>
      <c r="AW12">
        <v>9</v>
      </c>
      <c r="AX12">
        <f>(R12*SUMPRODUCT(K13:$K$23, X13:$X$23)-$AZ$3*SUMPRODUCT(K12:$K$22, W13:$W$23))/Z12</f>
        <v>905.54763650249799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4632.3866184132767</v>
      </c>
      <c r="P13">
        <f t="shared" si="22"/>
        <v>231.61933092066386</v>
      </c>
      <c r="Q13" s="4">
        <f t="shared" si="23"/>
        <v>12.5</v>
      </c>
      <c r="R13">
        <f t="shared" si="0"/>
        <v>1000000</v>
      </c>
      <c r="S13">
        <f t="shared" si="1"/>
        <v>870.69424398023546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808.55453683309497</v>
      </c>
      <c r="AC13">
        <f t="shared" si="2"/>
        <v>767.58894863343721</v>
      </c>
      <c r="AE13">
        <f t="shared" si="3"/>
        <v>4083.8317224159409</v>
      </c>
      <c r="AF13">
        <f t="shared" si="4"/>
        <v>-204.19158612079707</v>
      </c>
      <c r="AG13">
        <f t="shared" si="4"/>
        <v>-11.019783264049885</v>
      </c>
      <c r="AH13">
        <f t="shared" si="5"/>
        <v>-2378.5565944058294</v>
      </c>
      <c r="AI13">
        <f t="shared" si="6"/>
        <v>1490.0637586252647</v>
      </c>
      <c r="AJ13">
        <f t="shared" si="7"/>
        <v>40.965588199657759</v>
      </c>
      <c r="AK13">
        <f t="shared" si="24"/>
        <v>9.3763893462564774</v>
      </c>
      <c r="AL13">
        <f t="shared" si="8"/>
        <v>1540.4057361711789</v>
      </c>
      <c r="AN13">
        <f t="shared" si="9"/>
        <v>2083.8705592594711</v>
      </c>
      <c r="AO13">
        <f t="shared" si="9"/>
        <v>-104.19352796297355</v>
      </c>
      <c r="AP13">
        <f t="shared" si="9"/>
        <v>-5.6231018989657846</v>
      </c>
      <c r="AQ13">
        <f t="shared" si="9"/>
        <v>-1213.7140796982978</v>
      </c>
      <c r="AR13">
        <f t="shared" si="9"/>
        <v>760.33984969923381</v>
      </c>
      <c r="AS13">
        <f t="shared" si="9"/>
        <v>20.903648581658995</v>
      </c>
      <c r="AT13">
        <f t="shared" si="9"/>
        <v>4.7845217528353272</v>
      </c>
      <c r="AU13">
        <f t="shared" si="9"/>
        <v>786.02802003372813</v>
      </c>
      <c r="AW13">
        <v>10</v>
      </c>
      <c r="AX13">
        <f>(R13*SUMPRODUCT(K14:$K$23, X14:$X$23)-$AZ$3*SUMPRODUCT(K13:$K$22, W14:$W$23))/Z13</f>
        <v>870.69424398023546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4632.3866184132767</v>
      </c>
      <c r="P14">
        <f t="shared" si="22"/>
        <v>231.61933092066386</v>
      </c>
      <c r="Q14" s="4">
        <f t="shared" si="23"/>
        <v>12.5</v>
      </c>
      <c r="R14">
        <f t="shared" si="0"/>
        <v>1000000</v>
      </c>
      <c r="S14">
        <f t="shared" si="1"/>
        <v>858.79762621317093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767.58894863343721</v>
      </c>
      <c r="AC14">
        <f t="shared" si="2"/>
        <v>747.48182819567046</v>
      </c>
      <c r="AE14">
        <f t="shared" si="3"/>
        <v>4031.9450272691165</v>
      </c>
      <c r="AF14">
        <f t="shared" si="4"/>
        <v>-201.59725136345585</v>
      </c>
      <c r="AG14">
        <f t="shared" si="4"/>
        <v>-10.879772564865743</v>
      </c>
      <c r="AH14">
        <f t="shared" si="5"/>
        <v>-2385.0293234915389</v>
      </c>
      <c r="AI14">
        <f t="shared" si="6"/>
        <v>1434.438679849256</v>
      </c>
      <c r="AJ14">
        <f t="shared" si="7"/>
        <v>20.107120437766753</v>
      </c>
      <c r="AK14">
        <f t="shared" si="24"/>
        <v>321.85557071773684</v>
      </c>
      <c r="AL14">
        <f t="shared" si="8"/>
        <v>1776.4013710047595</v>
      </c>
      <c r="AN14">
        <f t="shared" si="9"/>
        <v>1895.2166790182584</v>
      </c>
      <c r="AO14">
        <f t="shared" si="9"/>
        <v>-94.760833950912939</v>
      </c>
      <c r="AP14">
        <f t="shared" si="9"/>
        <v>-5.114039573804571</v>
      </c>
      <c r="AQ14">
        <f t="shared" si="9"/>
        <v>-1121.0835770968699</v>
      </c>
      <c r="AR14">
        <f t="shared" si="9"/>
        <v>674.25822839667103</v>
      </c>
      <c r="AS14">
        <f t="shared" si="9"/>
        <v>9.4513565445347876</v>
      </c>
      <c r="AT14">
        <f t="shared" si="9"/>
        <v>151.28828437235566</v>
      </c>
      <c r="AU14">
        <f t="shared" si="9"/>
        <v>834.99786931356141</v>
      </c>
      <c r="AW14">
        <v>11</v>
      </c>
      <c r="AX14">
        <f>(R14*SUMPRODUCT(K15:$K$23, X15:$X$23)-$AZ$3*SUMPRODUCT(K14:$K$22, W15:$W$23))/Z14</f>
        <v>858.79762621317093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4632.3866184132767</v>
      </c>
      <c r="P15">
        <f t="shared" si="22"/>
        <v>231.61933092066386</v>
      </c>
      <c r="Q15" s="4">
        <f t="shared" si="23"/>
        <v>12.5</v>
      </c>
      <c r="R15">
        <f t="shared" si="0"/>
        <v>1000000</v>
      </c>
      <c r="S15">
        <f t="shared" si="1"/>
        <v>829.21337738884938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747.48182819567046</v>
      </c>
      <c r="AC15">
        <f t="shared" si="2"/>
        <v>712.53042959635513</v>
      </c>
      <c r="AE15">
        <f t="shared" si="3"/>
        <v>3980.5392885341607</v>
      </c>
      <c r="AF15">
        <f t="shared" si="4"/>
        <v>-199.02696442670805</v>
      </c>
      <c r="AG15">
        <f t="shared" si="4"/>
        <v>-10.741059675135686</v>
      </c>
      <c r="AH15">
        <f t="shared" si="5"/>
        <v>-2393.2131265118551</v>
      </c>
      <c r="AI15">
        <f t="shared" si="6"/>
        <v>1377.5581379204618</v>
      </c>
      <c r="AJ15">
        <f t="shared" si="7"/>
        <v>34.951398599315326</v>
      </c>
      <c r="AK15">
        <f t="shared" si="24"/>
        <v>317.02959066121866</v>
      </c>
      <c r="AL15">
        <f t="shared" si="8"/>
        <v>1729.5391271809958</v>
      </c>
      <c r="AN15">
        <f t="shared" si="9"/>
        <v>1723.5645353874552</v>
      </c>
      <c r="AO15">
        <f t="shared" si="9"/>
        <v>-86.17822676937277</v>
      </c>
      <c r="AP15">
        <f t="shared" si="9"/>
        <v>-4.6508546170791787</v>
      </c>
      <c r="AQ15">
        <f t="shared" si="9"/>
        <v>-1036.2558868244582</v>
      </c>
      <c r="AR15">
        <f t="shared" si="9"/>
        <v>596.47956717654506</v>
      </c>
      <c r="AS15">
        <f t="shared" si="9"/>
        <v>15.133876774308765</v>
      </c>
      <c r="AT15">
        <f t="shared" si="9"/>
        <v>137.27309782019481</v>
      </c>
      <c r="AU15">
        <f t="shared" si="9"/>
        <v>748.88654177104866</v>
      </c>
      <c r="AW15">
        <v>12</v>
      </c>
      <c r="AX15">
        <f>(R15*SUMPRODUCT(K16:$K$23, X16:$X$23)-$AZ$3*SUMPRODUCT(K15:$K$22, W16:$W$23))/Z15</f>
        <v>829.21337738884938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4632.3866184132767</v>
      </c>
      <c r="P16">
        <f t="shared" si="22"/>
        <v>231.61933092066386</v>
      </c>
      <c r="Q16" s="4">
        <f t="shared" si="23"/>
        <v>12.5</v>
      </c>
      <c r="R16">
        <f t="shared" si="0"/>
        <v>1000000</v>
      </c>
      <c r="S16">
        <f t="shared" si="1"/>
        <v>781.71264613195126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712.53042959635513</v>
      </c>
      <c r="AC16">
        <f t="shared" si="2"/>
        <v>663.11513286020454</v>
      </c>
      <c r="AE16">
        <f t="shared" si="3"/>
        <v>3929.5842060746704</v>
      </c>
      <c r="AF16">
        <f t="shared" si="4"/>
        <v>-196.47921030373354</v>
      </c>
      <c r="AG16">
        <f t="shared" si="4"/>
        <v>-10.603562833181289</v>
      </c>
      <c r="AH16">
        <f t="shared" si="5"/>
        <v>-2406.8996162431049</v>
      </c>
      <c r="AI16">
        <f t="shared" si="6"/>
        <v>1315.6018166946506</v>
      </c>
      <c r="AJ16">
        <f t="shared" si="7"/>
        <v>49.415296736150594</v>
      </c>
      <c r="AK16">
        <f t="shared" si="24"/>
        <v>311.19447977571042</v>
      </c>
      <c r="AL16">
        <f t="shared" si="8"/>
        <v>1676.2115932065117</v>
      </c>
      <c r="AN16">
        <f t="shared" si="9"/>
        <v>1567.377474356131</v>
      </c>
      <c r="AO16">
        <f t="shared" si="9"/>
        <v>-78.368873717806551</v>
      </c>
      <c r="AP16">
        <f t="shared" si="9"/>
        <v>-4.229400532238504</v>
      </c>
      <c r="AQ16">
        <f t="shared" si="9"/>
        <v>-960.03038583674845</v>
      </c>
      <c r="AR16">
        <f t="shared" si="9"/>
        <v>524.74881426933746</v>
      </c>
      <c r="AS16">
        <f t="shared" si="9"/>
        <v>19.710080998680276</v>
      </c>
      <c r="AT16">
        <f t="shared" si="9"/>
        <v>124.12489265159537</v>
      </c>
      <c r="AU16">
        <f t="shared" si="9"/>
        <v>668.58378791961309</v>
      </c>
      <c r="AW16">
        <v>13</v>
      </c>
      <c r="AX16">
        <f>(R16*SUMPRODUCT(K17:$K$23, X17:$X$23)-$AZ$3*SUMPRODUCT(K16:$K$22, W17:$W$23))/Z16</f>
        <v>781.71264613195126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4632.3866184132767</v>
      </c>
      <c r="P17">
        <f t="shared" si="22"/>
        <v>231.61933092066386</v>
      </c>
      <c r="Q17" s="4">
        <f t="shared" si="23"/>
        <v>12.5</v>
      </c>
      <c r="R17">
        <f t="shared" si="0"/>
        <v>1000000</v>
      </c>
      <c r="S17">
        <f t="shared" si="1"/>
        <v>716.06423362788848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663.11513286020454</v>
      </c>
      <c r="AC17">
        <f t="shared" si="2"/>
        <v>599.61469253584619</v>
      </c>
      <c r="AE17">
        <f t="shared" si="3"/>
        <v>3879.0473639973525</v>
      </c>
      <c r="AF17">
        <f t="shared" si="4"/>
        <v>-193.95236819986764</v>
      </c>
      <c r="AG17">
        <f t="shared" si="4"/>
        <v>-10.467194568180375</v>
      </c>
      <c r="AH17">
        <f t="shared" si="5"/>
        <v>-2426.6109335280853</v>
      </c>
      <c r="AI17">
        <f t="shared" si="6"/>
        <v>1248.0168677012193</v>
      </c>
      <c r="AJ17">
        <f t="shared" si="7"/>
        <v>63.500440324358351</v>
      </c>
      <c r="AK17">
        <f t="shared" si="24"/>
        <v>304.37470900603824</v>
      </c>
      <c r="AL17">
        <f t="shared" si="8"/>
        <v>1615.892017031616</v>
      </c>
      <c r="AN17">
        <f t="shared" si="9"/>
        <v>1425.257879781725</v>
      </c>
      <c r="AO17">
        <f t="shared" si="9"/>
        <v>-71.262893989086251</v>
      </c>
      <c r="AP17">
        <f t="shared" si="9"/>
        <v>-3.8459060015534607</v>
      </c>
      <c r="AQ17">
        <f t="shared" si="9"/>
        <v>-891.59683541769505</v>
      </c>
      <c r="AR17">
        <f t="shared" si="9"/>
        <v>458.55224437339029</v>
      </c>
      <c r="AS17">
        <f t="shared" si="9"/>
        <v>23.331631312858264</v>
      </c>
      <c r="AT17">
        <f t="shared" si="9"/>
        <v>111.83479130558553</v>
      </c>
      <c r="AU17">
        <f t="shared" si="9"/>
        <v>593.71866699183408</v>
      </c>
      <c r="AW17">
        <v>14</v>
      </c>
      <c r="AX17">
        <f>(R17*SUMPRODUCT(K18:$K$23, X18:$X$23)-$AZ$3*SUMPRODUCT(K17:$K$22, W18:$W$23))/Z17</f>
        <v>716.06423362788848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4632.3866184132767</v>
      </c>
      <c r="P18">
        <f t="shared" si="22"/>
        <v>231.61933092066386</v>
      </c>
      <c r="Q18" s="4">
        <f t="shared" si="23"/>
        <v>12.5</v>
      </c>
      <c r="R18">
        <f t="shared" si="0"/>
        <v>1000000</v>
      </c>
      <c r="S18">
        <f t="shared" si="1"/>
        <v>634.22895494642535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599.61469253584619</v>
      </c>
      <c r="AC18">
        <f t="shared" si="2"/>
        <v>524.2246486687086</v>
      </c>
      <c r="AE18">
        <f t="shared" si="3"/>
        <v>3828.9189236723823</v>
      </c>
      <c r="AF18">
        <f t="shared" si="4"/>
        <v>-191.44594618361913</v>
      </c>
      <c r="AG18">
        <f t="shared" si="4"/>
        <v>-10.331928331642295</v>
      </c>
      <c r="AH18">
        <f t="shared" si="5"/>
        <v>-2447.5432685020519</v>
      </c>
      <c r="AI18">
        <f t="shared" si="6"/>
        <v>1179.5977806550691</v>
      </c>
      <c r="AJ18">
        <f t="shared" si="7"/>
        <v>75.390043867137592</v>
      </c>
      <c r="AK18">
        <f t="shared" si="24"/>
        <v>296.59613690172267</v>
      </c>
      <c r="AL18">
        <f t="shared" si="8"/>
        <v>1551.5839614239294</v>
      </c>
      <c r="AN18">
        <f t="shared" si="9"/>
        <v>1295.9430160171767</v>
      </c>
      <c r="AO18">
        <f t="shared" si="9"/>
        <v>-64.797150800858844</v>
      </c>
      <c r="AP18">
        <f t="shared" si="9"/>
        <v>-3.4969636678907907</v>
      </c>
      <c r="AQ18">
        <f t="shared" si="9"/>
        <v>-828.40004409727374</v>
      </c>
      <c r="AR18">
        <f t="shared" si="9"/>
        <v>399.2488574511533</v>
      </c>
      <c r="AS18">
        <f t="shared" si="9"/>
        <v>25.516654380641373</v>
      </c>
      <c r="AT18">
        <f t="shared" si="9"/>
        <v>100.38647980219032</v>
      </c>
      <c r="AU18">
        <f t="shared" si="9"/>
        <v>525.15199163398495</v>
      </c>
      <c r="AW18">
        <v>15</v>
      </c>
      <c r="AX18">
        <f>(R18*SUMPRODUCT(K19:$K$23, X19:$X$23)-$AZ$3*SUMPRODUCT(K18:$K$22, W19:$W$23))/Z18</f>
        <v>634.22895494642535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4632.3866184132767</v>
      </c>
      <c r="P19">
        <f t="shared" si="22"/>
        <v>231.61933092066386</v>
      </c>
      <c r="Q19" s="4">
        <f t="shared" si="23"/>
        <v>12.5</v>
      </c>
      <c r="R19">
        <f t="shared" si="0"/>
        <v>1000000</v>
      </c>
      <c r="S19">
        <f t="shared" si="1"/>
        <v>536.88678878948917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524.2246486687086</v>
      </c>
      <c r="AC19">
        <f t="shared" si="2"/>
        <v>438.00089859861555</v>
      </c>
      <c r="AE19">
        <f t="shared" si="3"/>
        <v>3779.1756919479249</v>
      </c>
      <c r="AF19">
        <f t="shared" si="4"/>
        <v>-188.95878459739626</v>
      </c>
      <c r="AG19">
        <f t="shared" si="4"/>
        <v>-10.19770153932661</v>
      </c>
      <c r="AH19">
        <f t="shared" si="5"/>
        <v>-2472.6007199409069</v>
      </c>
      <c r="AI19">
        <f t="shared" si="6"/>
        <v>1107.4184858702952</v>
      </c>
      <c r="AJ19">
        <f t="shared" si="7"/>
        <v>86.223750070093047</v>
      </c>
      <c r="AK19">
        <f t="shared" si="24"/>
        <v>288.01090892134664</v>
      </c>
      <c r="AL19">
        <f t="shared" si="8"/>
        <v>1481.6531448617347</v>
      </c>
      <c r="AN19">
        <f t="shared" si="9"/>
        <v>1178.279127820248</v>
      </c>
      <c r="AO19">
        <f t="shared" si="9"/>
        <v>-58.913956391012405</v>
      </c>
      <c r="AP19">
        <f t="shared" si="9"/>
        <v>-3.1794602460875825</v>
      </c>
      <c r="AQ19">
        <f t="shared" si="9"/>
        <v>-770.91251035169773</v>
      </c>
      <c r="AR19">
        <f t="shared" si="9"/>
        <v>345.27320083145031</v>
      </c>
      <c r="AS19">
        <f t="shared" si="9"/>
        <v>26.883017173942019</v>
      </c>
      <c r="AT19">
        <f t="shared" si="9"/>
        <v>89.796630331214928</v>
      </c>
      <c r="AU19">
        <f t="shared" si="9"/>
        <v>461.95284833660719</v>
      </c>
      <c r="AW19">
        <v>16</v>
      </c>
      <c r="AX19">
        <f>(R19*SUMPRODUCT(K20:$K$23, X20:$X$23)-$AZ$3*SUMPRODUCT(K19:$K$22, W20:$W$23))/Z19</f>
        <v>536.88678878948917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4632.3866184132767</v>
      </c>
      <c r="P20">
        <f t="shared" si="22"/>
        <v>231.61933092066386</v>
      </c>
      <c r="Q20" s="4">
        <f t="shared" si="23"/>
        <v>12.5</v>
      </c>
      <c r="R20">
        <f t="shared" si="0"/>
        <v>1000000</v>
      </c>
      <c r="S20">
        <f t="shared" si="1"/>
        <v>425.09436822240002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438.00089859861555</v>
      </c>
      <c r="AC20">
        <f t="shared" si="2"/>
        <v>342.26775551710466</v>
      </c>
      <c r="AE20">
        <f t="shared" si="3"/>
        <v>3729.7990495660374</v>
      </c>
      <c r="AF20">
        <f t="shared" si="4"/>
        <v>-186.48995247830189</v>
      </c>
      <c r="AG20">
        <f t="shared" si="4"/>
        <v>-10.064463949156512</v>
      </c>
      <c r="AH20">
        <f t="shared" si="5"/>
        <v>-2500.8459821466704</v>
      </c>
      <c r="AI20">
        <f t="shared" si="6"/>
        <v>1032.3986509919087</v>
      </c>
      <c r="AJ20">
        <f t="shared" si="7"/>
        <v>95.733143081510889</v>
      </c>
      <c r="AK20">
        <f t="shared" si="24"/>
        <v>278.6916996980446</v>
      </c>
      <c r="AL20">
        <f t="shared" si="8"/>
        <v>1406.8234937714642</v>
      </c>
      <c r="AN20">
        <f t="shared" si="9"/>
        <v>1071.21810184385</v>
      </c>
      <c r="AO20">
        <f t="shared" si="9"/>
        <v>-53.560905092192506</v>
      </c>
      <c r="AP20">
        <f t="shared" si="9"/>
        <v>-2.8905675143398661</v>
      </c>
      <c r="AQ20">
        <f t="shared" si="9"/>
        <v>-718.25625198512273</v>
      </c>
      <c r="AR20">
        <f t="shared" si="9"/>
        <v>296.51037725219487</v>
      </c>
      <c r="AS20">
        <f t="shared" si="9"/>
        <v>27.495067281775842</v>
      </c>
      <c r="AT20">
        <f t="shared" si="9"/>
        <v>80.041736721690327</v>
      </c>
      <c r="AU20">
        <f t="shared" si="9"/>
        <v>404.04718125566109</v>
      </c>
      <c r="AW20">
        <v>17</v>
      </c>
      <c r="AX20">
        <f>(R20*SUMPRODUCT(K21:$K$23, X21:$X$23)-$AZ$3*SUMPRODUCT(K20:$K$22, W21:$W$23))/Z20</f>
        <v>425.09436822240002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4632.3866184132767</v>
      </c>
      <c r="P21">
        <f t="shared" si="22"/>
        <v>231.61933092066386</v>
      </c>
      <c r="Q21" s="4">
        <f t="shared" si="23"/>
        <v>12.5</v>
      </c>
      <c r="R21">
        <f t="shared" si="0"/>
        <v>1000000</v>
      </c>
      <c r="S21">
        <f t="shared" si="1"/>
        <v>298.48123630636559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342.26775551710466</v>
      </c>
      <c r="AC21">
        <f t="shared" si="2"/>
        <v>237.1639601425486</v>
      </c>
      <c r="AE21">
        <f t="shared" si="3"/>
        <v>3680.7511551801081</v>
      </c>
      <c r="AF21">
        <f t="shared" si="4"/>
        <v>-184.03755775900541</v>
      </c>
      <c r="AG21">
        <f t="shared" si="4"/>
        <v>-9.9321134503041257</v>
      </c>
      <c r="AH21">
        <f t="shared" si="5"/>
        <v>-2536.46874886567</v>
      </c>
      <c r="AI21">
        <f t="shared" si="6"/>
        <v>950.31273510512847</v>
      </c>
      <c r="AJ21">
        <f t="shared" si="7"/>
        <v>105.10379537455606</v>
      </c>
      <c r="AK21">
        <f t="shared" si="24"/>
        <v>268.72869470567457</v>
      </c>
      <c r="AL21">
        <f t="shared" si="8"/>
        <v>1324.1452251853591</v>
      </c>
      <c r="AN21">
        <f t="shared" si="9"/>
        <v>973.80117210647563</v>
      </c>
      <c r="AO21">
        <f t="shared" si="9"/>
        <v>-48.690058605323784</v>
      </c>
      <c r="AP21">
        <f t="shared" si="9"/>
        <v>-2.627698345156773</v>
      </c>
      <c r="AQ21">
        <f t="shared" si="9"/>
        <v>-671.06308916881164</v>
      </c>
      <c r="AR21">
        <f t="shared" si="9"/>
        <v>251.42032598718345</v>
      </c>
      <c r="AS21">
        <f t="shared" si="9"/>
        <v>27.8068782195556</v>
      </c>
      <c r="AT21">
        <f t="shared" si="9"/>
        <v>71.096443864384014</v>
      </c>
      <c r="AU21">
        <f t="shared" si="9"/>
        <v>350.32364807112305</v>
      </c>
      <c r="AW21">
        <v>18</v>
      </c>
      <c r="AX21">
        <f>(R21*SUMPRODUCT(K22:$K$23, X22:$X$23)-$AZ$3*SUMPRODUCT(K21:$K$22, W22:$W$23))/Z21</f>
        <v>298.48123630636559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4632.3866184132767</v>
      </c>
      <c r="P22">
        <f t="shared" si="22"/>
        <v>231.61933092066386</v>
      </c>
      <c r="Q22" s="4">
        <f t="shared" si="23"/>
        <v>12.5</v>
      </c>
      <c r="R22">
        <f t="shared" si="0"/>
        <v>1000000</v>
      </c>
      <c r="S22">
        <f t="shared" si="1"/>
        <v>156.55480414737809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237.1639601425486</v>
      </c>
      <c r="AC22">
        <f t="shared" si="2"/>
        <v>122.74567217634829</v>
      </c>
      <c r="AE22">
        <f t="shared" si="3"/>
        <v>3631.9895282330845</v>
      </c>
      <c r="AF22">
        <f t="shared" si="4"/>
        <v>-181.59947641165425</v>
      </c>
      <c r="AG22">
        <f t="shared" si="4"/>
        <v>-9.8005354135282197</v>
      </c>
      <c r="AH22">
        <f t="shared" si="5"/>
        <v>-2580.5521818291054</v>
      </c>
      <c r="AI22">
        <f t="shared" si="6"/>
        <v>860.03733457879662</v>
      </c>
      <c r="AJ22">
        <f t="shared" si="7"/>
        <v>114.41828796620031</v>
      </c>
      <c r="AK22">
        <f t="shared" si="24"/>
        <v>258.12878083747853</v>
      </c>
      <c r="AL22">
        <f t="shared" si="8"/>
        <v>1232.5844033824756</v>
      </c>
      <c r="AN22">
        <f t="shared" si="9"/>
        <v>885.15594480542632</v>
      </c>
      <c r="AO22">
        <f t="shared" si="9"/>
        <v>-44.257797240271323</v>
      </c>
      <c r="AP22">
        <f t="shared" si="9"/>
        <v>-2.3884986771371244</v>
      </c>
      <c r="AQ22">
        <f t="shared" si="9"/>
        <v>-628.90905573119187</v>
      </c>
      <c r="AR22">
        <f t="shared" si="9"/>
        <v>209.60059315682602</v>
      </c>
      <c r="AS22">
        <f t="shared" si="9"/>
        <v>27.884999942995929</v>
      </c>
      <c r="AT22">
        <f t="shared" si="9"/>
        <v>62.908833604161224</v>
      </c>
      <c r="AU22">
        <f t="shared" si="9"/>
        <v>300.39442670398319</v>
      </c>
      <c r="AW22">
        <v>19</v>
      </c>
      <c r="AX22">
        <f>(R22*SUMPRODUCT(K23:$K$23, X23:$X$23)-$AZ$3*SUMPRODUCT(K22:$K$22, W23:$W$23))/Z22</f>
        <v>156.55480414737809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4632.3866184132767</v>
      </c>
      <c r="P23">
        <f t="shared" si="22"/>
        <v>231.61933092066386</v>
      </c>
      <c r="Q23" s="4">
        <f t="shared" si="23"/>
        <v>12.5</v>
      </c>
      <c r="R23">
        <f t="shared" si="0"/>
        <v>1000000</v>
      </c>
      <c r="S23">
        <f t="shared" si="1"/>
        <v>158.67376872179179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122.74567217634829</v>
      </c>
      <c r="AC23">
        <f t="shared" si="2"/>
        <v>122.74567217634831</v>
      </c>
      <c r="AE23">
        <f t="shared" si="3"/>
        <v>3583.4871374033742</v>
      </c>
      <c r="AF23">
        <f t="shared" si="4"/>
        <v>-179.17435687016874</v>
      </c>
      <c r="AG23">
        <f t="shared" si="4"/>
        <v>-9.6696568976976387</v>
      </c>
      <c r="AH23">
        <f t="shared" si="5"/>
        <v>-2629.8529356240033</v>
      </c>
      <c r="AI23">
        <f t="shared" si="6"/>
        <v>764.7901880115046</v>
      </c>
      <c r="AJ23">
        <f t="shared" si="7"/>
        <v>0</v>
      </c>
      <c r="AK23">
        <f t="shared" si="24"/>
        <v>246.89409168966878</v>
      </c>
      <c r="AL23">
        <f t="shared" si="8"/>
        <v>1011.6842797011734</v>
      </c>
      <c r="AN23">
        <f t="shared" si="9"/>
        <v>804.49327792079282</v>
      </c>
      <c r="AO23">
        <f t="shared" si="9"/>
        <v>-40.224663896039644</v>
      </c>
      <c r="AP23">
        <f t="shared" si="9"/>
        <v>-2.1708390949144118</v>
      </c>
      <c r="AQ23">
        <f t="shared" si="9"/>
        <v>-590.40228902923536</v>
      </c>
      <c r="AR23">
        <f t="shared" si="9"/>
        <v>171.69548590060342</v>
      </c>
      <c r="AS23">
        <f t="shared" si="9"/>
        <v>0</v>
      </c>
      <c r="AT23">
        <f t="shared" si="9"/>
        <v>55.427752216413296</v>
      </c>
      <c r="AU23">
        <f t="shared" si="9"/>
        <v>227.12323811701671</v>
      </c>
      <c r="AW23">
        <v>20</v>
      </c>
      <c r="AX23">
        <f>(R23*SUMPRODUCT(K$23:$K24, X$23:$X24)-$AZ$3*SUMPRODUCT(K$22:$K23, W$23:$W24))/Z23</f>
        <v>158.67376872179179</v>
      </c>
    </row>
    <row r="25" spans="5:50" x14ac:dyDescent="0.25">
      <c r="AN25" s="8">
        <f t="shared" ref="AN25:AU25" si="25">SUM(AN3:AN23)</f>
        <v>42666.51911645379</v>
      </c>
      <c r="AO25" s="8">
        <f t="shared" si="25"/>
        <v>-5607.6159196326462</v>
      </c>
      <c r="AP25" s="8">
        <f t="shared" si="25"/>
        <v>-228.44859587747783</v>
      </c>
      <c r="AQ25" s="8">
        <f t="shared" si="25"/>
        <v>-24384.686596809504</v>
      </c>
      <c r="AR25" s="8">
        <f t="shared" si="25"/>
        <v>12445.768004134161</v>
      </c>
      <c r="AS25" s="8">
        <f t="shared" si="25"/>
        <v>-432.59996581547153</v>
      </c>
      <c r="AT25" s="8">
        <f t="shared" si="25"/>
        <v>1632.8588370928919</v>
      </c>
      <c r="AU25" s="9">
        <f t="shared" si="25"/>
        <v>13646.026875411584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188E-58DE-4EE9-BD2E-ECCBF5145B0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5539.1432922046843</v>
      </c>
      <c r="K3">
        <v>1</v>
      </c>
      <c r="L3" s="2">
        <v>0</v>
      </c>
      <c r="O3">
        <f>$C$3</f>
        <v>5539.1432922046843</v>
      </c>
      <c r="P3">
        <f>O3*B5</f>
        <v>4431.3146337637472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5539.1432922046843</v>
      </c>
      <c r="AF3">
        <f t="shared" ref="AF3:AG23" si="4">-$Z3*P3</f>
        <v>-4431.3146337637472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982.01110254093703</v>
      </c>
      <c r="AJ3">
        <f t="shared" ref="AJ3:AJ23" si="7">AB3-AC3</f>
        <v>0</v>
      </c>
      <c r="AL3">
        <f t="shared" ref="AL3:AL23" si="8">SUM(AI3:AK3)</f>
        <v>982.01110254093703</v>
      </c>
      <c r="AN3">
        <f t="shared" ref="AN3:AU23" si="9">AE3*$K3</f>
        <v>5539.1432922046843</v>
      </c>
      <c r="AO3">
        <f t="shared" si="9"/>
        <v>-4431.3146337637472</v>
      </c>
      <c r="AP3">
        <f t="shared" si="9"/>
        <v>-125.8175559</v>
      </c>
      <c r="AQ3">
        <f t="shared" si="9"/>
        <v>0</v>
      </c>
      <c r="AR3">
        <f t="shared" si="9"/>
        <v>982.01110254093703</v>
      </c>
      <c r="AS3">
        <f t="shared" si="9"/>
        <v>0</v>
      </c>
      <c r="AT3">
        <f t="shared" si="9"/>
        <v>0</v>
      </c>
      <c r="AU3">
        <f t="shared" si="9"/>
        <v>982.01110254093703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3055.0498769398005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523.56994495738161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516.91778199656983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-516.91778199656983</v>
      </c>
      <c r="AK4">
        <f>H4*SUM(AB4, AE4:AF4)</f>
        <v>0</v>
      </c>
      <c r="AL4">
        <f t="shared" si="8"/>
        <v>-3222.3127819965698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-2538.1320949432402</v>
      </c>
      <c r="AR4">
        <f t="shared" si="9"/>
        <v>-2538.1320949432402</v>
      </c>
      <c r="AS4">
        <f t="shared" si="9"/>
        <v>-484.95898489217541</v>
      </c>
      <c r="AT4">
        <f t="shared" si="9"/>
        <v>0</v>
      </c>
      <c r="AU4">
        <f t="shared" si="9"/>
        <v>-3023.0910798354157</v>
      </c>
      <c r="AW4">
        <v>1</v>
      </c>
      <c r="AX4">
        <f>(R4*SUMPRODUCT(K5:$K$23, X5:$X$23)-$AZ$3*SUMPRODUCT(K4:$K$22, W5:$W$23))/Z4</f>
        <v>523.56994495738161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5539.1432922046843</v>
      </c>
      <c r="P5">
        <f t="shared" ref="P5:P23" si="22">O5*$C$5</f>
        <v>276.9571646102342</v>
      </c>
      <c r="Q5" s="4">
        <f t="shared" ref="Q5:Q23" si="23">$C$8</f>
        <v>12.5</v>
      </c>
      <c r="R5">
        <f t="shared" si="0"/>
        <v>1000000</v>
      </c>
      <c r="S5">
        <f t="shared" si="1"/>
        <v>1028.3881054684337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516.91778199656983</v>
      </c>
      <c r="AC5">
        <f t="shared" si="2"/>
        <v>1002.3770654429973</v>
      </c>
      <c r="AE5">
        <f t="shared" si="3"/>
        <v>5399.0416349470524</v>
      </c>
      <c r="AF5">
        <f t="shared" si="4"/>
        <v>-269.95208174735262</v>
      </c>
      <c r="AG5">
        <f t="shared" si="4"/>
        <v>-12.183837260865776</v>
      </c>
      <c r="AH5">
        <f t="shared" si="5"/>
        <v>-2714.678080737865</v>
      </c>
      <c r="AI5">
        <f t="shared" si="6"/>
        <v>2402.227635200969</v>
      </c>
      <c r="AJ5">
        <f t="shared" si="7"/>
        <v>-485.45928344642743</v>
      </c>
      <c r="AK5">
        <f>H5*SUM(AB5, AE5:AF5)</f>
        <v>487.8150337609577</v>
      </c>
      <c r="AL5">
        <f t="shared" si="8"/>
        <v>2404.5833855154992</v>
      </c>
      <c r="AN5">
        <f t="shared" si="9"/>
        <v>4662.4099554276108</v>
      </c>
      <c r="AO5">
        <f t="shared" si="9"/>
        <v>-233.12049777138054</v>
      </c>
      <c r="AP5">
        <f t="shared" si="9"/>
        <v>-10.521505107994514</v>
      </c>
      <c r="AQ5">
        <f t="shared" si="9"/>
        <v>-2344.2942220499226</v>
      </c>
      <c r="AR5">
        <f t="shared" si="9"/>
        <v>2074.4737304983132</v>
      </c>
      <c r="AS5">
        <f t="shared" si="9"/>
        <v>-419.22443817523452</v>
      </c>
      <c r="AT5">
        <f t="shared" si="9"/>
        <v>421.25877583395408</v>
      </c>
      <c r="AU5">
        <f t="shared" si="9"/>
        <v>2076.508068157033</v>
      </c>
      <c r="AW5">
        <v>2</v>
      </c>
      <c r="AX5">
        <f>(R5*SUMPRODUCT(K6:$K$23, X6:$X$23)-$AZ$3*SUMPRODUCT(K5:$K$22, W6:$W$23))/Z5</f>
        <v>1028.3881054684337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5539.1432922046843</v>
      </c>
      <c r="P6">
        <f t="shared" si="22"/>
        <v>276.9571646102342</v>
      </c>
      <c r="Q6" s="4">
        <f t="shared" si="23"/>
        <v>12.5</v>
      </c>
      <c r="R6">
        <f t="shared" si="0"/>
        <v>1000000</v>
      </c>
      <c r="S6">
        <f t="shared" si="1"/>
        <v>1504.3406090441026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1002.3770654429973</v>
      </c>
      <c r="AC6">
        <f t="shared" si="2"/>
        <v>1447.5212250810691</v>
      </c>
      <c r="AE6">
        <f t="shared" si="3"/>
        <v>5329.9282330260139</v>
      </c>
      <c r="AF6">
        <f t="shared" si="4"/>
        <v>-266.49641165130066</v>
      </c>
      <c r="AG6">
        <f t="shared" si="4"/>
        <v>-12.02787135089757</v>
      </c>
      <c r="AH6">
        <f t="shared" si="5"/>
        <v>-2730.2029887638464</v>
      </c>
      <c r="AI6">
        <f t="shared" si="6"/>
        <v>2321.2009612599686</v>
      </c>
      <c r="AJ6">
        <f t="shared" si="7"/>
        <v>-445.14415963807187</v>
      </c>
      <c r="AK6">
        <f>H6*SUM(AB6, AE6:AF6)</f>
        <v>659.96000688576692</v>
      </c>
      <c r="AL6">
        <f t="shared" si="8"/>
        <v>2536.0168085076639</v>
      </c>
      <c r="AN6">
        <f t="shared" si="9"/>
        <v>4151.0878539571468</v>
      </c>
      <c r="AO6">
        <f t="shared" si="9"/>
        <v>-207.55439269785734</v>
      </c>
      <c r="AP6">
        <f t="shared" si="9"/>
        <v>-9.3676215683908914</v>
      </c>
      <c r="AQ6">
        <f t="shared" si="9"/>
        <v>-2126.3536711939419</v>
      </c>
      <c r="AR6">
        <f t="shared" si="9"/>
        <v>1807.8121684969565</v>
      </c>
      <c r="AS6">
        <f t="shared" si="9"/>
        <v>-346.68994281832437</v>
      </c>
      <c r="AT6">
        <f t="shared" si="9"/>
        <v>513.99415693926312</v>
      </c>
      <c r="AU6">
        <f t="shared" si="9"/>
        <v>1975.1163826178954</v>
      </c>
      <c r="AW6">
        <v>3</v>
      </c>
      <c r="AX6">
        <f>(R6*SUMPRODUCT(K7:$K$23, X7:$X$23)-$AZ$3*SUMPRODUCT(K6:$K$22, W7:$W$23))/Z6</f>
        <v>1504.3406090441026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5539.1432922046843</v>
      </c>
      <c r="P7">
        <f t="shared" si="22"/>
        <v>276.9571646102342</v>
      </c>
      <c r="Q7" s="4">
        <f t="shared" si="23"/>
        <v>12.5</v>
      </c>
      <c r="R7">
        <f t="shared" si="0"/>
        <v>1000000</v>
      </c>
      <c r="S7">
        <f t="shared" si="1"/>
        <v>1891.2546627587069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1447.5212250810691</v>
      </c>
      <c r="AC7">
        <f t="shared" si="2"/>
        <v>1796.4174120969474</v>
      </c>
      <c r="AE7">
        <f t="shared" si="3"/>
        <v>5261.3821153529334</v>
      </c>
      <c r="AF7">
        <f t="shared" si="4"/>
        <v>-263.06910576764665</v>
      </c>
      <c r="AG7">
        <f t="shared" si="4"/>
        <v>-11.873185612379245</v>
      </c>
      <c r="AH7">
        <f t="shared" si="5"/>
        <v>-2752.5620007478719</v>
      </c>
      <c r="AI7">
        <f t="shared" si="6"/>
        <v>2233.8778232250352</v>
      </c>
      <c r="AJ7">
        <f t="shared" si="7"/>
        <v>-348.89618701587824</v>
      </c>
      <c r="AK7">
        <f>H7*SUM(AB7, AE7:AF7)</f>
        <v>674.87884436956745</v>
      </c>
      <c r="AL7">
        <f t="shared" si="8"/>
        <v>2559.8604805787245</v>
      </c>
      <c r="AN7">
        <f t="shared" si="9"/>
        <v>3709.334969035795</v>
      </c>
      <c r="AO7">
        <f t="shared" si="9"/>
        <v>-185.46674845178973</v>
      </c>
      <c r="AP7">
        <f t="shared" si="9"/>
        <v>-8.3707325604304081</v>
      </c>
      <c r="AQ7">
        <f t="shared" si="9"/>
        <v>-1940.587902562617</v>
      </c>
      <c r="AR7">
        <f t="shared" si="9"/>
        <v>1574.9095854609577</v>
      </c>
      <c r="AS7">
        <f t="shared" si="9"/>
        <v>-245.97582891476353</v>
      </c>
      <c r="AT7">
        <f t="shared" si="9"/>
        <v>475.79735559932391</v>
      </c>
      <c r="AU7">
        <f t="shared" si="9"/>
        <v>1804.7311121455182</v>
      </c>
      <c r="AW7">
        <v>4</v>
      </c>
      <c r="AX7">
        <f>(R7*SUMPRODUCT(K8:$K$23, X8:$X$23)-$AZ$3*SUMPRODUCT(K7:$K$22, W8:$W$23))/Z7</f>
        <v>1891.2546627587069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5539.1432922046843</v>
      </c>
      <c r="P8">
        <f t="shared" si="22"/>
        <v>276.9571646102342</v>
      </c>
      <c r="Q8" s="4">
        <f t="shared" si="23"/>
        <v>12.5</v>
      </c>
      <c r="R8">
        <f t="shared" si="0"/>
        <v>1000000</v>
      </c>
      <c r="S8">
        <f t="shared" si="1"/>
        <v>2151.5429793256117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1796.4174120969474</v>
      </c>
      <c r="AC8">
        <f t="shared" si="2"/>
        <v>2017.2436546334359</v>
      </c>
      <c r="AE8">
        <f t="shared" si="3"/>
        <v>5193.3899372103733</v>
      </c>
      <c r="AF8">
        <f t="shared" si="4"/>
        <v>-259.66949686051868</v>
      </c>
      <c r="AG8">
        <f t="shared" si="4"/>
        <v>-11.719749930731856</v>
      </c>
      <c r="AH8">
        <f t="shared" si="5"/>
        <v>-2776.3060418877899</v>
      </c>
      <c r="AI8">
        <f t="shared" si="6"/>
        <v>2145.6946485313324</v>
      </c>
      <c r="AJ8">
        <f t="shared" si="7"/>
        <v>-220.82624253648851</v>
      </c>
      <c r="AK8">
        <f t="shared" ref="AK8:AK23" si="24">H8*SUM(AB8:AB8, AE8:AF8)</f>
        <v>487.93499430239319</v>
      </c>
      <c r="AL8">
        <f t="shared" si="8"/>
        <v>2412.8034002972372</v>
      </c>
      <c r="AN8">
        <f t="shared" si="9"/>
        <v>3413.8924947386022</v>
      </c>
      <c r="AO8">
        <f t="shared" si="9"/>
        <v>-170.69462473693011</v>
      </c>
      <c r="AP8">
        <f t="shared" si="9"/>
        <v>-7.7040173783349815</v>
      </c>
      <c r="AQ8">
        <f t="shared" si="9"/>
        <v>-1825.0141957546268</v>
      </c>
      <c r="AR8">
        <f t="shared" si="9"/>
        <v>1410.47965686871</v>
      </c>
      <c r="AS8">
        <f t="shared" si="9"/>
        <v>-145.16087972427295</v>
      </c>
      <c r="AT8">
        <f t="shared" si="9"/>
        <v>320.74572391227446</v>
      </c>
      <c r="AU8">
        <f t="shared" si="9"/>
        <v>1586.0645010567116</v>
      </c>
      <c r="AW8">
        <v>5</v>
      </c>
      <c r="AX8">
        <f>(R8*SUMPRODUCT(K9:$K$23, X9:$X$23)-$AZ$3*SUMPRODUCT(K8:$K$22, W9:$W$23))/Z8</f>
        <v>2151.5429793256117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5539.1432922046843</v>
      </c>
      <c r="P9">
        <f t="shared" si="22"/>
        <v>276.9571646102342</v>
      </c>
      <c r="Q9" s="4">
        <f t="shared" si="23"/>
        <v>12.5</v>
      </c>
      <c r="R9">
        <f t="shared" si="0"/>
        <v>1000000</v>
      </c>
      <c r="S9">
        <f t="shared" si="1"/>
        <v>2321.0564767081946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2017.2436546334359</v>
      </c>
      <c r="AC9">
        <f t="shared" si="2"/>
        <v>2147.9044222773937</v>
      </c>
      <c r="AE9">
        <f t="shared" si="3"/>
        <v>5125.9202403502622</v>
      </c>
      <c r="AF9">
        <f t="shared" si="4"/>
        <v>-256.29601201751314</v>
      </c>
      <c r="AG9">
        <f t="shared" si="4"/>
        <v>-11.567493315175751</v>
      </c>
      <c r="AH9">
        <f t="shared" si="5"/>
        <v>-2804.7292999029914</v>
      </c>
      <c r="AI9">
        <f t="shared" si="6"/>
        <v>2053.3274351145819</v>
      </c>
      <c r="AJ9">
        <f t="shared" si="7"/>
        <v>-130.6607676439578</v>
      </c>
      <c r="AK9">
        <f t="shared" si="24"/>
        <v>359.49450349083486</v>
      </c>
      <c r="AL9">
        <f t="shared" si="8"/>
        <v>2282.161170961459</v>
      </c>
      <c r="AN9">
        <f t="shared" si="9"/>
        <v>3202.3769821369283</v>
      </c>
      <c r="AO9">
        <f t="shared" si="9"/>
        <v>-160.11884910684643</v>
      </c>
      <c r="AP9">
        <f t="shared" si="9"/>
        <v>-7.2266973726868553</v>
      </c>
      <c r="AQ9">
        <f t="shared" si="9"/>
        <v>-1752.2318198459952</v>
      </c>
      <c r="AR9">
        <f t="shared" si="9"/>
        <v>1282.7996158113997</v>
      </c>
      <c r="AS9">
        <f t="shared" si="9"/>
        <v>-81.629251949257863</v>
      </c>
      <c r="AT9">
        <f t="shared" si="9"/>
        <v>224.59126736336563</v>
      </c>
      <c r="AU9">
        <f t="shared" si="9"/>
        <v>1425.7616312255075</v>
      </c>
      <c r="AW9">
        <v>6</v>
      </c>
      <c r="AX9">
        <f>(R9*SUMPRODUCT(K10:$K$23, X10:$X$23)-$AZ$3*SUMPRODUCT(K9:$K$22, W10:$W$23))/Z9</f>
        <v>2321.0564767081946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5539.1432922046843</v>
      </c>
      <c r="P10">
        <f t="shared" si="22"/>
        <v>276.9571646102342</v>
      </c>
      <c r="Q10" s="4">
        <f t="shared" si="23"/>
        <v>12.5</v>
      </c>
      <c r="R10">
        <f t="shared" si="0"/>
        <v>1000000</v>
      </c>
      <c r="S10">
        <f t="shared" si="1"/>
        <v>2441.9913260788094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2147.9044222773937</v>
      </c>
      <c r="AC10">
        <f t="shared" si="2"/>
        <v>2230.2919283042829</v>
      </c>
      <c r="AE10">
        <f t="shared" si="3"/>
        <v>5058.9477703682178</v>
      </c>
      <c r="AF10">
        <f t="shared" si="4"/>
        <v>-252.94738851841089</v>
      </c>
      <c r="AG10">
        <f t="shared" si="4"/>
        <v>-11.416358774938509</v>
      </c>
      <c r="AH10">
        <f t="shared" si="5"/>
        <v>-2836.7685668388363</v>
      </c>
      <c r="AI10">
        <f t="shared" si="6"/>
        <v>1957.8154562360328</v>
      </c>
      <c r="AJ10">
        <f t="shared" si="7"/>
        <v>-82.387506026889241</v>
      </c>
      <c r="AK10">
        <f t="shared" si="24"/>
        <v>365.08000221667805</v>
      </c>
      <c r="AL10">
        <f t="shared" si="8"/>
        <v>2240.5079524258217</v>
      </c>
      <c r="AN10">
        <f t="shared" si="9"/>
        <v>3002.8850130057353</v>
      </c>
      <c r="AO10">
        <f t="shared" si="9"/>
        <v>-150.14425065028678</v>
      </c>
      <c r="AP10">
        <f t="shared" si="9"/>
        <v>-6.7765104967399443</v>
      </c>
      <c r="AQ10">
        <f t="shared" si="9"/>
        <v>-1683.8461675017606</v>
      </c>
      <c r="AR10">
        <f t="shared" si="9"/>
        <v>1162.1180843569484</v>
      </c>
      <c r="AS10">
        <f t="shared" si="9"/>
        <v>-48.903491069064401</v>
      </c>
      <c r="AT10">
        <f t="shared" si="9"/>
        <v>216.70381212984316</v>
      </c>
      <c r="AU10">
        <f t="shared" si="9"/>
        <v>1329.9184054177274</v>
      </c>
      <c r="AW10">
        <v>7</v>
      </c>
      <c r="AX10">
        <f>(R10*SUMPRODUCT(K11:$K$23, X11:$X$23)-$AZ$3*SUMPRODUCT(K10:$K$22, W11:$W$23))/Z10</f>
        <v>2441.9913260788094</v>
      </c>
    </row>
    <row r="11" spans="1:52" x14ac:dyDescent="0.25">
      <c r="A11" t="s">
        <v>33</v>
      </c>
      <c r="C11" s="7">
        <f>AU25</f>
        <v>16828.479309652856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5539.1432922046843</v>
      </c>
      <c r="P11">
        <f t="shared" si="22"/>
        <v>276.9571646102342</v>
      </c>
      <c r="Q11" s="4">
        <f t="shared" si="23"/>
        <v>12.5</v>
      </c>
      <c r="R11">
        <f t="shared" si="0"/>
        <v>1000000</v>
      </c>
      <c r="S11">
        <f t="shared" si="1"/>
        <v>2510.0590983329635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2230.2919283042829</v>
      </c>
      <c r="AC11">
        <f t="shared" si="2"/>
        <v>2262.3123462819331</v>
      </c>
      <c r="AE11">
        <f t="shared" si="3"/>
        <v>4992.4212008003951</v>
      </c>
      <c r="AF11">
        <f t="shared" si="4"/>
        <v>-249.62106004001976</v>
      </c>
      <c r="AG11">
        <f t="shared" si="4"/>
        <v>-11.266230483300326</v>
      </c>
      <c r="AH11">
        <f t="shared" si="5"/>
        <v>-2877.1763111036585</v>
      </c>
      <c r="AI11">
        <f t="shared" si="6"/>
        <v>1854.3575991734165</v>
      </c>
      <c r="AJ11">
        <f t="shared" si="7"/>
        <v>-32.020417977650141</v>
      </c>
      <c r="AK11">
        <f t="shared" si="24"/>
        <v>359.11424155682994</v>
      </c>
      <c r="AL11">
        <f t="shared" si="8"/>
        <v>2181.451422752596</v>
      </c>
      <c r="AN11">
        <f t="shared" si="9"/>
        <v>2818.2560535260827</v>
      </c>
      <c r="AO11">
        <f t="shared" si="9"/>
        <v>-140.91280267630412</v>
      </c>
      <c r="AP11">
        <f t="shared" si="9"/>
        <v>-6.3598644791610983</v>
      </c>
      <c r="AQ11">
        <f t="shared" si="9"/>
        <v>-1624.1857867540782</v>
      </c>
      <c r="AR11">
        <f t="shared" si="9"/>
        <v>1046.7975996165392</v>
      </c>
      <c r="AS11">
        <f t="shared" si="9"/>
        <v>-18.075745850025669</v>
      </c>
      <c r="AT11">
        <f t="shared" si="9"/>
        <v>202.72245559182903</v>
      </c>
      <c r="AU11">
        <f t="shared" si="9"/>
        <v>1231.4443093583425</v>
      </c>
      <c r="AW11">
        <v>8</v>
      </c>
      <c r="AX11">
        <f>(R11*SUMPRODUCT(K12:$K$23, X12:$X$23)-$AZ$3*SUMPRODUCT(K11:$K$22, W12:$W$23))/Z11</f>
        <v>2510.0590983329635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5539.1432922046843</v>
      </c>
      <c r="P12">
        <f t="shared" si="22"/>
        <v>276.9571646102342</v>
      </c>
      <c r="Q12" s="4">
        <f t="shared" si="23"/>
        <v>12.5</v>
      </c>
      <c r="R12">
        <f t="shared" si="0"/>
        <v>1000000</v>
      </c>
      <c r="S12">
        <f t="shared" si="1"/>
        <v>2525.1956555838565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2262.3123462819331</v>
      </c>
      <c r="AC12">
        <f t="shared" si="2"/>
        <v>2245.8036474613891</v>
      </c>
      <c r="AE12">
        <f t="shared" si="3"/>
        <v>4926.2829127465466</v>
      </c>
      <c r="AF12">
        <f t="shared" si="4"/>
        <v>-246.31414563732733</v>
      </c>
      <c r="AG12">
        <f t="shared" si="4"/>
        <v>-11.116978413609951</v>
      </c>
      <c r="AH12">
        <f t="shared" si="5"/>
        <v>-2927.1811885898269</v>
      </c>
      <c r="AI12">
        <f t="shared" si="6"/>
        <v>1741.6706001057828</v>
      </c>
      <c r="AJ12">
        <f t="shared" si="7"/>
        <v>16.508698820543941</v>
      </c>
      <c r="AK12">
        <f t="shared" si="24"/>
        <v>360.30438978500086</v>
      </c>
      <c r="AL12">
        <f t="shared" si="8"/>
        <v>2118.4836887113274</v>
      </c>
      <c r="AN12">
        <f t="shared" si="9"/>
        <v>2643.7118886890917</v>
      </c>
      <c r="AO12">
        <f t="shared" si="9"/>
        <v>-132.18559443445457</v>
      </c>
      <c r="AP12">
        <f t="shared" si="9"/>
        <v>-5.9659764814389824</v>
      </c>
      <c r="AQ12">
        <f t="shared" si="9"/>
        <v>-1570.8849543737394</v>
      </c>
      <c r="AR12">
        <f t="shared" si="9"/>
        <v>934.67536339945877</v>
      </c>
      <c r="AS12">
        <f t="shared" si="9"/>
        <v>8.8594674954075394</v>
      </c>
      <c r="AT12">
        <f t="shared" si="9"/>
        <v>193.35897180342934</v>
      </c>
      <c r="AU12">
        <f t="shared" si="9"/>
        <v>1136.8938026982955</v>
      </c>
      <c r="AW12">
        <v>9</v>
      </c>
      <c r="AX12">
        <f>(R12*SUMPRODUCT(K13:$K$23, X13:$X$23)-$AZ$3*SUMPRODUCT(K12:$K$22, W13:$W$23))/Z12</f>
        <v>2525.1956555838565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5539.1432922046843</v>
      </c>
      <c r="P13">
        <f t="shared" si="22"/>
        <v>276.9571646102342</v>
      </c>
      <c r="Q13" s="4">
        <f t="shared" si="23"/>
        <v>12.5</v>
      </c>
      <c r="R13">
        <f t="shared" si="0"/>
        <v>1000000</v>
      </c>
      <c r="S13">
        <f t="shared" si="1"/>
        <v>2486.3353485243101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2245.8036474613891</v>
      </c>
      <c r="AC13">
        <f t="shared" si="2"/>
        <v>2181.7134853532389</v>
      </c>
      <c r="AE13">
        <f t="shared" si="3"/>
        <v>4860.4962420212059</v>
      </c>
      <c r="AF13">
        <f t="shared" si="4"/>
        <v>-243.02481210106029</v>
      </c>
      <c r="AG13">
        <f t="shared" si="4"/>
        <v>-10.968519827022376</v>
      </c>
      <c r="AH13">
        <f t="shared" si="5"/>
        <v>-2983.104196118175</v>
      </c>
      <c r="AI13">
        <f t="shared" si="6"/>
        <v>1623.3987139749484</v>
      </c>
      <c r="AJ13">
        <f t="shared" si="7"/>
        <v>64.090162108150253</v>
      </c>
      <c r="AK13">
        <f t="shared" si="24"/>
        <v>354.83132150062539</v>
      </c>
      <c r="AL13">
        <f t="shared" si="8"/>
        <v>2042.3201975837239</v>
      </c>
      <c r="AN13">
        <f t="shared" si="9"/>
        <v>2480.1817779473326</v>
      </c>
      <c r="AO13">
        <f t="shared" si="9"/>
        <v>-124.00908889736664</v>
      </c>
      <c r="AP13">
        <f t="shared" si="9"/>
        <v>-5.5969435323999663</v>
      </c>
      <c r="AQ13">
        <f t="shared" si="9"/>
        <v>-1522.1986193438238</v>
      </c>
      <c r="AR13">
        <f t="shared" si="9"/>
        <v>828.37712617374234</v>
      </c>
      <c r="AS13">
        <f t="shared" si="9"/>
        <v>32.703502747740906</v>
      </c>
      <c r="AT13">
        <f t="shared" si="9"/>
        <v>181.06097279171257</v>
      </c>
      <c r="AU13">
        <f t="shared" si="9"/>
        <v>1042.1416017131958</v>
      </c>
      <c r="AW13">
        <v>10</v>
      </c>
      <c r="AX13">
        <f>(R13*SUMPRODUCT(K14:$K$23, X14:$X$23)-$AZ$3*SUMPRODUCT(K13:$K$22, W14:$W$23))/Z13</f>
        <v>2486.3353485243101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5539.1432922046843</v>
      </c>
      <c r="P14">
        <f t="shared" si="22"/>
        <v>276.9571646102342</v>
      </c>
      <c r="Q14" s="4">
        <f t="shared" si="23"/>
        <v>12.5</v>
      </c>
      <c r="R14">
        <f t="shared" si="0"/>
        <v>1000000</v>
      </c>
      <c r="S14">
        <f t="shared" si="1"/>
        <v>2444.2692707756064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2181.7134853532389</v>
      </c>
      <c r="AC14">
        <f t="shared" si="2"/>
        <v>2115.8978382054747</v>
      </c>
      <c r="AE14">
        <f t="shared" si="3"/>
        <v>4794.9959759413978</v>
      </c>
      <c r="AF14">
        <f t="shared" si="4"/>
        <v>-239.74979879706987</v>
      </c>
      <c r="AG14">
        <f t="shared" si="4"/>
        <v>-10.82070756025003</v>
      </c>
      <c r="AH14">
        <f t="shared" si="5"/>
        <v>-3050.1654801697596</v>
      </c>
      <c r="AI14">
        <f t="shared" si="6"/>
        <v>1494.2599894143177</v>
      </c>
      <c r="AJ14">
        <f t="shared" si="7"/>
        <v>65.815647147764139</v>
      </c>
      <c r="AK14">
        <f t="shared" si="24"/>
        <v>576.49511223924185</v>
      </c>
      <c r="AL14">
        <f t="shared" si="8"/>
        <v>2136.5707488013236</v>
      </c>
      <c r="AN14">
        <f t="shared" si="9"/>
        <v>2253.8889513542495</v>
      </c>
      <c r="AO14">
        <f t="shared" si="9"/>
        <v>-112.69444756771246</v>
      </c>
      <c r="AP14">
        <f t="shared" si="9"/>
        <v>-5.0862760549230135</v>
      </c>
      <c r="AQ14">
        <f t="shared" si="9"/>
        <v>-1433.7309791395683</v>
      </c>
      <c r="AR14">
        <f t="shared" si="9"/>
        <v>702.37724859204536</v>
      </c>
      <c r="AS14">
        <f t="shared" si="9"/>
        <v>30.936659942337428</v>
      </c>
      <c r="AT14">
        <f t="shared" si="9"/>
        <v>270.98165890132026</v>
      </c>
      <c r="AU14">
        <f t="shared" si="9"/>
        <v>1004.295567435703</v>
      </c>
      <c r="AW14">
        <v>11</v>
      </c>
      <c r="AX14">
        <f>(R14*SUMPRODUCT(K15:$K$23, X15:$X$23)-$AZ$3*SUMPRODUCT(K14:$K$22, W15:$W$23))/Z14</f>
        <v>2444.2692707756064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5539.1432922046843</v>
      </c>
      <c r="P15">
        <f t="shared" si="22"/>
        <v>276.9571646102342</v>
      </c>
      <c r="Q15" s="4">
        <f t="shared" si="23"/>
        <v>12.5</v>
      </c>
      <c r="R15">
        <f t="shared" si="0"/>
        <v>1000000</v>
      </c>
      <c r="S15">
        <f t="shared" si="1"/>
        <v>2347.3509141938675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2115.8978382054747</v>
      </c>
      <c r="AC15">
        <f t="shared" si="2"/>
        <v>2004.3359495319444</v>
      </c>
      <c r="AE15">
        <f t="shared" si="3"/>
        <v>4729.716363685382</v>
      </c>
      <c r="AF15">
        <f t="shared" si="4"/>
        <v>-236.48581818426911</v>
      </c>
      <c r="AG15">
        <f t="shared" si="4"/>
        <v>-10.673393235605539</v>
      </c>
      <c r="AH15">
        <f t="shared" si="5"/>
        <v>-3128.5799233592288</v>
      </c>
      <c r="AI15">
        <f t="shared" si="6"/>
        <v>1353.9772289062785</v>
      </c>
      <c r="AJ15">
        <f t="shared" si="7"/>
        <v>111.56188867353035</v>
      </c>
      <c r="AK15">
        <f t="shared" si="24"/>
        <v>565.55633405054016</v>
      </c>
      <c r="AL15">
        <f t="shared" si="8"/>
        <v>2031.0954516303491</v>
      </c>
      <c r="AN15">
        <f t="shared" si="9"/>
        <v>2047.9565194523718</v>
      </c>
      <c r="AO15">
        <f t="shared" si="9"/>
        <v>-102.39782597261859</v>
      </c>
      <c r="AP15">
        <f t="shared" si="9"/>
        <v>-4.6215552013577854</v>
      </c>
      <c r="AQ15">
        <f t="shared" si="9"/>
        <v>-1354.6680515274841</v>
      </c>
      <c r="AR15">
        <f t="shared" si="9"/>
        <v>586.26908675091113</v>
      </c>
      <c r="AS15">
        <f t="shared" si="9"/>
        <v>48.306046211479362</v>
      </c>
      <c r="AT15">
        <f t="shared" si="9"/>
        <v>244.88461725300874</v>
      </c>
      <c r="AU15">
        <f t="shared" si="9"/>
        <v>879.45975021539925</v>
      </c>
      <c r="AW15">
        <v>12</v>
      </c>
      <c r="AX15">
        <f>(R15*SUMPRODUCT(K16:$K$23, X16:$X$23)-$AZ$3*SUMPRODUCT(K15:$K$22, W16:$W$23))/Z15</f>
        <v>2347.3509141938675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5539.1432922046843</v>
      </c>
      <c r="P16">
        <f t="shared" si="22"/>
        <v>276.9571646102342</v>
      </c>
      <c r="Q16" s="4">
        <f t="shared" si="23"/>
        <v>12.5</v>
      </c>
      <c r="R16">
        <f t="shared" si="0"/>
        <v>1000000</v>
      </c>
      <c r="S16">
        <f t="shared" si="1"/>
        <v>2201.6942049966342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2004.3359495319444</v>
      </c>
      <c r="AC16">
        <f t="shared" si="2"/>
        <v>1854.1000634752861</v>
      </c>
      <c r="AE16">
        <f t="shared" si="3"/>
        <v>4664.6468462186422</v>
      </c>
      <c r="AF16">
        <f t="shared" si="4"/>
        <v>-233.2323423109321</v>
      </c>
      <c r="AG16">
        <f t="shared" si="4"/>
        <v>-10.526553024867733</v>
      </c>
      <c r="AH16">
        <f t="shared" si="5"/>
        <v>-3208.502270540157</v>
      </c>
      <c r="AI16">
        <f t="shared" si="6"/>
        <v>1212.3856803426852</v>
      </c>
      <c r="AJ16">
        <f t="shared" si="7"/>
        <v>150.23588605665827</v>
      </c>
      <c r="AK16">
        <f t="shared" si="24"/>
        <v>550.72003780173816</v>
      </c>
      <c r="AL16">
        <f t="shared" si="8"/>
        <v>1913.3416042010817</v>
      </c>
      <c r="AN16">
        <f t="shared" si="9"/>
        <v>1860.5689582340858</v>
      </c>
      <c r="AO16">
        <f t="shared" si="9"/>
        <v>-93.028447911704291</v>
      </c>
      <c r="AP16">
        <f t="shared" si="9"/>
        <v>-4.1986839392034039</v>
      </c>
      <c r="AQ16">
        <f t="shared" si="9"/>
        <v>-1279.7624179909437</v>
      </c>
      <c r="AR16">
        <f t="shared" si="9"/>
        <v>483.57940839223448</v>
      </c>
      <c r="AS16">
        <f t="shared" si="9"/>
        <v>59.923984649857374</v>
      </c>
      <c r="AT16">
        <f t="shared" si="9"/>
        <v>219.66349024729334</v>
      </c>
      <c r="AU16">
        <f t="shared" si="9"/>
        <v>763.16688328938517</v>
      </c>
      <c r="AW16">
        <v>13</v>
      </c>
      <c r="AX16">
        <f>(R16*SUMPRODUCT(K17:$K$23, X17:$X$23)-$AZ$3*SUMPRODUCT(K16:$K$22, W17:$W$23))/Z16</f>
        <v>2201.6942049966342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5539.1432922046843</v>
      </c>
      <c r="P17">
        <f t="shared" si="22"/>
        <v>276.9571646102342</v>
      </c>
      <c r="Q17" s="4">
        <f t="shared" si="23"/>
        <v>12.5</v>
      </c>
      <c r="R17">
        <f t="shared" si="0"/>
        <v>1000000</v>
      </c>
      <c r="S17">
        <f t="shared" si="1"/>
        <v>2010.8948388759288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1854.1000634752861</v>
      </c>
      <c r="AC17">
        <f t="shared" si="2"/>
        <v>1669.864549640426</v>
      </c>
      <c r="AE17">
        <f t="shared" si="3"/>
        <v>4599.7527271001463</v>
      </c>
      <c r="AF17">
        <f t="shared" si="4"/>
        <v>-229.98763635500728</v>
      </c>
      <c r="AG17">
        <f t="shared" si="4"/>
        <v>-10.380108629734863</v>
      </c>
      <c r="AH17">
        <f t="shared" si="5"/>
        <v>-3294.3091907353746</v>
      </c>
      <c r="AI17">
        <f t="shared" si="6"/>
        <v>1065.0757913800298</v>
      </c>
      <c r="AJ17">
        <f t="shared" si="7"/>
        <v>184.23551383486006</v>
      </c>
      <c r="AK17">
        <f t="shared" si="24"/>
        <v>532.58858897695029</v>
      </c>
      <c r="AL17">
        <f t="shared" si="8"/>
        <v>1781.8998941918403</v>
      </c>
      <c r="AN17">
        <f t="shared" si="9"/>
        <v>1690.0628438295698</v>
      </c>
      <c r="AO17">
        <f t="shared" si="9"/>
        <v>-84.503142191478474</v>
      </c>
      <c r="AP17">
        <f t="shared" si="9"/>
        <v>-3.8139084752691343</v>
      </c>
      <c r="AQ17">
        <f t="shared" si="9"/>
        <v>-1210.4106219766577</v>
      </c>
      <c r="AR17">
        <f t="shared" si="9"/>
        <v>391.33517118616453</v>
      </c>
      <c r="AS17">
        <f t="shared" si="9"/>
        <v>67.692681524305442</v>
      </c>
      <c r="AT17">
        <f t="shared" si="9"/>
        <v>195.68621155968614</v>
      </c>
      <c r="AU17">
        <f t="shared" si="9"/>
        <v>654.71406427015609</v>
      </c>
      <c r="AW17">
        <v>14</v>
      </c>
      <c r="AX17">
        <f>(R17*SUMPRODUCT(K18:$K$23, X18:$X$23)-$AZ$3*SUMPRODUCT(K17:$K$22, W18:$W$23))/Z17</f>
        <v>2010.8948388759288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5539.1432922046843</v>
      </c>
      <c r="P18">
        <f t="shared" si="22"/>
        <v>276.9571646102342</v>
      </c>
      <c r="Q18" s="4">
        <f t="shared" si="23"/>
        <v>12.5</v>
      </c>
      <c r="R18">
        <f t="shared" si="0"/>
        <v>1000000</v>
      </c>
      <c r="S18">
        <f t="shared" si="1"/>
        <v>1777.2754750424328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1669.864549640426</v>
      </c>
      <c r="AC18">
        <f t="shared" si="2"/>
        <v>1455.0838567370956</v>
      </c>
      <c r="AE18">
        <f t="shared" si="3"/>
        <v>4534.9852050640447</v>
      </c>
      <c r="AF18">
        <f t="shared" si="4"/>
        <v>-226.74926025320224</v>
      </c>
      <c r="AG18">
        <f t="shared" si="4"/>
        <v>-10.23394992201726</v>
      </c>
      <c r="AH18">
        <f t="shared" si="5"/>
        <v>-3388.609713620277</v>
      </c>
      <c r="AI18">
        <f t="shared" si="6"/>
        <v>909.39228126854869</v>
      </c>
      <c r="AJ18">
        <f t="shared" si="7"/>
        <v>214.78069290333042</v>
      </c>
      <c r="AK18">
        <f t="shared" si="24"/>
        <v>511.55801551118401</v>
      </c>
      <c r="AL18">
        <f t="shared" si="8"/>
        <v>1635.7309896830632</v>
      </c>
      <c r="AN18">
        <f t="shared" si="9"/>
        <v>1534.9195220376098</v>
      </c>
      <c r="AO18">
        <f t="shared" si="9"/>
        <v>-76.745976101880487</v>
      </c>
      <c r="AP18">
        <f t="shared" si="9"/>
        <v>-3.4638017132489693</v>
      </c>
      <c r="AQ18">
        <f t="shared" si="9"/>
        <v>-1146.9151423457806</v>
      </c>
      <c r="AR18">
        <f t="shared" si="9"/>
        <v>307.79460187670003</v>
      </c>
      <c r="AS18">
        <f t="shared" si="9"/>
        <v>72.69507254973081</v>
      </c>
      <c r="AT18">
        <f t="shared" si="9"/>
        <v>173.14287680280225</v>
      </c>
      <c r="AU18">
        <f t="shared" si="9"/>
        <v>553.63255122923306</v>
      </c>
      <c r="AW18">
        <v>15</v>
      </c>
      <c r="AX18">
        <f>(R18*SUMPRODUCT(K19:$K$23, X19:$X$23)-$AZ$3*SUMPRODUCT(K18:$K$22, W19:$W$23))/Z18</f>
        <v>1777.2754750424328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5539.1432922046843</v>
      </c>
      <c r="P19">
        <f t="shared" si="22"/>
        <v>276.9571646102342</v>
      </c>
      <c r="Q19" s="4">
        <f t="shared" si="23"/>
        <v>12.5</v>
      </c>
      <c r="R19">
        <f t="shared" si="0"/>
        <v>1000000</v>
      </c>
      <c r="S19">
        <f t="shared" si="1"/>
        <v>1497.0988695424085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1455.0838567370956</v>
      </c>
      <c r="AC19">
        <f t="shared" si="2"/>
        <v>1208.1912835276694</v>
      </c>
      <c r="AE19">
        <f t="shared" si="3"/>
        <v>4470.2088686353682</v>
      </c>
      <c r="AF19">
        <f t="shared" si="4"/>
        <v>-223.51044343176838</v>
      </c>
      <c r="AG19">
        <f t="shared" si="4"/>
        <v>-10.087771323153792</v>
      </c>
      <c r="AH19">
        <f t="shared" si="5"/>
        <v>-3507.1279714636703</v>
      </c>
      <c r="AI19">
        <f t="shared" si="6"/>
        <v>729.48268241677579</v>
      </c>
      <c r="AJ19">
        <f t="shared" si="7"/>
        <v>246.89257320942625</v>
      </c>
      <c r="AK19">
        <f t="shared" si="24"/>
        <v>487.91291343022925</v>
      </c>
      <c r="AL19">
        <f t="shared" si="8"/>
        <v>1464.2881690564313</v>
      </c>
      <c r="AN19">
        <f t="shared" si="9"/>
        <v>1393.7308652075753</v>
      </c>
      <c r="AO19">
        <f t="shared" si="9"/>
        <v>-69.68654326037877</v>
      </c>
      <c r="AP19">
        <f t="shared" si="9"/>
        <v>-3.1451859784187945</v>
      </c>
      <c r="AQ19">
        <f t="shared" si="9"/>
        <v>-1093.4595330338377</v>
      </c>
      <c r="AR19">
        <f t="shared" si="9"/>
        <v>227.4396029349401</v>
      </c>
      <c r="AS19">
        <f t="shared" si="9"/>
        <v>76.976671512341014</v>
      </c>
      <c r="AT19">
        <f t="shared" si="9"/>
        <v>152.12248621140012</v>
      </c>
      <c r="AU19">
        <f t="shared" si="9"/>
        <v>456.53876065868121</v>
      </c>
      <c r="AW19">
        <v>16</v>
      </c>
      <c r="AX19">
        <f>(R19*SUMPRODUCT(K20:$K$23, X20:$X$23)-$AZ$3*SUMPRODUCT(K19:$K$22, W20:$W$23))/Z19</f>
        <v>1497.0988695424085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5539.1432922046843</v>
      </c>
      <c r="P20">
        <f t="shared" si="22"/>
        <v>276.9571646102342</v>
      </c>
      <c r="Q20" s="4">
        <f t="shared" si="23"/>
        <v>12.5</v>
      </c>
      <c r="R20">
        <f t="shared" si="0"/>
        <v>1000000</v>
      </c>
      <c r="S20">
        <f t="shared" si="1"/>
        <v>1174.1326439025725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1208.1912835276694</v>
      </c>
      <c r="AC20">
        <f t="shared" si="2"/>
        <v>933.81079161493926</v>
      </c>
      <c r="AE20">
        <f t="shared" si="3"/>
        <v>4405.3896375539689</v>
      </c>
      <c r="AF20">
        <f t="shared" si="4"/>
        <v>-220.26948187769844</v>
      </c>
      <c r="AG20">
        <f t="shared" si="4"/>
        <v>-9.9414959253575752</v>
      </c>
      <c r="AH20">
        <f t="shared" si="5"/>
        <v>-3631.8147651742397</v>
      </c>
      <c r="AI20">
        <f t="shared" si="6"/>
        <v>543.36389457667383</v>
      </c>
      <c r="AJ20">
        <f t="shared" si="7"/>
        <v>274.38049191273012</v>
      </c>
      <c r="AK20">
        <f t="shared" si="24"/>
        <v>461.51644647555963</v>
      </c>
      <c r="AL20">
        <f t="shared" si="8"/>
        <v>1279.2608329649636</v>
      </c>
      <c r="AN20">
        <f t="shared" si="9"/>
        <v>1265.251307834453</v>
      </c>
      <c r="AO20">
        <f t="shared" si="9"/>
        <v>-63.262565391722646</v>
      </c>
      <c r="AP20">
        <f t="shared" si="9"/>
        <v>-2.8552504446289091</v>
      </c>
      <c r="AQ20">
        <f t="shared" si="9"/>
        <v>-1043.0764948184201</v>
      </c>
      <c r="AR20">
        <f t="shared" si="9"/>
        <v>156.05699717968164</v>
      </c>
      <c r="AS20">
        <f t="shared" si="9"/>
        <v>78.803534942166493</v>
      </c>
      <c r="AT20">
        <f t="shared" si="9"/>
        <v>132.54997526496487</v>
      </c>
      <c r="AU20">
        <f t="shared" si="9"/>
        <v>367.41050738681298</v>
      </c>
      <c r="AW20">
        <v>17</v>
      </c>
      <c r="AX20">
        <f>(R20*SUMPRODUCT(K21:$K$23, X21:$X$23)-$AZ$3*SUMPRODUCT(K20:$K$22, W21:$W$23))/Z20</f>
        <v>1174.1326439025725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5539.1432922046843</v>
      </c>
      <c r="P21">
        <f t="shared" si="22"/>
        <v>276.9571646102342</v>
      </c>
      <c r="Q21" s="4">
        <f t="shared" si="23"/>
        <v>12.5</v>
      </c>
      <c r="R21">
        <f t="shared" si="0"/>
        <v>1000000</v>
      </c>
      <c r="S21">
        <f t="shared" si="1"/>
        <v>816.12987086964324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933.81079161493926</v>
      </c>
      <c r="AC21">
        <f t="shared" si="2"/>
        <v>639.53284373942802</v>
      </c>
      <c r="AE21">
        <f t="shared" si="3"/>
        <v>4340.5641528217775</v>
      </c>
      <c r="AF21">
        <f t="shared" si="4"/>
        <v>-217.02820764108884</v>
      </c>
      <c r="AG21">
        <f t="shared" si="4"/>
        <v>-9.7952064151561018</v>
      </c>
      <c r="AH21">
        <f t="shared" si="5"/>
        <v>-3749.9640758318387</v>
      </c>
      <c r="AI21">
        <f t="shared" si="6"/>
        <v>363.7766629336943</v>
      </c>
      <c r="AJ21">
        <f t="shared" si="7"/>
        <v>294.27794787551125</v>
      </c>
      <c r="AK21">
        <f t="shared" si="24"/>
        <v>432.76727496107554</v>
      </c>
      <c r="AL21">
        <f t="shared" si="8"/>
        <v>1090.8218857702811</v>
      </c>
      <c r="AN21">
        <f t="shared" si="9"/>
        <v>1148.3651791218058</v>
      </c>
      <c r="AO21">
        <f t="shared" si="9"/>
        <v>-57.418258956090284</v>
      </c>
      <c r="AP21">
        <f t="shared" si="9"/>
        <v>-2.5914774147879434</v>
      </c>
      <c r="AQ21">
        <f t="shared" si="9"/>
        <v>-992.1125494351802</v>
      </c>
      <c r="AR21">
        <f t="shared" si="9"/>
        <v>96.242893315747594</v>
      </c>
      <c r="AS21">
        <f t="shared" si="9"/>
        <v>77.855904538115595</v>
      </c>
      <c r="AT21">
        <f t="shared" si="9"/>
        <v>114.49545536739748</v>
      </c>
      <c r="AU21">
        <f t="shared" si="9"/>
        <v>288.59425322126071</v>
      </c>
      <c r="AW21">
        <v>18</v>
      </c>
      <c r="AX21">
        <f>(R21*SUMPRODUCT(K22:$K$23, X22:$X$23)-$AZ$3*SUMPRODUCT(K21:$K$22, W22:$W$23))/Z21</f>
        <v>816.12987086964324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5539.1432922046843</v>
      </c>
      <c r="P22">
        <f t="shared" si="22"/>
        <v>276.9571646102342</v>
      </c>
      <c r="Q22" s="4">
        <f t="shared" si="23"/>
        <v>12.5</v>
      </c>
      <c r="R22">
        <f t="shared" si="0"/>
        <v>1000000</v>
      </c>
      <c r="S22">
        <f t="shared" si="1"/>
        <v>423.78087558613197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639.53284373942802</v>
      </c>
      <c r="AC22">
        <f t="shared" si="2"/>
        <v>327.11628343045857</v>
      </c>
      <c r="AE22">
        <f t="shared" si="3"/>
        <v>4275.6624272594845</v>
      </c>
      <c r="AF22">
        <f t="shared" si="4"/>
        <v>-213.78312136297424</v>
      </c>
      <c r="AG22">
        <f t="shared" si="4"/>
        <v>-9.6487448548151065</v>
      </c>
      <c r="AH22">
        <f t="shared" si="5"/>
        <v>-3880.7596951546429</v>
      </c>
      <c r="AI22">
        <f t="shared" si="6"/>
        <v>171.47086588705224</v>
      </c>
      <c r="AJ22">
        <f t="shared" si="7"/>
        <v>312.41656030896945</v>
      </c>
      <c r="AK22">
        <f t="shared" si="24"/>
        <v>402.30924046864658</v>
      </c>
      <c r="AL22">
        <f t="shared" si="8"/>
        <v>886.19666666466833</v>
      </c>
      <c r="AN22">
        <f t="shared" si="9"/>
        <v>1042.0261363779603</v>
      </c>
      <c r="AO22">
        <f t="shared" si="9"/>
        <v>-52.101306818898017</v>
      </c>
      <c r="AP22">
        <f t="shared" si="9"/>
        <v>-2.3515056422272433</v>
      </c>
      <c r="AQ22">
        <f t="shared" si="9"/>
        <v>-945.78398088018344</v>
      </c>
      <c r="AR22">
        <f t="shared" si="9"/>
        <v>41.789343036651459</v>
      </c>
      <c r="AS22">
        <f t="shared" si="9"/>
        <v>76.139364792628996</v>
      </c>
      <c r="AT22">
        <f t="shared" si="9"/>
        <v>98.047203353094318</v>
      </c>
      <c r="AU22">
        <f t="shared" si="9"/>
        <v>215.97591118237477</v>
      </c>
      <c r="AW22">
        <v>19</v>
      </c>
      <c r="AX22">
        <f>(R22*SUMPRODUCT(K23:$K$23, X23:$X$23)-$AZ$3*SUMPRODUCT(K22:$K$22, W23:$W$23))/Z22</f>
        <v>423.78087558613197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5539.1432922046843</v>
      </c>
      <c r="P23">
        <f t="shared" si="22"/>
        <v>276.9571646102342</v>
      </c>
      <c r="Q23" s="4">
        <f t="shared" si="23"/>
        <v>12.5</v>
      </c>
      <c r="R23">
        <f t="shared" si="0"/>
        <v>1000000</v>
      </c>
      <c r="S23">
        <f t="shared" si="1"/>
        <v>430.32357590989011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327.11628343045857</v>
      </c>
      <c r="AC23">
        <f t="shared" si="2"/>
        <v>327.11628343045857</v>
      </c>
      <c r="AE23">
        <f t="shared" si="3"/>
        <v>4210.6546528470299</v>
      </c>
      <c r="AF23">
        <f t="shared" si="4"/>
        <v>-210.53273264235148</v>
      </c>
      <c r="AG23">
        <f t="shared" si="4"/>
        <v>-9.5020439775694747</v>
      </c>
      <c r="AH23">
        <f t="shared" si="5"/>
        <v>-4017.0742957985876</v>
      </c>
      <c r="AI23">
        <f t="shared" si="6"/>
        <v>-26.454419571478866</v>
      </c>
      <c r="AJ23">
        <f t="shared" si="7"/>
        <v>0</v>
      </c>
      <c r="AK23">
        <f t="shared" si="24"/>
        <v>370.290427561466</v>
      </c>
      <c r="AL23">
        <f t="shared" si="8"/>
        <v>343.83600798998714</v>
      </c>
      <c r="AN23">
        <f t="shared" si="9"/>
        <v>945.29245786993829</v>
      </c>
      <c r="AO23">
        <f t="shared" si="9"/>
        <v>-47.264622893496913</v>
      </c>
      <c r="AP23">
        <f t="shared" si="9"/>
        <v>-2.1332099749077216</v>
      </c>
      <c r="AQ23">
        <f t="shared" si="9"/>
        <v>-901.83364526322555</v>
      </c>
      <c r="AR23">
        <f t="shared" si="9"/>
        <v>-5.9390202616919172</v>
      </c>
      <c r="AS23">
        <f t="shared" si="9"/>
        <v>0</v>
      </c>
      <c r="AT23">
        <f t="shared" si="9"/>
        <v>83.130243929792314</v>
      </c>
      <c r="AU23">
        <f t="shared" si="9"/>
        <v>77.191223668100392</v>
      </c>
      <c r="AW23">
        <v>20</v>
      </c>
      <c r="AX23">
        <f>(R23*SUMPRODUCT(K$23:$K24, X$23:$X24)-$AZ$3*SUMPRODUCT(K$22:$K23, W$23:$W24))/Z23</f>
        <v>430.32357590989011</v>
      </c>
    </row>
    <row r="25" spans="5:50" x14ac:dyDescent="0.25">
      <c r="AN25" s="8">
        <f t="shared" ref="AN25:AU25" si="25">SUM(AN3:AN23)</f>
        <v>50805.343021988636</v>
      </c>
      <c r="AO25" s="8">
        <f t="shared" si="25"/>
        <v>-6694.6246202529446</v>
      </c>
      <c r="AP25" s="8">
        <f t="shared" si="25"/>
        <v>-227.96827971655057</v>
      </c>
      <c r="AQ25" s="8">
        <f t="shared" si="25"/>
        <v>-30329.482850735025</v>
      </c>
      <c r="AR25" s="8">
        <f t="shared" si="25"/>
        <v>13553.267271284109</v>
      </c>
      <c r="AS25" s="8">
        <f t="shared" si="25"/>
        <v>-1159.7256724870076</v>
      </c>
      <c r="AT25" s="8">
        <f t="shared" si="25"/>
        <v>4434.9377108557564</v>
      </c>
      <c r="AU25" s="9">
        <f t="shared" si="25"/>
        <v>16828.479309652856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A673-C512-4637-A657-5B37F83EA2D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8413.0127781919055</v>
      </c>
      <c r="K3">
        <v>1</v>
      </c>
      <c r="L3" s="2">
        <v>0</v>
      </c>
      <c r="O3">
        <f>$C$3</f>
        <v>8413.0127781919055</v>
      </c>
      <c r="P3">
        <f>O3*B5</f>
        <v>6730.4102225535244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8413.0127781919055</v>
      </c>
      <c r="AF3">
        <f t="shared" ref="AF3:AG23" si="4">-$Z3*P3</f>
        <v>-6730.4102225535244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1556.784999738381</v>
      </c>
      <c r="AJ3">
        <f t="shared" ref="AJ3:AJ23" si="7">AB3-AC3</f>
        <v>0</v>
      </c>
      <c r="AL3">
        <f t="shared" ref="AL3:AL23" si="8">SUM(AI3:AK3)</f>
        <v>1556.784999738381</v>
      </c>
      <c r="AN3">
        <f t="shared" ref="AN3:AU23" si="9">AE3*$K3</f>
        <v>8413.0127781919055</v>
      </c>
      <c r="AO3">
        <f t="shared" si="9"/>
        <v>-6730.4102225535244</v>
      </c>
      <c r="AP3">
        <f t="shared" si="9"/>
        <v>-125.8175559</v>
      </c>
      <c r="AQ3">
        <f t="shared" si="9"/>
        <v>0</v>
      </c>
      <c r="AR3">
        <f t="shared" si="9"/>
        <v>1556.784999738381</v>
      </c>
      <c r="AS3">
        <f t="shared" si="9"/>
        <v>0</v>
      </c>
      <c r="AT3">
        <f t="shared" si="9"/>
        <v>0</v>
      </c>
      <c r="AU3">
        <f t="shared" si="9"/>
        <v>1556.784999738381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4630.7901004017276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1388.3636219547623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1369.6539713089369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-1369.6539713089369</v>
      </c>
      <c r="AK4">
        <f>H4*SUM(AB4, AE4:AF4)</f>
        <v>0</v>
      </c>
      <c r="AL4">
        <f t="shared" si="8"/>
        <v>-4845.698971308937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-3261.1361290927853</v>
      </c>
      <c r="AR4">
        <f t="shared" si="9"/>
        <v>-3261.1361290927853</v>
      </c>
      <c r="AS4">
        <f t="shared" si="9"/>
        <v>-1284.9741732891798</v>
      </c>
      <c r="AT4">
        <f t="shared" si="9"/>
        <v>0</v>
      </c>
      <c r="AU4">
        <f t="shared" si="9"/>
        <v>-4546.1103023819651</v>
      </c>
      <c r="AW4">
        <v>1</v>
      </c>
      <c r="AX4">
        <f>(R4*SUMPRODUCT(K5:$K$23, X5:$X$23)-$AZ$3*SUMPRODUCT(K4:$K$22, W5:$W$23))/Z4</f>
        <v>1388.3636219547623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8413.0127781919055</v>
      </c>
      <c r="P5">
        <f t="shared" ref="P5:P23" si="22">O5*$C$5</f>
        <v>420.65063890959527</v>
      </c>
      <c r="Q5" s="4">
        <f t="shared" ref="Q5:Q23" si="23">$C$8</f>
        <v>12.5</v>
      </c>
      <c r="R5">
        <f t="shared" si="0"/>
        <v>1000000</v>
      </c>
      <c r="S5">
        <f t="shared" si="1"/>
        <v>2647.8889624200133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1369.6539713089369</v>
      </c>
      <c r="AC5">
        <f t="shared" si="2"/>
        <v>2576.6430280320346</v>
      </c>
      <c r="AE5">
        <f t="shared" si="3"/>
        <v>8186.6464294109965</v>
      </c>
      <c r="AF5">
        <f t="shared" si="4"/>
        <v>-409.33232147054986</v>
      </c>
      <c r="AG5">
        <f t="shared" si="4"/>
        <v>-12.163666342324339</v>
      </c>
      <c r="AH5">
        <f t="shared" si="5"/>
        <v>-3565.4080640529601</v>
      </c>
      <c r="AI5">
        <f t="shared" si="6"/>
        <v>4199.7423775451625</v>
      </c>
      <c r="AJ5">
        <f t="shared" si="7"/>
        <v>-1206.9890567230977</v>
      </c>
      <c r="AK5">
        <f>H5*SUM(AB5, AE5:AF5)</f>
        <v>790.29804204714674</v>
      </c>
      <c r="AL5">
        <f t="shared" si="8"/>
        <v>3783.0513628692115</v>
      </c>
      <c r="AN5">
        <f t="shared" si="9"/>
        <v>7069.6809535579841</v>
      </c>
      <c r="AO5">
        <f t="shared" si="9"/>
        <v>-353.48404767789924</v>
      </c>
      <c r="AP5">
        <f t="shared" si="9"/>
        <v>-10.504086258914157</v>
      </c>
      <c r="AQ5">
        <f t="shared" si="9"/>
        <v>-3078.95274327986</v>
      </c>
      <c r="AR5">
        <f t="shared" si="9"/>
        <v>3626.7400763413111</v>
      </c>
      <c r="AS5">
        <f t="shared" si="9"/>
        <v>-1042.3105015031322</v>
      </c>
      <c r="AT5">
        <f t="shared" si="9"/>
        <v>682.47176223742918</v>
      </c>
      <c r="AU5">
        <f t="shared" si="9"/>
        <v>3266.9013370756084</v>
      </c>
      <c r="AW5">
        <v>2</v>
      </c>
      <c r="AX5">
        <f>(R5*SUMPRODUCT(K6:$K$23, X6:$X$23)-$AZ$3*SUMPRODUCT(K5:$K$22, W6:$W$23))/Z5</f>
        <v>2647.8889624200133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8413.0127781919055</v>
      </c>
      <c r="P6">
        <f t="shared" si="22"/>
        <v>420.65063890959527</v>
      </c>
      <c r="Q6" s="4">
        <f t="shared" si="23"/>
        <v>12.5</v>
      </c>
      <c r="R6">
        <f t="shared" si="0"/>
        <v>1000000</v>
      </c>
      <c r="S6">
        <f t="shared" si="1"/>
        <v>3772.2500496110301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2576.6430280320346</v>
      </c>
      <c r="AC6">
        <f t="shared" si="2"/>
        <v>3620.2505713179889</v>
      </c>
      <c r="AE6">
        <f t="shared" si="3"/>
        <v>8074.0178716136106</v>
      </c>
      <c r="AF6">
        <f t="shared" si="4"/>
        <v>-403.70089358068054</v>
      </c>
      <c r="AG6">
        <f t="shared" si="4"/>
        <v>-11.996323559235176</v>
      </c>
      <c r="AH6">
        <f t="shared" si="5"/>
        <v>-3656.4895732735908</v>
      </c>
      <c r="AI6">
        <f t="shared" si="6"/>
        <v>4001.8310812001041</v>
      </c>
      <c r="AJ6">
        <f t="shared" si="7"/>
        <v>-1043.6075432859543</v>
      </c>
      <c r="AK6">
        <f>H6*SUM(AB6, AE6:AF6)</f>
        <v>1114.8692486598682</v>
      </c>
      <c r="AL6">
        <f t="shared" si="8"/>
        <v>4073.0927865740177</v>
      </c>
      <c r="AN6">
        <f t="shared" si="9"/>
        <v>6288.2568121296899</v>
      </c>
      <c r="AO6">
        <f t="shared" si="9"/>
        <v>-314.41284060648451</v>
      </c>
      <c r="AP6">
        <f t="shared" si="9"/>
        <v>-9.3430513210885966</v>
      </c>
      <c r="AQ6">
        <f t="shared" si="9"/>
        <v>-2847.7699496376827</v>
      </c>
      <c r="AR6">
        <f t="shared" si="9"/>
        <v>3116.7309705644348</v>
      </c>
      <c r="AS6">
        <f t="shared" si="9"/>
        <v>-812.78891719201852</v>
      </c>
      <c r="AT6">
        <f t="shared" si="9"/>
        <v>868.28940175707646</v>
      </c>
      <c r="AU6">
        <f t="shared" si="9"/>
        <v>3172.2314551294921</v>
      </c>
      <c r="AW6">
        <v>3</v>
      </c>
      <c r="AX6">
        <f>(R6*SUMPRODUCT(K7:$K$23, X7:$X$23)-$AZ$3*SUMPRODUCT(K6:$K$22, W7:$W$23))/Z6</f>
        <v>3772.2500496110301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8413.0127781919055</v>
      </c>
      <c r="P7">
        <f t="shared" si="22"/>
        <v>420.65063890959527</v>
      </c>
      <c r="Q7" s="4">
        <f t="shared" si="23"/>
        <v>12.5</v>
      </c>
      <c r="R7">
        <f t="shared" si="0"/>
        <v>1000000</v>
      </c>
      <c r="S7">
        <f t="shared" si="1"/>
        <v>4686.0858107287222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3620.2505713179889</v>
      </c>
      <c r="AC7">
        <f t="shared" si="2"/>
        <v>4434.6986221228508</v>
      </c>
      <c r="AE7">
        <f t="shared" si="3"/>
        <v>7961.6929100894376</v>
      </c>
      <c r="AF7">
        <f t="shared" si="4"/>
        <v>-398.08464550447189</v>
      </c>
      <c r="AG7">
        <f t="shared" si="4"/>
        <v>-11.829431857526156</v>
      </c>
      <c r="AH7">
        <f t="shared" si="5"/>
        <v>-3754.2772893333054</v>
      </c>
      <c r="AI7">
        <f t="shared" si="6"/>
        <v>3797.5015433941339</v>
      </c>
      <c r="AJ7">
        <f t="shared" si="7"/>
        <v>-814.44805080486185</v>
      </c>
      <c r="AK7">
        <f>H7*SUM(AB7, AE7:AF7)</f>
        <v>1170.9500201190394</v>
      </c>
      <c r="AL7">
        <f t="shared" si="8"/>
        <v>4154.003512708312</v>
      </c>
      <c r="AN7">
        <f t="shared" si="9"/>
        <v>5613.0851697583021</v>
      </c>
      <c r="AO7">
        <f t="shared" si="9"/>
        <v>-280.65425848791511</v>
      </c>
      <c r="AP7">
        <f t="shared" si="9"/>
        <v>-8.3398856594935626</v>
      </c>
      <c r="AQ7">
        <f t="shared" si="9"/>
        <v>-2646.8087144145388</v>
      </c>
      <c r="AR7">
        <f t="shared" si="9"/>
        <v>2677.2823111963539</v>
      </c>
      <c r="AS7">
        <f t="shared" si="9"/>
        <v>-574.19525308719437</v>
      </c>
      <c r="AT7">
        <f t="shared" si="9"/>
        <v>825.53324609257402</v>
      </c>
      <c r="AU7">
        <f t="shared" si="9"/>
        <v>2928.6203042017341</v>
      </c>
      <c r="AW7">
        <v>4</v>
      </c>
      <c r="AX7">
        <f>(R7*SUMPRODUCT(K8:$K$23, X8:$X$23)-$AZ$3*SUMPRODUCT(K7:$K$22, W8:$W$23))/Z7</f>
        <v>4686.0858107287222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8413.0127781919055</v>
      </c>
      <c r="P8">
        <f t="shared" si="22"/>
        <v>420.65063890959527</v>
      </c>
      <c r="Q8" s="4">
        <f t="shared" si="23"/>
        <v>12.5</v>
      </c>
      <c r="R8">
        <f t="shared" si="0"/>
        <v>1000000</v>
      </c>
      <c r="S8">
        <f t="shared" si="1"/>
        <v>5343.6572382282993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4434.6986221228508</v>
      </c>
      <c r="AC8">
        <f t="shared" si="2"/>
        <v>4985.7885511339118</v>
      </c>
      <c r="AE8">
        <f t="shared" si="3"/>
        <v>7849.5870749299083</v>
      </c>
      <c r="AF8">
        <f t="shared" si="4"/>
        <v>-392.47935374649541</v>
      </c>
      <c r="AG8">
        <f t="shared" si="4"/>
        <v>-11.662865732353186</v>
      </c>
      <c r="AH8">
        <f t="shared" si="5"/>
        <v>-3861.7445278167747</v>
      </c>
      <c r="AI8">
        <f t="shared" si="6"/>
        <v>3583.7003276342843</v>
      </c>
      <c r="AJ8">
        <f t="shared" si="7"/>
        <v>-551.08992901106103</v>
      </c>
      <c r="AK8">
        <f t="shared" ref="AK8:AK23" si="24">H8*SUM(AB8:AB8, AE8:AF8)</f>
        <v>862.15595988970415</v>
      </c>
      <c r="AL8">
        <f t="shared" si="8"/>
        <v>3894.7663585129276</v>
      </c>
      <c r="AN8">
        <f t="shared" si="9"/>
        <v>5159.9526948470757</v>
      </c>
      <c r="AO8">
        <f t="shared" si="9"/>
        <v>-257.9976347423538</v>
      </c>
      <c r="AP8">
        <f t="shared" si="9"/>
        <v>-7.6666243575408455</v>
      </c>
      <c r="AQ8">
        <f t="shared" si="9"/>
        <v>-2538.5308670261543</v>
      </c>
      <c r="AR8">
        <f t="shared" si="9"/>
        <v>2355.7575687210265</v>
      </c>
      <c r="AS8">
        <f t="shared" si="9"/>
        <v>-362.26083450753993</v>
      </c>
      <c r="AT8">
        <f t="shared" si="9"/>
        <v>566.74114525330879</v>
      </c>
      <c r="AU8">
        <f t="shared" si="9"/>
        <v>2560.2378794667952</v>
      </c>
      <c r="AW8">
        <v>5</v>
      </c>
      <c r="AX8">
        <f>(R8*SUMPRODUCT(K9:$K$23, X9:$X$23)-$AZ$3*SUMPRODUCT(K8:$K$22, W9:$W$23))/Z8</f>
        <v>5343.6572382282993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8413.0127781919055</v>
      </c>
      <c r="P9">
        <f t="shared" si="22"/>
        <v>420.65063890959527</v>
      </c>
      <c r="Q9" s="4">
        <f t="shared" si="23"/>
        <v>12.5</v>
      </c>
      <c r="R9">
        <f t="shared" si="0"/>
        <v>1000000</v>
      </c>
      <c r="S9">
        <f t="shared" si="1"/>
        <v>5794.2842353074666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4985.7885511339118</v>
      </c>
      <c r="AC9">
        <f t="shared" si="2"/>
        <v>5329.0156984659043</v>
      </c>
      <c r="AE9">
        <f t="shared" si="3"/>
        <v>7737.4659829748416</v>
      </c>
      <c r="AF9">
        <f t="shared" si="4"/>
        <v>-386.87329914874209</v>
      </c>
      <c r="AG9">
        <f t="shared" si="4"/>
        <v>-11.496276938732034</v>
      </c>
      <c r="AH9">
        <f t="shared" si="5"/>
        <v>-3996.8109038096973</v>
      </c>
      <c r="AI9">
        <f t="shared" si="6"/>
        <v>3342.28550307767</v>
      </c>
      <c r="AJ9">
        <f t="shared" si="7"/>
        <v>-343.22714733199246</v>
      </c>
      <c r="AK9">
        <f t="shared" si="24"/>
        <v>643.95910046491269</v>
      </c>
      <c r="AL9">
        <f t="shared" si="8"/>
        <v>3643.0174562105904</v>
      </c>
      <c r="AN9">
        <f t="shared" si="9"/>
        <v>4833.9189456941249</v>
      </c>
      <c r="AO9">
        <f t="shared" si="9"/>
        <v>-241.69594728470625</v>
      </c>
      <c r="AP9">
        <f t="shared" si="9"/>
        <v>-7.1822055206913245</v>
      </c>
      <c r="AQ9">
        <f t="shared" si="9"/>
        <v>-2496.975106939914</v>
      </c>
      <c r="AR9">
        <f t="shared" si="9"/>
        <v>2088.0656859488126</v>
      </c>
      <c r="AS9">
        <f t="shared" si="9"/>
        <v>-214.42836890208551</v>
      </c>
      <c r="AT9">
        <f t="shared" si="9"/>
        <v>402.30821083270007</v>
      </c>
      <c r="AU9">
        <f t="shared" si="9"/>
        <v>2275.9455278794276</v>
      </c>
      <c r="AW9">
        <v>6</v>
      </c>
      <c r="AX9">
        <f>(R9*SUMPRODUCT(K10:$K$23, X10:$X$23)-$AZ$3*SUMPRODUCT(K9:$K$22, W10:$W$23))/Z9</f>
        <v>5794.2842353074666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8413.0127781919055</v>
      </c>
      <c r="P10">
        <f t="shared" si="22"/>
        <v>420.65063890959527</v>
      </c>
      <c r="Q10" s="4">
        <f t="shared" si="23"/>
        <v>12.5</v>
      </c>
      <c r="R10">
        <f t="shared" si="0"/>
        <v>1000000</v>
      </c>
      <c r="S10">
        <f t="shared" si="1"/>
        <v>6104.5857820264264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5329.0156984659043</v>
      </c>
      <c r="AC10">
        <f t="shared" si="2"/>
        <v>5532.9903792941113</v>
      </c>
      <c r="AE10">
        <f t="shared" si="3"/>
        <v>7625.2706448433564</v>
      </c>
      <c r="AF10">
        <f t="shared" si="4"/>
        <v>-381.2635322421678</v>
      </c>
      <c r="AG10">
        <f t="shared" si="4"/>
        <v>-11.329577830621922</v>
      </c>
      <c r="AH10">
        <f t="shared" si="5"/>
        <v>-4138.9070978232539</v>
      </c>
      <c r="AI10">
        <f t="shared" si="6"/>
        <v>3093.7704369473131</v>
      </c>
      <c r="AJ10">
        <f t="shared" si="7"/>
        <v>-203.97468082820706</v>
      </c>
      <c r="AK10">
        <f t="shared" si="24"/>
        <v>660.08369758102242</v>
      </c>
      <c r="AL10">
        <f t="shared" si="8"/>
        <v>3549.8794537001286</v>
      </c>
      <c r="AN10">
        <f t="shared" si="9"/>
        <v>4526.2003046625778</v>
      </c>
      <c r="AO10">
        <f t="shared" si="9"/>
        <v>-226.31001523312887</v>
      </c>
      <c r="AP10">
        <f t="shared" si="9"/>
        <v>-6.7249991530907502</v>
      </c>
      <c r="AQ10">
        <f t="shared" si="9"/>
        <v>-2456.7682171132374</v>
      </c>
      <c r="AR10">
        <f t="shared" si="9"/>
        <v>1836.3970731631211</v>
      </c>
      <c r="AS10">
        <f t="shared" si="9"/>
        <v>-121.07508120153399</v>
      </c>
      <c r="AT10">
        <f t="shared" si="9"/>
        <v>391.81180213117528</v>
      </c>
      <c r="AU10">
        <f t="shared" si="9"/>
        <v>2107.1337940927624</v>
      </c>
      <c r="AW10">
        <v>7</v>
      </c>
      <c r="AX10">
        <f>(R10*SUMPRODUCT(K11:$K$23, X11:$X$23)-$AZ$3*SUMPRODUCT(K10:$K$22, W11:$W$23))/Z10</f>
        <v>6104.5857820264264</v>
      </c>
    </row>
    <row r="11" spans="1:52" x14ac:dyDescent="0.25">
      <c r="A11" t="s">
        <v>33</v>
      </c>
      <c r="C11" s="7">
        <f>AU25</f>
        <v>25260.185627055991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8413.0127781919055</v>
      </c>
      <c r="P11">
        <f t="shared" si="22"/>
        <v>420.65063890959527</v>
      </c>
      <c r="Q11" s="4">
        <f t="shared" si="23"/>
        <v>12.5</v>
      </c>
      <c r="R11">
        <f t="shared" si="0"/>
        <v>1000000</v>
      </c>
      <c r="S11">
        <f t="shared" si="1"/>
        <v>6284.1240822611317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5532.9903792941113</v>
      </c>
      <c r="AC11">
        <f t="shared" si="2"/>
        <v>5611.9051152694447</v>
      </c>
      <c r="AE11">
        <f t="shared" si="3"/>
        <v>7513.0644822936611</v>
      </c>
      <c r="AF11">
        <f t="shared" si="4"/>
        <v>-375.65322411468304</v>
      </c>
      <c r="AG11">
        <f t="shared" si="4"/>
        <v>-11.162862639661206</v>
      </c>
      <c r="AH11">
        <f t="shared" si="5"/>
        <v>-4273.5530123596473</v>
      </c>
      <c r="AI11">
        <f t="shared" si="6"/>
        <v>2852.6953831796691</v>
      </c>
      <c r="AJ11">
        <f t="shared" si="7"/>
        <v>-78.914735975333315</v>
      </c>
      <c r="AK11">
        <f t="shared" si="24"/>
        <v>652.52568432986413</v>
      </c>
      <c r="AL11">
        <f t="shared" si="8"/>
        <v>3426.3063315341997</v>
      </c>
      <c r="AN11">
        <f t="shared" si="9"/>
        <v>4241.1764965586835</v>
      </c>
      <c r="AO11">
        <f t="shared" si="9"/>
        <v>-212.05882482793416</v>
      </c>
      <c r="AP11">
        <f t="shared" si="9"/>
        <v>-6.3015126215435595</v>
      </c>
      <c r="AQ11">
        <f t="shared" si="9"/>
        <v>-2412.4500242920785</v>
      </c>
      <c r="AR11">
        <f t="shared" si="9"/>
        <v>1610.3661348171267</v>
      </c>
      <c r="AS11">
        <f t="shared" si="9"/>
        <v>-44.547910408528779</v>
      </c>
      <c r="AT11">
        <f t="shared" si="9"/>
        <v>368.35523005331754</v>
      </c>
      <c r="AU11">
        <f t="shared" si="9"/>
        <v>1934.1734544619153</v>
      </c>
      <c r="AW11">
        <v>8</v>
      </c>
      <c r="AX11">
        <f>(R11*SUMPRODUCT(K12:$K$23, X12:$X$23)-$AZ$3*SUMPRODUCT(K11:$K$22, W12:$W$23))/Z11</f>
        <v>6284.1240822611317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8413.0127781919055</v>
      </c>
      <c r="P12">
        <f t="shared" si="22"/>
        <v>420.65063890959527</v>
      </c>
      <c r="Q12" s="4">
        <f t="shared" si="23"/>
        <v>12.5</v>
      </c>
      <c r="R12">
        <f t="shared" si="0"/>
        <v>1000000</v>
      </c>
      <c r="S12">
        <f t="shared" si="1"/>
        <v>6335.2517525925832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5611.9051152694447</v>
      </c>
      <c r="AC12">
        <f t="shared" si="2"/>
        <v>5572.9696181239706</v>
      </c>
      <c r="AE12">
        <f t="shared" si="3"/>
        <v>7400.7263548074834</v>
      </c>
      <c r="AF12">
        <f t="shared" si="4"/>
        <v>-370.03631774037416</v>
      </c>
      <c r="AG12">
        <f t="shared" si="4"/>
        <v>-10.995951376050954</v>
      </c>
      <c r="AH12">
        <f t="shared" si="5"/>
        <v>-4422.6109770913281</v>
      </c>
      <c r="AI12">
        <f t="shared" si="6"/>
        <v>2597.0831085997297</v>
      </c>
      <c r="AJ12">
        <f t="shared" si="7"/>
        <v>38.935497145474073</v>
      </c>
      <c r="AK12">
        <f t="shared" si="24"/>
        <v>656.15068840626725</v>
      </c>
      <c r="AL12">
        <f t="shared" si="8"/>
        <v>3292.1692941514711</v>
      </c>
      <c r="AN12">
        <f t="shared" si="9"/>
        <v>3971.6330945010532</v>
      </c>
      <c r="AO12">
        <f t="shared" si="9"/>
        <v>-198.58165472505266</v>
      </c>
      <c r="AP12">
        <f t="shared" si="9"/>
        <v>-5.9010267772269778</v>
      </c>
      <c r="AQ12">
        <f t="shared" si="9"/>
        <v>-2373.4140783775106</v>
      </c>
      <c r="AR12">
        <f t="shared" si="9"/>
        <v>1393.7363346212626</v>
      </c>
      <c r="AS12">
        <f t="shared" si="9"/>
        <v>20.894909715634086</v>
      </c>
      <c r="AT12">
        <f t="shared" si="9"/>
        <v>352.12621898405126</v>
      </c>
      <c r="AU12">
        <f t="shared" si="9"/>
        <v>1766.7574633209479</v>
      </c>
      <c r="AW12">
        <v>9</v>
      </c>
      <c r="AX12">
        <f>(R12*SUMPRODUCT(K13:$K$23, X13:$X$23)-$AZ$3*SUMPRODUCT(K12:$K$22, W13:$W$23))/Z12</f>
        <v>6335.2517525925832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8413.0127781919055</v>
      </c>
      <c r="P13">
        <f t="shared" si="22"/>
        <v>420.65063890959527</v>
      </c>
      <c r="Q13" s="4">
        <f t="shared" si="23"/>
        <v>12.5</v>
      </c>
      <c r="R13">
        <f t="shared" si="0"/>
        <v>1000000</v>
      </c>
      <c r="S13">
        <f t="shared" si="1"/>
        <v>6260.0299264510813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5572.9696181239706</v>
      </c>
      <c r="AC13">
        <f t="shared" si="2"/>
        <v>5423.0726296810699</v>
      </c>
      <c r="AE13">
        <f t="shared" si="3"/>
        <v>7288.2046678065753</v>
      </c>
      <c r="AF13">
        <f t="shared" si="4"/>
        <v>-364.41023339032876</v>
      </c>
      <c r="AG13">
        <f t="shared" si="4"/>
        <v>-10.828767380900333</v>
      </c>
      <c r="AH13">
        <f t="shared" si="5"/>
        <v>-4577.9585112090554</v>
      </c>
      <c r="AI13">
        <f t="shared" si="6"/>
        <v>2335.0071558262916</v>
      </c>
      <c r="AJ13">
        <f t="shared" si="7"/>
        <v>149.89698844290069</v>
      </c>
      <c r="AK13">
        <f t="shared" si="24"/>
        <v>646.08270151632928</v>
      </c>
      <c r="AL13">
        <f t="shared" si="8"/>
        <v>3130.9868457855218</v>
      </c>
      <c r="AN13">
        <f t="shared" si="9"/>
        <v>3718.9767280897527</v>
      </c>
      <c r="AO13">
        <f t="shared" si="9"/>
        <v>-185.94883640448762</v>
      </c>
      <c r="AP13">
        <f t="shared" si="9"/>
        <v>-5.5256315813076382</v>
      </c>
      <c r="AQ13">
        <f t="shared" si="9"/>
        <v>-2336.0102990179539</v>
      </c>
      <c r="AR13">
        <f t="shared" si="9"/>
        <v>1191.4919610860034</v>
      </c>
      <c r="AS13">
        <f t="shared" si="9"/>
        <v>76.488440849131351</v>
      </c>
      <c r="AT13">
        <f t="shared" si="9"/>
        <v>329.67879483051235</v>
      </c>
      <c r="AU13">
        <f t="shared" si="9"/>
        <v>1597.6591967656473</v>
      </c>
      <c r="AW13">
        <v>10</v>
      </c>
      <c r="AX13">
        <f>(R13*SUMPRODUCT(K14:$K$23, X14:$X$23)-$AZ$3*SUMPRODUCT(K13:$K$22, W14:$W$23))/Z13</f>
        <v>6260.0299264510813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8413.0127781919055</v>
      </c>
      <c r="P14">
        <f t="shared" si="22"/>
        <v>420.65063890959527</v>
      </c>
      <c r="Q14" s="4">
        <f t="shared" si="23"/>
        <v>12.5</v>
      </c>
      <c r="R14">
        <f t="shared" si="0"/>
        <v>1000000</v>
      </c>
      <c r="S14">
        <f t="shared" si="1"/>
        <v>6139.9492045129437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5423.0726296810699</v>
      </c>
      <c r="AC14">
        <f t="shared" si="2"/>
        <v>5236.6822306859813</v>
      </c>
      <c r="AE14">
        <f t="shared" si="3"/>
        <v>7175.3483709131842</v>
      </c>
      <c r="AF14">
        <f t="shared" si="4"/>
        <v>-358.76741854565921</v>
      </c>
      <c r="AG14">
        <f t="shared" si="4"/>
        <v>-10.661086224534543</v>
      </c>
      <c r="AH14">
        <f t="shared" si="5"/>
        <v>-4751.4786045428946</v>
      </c>
      <c r="AI14">
        <f t="shared" si="6"/>
        <v>2054.4412616000964</v>
      </c>
      <c r="AJ14">
        <f t="shared" si="7"/>
        <v>186.39039899508862</v>
      </c>
      <c r="AK14">
        <f t="shared" si="24"/>
        <v>1047.3716363230626</v>
      </c>
      <c r="AL14">
        <f t="shared" si="8"/>
        <v>3288.2032969182474</v>
      </c>
      <c r="AN14">
        <f t="shared" si="9"/>
        <v>3372.7741371344564</v>
      </c>
      <c r="AO14">
        <f t="shared" si="9"/>
        <v>-168.63870685672282</v>
      </c>
      <c r="AP14">
        <f t="shared" si="9"/>
        <v>-5.0112460096894695</v>
      </c>
      <c r="AQ14">
        <f t="shared" si="9"/>
        <v>-2233.4336010100169</v>
      </c>
      <c r="AR14">
        <f t="shared" si="9"/>
        <v>965.69058325802723</v>
      </c>
      <c r="AS14">
        <f t="shared" si="9"/>
        <v>87.612849529255726</v>
      </c>
      <c r="AT14">
        <f t="shared" si="9"/>
        <v>492.31727636787127</v>
      </c>
      <c r="AU14">
        <f t="shared" si="9"/>
        <v>1545.6207091551541</v>
      </c>
      <c r="AW14">
        <v>11</v>
      </c>
      <c r="AX14">
        <f>(R14*SUMPRODUCT(K15:$K$23, X15:$X$23)-$AZ$3*SUMPRODUCT(K14:$K$22, W15:$W$23))/Z14</f>
        <v>6139.9492045129437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8413.0127781919055</v>
      </c>
      <c r="P15">
        <f t="shared" si="22"/>
        <v>420.65063890959527</v>
      </c>
      <c r="Q15" s="4">
        <f t="shared" si="23"/>
        <v>12.5</v>
      </c>
      <c r="R15">
        <f t="shared" si="0"/>
        <v>1000000</v>
      </c>
      <c r="S15">
        <f t="shared" si="1"/>
        <v>5895.0570804561194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5236.6822306859813</v>
      </c>
      <c r="AC15">
        <f t="shared" si="2"/>
        <v>4948.3379906545943</v>
      </c>
      <c r="AE15">
        <f t="shared" si="3"/>
        <v>7061.9215688694367</v>
      </c>
      <c r="AF15">
        <f t="shared" si="4"/>
        <v>-353.09607844347187</v>
      </c>
      <c r="AG15">
        <f t="shared" si="4"/>
        <v>-10.492557415304377</v>
      </c>
      <c r="AH15">
        <f t="shared" si="5"/>
        <v>-4953.4357587854438</v>
      </c>
      <c r="AI15">
        <f t="shared" si="6"/>
        <v>1744.897174225217</v>
      </c>
      <c r="AJ15">
        <f t="shared" si="7"/>
        <v>288.34424003138702</v>
      </c>
      <c r="AK15">
        <f t="shared" si="24"/>
        <v>1022.2009867109915</v>
      </c>
      <c r="AL15">
        <f t="shared" si="8"/>
        <v>3055.4424009675954</v>
      </c>
      <c r="AN15">
        <f t="shared" si="9"/>
        <v>3057.7961139213721</v>
      </c>
      <c r="AO15">
        <f t="shared" si="9"/>
        <v>-152.88980569606861</v>
      </c>
      <c r="AP15">
        <f t="shared" si="9"/>
        <v>-4.5432536989717711</v>
      </c>
      <c r="AQ15">
        <f t="shared" si="9"/>
        <v>-2144.8265130191971</v>
      </c>
      <c r="AR15">
        <f t="shared" si="9"/>
        <v>755.53654150713453</v>
      </c>
      <c r="AS15">
        <f t="shared" si="9"/>
        <v>124.85240568605467</v>
      </c>
      <c r="AT15">
        <f t="shared" si="9"/>
        <v>442.61072207176346</v>
      </c>
      <c r="AU15">
        <f t="shared" si="9"/>
        <v>1322.9996692649527</v>
      </c>
      <c r="AW15">
        <v>12</v>
      </c>
      <c r="AX15">
        <f>(R15*SUMPRODUCT(K16:$K$23, X16:$X$23)-$AZ$3*SUMPRODUCT(K15:$K$22, W16:$W$23))/Z15</f>
        <v>5895.0570804561194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8413.0127781919055</v>
      </c>
      <c r="P16">
        <f t="shared" si="22"/>
        <v>420.65063890959527</v>
      </c>
      <c r="Q16" s="4">
        <f t="shared" si="23"/>
        <v>12.5</v>
      </c>
      <c r="R16">
        <f t="shared" si="0"/>
        <v>1000000</v>
      </c>
      <c r="S16">
        <f t="shared" si="1"/>
        <v>5534.8222531178917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4948.3379906545943</v>
      </c>
      <c r="AC16">
        <f t="shared" si="2"/>
        <v>4570.9027515806438</v>
      </c>
      <c r="AE16">
        <f t="shared" si="3"/>
        <v>6947.840689058783</v>
      </c>
      <c r="AF16">
        <f t="shared" si="4"/>
        <v>-347.39203445293913</v>
      </c>
      <c r="AG16">
        <f t="shared" si="4"/>
        <v>-10.323056781556422</v>
      </c>
      <c r="AH16">
        <f t="shared" si="5"/>
        <v>-5166.0047675929582</v>
      </c>
      <c r="AI16">
        <f t="shared" si="6"/>
        <v>1424.1208302313298</v>
      </c>
      <c r="AJ16">
        <f t="shared" si="7"/>
        <v>377.43523907395047</v>
      </c>
      <c r="AK16">
        <f t="shared" si="24"/>
        <v>988.25277080822627</v>
      </c>
      <c r="AL16">
        <f t="shared" si="8"/>
        <v>2789.8088401135064</v>
      </c>
      <c r="AN16">
        <f t="shared" si="9"/>
        <v>2771.2573189324307</v>
      </c>
      <c r="AO16">
        <f t="shared" si="9"/>
        <v>-138.56286594662154</v>
      </c>
      <c r="AP16">
        <f t="shared" si="9"/>
        <v>-4.1175162097043962</v>
      </c>
      <c r="AQ16">
        <f t="shared" si="9"/>
        <v>-2060.5435792989138</v>
      </c>
      <c r="AR16">
        <f t="shared" si="9"/>
        <v>568.03335747719132</v>
      </c>
      <c r="AS16">
        <f t="shared" si="9"/>
        <v>150.54607834544254</v>
      </c>
      <c r="AT16">
        <f t="shared" si="9"/>
        <v>394.18041469637677</v>
      </c>
      <c r="AU16">
        <f t="shared" si="9"/>
        <v>1112.7598505190106</v>
      </c>
      <c r="AW16">
        <v>13</v>
      </c>
      <c r="AX16">
        <f>(R16*SUMPRODUCT(K17:$K$23, X17:$X$23)-$AZ$3*SUMPRODUCT(K16:$K$22, W17:$W$23))/Z16</f>
        <v>5534.8222531178917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8413.0127781919055</v>
      </c>
      <c r="P17">
        <f t="shared" si="22"/>
        <v>420.65063890959527</v>
      </c>
      <c r="Q17" s="4">
        <f t="shared" si="23"/>
        <v>12.5</v>
      </c>
      <c r="R17">
        <f t="shared" si="0"/>
        <v>1000000</v>
      </c>
      <c r="S17">
        <f t="shared" si="1"/>
        <v>5069.4286391952155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4570.9027515806438</v>
      </c>
      <c r="AC17">
        <f t="shared" si="2"/>
        <v>4117.3911177121263</v>
      </c>
      <c r="AE17">
        <f t="shared" si="3"/>
        <v>6833.0509316775988</v>
      </c>
      <c r="AF17">
        <f t="shared" si="4"/>
        <v>-341.65254658387994</v>
      </c>
      <c r="AG17">
        <f t="shared" si="4"/>
        <v>-10.152502902096705</v>
      </c>
      <c r="AH17">
        <f t="shared" si="5"/>
        <v>-5385.8649315322837</v>
      </c>
      <c r="AI17">
        <f t="shared" si="6"/>
        <v>1095.3809506593379</v>
      </c>
      <c r="AJ17">
        <f t="shared" si="7"/>
        <v>453.51163386851749</v>
      </c>
      <c r="AK17">
        <f t="shared" si="24"/>
        <v>946.62323286749859</v>
      </c>
      <c r="AL17">
        <f t="shared" si="8"/>
        <v>2495.5158173953541</v>
      </c>
      <c r="AN17">
        <f t="shared" si="9"/>
        <v>2510.6318045282837</v>
      </c>
      <c r="AO17">
        <f t="shared" si="9"/>
        <v>-125.53159022641418</v>
      </c>
      <c r="AP17">
        <f t="shared" si="9"/>
        <v>-3.7302805052137629</v>
      </c>
      <c r="AQ17">
        <f t="shared" si="9"/>
        <v>-1978.8998980399372</v>
      </c>
      <c r="AR17">
        <f t="shared" si="9"/>
        <v>402.47003575671829</v>
      </c>
      <c r="AS17">
        <f t="shared" si="9"/>
        <v>166.63138371110395</v>
      </c>
      <c r="AT17">
        <f t="shared" si="9"/>
        <v>347.81277340179804</v>
      </c>
      <c r="AU17">
        <f t="shared" si="9"/>
        <v>916.91419286962025</v>
      </c>
      <c r="AW17">
        <v>14</v>
      </c>
      <c r="AX17">
        <f>(R17*SUMPRODUCT(K18:$K$23, X18:$X$23)-$AZ$3*SUMPRODUCT(K17:$K$22, W18:$W$23))/Z17</f>
        <v>5069.4286391952155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8413.0127781919055</v>
      </c>
      <c r="P18">
        <f t="shared" si="22"/>
        <v>420.65063890959527</v>
      </c>
      <c r="Q18" s="4">
        <f t="shared" si="23"/>
        <v>12.5</v>
      </c>
      <c r="R18">
        <f t="shared" si="0"/>
        <v>1000000</v>
      </c>
      <c r="S18">
        <f t="shared" si="1"/>
        <v>4499.5802499435713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4117.3911177121263</v>
      </c>
      <c r="AC18">
        <f t="shared" si="2"/>
        <v>3592.6670562094573</v>
      </c>
      <c r="AE18">
        <f t="shared" si="3"/>
        <v>6717.3274333885502</v>
      </c>
      <c r="AF18">
        <f t="shared" si="4"/>
        <v>-335.86637166942751</v>
      </c>
      <c r="AG18">
        <f t="shared" si="4"/>
        <v>-9.9805616764322416</v>
      </c>
      <c r="AH18">
        <f t="shared" si="5"/>
        <v>-5633.2957314796658</v>
      </c>
      <c r="AI18">
        <f t="shared" si="6"/>
        <v>738.18476856302459</v>
      </c>
      <c r="AJ18">
        <f t="shared" si="7"/>
        <v>524.72406150266897</v>
      </c>
      <c r="AK18">
        <f t="shared" si="24"/>
        <v>898.40777869829083</v>
      </c>
      <c r="AL18">
        <f t="shared" si="8"/>
        <v>2161.3166087639843</v>
      </c>
      <c r="AN18">
        <f t="shared" si="9"/>
        <v>2273.5591291264795</v>
      </c>
      <c r="AO18">
        <f t="shared" si="9"/>
        <v>-113.67795645632397</v>
      </c>
      <c r="AP18">
        <f t="shared" si="9"/>
        <v>-3.3780394566557175</v>
      </c>
      <c r="AQ18">
        <f t="shared" si="9"/>
        <v>-1906.6557443239035</v>
      </c>
      <c r="AR18">
        <f t="shared" si="9"/>
        <v>249.84738888959615</v>
      </c>
      <c r="AS18">
        <f t="shared" si="9"/>
        <v>177.59908120183951</v>
      </c>
      <c r="AT18">
        <f t="shared" si="9"/>
        <v>304.07676671901663</v>
      </c>
      <c r="AU18">
        <f t="shared" si="9"/>
        <v>731.5232368104522</v>
      </c>
      <c r="AW18">
        <v>15</v>
      </c>
      <c r="AX18">
        <f>(R18*SUMPRODUCT(K19:$K$23, X19:$X$23)-$AZ$3*SUMPRODUCT(K18:$K$22, W19:$W$23))/Z18</f>
        <v>4499.5802499435713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8413.0127781919055</v>
      </c>
      <c r="P19">
        <f t="shared" si="22"/>
        <v>420.65063890959527</v>
      </c>
      <c r="Q19" s="4">
        <f t="shared" si="23"/>
        <v>12.5</v>
      </c>
      <c r="R19">
        <f t="shared" si="0"/>
        <v>1000000</v>
      </c>
      <c r="S19">
        <f t="shared" si="1"/>
        <v>3825.5687416823748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3592.6670562094573</v>
      </c>
      <c r="AC19">
        <f t="shared" si="2"/>
        <v>3001.3502867124803</v>
      </c>
      <c r="AE19">
        <f t="shared" si="3"/>
        <v>6600.4299017870053</v>
      </c>
      <c r="AF19">
        <f t="shared" si="4"/>
        <v>-330.02149508935025</v>
      </c>
      <c r="AG19">
        <f t="shared" si="4"/>
        <v>-9.806876079661599</v>
      </c>
      <c r="AH19">
        <f t="shared" si="5"/>
        <v>-5910.3984005056191</v>
      </c>
      <c r="AI19">
        <f t="shared" si="6"/>
        <v>350.20313011237431</v>
      </c>
      <c r="AJ19">
        <f t="shared" si="7"/>
        <v>591.31676949697703</v>
      </c>
      <c r="AK19">
        <f t="shared" si="24"/>
        <v>844.00309351188753</v>
      </c>
      <c r="AL19">
        <f t="shared" si="8"/>
        <v>1785.5229931212389</v>
      </c>
      <c r="AN19">
        <f t="shared" si="9"/>
        <v>2057.8955364490216</v>
      </c>
      <c r="AO19">
        <f t="shared" si="9"/>
        <v>-102.89477682245108</v>
      </c>
      <c r="AP19">
        <f t="shared" si="9"/>
        <v>-3.0576078848107033</v>
      </c>
      <c r="AQ19">
        <f t="shared" si="9"/>
        <v>-1842.756103468796</v>
      </c>
      <c r="AR19">
        <f t="shared" si="9"/>
        <v>109.18704827296374</v>
      </c>
      <c r="AS19">
        <f t="shared" si="9"/>
        <v>184.36195197616269</v>
      </c>
      <c r="AT19">
        <f t="shared" si="9"/>
        <v>263.1450109661854</v>
      </c>
      <c r="AU19">
        <f t="shared" si="9"/>
        <v>556.69401121531178</v>
      </c>
      <c r="AW19">
        <v>16</v>
      </c>
      <c r="AX19">
        <f>(R19*SUMPRODUCT(K20:$K$23, X20:$X$23)-$AZ$3*SUMPRODUCT(K19:$K$22, W20:$W$23))/Z19</f>
        <v>3825.5687416823748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8413.0127781919055</v>
      </c>
      <c r="P20">
        <f t="shared" si="22"/>
        <v>420.65063890959527</v>
      </c>
      <c r="Q20" s="4">
        <f t="shared" si="23"/>
        <v>12.5</v>
      </c>
      <c r="R20">
        <f t="shared" si="0"/>
        <v>1000000</v>
      </c>
      <c r="S20">
        <f t="shared" si="1"/>
        <v>3044.5386670586108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3001.3502867124803</v>
      </c>
      <c r="AC20">
        <f t="shared" si="2"/>
        <v>2345.7498165629941</v>
      </c>
      <c r="AE20">
        <f t="shared" si="3"/>
        <v>6482.0405780071733</v>
      </c>
      <c r="AF20">
        <f t="shared" si="4"/>
        <v>-324.10202890035868</v>
      </c>
      <c r="AG20">
        <f t="shared" si="4"/>
        <v>-9.630973987716132</v>
      </c>
      <c r="AH20">
        <f t="shared" si="5"/>
        <v>-6226.6664919080704</v>
      </c>
      <c r="AI20">
        <f t="shared" si="6"/>
        <v>-78.358916788972238</v>
      </c>
      <c r="AJ20">
        <f t="shared" si="7"/>
        <v>655.60047014948623</v>
      </c>
      <c r="AK20">
        <f t="shared" si="24"/>
        <v>783.77866425872867</v>
      </c>
      <c r="AL20">
        <f t="shared" si="8"/>
        <v>1361.0202176192427</v>
      </c>
      <c r="AN20">
        <f t="shared" si="9"/>
        <v>1861.676490280503</v>
      </c>
      <c r="AO20">
        <f t="shared" si="9"/>
        <v>-93.083824514025153</v>
      </c>
      <c r="AP20">
        <f t="shared" si="9"/>
        <v>-2.766066894469593</v>
      </c>
      <c r="AQ20">
        <f t="shared" si="9"/>
        <v>-1788.3316960608204</v>
      </c>
      <c r="AR20">
        <f t="shared" si="9"/>
        <v>-22.505097188812194</v>
      </c>
      <c r="AS20">
        <f t="shared" si="9"/>
        <v>188.29193794855513</v>
      </c>
      <c r="AT20">
        <f t="shared" si="9"/>
        <v>225.10539625201278</v>
      </c>
      <c r="AU20">
        <f t="shared" si="9"/>
        <v>390.8922370117557</v>
      </c>
      <c r="AW20">
        <v>17</v>
      </c>
      <c r="AX20">
        <f>(R20*SUMPRODUCT(K21:$K$23, X21:$X$23)-$AZ$3*SUMPRODUCT(K20:$K$22, W21:$W$23))/Z20</f>
        <v>3044.5386670586108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8413.0127781919055</v>
      </c>
      <c r="P21">
        <f t="shared" si="22"/>
        <v>420.65063890959527</v>
      </c>
      <c r="Q21" s="4">
        <f t="shared" si="23"/>
        <v>12.5</v>
      </c>
      <c r="R21">
        <f t="shared" si="0"/>
        <v>1000000</v>
      </c>
      <c r="S21">
        <f t="shared" si="1"/>
        <v>2151.6272534872878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2345.7498165629941</v>
      </c>
      <c r="AC21">
        <f t="shared" si="2"/>
        <v>1627.0245603796736</v>
      </c>
      <c r="AE21">
        <f t="shared" si="3"/>
        <v>6361.7796227115577</v>
      </c>
      <c r="AF21">
        <f t="shared" si="4"/>
        <v>-318.08898113557785</v>
      </c>
      <c r="AG21">
        <f t="shared" si="4"/>
        <v>-9.452291037763656</v>
      </c>
      <c r="AH21">
        <f t="shared" si="5"/>
        <v>-6589.8568060251791</v>
      </c>
      <c r="AI21">
        <f t="shared" si="6"/>
        <v>-555.61845548696328</v>
      </c>
      <c r="AJ21">
        <f t="shared" si="7"/>
        <v>718.72525618332043</v>
      </c>
      <c r="AK21">
        <f t="shared" si="24"/>
        <v>717.90119888386846</v>
      </c>
      <c r="AL21">
        <f t="shared" si="8"/>
        <v>881.0079995802256</v>
      </c>
      <c r="AN21">
        <f t="shared" si="9"/>
        <v>1683.1098306009949</v>
      </c>
      <c r="AO21">
        <f t="shared" si="9"/>
        <v>-84.15549153004973</v>
      </c>
      <c r="AP21">
        <f t="shared" si="9"/>
        <v>-2.5007537058601774</v>
      </c>
      <c r="AQ21">
        <f t="shared" si="9"/>
        <v>-1743.4512715400197</v>
      </c>
      <c r="AR21">
        <f t="shared" si="9"/>
        <v>-146.99768617493487</v>
      </c>
      <c r="AS21">
        <f t="shared" si="9"/>
        <v>190.15018059801352</v>
      </c>
      <c r="AT21">
        <f t="shared" si="9"/>
        <v>189.93216315259076</v>
      </c>
      <c r="AU21">
        <f t="shared" si="9"/>
        <v>233.08465757566941</v>
      </c>
      <c r="AW21">
        <v>18</v>
      </c>
      <c r="AX21">
        <f>(R21*SUMPRODUCT(K22:$K$23, X22:$X$23)-$AZ$3*SUMPRODUCT(K21:$K$22, W22:$W$23))/Z21</f>
        <v>2151.6272534872878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8413.0127781919055</v>
      </c>
      <c r="P22">
        <f t="shared" si="22"/>
        <v>420.65063890959527</v>
      </c>
      <c r="Q22" s="4">
        <f t="shared" si="23"/>
        <v>12.5</v>
      </c>
      <c r="R22">
        <f t="shared" si="0"/>
        <v>1000000</v>
      </c>
      <c r="S22">
        <f t="shared" si="1"/>
        <v>1141.2315066101401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1627.0245603796736</v>
      </c>
      <c r="AC22">
        <f t="shared" si="2"/>
        <v>846.35648264122767</v>
      </c>
      <c r="AE22">
        <f t="shared" si="3"/>
        <v>6239.2317966372366</v>
      </c>
      <c r="AF22">
        <f t="shared" si="4"/>
        <v>-311.96158983186183</v>
      </c>
      <c r="AG22">
        <f t="shared" si="4"/>
        <v>-9.2702102699916349</v>
      </c>
      <c r="AH22">
        <f t="shared" si="5"/>
        <v>-7004.6285915508706</v>
      </c>
      <c r="AI22">
        <f t="shared" si="6"/>
        <v>-1086.628595015487</v>
      </c>
      <c r="AJ22">
        <f t="shared" si="7"/>
        <v>780.66807773844596</v>
      </c>
      <c r="AK22">
        <f t="shared" si="24"/>
        <v>646.43611181755909</v>
      </c>
      <c r="AL22">
        <f t="shared" si="8"/>
        <v>340.47559454051805</v>
      </c>
      <c r="AN22">
        <f t="shared" si="9"/>
        <v>1520.5696692906515</v>
      </c>
      <c r="AO22">
        <f t="shared" si="9"/>
        <v>-76.02848346453257</v>
      </c>
      <c r="AP22">
        <f t="shared" si="9"/>
        <v>-2.2592525849245275</v>
      </c>
      <c r="AQ22">
        <f t="shared" si="9"/>
        <v>-1707.1053181096654</v>
      </c>
      <c r="AR22">
        <f t="shared" si="9"/>
        <v>-264.82338486847095</v>
      </c>
      <c r="AS22">
        <f t="shared" si="9"/>
        <v>190.25742903674586</v>
      </c>
      <c r="AT22">
        <f t="shared" si="9"/>
        <v>157.54361703531231</v>
      </c>
      <c r="AU22">
        <f t="shared" si="9"/>
        <v>82.977661203587232</v>
      </c>
      <c r="AW22">
        <v>19</v>
      </c>
      <c r="AX22">
        <f>(R22*SUMPRODUCT(K23:$K$23, X23:$X$23)-$AZ$3*SUMPRODUCT(K22:$K$22, W23:$W$23))/Z22</f>
        <v>1141.2315066101401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8413.0127781919055</v>
      </c>
      <c r="P23">
        <f t="shared" si="22"/>
        <v>420.65063890959527</v>
      </c>
      <c r="Q23" s="4">
        <f t="shared" si="23"/>
        <v>12.5</v>
      </c>
      <c r="R23">
        <f t="shared" si="0"/>
        <v>1000000</v>
      </c>
      <c r="S23">
        <f t="shared" si="1"/>
        <v>1164.6532542328575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846.35648264122767</v>
      </c>
      <c r="AC23">
        <f t="shared" si="2"/>
        <v>846.35648264122767</v>
      </c>
      <c r="AE23">
        <f t="shared" si="3"/>
        <v>6113.7577879832807</v>
      </c>
      <c r="AF23">
        <f t="shared" si="4"/>
        <v>-305.68788939916402</v>
      </c>
      <c r="AG23">
        <f t="shared" si="4"/>
        <v>-9.0837817990590697</v>
      </c>
      <c r="AH23">
        <f t="shared" si="5"/>
        <v>-7498.109458611817</v>
      </c>
      <c r="AI23">
        <f t="shared" si="6"/>
        <v>-1699.1233418267593</v>
      </c>
      <c r="AJ23">
        <f t="shared" si="7"/>
        <v>0</v>
      </c>
      <c r="AK23">
        <f t="shared" si="24"/>
        <v>569.43257429421521</v>
      </c>
      <c r="AL23">
        <f t="shared" si="8"/>
        <v>-1129.6907675325442</v>
      </c>
      <c r="AN23">
        <f t="shared" si="9"/>
        <v>1372.5393324091617</v>
      </c>
      <c r="AO23">
        <f t="shared" si="9"/>
        <v>-68.626966620458077</v>
      </c>
      <c r="AP23">
        <f t="shared" si="9"/>
        <v>-2.0393100673266522</v>
      </c>
      <c r="AQ23">
        <f t="shared" si="9"/>
        <v>-1683.3264430072688</v>
      </c>
      <c r="AR23">
        <f t="shared" si="9"/>
        <v>-381.45338728589189</v>
      </c>
      <c r="AS23">
        <f t="shared" si="9"/>
        <v>0</v>
      </c>
      <c r="AT23">
        <f t="shared" si="9"/>
        <v>127.83767896562765</v>
      </c>
      <c r="AU23">
        <f t="shared" si="9"/>
        <v>-253.61570832026425</v>
      </c>
      <c r="AW23">
        <v>20</v>
      </c>
      <c r="AX23">
        <f>(R23*SUMPRODUCT(K$23:$K24, X$23:$X24)-$AZ$3*SUMPRODUCT(K$22:$K23, W$23:$W24))/Z23</f>
        <v>1164.6532542328575</v>
      </c>
    </row>
    <row r="25" spans="5:50" x14ac:dyDescent="0.25">
      <c r="AN25" s="8">
        <f t="shared" ref="AN25:AU25" si="25">SUM(AN3:AN23)</f>
        <v>76317.703340664506</v>
      </c>
      <c r="AO25" s="8">
        <f t="shared" si="25"/>
        <v>-10125.644750677155</v>
      </c>
      <c r="AP25" s="8">
        <f t="shared" si="25"/>
        <v>-226.70990616852421</v>
      </c>
      <c r="AQ25" s="8">
        <f t="shared" si="25"/>
        <v>-45538.146297070249</v>
      </c>
      <c r="AR25" s="8">
        <f t="shared" si="25"/>
        <v>20427.202386748573</v>
      </c>
      <c r="AS25" s="8">
        <f t="shared" si="25"/>
        <v>-2898.8943914932752</v>
      </c>
      <c r="AT25" s="8">
        <f t="shared" si="25"/>
        <v>7731.8776318007003</v>
      </c>
      <c r="AU25" s="9">
        <f t="shared" si="25"/>
        <v>25260.185627055991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E5CF-FAB9-4943-A985-C68857EF8E5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8413.0203844473981</v>
      </c>
      <c r="K3">
        <v>1</v>
      </c>
      <c r="L3" s="2">
        <v>0</v>
      </c>
      <c r="O3">
        <f>$C$3</f>
        <v>8413.0203844473981</v>
      </c>
      <c r="P3">
        <f>O3*B5</f>
        <v>6730.416307557919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8413.0203844473981</v>
      </c>
      <c r="AF3">
        <f t="shared" ref="AF3:AG23" si="4">-$Z3*P3</f>
        <v>-6730.416307557919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1556.786520989479</v>
      </c>
      <c r="AJ3">
        <f t="shared" ref="AJ3:AJ23" si="7">AB3-AC3</f>
        <v>0</v>
      </c>
      <c r="AL3">
        <f t="shared" ref="AL3:AL23" si="8">SUM(AI3:AK3)</f>
        <v>1556.786520989479</v>
      </c>
      <c r="AN3">
        <f t="shared" ref="AN3:AU23" si="9">AE3*$K3</f>
        <v>8413.0203844473981</v>
      </c>
      <c r="AO3">
        <f t="shared" si="9"/>
        <v>-6730.416307557919</v>
      </c>
      <c r="AP3">
        <f t="shared" si="9"/>
        <v>-125.8175559</v>
      </c>
      <c r="AQ3">
        <f t="shared" si="9"/>
        <v>0</v>
      </c>
      <c r="AR3">
        <f t="shared" si="9"/>
        <v>1556.786520989479</v>
      </c>
      <c r="AS3">
        <f t="shared" si="9"/>
        <v>0</v>
      </c>
      <c r="AT3">
        <f t="shared" si="9"/>
        <v>0</v>
      </c>
      <c r="AU3">
        <f t="shared" si="9"/>
        <v>1556.786520989479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4486.3085629118777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93.565204952040759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92.410448642258416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-92.410448642258416</v>
      </c>
      <c r="AK4">
        <f>G4*MAX(0, SUM(AB4, AE4:AF4))</f>
        <v>0</v>
      </c>
      <c r="AL4">
        <f t="shared" si="8"/>
        <v>-4775.8664486422585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-4393.8981142696312</v>
      </c>
      <c r="AR4">
        <f t="shared" si="9"/>
        <v>-4393.8981142696312</v>
      </c>
      <c r="AS4">
        <f t="shared" si="9"/>
        <v>-86.697109149318322</v>
      </c>
      <c r="AT4">
        <f t="shared" si="9"/>
        <v>0</v>
      </c>
      <c r="AU4">
        <f t="shared" si="9"/>
        <v>-4480.595223418949</v>
      </c>
      <c r="AW4">
        <v>1</v>
      </c>
      <c r="AX4">
        <f>(R4*SUMPRODUCT(K5:$K$23, X5:$X$23)-$AZ$3*SUMPRODUCT(K4:$K$22, W5:$W$23))/Z4</f>
        <v>93.565204952040759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2.3453380000000002E-3</v>
      </c>
      <c r="O5">
        <f t="shared" ref="O5:O23" si="21">$C$3</f>
        <v>8413.0203844473981</v>
      </c>
      <c r="P5">
        <f t="shared" ref="P5:P23" si="22">O5*$C$5</f>
        <v>420.65101922236994</v>
      </c>
      <c r="Q5" s="4">
        <f t="shared" ref="Q5:Q23" si="23">$C$8</f>
        <v>12.5</v>
      </c>
      <c r="R5">
        <f t="shared" si="0"/>
        <v>2000000</v>
      </c>
      <c r="S5">
        <f t="shared" si="1"/>
        <v>254.96028028956624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92.410448642258416</v>
      </c>
      <c r="AC5">
        <f t="shared" si="2"/>
        <v>248.7049054858071</v>
      </c>
      <c r="AE5">
        <f t="shared" si="3"/>
        <v>8206.6094263302566</v>
      </c>
      <c r="AF5">
        <f t="shared" si="4"/>
        <v>-410.33047131651284</v>
      </c>
      <c r="AG5">
        <f t="shared" si="4"/>
        <v>-12.193316210045801</v>
      </c>
      <c r="AH5">
        <f t="shared" si="5"/>
        <v>-4632.7849526718719</v>
      </c>
      <c r="AI5">
        <f t="shared" si="6"/>
        <v>3151.3006861318263</v>
      </c>
      <c r="AJ5">
        <f t="shared" si="7"/>
        <v>-156.29445684354869</v>
      </c>
      <c r="AK5">
        <f>G5*SUM(AB5, AE5:AF5)</f>
        <v>323.43626554989612</v>
      </c>
      <c r="AL5">
        <f t="shared" si="8"/>
        <v>3318.4424948381738</v>
      </c>
      <c r="AN5">
        <f t="shared" si="9"/>
        <v>7086.9202493200446</v>
      </c>
      <c r="AO5">
        <f t="shared" si="9"/>
        <v>-354.34601246600221</v>
      </c>
      <c r="AP5">
        <f t="shared" si="9"/>
        <v>-10.529690773157361</v>
      </c>
      <c r="AQ5">
        <f t="shared" si="9"/>
        <v>-4000.6994102212357</v>
      </c>
      <c r="AR5">
        <f t="shared" si="9"/>
        <v>2721.345135859649</v>
      </c>
      <c r="AS5">
        <f t="shared" si="9"/>
        <v>-134.97003372759855</v>
      </c>
      <c r="AT5">
        <f t="shared" si="9"/>
        <v>279.30743387589246</v>
      </c>
      <c r="AU5">
        <f t="shared" si="9"/>
        <v>2865.6825360079429</v>
      </c>
      <c r="AW5">
        <v>2</v>
      </c>
      <c r="AX5">
        <f>(R5*SUMPRODUCT(K6:$K$23, X6:$X$23)-$AZ$3*SUMPRODUCT(K5:$K$22, W6:$W$23))/Z5</f>
        <v>254.96028028956624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2.3489470000000001E-3</v>
      </c>
      <c r="O6">
        <f t="shared" si="21"/>
        <v>8413.0203844473981</v>
      </c>
      <c r="P6">
        <f t="shared" si="22"/>
        <v>420.65101922236994</v>
      </c>
      <c r="Q6" s="4">
        <f t="shared" si="23"/>
        <v>12.5</v>
      </c>
      <c r="R6">
        <f t="shared" si="0"/>
        <v>2000000</v>
      </c>
      <c r="S6">
        <f t="shared" si="1"/>
        <v>476.20578962240984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248.7049054858071</v>
      </c>
      <c r="AC6">
        <f t="shared" si="2"/>
        <v>458.7858616149133</v>
      </c>
      <c r="AE6">
        <f t="shared" si="3"/>
        <v>8105.2664414748033</v>
      </c>
      <c r="AF6">
        <f t="shared" si="4"/>
        <v>-405.2633220737402</v>
      </c>
      <c r="AG6">
        <f t="shared" si="4"/>
        <v>-12.042741594413704</v>
      </c>
      <c r="AH6">
        <f t="shared" si="5"/>
        <v>-4582.632565062152</v>
      </c>
      <c r="AI6">
        <f t="shared" si="6"/>
        <v>3105.3278127444974</v>
      </c>
      <c r="AJ6">
        <f t="shared" si="7"/>
        <v>-210.0809561291062</v>
      </c>
      <c r="AK6">
        <f>G6*SUM(AB6, AE6:AF6)</f>
        <v>464.99941945588193</v>
      </c>
      <c r="AL6">
        <f t="shared" si="8"/>
        <v>3360.2462760712733</v>
      </c>
      <c r="AN6">
        <f t="shared" si="9"/>
        <v>6312.5940176478753</v>
      </c>
      <c r="AO6">
        <f t="shared" si="9"/>
        <v>-315.62970088239376</v>
      </c>
      <c r="AP6">
        <f t="shared" si="9"/>
        <v>-9.3792029039260925</v>
      </c>
      <c r="AQ6">
        <f t="shared" si="9"/>
        <v>-3569.0743943052898</v>
      </c>
      <c r="AR6">
        <f t="shared" si="9"/>
        <v>2418.510719556265</v>
      </c>
      <c r="AS6">
        <f t="shared" si="9"/>
        <v>-163.61655677306015</v>
      </c>
      <c r="AT6">
        <f t="shared" si="9"/>
        <v>362.15373975205551</v>
      </c>
      <c r="AU6">
        <f t="shared" si="9"/>
        <v>2617.0479025352606</v>
      </c>
      <c r="AW6">
        <v>3</v>
      </c>
      <c r="AX6">
        <f>(R6*SUMPRODUCT(K7:$K$23, X7:$X$23)-$AZ$3*SUMPRODUCT(K6:$K$22, W7:$W$23))/Z6</f>
        <v>476.20578962240984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2.353459E-3</v>
      </c>
      <c r="O7">
        <f t="shared" si="21"/>
        <v>8413.0203844473981</v>
      </c>
      <c r="P7">
        <f t="shared" si="22"/>
        <v>420.65101922236994</v>
      </c>
      <c r="Q7" s="4">
        <f t="shared" si="23"/>
        <v>12.5</v>
      </c>
      <c r="R7">
        <f t="shared" si="0"/>
        <v>2000000</v>
      </c>
      <c r="S7">
        <f t="shared" si="1"/>
        <v>659.98220482339252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458.7858616149133</v>
      </c>
      <c r="AC7">
        <f t="shared" si="2"/>
        <v>627.98479339094047</v>
      </c>
      <c r="AE7">
        <f t="shared" si="3"/>
        <v>8005.1383648059682</v>
      </c>
      <c r="AF7">
        <f t="shared" si="4"/>
        <v>-400.25691824029843</v>
      </c>
      <c r="AG7">
        <f t="shared" si="4"/>
        <v>-11.893972079879518</v>
      </c>
      <c r="AH7">
        <f t="shared" si="5"/>
        <v>-4534.7357744075643</v>
      </c>
      <c r="AI7">
        <f t="shared" si="6"/>
        <v>3058.2517000782254</v>
      </c>
      <c r="AJ7">
        <f t="shared" si="7"/>
        <v>-169.19893177602717</v>
      </c>
      <c r="AK7">
        <f>G7*SUM(AB7, AE7:AF7)</f>
        <v>395.92606483166657</v>
      </c>
      <c r="AL7">
        <f t="shared" si="8"/>
        <v>3284.978833133865</v>
      </c>
      <c r="AN7">
        <f t="shared" si="9"/>
        <v>5643.7147155492139</v>
      </c>
      <c r="AO7">
        <f t="shared" si="9"/>
        <v>-282.18573577746071</v>
      </c>
      <c r="AP7">
        <f t="shared" si="9"/>
        <v>-8.38538725934621</v>
      </c>
      <c r="AQ7">
        <f t="shared" si="9"/>
        <v>-3197.0409323176964</v>
      </c>
      <c r="AR7">
        <f t="shared" si="9"/>
        <v>2156.1026601947106</v>
      </c>
      <c r="AS7">
        <f t="shared" si="9"/>
        <v>-119.28719499937307</v>
      </c>
      <c r="AT7">
        <f t="shared" si="9"/>
        <v>279.13243426044505</v>
      </c>
      <c r="AU7">
        <f t="shared" si="9"/>
        <v>2315.9478994557826</v>
      </c>
      <c r="AW7">
        <v>4</v>
      </c>
      <c r="AX7">
        <f>(R7*SUMPRODUCT(K8:$K$23, X8:$X$23)-$AZ$3*SUMPRODUCT(K7:$K$22, W8:$W$23))/Z7</f>
        <v>659.98220482339252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2.358874E-3</v>
      </c>
      <c r="O8">
        <f t="shared" si="21"/>
        <v>8413.0203844473981</v>
      </c>
      <c r="P8">
        <f t="shared" si="22"/>
        <v>420.65101922236994</v>
      </c>
      <c r="Q8" s="4">
        <f t="shared" si="23"/>
        <v>12.5</v>
      </c>
      <c r="R8">
        <f t="shared" si="0"/>
        <v>2000000</v>
      </c>
      <c r="S8">
        <f t="shared" si="1"/>
        <v>730.68417550940126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627.98479339094047</v>
      </c>
      <c r="AC8">
        <f t="shared" si="2"/>
        <v>686.66635655282153</v>
      </c>
      <c r="AE8">
        <f t="shared" si="3"/>
        <v>7906.2038684027648</v>
      </c>
      <c r="AF8">
        <f t="shared" si="4"/>
        <v>-395.31019342013826</v>
      </c>
      <c r="AG8">
        <f t="shared" si="4"/>
        <v>-11.746975977584768</v>
      </c>
      <c r="AH8">
        <f t="shared" si="5"/>
        <v>-4489.0210393525949</v>
      </c>
      <c r="AI8">
        <f t="shared" si="6"/>
        <v>3010.1256596524463</v>
      </c>
      <c r="AJ8">
        <f t="shared" si="7"/>
        <v>-58.681563161881058</v>
      </c>
      <c r="AK8">
        <f t="shared" ref="AK8:AK23" si="24">G8*SUM(AB8:AB8, AE8:AF8)</f>
        <v>173.35811137635696</v>
      </c>
      <c r="AL8">
        <f t="shared" si="8"/>
        <v>3124.8022078669223</v>
      </c>
      <c r="AN8">
        <f t="shared" si="9"/>
        <v>5197.1699361191559</v>
      </c>
      <c r="AO8">
        <f t="shared" si="9"/>
        <v>-259.85849680595777</v>
      </c>
      <c r="AP8">
        <f t="shared" si="9"/>
        <v>-7.7219145126030249</v>
      </c>
      <c r="AQ8">
        <f t="shared" si="9"/>
        <v>-2950.8732100330863</v>
      </c>
      <c r="AR8">
        <f t="shared" si="9"/>
        <v>1978.716314767508</v>
      </c>
      <c r="AS8">
        <f t="shared" si="9"/>
        <v>-38.574524632264279</v>
      </c>
      <c r="AT8">
        <f t="shared" si="9"/>
        <v>113.95754266195208</v>
      </c>
      <c r="AU8">
        <f t="shared" si="9"/>
        <v>2054.099332797196</v>
      </c>
      <c r="AW8">
        <v>5</v>
      </c>
      <c r="AX8">
        <f>(R8*SUMPRODUCT(K9:$K$23, X9:$X$23)-$AZ$3*SUMPRODUCT(K8:$K$22, W9:$W$23))/Z8</f>
        <v>730.68417550940126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2.3678979999999998E-3</v>
      </c>
      <c r="O9">
        <f t="shared" si="21"/>
        <v>8413.0203844473981</v>
      </c>
      <c r="P9">
        <f t="shared" si="22"/>
        <v>420.65101922236994</v>
      </c>
      <c r="Q9" s="4">
        <f t="shared" si="23"/>
        <v>12.5</v>
      </c>
      <c r="R9">
        <f t="shared" si="0"/>
        <v>2000000</v>
      </c>
      <c r="S9">
        <f t="shared" si="1"/>
        <v>730.15477394418474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686.66635655282153</v>
      </c>
      <c r="AC9">
        <f t="shared" si="2"/>
        <v>677.68238084289987</v>
      </c>
      <c r="AE9">
        <f t="shared" si="3"/>
        <v>7808.4207453911549</v>
      </c>
      <c r="AF9">
        <f t="shared" si="4"/>
        <v>-390.42103726955776</v>
      </c>
      <c r="AG9">
        <f t="shared" si="4"/>
        <v>-11.60169057688555</v>
      </c>
      <c r="AH9">
        <f t="shared" si="5"/>
        <v>-4450.5025477393629</v>
      </c>
      <c r="AI9">
        <f t="shared" si="6"/>
        <v>2955.8954698053485</v>
      </c>
      <c r="AJ9">
        <f t="shared" si="7"/>
        <v>8.9839757099216513</v>
      </c>
      <c r="AK9">
        <f t="shared" si="24"/>
        <v>47.817529781579069</v>
      </c>
      <c r="AL9">
        <f t="shared" si="8"/>
        <v>3012.6969752968494</v>
      </c>
      <c r="AN9">
        <f t="shared" si="9"/>
        <v>4878.2473564536858</v>
      </c>
      <c r="AO9">
        <f t="shared" si="9"/>
        <v>-243.9123678226843</v>
      </c>
      <c r="AP9">
        <f t="shared" si="9"/>
        <v>-7.2480618338209775</v>
      </c>
      <c r="AQ9">
        <f t="shared" si="9"/>
        <v>-2780.4152717070792</v>
      </c>
      <c r="AR9">
        <f t="shared" si="9"/>
        <v>1846.6716550901015</v>
      </c>
      <c r="AS9">
        <f t="shared" si="9"/>
        <v>5.6126657600049699</v>
      </c>
      <c r="AT9">
        <f t="shared" si="9"/>
        <v>29.873612841215856</v>
      </c>
      <c r="AU9">
        <f t="shared" si="9"/>
        <v>1882.1579336913223</v>
      </c>
      <c r="AW9">
        <v>6</v>
      </c>
      <c r="AX9">
        <f>(R9*SUMPRODUCT(K10:$K$23, X10:$X$23)-$AZ$3*SUMPRODUCT(K9:$K$22, W10:$W$23))/Z9</f>
        <v>730.15477394418474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2.3778240000000002E-3</v>
      </c>
      <c r="O10">
        <f t="shared" si="21"/>
        <v>8413.0203844473981</v>
      </c>
      <c r="P10">
        <f t="shared" si="22"/>
        <v>420.65101922236994</v>
      </c>
      <c r="Q10" s="4">
        <f t="shared" si="23"/>
        <v>12.5</v>
      </c>
      <c r="R10">
        <f t="shared" si="0"/>
        <v>2000000</v>
      </c>
      <c r="S10">
        <f t="shared" si="1"/>
        <v>718.98640223440304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677.68238084289987</v>
      </c>
      <c r="AC10">
        <f t="shared" si="2"/>
        <v>659.05669372476405</v>
      </c>
      <c r="AE10">
        <f t="shared" si="3"/>
        <v>7711.7694876867545</v>
      </c>
      <c r="AF10">
        <f t="shared" si="4"/>
        <v>-385.58847438433776</v>
      </c>
      <c r="AG10">
        <f t="shared" si="4"/>
        <v>-11.458086892822404</v>
      </c>
      <c r="AH10">
        <f t="shared" si="5"/>
        <v>-4413.8845270867696</v>
      </c>
      <c r="AI10">
        <f t="shared" si="6"/>
        <v>2900.8383993228244</v>
      </c>
      <c r="AJ10">
        <f t="shared" si="7"/>
        <v>18.625687118135829</v>
      </c>
      <c r="AK10">
        <f t="shared" si="24"/>
        <v>32.815839915995795</v>
      </c>
      <c r="AL10">
        <f t="shared" si="8"/>
        <v>2952.2799263569559</v>
      </c>
      <c r="AN10">
        <f t="shared" si="9"/>
        <v>4577.5441988095363</v>
      </c>
      <c r="AO10">
        <f t="shared" si="9"/>
        <v>-228.87720994047683</v>
      </c>
      <c r="AP10">
        <f t="shared" si="9"/>
        <v>-6.8012794300245369</v>
      </c>
      <c r="AQ10">
        <f t="shared" si="9"/>
        <v>-2619.9890366850027</v>
      </c>
      <c r="AR10">
        <f t="shared" si="9"/>
        <v>1721.8766727540321</v>
      </c>
      <c r="AS10">
        <f t="shared" si="9"/>
        <v>11.055816197903368</v>
      </c>
      <c r="AT10">
        <f t="shared" si="9"/>
        <v>19.478792497153361</v>
      </c>
      <c r="AU10">
        <f t="shared" si="9"/>
        <v>1752.4112814490888</v>
      </c>
      <c r="AW10">
        <v>7</v>
      </c>
      <c r="AX10">
        <f>(R10*SUMPRODUCT(K11:$K$23, X11:$X$23)-$AZ$3*SUMPRODUCT(K10:$K$22, W11:$W$23))/Z10</f>
        <v>718.98640223440304</v>
      </c>
    </row>
    <row r="11" spans="1:52" x14ac:dyDescent="0.25">
      <c r="A11" t="s">
        <v>33</v>
      </c>
      <c r="C11" s="7">
        <f>AU25</f>
        <v>24860.595269305453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2.3886530000000001E-3</v>
      </c>
      <c r="O11">
        <f t="shared" si="21"/>
        <v>8413.0203844473981</v>
      </c>
      <c r="P11">
        <f t="shared" si="22"/>
        <v>420.65101922236994</v>
      </c>
      <c r="Q11" s="4">
        <f t="shared" si="23"/>
        <v>12.5</v>
      </c>
      <c r="R11">
        <f t="shared" si="0"/>
        <v>2000000</v>
      </c>
      <c r="S11">
        <f t="shared" si="1"/>
        <v>693.737248277302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659.05669372476405</v>
      </c>
      <c r="AC11">
        <f t="shared" si="2"/>
        <v>628.03403896071177</v>
      </c>
      <c r="AE11">
        <f t="shared" si="3"/>
        <v>7616.2310514878163</v>
      </c>
      <c r="AF11">
        <f t="shared" si="4"/>
        <v>-380.81155257439082</v>
      </c>
      <c r="AG11">
        <f t="shared" si="4"/>
        <v>-11.316136630263379</v>
      </c>
      <c r="AH11">
        <f t="shared" si="5"/>
        <v>-4379.1029809281463</v>
      </c>
      <c r="AI11">
        <f t="shared" si="6"/>
        <v>2845.0003813550156</v>
      </c>
      <c r="AJ11">
        <f t="shared" si="7"/>
        <v>31.022654764052277</v>
      </c>
      <c r="AK11">
        <f t="shared" si="24"/>
        <v>18.94674286233165</v>
      </c>
      <c r="AL11">
        <f t="shared" si="8"/>
        <v>2894.9697789813995</v>
      </c>
      <c r="AN11">
        <f t="shared" si="9"/>
        <v>4299.4147333697783</v>
      </c>
      <c r="AO11">
        <f t="shared" si="9"/>
        <v>-214.97073666848894</v>
      </c>
      <c r="AP11">
        <f t="shared" si="9"/>
        <v>-6.3880368418544222</v>
      </c>
      <c r="AQ11">
        <f t="shared" si="9"/>
        <v>-2472.0337064180922</v>
      </c>
      <c r="AR11">
        <f t="shared" si="9"/>
        <v>1606.0222534413431</v>
      </c>
      <c r="AS11">
        <f t="shared" si="9"/>
        <v>17.512501663766507</v>
      </c>
      <c r="AT11">
        <f t="shared" si="9"/>
        <v>10.695566463384058</v>
      </c>
      <c r="AU11">
        <f t="shared" si="9"/>
        <v>1634.2303215684935</v>
      </c>
      <c r="AW11">
        <v>8</v>
      </c>
      <c r="AX11">
        <f>(R11*SUMPRODUCT(K12:$K$23, X12:$X$23)-$AZ$3*SUMPRODUCT(K11:$K$22, W12:$W$23))/Z11</f>
        <v>693.737248277302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2.4012859999999999E-3</v>
      </c>
      <c r="O12">
        <f t="shared" si="21"/>
        <v>8413.0203844473981</v>
      </c>
      <c r="P12">
        <f t="shared" si="22"/>
        <v>420.65101922236994</v>
      </c>
      <c r="Q12" s="4">
        <f t="shared" si="23"/>
        <v>12.5</v>
      </c>
      <c r="R12">
        <f t="shared" si="0"/>
        <v>2000000</v>
      </c>
      <c r="S12">
        <f t="shared" si="1"/>
        <v>657.11646034148748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628.03403896071177</v>
      </c>
      <c r="AC12">
        <f t="shared" si="2"/>
        <v>587.50427526980275</v>
      </c>
      <c r="AE12">
        <f t="shared" si="3"/>
        <v>7521.7799919762347</v>
      </c>
      <c r="AF12">
        <f t="shared" si="4"/>
        <v>-376.08899959881177</v>
      </c>
      <c r="AG12">
        <f t="shared" si="4"/>
        <v>-11.175801983496408</v>
      </c>
      <c r="AH12">
        <f t="shared" si="5"/>
        <v>-4347.7248742941802</v>
      </c>
      <c r="AI12">
        <f t="shared" si="6"/>
        <v>2786.7903160997466</v>
      </c>
      <c r="AJ12">
        <f t="shared" si="7"/>
        <v>40.529763690909022</v>
      </c>
      <c r="AK12">
        <f t="shared" si="24"/>
        <v>17.879567572077708</v>
      </c>
      <c r="AL12">
        <f t="shared" si="8"/>
        <v>2845.1996473627332</v>
      </c>
      <c r="AN12">
        <f t="shared" si="9"/>
        <v>4036.5970735133051</v>
      </c>
      <c r="AO12">
        <f t="shared" si="9"/>
        <v>-201.82985367566528</v>
      </c>
      <c r="AP12">
        <f t="shared" si="9"/>
        <v>-5.9975444148683801</v>
      </c>
      <c r="AQ12">
        <f t="shared" si="9"/>
        <v>-2333.2261143955484</v>
      </c>
      <c r="AR12">
        <f t="shared" si="9"/>
        <v>1495.5435610272232</v>
      </c>
      <c r="AS12">
        <f t="shared" si="9"/>
        <v>21.75048002991711</v>
      </c>
      <c r="AT12">
        <f t="shared" si="9"/>
        <v>9.5951503785169869</v>
      </c>
      <c r="AU12">
        <f t="shared" si="9"/>
        <v>1526.8891914356573</v>
      </c>
      <c r="AW12">
        <v>9</v>
      </c>
      <c r="AX12">
        <f>(R12*SUMPRODUCT(K13:$K$23, X13:$X$23)-$AZ$3*SUMPRODUCT(K12:$K$22, W13:$W$23))/Z12</f>
        <v>657.11646034148748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2.4148220000000001E-3</v>
      </c>
      <c r="O13">
        <f t="shared" si="21"/>
        <v>8413.0203844473981</v>
      </c>
      <c r="P13">
        <f t="shared" si="22"/>
        <v>420.65101922236994</v>
      </c>
      <c r="Q13" s="4">
        <f t="shared" si="23"/>
        <v>12.5</v>
      </c>
      <c r="R13">
        <f t="shared" si="0"/>
        <v>2000000</v>
      </c>
      <c r="S13">
        <f t="shared" si="1"/>
        <v>607.82142901495945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587.50427526980275</v>
      </c>
      <c r="AC13">
        <f t="shared" si="2"/>
        <v>536.68475102368211</v>
      </c>
      <c r="AE13">
        <f t="shared" si="3"/>
        <v>7428.3984322526894</v>
      </c>
      <c r="AF13">
        <f t="shared" si="4"/>
        <v>-371.41992161263448</v>
      </c>
      <c r="AG13">
        <f t="shared" si="4"/>
        <v>-11.037056391164054</v>
      </c>
      <c r="AH13">
        <f t="shared" si="5"/>
        <v>-4318.0115995825217</v>
      </c>
      <c r="AI13">
        <f t="shared" si="6"/>
        <v>2727.9298546663695</v>
      </c>
      <c r="AJ13">
        <f t="shared" si="7"/>
        <v>50.819524246120636</v>
      </c>
      <c r="AK13">
        <f t="shared" si="24"/>
        <v>15.288965571819716</v>
      </c>
      <c r="AL13">
        <f t="shared" si="8"/>
        <v>2794.0383444843096</v>
      </c>
      <c r="AN13">
        <f t="shared" si="9"/>
        <v>3790.5138721687904</v>
      </c>
      <c r="AO13">
        <f t="shared" si="9"/>
        <v>-189.52569360843952</v>
      </c>
      <c r="AP13">
        <f t="shared" si="9"/>
        <v>-5.631915915680036</v>
      </c>
      <c r="AQ13">
        <f t="shared" si="9"/>
        <v>-2203.3663134355861</v>
      </c>
      <c r="AR13">
        <f t="shared" si="9"/>
        <v>1391.9899492090847</v>
      </c>
      <c r="AS13">
        <f t="shared" si="9"/>
        <v>25.931849696640739</v>
      </c>
      <c r="AT13">
        <f t="shared" si="9"/>
        <v>7.8015519253077006</v>
      </c>
      <c r="AU13">
        <f t="shared" si="9"/>
        <v>1425.723350831033</v>
      </c>
      <c r="AW13">
        <v>10</v>
      </c>
      <c r="AX13">
        <f>(R13*SUMPRODUCT(K14:$K$23, X14:$X$23)-$AZ$3*SUMPRODUCT(K13:$K$22, W14:$W$23))/Z13</f>
        <v>607.82142901495945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2.4301629999999999E-3</v>
      </c>
      <c r="O14">
        <f t="shared" si="21"/>
        <v>8413.0203844473981</v>
      </c>
      <c r="P14">
        <f t="shared" si="22"/>
        <v>420.65101922236994</v>
      </c>
      <c r="Q14" s="4">
        <f t="shared" si="23"/>
        <v>12.5</v>
      </c>
      <c r="R14">
        <f t="shared" si="0"/>
        <v>2000000</v>
      </c>
      <c r="S14">
        <f t="shared" si="1"/>
        <v>620.17675451426612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536.68475102368211</v>
      </c>
      <c r="AC14">
        <f t="shared" si="2"/>
        <v>540.78738147969671</v>
      </c>
      <c r="AE14">
        <f t="shared" si="3"/>
        <v>7336.0622289108433</v>
      </c>
      <c r="AF14">
        <f t="shared" si="4"/>
        <v>-366.80311144554219</v>
      </c>
      <c r="AG14">
        <f t="shared" si="4"/>
        <v>-10.899863981181692</v>
      </c>
      <c r="AH14">
        <f t="shared" si="5"/>
        <v>-4291.4953713152654</v>
      </c>
      <c r="AI14">
        <f t="shared" si="6"/>
        <v>2666.8638821688537</v>
      </c>
      <c r="AJ14">
        <f t="shared" si="7"/>
        <v>-4.1026304560145945</v>
      </c>
      <c r="AK14">
        <f t="shared" si="24"/>
        <v>525.41607079422886</v>
      </c>
      <c r="AL14">
        <f t="shared" si="8"/>
        <v>3188.1773225070679</v>
      </c>
      <c r="AN14">
        <f t="shared" si="9"/>
        <v>3448.3177227157398</v>
      </c>
      <c r="AO14">
        <f t="shared" si="9"/>
        <v>-172.41588613578699</v>
      </c>
      <c r="AP14">
        <f t="shared" si="9"/>
        <v>-5.1234835486230663</v>
      </c>
      <c r="AQ14">
        <f t="shared" si="9"/>
        <v>-2017.2183773931893</v>
      </c>
      <c r="AR14">
        <f t="shared" si="9"/>
        <v>1253.5599756381405</v>
      </c>
      <c r="AS14">
        <f t="shared" si="9"/>
        <v>-1.9284423809105091</v>
      </c>
      <c r="AT14">
        <f t="shared" si="9"/>
        <v>246.9719438282898</v>
      </c>
      <c r="AU14">
        <f t="shared" si="9"/>
        <v>1498.6034770855197</v>
      </c>
      <c r="AW14">
        <v>11</v>
      </c>
      <c r="AX14">
        <f>(R14*SUMPRODUCT(K15:$K$23, X15:$X$23)-$AZ$3*SUMPRODUCT(K14:$K$22, W15:$W$23))/Z14</f>
        <v>620.17675451426612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2.4518209999999999E-3</v>
      </c>
      <c r="O15">
        <f t="shared" si="21"/>
        <v>8413.0203844473981</v>
      </c>
      <c r="P15">
        <f t="shared" si="22"/>
        <v>420.65101922236994</v>
      </c>
      <c r="Q15" s="4">
        <f t="shared" si="23"/>
        <v>12.5</v>
      </c>
      <c r="R15">
        <f t="shared" si="0"/>
        <v>2000000</v>
      </c>
      <c r="S15">
        <f t="shared" si="1"/>
        <v>613.33836884461709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540.78738147969671</v>
      </c>
      <c r="AC15">
        <f t="shared" si="2"/>
        <v>528.16484609682448</v>
      </c>
      <c r="AE15">
        <f t="shared" si="3"/>
        <v>7244.7148951915842</v>
      </c>
      <c r="AF15">
        <f t="shared" si="4"/>
        <v>-362.23574475957923</v>
      </c>
      <c r="AG15">
        <f t="shared" si="4"/>
        <v>-10.76414082596367</v>
      </c>
      <c r="AH15">
        <f t="shared" si="5"/>
        <v>-4275.9224649927801</v>
      </c>
      <c r="AI15">
        <f t="shared" si="6"/>
        <v>2595.7925446132613</v>
      </c>
      <c r="AJ15">
        <f t="shared" si="7"/>
        <v>12.622535382872229</v>
      </c>
      <c r="AK15">
        <f t="shared" si="24"/>
        <v>519.62865723381913</v>
      </c>
      <c r="AL15">
        <f t="shared" si="8"/>
        <v>3128.0437372299525</v>
      </c>
      <c r="AN15">
        <f t="shared" si="9"/>
        <v>3136.9452120000847</v>
      </c>
      <c r="AO15">
        <f t="shared" si="9"/>
        <v>-156.84726060000426</v>
      </c>
      <c r="AP15">
        <f t="shared" si="9"/>
        <v>-4.660848703337197</v>
      </c>
      <c r="AQ15">
        <f t="shared" si="9"/>
        <v>-1851.4647846729365</v>
      </c>
      <c r="AR15">
        <f t="shared" si="9"/>
        <v>1123.972318023807</v>
      </c>
      <c r="AS15">
        <f t="shared" si="9"/>
        <v>5.4655293555973108</v>
      </c>
      <c r="AT15">
        <f t="shared" si="9"/>
        <v>224.99803676326121</v>
      </c>
      <c r="AU15">
        <f t="shared" si="9"/>
        <v>1354.4358841426654</v>
      </c>
      <c r="AW15">
        <v>12</v>
      </c>
      <c r="AX15">
        <f>(R15*SUMPRODUCT(K16:$K$23, X16:$X$23)-$AZ$3*SUMPRODUCT(K15:$K$22, W16:$W$23))/Z15</f>
        <v>613.33836884461709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2.4770880000000001E-3</v>
      </c>
      <c r="O16">
        <f t="shared" si="21"/>
        <v>8413.0203844473981</v>
      </c>
      <c r="P16">
        <f t="shared" si="22"/>
        <v>420.65101922236994</v>
      </c>
      <c r="Q16" s="4">
        <f t="shared" si="23"/>
        <v>12.5</v>
      </c>
      <c r="R16">
        <f t="shared" si="0"/>
        <v>2000000</v>
      </c>
      <c r="S16">
        <f t="shared" si="1"/>
        <v>587.17378921627142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528.16484609682448</v>
      </c>
      <c r="AC16">
        <f t="shared" si="2"/>
        <v>499.3248722381831</v>
      </c>
      <c r="AE16">
        <f t="shared" si="3"/>
        <v>7154.3219499093684</v>
      </c>
      <c r="AF16">
        <f t="shared" si="4"/>
        <v>-357.71609749546843</v>
      </c>
      <c r="AG16">
        <f t="shared" si="4"/>
        <v>-10.629835693633728</v>
      </c>
      <c r="AH16">
        <f t="shared" si="5"/>
        <v>-4266.1958512487518</v>
      </c>
      <c r="AI16">
        <f t="shared" si="6"/>
        <v>2519.780165471514</v>
      </c>
      <c r="AJ16">
        <f t="shared" si="7"/>
        <v>28.839973858641372</v>
      </c>
      <c r="AK16">
        <f t="shared" si="24"/>
        <v>512.7339488957507</v>
      </c>
      <c r="AL16">
        <f t="shared" si="8"/>
        <v>3061.3540882259058</v>
      </c>
      <c r="AN16">
        <f t="shared" si="9"/>
        <v>2853.6156703919974</v>
      </c>
      <c r="AO16">
        <f t="shared" si="9"/>
        <v>-142.68078351959988</v>
      </c>
      <c r="AP16">
        <f t="shared" si="9"/>
        <v>-4.2398798825973527</v>
      </c>
      <c r="AQ16">
        <f t="shared" si="9"/>
        <v>-1701.6404097161139</v>
      </c>
      <c r="AR16">
        <f t="shared" si="9"/>
        <v>1005.0545972736861</v>
      </c>
      <c r="AS16">
        <f t="shared" si="9"/>
        <v>11.503284575802065</v>
      </c>
      <c r="AT16">
        <f t="shared" si="9"/>
        <v>204.51213148569852</v>
      </c>
      <c r="AU16">
        <f t="shared" si="9"/>
        <v>1221.0700133351866</v>
      </c>
      <c r="AW16">
        <v>13</v>
      </c>
      <c r="AX16">
        <f>(R16*SUMPRODUCT(K17:$K$23, X17:$X$23)-$AZ$3*SUMPRODUCT(K16:$K$22, W17:$W$23))/Z16</f>
        <v>587.17378921627142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2.5023549999999999E-3</v>
      </c>
      <c r="O17">
        <f t="shared" si="21"/>
        <v>8413.0203844473981</v>
      </c>
      <c r="P17">
        <f t="shared" si="22"/>
        <v>420.65101922236994</v>
      </c>
      <c r="Q17" s="4">
        <f t="shared" si="23"/>
        <v>12.5</v>
      </c>
      <c r="R17">
        <f t="shared" si="0"/>
        <v>2000000</v>
      </c>
      <c r="S17">
        <f t="shared" si="1"/>
        <v>544.56384778552649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499.3248722381831</v>
      </c>
      <c r="AC17">
        <f t="shared" si="2"/>
        <v>457.30022332879167</v>
      </c>
      <c r="AE17">
        <f t="shared" si="3"/>
        <v>7064.8760771073084</v>
      </c>
      <c r="AF17">
        <f t="shared" si="4"/>
        <v>-353.24380385536546</v>
      </c>
      <c r="AG17">
        <f t="shared" si="4"/>
        <v>-10.496937714200246</v>
      </c>
      <c r="AH17">
        <f t="shared" si="5"/>
        <v>-4255.9395995428522</v>
      </c>
      <c r="AI17">
        <f t="shared" si="6"/>
        <v>2445.1957359948901</v>
      </c>
      <c r="AJ17">
        <f t="shared" si="7"/>
        <v>42.024648909391431</v>
      </c>
      <c r="AK17">
        <f t="shared" si="24"/>
        <v>504.76700018430887</v>
      </c>
      <c r="AL17">
        <f t="shared" si="8"/>
        <v>2991.9873850885906</v>
      </c>
      <c r="AN17">
        <f t="shared" si="9"/>
        <v>2595.8100929714415</v>
      </c>
      <c r="AO17">
        <f t="shared" si="9"/>
        <v>-129.7905046485721</v>
      </c>
      <c r="AP17">
        <f t="shared" si="9"/>
        <v>-3.8568343685612394</v>
      </c>
      <c r="AQ17">
        <f t="shared" si="9"/>
        <v>-1563.737402750535</v>
      </c>
      <c r="AR17">
        <f t="shared" si="9"/>
        <v>898.42535120377306</v>
      </c>
      <c r="AS17">
        <f t="shared" si="9"/>
        <v>15.440894730774287</v>
      </c>
      <c r="AT17">
        <f t="shared" si="9"/>
        <v>185.46387217224003</v>
      </c>
      <c r="AU17">
        <f t="shared" si="9"/>
        <v>1099.3301181067875</v>
      </c>
      <c r="AW17">
        <v>14</v>
      </c>
      <c r="AX17">
        <f>(R17*SUMPRODUCT(K18:$K$23, X18:$X$23)-$AZ$3*SUMPRODUCT(K17:$K$22, W18:$W$23))/Z17</f>
        <v>544.56384778552649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2.5285250000000002E-3</v>
      </c>
      <c r="O18">
        <f t="shared" si="21"/>
        <v>8413.0203844473981</v>
      </c>
      <c r="P18">
        <f t="shared" si="22"/>
        <v>420.65101922236994</v>
      </c>
      <c r="Q18" s="4">
        <f t="shared" si="23"/>
        <v>12.5</v>
      </c>
      <c r="R18">
        <f t="shared" si="0"/>
        <v>2000000</v>
      </c>
      <c r="S18">
        <f t="shared" si="1"/>
        <v>487.43277243875957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457.30022332879167</v>
      </c>
      <c r="AC18">
        <f t="shared" si="2"/>
        <v>404.19588874940473</v>
      </c>
      <c r="AE18">
        <f t="shared" si="3"/>
        <v>6976.3636005533672</v>
      </c>
      <c r="AF18">
        <f t="shared" si="4"/>
        <v>-348.8181800276684</v>
      </c>
      <c r="AG18">
        <f t="shared" si="4"/>
        <v>-10.365426567624446</v>
      </c>
      <c r="AH18">
        <f t="shared" si="5"/>
        <v>-4246.6831094077088</v>
      </c>
      <c r="AI18">
        <f t="shared" si="6"/>
        <v>2370.4968845503663</v>
      </c>
      <c r="AJ18">
        <f t="shared" si="7"/>
        <v>53.104334579386943</v>
      </c>
      <c r="AK18">
        <f t="shared" si="24"/>
        <v>495.93919506981439</v>
      </c>
      <c r="AL18">
        <f t="shared" si="8"/>
        <v>2919.5404141995677</v>
      </c>
      <c r="AN18">
        <f t="shared" si="9"/>
        <v>2361.2329917558636</v>
      </c>
      <c r="AO18">
        <f t="shared" si="9"/>
        <v>-118.0616495877932</v>
      </c>
      <c r="AP18">
        <f t="shared" si="9"/>
        <v>-3.5083015431071005</v>
      </c>
      <c r="AQ18">
        <f t="shared" si="9"/>
        <v>-1437.3402588521162</v>
      </c>
      <c r="AR18">
        <f t="shared" si="9"/>
        <v>802.32278177284741</v>
      </c>
      <c r="AS18">
        <f t="shared" si="9"/>
        <v>17.97379179091871</v>
      </c>
      <c r="AT18">
        <f t="shared" si="9"/>
        <v>167.85650180429334</v>
      </c>
      <c r="AU18">
        <f t="shared" si="9"/>
        <v>988.1530753680596</v>
      </c>
      <c r="AW18">
        <v>15</v>
      </c>
      <c r="AX18">
        <f>(R18*SUMPRODUCT(K19:$K$23, X19:$X$23)-$AZ$3*SUMPRODUCT(K18:$K$22, W19:$W$23))/Z18</f>
        <v>487.43277243875957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2.5601090000000001E-3</v>
      </c>
      <c r="O19">
        <f t="shared" si="21"/>
        <v>8413.0203844473981</v>
      </c>
      <c r="P19">
        <f t="shared" si="22"/>
        <v>420.65101922236994</v>
      </c>
      <c r="Q19" s="4">
        <f t="shared" si="23"/>
        <v>12.5</v>
      </c>
      <c r="R19">
        <f t="shared" si="0"/>
        <v>2000000</v>
      </c>
      <c r="S19">
        <f t="shared" si="1"/>
        <v>414.69366348299786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404.19588874940473</v>
      </c>
      <c r="AC19">
        <f t="shared" si="2"/>
        <v>339.55899046352397</v>
      </c>
      <c r="AE19">
        <f t="shared" si="3"/>
        <v>6888.7397133067843</v>
      </c>
      <c r="AF19">
        <f t="shared" si="4"/>
        <v>-344.43698566533925</v>
      </c>
      <c r="AG19">
        <f t="shared" si="4"/>
        <v>-10.235235680103587</v>
      </c>
      <c r="AH19">
        <f t="shared" si="5"/>
        <v>-4245.8594951383129</v>
      </c>
      <c r="AI19">
        <f t="shared" si="6"/>
        <v>2288.2079968230282</v>
      </c>
      <c r="AJ19">
        <f t="shared" si="7"/>
        <v>64.636898285880761</v>
      </c>
      <c r="AK19">
        <f t="shared" si="24"/>
        <v>486.39490314735951</v>
      </c>
      <c r="AL19">
        <f t="shared" si="8"/>
        <v>2839.2397982562684</v>
      </c>
      <c r="AN19">
        <f t="shared" si="9"/>
        <v>2147.7853592438032</v>
      </c>
      <c r="AO19">
        <f t="shared" si="9"/>
        <v>-107.38926796219017</v>
      </c>
      <c r="AP19">
        <f t="shared" si="9"/>
        <v>-3.1911627172779022</v>
      </c>
      <c r="AQ19">
        <f t="shared" si="9"/>
        <v>-1323.7827586153478</v>
      </c>
      <c r="AR19">
        <f t="shared" si="9"/>
        <v>713.4221699489874</v>
      </c>
      <c r="AS19">
        <f t="shared" si="9"/>
        <v>20.152624367150782</v>
      </c>
      <c r="AT19">
        <f t="shared" si="9"/>
        <v>151.64919786020414</v>
      </c>
      <c r="AU19">
        <f t="shared" si="9"/>
        <v>885.22399217634222</v>
      </c>
      <c r="AW19">
        <v>16</v>
      </c>
      <c r="AX19">
        <f>(R19*SUMPRODUCT(K20:$K$23, X20:$X$23)-$AZ$3*SUMPRODUCT(K19:$K$22, W20:$W$23))/Z19</f>
        <v>414.69366348299786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2.5907899999999999E-3</v>
      </c>
      <c r="O20">
        <f t="shared" si="21"/>
        <v>8413.0203844473981</v>
      </c>
      <c r="P20">
        <f t="shared" si="22"/>
        <v>420.65101922236994</v>
      </c>
      <c r="Q20" s="4">
        <f t="shared" si="23"/>
        <v>12.5</v>
      </c>
      <c r="R20">
        <f t="shared" si="0"/>
        <v>2000000</v>
      </c>
      <c r="S20">
        <f t="shared" si="1"/>
        <v>329.41440845252936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339.55899046352397</v>
      </c>
      <c r="AC20">
        <f t="shared" si="2"/>
        <v>266.33460559490459</v>
      </c>
      <c r="AE20">
        <f t="shared" si="3"/>
        <v>6802.0050382118789</v>
      </c>
      <c r="AF20">
        <f t="shared" si="4"/>
        <v>-340.10025191059395</v>
      </c>
      <c r="AG20">
        <f t="shared" si="4"/>
        <v>-10.106365977054896</v>
      </c>
      <c r="AH20">
        <f t="shared" si="5"/>
        <v>-4242.7753996248912</v>
      </c>
      <c r="AI20">
        <f t="shared" si="6"/>
        <v>2209.0230206993383</v>
      </c>
      <c r="AJ20">
        <f t="shared" si="7"/>
        <v>73.224384868619381</v>
      </c>
      <c r="AK20">
        <f t="shared" si="24"/>
        <v>476.10246437353663</v>
      </c>
      <c r="AL20">
        <f t="shared" si="8"/>
        <v>2758.3498699414945</v>
      </c>
      <c r="AN20">
        <f t="shared" si="9"/>
        <v>1953.5719830840244</v>
      </c>
      <c r="AO20">
        <f t="shared" si="9"/>
        <v>-97.678599154201223</v>
      </c>
      <c r="AP20">
        <f t="shared" si="9"/>
        <v>-2.9026019993596255</v>
      </c>
      <c r="AQ20">
        <f t="shared" si="9"/>
        <v>-1218.5476348021382</v>
      </c>
      <c r="AR20">
        <f t="shared" si="9"/>
        <v>634.44314712832522</v>
      </c>
      <c r="AS20">
        <f t="shared" si="9"/>
        <v>21.030432343740451</v>
      </c>
      <c r="AT20">
        <f t="shared" si="9"/>
        <v>136.73915709446567</v>
      </c>
      <c r="AU20">
        <f t="shared" si="9"/>
        <v>792.21273656653136</v>
      </c>
      <c r="AW20">
        <v>17</v>
      </c>
      <c r="AX20">
        <f>(R20*SUMPRODUCT(K21:$K$23, X21:$X$23)-$AZ$3*SUMPRODUCT(K20:$K$22, W21:$W$23))/Z20</f>
        <v>329.41440845252936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2.625984E-3</v>
      </c>
      <c r="O21">
        <f t="shared" si="21"/>
        <v>8413.0203844473981</v>
      </c>
      <c r="P21">
        <f t="shared" si="22"/>
        <v>420.65101922236994</v>
      </c>
      <c r="Q21" s="4">
        <f t="shared" si="23"/>
        <v>12.5</v>
      </c>
      <c r="R21">
        <f t="shared" si="0"/>
        <v>2000000</v>
      </c>
      <c r="S21">
        <f t="shared" si="1"/>
        <v>231.33535715920181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266.33460559490459</v>
      </c>
      <c r="AC21">
        <f t="shared" si="2"/>
        <v>184.67525920578146</v>
      </c>
      <c r="AE21">
        <f t="shared" si="3"/>
        <v>6716.1230314314962</v>
      </c>
      <c r="AF21">
        <f t="shared" si="4"/>
        <v>-335.80615157157484</v>
      </c>
      <c r="AG21">
        <f t="shared" si="4"/>
        <v>-9.9787631619304573</v>
      </c>
      <c r="AH21">
        <f t="shared" si="5"/>
        <v>-4246.2648566224834</v>
      </c>
      <c r="AI21">
        <f t="shared" si="6"/>
        <v>2124.0732600755082</v>
      </c>
      <c r="AJ21">
        <f t="shared" si="7"/>
        <v>81.659346389123129</v>
      </c>
      <c r="AK21">
        <f t="shared" si="24"/>
        <v>465.26560398183784</v>
      </c>
      <c r="AL21">
        <f t="shared" si="8"/>
        <v>2670.9982104464693</v>
      </c>
      <c r="AN21">
        <f t="shared" si="9"/>
        <v>1776.8570067049973</v>
      </c>
      <c r="AO21">
        <f t="shared" si="9"/>
        <v>-88.842850335249878</v>
      </c>
      <c r="AP21">
        <f t="shared" si="9"/>
        <v>-2.6400402672115191</v>
      </c>
      <c r="AQ21">
        <f t="shared" si="9"/>
        <v>-1123.4168027453011</v>
      </c>
      <c r="AR21">
        <f t="shared" si="9"/>
        <v>561.95731335723508</v>
      </c>
      <c r="AS21">
        <f t="shared" si="9"/>
        <v>21.604276919200124</v>
      </c>
      <c r="AT21">
        <f t="shared" si="9"/>
        <v>123.09340441575462</v>
      </c>
      <c r="AU21">
        <f t="shared" si="9"/>
        <v>706.6549946921898</v>
      </c>
      <c r="AW21">
        <v>18</v>
      </c>
      <c r="AX21">
        <f>(R21*SUMPRODUCT(K22:$K$23, X22:$X$23)-$AZ$3*SUMPRODUCT(K21:$K$22, W22:$W$23))/Z21</f>
        <v>231.33535715920181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2.663885E-3</v>
      </c>
      <c r="O22">
        <f t="shared" si="21"/>
        <v>8413.0203844473981</v>
      </c>
      <c r="P22">
        <f t="shared" si="22"/>
        <v>420.65101922236994</v>
      </c>
      <c r="Q22" s="4">
        <f t="shared" si="23"/>
        <v>12.5</v>
      </c>
      <c r="R22">
        <f t="shared" si="0"/>
        <v>2000000</v>
      </c>
      <c r="S22">
        <f t="shared" si="1"/>
        <v>121.36005733717808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184.67525920578146</v>
      </c>
      <c r="AC22">
        <f t="shared" si="2"/>
        <v>95.654960805512474</v>
      </c>
      <c r="AE22">
        <f t="shared" si="3"/>
        <v>6631.0708217155961</v>
      </c>
      <c r="AF22">
        <f t="shared" si="4"/>
        <v>-331.55354108577984</v>
      </c>
      <c r="AG22">
        <f t="shared" si="4"/>
        <v>-9.8523932528055322</v>
      </c>
      <c r="AH22">
        <f t="shared" si="5"/>
        <v>-4253.1644008990579</v>
      </c>
      <c r="AI22">
        <f t="shared" si="6"/>
        <v>2036.500486477953</v>
      </c>
      <c r="AJ22">
        <f t="shared" si="7"/>
        <v>89.020298400268985</v>
      </c>
      <c r="AK22">
        <f t="shared" si="24"/>
        <v>453.89347778849185</v>
      </c>
      <c r="AL22">
        <f t="shared" si="8"/>
        <v>2579.414262666714</v>
      </c>
      <c r="AN22">
        <f t="shared" si="9"/>
        <v>1616.0651655630775</v>
      </c>
      <c r="AO22">
        <f t="shared" si="9"/>
        <v>-80.803258278153876</v>
      </c>
      <c r="AP22">
        <f t="shared" si="9"/>
        <v>-2.4011370050739917</v>
      </c>
      <c r="AQ22">
        <f t="shared" si="9"/>
        <v>-1036.5431189781252</v>
      </c>
      <c r="AR22">
        <f t="shared" si="9"/>
        <v>496.31765130172448</v>
      </c>
      <c r="AS22">
        <f t="shared" si="9"/>
        <v>21.695229494696456</v>
      </c>
      <c r="AT22">
        <f t="shared" si="9"/>
        <v>110.61885147239052</v>
      </c>
      <c r="AU22">
        <f t="shared" si="9"/>
        <v>628.63173226881145</v>
      </c>
      <c r="AW22">
        <v>19</v>
      </c>
      <c r="AX22">
        <f>(R22*SUMPRODUCT(K23:$K$23, X23:$X$23)-$AZ$3*SUMPRODUCT(K22:$K$22, W23:$W$23))/Z22</f>
        <v>121.36005733717808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2.7053950000000002E-3</v>
      </c>
      <c r="O23">
        <f t="shared" si="21"/>
        <v>8413.0203844473981</v>
      </c>
      <c r="P23">
        <f t="shared" si="22"/>
        <v>420.65101922236994</v>
      </c>
      <c r="Q23" s="4">
        <f t="shared" si="23"/>
        <v>12.5</v>
      </c>
      <c r="R23">
        <f t="shared" si="0"/>
        <v>2000000</v>
      </c>
      <c r="S23">
        <f t="shared" si="1"/>
        <v>122.92182771238589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95.654960805512474</v>
      </c>
      <c r="AC23">
        <f t="shared" si="2"/>
        <v>95.654960805512474</v>
      </c>
      <c r="AE23">
        <f t="shared" si="3"/>
        <v>6546.8204476527253</v>
      </c>
      <c r="AF23">
        <f t="shared" si="4"/>
        <v>-327.34102238263625</v>
      </c>
      <c r="AG23">
        <f t="shared" si="4"/>
        <v>-9.7272147048333029</v>
      </c>
      <c r="AH23">
        <f t="shared" si="5"/>
        <v>-4264.7384710678125</v>
      </c>
      <c r="AI23">
        <f t="shared" si="6"/>
        <v>1945.0137394974436</v>
      </c>
      <c r="AJ23">
        <f t="shared" si="7"/>
        <v>0</v>
      </c>
      <c r="AK23">
        <f t="shared" si="24"/>
        <v>442.05940702529222</v>
      </c>
      <c r="AL23">
        <f t="shared" si="8"/>
        <v>2387.0731465227359</v>
      </c>
      <c r="AN23">
        <f t="shared" si="9"/>
        <v>1469.7619497268336</v>
      </c>
      <c r="AO23">
        <f t="shared" si="9"/>
        <v>-73.488097486341687</v>
      </c>
      <c r="AP23">
        <f t="shared" si="9"/>
        <v>-2.1837608292912951</v>
      </c>
      <c r="AQ23">
        <f t="shared" si="9"/>
        <v>-957.43428133255509</v>
      </c>
      <c r="AR23">
        <f t="shared" si="9"/>
        <v>436.65581007864569</v>
      </c>
      <c r="AS23">
        <f t="shared" si="9"/>
        <v>0</v>
      </c>
      <c r="AT23">
        <f t="shared" si="9"/>
        <v>99.242388142404394</v>
      </c>
      <c r="AU23">
        <f t="shared" si="9"/>
        <v>535.89819822105005</v>
      </c>
      <c r="AW23">
        <v>20</v>
      </c>
      <c r="AX23">
        <f>(R23*SUMPRODUCT(K$23:$K24, X$23:$X24)-$AZ$3*SUMPRODUCT(K$22:$K23, W$23:$W24))/Z23</f>
        <v>122.92182771238589</v>
      </c>
    </row>
    <row r="25" spans="5:50" x14ac:dyDescent="0.25">
      <c r="AN25" s="8">
        <f t="shared" ref="AN25:AU25" si="25">SUM(AN3:AN23)</f>
        <v>77595.699691556656</v>
      </c>
      <c r="AO25" s="8">
        <f t="shared" si="25"/>
        <v>-10189.550272913379</v>
      </c>
      <c r="AP25" s="8">
        <f t="shared" si="25"/>
        <v>-228.60864064972134</v>
      </c>
      <c r="AQ25" s="8">
        <f t="shared" si="25"/>
        <v>-44751.742333646602</v>
      </c>
      <c r="AR25" s="8">
        <f t="shared" si="25"/>
        <v>22425.798444346932</v>
      </c>
      <c r="AS25" s="8">
        <f t="shared" si="25"/>
        <v>-328.34448473641208</v>
      </c>
      <c r="AT25" s="8">
        <f t="shared" si="25"/>
        <v>2763.1413096949254</v>
      </c>
      <c r="AU25" s="9">
        <f t="shared" si="25"/>
        <v>24860.595269305453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D2EFD-EFB4-40D3-84F3-7B9C97CA20E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9230.59910166798</v>
      </c>
      <c r="K3">
        <v>1</v>
      </c>
      <c r="L3" s="2">
        <v>0</v>
      </c>
      <c r="O3">
        <f>$C$3</f>
        <v>9230.59910166798</v>
      </c>
      <c r="P3">
        <f>O3*B5</f>
        <v>7384.4792813343847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9230.59910166798</v>
      </c>
      <c r="AF3">
        <f t="shared" ref="AF3:AG23" si="4">-$Z3*P3</f>
        <v>-7384.4792813343847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1720.3022644335952</v>
      </c>
      <c r="AJ3">
        <f t="shared" ref="AJ3:AJ23" si="7">AB3-AC3</f>
        <v>0</v>
      </c>
      <c r="AL3">
        <f t="shared" ref="AL3:AL23" si="8">SUM(AI3:AK3)</f>
        <v>1720.3022644335952</v>
      </c>
      <c r="AN3">
        <f t="shared" ref="AN3:AU23" si="9">AE3*$K3</f>
        <v>9230.59910166798</v>
      </c>
      <c r="AO3">
        <f t="shared" si="9"/>
        <v>-7384.4792813343847</v>
      </c>
      <c r="AP3">
        <f t="shared" si="9"/>
        <v>-125.8175559</v>
      </c>
      <c r="AQ3">
        <f t="shared" si="9"/>
        <v>0</v>
      </c>
      <c r="AR3">
        <f t="shared" si="9"/>
        <v>1720.3022644335952</v>
      </c>
      <c r="AS3">
        <f t="shared" si="9"/>
        <v>0</v>
      </c>
      <c r="AT3">
        <f t="shared" si="9"/>
        <v>0</v>
      </c>
      <c r="AU3">
        <f t="shared" si="9"/>
        <v>1720.3022644335952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4894.880425613469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368.40618208030753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363.83248490608094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-363.83248490608094</v>
      </c>
      <c r="AK4">
        <f>G4*MAX(0, SUM(AB4, AE4:AF4))</f>
        <v>0</v>
      </c>
      <c r="AL4">
        <f t="shared" si="8"/>
        <v>-5193.4764849060812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-4531.0479407073835</v>
      </c>
      <c r="AR4">
        <f t="shared" si="9"/>
        <v>-4531.0479407073835</v>
      </c>
      <c r="AS4">
        <f t="shared" si="9"/>
        <v>-341.33829149646391</v>
      </c>
      <c r="AT4">
        <f t="shared" si="9"/>
        <v>0</v>
      </c>
      <c r="AU4">
        <f t="shared" si="9"/>
        <v>-4872.3862322038467</v>
      </c>
      <c r="AW4">
        <v>1</v>
      </c>
      <c r="AX4">
        <f>(R4*SUMPRODUCT(K5:$K$23, X5:$X$23)-$AZ$3*SUMPRODUCT(K4:$K$22, W5:$W$23))/Z4</f>
        <v>368.40618208030753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2.4301629999999999E-3</v>
      </c>
      <c r="O5">
        <f t="shared" ref="O5:O23" si="21">$C$3</f>
        <v>9230.59910166798</v>
      </c>
      <c r="P5">
        <f t="shared" ref="P5:P23" si="22">O5*$C$5</f>
        <v>461.52995508339905</v>
      </c>
      <c r="Q5" s="4">
        <f t="shared" ref="Q5:Q23" si="23">$C$8</f>
        <v>12.5</v>
      </c>
      <c r="R5">
        <f t="shared" si="0"/>
        <v>2000000</v>
      </c>
      <c r="S5">
        <f t="shared" si="1"/>
        <v>773.07133568674249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363.83248490608094</v>
      </c>
      <c r="AC5">
        <f t="shared" si="2"/>
        <v>753.98368897188629</v>
      </c>
      <c r="AE5">
        <f t="shared" si="3"/>
        <v>9002.6894554480859</v>
      </c>
      <c r="AF5">
        <f t="shared" si="4"/>
        <v>-450.13447277240431</v>
      </c>
      <c r="AG5">
        <f t="shared" si="4"/>
        <v>-12.19136666576345</v>
      </c>
      <c r="AH5">
        <f t="shared" si="5"/>
        <v>-4799.9859178480283</v>
      </c>
      <c r="AI5">
        <f t="shared" si="6"/>
        <v>3740.3776981618894</v>
      </c>
      <c r="AJ5">
        <f t="shared" si="7"/>
        <v>-390.15120406580536</v>
      </c>
      <c r="AK5">
        <f>G5*SUM(AB5, AE5:AF5)</f>
        <v>365.57188617085228</v>
      </c>
      <c r="AL5">
        <f t="shared" si="8"/>
        <v>3715.7983802669364</v>
      </c>
      <c r="AN5">
        <f t="shared" si="9"/>
        <v>7774.3851188352555</v>
      </c>
      <c r="AO5">
        <f t="shared" si="9"/>
        <v>-388.71925594176281</v>
      </c>
      <c r="AP5">
        <f t="shared" si="9"/>
        <v>-10.528007219800086</v>
      </c>
      <c r="AQ5">
        <f t="shared" si="9"/>
        <v>-4145.0878956791857</v>
      </c>
      <c r="AR5">
        <f t="shared" si="9"/>
        <v>3230.0499599945069</v>
      </c>
      <c r="AS5">
        <f t="shared" si="9"/>
        <v>-336.91995375329594</v>
      </c>
      <c r="AT5">
        <f t="shared" si="9"/>
        <v>315.69417625432823</v>
      </c>
      <c r="AU5">
        <f t="shared" si="9"/>
        <v>3208.8241824955394</v>
      </c>
      <c r="AW5">
        <v>2</v>
      </c>
      <c r="AX5">
        <f>(R5*SUMPRODUCT(K6:$K$23, X6:$X$23)-$AZ$3*SUMPRODUCT(K5:$K$22, W6:$W$23))/Z5</f>
        <v>773.07133568674249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2.4518209999999999E-3</v>
      </c>
      <c r="O6">
        <f t="shared" si="21"/>
        <v>9230.59910166798</v>
      </c>
      <c r="P6">
        <f t="shared" si="22"/>
        <v>461.52995508339905</v>
      </c>
      <c r="Q6" s="4">
        <f t="shared" si="23"/>
        <v>12.5</v>
      </c>
      <c r="R6">
        <f t="shared" si="0"/>
        <v>2000000</v>
      </c>
      <c r="S6">
        <f t="shared" si="1"/>
        <v>1195.9129054526522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753.98368897188629</v>
      </c>
      <c r="AC6">
        <f t="shared" si="2"/>
        <v>1151.861400988455</v>
      </c>
      <c r="AE6">
        <f t="shared" si="3"/>
        <v>8890.5895778302583</v>
      </c>
      <c r="AF6">
        <f t="shared" si="4"/>
        <v>-444.52947889151295</v>
      </c>
      <c r="AG6">
        <f t="shared" si="4"/>
        <v>-12.039561950295997</v>
      </c>
      <c r="AH6">
        <f t="shared" si="5"/>
        <v>-4782.5678095710091</v>
      </c>
      <c r="AI6">
        <f t="shared" si="6"/>
        <v>3651.4527274174407</v>
      </c>
      <c r="AJ6">
        <f t="shared" si="7"/>
        <v>-397.87771201656869</v>
      </c>
      <c r="AK6">
        <f>G6*SUM(AB6, AE6:AF6)</f>
        <v>538.20256159277199</v>
      </c>
      <c r="AL6">
        <f t="shared" si="8"/>
        <v>3791.7775769936438</v>
      </c>
      <c r="AN6">
        <f t="shared" si="9"/>
        <v>6924.224266730208</v>
      </c>
      <c r="AO6">
        <f t="shared" si="9"/>
        <v>-346.21121333651041</v>
      </c>
      <c r="AP6">
        <f t="shared" si="9"/>
        <v>-9.3767265137197224</v>
      </c>
      <c r="AQ6">
        <f t="shared" si="9"/>
        <v>-3724.7892048567774</v>
      </c>
      <c r="AR6">
        <f t="shared" si="9"/>
        <v>2843.8471220232013</v>
      </c>
      <c r="AS6">
        <f t="shared" si="9"/>
        <v>-309.87759412560496</v>
      </c>
      <c r="AT6">
        <f t="shared" si="9"/>
        <v>419.16626617090043</v>
      </c>
      <c r="AU6">
        <f t="shared" si="9"/>
        <v>2953.1357940684966</v>
      </c>
      <c r="AW6">
        <v>3</v>
      </c>
      <c r="AX6">
        <f>(R6*SUMPRODUCT(K7:$K$23, X7:$X$23)-$AZ$3*SUMPRODUCT(K6:$K$22, W7:$W$23))/Z6</f>
        <v>1195.9129054526522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2.4770880000000001E-3</v>
      </c>
      <c r="O7">
        <f t="shared" si="21"/>
        <v>9230.59910166798</v>
      </c>
      <c r="P7">
        <f t="shared" si="22"/>
        <v>461.52995508339905</v>
      </c>
      <c r="Q7" s="4">
        <f t="shared" si="23"/>
        <v>12.5</v>
      </c>
      <c r="R7">
        <f t="shared" si="0"/>
        <v>2000000</v>
      </c>
      <c r="S7">
        <f t="shared" si="1"/>
        <v>1534.5699642602194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1151.861400988455</v>
      </c>
      <c r="AC7">
        <f t="shared" si="2"/>
        <v>1459.602326934586</v>
      </c>
      <c r="AE7">
        <f t="shared" si="3"/>
        <v>8779.6609092957879</v>
      </c>
      <c r="AF7">
        <f t="shared" si="4"/>
        <v>-438.98304546478943</v>
      </c>
      <c r="AG7">
        <f t="shared" si="4"/>
        <v>-11.889343276360703</v>
      </c>
      <c r="AH7">
        <f t="shared" si="5"/>
        <v>-4771.6887091735698</v>
      </c>
      <c r="AI7">
        <f t="shared" si="6"/>
        <v>3557.0998113810692</v>
      </c>
      <c r="AJ7">
        <f t="shared" si="7"/>
        <v>-307.74092594613103</v>
      </c>
      <c r="AK7">
        <f>G7*SUM(AB7, AE7:AF7)</f>
        <v>466.08367790263515</v>
      </c>
      <c r="AL7">
        <f t="shared" si="8"/>
        <v>3715.4425633375731</v>
      </c>
      <c r="AN7">
        <f t="shared" si="9"/>
        <v>6189.7620269959998</v>
      </c>
      <c r="AO7">
        <f t="shared" si="9"/>
        <v>-309.48810134979999</v>
      </c>
      <c r="AP7">
        <f t="shared" si="9"/>
        <v>-8.3821238995710239</v>
      </c>
      <c r="AQ7">
        <f t="shared" si="9"/>
        <v>-3364.0954795208777</v>
      </c>
      <c r="AR7">
        <f t="shared" si="9"/>
        <v>2507.7963222257513</v>
      </c>
      <c r="AS7">
        <f t="shared" si="9"/>
        <v>-216.96089601332179</v>
      </c>
      <c r="AT7">
        <f t="shared" si="9"/>
        <v>328.5943592456768</v>
      </c>
      <c r="AU7">
        <f t="shared" si="9"/>
        <v>2619.4297854581064</v>
      </c>
      <c r="AW7">
        <v>4</v>
      </c>
      <c r="AX7">
        <f>(R7*SUMPRODUCT(K8:$K$23, X8:$X$23)-$AZ$3*SUMPRODUCT(K7:$K$22, W8:$W$23))/Z7</f>
        <v>1534.5699642602194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2.5023549999999999E-3</v>
      </c>
      <c r="O8">
        <f t="shared" si="21"/>
        <v>9230.59910166798</v>
      </c>
      <c r="P8">
        <f t="shared" si="22"/>
        <v>461.52995508339905</v>
      </c>
      <c r="Q8" s="4">
        <f t="shared" si="23"/>
        <v>12.5</v>
      </c>
      <c r="R8">
        <f t="shared" si="0"/>
        <v>2000000</v>
      </c>
      <c r="S8">
        <f t="shared" si="1"/>
        <v>1717.1219931111045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1459.602326934586</v>
      </c>
      <c r="AC8">
        <f t="shared" si="2"/>
        <v>1612.8169267841295</v>
      </c>
      <c r="AE8">
        <f t="shared" si="3"/>
        <v>8669.8944718281491</v>
      </c>
      <c r="AF8">
        <f t="shared" si="4"/>
        <v>-433.49472359140748</v>
      </c>
      <c r="AG8">
        <f t="shared" si="4"/>
        <v>-11.740698486002778</v>
      </c>
      <c r="AH8">
        <f t="shared" si="5"/>
        <v>-4760.2172150908136</v>
      </c>
      <c r="AI8">
        <f t="shared" si="6"/>
        <v>3464.441834659925</v>
      </c>
      <c r="AJ8">
        <f t="shared" si="7"/>
        <v>-153.21459984954345</v>
      </c>
      <c r="AK8">
        <f t="shared" ref="AK8:AK23" si="24">G8*SUM(AB8:AB8, AE8:AF8)</f>
        <v>206.52484420114928</v>
      </c>
      <c r="AL8">
        <f t="shared" si="8"/>
        <v>3517.7520790115309</v>
      </c>
      <c r="AN8">
        <f t="shared" si="9"/>
        <v>5699.1845452391372</v>
      </c>
      <c r="AO8">
        <f t="shared" si="9"/>
        <v>-284.95922726195687</v>
      </c>
      <c r="AP8">
        <f t="shared" si="9"/>
        <v>-7.7177879822140794</v>
      </c>
      <c r="AQ8">
        <f t="shared" si="9"/>
        <v>-3129.1449362366125</v>
      </c>
      <c r="AR8">
        <f t="shared" si="9"/>
        <v>2277.3625937583538</v>
      </c>
      <c r="AS8">
        <f t="shared" si="9"/>
        <v>-100.71613701930015</v>
      </c>
      <c r="AT8">
        <f t="shared" si="9"/>
        <v>135.7598070084608</v>
      </c>
      <c r="AU8">
        <f t="shared" si="9"/>
        <v>2312.4062637475145</v>
      </c>
      <c r="AW8">
        <v>5</v>
      </c>
      <c r="AX8">
        <f>(R8*SUMPRODUCT(K9:$K$23, X9:$X$23)-$AZ$3*SUMPRODUCT(K8:$K$22, W9:$W$23))/Z8</f>
        <v>1717.1219931111045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2.5285250000000002E-3</v>
      </c>
      <c r="O9">
        <f t="shared" si="21"/>
        <v>9230.59910166798</v>
      </c>
      <c r="P9">
        <f t="shared" si="22"/>
        <v>461.52995508339905</v>
      </c>
      <c r="Q9" s="4">
        <f t="shared" si="23"/>
        <v>12.5</v>
      </c>
      <c r="R9">
        <f t="shared" si="0"/>
        <v>2000000</v>
      </c>
      <c r="S9">
        <f t="shared" si="1"/>
        <v>1797.963215159092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1612.8169267841295</v>
      </c>
      <c r="AC9">
        <f t="shared" si="2"/>
        <v>1667.5900043274523</v>
      </c>
      <c r="AE9">
        <f t="shared" si="3"/>
        <v>8561.2734821904887</v>
      </c>
      <c r="AF9">
        <f t="shared" si="4"/>
        <v>-428.06367410952447</v>
      </c>
      <c r="AG9">
        <f t="shared" si="4"/>
        <v>-11.59360485150343</v>
      </c>
      <c r="AH9">
        <f t="shared" si="5"/>
        <v>-4749.8639422912283</v>
      </c>
      <c r="AI9">
        <f t="shared" si="6"/>
        <v>3371.7522609382331</v>
      </c>
      <c r="AJ9">
        <f t="shared" si="7"/>
        <v>-54.77307754332287</v>
      </c>
      <c r="AK9">
        <f t="shared" si="24"/>
        <v>57.501557735704054</v>
      </c>
      <c r="AL9">
        <f t="shared" si="8"/>
        <v>3374.4807411306142</v>
      </c>
      <c r="AN9">
        <f t="shared" si="9"/>
        <v>5348.585980977472</v>
      </c>
      <c r="AO9">
        <f t="shared" si="9"/>
        <v>-267.42929904887365</v>
      </c>
      <c r="AP9">
        <f t="shared" si="9"/>
        <v>-7.2430103426479873</v>
      </c>
      <c r="AQ9">
        <f t="shared" si="9"/>
        <v>-2967.4388683106422</v>
      </c>
      <c r="AR9">
        <f t="shared" si="9"/>
        <v>2106.4748032753091</v>
      </c>
      <c r="AS9">
        <f t="shared" si="9"/>
        <v>-34.219034737370905</v>
      </c>
      <c r="AT9">
        <f t="shared" si="9"/>
        <v>35.923630547410468</v>
      </c>
      <c r="AU9">
        <f t="shared" si="9"/>
        <v>2108.1793990853485</v>
      </c>
      <c r="AW9">
        <v>6</v>
      </c>
      <c r="AX9">
        <f>(R9*SUMPRODUCT(K10:$K$23, X10:$X$23)-$AZ$3*SUMPRODUCT(K9:$K$22, W10:$W$23))/Z9</f>
        <v>1797.963215159092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2.5601090000000001E-3</v>
      </c>
      <c r="O10">
        <f t="shared" si="21"/>
        <v>9230.59910166798</v>
      </c>
      <c r="P10">
        <f t="shared" si="22"/>
        <v>461.52995508339905</v>
      </c>
      <c r="Q10" s="4">
        <f t="shared" si="23"/>
        <v>12.5</v>
      </c>
      <c r="R10">
        <f t="shared" si="0"/>
        <v>2000000</v>
      </c>
      <c r="S10">
        <f t="shared" si="1"/>
        <v>1839.854998485021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1667.5900043274523</v>
      </c>
      <c r="AC10">
        <f t="shared" si="2"/>
        <v>1685.0110224321761</v>
      </c>
      <c r="AE10">
        <f t="shared" si="3"/>
        <v>8453.7429540753656</v>
      </c>
      <c r="AF10">
        <f t="shared" si="4"/>
        <v>-422.68714770376835</v>
      </c>
      <c r="AG10">
        <f t="shared" si="4"/>
        <v>-11.447987910865619</v>
      </c>
      <c r="AH10">
        <f t="shared" si="5"/>
        <v>-4748.9427396444162</v>
      </c>
      <c r="AI10">
        <f t="shared" si="6"/>
        <v>3270.6650788163151</v>
      </c>
      <c r="AJ10">
        <f t="shared" si="7"/>
        <v>-17.421018104723771</v>
      </c>
      <c r="AK10">
        <f t="shared" si="24"/>
        <v>39.764447823866107</v>
      </c>
      <c r="AL10">
        <f t="shared" si="8"/>
        <v>3293.0085085354576</v>
      </c>
      <c r="AN10">
        <f t="shared" si="9"/>
        <v>5017.9640456632042</v>
      </c>
      <c r="AO10">
        <f t="shared" si="9"/>
        <v>-250.89820228316026</v>
      </c>
      <c r="AP10">
        <f t="shared" si="9"/>
        <v>-6.7952848867042288</v>
      </c>
      <c r="AQ10">
        <f t="shared" si="9"/>
        <v>-2818.8725457947667</v>
      </c>
      <c r="AR10">
        <f t="shared" si="9"/>
        <v>1941.398012698573</v>
      </c>
      <c r="AS10">
        <f t="shared" si="9"/>
        <v>-10.340750004258089</v>
      </c>
      <c r="AT10">
        <f t="shared" si="9"/>
        <v>23.603340030538583</v>
      </c>
      <c r="AU10">
        <f t="shared" si="9"/>
        <v>1954.6606027248536</v>
      </c>
      <c r="AW10">
        <v>7</v>
      </c>
      <c r="AX10">
        <f>(R10*SUMPRODUCT(K11:$K$23, X11:$X$23)-$AZ$3*SUMPRODUCT(K10:$K$22, W11:$W$23))/Z10</f>
        <v>1839.854998485021</v>
      </c>
    </row>
    <row r="11" spans="1:52" x14ac:dyDescent="0.25">
      <c r="A11" t="s">
        <v>33</v>
      </c>
      <c r="C11" s="7">
        <f>AU25</f>
        <v>27236.491443216546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2.5907899999999999E-3</v>
      </c>
      <c r="O11">
        <f t="shared" si="21"/>
        <v>9230.59910166798</v>
      </c>
      <c r="P11">
        <f t="shared" si="22"/>
        <v>461.52995508339905</v>
      </c>
      <c r="Q11" s="4">
        <f t="shared" si="23"/>
        <v>12.5</v>
      </c>
      <c r="R11">
        <f t="shared" si="0"/>
        <v>2000000</v>
      </c>
      <c r="S11">
        <f t="shared" si="1"/>
        <v>1843.5270530333044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1685.0110224321761</v>
      </c>
      <c r="AC11">
        <f t="shared" si="2"/>
        <v>1667.1160704233553</v>
      </c>
      <c r="AE11">
        <f t="shared" si="3"/>
        <v>8347.3036518266235</v>
      </c>
      <c r="AF11">
        <f t="shared" si="4"/>
        <v>-417.36518259133123</v>
      </c>
      <c r="AG11">
        <f t="shared" si="4"/>
        <v>-11.303848699157372</v>
      </c>
      <c r="AH11">
        <f t="shared" si="5"/>
        <v>-4745.4932159346463</v>
      </c>
      <c r="AI11">
        <f t="shared" si="6"/>
        <v>3173.1414046014888</v>
      </c>
      <c r="AJ11">
        <f t="shared" si="7"/>
        <v>17.894952008820837</v>
      </c>
      <c r="AK11">
        <f t="shared" si="24"/>
        <v>23.075878780001922</v>
      </c>
      <c r="AL11">
        <f t="shared" si="8"/>
        <v>3214.1122353903115</v>
      </c>
      <c r="AN11">
        <f t="shared" si="9"/>
        <v>4712.1102369345781</v>
      </c>
      <c r="AO11">
        <f t="shared" si="9"/>
        <v>-235.60551184672892</v>
      </c>
      <c r="AP11">
        <f t="shared" si="9"/>
        <v>-6.3811002203571681</v>
      </c>
      <c r="AQ11">
        <f t="shared" si="9"/>
        <v>-2678.8635102804678</v>
      </c>
      <c r="AR11">
        <f t="shared" si="9"/>
        <v>1791.2601145870237</v>
      </c>
      <c r="AS11">
        <f t="shared" si="9"/>
        <v>10.101823303356818</v>
      </c>
      <c r="AT11">
        <f t="shared" si="9"/>
        <v>13.026492045933175</v>
      </c>
      <c r="AU11">
        <f t="shared" si="9"/>
        <v>1814.3884299363137</v>
      </c>
      <c r="AW11">
        <v>8</v>
      </c>
      <c r="AX11">
        <f>(R11*SUMPRODUCT(K12:$K$23, X12:$X$23)-$AZ$3*SUMPRODUCT(K11:$K$22, W12:$W$23))/Z11</f>
        <v>1843.5270530333044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2.625984E-3</v>
      </c>
      <c r="O12">
        <f t="shared" si="21"/>
        <v>9230.59910166798</v>
      </c>
      <c r="P12">
        <f t="shared" si="22"/>
        <v>461.52995508339905</v>
      </c>
      <c r="Q12" s="4">
        <f t="shared" si="23"/>
        <v>12.5</v>
      </c>
      <c r="R12">
        <f t="shared" si="0"/>
        <v>2000000</v>
      </c>
      <c r="S12">
        <f t="shared" si="1"/>
        <v>1811.095273004996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1667.1160704233553</v>
      </c>
      <c r="AC12">
        <f t="shared" si="2"/>
        <v>1617.1090736661899</v>
      </c>
      <c r="AE12">
        <f t="shared" si="3"/>
        <v>8241.9107294755195</v>
      </c>
      <c r="AF12">
        <f t="shared" si="4"/>
        <v>-412.09553647377606</v>
      </c>
      <c r="AG12">
        <f t="shared" si="4"/>
        <v>-11.161126486343392</v>
      </c>
      <c r="AH12">
        <f t="shared" si="5"/>
        <v>-4749.3961315852912</v>
      </c>
      <c r="AI12">
        <f t="shared" si="6"/>
        <v>3069.2579349301086</v>
      </c>
      <c r="AJ12">
        <f t="shared" si="7"/>
        <v>50.006996757165325</v>
      </c>
      <c r="AK12">
        <f t="shared" si="24"/>
        <v>21.842941905877726</v>
      </c>
      <c r="AL12">
        <f t="shared" si="8"/>
        <v>3141.1078735931515</v>
      </c>
      <c r="AN12">
        <f t="shared" si="9"/>
        <v>4423.058473692181</v>
      </c>
      <c r="AO12">
        <f t="shared" si="9"/>
        <v>-221.15292368460911</v>
      </c>
      <c r="AP12">
        <f t="shared" si="9"/>
        <v>-5.989668743295506</v>
      </c>
      <c r="AQ12">
        <f t="shared" si="9"/>
        <v>-2548.7848017574897</v>
      </c>
      <c r="AR12">
        <f t="shared" si="9"/>
        <v>1647.131079506787</v>
      </c>
      <c r="AS12">
        <f t="shared" si="9"/>
        <v>26.836479793412266</v>
      </c>
      <c r="AT12">
        <f t="shared" si="9"/>
        <v>11.722113046146346</v>
      </c>
      <c r="AU12">
        <f t="shared" si="9"/>
        <v>1685.6896723463456</v>
      </c>
      <c r="AW12">
        <v>9</v>
      </c>
      <c r="AX12">
        <f>(R12*SUMPRODUCT(K13:$K$23, X13:$X$23)-$AZ$3*SUMPRODUCT(K12:$K$22, W13:$W$23))/Z12</f>
        <v>1811.095273004996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2.663885E-3</v>
      </c>
      <c r="O13">
        <f t="shared" si="21"/>
        <v>9230.59910166798</v>
      </c>
      <c r="P13">
        <f t="shared" si="22"/>
        <v>461.52995508339905</v>
      </c>
      <c r="Q13" s="4">
        <f t="shared" si="23"/>
        <v>12.5</v>
      </c>
      <c r="R13">
        <f t="shared" si="0"/>
        <v>2000000</v>
      </c>
      <c r="S13">
        <f t="shared" si="1"/>
        <v>1741.3884879604709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1617.1090736661899</v>
      </c>
      <c r="AC13">
        <f t="shared" si="2"/>
        <v>1535.1778972668744</v>
      </c>
      <c r="AE13">
        <f t="shared" si="3"/>
        <v>8137.5361198171759</v>
      </c>
      <c r="AF13">
        <f t="shared" si="4"/>
        <v>-406.87680599085883</v>
      </c>
      <c r="AG13">
        <f t="shared" si="4"/>
        <v>-11.019783264049885</v>
      </c>
      <c r="AH13">
        <f t="shared" si="5"/>
        <v>-4757.1131888116588</v>
      </c>
      <c r="AI13">
        <f t="shared" si="6"/>
        <v>2962.5263417506085</v>
      </c>
      <c r="AJ13">
        <f t="shared" si="7"/>
        <v>81.931176399315518</v>
      </c>
      <c r="AK13">
        <f t="shared" si="24"/>
        <v>18.695536774985015</v>
      </c>
      <c r="AL13">
        <f t="shared" si="8"/>
        <v>3063.1530549249092</v>
      </c>
      <c r="AN13">
        <f t="shared" si="9"/>
        <v>4152.3679469744866</v>
      </c>
      <c r="AO13">
        <f t="shared" si="9"/>
        <v>-207.61839734872436</v>
      </c>
      <c r="AP13">
        <f t="shared" si="9"/>
        <v>-5.6231018989657846</v>
      </c>
      <c r="AQ13">
        <f t="shared" si="9"/>
        <v>-2427.4281593965957</v>
      </c>
      <c r="AR13">
        <f t="shared" si="9"/>
        <v>1511.698288330201</v>
      </c>
      <c r="AS13">
        <f t="shared" si="9"/>
        <v>41.80729716331799</v>
      </c>
      <c r="AT13">
        <f t="shared" si="9"/>
        <v>9.5398344797361911</v>
      </c>
      <c r="AU13">
        <f t="shared" si="9"/>
        <v>1563.0454199732553</v>
      </c>
      <c r="AW13">
        <v>10</v>
      </c>
      <c r="AX13">
        <f>(R13*SUMPRODUCT(K14:$K$23, X14:$X$23)-$AZ$3*SUMPRODUCT(K13:$K$22, W14:$W$23))/Z13</f>
        <v>1741.3884879604709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2.7053950000000002E-3</v>
      </c>
      <c r="O14">
        <f t="shared" si="21"/>
        <v>9230.59910166798</v>
      </c>
      <c r="P14">
        <f t="shared" si="22"/>
        <v>461.52995508339905</v>
      </c>
      <c r="Q14" s="4">
        <f t="shared" si="23"/>
        <v>12.5</v>
      </c>
      <c r="R14">
        <f t="shared" si="0"/>
        <v>2000000</v>
      </c>
      <c r="S14">
        <f t="shared" si="1"/>
        <v>1717.5952524263419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1535.1778972668744</v>
      </c>
      <c r="AC14">
        <f t="shared" si="2"/>
        <v>1494.9636563913409</v>
      </c>
      <c r="AE14">
        <f t="shared" si="3"/>
        <v>8034.1455090881318</v>
      </c>
      <c r="AF14">
        <f t="shared" si="4"/>
        <v>-401.70727545440661</v>
      </c>
      <c r="AG14">
        <f t="shared" si="4"/>
        <v>-10.879772564865743</v>
      </c>
      <c r="AH14">
        <f t="shared" si="5"/>
        <v>-4770.0586469830778</v>
      </c>
      <c r="AI14">
        <f t="shared" si="6"/>
        <v>2851.4998140857815</v>
      </c>
      <c r="AJ14">
        <f t="shared" si="7"/>
        <v>40.214240875533505</v>
      </c>
      <c r="AK14">
        <f t="shared" si="24"/>
        <v>641.73312916304212</v>
      </c>
      <c r="AL14">
        <f t="shared" si="8"/>
        <v>3533.4471841243571</v>
      </c>
      <c r="AN14">
        <f t="shared" si="9"/>
        <v>3776.4519276683973</v>
      </c>
      <c r="AO14">
        <f t="shared" si="9"/>
        <v>-188.82259638341989</v>
      </c>
      <c r="AP14">
        <f t="shared" si="9"/>
        <v>-5.114039573804571</v>
      </c>
      <c r="AQ14">
        <f t="shared" si="9"/>
        <v>-2242.1671541937399</v>
      </c>
      <c r="AR14">
        <f t="shared" si="9"/>
        <v>1340.3481375174331</v>
      </c>
      <c r="AS14">
        <f t="shared" si="9"/>
        <v>18.902713089069575</v>
      </c>
      <c r="AT14">
        <f t="shared" si="9"/>
        <v>301.64680362523148</v>
      </c>
      <c r="AU14">
        <f t="shared" si="9"/>
        <v>1660.8976542317341</v>
      </c>
      <c r="AW14">
        <v>11</v>
      </c>
      <c r="AX14">
        <f>(R14*SUMPRODUCT(K15:$K$23, X15:$X$23)-$AZ$3*SUMPRODUCT(K14:$K$22, W15:$W$23))/Z14</f>
        <v>1717.5952524263419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2.7496130000000001E-3</v>
      </c>
      <c r="O15">
        <f t="shared" si="21"/>
        <v>9230.59910166798</v>
      </c>
      <c r="P15">
        <f t="shared" si="22"/>
        <v>461.52995508339905</v>
      </c>
      <c r="Q15" s="4">
        <f t="shared" si="23"/>
        <v>12.5</v>
      </c>
      <c r="R15">
        <f t="shared" si="0"/>
        <v>2000000</v>
      </c>
      <c r="S15">
        <f t="shared" si="1"/>
        <v>1658.4267547776988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1494.9636563913409</v>
      </c>
      <c r="AC15">
        <f t="shared" si="2"/>
        <v>1425.0608591927103</v>
      </c>
      <c r="AE15">
        <f t="shared" si="3"/>
        <v>7931.7132630615706</v>
      </c>
      <c r="AF15">
        <f t="shared" si="4"/>
        <v>-396.58566315307854</v>
      </c>
      <c r="AG15">
        <f t="shared" si="4"/>
        <v>-10.741059675135686</v>
      </c>
      <c r="AH15">
        <f t="shared" si="5"/>
        <v>-4786.4262530237102</v>
      </c>
      <c r="AI15">
        <f t="shared" si="6"/>
        <v>2737.9602872096457</v>
      </c>
      <c r="AJ15">
        <f t="shared" si="7"/>
        <v>69.902797198630651</v>
      </c>
      <c r="AK15">
        <f t="shared" si="24"/>
        <v>632.10638794098838</v>
      </c>
      <c r="AL15">
        <f t="shared" si="8"/>
        <v>3439.9694723492648</v>
      </c>
      <c r="AN15">
        <f t="shared" si="9"/>
        <v>3434.4139560319554</v>
      </c>
      <c r="AO15">
        <f t="shared" si="9"/>
        <v>-171.72069780159779</v>
      </c>
      <c r="AP15">
        <f t="shared" si="9"/>
        <v>-4.6508546170791787</v>
      </c>
      <c r="AQ15">
        <f t="shared" si="9"/>
        <v>-2072.5117736489165</v>
      </c>
      <c r="AR15">
        <f t="shared" si="9"/>
        <v>1185.5306299643619</v>
      </c>
      <c r="AS15">
        <f t="shared" si="9"/>
        <v>30.267753548617531</v>
      </c>
      <c r="AT15">
        <f t="shared" si="9"/>
        <v>273.70064050998309</v>
      </c>
      <c r="AU15">
        <f t="shared" si="9"/>
        <v>1489.4990240229627</v>
      </c>
      <c r="AW15">
        <v>12</v>
      </c>
      <c r="AX15">
        <f>(R15*SUMPRODUCT(K16:$K$23, X16:$X$23)-$AZ$3*SUMPRODUCT(K15:$K$22, W16:$W$23))/Z15</f>
        <v>1658.4267547776988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2.8010499999999998E-3</v>
      </c>
      <c r="O16">
        <f t="shared" si="21"/>
        <v>9230.59910166798</v>
      </c>
      <c r="P16">
        <f t="shared" si="22"/>
        <v>461.52995508339905</v>
      </c>
      <c r="Q16" s="4">
        <f t="shared" si="23"/>
        <v>12.5</v>
      </c>
      <c r="R16">
        <f t="shared" si="0"/>
        <v>2000000</v>
      </c>
      <c r="S16">
        <f t="shared" si="1"/>
        <v>1563.4252922639025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1425.0608591927103</v>
      </c>
      <c r="AC16">
        <f t="shared" si="2"/>
        <v>1326.2302657204091</v>
      </c>
      <c r="AE16">
        <f t="shared" si="3"/>
        <v>7830.1790049954561</v>
      </c>
      <c r="AF16">
        <f t="shared" si="4"/>
        <v>-391.50895024977285</v>
      </c>
      <c r="AG16">
        <f t="shared" si="4"/>
        <v>-10.603562833181289</v>
      </c>
      <c r="AH16">
        <f t="shared" si="5"/>
        <v>-4813.7992324862098</v>
      </c>
      <c r="AI16">
        <f t="shared" si="6"/>
        <v>2614.2672594262922</v>
      </c>
      <c r="AJ16">
        <f t="shared" si="7"/>
        <v>98.830593472301189</v>
      </c>
      <c r="AK16">
        <f t="shared" si="24"/>
        <v>620.46116397568767</v>
      </c>
      <c r="AL16">
        <f t="shared" si="8"/>
        <v>3333.559016874281</v>
      </c>
      <c r="AN16">
        <f t="shared" si="9"/>
        <v>3123.1920602779851</v>
      </c>
      <c r="AO16">
        <f t="shared" si="9"/>
        <v>-156.15960301389927</v>
      </c>
      <c r="AP16">
        <f t="shared" si="9"/>
        <v>-4.229400532238504</v>
      </c>
      <c r="AQ16">
        <f t="shared" si="9"/>
        <v>-1920.0607716734969</v>
      </c>
      <c r="AR16">
        <f t="shared" si="9"/>
        <v>1042.7422850583505</v>
      </c>
      <c r="AS16">
        <f t="shared" si="9"/>
        <v>39.420161997360552</v>
      </c>
      <c r="AT16">
        <f t="shared" si="9"/>
        <v>247.4808532223114</v>
      </c>
      <c r="AU16">
        <f t="shared" si="9"/>
        <v>1329.6433002780225</v>
      </c>
      <c r="AW16">
        <v>13</v>
      </c>
      <c r="AX16">
        <f>(R16*SUMPRODUCT(K17:$K$23, X17:$X$23)-$AZ$3*SUMPRODUCT(K16:$K$22, W17:$W$23))/Z16</f>
        <v>1563.4252922639025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2.8606080000000002E-3</v>
      </c>
      <c r="O17">
        <f t="shared" si="21"/>
        <v>9230.59910166798</v>
      </c>
      <c r="P17">
        <f t="shared" si="22"/>
        <v>461.52995508339905</v>
      </c>
      <c r="Q17" s="4">
        <f t="shared" si="23"/>
        <v>12.5</v>
      </c>
      <c r="R17">
        <f t="shared" si="0"/>
        <v>2000000</v>
      </c>
      <c r="S17">
        <f t="shared" si="1"/>
        <v>1432.128467255777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1326.2302657204091</v>
      </c>
      <c r="AC17">
        <f t="shared" si="2"/>
        <v>1199.2293850716924</v>
      </c>
      <c r="AE17">
        <f t="shared" si="3"/>
        <v>7729.4781422423785</v>
      </c>
      <c r="AF17">
        <f t="shared" si="4"/>
        <v>-386.47390711211898</v>
      </c>
      <c r="AG17">
        <f t="shared" si="4"/>
        <v>-10.467194568180375</v>
      </c>
      <c r="AH17">
        <f t="shared" si="5"/>
        <v>-4853.2218670561706</v>
      </c>
      <c r="AI17">
        <f t="shared" si="6"/>
        <v>2479.3151735059082</v>
      </c>
      <c r="AJ17">
        <f t="shared" si="7"/>
        <v>127.0008806487167</v>
      </c>
      <c r="AK17">
        <f t="shared" si="24"/>
        <v>606.84641505954687</v>
      </c>
      <c r="AL17">
        <f t="shared" si="8"/>
        <v>3213.1624692141718</v>
      </c>
      <c r="AN17">
        <f t="shared" si="9"/>
        <v>2840.0013186431092</v>
      </c>
      <c r="AO17">
        <f t="shared" si="9"/>
        <v>-142.00006593215548</v>
      </c>
      <c r="AP17">
        <f t="shared" si="9"/>
        <v>-3.8459060015534607</v>
      </c>
      <c r="AQ17">
        <f t="shared" si="9"/>
        <v>-1783.1936708353901</v>
      </c>
      <c r="AR17">
        <f t="shared" si="9"/>
        <v>910.96167587401033</v>
      </c>
      <c r="AS17">
        <f t="shared" si="9"/>
        <v>46.663262625716527</v>
      </c>
      <c r="AT17">
        <f t="shared" si="9"/>
        <v>222.97037228996845</v>
      </c>
      <c r="AU17">
        <f t="shared" si="9"/>
        <v>1180.5953107896953</v>
      </c>
      <c r="AW17">
        <v>14</v>
      </c>
      <c r="AX17">
        <f>(R17*SUMPRODUCT(K18:$K$23, X18:$X$23)-$AZ$3*SUMPRODUCT(K17:$K$22, W18:$W$23))/Z17</f>
        <v>1432.128467255777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2.9228739999999998E-3</v>
      </c>
      <c r="O18">
        <f t="shared" si="21"/>
        <v>9230.59910166798</v>
      </c>
      <c r="P18">
        <f t="shared" si="22"/>
        <v>461.52995508339905</v>
      </c>
      <c r="Q18" s="4">
        <f t="shared" si="23"/>
        <v>12.5</v>
      </c>
      <c r="R18">
        <f t="shared" si="0"/>
        <v>2000000</v>
      </c>
      <c r="S18">
        <f t="shared" si="1"/>
        <v>1268.4579098928507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1199.2293850716924</v>
      </c>
      <c r="AC18">
        <f t="shared" si="2"/>
        <v>1048.4492973374172</v>
      </c>
      <c r="AE18">
        <f t="shared" si="3"/>
        <v>7629.5910701244256</v>
      </c>
      <c r="AF18">
        <f t="shared" si="4"/>
        <v>-381.47955350622135</v>
      </c>
      <c r="AG18">
        <f t="shared" si="4"/>
        <v>-10.331928331642295</v>
      </c>
      <c r="AH18">
        <f t="shared" si="5"/>
        <v>-4895.0865370041038</v>
      </c>
      <c r="AI18">
        <f t="shared" si="6"/>
        <v>2342.6930512824583</v>
      </c>
      <c r="AJ18">
        <f t="shared" si="7"/>
        <v>150.78008773427518</v>
      </c>
      <c r="AK18">
        <f t="shared" si="24"/>
        <v>591.31386311829272</v>
      </c>
      <c r="AL18">
        <f t="shared" si="8"/>
        <v>3084.7870021350263</v>
      </c>
      <c r="AN18">
        <f t="shared" si="9"/>
        <v>2582.3255753118638</v>
      </c>
      <c r="AO18">
        <f t="shared" si="9"/>
        <v>-129.11627876559322</v>
      </c>
      <c r="AP18">
        <f t="shared" si="9"/>
        <v>-3.4969636678907907</v>
      </c>
      <c r="AQ18">
        <f t="shared" si="9"/>
        <v>-1656.8000881945475</v>
      </c>
      <c r="AR18">
        <f t="shared" si="9"/>
        <v>792.91224468383223</v>
      </c>
      <c r="AS18">
        <f t="shared" si="9"/>
        <v>51.033308761282747</v>
      </c>
      <c r="AT18">
        <f t="shared" si="9"/>
        <v>200.13718923233506</v>
      </c>
      <c r="AU18">
        <f t="shared" si="9"/>
        <v>1044.0827426774501</v>
      </c>
      <c r="AW18">
        <v>15</v>
      </c>
      <c r="AX18">
        <f>(R18*SUMPRODUCT(K19:$K$23, X19:$X$23)-$AZ$3*SUMPRODUCT(K18:$K$22, W19:$W$23))/Z18</f>
        <v>1268.4579098928507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2.991456E-3</v>
      </c>
      <c r="O19">
        <f t="shared" si="21"/>
        <v>9230.59910166798</v>
      </c>
      <c r="P19">
        <f t="shared" si="22"/>
        <v>461.52995508339905</v>
      </c>
      <c r="Q19" s="4">
        <f t="shared" si="23"/>
        <v>12.5</v>
      </c>
      <c r="R19">
        <f t="shared" si="0"/>
        <v>2000000</v>
      </c>
      <c r="S19">
        <f t="shared" si="1"/>
        <v>1073.7735775789783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1048.4492973374172</v>
      </c>
      <c r="AC19">
        <f t="shared" si="2"/>
        <v>876.0017971972311</v>
      </c>
      <c r="AE19">
        <f t="shared" si="3"/>
        <v>7530.471573438911</v>
      </c>
      <c r="AF19">
        <f t="shared" si="4"/>
        <v>-376.52357867194559</v>
      </c>
      <c r="AG19">
        <f t="shared" si="4"/>
        <v>-10.19770153932661</v>
      </c>
      <c r="AH19">
        <f t="shared" si="5"/>
        <v>-4945.2014398818137</v>
      </c>
      <c r="AI19">
        <f t="shared" si="6"/>
        <v>2198.5488533458247</v>
      </c>
      <c r="AJ19">
        <f t="shared" si="7"/>
        <v>172.44750014018609</v>
      </c>
      <c r="AK19">
        <f t="shared" si="24"/>
        <v>574.16781044730681</v>
      </c>
      <c r="AL19">
        <f t="shared" si="8"/>
        <v>2945.1641639333175</v>
      </c>
      <c r="AN19">
        <f t="shared" si="9"/>
        <v>2347.8658313060073</v>
      </c>
      <c r="AO19">
        <f t="shared" si="9"/>
        <v>-117.39329156530039</v>
      </c>
      <c r="AP19">
        <f t="shared" si="9"/>
        <v>-3.1794602460875825</v>
      </c>
      <c r="AQ19">
        <f t="shared" si="9"/>
        <v>-1541.8250207033955</v>
      </c>
      <c r="AR19">
        <f t="shared" si="9"/>
        <v>685.46805879122394</v>
      </c>
      <c r="AS19">
        <f t="shared" si="9"/>
        <v>53.766034347884037</v>
      </c>
      <c r="AT19">
        <f t="shared" si="9"/>
        <v>179.01521444418634</v>
      </c>
      <c r="AU19">
        <f t="shared" si="9"/>
        <v>918.24930758329424</v>
      </c>
      <c r="AW19">
        <v>16</v>
      </c>
      <c r="AX19">
        <f>(R19*SUMPRODUCT(K20:$K$23, X20:$X$23)-$AZ$3*SUMPRODUCT(K19:$K$22, W20:$W$23))/Z19</f>
        <v>1073.7735775789783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3.0654530000000001E-3</v>
      </c>
      <c r="O20">
        <f t="shared" si="21"/>
        <v>9230.59910166798</v>
      </c>
      <c r="P20">
        <f t="shared" si="22"/>
        <v>461.52995508339905</v>
      </c>
      <c r="Q20" s="4">
        <f t="shared" si="23"/>
        <v>12.5</v>
      </c>
      <c r="R20">
        <f t="shared" si="0"/>
        <v>2000000</v>
      </c>
      <c r="S20">
        <f t="shared" si="1"/>
        <v>850.18873644480004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876.0017971972311</v>
      </c>
      <c r="AC20">
        <f t="shared" si="2"/>
        <v>684.53551103420932</v>
      </c>
      <c r="AE20">
        <f t="shared" si="3"/>
        <v>7432.0825510283094</v>
      </c>
      <c r="AF20">
        <f t="shared" si="4"/>
        <v>-371.6041275514155</v>
      </c>
      <c r="AG20">
        <f t="shared" si="4"/>
        <v>-10.064463949156512</v>
      </c>
      <c r="AH20">
        <f t="shared" si="5"/>
        <v>-5001.6919642933408</v>
      </c>
      <c r="AI20">
        <f t="shared" si="6"/>
        <v>2048.7219952343967</v>
      </c>
      <c r="AJ20">
        <f t="shared" si="7"/>
        <v>191.46628616302178</v>
      </c>
      <c r="AK20">
        <f t="shared" si="24"/>
        <v>555.5536154471888</v>
      </c>
      <c r="AL20">
        <f t="shared" si="8"/>
        <v>2795.7418968446073</v>
      </c>
      <c r="AN20">
        <f t="shared" si="9"/>
        <v>2134.5335920940975</v>
      </c>
      <c r="AO20">
        <f t="shared" si="9"/>
        <v>-106.72667960470487</v>
      </c>
      <c r="AP20">
        <f t="shared" si="9"/>
        <v>-2.8905675143398661</v>
      </c>
      <c r="AQ20">
        <f t="shared" si="9"/>
        <v>-1436.5125039702455</v>
      </c>
      <c r="AR20">
        <f t="shared" si="9"/>
        <v>588.40384100480708</v>
      </c>
      <c r="AS20">
        <f t="shared" si="9"/>
        <v>54.990134563551685</v>
      </c>
      <c r="AT20">
        <f t="shared" si="9"/>
        <v>159.55794977240609</v>
      </c>
      <c r="AU20">
        <f t="shared" si="9"/>
        <v>802.95192534076489</v>
      </c>
      <c r="AW20">
        <v>17</v>
      </c>
      <c r="AX20">
        <f>(R20*SUMPRODUCT(K21:$K$23, X21:$X$23)-$AZ$3*SUMPRODUCT(K20:$K$22, W21:$W$23))/Z20</f>
        <v>850.18873644480004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3.1502779999999998E-3</v>
      </c>
      <c r="O21">
        <f t="shared" si="21"/>
        <v>9230.59910166798</v>
      </c>
      <c r="P21">
        <f t="shared" si="22"/>
        <v>461.52995508339905</v>
      </c>
      <c r="Q21" s="4">
        <f t="shared" si="23"/>
        <v>12.5</v>
      </c>
      <c r="R21">
        <f t="shared" si="0"/>
        <v>2000000</v>
      </c>
      <c r="S21">
        <f t="shared" si="1"/>
        <v>596.96247261273118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684.53551103420932</v>
      </c>
      <c r="AC21">
        <f t="shared" si="2"/>
        <v>474.32792028509721</v>
      </c>
      <c r="AE21">
        <f t="shared" si="3"/>
        <v>7334.3485993633376</v>
      </c>
      <c r="AF21">
        <f t="shared" si="4"/>
        <v>-366.71742996816693</v>
      </c>
      <c r="AG21">
        <f t="shared" si="4"/>
        <v>-9.9321134503041257</v>
      </c>
      <c r="AH21">
        <f t="shared" si="5"/>
        <v>-5072.93749773134</v>
      </c>
      <c r="AI21">
        <f t="shared" si="6"/>
        <v>1884.7615582135259</v>
      </c>
      <c r="AJ21">
        <f t="shared" si="7"/>
        <v>210.20759074911211</v>
      </c>
      <c r="AK21">
        <f t="shared" si="24"/>
        <v>535.65166763005664</v>
      </c>
      <c r="AL21">
        <f t="shared" si="8"/>
        <v>2630.6208165926946</v>
      </c>
      <c r="AN21">
        <f t="shared" si="9"/>
        <v>1940.4183987406834</v>
      </c>
      <c r="AO21">
        <f t="shared" si="9"/>
        <v>-97.020919937034193</v>
      </c>
      <c r="AP21">
        <f t="shared" si="9"/>
        <v>-2.627698345156773</v>
      </c>
      <c r="AQ21">
        <f t="shared" si="9"/>
        <v>-1342.1261783376233</v>
      </c>
      <c r="AR21">
        <f t="shared" si="9"/>
        <v>498.64360212086905</v>
      </c>
      <c r="AS21">
        <f t="shared" si="9"/>
        <v>55.613756439111199</v>
      </c>
      <c r="AT21">
        <f t="shared" si="9"/>
        <v>141.71515535486219</v>
      </c>
      <c r="AU21">
        <f t="shared" si="9"/>
        <v>695.97251391484247</v>
      </c>
      <c r="AW21">
        <v>18</v>
      </c>
      <c r="AX21">
        <f>(R21*SUMPRODUCT(K22:$K$23, X22:$X$23)-$AZ$3*SUMPRODUCT(K21:$K$22, W22:$W$23))/Z21</f>
        <v>596.96247261273118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3.247738E-3</v>
      </c>
      <c r="O22">
        <f t="shared" si="21"/>
        <v>9230.59910166798</v>
      </c>
      <c r="P22">
        <f t="shared" si="22"/>
        <v>461.52995508339905</v>
      </c>
      <c r="Q22" s="4">
        <f t="shared" si="23"/>
        <v>12.5</v>
      </c>
      <c r="R22">
        <f t="shared" si="0"/>
        <v>2000000</v>
      </c>
      <c r="S22">
        <f t="shared" si="1"/>
        <v>313.10960829475619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474.32792028509721</v>
      </c>
      <c r="AC22">
        <f t="shared" si="2"/>
        <v>245.49134435269659</v>
      </c>
      <c r="AE22">
        <f t="shared" si="3"/>
        <v>7237.1850707183057</v>
      </c>
      <c r="AF22">
        <f t="shared" si="4"/>
        <v>-361.85925353591529</v>
      </c>
      <c r="AG22">
        <f t="shared" si="4"/>
        <v>-9.8005354135282197</v>
      </c>
      <c r="AH22">
        <f t="shared" si="5"/>
        <v>-5161.1043636582108</v>
      </c>
      <c r="AI22">
        <f t="shared" si="6"/>
        <v>1704.4209181106517</v>
      </c>
      <c r="AJ22">
        <f t="shared" si="7"/>
        <v>228.83657593240062</v>
      </c>
      <c r="AK22">
        <f t="shared" si="24"/>
        <v>514.47576162272424</v>
      </c>
      <c r="AL22">
        <f t="shared" si="8"/>
        <v>2447.7332556657766</v>
      </c>
      <c r="AN22">
        <f t="shared" si="9"/>
        <v>1763.7818994813681</v>
      </c>
      <c r="AO22">
        <f t="shared" si="9"/>
        <v>-88.189094974068411</v>
      </c>
      <c r="AP22">
        <f t="shared" si="9"/>
        <v>-2.3884986771371244</v>
      </c>
      <c r="AQ22">
        <f t="shared" si="9"/>
        <v>-1257.8181114623837</v>
      </c>
      <c r="AR22">
        <f t="shared" si="9"/>
        <v>415.38619436777901</v>
      </c>
      <c r="AS22">
        <f t="shared" si="9"/>
        <v>55.769999885991858</v>
      </c>
      <c r="AT22">
        <f t="shared" si="9"/>
        <v>125.38342286471175</v>
      </c>
      <c r="AU22">
        <f t="shared" si="9"/>
        <v>596.53961711848262</v>
      </c>
      <c r="AW22">
        <v>19</v>
      </c>
      <c r="AX22">
        <f>(R22*SUMPRODUCT(K23:$K$23, X23:$X$23)-$AZ$3*SUMPRODUCT(K22:$K$22, W23:$W$23))/Z22</f>
        <v>313.10960829475619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3.3542210000000001E-3</v>
      </c>
      <c r="O23">
        <f t="shared" si="21"/>
        <v>9230.59910166798</v>
      </c>
      <c r="P23">
        <f t="shared" si="22"/>
        <v>461.52995508339905</v>
      </c>
      <c r="Q23" s="4">
        <f t="shared" si="23"/>
        <v>12.5</v>
      </c>
      <c r="R23">
        <f t="shared" si="0"/>
        <v>2000000</v>
      </c>
      <c r="S23">
        <f t="shared" si="1"/>
        <v>317.34753744358358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245.49134435269659</v>
      </c>
      <c r="AC23">
        <f t="shared" si="2"/>
        <v>245.49134435269661</v>
      </c>
      <c r="AE23">
        <f t="shared" si="3"/>
        <v>7140.5381018660328</v>
      </c>
      <c r="AF23">
        <f t="shared" si="4"/>
        <v>-357.02690509330165</v>
      </c>
      <c r="AG23">
        <f t="shared" si="4"/>
        <v>-9.6696568976976387</v>
      </c>
      <c r="AH23">
        <f t="shared" si="5"/>
        <v>-5259.7058712480066</v>
      </c>
      <c r="AI23">
        <f t="shared" si="6"/>
        <v>1514.1356686270265</v>
      </c>
      <c r="AJ23">
        <f t="shared" si="7"/>
        <v>0</v>
      </c>
      <c r="AK23">
        <f t="shared" si="24"/>
        <v>492.03017787877997</v>
      </c>
      <c r="AL23">
        <f t="shared" si="8"/>
        <v>2006.1658465058065</v>
      </c>
      <c r="AN23">
        <f t="shared" si="9"/>
        <v>1603.0516319506162</v>
      </c>
      <c r="AO23">
        <f t="shared" si="9"/>
        <v>-80.152581597530812</v>
      </c>
      <c r="AP23">
        <f t="shared" si="9"/>
        <v>-2.1708390949144118</v>
      </c>
      <c r="AQ23">
        <f t="shared" si="9"/>
        <v>-1180.8045780584707</v>
      </c>
      <c r="AR23">
        <f t="shared" si="9"/>
        <v>339.92363319970008</v>
      </c>
      <c r="AS23">
        <f t="shared" si="9"/>
        <v>0</v>
      </c>
      <c r="AT23">
        <f t="shared" si="9"/>
        <v>110.46083199407711</v>
      </c>
      <c r="AU23">
        <f t="shared" si="9"/>
        <v>450.3844651937772</v>
      </c>
      <c r="AW23">
        <v>20</v>
      </c>
      <c r="AX23">
        <f>(R23*SUMPRODUCT(K$23:$K24, X$23:$X24)-$AZ$3*SUMPRODUCT(K$22:$K23, W$23:$W24))/Z23</f>
        <v>317.34753744358358</v>
      </c>
    </row>
    <row r="25" spans="5:50" x14ac:dyDescent="0.25">
      <c r="AN25" s="8">
        <f t="shared" ref="AN25:AU25" si="25">SUM(AN3:AN23)</f>
        <v>85018.277935216582</v>
      </c>
      <c r="AO25" s="8">
        <f t="shared" si="25"/>
        <v>-11173.863223011816</v>
      </c>
      <c r="AP25" s="8">
        <f t="shared" si="25"/>
        <v>-228.44859587747783</v>
      </c>
      <c r="AQ25" s="8">
        <f t="shared" si="25"/>
        <v>-48769.373193619009</v>
      </c>
      <c r="AR25" s="8">
        <f t="shared" si="25"/>
        <v>24846.592922708292</v>
      </c>
      <c r="AS25" s="8">
        <f t="shared" si="25"/>
        <v>-865.19993163094307</v>
      </c>
      <c r="AT25" s="8">
        <f t="shared" si="25"/>
        <v>3255.0984521392038</v>
      </c>
      <c r="AU25" s="9">
        <f t="shared" si="25"/>
        <v>27236.491443216546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AF1A-60DA-4ED5-8807-05C1271487C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11045.209947900532</v>
      </c>
      <c r="K3">
        <v>1</v>
      </c>
      <c r="L3" s="2">
        <v>0</v>
      </c>
      <c r="O3">
        <f>$C$3</f>
        <v>11045.209947900532</v>
      </c>
      <c r="P3">
        <f>O3*B5</f>
        <v>8836.1679583204259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11045.209947900532</v>
      </c>
      <c r="AF3">
        <f t="shared" ref="AF3:AG23" si="4">-$Z3*P3</f>
        <v>-8836.1679583204259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2083.2244336801059</v>
      </c>
      <c r="AJ3">
        <f t="shared" ref="AJ3:AJ23" si="7">AB3-AC3</f>
        <v>0</v>
      </c>
      <c r="AL3">
        <f t="shared" ref="AL3:AL23" si="8">SUM(AI3:AK3)</f>
        <v>2083.2244336801059</v>
      </c>
      <c r="AN3">
        <f t="shared" ref="AN3:AU23" si="9">AE3*$K3</f>
        <v>11045.209947900532</v>
      </c>
      <c r="AO3">
        <f t="shared" si="9"/>
        <v>-8836.1679583204259</v>
      </c>
      <c r="AP3">
        <f t="shared" si="9"/>
        <v>-125.8175559</v>
      </c>
      <c r="AQ3">
        <f t="shared" si="9"/>
        <v>0</v>
      </c>
      <c r="AR3">
        <f t="shared" si="9"/>
        <v>2083.2244336801059</v>
      </c>
      <c r="AS3">
        <f t="shared" si="9"/>
        <v>0</v>
      </c>
      <c r="AT3">
        <f t="shared" si="9"/>
        <v>0</v>
      </c>
      <c r="AU3">
        <f t="shared" si="9"/>
        <v>2083.2244336801059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6110.0997538796009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1047.1398899147632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1033.8355639931397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-1033.8355639931397</v>
      </c>
      <c r="AK4">
        <f>H4*SUM(AB4, AE4:AF4)</f>
        <v>0</v>
      </c>
      <c r="AL4">
        <f t="shared" si="8"/>
        <v>-6444.6255639931396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-5076.2641898864804</v>
      </c>
      <c r="AR4">
        <f t="shared" si="9"/>
        <v>-5076.2641898864804</v>
      </c>
      <c r="AS4">
        <f t="shared" si="9"/>
        <v>-969.91796978435082</v>
      </c>
      <c r="AT4">
        <f t="shared" si="9"/>
        <v>0</v>
      </c>
      <c r="AU4">
        <f t="shared" si="9"/>
        <v>-6046.1821596708314</v>
      </c>
      <c r="AW4">
        <v>1</v>
      </c>
      <c r="AX4">
        <f>(R4*SUMPRODUCT(K5:$K$23, X5:$X$23)-$AZ$3*SUMPRODUCT(K4:$K$22, W5:$W$23))/Z4</f>
        <v>1047.1398899147632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2.7496130000000001E-3</v>
      </c>
      <c r="O5">
        <f t="shared" ref="O5:O23" si="21">$C$3</f>
        <v>11045.209947900532</v>
      </c>
      <c r="P5">
        <f t="shared" ref="P5:P23" si="22">O5*$C$5</f>
        <v>552.26049739502662</v>
      </c>
      <c r="Q5" s="4">
        <f t="shared" ref="Q5:Q23" si="23">$C$8</f>
        <v>12.5</v>
      </c>
      <c r="R5">
        <f t="shared" si="0"/>
        <v>2000000</v>
      </c>
      <c r="S5">
        <f t="shared" si="1"/>
        <v>2056.7762109368673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1033.8355639931397</v>
      </c>
      <c r="AC5">
        <f t="shared" si="2"/>
        <v>2004.7541308859945</v>
      </c>
      <c r="AE5">
        <f t="shared" si="3"/>
        <v>10765.843241385268</v>
      </c>
      <c r="AF5">
        <f t="shared" si="4"/>
        <v>-538.29216206926344</v>
      </c>
      <c r="AG5">
        <f t="shared" si="4"/>
        <v>-12.183837260865776</v>
      </c>
      <c r="AH5">
        <f t="shared" si="5"/>
        <v>-5429.35616147573</v>
      </c>
      <c r="AI5">
        <f t="shared" si="6"/>
        <v>4786.0110805794093</v>
      </c>
      <c r="AJ5">
        <f t="shared" si="7"/>
        <v>-970.91856689285487</v>
      </c>
      <c r="AK5">
        <f>H5*SUM(AB5, AE5:AF5)</f>
        <v>972.98380598191011</v>
      </c>
      <c r="AL5">
        <f t="shared" si="8"/>
        <v>4788.0763196684647</v>
      </c>
      <c r="AN5">
        <f t="shared" si="9"/>
        <v>9296.9786308565835</v>
      </c>
      <c r="AO5">
        <f t="shared" si="9"/>
        <v>-464.84893154282918</v>
      </c>
      <c r="AP5">
        <f t="shared" si="9"/>
        <v>-10.521505107994514</v>
      </c>
      <c r="AQ5">
        <f t="shared" si="9"/>
        <v>-4688.5884440998452</v>
      </c>
      <c r="AR5">
        <f t="shared" si="9"/>
        <v>4133.0197501059147</v>
      </c>
      <c r="AS5">
        <f t="shared" si="9"/>
        <v>-838.44887635046905</v>
      </c>
      <c r="AT5">
        <f t="shared" si="9"/>
        <v>840.23233940561988</v>
      </c>
      <c r="AU5">
        <f t="shared" si="9"/>
        <v>4134.8032131610662</v>
      </c>
      <c r="AW5">
        <v>2</v>
      </c>
      <c r="AX5">
        <f>(R5*SUMPRODUCT(K6:$K$23, X6:$X$23)-$AZ$3*SUMPRODUCT(K5:$K$22, W6:$W$23))/Z5</f>
        <v>2056.7762109368673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2.8010499999999998E-3</v>
      </c>
      <c r="O6">
        <f t="shared" si="21"/>
        <v>11045.209947900532</v>
      </c>
      <c r="P6">
        <f t="shared" si="22"/>
        <v>552.26049739502662</v>
      </c>
      <c r="Q6" s="4">
        <f t="shared" si="23"/>
        <v>12.5</v>
      </c>
      <c r="R6">
        <f t="shared" si="0"/>
        <v>2000000</v>
      </c>
      <c r="S6">
        <f t="shared" si="1"/>
        <v>3008.6812180882052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2004.7541308859945</v>
      </c>
      <c r="AC6">
        <f t="shared" si="2"/>
        <v>2895.0424501621383</v>
      </c>
      <c r="AE6">
        <f t="shared" si="3"/>
        <v>10628.029143760132</v>
      </c>
      <c r="AF6">
        <f t="shared" si="4"/>
        <v>-531.40145718800659</v>
      </c>
      <c r="AG6">
        <f t="shared" si="4"/>
        <v>-12.02787135089757</v>
      </c>
      <c r="AH6">
        <f t="shared" si="5"/>
        <v>-5460.4059775276928</v>
      </c>
      <c r="AI6">
        <f t="shared" si="6"/>
        <v>4624.1938376935341</v>
      </c>
      <c r="AJ6">
        <f t="shared" si="7"/>
        <v>-890.28831927614374</v>
      </c>
      <c r="AK6">
        <f>H6*SUM(AB6, AE6:AF6)</f>
        <v>1316.6303417394436</v>
      </c>
      <c r="AL6">
        <f t="shared" si="8"/>
        <v>5050.5358601568341</v>
      </c>
      <c r="AN6">
        <f t="shared" si="9"/>
        <v>8277.3877548286928</v>
      </c>
      <c r="AO6">
        <f t="shared" si="9"/>
        <v>-413.86938774143465</v>
      </c>
      <c r="AP6">
        <f t="shared" si="9"/>
        <v>-9.3676215683908914</v>
      </c>
      <c r="AQ6">
        <f t="shared" si="9"/>
        <v>-4252.7073423878837</v>
      </c>
      <c r="AR6">
        <f t="shared" si="9"/>
        <v>3601.4434031309834</v>
      </c>
      <c r="AS6">
        <f t="shared" si="9"/>
        <v>-693.37988563664874</v>
      </c>
      <c r="AT6">
        <f t="shared" si="9"/>
        <v>1025.4262310475985</v>
      </c>
      <c r="AU6">
        <f t="shared" si="9"/>
        <v>3933.4897485419333</v>
      </c>
      <c r="AW6">
        <v>3</v>
      </c>
      <c r="AX6">
        <f>(R6*SUMPRODUCT(K7:$K$23, X7:$X$23)-$AZ$3*SUMPRODUCT(K6:$K$22, W7:$W$23))/Z6</f>
        <v>3008.6812180882052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2.8606080000000002E-3</v>
      </c>
      <c r="O7">
        <f t="shared" si="21"/>
        <v>11045.209947900532</v>
      </c>
      <c r="P7">
        <f t="shared" si="22"/>
        <v>552.26049739502662</v>
      </c>
      <c r="Q7" s="4">
        <f t="shared" si="23"/>
        <v>12.5</v>
      </c>
      <c r="R7">
        <f t="shared" si="0"/>
        <v>2000000</v>
      </c>
      <c r="S7">
        <f t="shared" si="1"/>
        <v>3782.5093255174138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2895.0424501621383</v>
      </c>
      <c r="AC7">
        <f t="shared" si="2"/>
        <v>3592.8348241938947</v>
      </c>
      <c r="AE7">
        <f t="shared" si="3"/>
        <v>10491.346227129658</v>
      </c>
      <c r="AF7">
        <f t="shared" si="4"/>
        <v>-524.56731135648283</v>
      </c>
      <c r="AG7">
        <f t="shared" si="4"/>
        <v>-11.873185612379245</v>
      </c>
      <c r="AH7">
        <f t="shared" si="5"/>
        <v>-5505.1240014957439</v>
      </c>
      <c r="AI7">
        <f t="shared" si="6"/>
        <v>4449.7817286650516</v>
      </c>
      <c r="AJ7">
        <f t="shared" si="7"/>
        <v>-697.79237403175648</v>
      </c>
      <c r="AK7">
        <f>H7*SUM(AB7, AE7:AF7)</f>
        <v>1346.6326970134273</v>
      </c>
      <c r="AL7">
        <f t="shared" si="8"/>
        <v>5098.622051646722</v>
      </c>
      <c r="AN7">
        <f t="shared" si="9"/>
        <v>7396.519883814467</v>
      </c>
      <c r="AO7">
        <f t="shared" si="9"/>
        <v>-369.82599419072335</v>
      </c>
      <c r="AP7">
        <f t="shared" si="9"/>
        <v>-8.3707325604304081</v>
      </c>
      <c r="AQ7">
        <f t="shared" si="9"/>
        <v>-3881.1758051252341</v>
      </c>
      <c r="AR7">
        <f t="shared" si="9"/>
        <v>3137.1473519380793</v>
      </c>
      <c r="AS7">
        <f t="shared" si="9"/>
        <v>-491.95165782952705</v>
      </c>
      <c r="AT7">
        <f t="shared" si="9"/>
        <v>949.39155605196311</v>
      </c>
      <c r="AU7">
        <f t="shared" si="9"/>
        <v>3594.5872501605154</v>
      </c>
      <c r="AW7">
        <v>4</v>
      </c>
      <c r="AX7">
        <f>(R7*SUMPRODUCT(K8:$K$23, X8:$X$23)-$AZ$3*SUMPRODUCT(K7:$K$22, W8:$W$23))/Z7</f>
        <v>3782.5093255174138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2.9228739999999998E-3</v>
      </c>
      <c r="O8">
        <f t="shared" si="21"/>
        <v>11045.209947900532</v>
      </c>
      <c r="P8">
        <f t="shared" si="22"/>
        <v>552.26049739502662</v>
      </c>
      <c r="Q8" s="4">
        <f t="shared" si="23"/>
        <v>12.5</v>
      </c>
      <c r="R8">
        <f t="shared" si="0"/>
        <v>2000000</v>
      </c>
      <c r="S8">
        <f t="shared" si="1"/>
        <v>4303.0859586512233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3592.8348241938947</v>
      </c>
      <c r="AC8">
        <f t="shared" si="2"/>
        <v>4034.4873092668718</v>
      </c>
      <c r="AE8">
        <f t="shared" si="3"/>
        <v>10355.767881746086</v>
      </c>
      <c r="AF8">
        <f t="shared" si="4"/>
        <v>-517.78839408730425</v>
      </c>
      <c r="AG8">
        <f t="shared" si="4"/>
        <v>-11.719749930731856</v>
      </c>
      <c r="AH8">
        <f t="shared" si="5"/>
        <v>-5552.6120837755798</v>
      </c>
      <c r="AI8">
        <f t="shared" si="6"/>
        <v>4273.647653952471</v>
      </c>
      <c r="AJ8">
        <f t="shared" si="7"/>
        <v>-441.65248507297702</v>
      </c>
      <c r="AK8">
        <f t="shared" ref="AK8:AK23" si="24">H8*SUM(AB8:AB8, AE8:AF8)</f>
        <v>973.73403760931922</v>
      </c>
      <c r="AL8">
        <f t="shared" si="8"/>
        <v>4805.7292064888134</v>
      </c>
      <c r="AN8">
        <f t="shared" si="9"/>
        <v>6807.3991508787294</v>
      </c>
      <c r="AO8">
        <f t="shared" si="9"/>
        <v>-340.36995754393644</v>
      </c>
      <c r="AP8">
        <f t="shared" si="9"/>
        <v>-7.7040173783349815</v>
      </c>
      <c r="AQ8">
        <f t="shared" si="9"/>
        <v>-3650.0283915092537</v>
      </c>
      <c r="AR8">
        <f t="shared" si="9"/>
        <v>2809.2967844472055</v>
      </c>
      <c r="AS8">
        <f t="shared" si="9"/>
        <v>-290.32175944854589</v>
      </c>
      <c r="AT8">
        <f t="shared" si="9"/>
        <v>640.087373191079</v>
      </c>
      <c r="AU8">
        <f t="shared" si="9"/>
        <v>3159.0623981897384</v>
      </c>
      <c r="AW8">
        <v>5</v>
      </c>
      <c r="AX8">
        <f>(R8*SUMPRODUCT(K9:$K$23, X9:$X$23)-$AZ$3*SUMPRODUCT(K8:$K$22, W9:$W$23))/Z8</f>
        <v>4303.0859586512233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2.991456E-3</v>
      </c>
      <c r="O9">
        <f t="shared" si="21"/>
        <v>11045.209947900532</v>
      </c>
      <c r="P9">
        <f t="shared" si="22"/>
        <v>552.26049739502662</v>
      </c>
      <c r="Q9" s="4">
        <f t="shared" si="23"/>
        <v>12.5</v>
      </c>
      <c r="R9">
        <f t="shared" si="0"/>
        <v>2000000</v>
      </c>
      <c r="S9">
        <f t="shared" si="1"/>
        <v>4642.1129534163892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4034.4873092668718</v>
      </c>
      <c r="AC9">
        <f t="shared" si="2"/>
        <v>4295.8088445547874</v>
      </c>
      <c r="AE9">
        <f t="shared" si="3"/>
        <v>10221.231378964168</v>
      </c>
      <c r="AF9">
        <f t="shared" si="4"/>
        <v>-511.06156894820845</v>
      </c>
      <c r="AG9">
        <f t="shared" si="4"/>
        <v>-11.567493315175751</v>
      </c>
      <c r="AH9">
        <f t="shared" si="5"/>
        <v>-5609.4585998059829</v>
      </c>
      <c r="AI9">
        <f t="shared" si="6"/>
        <v>4089.1437168948014</v>
      </c>
      <c r="AJ9">
        <f t="shared" si="7"/>
        <v>-261.32153528791559</v>
      </c>
      <c r="AK9">
        <f t="shared" si="24"/>
        <v>717.47110162656384</v>
      </c>
      <c r="AL9">
        <f t="shared" si="8"/>
        <v>4545.29328323345</v>
      </c>
      <c r="AN9">
        <f t="shared" si="9"/>
        <v>6385.6311769013992</v>
      </c>
      <c r="AO9">
        <f t="shared" si="9"/>
        <v>-319.28155884506998</v>
      </c>
      <c r="AP9">
        <f t="shared" si="9"/>
        <v>-7.2266973726868553</v>
      </c>
      <c r="AQ9">
        <f t="shared" si="9"/>
        <v>-3504.4636396919905</v>
      </c>
      <c r="AR9">
        <f t="shared" si="9"/>
        <v>2554.6592809916515</v>
      </c>
      <c r="AS9">
        <f t="shared" si="9"/>
        <v>-163.25850389851573</v>
      </c>
      <c r="AT9">
        <f t="shared" si="9"/>
        <v>448.23423570093109</v>
      </c>
      <c r="AU9">
        <f t="shared" si="9"/>
        <v>2839.6350127940673</v>
      </c>
      <c r="AW9">
        <v>6</v>
      </c>
      <c r="AX9">
        <f>(R9*SUMPRODUCT(K10:$K$23, X10:$X$23)-$AZ$3*SUMPRODUCT(K9:$K$22, W10:$W$23))/Z9</f>
        <v>4642.1129534163892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3.0654530000000001E-3</v>
      </c>
      <c r="O10">
        <f t="shared" si="21"/>
        <v>11045.209947900532</v>
      </c>
      <c r="P10">
        <f t="shared" si="22"/>
        <v>552.26049739502662</v>
      </c>
      <c r="Q10" s="4">
        <f t="shared" si="23"/>
        <v>12.5</v>
      </c>
      <c r="R10">
        <f t="shared" si="0"/>
        <v>2000000</v>
      </c>
      <c r="S10">
        <f t="shared" si="1"/>
        <v>4883.9826521576188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4295.8088445547874</v>
      </c>
      <c r="AC10">
        <f t="shared" si="2"/>
        <v>4460.5838566085658</v>
      </c>
      <c r="AE10">
        <f t="shared" si="3"/>
        <v>10087.686360780186</v>
      </c>
      <c r="AF10">
        <f t="shared" si="4"/>
        <v>-504.38431803900937</v>
      </c>
      <c r="AG10">
        <f t="shared" si="4"/>
        <v>-11.416358774938509</v>
      </c>
      <c r="AH10">
        <f t="shared" si="5"/>
        <v>-5673.5371336776725</v>
      </c>
      <c r="AI10">
        <f t="shared" si="6"/>
        <v>3898.348550288566</v>
      </c>
      <c r="AJ10">
        <f t="shared" si="7"/>
        <v>-164.77501205377848</v>
      </c>
      <c r="AK10">
        <f t="shared" si="24"/>
        <v>728.65332158303818</v>
      </c>
      <c r="AL10">
        <f t="shared" si="8"/>
        <v>4462.2268598178252</v>
      </c>
      <c r="AN10">
        <f t="shared" si="9"/>
        <v>5987.8384920515518</v>
      </c>
      <c r="AO10">
        <f t="shared" si="9"/>
        <v>-299.3919246025776</v>
      </c>
      <c r="AP10">
        <f t="shared" si="9"/>
        <v>-6.7765104967399443</v>
      </c>
      <c r="AQ10">
        <f t="shared" si="9"/>
        <v>-3367.6923350035213</v>
      </c>
      <c r="AR10">
        <f t="shared" si="9"/>
        <v>2313.9777219487132</v>
      </c>
      <c r="AS10">
        <f t="shared" si="9"/>
        <v>-97.806982138128802</v>
      </c>
      <c r="AT10">
        <f t="shared" si="9"/>
        <v>432.51328900343537</v>
      </c>
      <c r="AU10">
        <f t="shared" si="9"/>
        <v>2648.6840288140197</v>
      </c>
      <c r="AW10">
        <v>7</v>
      </c>
      <c r="AX10">
        <f>(R10*SUMPRODUCT(K11:$K$23, X11:$X$23)-$AZ$3*SUMPRODUCT(K10:$K$22, W11:$W$23))/Z10</f>
        <v>4883.9826521576188</v>
      </c>
    </row>
    <row r="11" spans="1:52" x14ac:dyDescent="0.25">
      <c r="A11" t="s">
        <v>33</v>
      </c>
      <c r="C11" s="7">
        <f>AU25</f>
        <v>33601.526346945582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3.1502779999999998E-3</v>
      </c>
      <c r="O11">
        <f t="shared" si="21"/>
        <v>11045.209947900532</v>
      </c>
      <c r="P11">
        <f t="shared" si="22"/>
        <v>552.26049739502662</v>
      </c>
      <c r="Q11" s="4">
        <f t="shared" si="23"/>
        <v>12.5</v>
      </c>
      <c r="R11">
        <f t="shared" si="0"/>
        <v>2000000</v>
      </c>
      <c r="S11">
        <f t="shared" si="1"/>
        <v>5020.1181966659269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4460.5838566085658</v>
      </c>
      <c r="AC11">
        <f t="shared" si="2"/>
        <v>4524.6246925638661</v>
      </c>
      <c r="AE11">
        <f t="shared" si="3"/>
        <v>9955.0304807591183</v>
      </c>
      <c r="AF11">
        <f t="shared" si="4"/>
        <v>-497.75152403795596</v>
      </c>
      <c r="AG11">
        <f t="shared" si="4"/>
        <v>-11.266230483300326</v>
      </c>
      <c r="AH11">
        <f t="shared" si="5"/>
        <v>-5754.3526222073169</v>
      </c>
      <c r="AI11">
        <f t="shared" si="6"/>
        <v>3691.6601040305441</v>
      </c>
      <c r="AJ11">
        <f t="shared" si="7"/>
        <v>-64.040835955300281</v>
      </c>
      <c r="AK11">
        <f t="shared" si="24"/>
        <v>716.769934886481</v>
      </c>
      <c r="AL11">
        <f t="shared" si="8"/>
        <v>4344.3892029617245</v>
      </c>
      <c r="AN11">
        <f t="shared" si="9"/>
        <v>5619.6830730023512</v>
      </c>
      <c r="AO11">
        <f t="shared" si="9"/>
        <v>-280.98415365011761</v>
      </c>
      <c r="AP11">
        <f t="shared" si="9"/>
        <v>-6.3598644791610983</v>
      </c>
      <c r="AQ11">
        <f t="shared" si="9"/>
        <v>-3248.3715735081564</v>
      </c>
      <c r="AR11">
        <f t="shared" si="9"/>
        <v>2083.9674813649162</v>
      </c>
      <c r="AS11">
        <f t="shared" si="9"/>
        <v>-36.151491700051338</v>
      </c>
      <c r="AT11">
        <f t="shared" si="9"/>
        <v>404.62155069277088</v>
      </c>
      <c r="AU11">
        <f t="shared" si="9"/>
        <v>2452.4375403576355</v>
      </c>
      <c r="AW11">
        <v>8</v>
      </c>
      <c r="AX11">
        <f>(R11*SUMPRODUCT(K12:$K$23, X12:$X$23)-$AZ$3*SUMPRODUCT(K11:$K$22, W12:$W$23))/Z11</f>
        <v>5020.1181966659269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3.247738E-3</v>
      </c>
      <c r="O12">
        <f t="shared" si="21"/>
        <v>11045.209947900532</v>
      </c>
      <c r="P12">
        <f t="shared" si="22"/>
        <v>552.26049739502662</v>
      </c>
      <c r="Q12" s="4">
        <f t="shared" si="23"/>
        <v>12.5</v>
      </c>
      <c r="R12">
        <f t="shared" si="0"/>
        <v>2000000</v>
      </c>
      <c r="S12">
        <f t="shared" si="1"/>
        <v>5050.391311167713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4524.6246925638661</v>
      </c>
      <c r="AC12">
        <f t="shared" si="2"/>
        <v>4491.6072949227782</v>
      </c>
      <c r="AE12">
        <f t="shared" si="3"/>
        <v>9823.1488451680088</v>
      </c>
      <c r="AF12">
        <f t="shared" si="4"/>
        <v>-491.15744225840047</v>
      </c>
      <c r="AG12">
        <f t="shared" si="4"/>
        <v>-11.116978413609951</v>
      </c>
      <c r="AH12">
        <f t="shared" si="5"/>
        <v>-5854.3623771796538</v>
      </c>
      <c r="AI12">
        <f t="shared" si="6"/>
        <v>3466.5120473163461</v>
      </c>
      <c r="AJ12">
        <f t="shared" si="7"/>
        <v>33.017397641087882</v>
      </c>
      <c r="AK12">
        <f t="shared" si="24"/>
        <v>719.15837535507342</v>
      </c>
      <c r="AL12">
        <f t="shared" si="8"/>
        <v>4218.687820312507</v>
      </c>
      <c r="AN12">
        <f t="shared" si="9"/>
        <v>5271.6370225384371</v>
      </c>
      <c r="AO12">
        <f t="shared" si="9"/>
        <v>-263.58185112692189</v>
      </c>
      <c r="AP12">
        <f t="shared" si="9"/>
        <v>-5.9659764814389824</v>
      </c>
      <c r="AQ12">
        <f t="shared" si="9"/>
        <v>-3141.7699087474789</v>
      </c>
      <c r="AR12">
        <f t="shared" si="9"/>
        <v>1860.3192861825983</v>
      </c>
      <c r="AS12">
        <f t="shared" si="9"/>
        <v>17.718934990815079</v>
      </c>
      <c r="AT12">
        <f t="shared" si="9"/>
        <v>385.939577659485</v>
      </c>
      <c r="AU12">
        <f t="shared" si="9"/>
        <v>2263.9777988328983</v>
      </c>
      <c r="AW12">
        <v>9</v>
      </c>
      <c r="AX12">
        <f>(R12*SUMPRODUCT(K13:$K$23, X13:$X$23)-$AZ$3*SUMPRODUCT(K12:$K$22, W13:$W$23))/Z12</f>
        <v>5050.391311167713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3.3542210000000001E-3</v>
      </c>
      <c r="O13">
        <f t="shared" si="21"/>
        <v>11045.209947900532</v>
      </c>
      <c r="P13">
        <f t="shared" si="22"/>
        <v>552.26049739502662</v>
      </c>
      <c r="Q13" s="4">
        <f t="shared" si="23"/>
        <v>12.5</v>
      </c>
      <c r="R13">
        <f t="shared" si="0"/>
        <v>2000000</v>
      </c>
      <c r="S13">
        <f t="shared" si="1"/>
        <v>4972.6706970486202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4491.6072949227782</v>
      </c>
      <c r="AC13">
        <f t="shared" si="2"/>
        <v>4363.4269707064777</v>
      </c>
      <c r="AE13">
        <f t="shared" si="3"/>
        <v>9691.968344573741</v>
      </c>
      <c r="AF13">
        <f t="shared" si="4"/>
        <v>-484.59841722868708</v>
      </c>
      <c r="AG13">
        <f t="shared" si="4"/>
        <v>-10.968519827022376</v>
      </c>
      <c r="AH13">
        <f t="shared" si="5"/>
        <v>-5966.2083922363499</v>
      </c>
      <c r="AI13">
        <f t="shared" si="6"/>
        <v>3230.1930152816831</v>
      </c>
      <c r="AJ13">
        <f t="shared" si="7"/>
        <v>128.18032421630051</v>
      </c>
      <c r="AK13">
        <f t="shared" si="24"/>
        <v>708.237122391247</v>
      </c>
      <c r="AL13">
        <f t="shared" si="8"/>
        <v>4066.6104618892305</v>
      </c>
      <c r="AN13">
        <f t="shared" si="9"/>
        <v>4945.5533105521317</v>
      </c>
      <c r="AO13">
        <f t="shared" si="9"/>
        <v>-247.27766552760659</v>
      </c>
      <c r="AP13">
        <f t="shared" si="9"/>
        <v>-5.5969435323999663</v>
      </c>
      <c r="AQ13">
        <f t="shared" si="9"/>
        <v>-3044.3972386876476</v>
      </c>
      <c r="AR13">
        <f t="shared" si="9"/>
        <v>1648.2814628044778</v>
      </c>
      <c r="AS13">
        <f t="shared" si="9"/>
        <v>65.407005495481812</v>
      </c>
      <c r="AT13">
        <f t="shared" si="9"/>
        <v>361.39454038342654</v>
      </c>
      <c r="AU13">
        <f t="shared" si="9"/>
        <v>2075.0830086833862</v>
      </c>
      <c r="AW13">
        <v>10</v>
      </c>
      <c r="AX13">
        <f>(R13*SUMPRODUCT(K14:$K$23, X14:$X$23)-$AZ$3*SUMPRODUCT(K13:$K$22, W14:$W$23))/Z13</f>
        <v>4972.6706970486202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3.4760450000000001E-3</v>
      </c>
      <c r="O14">
        <f t="shared" si="21"/>
        <v>11045.209947900532</v>
      </c>
      <c r="P14">
        <f t="shared" si="22"/>
        <v>552.26049739502662</v>
      </c>
      <c r="Q14" s="4">
        <f t="shared" si="23"/>
        <v>12.5</v>
      </c>
      <c r="R14">
        <f t="shared" si="0"/>
        <v>2000000</v>
      </c>
      <c r="S14">
        <f t="shared" si="1"/>
        <v>4888.5385415512128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4363.4269707064777</v>
      </c>
      <c r="AC14">
        <f t="shared" si="2"/>
        <v>4231.7956764109495</v>
      </c>
      <c r="AE14">
        <f t="shared" si="3"/>
        <v>9561.3589430236898</v>
      </c>
      <c r="AF14">
        <f t="shared" si="4"/>
        <v>-478.06794715118451</v>
      </c>
      <c r="AG14">
        <f t="shared" si="4"/>
        <v>-10.82070756025003</v>
      </c>
      <c r="AH14">
        <f t="shared" si="5"/>
        <v>-6100.3309603395192</v>
      </c>
      <c r="AI14">
        <f t="shared" si="6"/>
        <v>2972.1393279727363</v>
      </c>
      <c r="AJ14">
        <f t="shared" si="7"/>
        <v>131.63129429552828</v>
      </c>
      <c r="AK14">
        <f t="shared" si="24"/>
        <v>1150.6625498360968</v>
      </c>
      <c r="AL14">
        <f t="shared" si="8"/>
        <v>4254.4331721043618</v>
      </c>
      <c r="AN14">
        <f t="shared" si="9"/>
        <v>4494.3189503683152</v>
      </c>
      <c r="AO14">
        <f t="shared" si="9"/>
        <v>-224.71594751841576</v>
      </c>
      <c r="AP14">
        <f t="shared" si="9"/>
        <v>-5.0862760549230135</v>
      </c>
      <c r="AQ14">
        <f t="shared" si="9"/>
        <v>-2867.4619582791365</v>
      </c>
      <c r="AR14">
        <f t="shared" si="9"/>
        <v>1397.0547685158399</v>
      </c>
      <c r="AS14">
        <f t="shared" si="9"/>
        <v>61.873319884674856</v>
      </c>
      <c r="AT14">
        <f t="shared" si="9"/>
        <v>540.86919380646896</v>
      </c>
      <c r="AU14">
        <f t="shared" si="9"/>
        <v>1999.7972822069839</v>
      </c>
      <c r="AW14">
        <v>11</v>
      </c>
      <c r="AX14">
        <f>(R14*SUMPRODUCT(K15:$K$23, X15:$X$23)-$AZ$3*SUMPRODUCT(K14:$K$22, W15:$W$23))/Z14</f>
        <v>4888.5385415512128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3.6141120000000001E-3</v>
      </c>
      <c r="O15">
        <f t="shared" si="21"/>
        <v>11045.209947900532</v>
      </c>
      <c r="P15">
        <f t="shared" si="22"/>
        <v>552.26049739502662</v>
      </c>
      <c r="Q15" s="4">
        <f t="shared" si="23"/>
        <v>12.5</v>
      </c>
      <c r="R15">
        <f t="shared" si="0"/>
        <v>2000000</v>
      </c>
      <c r="S15">
        <f t="shared" si="1"/>
        <v>4694.7018283877351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4231.7956764109495</v>
      </c>
      <c r="AC15">
        <f t="shared" si="2"/>
        <v>4008.6718990638888</v>
      </c>
      <c r="AE15">
        <f t="shared" si="3"/>
        <v>9431.1895315011643</v>
      </c>
      <c r="AF15">
        <f t="shared" si="4"/>
        <v>-471.55947657505823</v>
      </c>
      <c r="AG15">
        <f t="shared" si="4"/>
        <v>-10.673393235605539</v>
      </c>
      <c r="AH15">
        <f t="shared" si="5"/>
        <v>-6257.1598467184576</v>
      </c>
      <c r="AI15">
        <f t="shared" si="6"/>
        <v>2691.7968149720436</v>
      </c>
      <c r="AJ15">
        <f t="shared" si="7"/>
        <v>223.1237773470607</v>
      </c>
      <c r="AK15">
        <f t="shared" si="24"/>
        <v>1128.8166826819747</v>
      </c>
      <c r="AL15">
        <f t="shared" si="8"/>
        <v>4043.7372750010791</v>
      </c>
      <c r="AN15">
        <f t="shared" si="9"/>
        <v>4083.683798784677</v>
      </c>
      <c r="AO15">
        <f t="shared" si="9"/>
        <v>-204.18418993923385</v>
      </c>
      <c r="AP15">
        <f t="shared" si="9"/>
        <v>-4.6215552013577854</v>
      </c>
      <c r="AQ15">
        <f t="shared" si="9"/>
        <v>-2709.3361030549681</v>
      </c>
      <c r="AR15">
        <f t="shared" si="9"/>
        <v>1165.5419505891171</v>
      </c>
      <c r="AS15">
        <f t="shared" si="9"/>
        <v>96.612092422958725</v>
      </c>
      <c r="AT15">
        <f t="shared" si="9"/>
        <v>488.77507799724094</v>
      </c>
      <c r="AU15">
        <f t="shared" si="9"/>
        <v>1750.9291210093168</v>
      </c>
      <c r="AW15">
        <v>12</v>
      </c>
      <c r="AX15">
        <f>(R15*SUMPRODUCT(K16:$K$23, X16:$X$23)-$AZ$3*SUMPRODUCT(K15:$K$22, W16:$W$23))/Z15</f>
        <v>4694.7018283877351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3.757594E-3</v>
      </c>
      <c r="O16">
        <f t="shared" si="21"/>
        <v>11045.209947900532</v>
      </c>
      <c r="P16">
        <f t="shared" si="22"/>
        <v>552.26049739502662</v>
      </c>
      <c r="Q16" s="4">
        <f t="shared" si="23"/>
        <v>12.5</v>
      </c>
      <c r="R16">
        <f t="shared" si="0"/>
        <v>2000000</v>
      </c>
      <c r="S16">
        <f t="shared" si="1"/>
        <v>4403.3884099932684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4008.6718990638888</v>
      </c>
      <c r="AC16">
        <f t="shared" si="2"/>
        <v>3708.2001269505722</v>
      </c>
      <c r="AE16">
        <f t="shared" si="3"/>
        <v>9301.4390549897216</v>
      </c>
      <c r="AF16">
        <f t="shared" si="4"/>
        <v>-465.07195274948606</v>
      </c>
      <c r="AG16">
        <f t="shared" si="4"/>
        <v>-10.526553024867733</v>
      </c>
      <c r="AH16">
        <f t="shared" si="5"/>
        <v>-6417.0045410803141</v>
      </c>
      <c r="AI16">
        <f t="shared" si="6"/>
        <v>2408.8360081350547</v>
      </c>
      <c r="AJ16">
        <f t="shared" si="7"/>
        <v>300.47177211331655</v>
      </c>
      <c r="AK16">
        <f t="shared" si="24"/>
        <v>1099.1756774195967</v>
      </c>
      <c r="AL16">
        <f t="shared" si="8"/>
        <v>3808.4834576679677</v>
      </c>
      <c r="AN16">
        <f t="shared" si="9"/>
        <v>3710.0276490703704</v>
      </c>
      <c r="AO16">
        <f t="shared" si="9"/>
        <v>-185.50138245351852</v>
      </c>
      <c r="AP16">
        <f t="shared" si="9"/>
        <v>-4.1986839392034039</v>
      </c>
      <c r="AQ16">
        <f t="shared" si="9"/>
        <v>-2559.5248359818875</v>
      </c>
      <c r="AR16">
        <f t="shared" si="9"/>
        <v>960.80274669576147</v>
      </c>
      <c r="AS16">
        <f t="shared" si="9"/>
        <v>119.84796929971475</v>
      </c>
      <c r="AT16">
        <f t="shared" si="9"/>
        <v>438.42378908291028</v>
      </c>
      <c r="AU16">
        <f t="shared" si="9"/>
        <v>1519.0745050783864</v>
      </c>
      <c r="AW16">
        <v>13</v>
      </c>
      <c r="AX16">
        <f>(R16*SUMPRODUCT(K17:$K$23, X17:$X$23)-$AZ$3*SUMPRODUCT(K16:$K$22, W17:$W$23))/Z16</f>
        <v>4403.3884099932684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3.9119039999999999E-3</v>
      </c>
      <c r="O17">
        <f t="shared" si="21"/>
        <v>11045.209947900532</v>
      </c>
      <c r="P17">
        <f t="shared" si="22"/>
        <v>552.26049739502662</v>
      </c>
      <c r="Q17" s="4">
        <f t="shared" si="23"/>
        <v>12.5</v>
      </c>
      <c r="R17">
        <f t="shared" si="0"/>
        <v>2000000</v>
      </c>
      <c r="S17">
        <f t="shared" si="1"/>
        <v>4021.7896777518577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3708.2001269505722</v>
      </c>
      <c r="AC17">
        <f t="shared" si="2"/>
        <v>3339.7290992808521</v>
      </c>
      <c r="AE17">
        <f t="shared" si="3"/>
        <v>9172.0383277948531</v>
      </c>
      <c r="AF17">
        <f t="shared" si="4"/>
        <v>-458.60191638974271</v>
      </c>
      <c r="AG17">
        <f t="shared" si="4"/>
        <v>-10.380108629734863</v>
      </c>
      <c r="AH17">
        <f t="shared" si="5"/>
        <v>-6588.6183814707492</v>
      </c>
      <c r="AI17">
        <f t="shared" si="6"/>
        <v>2114.437921304625</v>
      </c>
      <c r="AJ17">
        <f t="shared" si="7"/>
        <v>368.47102766972012</v>
      </c>
      <c r="AK17">
        <f t="shared" si="24"/>
        <v>1062.9442818601726</v>
      </c>
      <c r="AL17">
        <f t="shared" si="8"/>
        <v>3545.8532308345175</v>
      </c>
      <c r="AN17">
        <f t="shared" si="9"/>
        <v>3370.0335865139832</v>
      </c>
      <c r="AO17">
        <f t="shared" si="9"/>
        <v>-168.50167932569917</v>
      </c>
      <c r="AP17">
        <f t="shared" si="9"/>
        <v>-3.8139084752691343</v>
      </c>
      <c r="AQ17">
        <f t="shared" si="9"/>
        <v>-2420.8212439533154</v>
      </c>
      <c r="AR17">
        <f t="shared" si="9"/>
        <v>776.89675475969887</v>
      </c>
      <c r="AS17">
        <f t="shared" si="9"/>
        <v>135.38536304861088</v>
      </c>
      <c r="AT17">
        <f t="shared" si="9"/>
        <v>390.55200190413859</v>
      </c>
      <c r="AU17">
        <f t="shared" si="9"/>
        <v>1302.8341197124482</v>
      </c>
      <c r="AW17">
        <v>14</v>
      </c>
      <c r="AX17">
        <f>(R17*SUMPRODUCT(K18:$K$23, X18:$X$23)-$AZ$3*SUMPRODUCT(K17:$K$22, W18:$W$23))/Z17</f>
        <v>4021.7896777518577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4.0806530000000001E-3</v>
      </c>
      <c r="O18">
        <f t="shared" si="21"/>
        <v>11045.209947900532</v>
      </c>
      <c r="P18">
        <f t="shared" si="22"/>
        <v>552.26049739502662</v>
      </c>
      <c r="Q18" s="4">
        <f t="shared" si="23"/>
        <v>12.5</v>
      </c>
      <c r="R18">
        <f t="shared" si="0"/>
        <v>2000000</v>
      </c>
      <c r="S18">
        <f t="shared" si="1"/>
        <v>3554.5509500848657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3339.7290992808521</v>
      </c>
      <c r="AC18">
        <f t="shared" si="2"/>
        <v>2910.1677134741913</v>
      </c>
      <c r="AE18">
        <f t="shared" si="3"/>
        <v>9042.8900387984741</v>
      </c>
      <c r="AF18">
        <f t="shared" si="4"/>
        <v>-452.14450193992366</v>
      </c>
      <c r="AG18">
        <f t="shared" si="4"/>
        <v>-10.23394992201726</v>
      </c>
      <c r="AH18">
        <f t="shared" si="5"/>
        <v>-6777.2194272405541</v>
      </c>
      <c r="AI18">
        <f t="shared" si="6"/>
        <v>1803.2921596959786</v>
      </c>
      <c r="AJ18">
        <f t="shared" si="7"/>
        <v>429.56138580666084</v>
      </c>
      <c r="AK18">
        <f t="shared" si="24"/>
        <v>1020.9145755637211</v>
      </c>
      <c r="AL18">
        <f t="shared" si="8"/>
        <v>3253.7681210663604</v>
      </c>
      <c r="AN18">
        <f t="shared" si="9"/>
        <v>3060.6733712585942</v>
      </c>
      <c r="AO18">
        <f t="shared" si="9"/>
        <v>-153.03366856292971</v>
      </c>
      <c r="AP18">
        <f t="shared" si="9"/>
        <v>-3.4638017132489693</v>
      </c>
      <c r="AQ18">
        <f t="shared" si="9"/>
        <v>-2293.8302846915612</v>
      </c>
      <c r="AR18">
        <f t="shared" si="9"/>
        <v>610.34561629085431</v>
      </c>
      <c r="AS18">
        <f t="shared" si="9"/>
        <v>145.39014509946162</v>
      </c>
      <c r="AT18">
        <f t="shared" si="9"/>
        <v>345.5406448990534</v>
      </c>
      <c r="AU18">
        <f t="shared" si="9"/>
        <v>1101.2764062893693</v>
      </c>
      <c r="AW18">
        <v>15</v>
      </c>
      <c r="AX18">
        <f>(R18*SUMPRODUCT(K19:$K$23, X19:$X$23)-$AZ$3*SUMPRODUCT(K18:$K$22, W19:$W$23))/Z18</f>
        <v>3554.5509500848657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4.2836929999999999E-3</v>
      </c>
      <c r="O19">
        <f t="shared" si="21"/>
        <v>11045.209947900532</v>
      </c>
      <c r="P19">
        <f t="shared" si="22"/>
        <v>552.26049739502662</v>
      </c>
      <c r="Q19" s="4">
        <f t="shared" si="23"/>
        <v>12.5</v>
      </c>
      <c r="R19">
        <f t="shared" si="0"/>
        <v>2000000</v>
      </c>
      <c r="S19">
        <f t="shared" si="1"/>
        <v>2994.1977390848169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2910.1677134741913</v>
      </c>
      <c r="AC19">
        <f t="shared" si="2"/>
        <v>2416.3825670553388</v>
      </c>
      <c r="AE19">
        <f t="shared" si="3"/>
        <v>8913.7241736515189</v>
      </c>
      <c r="AF19">
        <f t="shared" si="4"/>
        <v>-445.68620868257591</v>
      </c>
      <c r="AG19">
        <f t="shared" si="4"/>
        <v>-10.087771323153792</v>
      </c>
      <c r="AH19">
        <f t="shared" si="5"/>
        <v>-7014.2559429273406</v>
      </c>
      <c r="AI19">
        <f t="shared" si="6"/>
        <v>1443.6942507184485</v>
      </c>
      <c r="AJ19">
        <f t="shared" si="7"/>
        <v>493.78514641885249</v>
      </c>
      <c r="AK19">
        <f t="shared" si="24"/>
        <v>973.65581631573593</v>
      </c>
      <c r="AL19">
        <f t="shared" si="8"/>
        <v>2911.1352134530371</v>
      </c>
      <c r="AN19">
        <f t="shared" si="9"/>
        <v>2779.1391565462832</v>
      </c>
      <c r="AO19">
        <f t="shared" si="9"/>
        <v>-138.95695782731414</v>
      </c>
      <c r="AP19">
        <f t="shared" si="9"/>
        <v>-3.1451859784187945</v>
      </c>
      <c r="AQ19">
        <f t="shared" si="9"/>
        <v>-2186.9190660676754</v>
      </c>
      <c r="AR19">
        <f t="shared" si="9"/>
        <v>450.11794667287455</v>
      </c>
      <c r="AS19">
        <f t="shared" si="9"/>
        <v>153.95334302468203</v>
      </c>
      <c r="AT19">
        <f t="shared" si="9"/>
        <v>303.5684020962488</v>
      </c>
      <c r="AU19">
        <f t="shared" si="9"/>
        <v>907.63969179380547</v>
      </c>
      <c r="AW19">
        <v>16</v>
      </c>
      <c r="AX19">
        <f>(R19*SUMPRODUCT(K20:$K$23, X20:$X$23)-$AZ$3*SUMPRODUCT(K19:$K$22, W20:$W$23))/Z19</f>
        <v>2994.1977390848169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4.5002690000000003E-3</v>
      </c>
      <c r="O20">
        <f t="shared" si="21"/>
        <v>11045.209947900532</v>
      </c>
      <c r="P20">
        <f t="shared" si="22"/>
        <v>552.26049739502662</v>
      </c>
      <c r="Q20" s="4">
        <f t="shared" si="23"/>
        <v>12.5</v>
      </c>
      <c r="R20">
        <f t="shared" si="0"/>
        <v>2000000</v>
      </c>
      <c r="S20">
        <f t="shared" si="1"/>
        <v>2348.2652878051449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2416.3825670553388</v>
      </c>
      <c r="AC20">
        <f t="shared" si="2"/>
        <v>1867.6215832298785</v>
      </c>
      <c r="AE20">
        <f t="shared" si="3"/>
        <v>8784.4727753417683</v>
      </c>
      <c r="AF20">
        <f t="shared" si="4"/>
        <v>-439.2236387670884</v>
      </c>
      <c r="AG20">
        <f t="shared" si="4"/>
        <v>-9.9414959253575752</v>
      </c>
      <c r="AH20">
        <f t="shared" si="5"/>
        <v>-7263.6295303484794</v>
      </c>
      <c r="AI20">
        <f t="shared" si="6"/>
        <v>1071.6781103008425</v>
      </c>
      <c r="AJ20">
        <f t="shared" si="7"/>
        <v>548.76098382546024</v>
      </c>
      <c r="AK20">
        <f t="shared" si="24"/>
        <v>920.89434814302797</v>
      </c>
      <c r="AL20">
        <f t="shared" si="8"/>
        <v>2541.3334422693306</v>
      </c>
      <c r="AN20">
        <f t="shared" si="9"/>
        <v>2522.9472491810116</v>
      </c>
      <c r="AO20">
        <f t="shared" si="9"/>
        <v>-126.14736245905057</v>
      </c>
      <c r="AP20">
        <f t="shared" si="9"/>
        <v>-2.8552504446289091</v>
      </c>
      <c r="AQ20">
        <f t="shared" si="9"/>
        <v>-2086.1529896368402</v>
      </c>
      <c r="AR20">
        <f t="shared" si="9"/>
        <v>307.79164664049199</v>
      </c>
      <c r="AS20">
        <f t="shared" si="9"/>
        <v>157.60706988433299</v>
      </c>
      <c r="AT20">
        <f t="shared" si="9"/>
        <v>264.4857490998827</v>
      </c>
      <c r="AU20">
        <f t="shared" si="9"/>
        <v>729.88446562470756</v>
      </c>
      <c r="AW20">
        <v>17</v>
      </c>
      <c r="AX20">
        <f>(R20*SUMPRODUCT(K21:$K$23, X21:$X$23)-$AZ$3*SUMPRODUCT(K20:$K$22, W21:$W$23))/Z20</f>
        <v>2348.2652878051449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4.7150400000000002E-3</v>
      </c>
      <c r="O21">
        <f t="shared" si="21"/>
        <v>11045.209947900532</v>
      </c>
      <c r="P21">
        <f t="shared" si="22"/>
        <v>552.26049739502662</v>
      </c>
      <c r="Q21" s="4">
        <f t="shared" si="23"/>
        <v>12.5</v>
      </c>
      <c r="R21">
        <f t="shared" si="0"/>
        <v>2000000</v>
      </c>
      <c r="S21">
        <f t="shared" si="1"/>
        <v>1632.2597417392865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1867.6215832298785</v>
      </c>
      <c r="AC21">
        <f t="shared" si="2"/>
        <v>1279.065687478856</v>
      </c>
      <c r="AE21">
        <f t="shared" si="3"/>
        <v>8655.208907073702</v>
      </c>
      <c r="AF21">
        <f t="shared" si="4"/>
        <v>-432.76044535368516</v>
      </c>
      <c r="AG21">
        <f t="shared" si="4"/>
        <v>-9.7952064151561018</v>
      </c>
      <c r="AH21">
        <f t="shared" si="5"/>
        <v>-7499.9281516636775</v>
      </c>
      <c r="AI21">
        <f t="shared" si="6"/>
        <v>712.72510364118261</v>
      </c>
      <c r="AJ21">
        <f t="shared" si="7"/>
        <v>588.55589575102249</v>
      </c>
      <c r="AK21">
        <f t="shared" si="24"/>
        <v>863.4274738864525</v>
      </c>
      <c r="AL21">
        <f t="shared" si="8"/>
        <v>2164.7084732786575</v>
      </c>
      <c r="AN21">
        <f t="shared" si="9"/>
        <v>2289.8729697260273</v>
      </c>
      <c r="AO21">
        <f t="shared" si="9"/>
        <v>-114.49364848630138</v>
      </c>
      <c r="AP21">
        <f t="shared" si="9"/>
        <v>-2.5914774147879434</v>
      </c>
      <c r="AQ21">
        <f t="shared" si="9"/>
        <v>-1984.2250988703604</v>
      </c>
      <c r="AR21">
        <f t="shared" si="9"/>
        <v>188.56274495457743</v>
      </c>
      <c r="AS21">
        <f t="shared" si="9"/>
        <v>155.71180907623119</v>
      </c>
      <c r="AT21">
        <f t="shared" si="9"/>
        <v>228.43345030707954</v>
      </c>
      <c r="AU21">
        <f t="shared" si="9"/>
        <v>572.70800433788816</v>
      </c>
      <c r="AW21">
        <v>18</v>
      </c>
      <c r="AX21">
        <f>(R21*SUMPRODUCT(K22:$K$23, X22:$X$23)-$AZ$3*SUMPRODUCT(K21:$K$22, W22:$W$23))/Z21</f>
        <v>1632.2597417392865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4.9523709999999997E-3</v>
      </c>
      <c r="O22">
        <f t="shared" si="21"/>
        <v>11045.209947900532</v>
      </c>
      <c r="P22">
        <f t="shared" si="22"/>
        <v>552.26049739502662</v>
      </c>
      <c r="Q22" s="4">
        <f t="shared" si="23"/>
        <v>12.5</v>
      </c>
      <c r="R22">
        <f t="shared" si="0"/>
        <v>2000000</v>
      </c>
      <c r="S22">
        <f t="shared" si="1"/>
        <v>847.56175117226394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1279.065687478856</v>
      </c>
      <c r="AC22">
        <f t="shared" si="2"/>
        <v>654.23256686091713</v>
      </c>
      <c r="AE22">
        <f t="shared" si="3"/>
        <v>8525.7930124126306</v>
      </c>
      <c r="AF22">
        <f t="shared" si="4"/>
        <v>-426.28965062063156</v>
      </c>
      <c r="AG22">
        <f t="shared" si="4"/>
        <v>-9.6487448548151065</v>
      </c>
      <c r="AH22">
        <f t="shared" si="5"/>
        <v>-7761.5193903092859</v>
      </c>
      <c r="AI22">
        <f t="shared" si="6"/>
        <v>328.33522662789801</v>
      </c>
      <c r="AJ22">
        <f t="shared" si="7"/>
        <v>624.8331206179389</v>
      </c>
      <c r="AK22">
        <f t="shared" si="24"/>
        <v>802.54291068420582</v>
      </c>
      <c r="AL22">
        <f t="shared" si="8"/>
        <v>1755.7112579300428</v>
      </c>
      <c r="AN22">
        <f t="shared" si="9"/>
        <v>2077.8298809658058</v>
      </c>
      <c r="AO22">
        <f t="shared" si="9"/>
        <v>-103.89149404829031</v>
      </c>
      <c r="AP22">
        <f t="shared" si="9"/>
        <v>-2.3515056422272433</v>
      </c>
      <c r="AQ22">
        <f t="shared" si="9"/>
        <v>-1891.5679617603669</v>
      </c>
      <c r="AR22">
        <f t="shared" si="9"/>
        <v>80.018919514921478</v>
      </c>
      <c r="AS22">
        <f t="shared" si="9"/>
        <v>152.27872958525799</v>
      </c>
      <c r="AT22">
        <f t="shared" si="9"/>
        <v>195.58856732143815</v>
      </c>
      <c r="AU22">
        <f t="shared" si="9"/>
        <v>427.88621642161769</v>
      </c>
      <c r="AW22">
        <v>19</v>
      </c>
      <c r="AX22">
        <f>(R22*SUMPRODUCT(K23:$K$23, X23:$X$23)-$AZ$3*SUMPRODUCT(K22:$K$22, W23:$W$23))/Z22</f>
        <v>847.56175117226394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5.2041409999999998E-3</v>
      </c>
      <c r="O23">
        <f t="shared" si="21"/>
        <v>11045.209947900532</v>
      </c>
      <c r="P23">
        <f t="shared" si="22"/>
        <v>552.26049739502662</v>
      </c>
      <c r="Q23" s="4">
        <f t="shared" si="23"/>
        <v>12.5</v>
      </c>
      <c r="R23">
        <f t="shared" si="0"/>
        <v>2000000</v>
      </c>
      <c r="S23">
        <f t="shared" si="1"/>
        <v>860.64715181978022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654.23256686091713</v>
      </c>
      <c r="AC23">
        <f t="shared" si="2"/>
        <v>654.23256686091713</v>
      </c>
      <c r="AE23">
        <f t="shared" si="3"/>
        <v>8396.1656533150963</v>
      </c>
      <c r="AF23">
        <f t="shared" si="4"/>
        <v>-419.8082826657548</v>
      </c>
      <c r="AG23">
        <f t="shared" si="4"/>
        <v>-9.5020439775694747</v>
      </c>
      <c r="AH23">
        <f t="shared" si="5"/>
        <v>-8034.1485915971753</v>
      </c>
      <c r="AI23">
        <f t="shared" si="6"/>
        <v>-67.293264925403491</v>
      </c>
      <c r="AJ23">
        <f t="shared" si="7"/>
        <v>0</v>
      </c>
      <c r="AK23">
        <f t="shared" si="24"/>
        <v>738.53684213262784</v>
      </c>
      <c r="AL23">
        <f t="shared" si="8"/>
        <v>671.24357720722435</v>
      </c>
      <c r="AN23">
        <f t="shared" si="9"/>
        <v>1884.940162864913</v>
      </c>
      <c r="AO23">
        <f t="shared" si="9"/>
        <v>-94.247008143245637</v>
      </c>
      <c r="AP23">
        <f t="shared" si="9"/>
        <v>-2.1332099749077216</v>
      </c>
      <c r="AQ23">
        <f t="shared" si="9"/>
        <v>-1803.6672905264511</v>
      </c>
      <c r="AR23">
        <f t="shared" si="9"/>
        <v>-15.107345779691649</v>
      </c>
      <c r="AS23">
        <f t="shared" si="9"/>
        <v>0</v>
      </c>
      <c r="AT23">
        <f t="shared" si="9"/>
        <v>165.80160670621902</v>
      </c>
      <c r="AU23">
        <f t="shared" si="9"/>
        <v>150.69426092652736</v>
      </c>
      <c r="AW23">
        <v>20</v>
      </c>
      <c r="AX23">
        <f>(R23*SUMPRODUCT(K$23:$K24, X$23:$X24)-$AZ$3*SUMPRODUCT(K$22:$K23, W$23:$W24))/Z23</f>
        <v>860.64715181978022</v>
      </c>
    </row>
    <row r="25" spans="5:50" x14ac:dyDescent="0.25">
      <c r="AN25" s="8">
        <f t="shared" ref="AN25:AU25" si="25">SUM(AN3:AN23)</f>
        <v>101307.30521860484</v>
      </c>
      <c r="AO25" s="8">
        <f t="shared" si="25"/>
        <v>-13349.272721855645</v>
      </c>
      <c r="AP25" s="8">
        <f t="shared" si="25"/>
        <v>-227.96827971655057</v>
      </c>
      <c r="AQ25" s="8">
        <f t="shared" si="25"/>
        <v>-60658.96570147005</v>
      </c>
      <c r="AR25" s="8">
        <f t="shared" si="25"/>
        <v>27071.098515562615</v>
      </c>
      <c r="AS25" s="8">
        <f t="shared" si="25"/>
        <v>-2319.4513449740152</v>
      </c>
      <c r="AT25" s="8">
        <f t="shared" si="25"/>
        <v>8849.8791763569916</v>
      </c>
      <c r="AU25" s="9">
        <f t="shared" si="25"/>
        <v>33601.526346945582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CDDE1-D41F-4E61-A572-1824E030B4B2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16792.733258731634</v>
      </c>
      <c r="K3">
        <v>1</v>
      </c>
      <c r="L3" s="2">
        <v>0</v>
      </c>
      <c r="O3">
        <f>$C$3</f>
        <v>16792.733258731634</v>
      </c>
      <c r="P3">
        <f>O3*B5</f>
        <v>13434.186606985308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16792.733258731634</v>
      </c>
      <c r="AF3">
        <f t="shared" ref="AF3:AG23" si="4">-$Z3*P3</f>
        <v>-13434.186606985308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3232.7290958463263</v>
      </c>
      <c r="AJ3">
        <f t="shared" ref="AJ3:AJ23" si="7">AB3-AC3</f>
        <v>0</v>
      </c>
      <c r="AL3">
        <f t="shared" ref="AL3:AL23" si="8">SUM(AI3:AK3)</f>
        <v>3232.7290958463263</v>
      </c>
      <c r="AN3">
        <f t="shared" ref="AN3:AU23" si="9">AE3*$K3</f>
        <v>16792.733258731634</v>
      </c>
      <c r="AO3">
        <f t="shared" si="9"/>
        <v>-13434.186606985308</v>
      </c>
      <c r="AP3">
        <f t="shared" si="9"/>
        <v>-125.8175559</v>
      </c>
      <c r="AQ3">
        <f t="shared" si="9"/>
        <v>0</v>
      </c>
      <c r="AR3">
        <f t="shared" si="9"/>
        <v>3232.7290958463263</v>
      </c>
      <c r="AS3">
        <f t="shared" si="9"/>
        <v>0</v>
      </c>
      <c r="AT3">
        <f t="shared" si="9"/>
        <v>0</v>
      </c>
      <c r="AU3">
        <f t="shared" si="9"/>
        <v>3232.7290958463263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9261.5802008034552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2776.7272439095245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2739.3079426178738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-2739.3079426178738</v>
      </c>
      <c r="AK4">
        <f>H4*SUM(AB4, AE4:AF4)</f>
        <v>0</v>
      </c>
      <c r="AL4">
        <f t="shared" si="8"/>
        <v>-9691.3979426178739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-6522.2722581855705</v>
      </c>
      <c r="AR4">
        <f t="shared" si="9"/>
        <v>-6522.2722581855705</v>
      </c>
      <c r="AS4">
        <f t="shared" si="9"/>
        <v>-2569.9483465783596</v>
      </c>
      <c r="AT4">
        <f t="shared" si="9"/>
        <v>0</v>
      </c>
      <c r="AU4">
        <f t="shared" si="9"/>
        <v>-9092.2206047639302</v>
      </c>
      <c r="AW4">
        <v>1</v>
      </c>
      <c r="AX4">
        <f>(R4*SUMPRODUCT(K5:$K$23, X5:$X$23)-$AZ$3*SUMPRODUCT(K4:$K$22, W5:$W$23))/Z4</f>
        <v>2776.7272439095245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3.6141120000000001E-3</v>
      </c>
      <c r="O5">
        <f t="shared" ref="O5:O23" si="21">$C$3</f>
        <v>16792.733258731634</v>
      </c>
      <c r="P5">
        <f t="shared" ref="P5:P23" si="22">O5*$C$5</f>
        <v>839.63666293658173</v>
      </c>
      <c r="Q5" s="4">
        <f t="shared" ref="Q5:Q23" si="23">$C$8</f>
        <v>12.5</v>
      </c>
      <c r="R5">
        <f t="shared" si="0"/>
        <v>2000000</v>
      </c>
      <c r="S5">
        <f t="shared" si="1"/>
        <v>5295.7779248400266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2739.3079426178738</v>
      </c>
      <c r="AC5">
        <f t="shared" si="2"/>
        <v>5153.2860560640693</v>
      </c>
      <c r="AE5">
        <f t="shared" si="3"/>
        <v>16340.896346789159</v>
      </c>
      <c r="AF5">
        <f t="shared" si="4"/>
        <v>-817.04481733945795</v>
      </c>
      <c r="AG5">
        <f t="shared" si="4"/>
        <v>-12.163666342324339</v>
      </c>
      <c r="AH5">
        <f t="shared" si="5"/>
        <v>-7130.8161281059201</v>
      </c>
      <c r="AI5">
        <f t="shared" si="6"/>
        <v>8380.8717350014558</v>
      </c>
      <c r="AJ5">
        <f t="shared" si="7"/>
        <v>-2413.9781134461955</v>
      </c>
      <c r="AK5">
        <f>H5*SUM(AB5, AE5:AF5)</f>
        <v>1577.9369783866387</v>
      </c>
      <c r="AL5">
        <f t="shared" si="8"/>
        <v>7544.830599941899</v>
      </c>
      <c r="AN5">
        <f t="shared" si="9"/>
        <v>14111.385493812295</v>
      </c>
      <c r="AO5">
        <f t="shared" si="9"/>
        <v>-705.56927469061475</v>
      </c>
      <c r="AP5">
        <f t="shared" si="9"/>
        <v>-10.504086258914157</v>
      </c>
      <c r="AQ5">
        <f t="shared" si="9"/>
        <v>-6157.90548655972</v>
      </c>
      <c r="AR5">
        <f t="shared" si="9"/>
        <v>7237.4066463030467</v>
      </c>
      <c r="AS5">
        <f t="shared" si="9"/>
        <v>-2084.6210030062643</v>
      </c>
      <c r="AT5">
        <f t="shared" si="9"/>
        <v>1362.647220470893</v>
      </c>
      <c r="AU5">
        <f t="shared" si="9"/>
        <v>6515.4328637676754</v>
      </c>
      <c r="AW5">
        <v>2</v>
      </c>
      <c r="AX5">
        <f>(R5*SUMPRODUCT(K6:$K$23, X6:$X$23)-$AZ$3*SUMPRODUCT(K5:$K$22, W6:$W$23))/Z5</f>
        <v>5295.7779248400266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3.757594E-3</v>
      </c>
      <c r="O6">
        <f t="shared" si="21"/>
        <v>16792.733258731634</v>
      </c>
      <c r="P6">
        <f t="shared" si="22"/>
        <v>839.63666293658173</v>
      </c>
      <c r="Q6" s="4">
        <f t="shared" si="23"/>
        <v>12.5</v>
      </c>
      <c r="R6">
        <f t="shared" si="0"/>
        <v>2000000</v>
      </c>
      <c r="S6">
        <f t="shared" si="1"/>
        <v>7544.5000992220603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5153.2860560640693</v>
      </c>
      <c r="AC6">
        <f t="shared" si="2"/>
        <v>7240.5011426359779</v>
      </c>
      <c r="AE6">
        <f t="shared" si="3"/>
        <v>16116.08492925395</v>
      </c>
      <c r="AF6">
        <f t="shared" si="4"/>
        <v>-805.80424646269751</v>
      </c>
      <c r="AG6">
        <f t="shared" si="4"/>
        <v>-11.996323559235176</v>
      </c>
      <c r="AH6">
        <f t="shared" si="5"/>
        <v>-7312.9791465471817</v>
      </c>
      <c r="AI6">
        <f t="shared" si="6"/>
        <v>7985.3052126848352</v>
      </c>
      <c r="AJ6">
        <f t="shared" si="7"/>
        <v>-2087.2150865719086</v>
      </c>
      <c r="AK6">
        <f>H6*SUM(AB6, AE6:AF6)</f>
        <v>2226.4360611874595</v>
      </c>
      <c r="AL6">
        <f t="shared" si="8"/>
        <v>8124.5261873003856</v>
      </c>
      <c r="AN6">
        <f t="shared" si="9"/>
        <v>12551.62949261448</v>
      </c>
      <c r="AO6">
        <f t="shared" si="9"/>
        <v>-627.58147463072407</v>
      </c>
      <c r="AP6">
        <f t="shared" si="9"/>
        <v>-9.3430513210885966</v>
      </c>
      <c r="AQ6">
        <f t="shared" si="9"/>
        <v>-5695.5398992753653</v>
      </c>
      <c r="AR6">
        <f t="shared" si="9"/>
        <v>6219.1650673873019</v>
      </c>
      <c r="AS6">
        <f t="shared" si="9"/>
        <v>-1625.577834384037</v>
      </c>
      <c r="AT6">
        <f t="shared" si="9"/>
        <v>1734.0067796673363</v>
      </c>
      <c r="AU6">
        <f t="shared" si="9"/>
        <v>6327.5940126706009</v>
      </c>
      <c r="AW6">
        <v>3</v>
      </c>
      <c r="AX6">
        <f>(R6*SUMPRODUCT(K7:$K$23, X7:$X$23)-$AZ$3*SUMPRODUCT(K6:$K$22, W7:$W$23))/Z6</f>
        <v>7544.5000992220603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3.9119039999999999E-3</v>
      </c>
      <c r="O7">
        <f t="shared" si="21"/>
        <v>16792.733258731634</v>
      </c>
      <c r="P7">
        <f t="shared" si="22"/>
        <v>839.63666293658173</v>
      </c>
      <c r="Q7" s="4">
        <f t="shared" si="23"/>
        <v>12.5</v>
      </c>
      <c r="R7">
        <f t="shared" si="0"/>
        <v>2000000</v>
      </c>
      <c r="S7">
        <f t="shared" si="1"/>
        <v>9372.1716214574444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7240.5011426359779</v>
      </c>
      <c r="AC7">
        <f t="shared" si="2"/>
        <v>8869.3972442457016</v>
      </c>
      <c r="AE7">
        <f t="shared" si="3"/>
        <v>15891.879502862323</v>
      </c>
      <c r="AF7">
        <f t="shared" si="4"/>
        <v>-794.59397514311615</v>
      </c>
      <c r="AG7">
        <f t="shared" si="4"/>
        <v>-11.829431857526156</v>
      </c>
      <c r="AH7">
        <f t="shared" si="5"/>
        <v>-7508.5545786666107</v>
      </c>
      <c r="AI7">
        <f t="shared" si="6"/>
        <v>7576.9015171950696</v>
      </c>
      <c r="AJ7">
        <f t="shared" si="7"/>
        <v>-1628.8961016097237</v>
      </c>
      <c r="AK7">
        <f>H7*SUM(AB7, AE7:AF7)</f>
        <v>2338.7662643861877</v>
      </c>
      <c r="AL7">
        <f t="shared" si="8"/>
        <v>8286.7716799715345</v>
      </c>
      <c r="AN7">
        <f t="shared" si="9"/>
        <v>11203.958023055726</v>
      </c>
      <c r="AO7">
        <f t="shared" si="9"/>
        <v>-560.19790115278624</v>
      </c>
      <c r="AP7">
        <f t="shared" si="9"/>
        <v>-8.3398856594935626</v>
      </c>
      <c r="AQ7">
        <f t="shared" si="9"/>
        <v>-5293.6174288290777</v>
      </c>
      <c r="AR7">
        <f t="shared" si="9"/>
        <v>5341.8028074143676</v>
      </c>
      <c r="AS7">
        <f t="shared" si="9"/>
        <v>-1148.3905061743887</v>
      </c>
      <c r="AT7">
        <f t="shared" si="9"/>
        <v>1648.8571441283666</v>
      </c>
      <c r="AU7">
        <f t="shared" si="9"/>
        <v>5842.2694453683453</v>
      </c>
      <c r="AW7">
        <v>4</v>
      </c>
      <c r="AX7">
        <f>(R7*SUMPRODUCT(K8:$K$23, X8:$X$23)-$AZ$3*SUMPRODUCT(K7:$K$22, W8:$W$23))/Z7</f>
        <v>9372.1716214574444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4.0806530000000001E-3</v>
      </c>
      <c r="O8">
        <f t="shared" si="21"/>
        <v>16792.733258731634</v>
      </c>
      <c r="P8">
        <f t="shared" si="22"/>
        <v>839.63666293658173</v>
      </c>
      <c r="Q8" s="4">
        <f t="shared" si="23"/>
        <v>12.5</v>
      </c>
      <c r="R8">
        <f t="shared" si="0"/>
        <v>2000000</v>
      </c>
      <c r="S8">
        <f t="shared" si="1"/>
        <v>10687.314476456599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8869.3972442457016</v>
      </c>
      <c r="AC8">
        <f t="shared" si="2"/>
        <v>9971.5771022678236</v>
      </c>
      <c r="AE8">
        <f t="shared" si="3"/>
        <v>15668.111462064706</v>
      </c>
      <c r="AF8">
        <f t="shared" si="4"/>
        <v>-783.40557310323538</v>
      </c>
      <c r="AG8">
        <f t="shared" si="4"/>
        <v>-11.662865732353186</v>
      </c>
      <c r="AH8">
        <f t="shared" si="5"/>
        <v>-7723.4890556335495</v>
      </c>
      <c r="AI8">
        <f t="shared" si="6"/>
        <v>7149.5539675955688</v>
      </c>
      <c r="AJ8">
        <f t="shared" si="7"/>
        <v>-1102.1798580221221</v>
      </c>
      <c r="AK8">
        <f t="shared" ref="AK8:AK23" si="24">H8*SUM(AB8:AB8, AE8:AF8)</f>
        <v>1722.1724771575202</v>
      </c>
      <c r="AL8">
        <f t="shared" si="8"/>
        <v>7769.5465867309667</v>
      </c>
      <c r="AN8">
        <f t="shared" si="9"/>
        <v>10299.486226486257</v>
      </c>
      <c r="AO8">
        <f t="shared" si="9"/>
        <v>-514.97431132431291</v>
      </c>
      <c r="AP8">
        <f t="shared" si="9"/>
        <v>-7.6666243575408455</v>
      </c>
      <c r="AQ8">
        <f t="shared" si="9"/>
        <v>-5077.0617340523086</v>
      </c>
      <c r="AR8">
        <f t="shared" si="9"/>
        <v>4699.7835567520951</v>
      </c>
      <c r="AS8">
        <f t="shared" si="9"/>
        <v>-724.52166901507985</v>
      </c>
      <c r="AT8">
        <f t="shared" si="9"/>
        <v>1132.075920640674</v>
      </c>
      <c r="AU8">
        <f t="shared" si="9"/>
        <v>5107.3378083776888</v>
      </c>
      <c r="AW8">
        <v>5</v>
      </c>
      <c r="AX8">
        <f>(R8*SUMPRODUCT(K9:$K$23, X9:$X$23)-$AZ$3*SUMPRODUCT(K8:$K$22, W9:$W$23))/Z8</f>
        <v>10687.314476456599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4.2836929999999999E-3</v>
      </c>
      <c r="O9">
        <f t="shared" si="21"/>
        <v>16792.733258731634</v>
      </c>
      <c r="P9">
        <f t="shared" si="22"/>
        <v>839.63666293658173</v>
      </c>
      <c r="Q9" s="4">
        <f t="shared" si="23"/>
        <v>12.5</v>
      </c>
      <c r="R9">
        <f t="shared" si="0"/>
        <v>2000000</v>
      </c>
      <c r="S9">
        <f t="shared" si="1"/>
        <v>11588.568470614933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9971.5771022678236</v>
      </c>
      <c r="AC9">
        <f t="shared" si="2"/>
        <v>10658.031396931809</v>
      </c>
      <c r="AE9">
        <f t="shared" si="3"/>
        <v>15444.312968050794</v>
      </c>
      <c r="AF9">
        <f t="shared" si="4"/>
        <v>-772.21564840253973</v>
      </c>
      <c r="AG9">
        <f t="shared" si="4"/>
        <v>-11.496276938732034</v>
      </c>
      <c r="AH9">
        <f t="shared" si="5"/>
        <v>-7993.6218076193945</v>
      </c>
      <c r="AI9">
        <f t="shared" si="6"/>
        <v>6666.979235090128</v>
      </c>
      <c r="AJ9">
        <f t="shared" si="7"/>
        <v>-686.45429466398491</v>
      </c>
      <c r="AK9">
        <f t="shared" si="24"/>
        <v>1286.3998048240192</v>
      </c>
      <c r="AL9">
        <f t="shared" si="8"/>
        <v>7266.9247452501622</v>
      </c>
      <c r="AN9">
        <f t="shared" si="9"/>
        <v>9648.708921468733</v>
      </c>
      <c r="AO9">
        <f t="shared" si="9"/>
        <v>-482.43544607343665</v>
      </c>
      <c r="AP9">
        <f t="shared" si="9"/>
        <v>-7.1822055206913245</v>
      </c>
      <c r="AQ9">
        <f t="shared" si="9"/>
        <v>-4993.950213879828</v>
      </c>
      <c r="AR9">
        <f t="shared" si="9"/>
        <v>4165.1410559947763</v>
      </c>
      <c r="AS9">
        <f t="shared" si="9"/>
        <v>-428.85673780417102</v>
      </c>
      <c r="AT9">
        <f t="shared" si="9"/>
        <v>803.66781604709115</v>
      </c>
      <c r="AU9">
        <f t="shared" si="9"/>
        <v>4539.9521342376966</v>
      </c>
      <c r="AW9">
        <v>6</v>
      </c>
      <c r="AX9">
        <f>(R9*SUMPRODUCT(K10:$K$23, X10:$X$23)-$AZ$3*SUMPRODUCT(K9:$K$22, W10:$W$23))/Z9</f>
        <v>11588.568470614933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4.5002690000000003E-3</v>
      </c>
      <c r="O10">
        <f t="shared" si="21"/>
        <v>16792.733258731634</v>
      </c>
      <c r="P10">
        <f t="shared" si="22"/>
        <v>839.63666293658173</v>
      </c>
      <c r="Q10" s="4">
        <f t="shared" si="23"/>
        <v>12.5</v>
      </c>
      <c r="R10">
        <f t="shared" si="0"/>
        <v>2000000</v>
      </c>
      <c r="S10">
        <f t="shared" si="1"/>
        <v>12209.171564052853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10658.031396931809</v>
      </c>
      <c r="AC10">
        <f t="shared" si="2"/>
        <v>11065.980758588223</v>
      </c>
      <c r="AE10">
        <f t="shared" si="3"/>
        <v>15220.366275493867</v>
      </c>
      <c r="AF10">
        <f t="shared" si="4"/>
        <v>-761.01831377469341</v>
      </c>
      <c r="AG10">
        <f t="shared" si="4"/>
        <v>-11.329577830621922</v>
      </c>
      <c r="AH10">
        <f t="shared" si="5"/>
        <v>-8277.8141956465079</v>
      </c>
      <c r="AI10">
        <f t="shared" si="6"/>
        <v>6170.2041882420435</v>
      </c>
      <c r="AJ10">
        <f t="shared" si="7"/>
        <v>-407.94936165641411</v>
      </c>
      <c r="AK10">
        <f t="shared" si="24"/>
        <v>1318.6624163291767</v>
      </c>
      <c r="AL10">
        <f t="shared" si="8"/>
        <v>7080.9172429148057</v>
      </c>
      <c r="AN10">
        <f t="shared" si="9"/>
        <v>9034.4893554439277</v>
      </c>
      <c r="AO10">
        <f t="shared" si="9"/>
        <v>-451.72446777219648</v>
      </c>
      <c r="AP10">
        <f t="shared" si="9"/>
        <v>-6.7249991530907502</v>
      </c>
      <c r="AQ10">
        <f t="shared" si="9"/>
        <v>-4913.5364342264747</v>
      </c>
      <c r="AR10">
        <f t="shared" si="9"/>
        <v>3662.5034542921667</v>
      </c>
      <c r="AS10">
        <f t="shared" si="9"/>
        <v>-242.15016240306798</v>
      </c>
      <c r="AT10">
        <f t="shared" si="9"/>
        <v>782.73028047502441</v>
      </c>
      <c r="AU10">
        <f t="shared" si="9"/>
        <v>4203.083572364123</v>
      </c>
      <c r="AW10">
        <v>7</v>
      </c>
      <c r="AX10">
        <f>(R10*SUMPRODUCT(K11:$K$23, X11:$X$23)-$AZ$3*SUMPRODUCT(K10:$K$22, W11:$W$23))/Z10</f>
        <v>12209.171564052853</v>
      </c>
    </row>
    <row r="11" spans="1:52" x14ac:dyDescent="0.25">
      <c r="A11" t="s">
        <v>33</v>
      </c>
      <c r="C11" s="7">
        <f>AU25</f>
        <v>50465.26623027154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4.7150400000000002E-3</v>
      </c>
      <c r="O11">
        <f t="shared" si="21"/>
        <v>16792.733258731634</v>
      </c>
      <c r="P11">
        <f t="shared" si="22"/>
        <v>839.63666293658173</v>
      </c>
      <c r="Q11" s="4">
        <f t="shared" si="23"/>
        <v>12.5</v>
      </c>
      <c r="R11">
        <f t="shared" si="0"/>
        <v>2000000</v>
      </c>
      <c r="S11">
        <f t="shared" si="1"/>
        <v>12568.248164522263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11065.980758588223</v>
      </c>
      <c r="AC11">
        <f t="shared" si="2"/>
        <v>11223.810230538889</v>
      </c>
      <c r="AE11">
        <f t="shared" si="3"/>
        <v>14996.397976935325</v>
      </c>
      <c r="AF11">
        <f t="shared" si="4"/>
        <v>-749.81989884676625</v>
      </c>
      <c r="AG11">
        <f t="shared" si="4"/>
        <v>-11.162862639661206</v>
      </c>
      <c r="AH11">
        <f t="shared" si="5"/>
        <v>-8547.1060247192945</v>
      </c>
      <c r="AI11">
        <f t="shared" si="6"/>
        <v>5688.3091907296021</v>
      </c>
      <c r="AJ11">
        <f t="shared" si="7"/>
        <v>-157.82947195066663</v>
      </c>
      <c r="AK11">
        <f t="shared" si="24"/>
        <v>1303.5967800888543</v>
      </c>
      <c r="AL11">
        <f t="shared" si="8"/>
        <v>6834.0764988677893</v>
      </c>
      <c r="AN11">
        <f t="shared" si="9"/>
        <v>8465.569646408936</v>
      </c>
      <c r="AO11">
        <f t="shared" si="9"/>
        <v>-423.27848232044681</v>
      </c>
      <c r="AP11">
        <f t="shared" si="9"/>
        <v>-6.3015126215435595</v>
      </c>
      <c r="AQ11">
        <f t="shared" si="9"/>
        <v>-4824.900048584157</v>
      </c>
      <c r="AR11">
        <f t="shared" si="9"/>
        <v>3211.0896028827883</v>
      </c>
      <c r="AS11">
        <f t="shared" si="9"/>
        <v>-89.095820817057557</v>
      </c>
      <c r="AT11">
        <f t="shared" si="9"/>
        <v>735.88933486892518</v>
      </c>
      <c r="AU11">
        <f t="shared" si="9"/>
        <v>3857.8831169346554</v>
      </c>
      <c r="AW11">
        <v>8</v>
      </c>
      <c r="AX11">
        <f>(R11*SUMPRODUCT(K12:$K$23, X12:$X$23)-$AZ$3*SUMPRODUCT(K11:$K$22, W12:$W$23))/Z11</f>
        <v>12568.248164522263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4.9523709999999997E-3</v>
      </c>
      <c r="O12">
        <f t="shared" si="21"/>
        <v>16792.733258731634</v>
      </c>
      <c r="P12">
        <f t="shared" si="22"/>
        <v>839.63666293658173</v>
      </c>
      <c r="Q12" s="4">
        <f t="shared" si="23"/>
        <v>12.5</v>
      </c>
      <c r="R12">
        <f t="shared" si="0"/>
        <v>2000000</v>
      </c>
      <c r="S12">
        <f t="shared" si="1"/>
        <v>12670.503505185166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11223.810230538889</v>
      </c>
      <c r="AC12">
        <f t="shared" si="2"/>
        <v>11145.939236247941</v>
      </c>
      <c r="AE12">
        <f t="shared" si="3"/>
        <v>14772.166270720538</v>
      </c>
      <c r="AF12">
        <f t="shared" si="4"/>
        <v>-738.60831353602691</v>
      </c>
      <c r="AG12">
        <f t="shared" si="4"/>
        <v>-10.995951376050954</v>
      </c>
      <c r="AH12">
        <f t="shared" si="5"/>
        <v>-8845.2219541826562</v>
      </c>
      <c r="AI12">
        <f t="shared" si="6"/>
        <v>5177.3400516258025</v>
      </c>
      <c r="AJ12">
        <f t="shared" si="7"/>
        <v>77.870994290948147</v>
      </c>
      <c r="AK12">
        <f t="shared" si="24"/>
        <v>1310.8574089428446</v>
      </c>
      <c r="AL12">
        <f t="shared" si="8"/>
        <v>6566.0684548595955</v>
      </c>
      <c r="AN12">
        <f t="shared" si="9"/>
        <v>7927.5494898084335</v>
      </c>
      <c r="AO12">
        <f t="shared" si="9"/>
        <v>-396.37747449042166</v>
      </c>
      <c r="AP12">
        <f t="shared" si="9"/>
        <v>-5.9010267772269778</v>
      </c>
      <c r="AQ12">
        <f t="shared" si="9"/>
        <v>-4746.8281567550212</v>
      </c>
      <c r="AR12">
        <f t="shared" si="9"/>
        <v>2778.4428317857623</v>
      </c>
      <c r="AS12">
        <f t="shared" si="9"/>
        <v>41.789819431268171</v>
      </c>
      <c r="AT12">
        <f t="shared" si="9"/>
        <v>703.4775261143584</v>
      </c>
      <c r="AU12">
        <f t="shared" si="9"/>
        <v>3523.7101773313893</v>
      </c>
      <c r="AW12">
        <v>9</v>
      </c>
      <c r="AX12">
        <f>(R12*SUMPRODUCT(K13:$K$23, X13:$X$23)-$AZ$3*SUMPRODUCT(K12:$K$22, W13:$W$23))/Z12</f>
        <v>12670.503505185166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5.2041409999999998E-3</v>
      </c>
      <c r="O13">
        <f t="shared" si="21"/>
        <v>16792.733258731634</v>
      </c>
      <c r="P13">
        <f t="shared" si="22"/>
        <v>839.63666293658173</v>
      </c>
      <c r="Q13" s="4">
        <f t="shared" si="23"/>
        <v>12.5</v>
      </c>
      <c r="R13">
        <f t="shared" si="0"/>
        <v>2000000</v>
      </c>
      <c r="S13">
        <f t="shared" si="1"/>
        <v>12520.059852902163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11145.939236247941</v>
      </c>
      <c r="AC13">
        <f t="shared" si="2"/>
        <v>10846.14525936214</v>
      </c>
      <c r="AE13">
        <f t="shared" si="3"/>
        <v>14547.568171865061</v>
      </c>
      <c r="AF13">
        <f t="shared" si="4"/>
        <v>-727.37840859325308</v>
      </c>
      <c r="AG13">
        <f t="shared" si="4"/>
        <v>-10.828767380900333</v>
      </c>
      <c r="AH13">
        <f t="shared" si="5"/>
        <v>-9155.9170224181107</v>
      </c>
      <c r="AI13">
        <f t="shared" si="6"/>
        <v>4653.4439734727966</v>
      </c>
      <c r="AJ13">
        <f t="shared" si="7"/>
        <v>299.79397688580138</v>
      </c>
      <c r="AK13">
        <f t="shared" si="24"/>
        <v>1290.748869275171</v>
      </c>
      <c r="AL13">
        <f t="shared" si="8"/>
        <v>6243.9868196337693</v>
      </c>
      <c r="AN13">
        <f t="shared" si="9"/>
        <v>7423.2365784738122</v>
      </c>
      <c r="AO13">
        <f t="shared" si="9"/>
        <v>-371.16182892369062</v>
      </c>
      <c r="AP13">
        <f t="shared" si="9"/>
        <v>-5.5256315813076382</v>
      </c>
      <c r="AQ13">
        <f t="shared" si="9"/>
        <v>-4672.0205980359078</v>
      </c>
      <c r="AR13">
        <f t="shared" si="9"/>
        <v>2374.5285199329051</v>
      </c>
      <c r="AS13">
        <f t="shared" si="9"/>
        <v>152.9768816982627</v>
      </c>
      <c r="AT13">
        <f t="shared" si="9"/>
        <v>658.63477021250958</v>
      </c>
      <c r="AU13">
        <f t="shared" si="9"/>
        <v>3186.1401718436773</v>
      </c>
      <c r="AW13">
        <v>10</v>
      </c>
      <c r="AX13">
        <f>(R13*SUMPRODUCT(K14:$K$23, X14:$X$23)-$AZ$3*SUMPRODUCT(K13:$K$22, W14:$W$23))/Z13</f>
        <v>12520.059852902163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0.4700502279173957</v>
      </c>
      <c r="L14" s="2">
        <v>11</v>
      </c>
      <c r="M14" s="6">
        <v>5.4847869999999996E-3</v>
      </c>
      <c r="O14">
        <f t="shared" si="21"/>
        <v>16792.733258731634</v>
      </c>
      <c r="P14">
        <f t="shared" si="22"/>
        <v>839.63666293658173</v>
      </c>
      <c r="Q14" s="4">
        <f t="shared" si="23"/>
        <v>12.5</v>
      </c>
      <c r="R14">
        <f t="shared" si="0"/>
        <v>2000000</v>
      </c>
      <c r="S14">
        <f t="shared" si="1"/>
        <v>12279.898409025887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10846.14525936214</v>
      </c>
      <c r="AC14">
        <f t="shared" si="2"/>
        <v>10473.364461371963</v>
      </c>
      <c r="AE14">
        <f t="shared" si="3"/>
        <v>14322.30217735575</v>
      </c>
      <c r="AF14">
        <f t="shared" si="4"/>
        <v>-716.11510886778751</v>
      </c>
      <c r="AG14">
        <f t="shared" si="4"/>
        <v>-10.661086224534543</v>
      </c>
      <c r="AH14">
        <f t="shared" si="5"/>
        <v>-9502.9572090857891</v>
      </c>
      <c r="AI14">
        <f t="shared" si="6"/>
        <v>4092.5687731776397</v>
      </c>
      <c r="AJ14">
        <f t="shared" si="7"/>
        <v>372.78079799017723</v>
      </c>
      <c r="AK14">
        <f t="shared" si="24"/>
        <v>2092.4349819587892</v>
      </c>
      <c r="AL14">
        <f t="shared" si="8"/>
        <v>6557.7845531266066</v>
      </c>
      <c r="AN14">
        <f t="shared" si="9"/>
        <v>6732.2014027678833</v>
      </c>
      <c r="AO14">
        <f t="shared" si="9"/>
        <v>-336.61007013839418</v>
      </c>
      <c r="AP14">
        <f t="shared" si="9"/>
        <v>-5.0112460096894695</v>
      </c>
      <c r="AQ14">
        <f t="shared" si="9"/>
        <v>-4466.8672020200338</v>
      </c>
      <c r="AR14">
        <f t="shared" si="9"/>
        <v>1923.7128845997661</v>
      </c>
      <c r="AS14">
        <f t="shared" si="9"/>
        <v>175.22569905851145</v>
      </c>
      <c r="AT14">
        <f t="shared" si="9"/>
        <v>983.54954017206057</v>
      </c>
      <c r="AU14">
        <f t="shared" si="9"/>
        <v>3082.4881238303383</v>
      </c>
      <c r="AW14">
        <v>11</v>
      </c>
      <c r="AX14">
        <f>(R14*SUMPRODUCT(K15:$K$23, X15:$X$23)-$AZ$3*SUMPRODUCT(K14:$K$22, W15:$W$23))/Z14</f>
        <v>12279.898409025887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0.43299774489153714</v>
      </c>
      <c r="L15" s="2">
        <v>12</v>
      </c>
      <c r="M15" s="6">
        <v>5.8078460000000002E-3</v>
      </c>
      <c r="O15">
        <f t="shared" si="21"/>
        <v>16792.733258731634</v>
      </c>
      <c r="P15">
        <f t="shared" si="22"/>
        <v>839.63666293658173</v>
      </c>
      <c r="Q15" s="4">
        <f t="shared" si="23"/>
        <v>12.5</v>
      </c>
      <c r="R15">
        <f t="shared" si="0"/>
        <v>2000000</v>
      </c>
      <c r="S15">
        <f t="shared" si="1"/>
        <v>11790.114160912239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10473.364461371963</v>
      </c>
      <c r="AC15">
        <f t="shared" si="2"/>
        <v>9896.6759813091885</v>
      </c>
      <c r="AE15">
        <f t="shared" si="3"/>
        <v>14095.897430170644</v>
      </c>
      <c r="AF15">
        <f t="shared" si="4"/>
        <v>-704.79487150853231</v>
      </c>
      <c r="AG15">
        <f t="shared" si="4"/>
        <v>-10.492557415304377</v>
      </c>
      <c r="AH15">
        <f t="shared" si="5"/>
        <v>-9906.8715175708876</v>
      </c>
      <c r="AI15">
        <f t="shared" si="6"/>
        <v>3473.7384836759193</v>
      </c>
      <c r="AJ15">
        <f t="shared" si="7"/>
        <v>576.68848006277403</v>
      </c>
      <c r="AK15">
        <f t="shared" si="24"/>
        <v>2042.1301718383559</v>
      </c>
      <c r="AL15">
        <f t="shared" si="8"/>
        <v>6092.5571355770489</v>
      </c>
      <c r="AN15">
        <f t="shared" si="9"/>
        <v>6103.4917994863026</v>
      </c>
      <c r="AO15">
        <f t="shared" si="9"/>
        <v>-305.17458997431515</v>
      </c>
      <c r="AP15">
        <f t="shared" si="9"/>
        <v>-4.5432536989717711</v>
      </c>
      <c r="AQ15">
        <f t="shared" si="9"/>
        <v>-4289.6530260383943</v>
      </c>
      <c r="AR15">
        <f t="shared" si="9"/>
        <v>1504.1209297746207</v>
      </c>
      <c r="AS15">
        <f t="shared" si="9"/>
        <v>249.70481137210933</v>
      </c>
      <c r="AT15">
        <f t="shared" si="9"/>
        <v>884.23775918097533</v>
      </c>
      <c r="AU15">
        <f t="shared" si="9"/>
        <v>2638.0635003277052</v>
      </c>
      <c r="AW15">
        <v>12</v>
      </c>
      <c r="AX15">
        <f>(R15*SUMPRODUCT(K16:$K$23, X16:$X$23)-$AZ$3*SUMPRODUCT(K15:$K$22, W16:$W$23))/Z15</f>
        <v>11790.114160912239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0.39886598483706026</v>
      </c>
      <c r="L16" s="2">
        <v>13</v>
      </c>
      <c r="M16" s="6">
        <v>6.1543680000000003E-3</v>
      </c>
      <c r="O16">
        <f t="shared" si="21"/>
        <v>16792.733258731634</v>
      </c>
      <c r="P16">
        <f t="shared" si="22"/>
        <v>839.63666293658173</v>
      </c>
      <c r="Q16" s="4">
        <f t="shared" si="23"/>
        <v>12.5</v>
      </c>
      <c r="R16">
        <f t="shared" si="0"/>
        <v>2000000</v>
      </c>
      <c r="S16">
        <f t="shared" si="1"/>
        <v>11069.644506235783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9896.6759813091885</v>
      </c>
      <c r="AC16">
        <f t="shared" si="2"/>
        <v>9141.8055031612876</v>
      </c>
      <c r="AE16">
        <f t="shared" si="3"/>
        <v>13868.187115793415</v>
      </c>
      <c r="AF16">
        <f t="shared" si="4"/>
        <v>-693.40935578967071</v>
      </c>
      <c r="AG16">
        <f t="shared" si="4"/>
        <v>-10.323056781556422</v>
      </c>
      <c r="AH16">
        <f t="shared" si="5"/>
        <v>-10332.009535185916</v>
      </c>
      <c r="AI16">
        <f t="shared" si="6"/>
        <v>2832.4451680362708</v>
      </c>
      <c r="AJ16">
        <f t="shared" si="7"/>
        <v>754.87047814790094</v>
      </c>
      <c r="AK16">
        <f t="shared" si="24"/>
        <v>1974.2704395516305</v>
      </c>
      <c r="AL16">
        <f t="shared" si="8"/>
        <v>5561.586085735802</v>
      </c>
      <c r="AN16">
        <f t="shared" si="9"/>
        <v>5531.5481118455709</v>
      </c>
      <c r="AO16">
        <f t="shared" si="9"/>
        <v>-276.57740559227852</v>
      </c>
      <c r="AP16">
        <f t="shared" si="9"/>
        <v>-4.1175162097043962</v>
      </c>
      <c r="AQ16">
        <f t="shared" si="9"/>
        <v>-4121.0871585978275</v>
      </c>
      <c r="AR16">
        <f t="shared" si="9"/>
        <v>1129.7660314457598</v>
      </c>
      <c r="AS16">
        <f t="shared" si="9"/>
        <v>301.09215669088508</v>
      </c>
      <c r="AT16">
        <f t="shared" si="9"/>
        <v>787.46932320645692</v>
      </c>
      <c r="AU16">
        <f t="shared" si="9"/>
        <v>2218.3275113431018</v>
      </c>
      <c r="AW16">
        <v>13</v>
      </c>
      <c r="AX16">
        <f>(R16*SUMPRODUCT(K17:$K$23, X17:$X$23)-$AZ$3*SUMPRODUCT(K16:$K$22, W17:$W$23))/Z16</f>
        <v>11069.644506235783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0.36742471695756734</v>
      </c>
      <c r="L17" s="2">
        <v>14</v>
      </c>
      <c r="M17" s="6">
        <v>6.5216450000000004E-3</v>
      </c>
      <c r="O17">
        <f t="shared" si="21"/>
        <v>16792.733258731634</v>
      </c>
      <c r="P17">
        <f t="shared" si="22"/>
        <v>839.63666293658173</v>
      </c>
      <c r="Q17" s="4">
        <f t="shared" si="23"/>
        <v>12.5</v>
      </c>
      <c r="R17">
        <f t="shared" si="0"/>
        <v>2000000</v>
      </c>
      <c r="S17">
        <f t="shared" si="1"/>
        <v>10138.857278390431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9141.8055031612876</v>
      </c>
      <c r="AC17">
        <f t="shared" si="2"/>
        <v>8234.7822354242526</v>
      </c>
      <c r="AE17">
        <f t="shared" si="3"/>
        <v>13639.061851472701</v>
      </c>
      <c r="AF17">
        <f t="shared" si="4"/>
        <v>-681.9530925736351</v>
      </c>
      <c r="AG17">
        <f t="shared" si="4"/>
        <v>-10.152502902096705</v>
      </c>
      <c r="AH17">
        <f t="shared" si="5"/>
        <v>-10771.729863064567</v>
      </c>
      <c r="AI17">
        <f t="shared" si="6"/>
        <v>2175.2263929324035</v>
      </c>
      <c r="AJ17">
        <f t="shared" si="7"/>
        <v>907.02326773703498</v>
      </c>
      <c r="AK17">
        <f t="shared" si="24"/>
        <v>1891.0482912330287</v>
      </c>
      <c r="AL17">
        <f t="shared" si="8"/>
        <v>4973.2979519024675</v>
      </c>
      <c r="AN17">
        <f t="shared" si="9"/>
        <v>5011.3284403441112</v>
      </c>
      <c r="AO17">
        <f t="shared" si="9"/>
        <v>-250.56642201720561</v>
      </c>
      <c r="AP17">
        <f t="shared" si="9"/>
        <v>-3.7302805052137629</v>
      </c>
      <c r="AQ17">
        <f t="shared" si="9"/>
        <v>-3957.7997960798743</v>
      </c>
      <c r="AR17">
        <f t="shared" si="9"/>
        <v>799.23194174181856</v>
      </c>
      <c r="AS17">
        <f t="shared" si="9"/>
        <v>333.2627674222079</v>
      </c>
      <c r="AT17">
        <f t="shared" si="9"/>
        <v>694.81788315938695</v>
      </c>
      <c r="AU17">
        <f t="shared" si="9"/>
        <v>1827.3125923234136</v>
      </c>
      <c r="AW17">
        <v>14</v>
      </c>
      <c r="AX17">
        <f>(R17*SUMPRODUCT(K18:$K$23, X18:$X$23)-$AZ$3*SUMPRODUCT(K17:$K$22, W18:$W$23))/Z17</f>
        <v>10138.857278390431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0.33846185877819929</v>
      </c>
      <c r="L18" s="2">
        <v>15</v>
      </c>
      <c r="M18" s="6">
        <v>6.9358459999999999E-3</v>
      </c>
      <c r="O18">
        <f t="shared" si="21"/>
        <v>16792.733258731634</v>
      </c>
      <c r="P18">
        <f t="shared" si="22"/>
        <v>839.63666293658173</v>
      </c>
      <c r="Q18" s="4">
        <f t="shared" si="23"/>
        <v>12.5</v>
      </c>
      <c r="R18">
        <f t="shared" si="0"/>
        <v>2000000</v>
      </c>
      <c r="S18">
        <f t="shared" si="1"/>
        <v>8999.1604998871426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8234.7822354242526</v>
      </c>
      <c r="AC18">
        <f t="shared" si="2"/>
        <v>7185.3341124189146</v>
      </c>
      <c r="AE18">
        <f t="shared" si="3"/>
        <v>13408.072800371685</v>
      </c>
      <c r="AF18">
        <f t="shared" si="4"/>
        <v>-670.40364001858427</v>
      </c>
      <c r="AG18">
        <f t="shared" si="4"/>
        <v>-9.9805616764322416</v>
      </c>
      <c r="AH18">
        <f t="shared" si="5"/>
        <v>-11266.591462959332</v>
      </c>
      <c r="AI18">
        <f t="shared" si="6"/>
        <v>1461.0971357173366</v>
      </c>
      <c r="AJ18">
        <f t="shared" si="7"/>
        <v>1049.4481230053379</v>
      </c>
      <c r="AK18">
        <f t="shared" si="24"/>
        <v>1794.65461083946</v>
      </c>
      <c r="AL18">
        <f t="shared" si="8"/>
        <v>4305.1998695621351</v>
      </c>
      <c r="AN18">
        <f t="shared" si="9"/>
        <v>4538.1212426472166</v>
      </c>
      <c r="AO18">
        <f t="shared" si="9"/>
        <v>-226.90606213236083</v>
      </c>
      <c r="AP18">
        <f t="shared" si="9"/>
        <v>-3.3780394566557175</v>
      </c>
      <c r="AQ18">
        <f t="shared" si="9"/>
        <v>-3813.311488647807</v>
      </c>
      <c r="AR18">
        <f t="shared" si="9"/>
        <v>494.52565241039269</v>
      </c>
      <c r="AS18">
        <f t="shared" si="9"/>
        <v>355.19816240367902</v>
      </c>
      <c r="AT18">
        <f t="shared" si="9"/>
        <v>607.42213544958952</v>
      </c>
      <c r="AU18">
        <f t="shared" si="9"/>
        <v>1457.1459502636615</v>
      </c>
      <c r="AW18">
        <v>15</v>
      </c>
      <c r="AX18">
        <f>(R18*SUMPRODUCT(K19:$K$23, X19:$X$23)-$AZ$3*SUMPRODUCT(K18:$K$22, W19:$W$23))/Z18</f>
        <v>8999.1604998871426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0.3117820455743141</v>
      </c>
      <c r="L19" s="2">
        <v>16</v>
      </c>
      <c r="M19" s="6">
        <v>7.4023869999999999E-3</v>
      </c>
      <c r="O19">
        <f t="shared" si="21"/>
        <v>16792.733258731634</v>
      </c>
      <c r="P19">
        <f t="shared" si="22"/>
        <v>839.63666293658173</v>
      </c>
      <c r="Q19" s="4">
        <f t="shared" si="23"/>
        <v>12.5</v>
      </c>
      <c r="R19">
        <f t="shared" si="0"/>
        <v>2000000</v>
      </c>
      <c r="S19">
        <f t="shared" si="1"/>
        <v>7651.1374833647496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7185.3341124189146</v>
      </c>
      <c r="AC19">
        <f t="shared" si="2"/>
        <v>6002.7005734249606</v>
      </c>
      <c r="AE19">
        <f t="shared" si="3"/>
        <v>13174.740328575443</v>
      </c>
      <c r="AF19">
        <f t="shared" si="4"/>
        <v>-658.73701642877211</v>
      </c>
      <c r="AG19">
        <f t="shared" si="4"/>
        <v>-9.806876079661599</v>
      </c>
      <c r="AH19">
        <f t="shared" si="5"/>
        <v>-11820.796801011238</v>
      </c>
      <c r="AI19">
        <f t="shared" si="6"/>
        <v>685.3996350557718</v>
      </c>
      <c r="AJ19">
        <f t="shared" si="7"/>
        <v>1182.6335389939541</v>
      </c>
      <c r="AK19">
        <f t="shared" si="24"/>
        <v>1685.8828460949267</v>
      </c>
      <c r="AL19">
        <f t="shared" si="8"/>
        <v>3553.9160201446525</v>
      </c>
      <c r="AN19">
        <f t="shared" si="9"/>
        <v>4107.647489553663</v>
      </c>
      <c r="AO19">
        <f t="shared" si="9"/>
        <v>-205.38237447768313</v>
      </c>
      <c r="AP19">
        <f t="shared" si="9"/>
        <v>-3.0576078848107033</v>
      </c>
      <c r="AQ19">
        <f t="shared" si="9"/>
        <v>-3685.5122069375921</v>
      </c>
      <c r="AR19">
        <f t="shared" si="9"/>
        <v>213.6953002535769</v>
      </c>
      <c r="AS19">
        <f t="shared" si="9"/>
        <v>368.72390395232537</v>
      </c>
      <c r="AT19">
        <f t="shared" si="9"/>
        <v>525.62800235412283</v>
      </c>
      <c r="AU19">
        <f t="shared" si="9"/>
        <v>1108.047206560025</v>
      </c>
      <c r="AW19">
        <v>16</v>
      </c>
      <c r="AX19">
        <f>(R19*SUMPRODUCT(K20:$K$23, X20:$X$23)-$AZ$3*SUMPRODUCT(K19:$K$22, W20:$W$23))/Z19</f>
        <v>7651.1374833647496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0.28720531256730475</v>
      </c>
      <c r="L20" s="2">
        <v>17</v>
      </c>
      <c r="M20" s="6">
        <v>7.9366079999999995E-3</v>
      </c>
      <c r="O20">
        <f t="shared" si="21"/>
        <v>16792.733258731634</v>
      </c>
      <c r="P20">
        <f t="shared" si="22"/>
        <v>839.63666293658173</v>
      </c>
      <c r="Q20" s="4">
        <f t="shared" si="23"/>
        <v>12.5</v>
      </c>
      <c r="R20">
        <f t="shared" si="0"/>
        <v>2000000</v>
      </c>
      <c r="S20">
        <f t="shared" si="1"/>
        <v>6089.0773341172217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6002.7005734249606</v>
      </c>
      <c r="AC20">
        <f t="shared" si="2"/>
        <v>4691.4996331259881</v>
      </c>
      <c r="AE20">
        <f t="shared" si="3"/>
        <v>12938.430175799995</v>
      </c>
      <c r="AF20">
        <f t="shared" si="4"/>
        <v>-646.92150878999973</v>
      </c>
      <c r="AG20">
        <f t="shared" si="4"/>
        <v>-9.630973987716132</v>
      </c>
      <c r="AH20">
        <f t="shared" si="5"/>
        <v>-12453.332983816141</v>
      </c>
      <c r="AI20">
        <f t="shared" si="6"/>
        <v>-171.45529079386142</v>
      </c>
      <c r="AJ20">
        <f t="shared" si="7"/>
        <v>1311.2009402989725</v>
      </c>
      <c r="AK20">
        <f t="shared" si="24"/>
        <v>1565.4720731225</v>
      </c>
      <c r="AL20">
        <f t="shared" si="8"/>
        <v>2705.2177226276108</v>
      </c>
      <c r="AN20">
        <f t="shared" si="9"/>
        <v>3715.9858827708854</v>
      </c>
      <c r="AO20">
        <f t="shared" si="9"/>
        <v>-185.79929413854427</v>
      </c>
      <c r="AP20">
        <f t="shared" si="9"/>
        <v>-2.766066894469593</v>
      </c>
      <c r="AQ20">
        <f t="shared" si="9"/>
        <v>-3576.6633921216408</v>
      </c>
      <c r="AR20">
        <f t="shared" si="9"/>
        <v>-49.242870383769102</v>
      </c>
      <c r="AS20">
        <f t="shared" si="9"/>
        <v>376.58387589711026</v>
      </c>
      <c r="AT20">
        <f t="shared" si="9"/>
        <v>449.61189607653415</v>
      </c>
      <c r="AU20">
        <f t="shared" si="9"/>
        <v>776.9529015898753</v>
      </c>
      <c r="AW20">
        <v>17</v>
      </c>
      <c r="AX20">
        <f>(R20*SUMPRODUCT(K21:$K$23, X21:$X$23)-$AZ$3*SUMPRODUCT(K20:$K$22, W21:$W$23))/Z20</f>
        <v>6089.0773341172217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0.26456588099850104</v>
      </c>
      <c r="L21" s="2">
        <v>18</v>
      </c>
      <c r="M21" s="6">
        <v>8.552947E-3</v>
      </c>
      <c r="O21">
        <f t="shared" si="21"/>
        <v>16792.733258731634</v>
      </c>
      <c r="P21">
        <f t="shared" si="22"/>
        <v>839.63666293658173</v>
      </c>
      <c r="Q21" s="4">
        <f t="shared" si="23"/>
        <v>12.5</v>
      </c>
      <c r="R21">
        <f t="shared" si="0"/>
        <v>2000000</v>
      </c>
      <c r="S21">
        <f t="shared" si="1"/>
        <v>4303.2545069745756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4691.4996331259881</v>
      </c>
      <c r="AC21">
        <f t="shared" si="2"/>
        <v>3254.0491207593473</v>
      </c>
      <c r="AE21">
        <f t="shared" si="3"/>
        <v>12698.384166485177</v>
      </c>
      <c r="AF21">
        <f t="shared" si="4"/>
        <v>-634.91920832425888</v>
      </c>
      <c r="AG21">
        <f t="shared" si="4"/>
        <v>-9.452291037763656</v>
      </c>
      <c r="AH21">
        <f t="shared" si="5"/>
        <v>-13179.713612050358</v>
      </c>
      <c r="AI21">
        <f t="shared" si="6"/>
        <v>-1125.7009449272045</v>
      </c>
      <c r="AJ21">
        <f t="shared" si="7"/>
        <v>1437.4505123666409</v>
      </c>
      <c r="AK21">
        <f t="shared" si="24"/>
        <v>1433.7558300056032</v>
      </c>
      <c r="AL21">
        <f t="shared" si="8"/>
        <v>1745.5053974450395</v>
      </c>
      <c r="AN21">
        <f t="shared" si="9"/>
        <v>3359.559194263567</v>
      </c>
      <c r="AO21">
        <f t="shared" si="9"/>
        <v>-167.97795971317836</v>
      </c>
      <c r="AP21">
        <f t="shared" si="9"/>
        <v>-2.5007537058601774</v>
      </c>
      <c r="AQ21">
        <f t="shared" si="9"/>
        <v>-3486.9025430800393</v>
      </c>
      <c r="AR21">
        <f t="shared" si="9"/>
        <v>-297.82206223551094</v>
      </c>
      <c r="AS21">
        <f t="shared" si="9"/>
        <v>380.30036119602704</v>
      </c>
      <c r="AT21">
        <f t="shared" si="9"/>
        <v>379.32287430216951</v>
      </c>
      <c r="AU21">
        <f t="shared" si="9"/>
        <v>461.80117326268561</v>
      </c>
      <c r="AW21">
        <v>18</v>
      </c>
      <c r="AX21">
        <f>(R21*SUMPRODUCT(K22:$K$23, X22:$X$23)-$AZ$3*SUMPRODUCT(K21:$K$22, W22:$W$23))/Z21</f>
        <v>4303.2545069745756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0.24371103989279483</v>
      </c>
      <c r="L22" s="2">
        <v>19</v>
      </c>
      <c r="M22" s="6">
        <v>9.2631359999999999E-3</v>
      </c>
      <c r="O22">
        <f t="shared" si="21"/>
        <v>16792.733258731634</v>
      </c>
      <c r="P22">
        <f t="shared" si="22"/>
        <v>839.63666293658173</v>
      </c>
      <c r="Q22" s="4">
        <f t="shared" si="23"/>
        <v>12.5</v>
      </c>
      <c r="R22">
        <f t="shared" si="0"/>
        <v>2000000</v>
      </c>
      <c r="S22">
        <f t="shared" si="1"/>
        <v>2282.4630132202801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3254.0491207593473</v>
      </c>
      <c r="AC22">
        <f t="shared" si="2"/>
        <v>1692.7129652824553</v>
      </c>
      <c r="AE22">
        <f t="shared" si="3"/>
        <v>12453.773465305927</v>
      </c>
      <c r="AF22">
        <f t="shared" si="4"/>
        <v>-622.6886732652963</v>
      </c>
      <c r="AG22">
        <f t="shared" si="4"/>
        <v>-9.2702102699916349</v>
      </c>
      <c r="AH22">
        <f t="shared" si="5"/>
        <v>-14009.257183101741</v>
      </c>
      <c r="AI22">
        <f t="shared" si="6"/>
        <v>-2187.4426013311022</v>
      </c>
      <c r="AJ22">
        <f t="shared" si="7"/>
        <v>1561.3361554768919</v>
      </c>
      <c r="AK22">
        <f t="shared" si="24"/>
        <v>1290.8650791861198</v>
      </c>
      <c r="AL22">
        <f t="shared" si="8"/>
        <v>664.75863333190955</v>
      </c>
      <c r="AN22">
        <f t="shared" si="9"/>
        <v>3035.1220818190022</v>
      </c>
      <c r="AO22">
        <f t="shared" si="9"/>
        <v>-151.75610409095012</v>
      </c>
      <c r="AP22">
        <f t="shared" si="9"/>
        <v>-2.2592525849245275</v>
      </c>
      <c r="AQ22">
        <f t="shared" si="9"/>
        <v>-3414.2106362193308</v>
      </c>
      <c r="AR22">
        <f t="shared" si="9"/>
        <v>-533.10391107620319</v>
      </c>
      <c r="AS22">
        <f t="shared" si="9"/>
        <v>380.51485807349172</v>
      </c>
      <c r="AT22">
        <f t="shared" si="9"/>
        <v>314.59807080974423</v>
      </c>
      <c r="AU22">
        <f t="shared" si="9"/>
        <v>162.00901780703279</v>
      </c>
      <c r="AW22">
        <v>19</v>
      </c>
      <c r="AX22">
        <f>(R22*SUMPRODUCT(K23:$K$23, X23:$X$23)-$AZ$3*SUMPRODUCT(K22:$K$22, W23:$W$23))/Z22</f>
        <v>2282.4630132202801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0.22450011596908803</v>
      </c>
      <c r="L23" s="2">
        <v>20</v>
      </c>
      <c r="M23" s="6">
        <v>1.011049E-2</v>
      </c>
      <c r="O23">
        <f t="shared" si="21"/>
        <v>16792.733258731634</v>
      </c>
      <c r="P23">
        <f t="shared" si="22"/>
        <v>839.63666293658173</v>
      </c>
      <c r="Q23" s="4">
        <f t="shared" si="23"/>
        <v>12.5</v>
      </c>
      <c r="R23">
        <f t="shared" si="0"/>
        <v>2000000</v>
      </c>
      <c r="S23">
        <f t="shared" si="1"/>
        <v>2329.3065084657151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1692.7129652824553</v>
      </c>
      <c r="AC23">
        <f t="shared" si="2"/>
        <v>1692.7129652824553</v>
      </c>
      <c r="AE23">
        <f t="shared" si="3"/>
        <v>12203.321978569626</v>
      </c>
      <c r="AF23">
        <f t="shared" si="4"/>
        <v>-610.16609892848123</v>
      </c>
      <c r="AG23">
        <f t="shared" si="4"/>
        <v>-9.0837817990590697</v>
      </c>
      <c r="AH23">
        <f t="shared" si="5"/>
        <v>-14996.218917223634</v>
      </c>
      <c r="AI23">
        <f t="shared" si="6"/>
        <v>-3412.146819381549</v>
      </c>
      <c r="AJ23">
        <f t="shared" si="7"/>
        <v>0</v>
      </c>
      <c r="AK23">
        <f t="shared" si="24"/>
        <v>1136.8983687978025</v>
      </c>
      <c r="AL23">
        <f t="shared" si="8"/>
        <v>-2275.2484505837465</v>
      </c>
      <c r="AN23">
        <f t="shared" si="9"/>
        <v>2739.6471993970017</v>
      </c>
      <c r="AO23">
        <f t="shared" si="9"/>
        <v>-136.98235996985008</v>
      </c>
      <c r="AP23">
        <f t="shared" si="9"/>
        <v>-2.0393100673266522</v>
      </c>
      <c r="AQ23">
        <f t="shared" si="9"/>
        <v>-3366.6528860145377</v>
      </c>
      <c r="AR23">
        <f t="shared" si="9"/>
        <v>-766.02735665471266</v>
      </c>
      <c r="AS23">
        <f t="shared" si="9"/>
        <v>0</v>
      </c>
      <c r="AT23">
        <f t="shared" si="9"/>
        <v>255.23381564017367</v>
      </c>
      <c r="AU23">
        <f t="shared" si="9"/>
        <v>-510.79354101453896</v>
      </c>
      <c r="AW23">
        <v>20</v>
      </c>
      <c r="AX23">
        <f>(R23*SUMPRODUCT(K$23:$K24, X$23:$X24)-$AZ$3*SUMPRODUCT(K$22:$K23, W$23:$W24))/Z23</f>
        <v>2329.3065084657151</v>
      </c>
    </row>
    <row r="25" spans="5:50" x14ac:dyDescent="0.25">
      <c r="AN25" s="8">
        <f t="shared" ref="AN25:AU25" si="25">SUM(AN3:AN23)</f>
        <v>152333.39933119941</v>
      </c>
      <c r="AO25" s="8">
        <f t="shared" si="25"/>
        <v>-20211.219910608695</v>
      </c>
      <c r="AP25" s="8">
        <f t="shared" si="25"/>
        <v>-226.70990616852421</v>
      </c>
      <c r="AQ25" s="8">
        <f t="shared" si="25"/>
        <v>-91076.292594140497</v>
      </c>
      <c r="AR25" s="8">
        <f t="shared" si="25"/>
        <v>40819.176920281694</v>
      </c>
      <c r="AS25" s="8">
        <f t="shared" si="25"/>
        <v>-5797.7887829865504</v>
      </c>
      <c r="AT25" s="8">
        <f t="shared" si="25"/>
        <v>15443.878092976389</v>
      </c>
      <c r="AU25" s="9">
        <f t="shared" si="25"/>
        <v>50465.26623027154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4D3E0-D119-42E6-86E5-B58390A1CEC5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2476.8091061741939</v>
      </c>
      <c r="K3">
        <v>1</v>
      </c>
      <c r="L3" s="2">
        <v>0</v>
      </c>
      <c r="O3">
        <f>$C$3</f>
        <v>2476.8091061741939</v>
      </c>
      <c r="P3">
        <f>O3*C5</f>
        <v>247.68091061741939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2476.8091061741939</v>
      </c>
      <c r="AF3">
        <f t="shared" ref="AF3:AG34" si="3">-$Z3*P3</f>
        <v>-247.68091061741939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2103.3106396567746</v>
      </c>
      <c r="AJ3">
        <f t="shared" ref="AJ3:AJ66" si="6">AB3-AC3</f>
        <v>0</v>
      </c>
      <c r="AL3">
        <f t="shared" ref="AL3:AL23" si="7">SUM(AI3:AK3)</f>
        <v>2103.3106396567746</v>
      </c>
      <c r="AN3">
        <f t="shared" ref="AN3:AU34" si="8">AE3*$K3</f>
        <v>2476.8091061741939</v>
      </c>
      <c r="AO3">
        <f t="shared" si="8"/>
        <v>-247.68091061741939</v>
      </c>
      <c r="AP3">
        <f t="shared" si="8"/>
        <v>-125.8175559</v>
      </c>
      <c r="AQ3">
        <f t="shared" si="8"/>
        <v>0</v>
      </c>
      <c r="AR3">
        <f t="shared" si="8"/>
        <v>2103.3106396567746</v>
      </c>
      <c r="AS3">
        <f t="shared" si="8"/>
        <v>0</v>
      </c>
      <c r="AT3">
        <f t="shared" si="8"/>
        <v>0</v>
      </c>
      <c r="AU3">
        <f t="shared" si="8"/>
        <v>2103.3106396567746</v>
      </c>
      <c r="AW3">
        <v>0</v>
      </c>
      <c r="AX3">
        <f>IF(Z3&gt;0, (R3*SUMPRODUCT(K3:$K$98, X3:$X$98)-K3*$AZ$3)/Z3, 0)</f>
        <v>0</v>
      </c>
      <c r="AZ3">
        <f>C6*SUMPRODUCT(X4:X98, K4:K98)/1</f>
        <v>1248.4141526519452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84.786478429436343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83.740066774582374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-83.740066774582374</v>
      </c>
      <c r="AK4">
        <f t="shared" ref="AK4:AK67" si="20">G4*SUM(AB4:AB4, AE4:AF4)</f>
        <v>0</v>
      </c>
      <c r="AL4">
        <f t="shared" si="7"/>
        <v>-200.82646677458237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-109.23257766582704</v>
      </c>
      <c r="AR4">
        <f t="shared" si="8"/>
        <v>-109.23257766582704</v>
      </c>
      <c r="AS4">
        <f t="shared" si="8"/>
        <v>-78.12302152680509</v>
      </c>
      <c r="AT4">
        <f t="shared" si="8"/>
        <v>0</v>
      </c>
      <c r="AU4">
        <f t="shared" si="8"/>
        <v>-187.35559919263213</v>
      </c>
      <c r="AW4">
        <v>1</v>
      </c>
      <c r="AX4">
        <f>IF(Z4&gt;0, (R4*SUMPRODUCT(K4:$K$98, X4:$X$98)-K4*$AZ$3)/Z4, 0)</f>
        <v>84.786478429436343</v>
      </c>
    </row>
    <row r="5" spans="1:52" x14ac:dyDescent="0.25">
      <c r="C5" s="2"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2.3453380000000002E-3</v>
      </c>
      <c r="Q5" s="4">
        <f t="shared" ref="Q5:Q68" si="22">$C$8</f>
        <v>12.5</v>
      </c>
      <c r="R5">
        <f t="shared" si="0"/>
        <v>50000</v>
      </c>
      <c r="S5">
        <f t="shared" si="1"/>
        <v>73.454815781348245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83.740066774582374</v>
      </c>
      <c r="AC5">
        <f t="shared" si="19"/>
        <v>71.652623677811334</v>
      </c>
      <c r="AE5">
        <f t="shared" si="2"/>
        <v>0</v>
      </c>
      <c r="AF5">
        <f t="shared" si="3"/>
        <v>0</v>
      </c>
      <c r="AG5">
        <f t="shared" si="3"/>
        <v>-12.193316210045801</v>
      </c>
      <c r="AH5">
        <f t="shared" si="4"/>
        <v>-115.81962381679681</v>
      </c>
      <c r="AI5">
        <f t="shared" si="5"/>
        <v>-128.01294002684261</v>
      </c>
      <c r="AJ5">
        <f t="shared" si="6"/>
        <v>12.08744309677104</v>
      </c>
      <c r="AK5">
        <f t="shared" si="20"/>
        <v>3.4333427377578776</v>
      </c>
      <c r="AL5">
        <f t="shared" si="7"/>
        <v>-112.49215419231369</v>
      </c>
      <c r="AN5">
        <f t="shared" si="8"/>
        <v>0</v>
      </c>
      <c r="AO5">
        <f t="shared" si="8"/>
        <v>0</v>
      </c>
      <c r="AP5">
        <f t="shared" si="8"/>
        <v>-10.426602453224353</v>
      </c>
      <c r="AQ5">
        <f t="shared" si="8"/>
        <v>-99.038288929537998</v>
      </c>
      <c r="AR5">
        <f t="shared" si="8"/>
        <v>-109.46489138276236</v>
      </c>
      <c r="AS5">
        <f t="shared" si="8"/>
        <v>10.336069505207172</v>
      </c>
      <c r="AT5">
        <f t="shared" si="8"/>
        <v>2.9358789024738856</v>
      </c>
      <c r="AU5">
        <f t="shared" si="8"/>
        <v>-96.192942975081294</v>
      </c>
      <c r="AW5">
        <v>2</v>
      </c>
      <c r="AX5">
        <f>IF(Z5&gt;0, (R5*SUMPRODUCT(K5:$K$98, X5:$X$98)-K5*$AZ$3)/Z5, 0)</f>
        <v>73.454815781348245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2.3489470000000001E-3</v>
      </c>
      <c r="Q6" s="4">
        <f t="shared" si="22"/>
        <v>12.5</v>
      </c>
      <c r="R6">
        <f t="shared" si="0"/>
        <v>50000</v>
      </c>
      <c r="S6">
        <f t="shared" si="1"/>
        <v>80.031701210462955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71.652623677811334</v>
      </c>
      <c r="AC6">
        <f t="shared" si="19"/>
        <v>77.104087763114535</v>
      </c>
      <c r="AE6">
        <f t="shared" si="2"/>
        <v>0</v>
      </c>
      <c r="AF6">
        <f t="shared" si="3"/>
        <v>0</v>
      </c>
      <c r="AG6">
        <f t="shared" si="3"/>
        <v>-12.042741594413704</v>
      </c>
      <c r="AH6">
        <f t="shared" si="4"/>
        <v>-114.5658141265538</v>
      </c>
      <c r="AI6">
        <f t="shared" si="5"/>
        <v>-126.6085557209675</v>
      </c>
      <c r="AJ6">
        <f t="shared" si="6"/>
        <v>-5.4514640853032006</v>
      </c>
      <c r="AK6">
        <f t="shared" si="20"/>
        <v>4.1916784851519635</v>
      </c>
      <c r="AL6">
        <f t="shared" si="7"/>
        <v>-127.86834132111873</v>
      </c>
      <c r="AN6">
        <f t="shared" si="8"/>
        <v>0</v>
      </c>
      <c r="AO6">
        <f t="shared" si="8"/>
        <v>0</v>
      </c>
      <c r="AP6">
        <f t="shared" si="8"/>
        <v>-9.2898916482989762</v>
      </c>
      <c r="AQ6">
        <f t="shared" si="8"/>
        <v>-88.37721805212081</v>
      </c>
      <c r="AR6">
        <f t="shared" si="8"/>
        <v>-97.667109700419786</v>
      </c>
      <c r="AS6">
        <f t="shared" si="8"/>
        <v>-4.2053140707222472</v>
      </c>
      <c r="AT6">
        <f t="shared" si="8"/>
        <v>3.2335028237781862</v>
      </c>
      <c r="AU6">
        <f t="shared" si="8"/>
        <v>-98.638920947363843</v>
      </c>
      <c r="AW6">
        <v>3</v>
      </c>
      <c r="AX6">
        <f>IF(Z6&gt;0, (R6*SUMPRODUCT(K6:$K$98, X6:$X$98)-K6*$AZ$3)/Z6, 0)</f>
        <v>80.031701210462955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2.353459E-3</v>
      </c>
      <c r="Q7" s="4">
        <f t="shared" si="22"/>
        <v>12.5</v>
      </c>
      <c r="R7">
        <f t="shared" si="0"/>
        <v>50000</v>
      </c>
      <c r="S7">
        <f t="shared" si="1"/>
        <v>79.408912484076794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77.104087763114535</v>
      </c>
      <c r="AC7">
        <f t="shared" si="19"/>
        <v>75.558991038336444</v>
      </c>
      <c r="AE7">
        <f t="shared" si="2"/>
        <v>0</v>
      </c>
      <c r="AF7">
        <f t="shared" si="3"/>
        <v>0</v>
      </c>
      <c r="AG7">
        <f t="shared" si="3"/>
        <v>-11.893972079879518</v>
      </c>
      <c r="AH7">
        <f t="shared" si="4"/>
        <v>-113.36839436018911</v>
      </c>
      <c r="AI7">
        <f t="shared" si="5"/>
        <v>-125.26236644006863</v>
      </c>
      <c r="AJ7">
        <f t="shared" si="6"/>
        <v>1.5450967247780909</v>
      </c>
      <c r="AK7">
        <f t="shared" si="20"/>
        <v>3.7858107091689237</v>
      </c>
      <c r="AL7">
        <f t="shared" si="7"/>
        <v>-119.93145900612161</v>
      </c>
      <c r="AN7">
        <f t="shared" si="8"/>
        <v>0</v>
      </c>
      <c r="AO7">
        <f t="shared" si="8"/>
        <v>0</v>
      </c>
      <c r="AP7">
        <f t="shared" si="8"/>
        <v>-8.3478567488920667</v>
      </c>
      <c r="AQ7">
        <f t="shared" si="8"/>
        <v>-79.568298093764199</v>
      </c>
      <c r="AR7">
        <f t="shared" si="8"/>
        <v>-87.916154842656269</v>
      </c>
      <c r="AS7">
        <f t="shared" si="8"/>
        <v>1.0844355472676097</v>
      </c>
      <c r="AT7">
        <f t="shared" si="8"/>
        <v>2.6570943051081888</v>
      </c>
      <c r="AU7">
        <f t="shared" si="8"/>
        <v>-84.174624990280478</v>
      </c>
      <c r="AW7">
        <v>4</v>
      </c>
      <c r="AX7">
        <f>IF(Z7&gt;0, (R7*SUMPRODUCT(K7:$K$98, X7:$X$98)-K7*$AZ$3)/Z7, 0)</f>
        <v>79.408912484076794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2.358874E-3</v>
      </c>
      <c r="Q8" s="4">
        <f t="shared" si="22"/>
        <v>12.5</v>
      </c>
      <c r="R8">
        <f t="shared" si="0"/>
        <v>50000</v>
      </c>
      <c r="S8">
        <f t="shared" si="1"/>
        <v>57.787586363733617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75.558991038336444</v>
      </c>
      <c r="AC8">
        <f t="shared" si="19"/>
        <v>54.306351105390718</v>
      </c>
      <c r="AE8">
        <f t="shared" si="2"/>
        <v>0</v>
      </c>
      <c r="AF8">
        <f t="shared" si="3"/>
        <v>0</v>
      </c>
      <c r="AG8">
        <f t="shared" si="3"/>
        <v>-11.746975977584768</v>
      </c>
      <c r="AH8">
        <f t="shared" si="4"/>
        <v>-112.22552598381488</v>
      </c>
      <c r="AI8">
        <f t="shared" si="5"/>
        <v>-123.97250196139964</v>
      </c>
      <c r="AJ8">
        <f t="shared" si="6"/>
        <v>21.252639932945726</v>
      </c>
      <c r="AK8">
        <f t="shared" si="20"/>
        <v>1.6094065091165661</v>
      </c>
      <c r="AL8">
        <f t="shared" si="7"/>
        <v>-101.11045551933735</v>
      </c>
      <c r="AN8">
        <f t="shared" si="8"/>
        <v>0</v>
      </c>
      <c r="AO8">
        <f t="shared" si="8"/>
        <v>0</v>
      </c>
      <c r="AP8">
        <f t="shared" si="8"/>
        <v>-7.6959643789437697</v>
      </c>
      <c r="AQ8">
        <f t="shared" si="8"/>
        <v>-73.523913901562693</v>
      </c>
      <c r="AR8">
        <f t="shared" si="8"/>
        <v>-81.219878280506464</v>
      </c>
      <c r="AS8">
        <f t="shared" si="8"/>
        <v>13.923545957237653</v>
      </c>
      <c r="AT8">
        <f t="shared" si="8"/>
        <v>1.0543935042546959</v>
      </c>
      <c r="AU8">
        <f t="shared" si="8"/>
        <v>-66.241938819014109</v>
      </c>
      <c r="AW8">
        <v>5</v>
      </c>
      <c r="AX8">
        <f>IF(Z8&gt;0, (R8*SUMPRODUCT(K8:$K$98, X8:$X$98)-K8*$AZ$3)/Z8, 0)</f>
        <v>57.787586363733617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2.3678979999999998E-3</v>
      </c>
      <c r="Q9" s="4">
        <f t="shared" si="22"/>
        <v>12.5</v>
      </c>
      <c r="R9">
        <f t="shared" si="0"/>
        <v>50000</v>
      </c>
      <c r="S9">
        <f t="shared" si="1"/>
        <v>25.94677402700977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54.306351105390718</v>
      </c>
      <c r="AC9">
        <f t="shared" si="19"/>
        <v>24.082115498379039</v>
      </c>
      <c r="AE9">
        <f t="shared" si="2"/>
        <v>0</v>
      </c>
      <c r="AF9">
        <f t="shared" si="3"/>
        <v>0</v>
      </c>
      <c r="AG9">
        <f t="shared" si="3"/>
        <v>-11.60169057688555</v>
      </c>
      <c r="AH9">
        <f t="shared" si="4"/>
        <v>-111.26256369348407</v>
      </c>
      <c r="AI9">
        <f t="shared" si="5"/>
        <v>-122.86425427036961</v>
      </c>
      <c r="AJ9">
        <f t="shared" si="6"/>
        <v>30.224235607011678</v>
      </c>
      <c r="AK9">
        <f t="shared" si="20"/>
        <v>0.32040747152180521</v>
      </c>
      <c r="AL9">
        <f t="shared" si="7"/>
        <v>-92.319611191836131</v>
      </c>
      <c r="AN9">
        <f t="shared" si="8"/>
        <v>0</v>
      </c>
      <c r="AO9">
        <f t="shared" si="8"/>
        <v>0</v>
      </c>
      <c r="AP9">
        <f t="shared" si="8"/>
        <v>-7.1983913973798277</v>
      </c>
      <c r="AQ9">
        <f t="shared" si="8"/>
        <v>-69.034032241584214</v>
      </c>
      <c r="AR9">
        <f t="shared" si="8"/>
        <v>-76.232423638964036</v>
      </c>
      <c r="AS9">
        <f t="shared" si="8"/>
        <v>18.752946059374999</v>
      </c>
      <c r="AT9">
        <f t="shared" si="8"/>
        <v>0.19880019824472323</v>
      </c>
      <c r="AU9">
        <f t="shared" si="8"/>
        <v>-57.280677381344319</v>
      </c>
      <c r="AW9">
        <v>6</v>
      </c>
      <c r="AX9">
        <f>IF(Z9&gt;0, (R9*SUMPRODUCT(K9:$K$98, X9:$X$98)-K9*$AZ$3)/Z9, 0)</f>
        <v>25.94677402700977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2.3778240000000002E-3</v>
      </c>
      <c r="Q10" s="4">
        <f t="shared" si="22"/>
        <v>12.5</v>
      </c>
      <c r="R10">
        <f t="shared" si="0"/>
        <v>50000</v>
      </c>
      <c r="S10">
        <f t="shared" si="1"/>
        <v>-5.6698296075203904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24.082115498379039</v>
      </c>
      <c r="AC10">
        <f t="shared" si="19"/>
        <v>-5.1972320248372625</v>
      </c>
      <c r="AE10">
        <f t="shared" si="2"/>
        <v>0</v>
      </c>
      <c r="AF10">
        <f t="shared" si="3"/>
        <v>0</v>
      </c>
      <c r="AG10">
        <f t="shared" si="3"/>
        <v>-11.458086892822404</v>
      </c>
      <c r="AH10">
        <f t="shared" si="4"/>
        <v>-110.34711317716925</v>
      </c>
      <c r="AI10">
        <f t="shared" si="5"/>
        <v>-121.80520006999166</v>
      </c>
      <c r="AJ10">
        <f t="shared" si="6"/>
        <v>29.279347523216302</v>
      </c>
      <c r="AK10">
        <f t="shared" si="20"/>
        <v>9.8736673543354067E-2</v>
      </c>
      <c r="AL10">
        <f t="shared" si="7"/>
        <v>-92.427115873231998</v>
      </c>
      <c r="AN10">
        <f t="shared" si="8"/>
        <v>0</v>
      </c>
      <c r="AO10">
        <f t="shared" si="8"/>
        <v>0</v>
      </c>
      <c r="AP10">
        <f t="shared" si="8"/>
        <v>-6.7444179637415305</v>
      </c>
      <c r="AQ10">
        <f t="shared" si="8"/>
        <v>-64.952121529582755</v>
      </c>
      <c r="AR10">
        <f t="shared" si="8"/>
        <v>-71.696539493324281</v>
      </c>
      <c r="AS10">
        <f t="shared" si="8"/>
        <v>17.234304404334022</v>
      </c>
      <c r="AT10">
        <f t="shared" si="8"/>
        <v>5.8118026242498469E-2</v>
      </c>
      <c r="AU10">
        <f t="shared" si="8"/>
        <v>-54.404117062747758</v>
      </c>
      <c r="AW10">
        <v>7</v>
      </c>
      <c r="AX10">
        <f>IF(Z10&gt;0, (R10*SUMPRODUCT(K10:$K$98, X10:$X$98)-K10*$AZ$3)/Z10, 0)</f>
        <v>-5.6698296075203904</v>
      </c>
    </row>
    <row r="11" spans="1:52" x14ac:dyDescent="0.25">
      <c r="A11" t="s">
        <v>33</v>
      </c>
      <c r="C11" s="12">
        <f>AU100</f>
        <v>740.17236614297531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2.3886530000000001E-3</v>
      </c>
      <c r="Q11" s="4">
        <f t="shared" si="22"/>
        <v>12.5</v>
      </c>
      <c r="R11">
        <f t="shared" si="0"/>
        <v>50000</v>
      </c>
      <c r="S11">
        <f t="shared" si="1"/>
        <v>-37.07218793089465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-5.1972320248372625</v>
      </c>
      <c r="AC11">
        <f t="shared" si="19"/>
        <v>-33.561115504704389</v>
      </c>
      <c r="AE11">
        <f t="shared" si="2"/>
        <v>0</v>
      </c>
      <c r="AF11">
        <f t="shared" si="3"/>
        <v>0</v>
      </c>
      <c r="AG11">
        <f t="shared" si="3"/>
        <v>-11.316136630263379</v>
      </c>
      <c r="AH11">
        <f t="shared" si="4"/>
        <v>-109.47757452320366</v>
      </c>
      <c r="AI11">
        <f t="shared" si="5"/>
        <v>-120.79371115346703</v>
      </c>
      <c r="AJ11">
        <f t="shared" si="6"/>
        <v>28.363883479867127</v>
      </c>
      <c r="AK11">
        <f t="shared" si="20"/>
        <v>-1.2473356859609428E-2</v>
      </c>
      <c r="AL11">
        <f t="shared" si="7"/>
        <v>-92.442301030459518</v>
      </c>
      <c r="AN11">
        <f t="shared" si="8"/>
        <v>0</v>
      </c>
      <c r="AO11">
        <f t="shared" si="8"/>
        <v>0</v>
      </c>
      <c r="AP11">
        <f t="shared" si="8"/>
        <v>-6.3292129512559585</v>
      </c>
      <c r="AQ11">
        <f t="shared" si="8"/>
        <v>-61.231752954561379</v>
      </c>
      <c r="AR11">
        <f t="shared" si="8"/>
        <v>-67.560965905817326</v>
      </c>
      <c r="AS11">
        <f t="shared" si="8"/>
        <v>15.864165000322345</v>
      </c>
      <c r="AT11">
        <f t="shared" si="8"/>
        <v>-6.9764562200801111E-3</v>
      </c>
      <c r="AU11">
        <f t="shared" si="8"/>
        <v>-51.703777361715069</v>
      </c>
      <c r="AW11">
        <v>8</v>
      </c>
      <c r="AX11">
        <f>IF(Z11&gt;0, (R11*SUMPRODUCT(K11:$K$98, X11:$X$98)-K11*$AZ$3)/Z11, 0)</f>
        <v>-37.07218793089465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2.4012859999999999E-3</v>
      </c>
      <c r="Q12" s="4">
        <f t="shared" si="22"/>
        <v>12.5</v>
      </c>
      <c r="R12">
        <f t="shared" si="0"/>
        <v>50000</v>
      </c>
      <c r="S12">
        <f t="shared" si="1"/>
        <v>-67.209320257137904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-33.561115504704389</v>
      </c>
      <c r="AC12">
        <f t="shared" si="19"/>
        <v>-60.089444371133361</v>
      </c>
      <c r="AE12">
        <f t="shared" si="2"/>
        <v>0</v>
      </c>
      <c r="AF12">
        <f t="shared" si="3"/>
        <v>0</v>
      </c>
      <c r="AG12">
        <f t="shared" si="3"/>
        <v>-11.175801983496408</v>
      </c>
      <c r="AH12">
        <f t="shared" si="4"/>
        <v>-108.69312185735451</v>
      </c>
      <c r="AI12">
        <f t="shared" si="5"/>
        <v>-119.86892384085093</v>
      </c>
      <c r="AJ12">
        <f t="shared" si="6"/>
        <v>26.528328866428971</v>
      </c>
      <c r="AK12">
        <f t="shared" si="20"/>
        <v>-7.7190565660820096E-2</v>
      </c>
      <c r="AL12">
        <f t="shared" si="7"/>
        <v>-93.417785540082761</v>
      </c>
      <c r="AN12">
        <f t="shared" si="8"/>
        <v>0</v>
      </c>
      <c r="AO12">
        <f t="shared" si="8"/>
        <v>0</v>
      </c>
      <c r="AP12">
        <f t="shared" si="8"/>
        <v>-5.9400575608595734</v>
      </c>
      <c r="AQ12">
        <f t="shared" si="8"/>
        <v>-57.771549751476243</v>
      </c>
      <c r="AR12">
        <f t="shared" si="8"/>
        <v>-63.711607312335822</v>
      </c>
      <c r="AS12">
        <f t="shared" si="8"/>
        <v>14.100088807291218</v>
      </c>
      <c r="AT12">
        <f t="shared" si="8"/>
        <v>-4.1027606238700776E-2</v>
      </c>
      <c r="AU12">
        <f t="shared" si="8"/>
        <v>-49.6525461112833</v>
      </c>
      <c r="AW12">
        <v>9</v>
      </c>
      <c r="AX12">
        <f>IF(Z12&gt;0, (R12*SUMPRODUCT(K12:$K$98, X12:$X$98)-K12*$AZ$3)/Z12, 0)</f>
        <v>-67.209320257137904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2.4148220000000001E-3</v>
      </c>
      <c r="Q13" s="4">
        <f t="shared" si="22"/>
        <v>12.5</v>
      </c>
      <c r="R13">
        <f t="shared" si="0"/>
        <v>50000</v>
      </c>
      <c r="S13">
        <f t="shared" si="1"/>
        <v>-96.337022943828103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-60.089444371133361</v>
      </c>
      <c r="AC13">
        <f t="shared" si="19"/>
        <v>-85.06217238303168</v>
      </c>
      <c r="AE13">
        <f t="shared" si="2"/>
        <v>0</v>
      </c>
      <c r="AF13">
        <f t="shared" si="3"/>
        <v>0</v>
      </c>
      <c r="AG13">
        <f t="shared" si="3"/>
        <v>-11.037056391164054</v>
      </c>
      <c r="AH13">
        <f t="shared" si="4"/>
        <v>-107.95028998956305</v>
      </c>
      <c r="AI13">
        <f t="shared" si="5"/>
        <v>-118.9873463807271</v>
      </c>
      <c r="AJ13">
        <f t="shared" si="6"/>
        <v>24.972728011898319</v>
      </c>
      <c r="AK13">
        <f t="shared" si="20"/>
        <v>-0.12017888874226672</v>
      </c>
      <c r="AL13">
        <f t="shared" si="7"/>
        <v>-94.134797257571066</v>
      </c>
      <c r="AN13">
        <f t="shared" si="8"/>
        <v>0</v>
      </c>
      <c r="AO13">
        <f t="shared" si="8"/>
        <v>0</v>
      </c>
      <c r="AP13">
        <f t="shared" si="8"/>
        <v>-5.5763429691746644</v>
      </c>
      <c r="AQ13">
        <f t="shared" si="8"/>
        <v>-54.540614749924089</v>
      </c>
      <c r="AR13">
        <f t="shared" si="8"/>
        <v>-60.11695771909875</v>
      </c>
      <c r="AS13">
        <f t="shared" si="8"/>
        <v>12.617177201499587</v>
      </c>
      <c r="AT13">
        <f t="shared" si="8"/>
        <v>-6.0718970487246296E-2</v>
      </c>
      <c r="AU13">
        <f t="shared" si="8"/>
        <v>-47.560499488086421</v>
      </c>
      <c r="AW13">
        <v>10</v>
      </c>
      <c r="AX13">
        <f>IF(Z13&gt;0, (R13*SUMPRODUCT(K13:$K$98, X13:$X$98)-K13*$AZ$3)/Z13, 0)</f>
        <v>-96.337022943828103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2.4301629999999999E-3</v>
      </c>
      <c r="Q14" s="4">
        <f t="shared" si="22"/>
        <v>12.5</v>
      </c>
      <c r="R14">
        <f t="shared" si="0"/>
        <v>50000</v>
      </c>
      <c r="S14">
        <f t="shared" si="1"/>
        <v>-82.595981712787477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-85.06217238303168</v>
      </c>
      <c r="AC14">
        <f t="shared" si="19"/>
        <v>-72.022797284924309</v>
      </c>
      <c r="AE14">
        <f t="shared" si="2"/>
        <v>0</v>
      </c>
      <c r="AF14">
        <f t="shared" si="3"/>
        <v>0</v>
      </c>
      <c r="AG14">
        <f t="shared" si="3"/>
        <v>-10.899863981181692</v>
      </c>
      <c r="AH14">
        <f t="shared" si="4"/>
        <v>-107.28738428288163</v>
      </c>
      <c r="AI14">
        <f t="shared" si="5"/>
        <v>-118.18724826406333</v>
      </c>
      <c r="AJ14">
        <f t="shared" si="6"/>
        <v>-13.039375098107371</v>
      </c>
      <c r="AK14">
        <f t="shared" si="20"/>
        <v>-5.9543520668122181</v>
      </c>
      <c r="AL14">
        <f t="shared" si="7"/>
        <v>-137.18097542898292</v>
      </c>
      <c r="AN14">
        <f t="shared" si="8"/>
        <v>0</v>
      </c>
      <c r="AO14">
        <f t="shared" si="8"/>
        <v>0</v>
      </c>
      <c r="AP14">
        <f t="shared" si="8"/>
        <v>-4.9169893902892134</v>
      </c>
      <c r="AQ14">
        <f t="shared" si="8"/>
        <v>-48.397936996422885</v>
      </c>
      <c r="AR14">
        <f t="shared" si="8"/>
        <v>-53.314926386712102</v>
      </c>
      <c r="AS14">
        <f t="shared" si="8"/>
        <v>-5.882134779304323</v>
      </c>
      <c r="AT14">
        <f t="shared" si="8"/>
        <v>-2.6860414028201709</v>
      </c>
      <c r="AU14">
        <f t="shared" si="8"/>
        <v>-61.883102568836598</v>
      </c>
      <c r="AW14">
        <v>11</v>
      </c>
      <c r="AX14">
        <f>IF(Z14&gt;0, (R14*SUMPRODUCT(K14:$K$98, X14:$X$98)-K14*$AZ$3)/Z14, 0)</f>
        <v>-82.595981712787477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2.4518209999999999E-3</v>
      </c>
      <c r="Q15" s="4">
        <f t="shared" si="22"/>
        <v>12.5</v>
      </c>
      <c r="R15">
        <f t="shared" si="0"/>
        <v>50000</v>
      </c>
      <c r="S15">
        <f t="shared" si="1"/>
        <v>-69.770382284482608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-72.022797284924309</v>
      </c>
      <c r="AC15">
        <f t="shared" si="19"/>
        <v>-60.081457631319324</v>
      </c>
      <c r="AE15">
        <f t="shared" si="2"/>
        <v>0</v>
      </c>
      <c r="AF15">
        <f t="shared" si="3"/>
        <v>0</v>
      </c>
      <c r="AG15">
        <f t="shared" si="3"/>
        <v>-10.76414082596367</v>
      </c>
      <c r="AH15">
        <f t="shared" si="4"/>
        <v>-106.8980616248195</v>
      </c>
      <c r="AI15">
        <f t="shared" si="5"/>
        <v>-117.66220245078317</v>
      </c>
      <c r="AJ15">
        <f t="shared" si="6"/>
        <v>-11.941339653604985</v>
      </c>
      <c r="AK15">
        <f t="shared" si="20"/>
        <v>-5.0415958099447025</v>
      </c>
      <c r="AL15">
        <f t="shared" si="7"/>
        <v>-134.64513791433288</v>
      </c>
      <c r="AN15">
        <f t="shared" si="8"/>
        <v>0</v>
      </c>
      <c r="AO15">
        <f t="shared" si="8"/>
        <v>0</v>
      </c>
      <c r="AP15">
        <f t="shared" si="8"/>
        <v>-4.3355034986986007</v>
      </c>
      <c r="AQ15">
        <f t="shared" si="8"/>
        <v>-43.05563515674389</v>
      </c>
      <c r="AR15">
        <f t="shared" si="8"/>
        <v>-47.391138655442482</v>
      </c>
      <c r="AS15">
        <f t="shared" si="8"/>
        <v>-4.8096472058853648</v>
      </c>
      <c r="AT15">
        <f t="shared" si="8"/>
        <v>-2.0306178288114896</v>
      </c>
      <c r="AU15">
        <f t="shared" si="8"/>
        <v>-54.231403690139345</v>
      </c>
      <c r="AW15">
        <v>12</v>
      </c>
      <c r="AX15">
        <f>IF(Z15&gt;0, (R15*SUMPRODUCT(K15:$K$98, X15:$X$98)-K15*$AZ$3)/Z15, 0)</f>
        <v>-69.770382284482608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2.4770880000000001E-3</v>
      </c>
      <c r="Q16" s="4">
        <f t="shared" si="22"/>
        <v>12.5</v>
      </c>
      <c r="R16">
        <f t="shared" si="0"/>
        <v>50000</v>
      </c>
      <c r="S16">
        <f t="shared" si="1"/>
        <v>-57.929797853973163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-60.081457631319324</v>
      </c>
      <c r="AC16">
        <f t="shared" si="19"/>
        <v>-49.262738636252038</v>
      </c>
      <c r="AE16">
        <f t="shared" si="2"/>
        <v>0</v>
      </c>
      <c r="AF16">
        <f t="shared" si="3"/>
        <v>0</v>
      </c>
      <c r="AG16">
        <f t="shared" si="3"/>
        <v>-10.629835693633728</v>
      </c>
      <c r="AH16">
        <f t="shared" si="4"/>
        <v>-106.65489628121878</v>
      </c>
      <c r="AI16">
        <f t="shared" si="5"/>
        <v>-117.28473197485251</v>
      </c>
      <c r="AJ16">
        <f t="shared" si="6"/>
        <v>-10.818718995067286</v>
      </c>
      <c r="AK16">
        <f t="shared" si="20"/>
        <v>-4.2057020341923534</v>
      </c>
      <c r="AL16">
        <f t="shared" si="7"/>
        <v>-132.30915300411212</v>
      </c>
      <c r="AN16">
        <f t="shared" si="8"/>
        <v>0</v>
      </c>
      <c r="AO16">
        <f t="shared" si="8"/>
        <v>0</v>
      </c>
      <c r="AP16">
        <f t="shared" si="8"/>
        <v>-3.8226866428759192</v>
      </c>
      <c r="AQ16">
        <f t="shared" si="8"/>
        <v>-38.355084609229706</v>
      </c>
      <c r="AR16">
        <f t="shared" si="8"/>
        <v>-42.177771252105622</v>
      </c>
      <c r="AS16">
        <f t="shared" si="8"/>
        <v>-3.8906125915229715</v>
      </c>
      <c r="AT16">
        <f t="shared" si="8"/>
        <v>-1.512448682499566</v>
      </c>
      <c r="AU16">
        <f t="shared" si="8"/>
        <v>-47.580832526128155</v>
      </c>
      <c r="AW16">
        <v>13</v>
      </c>
      <c r="AX16">
        <f>IF(Z16&gt;0, (R16*SUMPRODUCT(K16:$K$98, X16:$X$98)-K16*$AZ$3)/Z16, 0)</f>
        <v>-57.929797853973163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2.5023549999999999E-3</v>
      </c>
      <c r="Q17" s="4">
        <f t="shared" si="22"/>
        <v>12.5</v>
      </c>
      <c r="R17">
        <f t="shared" si="0"/>
        <v>50000</v>
      </c>
      <c r="S17">
        <f t="shared" si="1"/>
        <v>-47.056249165370289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-49.262738636252038</v>
      </c>
      <c r="AC17">
        <f t="shared" si="19"/>
        <v>-39.515721324222341</v>
      </c>
      <c r="AE17">
        <f t="shared" si="2"/>
        <v>0</v>
      </c>
      <c r="AF17">
        <f t="shared" si="3"/>
        <v>0</v>
      </c>
      <c r="AG17">
        <f t="shared" si="3"/>
        <v>-10.496937714200246</v>
      </c>
      <c r="AH17">
        <f t="shared" si="4"/>
        <v>-106.3984899885713</v>
      </c>
      <c r="AI17">
        <f t="shared" si="5"/>
        <v>-116.89542770277154</v>
      </c>
      <c r="AJ17">
        <f t="shared" si="6"/>
        <v>-9.7470173120296977</v>
      </c>
      <c r="AK17">
        <f t="shared" si="20"/>
        <v>-3.4483917045376429</v>
      </c>
      <c r="AL17">
        <f t="shared" si="7"/>
        <v>-130.09083671933888</v>
      </c>
      <c r="AN17">
        <f t="shared" si="8"/>
        <v>0</v>
      </c>
      <c r="AO17">
        <f t="shared" si="8"/>
        <v>0</v>
      </c>
      <c r="AP17">
        <f t="shared" si="8"/>
        <v>-3.3704411226901123</v>
      </c>
      <c r="AQ17">
        <f t="shared" si="8"/>
        <v>-34.163282265120607</v>
      </c>
      <c r="AR17">
        <f t="shared" si="8"/>
        <v>-37.533723387810717</v>
      </c>
      <c r="AS17">
        <f t="shared" si="8"/>
        <v>-3.1296506530276469</v>
      </c>
      <c r="AT17">
        <f t="shared" si="8"/>
        <v>-1.1072373224044265</v>
      </c>
      <c r="AU17">
        <f t="shared" si="8"/>
        <v>-41.770611363242793</v>
      </c>
      <c r="AW17">
        <v>14</v>
      </c>
      <c r="AX17">
        <f>IF(Z17&gt;0, (R17*SUMPRODUCT(K17:$K$98, X17:$X$98)-K17*$AZ$3)/Z17, 0)</f>
        <v>-47.056249165370289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2.5285250000000002E-3</v>
      </c>
      <c r="Q18" s="4">
        <f t="shared" si="22"/>
        <v>12.5</v>
      </c>
      <c r="R18">
        <f t="shared" si="0"/>
        <v>50000</v>
      </c>
      <c r="S18">
        <f t="shared" si="1"/>
        <v>-37.059133676283977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-39.515721324222341</v>
      </c>
      <c r="AC18">
        <f t="shared" si="19"/>
        <v>-30.730698302503978</v>
      </c>
      <c r="AE18">
        <f t="shared" si="2"/>
        <v>0</v>
      </c>
      <c r="AF18">
        <f t="shared" si="3"/>
        <v>0</v>
      </c>
      <c r="AG18">
        <f t="shared" si="3"/>
        <v>-10.365426567624446</v>
      </c>
      <c r="AH18">
        <f t="shared" si="4"/>
        <v>-106.16707773519272</v>
      </c>
      <c r="AI18">
        <f t="shared" si="5"/>
        <v>-116.53250430281716</v>
      </c>
      <c r="AJ18">
        <f t="shared" si="6"/>
        <v>-8.7850230217183629</v>
      </c>
      <c r="AK18">
        <f t="shared" si="20"/>
        <v>-2.7661004926955641</v>
      </c>
      <c r="AL18">
        <f t="shared" si="7"/>
        <v>-128.08362781723108</v>
      </c>
      <c r="AN18">
        <f t="shared" si="8"/>
        <v>0</v>
      </c>
      <c r="AO18">
        <f t="shared" si="8"/>
        <v>0</v>
      </c>
      <c r="AP18">
        <f t="shared" si="8"/>
        <v>-2.9716200596638043</v>
      </c>
      <c r="AQ18">
        <f t="shared" si="8"/>
        <v>-30.4365879991072</v>
      </c>
      <c r="AR18">
        <f t="shared" si="8"/>
        <v>-33.408208058771002</v>
      </c>
      <c r="AS18">
        <f t="shared" si="8"/>
        <v>-2.5185408883688174</v>
      </c>
      <c r="AT18">
        <f t="shared" si="8"/>
        <v>-0.79300158633258144</v>
      </c>
      <c r="AU18">
        <f t="shared" si="8"/>
        <v>-36.7197505334724</v>
      </c>
      <c r="AW18">
        <v>15</v>
      </c>
      <c r="AX18">
        <f>IF(Z18&gt;0, (R18*SUMPRODUCT(K18:$K$98, X18:$X$98)-K18*$AZ$3)/Z18, 0)</f>
        <v>-37.059133676283977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2.5601090000000001E-3</v>
      </c>
      <c r="Q19" s="4">
        <f t="shared" si="22"/>
        <v>12.5</v>
      </c>
      <c r="R19">
        <f t="shared" si="0"/>
        <v>50000</v>
      </c>
      <c r="S19">
        <f t="shared" si="1"/>
        <v>-27.870126621765372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-30.730698302503978</v>
      </c>
      <c r="AC19">
        <f t="shared" si="19"/>
        <v>-22.820585152647823</v>
      </c>
      <c r="AE19">
        <f t="shared" si="2"/>
        <v>0</v>
      </c>
      <c r="AF19">
        <f t="shared" si="3"/>
        <v>0</v>
      </c>
      <c r="AG19">
        <f t="shared" si="3"/>
        <v>-10.235235680103587</v>
      </c>
      <c r="AH19">
        <f t="shared" si="4"/>
        <v>-106.14648737845782</v>
      </c>
      <c r="AI19">
        <f t="shared" si="5"/>
        <v>-116.38172305856141</v>
      </c>
      <c r="AJ19">
        <f t="shared" si="6"/>
        <v>-7.910113149856155</v>
      </c>
      <c r="AK19">
        <f t="shared" si="20"/>
        <v>-2.1511488811752786</v>
      </c>
      <c r="AL19">
        <f t="shared" si="7"/>
        <v>-126.44298508959284</v>
      </c>
      <c r="AN19">
        <f t="shared" si="8"/>
        <v>0</v>
      </c>
      <c r="AO19">
        <f t="shared" si="8"/>
        <v>0</v>
      </c>
      <c r="AP19">
        <f t="shared" si="8"/>
        <v>-2.6199073105427142</v>
      </c>
      <c r="AQ19">
        <f t="shared" si="8"/>
        <v>-27.170254497592293</v>
      </c>
      <c r="AR19">
        <f t="shared" si="8"/>
        <v>-29.790161808135007</v>
      </c>
      <c r="AS19">
        <f t="shared" si="8"/>
        <v>-2.0247470518742818</v>
      </c>
      <c r="AT19">
        <f t="shared" si="8"/>
        <v>-0.55062832513103943</v>
      </c>
      <c r="AU19">
        <f t="shared" si="8"/>
        <v>-32.365537185140326</v>
      </c>
      <c r="AW19">
        <v>16</v>
      </c>
      <c r="AX19">
        <f>IF(Z19&gt;0, (R19*SUMPRODUCT(K19:$K$98, X19:$X$98)-K19*$AZ$3)/Z19, 0)</f>
        <v>-27.870126621765372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2.5907899999999999E-3</v>
      </c>
      <c r="Q20" s="4">
        <f t="shared" si="22"/>
        <v>12.5</v>
      </c>
      <c r="R20">
        <f t="shared" si="0"/>
        <v>50000</v>
      </c>
      <c r="S20">
        <f t="shared" si="1"/>
        <v>-19.483652259556472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-22.820585152647823</v>
      </c>
      <c r="AC20">
        <f t="shared" si="19"/>
        <v>-15.752713624380021</v>
      </c>
      <c r="AE20">
        <f t="shared" si="2"/>
        <v>0</v>
      </c>
      <c r="AF20">
        <f t="shared" si="3"/>
        <v>0</v>
      </c>
      <c r="AG20">
        <f t="shared" si="3"/>
        <v>-10.106365977054896</v>
      </c>
      <c r="AH20">
        <f t="shared" si="4"/>
        <v>-106.06938499062228</v>
      </c>
      <c r="AI20">
        <f t="shared" si="5"/>
        <v>-116.17575096767717</v>
      </c>
      <c r="AJ20">
        <f t="shared" si="6"/>
        <v>-7.0678715282678013</v>
      </c>
      <c r="AK20">
        <f t="shared" si="20"/>
        <v>-1.5974409606853477</v>
      </c>
      <c r="AL20">
        <f t="shared" si="7"/>
        <v>-124.84106345663032</v>
      </c>
      <c r="AN20">
        <f t="shared" si="8"/>
        <v>0</v>
      </c>
      <c r="AO20">
        <f t="shared" si="8"/>
        <v>0</v>
      </c>
      <c r="AP20">
        <f t="shared" si="8"/>
        <v>-2.3097505426573273</v>
      </c>
      <c r="AQ20">
        <f t="shared" si="8"/>
        <v>-24.241534503860567</v>
      </c>
      <c r="AR20">
        <f t="shared" si="8"/>
        <v>-26.551285046517894</v>
      </c>
      <c r="AS20">
        <f t="shared" si="8"/>
        <v>-1.6153204955087241</v>
      </c>
      <c r="AT20">
        <f t="shared" si="8"/>
        <v>-0.36508574241057112</v>
      </c>
      <c r="AU20">
        <f t="shared" si="8"/>
        <v>-28.531691284437187</v>
      </c>
      <c r="AW20">
        <v>17</v>
      </c>
      <c r="AX20">
        <f>IF(Z20&gt;0, (R20*SUMPRODUCT(K20:$K$98, X20:$X$98)-K20*$AZ$3)/Z20, 0)</f>
        <v>-19.483652259556472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2.625984E-3</v>
      </c>
      <c r="Q21" s="4">
        <f t="shared" si="22"/>
        <v>12.5</v>
      </c>
      <c r="R21">
        <f t="shared" si="0"/>
        <v>50000</v>
      </c>
      <c r="S21">
        <f t="shared" si="1"/>
        <v>-11.805687482346675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-15.752713624380021</v>
      </c>
      <c r="AC21">
        <f t="shared" si="19"/>
        <v>-9.4244927480083618</v>
      </c>
      <c r="AE21">
        <f t="shared" si="2"/>
        <v>0</v>
      </c>
      <c r="AF21">
        <f t="shared" si="3"/>
        <v>0</v>
      </c>
      <c r="AG21">
        <f t="shared" si="3"/>
        <v>-9.9787631619304573</v>
      </c>
      <c r="AH21">
        <f t="shared" si="4"/>
        <v>-106.15662141556209</v>
      </c>
      <c r="AI21">
        <f t="shared" si="5"/>
        <v>-116.13538457749254</v>
      </c>
      <c r="AJ21">
        <f t="shared" si="6"/>
        <v>-6.3282208763716596</v>
      </c>
      <c r="AK21">
        <f t="shared" si="20"/>
        <v>-1.1026899537066015</v>
      </c>
      <c r="AL21">
        <f t="shared" si="7"/>
        <v>-123.56629540757081</v>
      </c>
      <c r="AN21">
        <f t="shared" si="8"/>
        <v>0</v>
      </c>
      <c r="AO21">
        <f t="shared" si="8"/>
        <v>0</v>
      </c>
      <c r="AP21">
        <f t="shared" si="8"/>
        <v>-2.0362389904122717</v>
      </c>
      <c r="AQ21">
        <f t="shared" si="8"/>
        <v>-21.662028460748061</v>
      </c>
      <c r="AR21">
        <f t="shared" si="8"/>
        <v>-23.698267451160334</v>
      </c>
      <c r="AS21">
        <f t="shared" si="8"/>
        <v>-1.2913193628614041</v>
      </c>
      <c r="AT21">
        <f t="shared" si="8"/>
        <v>-0.22501188189728605</v>
      </c>
      <c r="AU21">
        <f t="shared" si="8"/>
        <v>-25.214598695919022</v>
      </c>
      <c r="AW21">
        <v>18</v>
      </c>
      <c r="AX21">
        <f>IF(Z21&gt;0, (R21*SUMPRODUCT(K21:$K$98, X21:$X$98)-K21*$AZ$3)/Z21, 0)</f>
        <v>-11.805687482346675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2.663885E-3</v>
      </c>
      <c r="Q22" s="4">
        <f t="shared" si="22"/>
        <v>12.5</v>
      </c>
      <c r="R22">
        <f t="shared" si="0"/>
        <v>50000</v>
      </c>
      <c r="S22">
        <f t="shared" si="1"/>
        <v>-4.8111365746600248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-9.4244927480083618</v>
      </c>
      <c r="AC22">
        <f t="shared" si="19"/>
        <v>-3.7920967621205079</v>
      </c>
      <c r="AE22">
        <f t="shared" si="2"/>
        <v>0</v>
      </c>
      <c r="AF22">
        <f t="shared" si="3"/>
        <v>0</v>
      </c>
      <c r="AG22">
        <f t="shared" si="3"/>
        <v>-9.8523932528055322</v>
      </c>
      <c r="AH22">
        <f t="shared" si="4"/>
        <v>-106.32911002247646</v>
      </c>
      <c r="AI22">
        <f t="shared" si="5"/>
        <v>-116.18150327528198</v>
      </c>
      <c r="AJ22">
        <f t="shared" si="6"/>
        <v>-5.6323959858878538</v>
      </c>
      <c r="AK22">
        <f t="shared" si="20"/>
        <v>-0.65971449236058544</v>
      </c>
      <c r="AL22">
        <f t="shared" si="7"/>
        <v>-122.47361375353043</v>
      </c>
      <c r="AN22">
        <f t="shared" si="8"/>
        <v>0</v>
      </c>
      <c r="AO22">
        <f t="shared" si="8"/>
        <v>0</v>
      </c>
      <c r="AP22">
        <f t="shared" si="8"/>
        <v>-1.7950466910760483</v>
      </c>
      <c r="AQ22">
        <f t="shared" si="8"/>
        <v>-19.372523224908548</v>
      </c>
      <c r="AR22">
        <f t="shared" si="8"/>
        <v>-21.167569915984597</v>
      </c>
      <c r="AS22">
        <f t="shared" si="8"/>
        <v>-1.0261886140627816</v>
      </c>
      <c r="AT22">
        <f t="shared" si="8"/>
        <v>-0.12019600580088195</v>
      </c>
      <c r="AU22">
        <f t="shared" si="8"/>
        <v>-22.313954535848261</v>
      </c>
      <c r="AW22">
        <v>19</v>
      </c>
      <c r="AX22">
        <f>IF(Z22&gt;0, (R22*SUMPRODUCT(K22:$K$98, X22:$X$98)-K22*$AZ$3)/Z22, 0)</f>
        <v>-4.8111365746600248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2.7053950000000002E-3</v>
      </c>
      <c r="Q23" s="4">
        <f t="shared" si="22"/>
        <v>12.5</v>
      </c>
      <c r="R23">
        <f t="shared" si="0"/>
        <v>50000</v>
      </c>
      <c r="S23">
        <f t="shared" si="1"/>
        <v>1.5490069317137969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-3.7920967621205079</v>
      </c>
      <c r="AC23">
        <f t="shared" si="19"/>
        <v>1.2054018403244129</v>
      </c>
      <c r="AE23">
        <f t="shared" si="2"/>
        <v>0</v>
      </c>
      <c r="AF23">
        <f t="shared" si="3"/>
        <v>0</v>
      </c>
      <c r="AG23">
        <f t="shared" si="3"/>
        <v>-9.7272147048333029</v>
      </c>
      <c r="AH23">
        <f t="shared" si="4"/>
        <v>-106.6184617766953</v>
      </c>
      <c r="AI23">
        <f t="shared" si="5"/>
        <v>-116.3456764815286</v>
      </c>
      <c r="AJ23">
        <f t="shared" si="6"/>
        <v>-4.9974986024449208</v>
      </c>
      <c r="AK23">
        <f t="shared" si="20"/>
        <v>-0.26544677334843558</v>
      </c>
      <c r="AL23">
        <f t="shared" si="7"/>
        <v>-121.60862185732195</v>
      </c>
      <c r="AN23">
        <f t="shared" si="8"/>
        <v>0</v>
      </c>
      <c r="AO23">
        <f t="shared" si="8"/>
        <v>0</v>
      </c>
      <c r="AP23">
        <f t="shared" si="8"/>
        <v>-1.5823570659129322</v>
      </c>
      <c r="AQ23">
        <f t="shared" si="8"/>
        <v>-17.343965510013163</v>
      </c>
      <c r="AR23">
        <f t="shared" si="8"/>
        <v>-18.926322575926097</v>
      </c>
      <c r="AS23">
        <f t="shared" si="8"/>
        <v>-0.81295904998780866</v>
      </c>
      <c r="AT23">
        <f t="shared" si="8"/>
        <v>-4.318107394329216E-2</v>
      </c>
      <c r="AU23">
        <f t="shared" si="8"/>
        <v>-19.782462699857195</v>
      </c>
      <c r="AW23">
        <v>20</v>
      </c>
      <c r="AX23">
        <f>IF(Z23&gt;0, (R23*SUMPRODUCT(K23:$K$98, X23:$X$98)-K23*$AZ$3)/Z23, 0)</f>
        <v>1.5490069317137969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2.7496130000000001E-3</v>
      </c>
      <c r="Q24" s="4">
        <f t="shared" si="22"/>
        <v>12.5</v>
      </c>
      <c r="R24">
        <f t="shared" si="0"/>
        <v>50000</v>
      </c>
      <c r="S24">
        <f t="shared" si="1"/>
        <v>7.3157729318466655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1.2054018403244129</v>
      </c>
      <c r="AC24">
        <f t="shared" si="19"/>
        <v>5.6203843904481801</v>
      </c>
      <c r="AE24">
        <f t="shared" si="2"/>
        <v>0</v>
      </c>
      <c r="AF24">
        <f t="shared" si="3"/>
        <v>0</v>
      </c>
      <c r="AG24">
        <f t="shared" si="3"/>
        <v>-9.6031964817787703</v>
      </c>
      <c r="AH24">
        <f t="shared" si="4"/>
        <v>-106.98430402480325</v>
      </c>
      <c r="AI24">
        <f t="shared" si="5"/>
        <v>-116.58750050658202</v>
      </c>
      <c r="AJ24">
        <f t="shared" si="6"/>
        <v>-4.4149825501237672</v>
      </c>
      <c r="AK24">
        <f t="shared" si="20"/>
        <v>8.4378128822708912E-2</v>
      </c>
      <c r="AL24">
        <f t="shared" ref="AL24:AL87" si="23">SUM(AI24:AK24)</f>
        <v>-120.91810492788308</v>
      </c>
      <c r="AN24">
        <f t="shared" si="8"/>
        <v>0</v>
      </c>
      <c r="AO24">
        <f t="shared" si="8"/>
        <v>0</v>
      </c>
      <c r="AP24">
        <f t="shared" si="8"/>
        <v>-1.3948059157988633</v>
      </c>
      <c r="AQ24">
        <f t="shared" si="8"/>
        <v>-15.538819853843052</v>
      </c>
      <c r="AR24">
        <f t="shared" si="8"/>
        <v>-16.933625769641914</v>
      </c>
      <c r="AS24">
        <f t="shared" si="8"/>
        <v>-0.64124937886522826</v>
      </c>
      <c r="AT24">
        <f t="shared" si="8"/>
        <v>1.2255410317727186E-2</v>
      </c>
      <c r="AU24">
        <f t="shared" si="8"/>
        <v>-17.562619738189415</v>
      </c>
      <c r="AW24">
        <v>21</v>
      </c>
      <c r="AX24">
        <f>IF(Z24&gt;0, (R24*SUMPRODUCT(K24:$K$98, X24:$X$98)-K24*$AZ$3)/Z24, 0)</f>
        <v>7.3157729318466655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2.8010499999999998E-3</v>
      </c>
      <c r="Q25" s="4">
        <f t="shared" si="22"/>
        <v>12.5</v>
      </c>
      <c r="R25">
        <f t="shared" si="0"/>
        <v>50000</v>
      </c>
      <c r="S25">
        <f t="shared" si="1"/>
        <v>12.538146676576213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5.6203843904481801</v>
      </c>
      <c r="AC25">
        <f t="shared" si="19"/>
        <v>9.509196733156017</v>
      </c>
      <c r="AE25">
        <f t="shared" si="2"/>
        <v>0</v>
      </c>
      <c r="AF25">
        <f t="shared" si="3"/>
        <v>0</v>
      </c>
      <c r="AG25">
        <f t="shared" si="3"/>
        <v>-9.4802654834556943</v>
      </c>
      <c r="AH25">
        <f t="shared" si="4"/>
        <v>-107.59613402114567</v>
      </c>
      <c r="AI25">
        <f t="shared" si="5"/>
        <v>-117.07639950460137</v>
      </c>
      <c r="AJ25">
        <f t="shared" si="6"/>
        <v>-3.8888123427078369</v>
      </c>
      <c r="AK25">
        <f t="shared" si="20"/>
        <v>0.39342690733137264</v>
      </c>
      <c r="AL25">
        <f t="shared" si="23"/>
        <v>-120.57178493997783</v>
      </c>
      <c r="AN25">
        <f t="shared" si="8"/>
        <v>0</v>
      </c>
      <c r="AO25">
        <f t="shared" si="8"/>
        <v>0</v>
      </c>
      <c r="AP25">
        <f t="shared" si="8"/>
        <v>-1.229420478152166</v>
      </c>
      <c r="AQ25">
        <f t="shared" si="8"/>
        <v>-13.953289680172874</v>
      </c>
      <c r="AR25">
        <f t="shared" si="8"/>
        <v>-15.18271015832504</v>
      </c>
      <c r="AS25">
        <f t="shared" si="8"/>
        <v>-0.50430924515345688</v>
      </c>
      <c r="AT25">
        <f t="shared" si="8"/>
        <v>5.1020416819904615E-2</v>
      </c>
      <c r="AU25">
        <f t="shared" si="8"/>
        <v>-15.635998986658592</v>
      </c>
      <c r="AW25">
        <v>22</v>
      </c>
      <c r="AX25">
        <f>IF(Z25&gt;0, (R25*SUMPRODUCT(K25:$K$98, X25:$X$98)-K25*$AZ$3)/Z25, 0)</f>
        <v>12.538146676576213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2.8606080000000002E-3</v>
      </c>
      <c r="Q26" s="4">
        <f t="shared" si="22"/>
        <v>12.5</v>
      </c>
      <c r="R26">
        <f t="shared" si="0"/>
        <v>50000</v>
      </c>
      <c r="S26">
        <f t="shared" si="1"/>
        <v>17.233294574404457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9.509196733156017</v>
      </c>
      <c r="AC26">
        <f t="shared" si="19"/>
        <v>12.902007228475041</v>
      </c>
      <c r="AE26">
        <f t="shared" si="2"/>
        <v>0</v>
      </c>
      <c r="AF26">
        <f t="shared" si="3"/>
        <v>0</v>
      </c>
      <c r="AG26">
        <f t="shared" si="3"/>
        <v>-9.3583435053370412</v>
      </c>
      <c r="AH26">
        <f t="shared" si="4"/>
        <v>-108.47729313638891</v>
      </c>
      <c r="AI26">
        <f t="shared" si="5"/>
        <v>-117.83563664172596</v>
      </c>
      <c r="AJ26">
        <f t="shared" si="6"/>
        <v>-3.3928104953190239</v>
      </c>
      <c r="AK26">
        <f t="shared" si="20"/>
        <v>0.66564377132092123</v>
      </c>
      <c r="AL26">
        <f t="shared" si="23"/>
        <v>-120.56280336572406</v>
      </c>
      <c r="AN26">
        <f t="shared" si="8"/>
        <v>0</v>
      </c>
      <c r="AO26">
        <f t="shared" si="8"/>
        <v>0</v>
      </c>
      <c r="AP26">
        <f t="shared" si="8"/>
        <v>-1.0835798065316773</v>
      </c>
      <c r="AQ26">
        <f t="shared" si="8"/>
        <v>-12.56032162559254</v>
      </c>
      <c r="AR26">
        <f t="shared" si="8"/>
        <v>-13.643901432124217</v>
      </c>
      <c r="AS26">
        <f t="shared" si="8"/>
        <v>-0.39284526561990385</v>
      </c>
      <c r="AT26">
        <f t="shared" si="8"/>
        <v>7.7073271411291597E-2</v>
      </c>
      <c r="AU26">
        <f t="shared" si="8"/>
        <v>-13.959673426332831</v>
      </c>
      <c r="AW26">
        <v>23</v>
      </c>
      <c r="AX26">
        <f>IF(Z26&gt;0, (R26*SUMPRODUCT(K26:$K$98, X26:$X$98)-K26*$AZ$3)/Z26, 0)</f>
        <v>17.233294574404457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2.9228739999999998E-3</v>
      </c>
      <c r="Q27" s="4">
        <f t="shared" si="22"/>
        <v>12.5</v>
      </c>
      <c r="R27">
        <f t="shared" si="0"/>
        <v>50000</v>
      </c>
      <c r="S27">
        <f t="shared" si="1"/>
        <v>21.420074064785567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12.902007228475041</v>
      </c>
      <c r="AC27">
        <f t="shared" si="19"/>
        <v>15.829275045286039</v>
      </c>
      <c r="AE27">
        <f t="shared" si="2"/>
        <v>0</v>
      </c>
      <c r="AF27">
        <f t="shared" si="3"/>
        <v>0</v>
      </c>
      <c r="AG27">
        <f t="shared" si="3"/>
        <v>-9.2374068113688512</v>
      </c>
      <c r="AH27">
        <f t="shared" si="4"/>
        <v>-109.413035659274</v>
      </c>
      <c r="AI27">
        <f t="shared" si="5"/>
        <v>-118.65044247064286</v>
      </c>
      <c r="AJ27">
        <f t="shared" si="6"/>
        <v>-2.927267816810998</v>
      </c>
      <c r="AK27">
        <f t="shared" si="20"/>
        <v>0.90314050599325291</v>
      </c>
      <c r="AL27">
        <f t="shared" si="23"/>
        <v>-120.6745697814606</v>
      </c>
      <c r="AN27">
        <f t="shared" si="8"/>
        <v>0</v>
      </c>
      <c r="AO27">
        <f t="shared" si="8"/>
        <v>0</v>
      </c>
      <c r="AP27">
        <f t="shared" si="8"/>
        <v>-0.95497932252046769</v>
      </c>
      <c r="AQ27">
        <f t="shared" si="8"/>
        <v>-11.311311583701677</v>
      </c>
      <c r="AR27">
        <f t="shared" si="8"/>
        <v>-12.266290906222144</v>
      </c>
      <c r="AS27">
        <f t="shared" si="8"/>
        <v>-0.30262608258127427</v>
      </c>
      <c r="AT27">
        <f t="shared" si="8"/>
        <v>9.3368250004182918E-2</v>
      </c>
      <c r="AU27">
        <f t="shared" si="8"/>
        <v>-12.475548738799237</v>
      </c>
      <c r="AW27">
        <v>24</v>
      </c>
      <c r="AX27">
        <f>IF(Z27&gt;0, (R27*SUMPRODUCT(K27:$K$98, X27:$X$98)-K27*$AZ$3)/Z27, 0)</f>
        <v>21.420074064785567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2.991456E-3</v>
      </c>
      <c r="Q28" s="4">
        <f t="shared" si="22"/>
        <v>12.5</v>
      </c>
      <c r="R28">
        <f t="shared" si="0"/>
        <v>50000</v>
      </c>
      <c r="S28">
        <f t="shared" si="1"/>
        <v>25.152688037674743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15.829275045286039</v>
      </c>
      <c r="AC28">
        <f t="shared" si="19"/>
        <v>18.34616832087319</v>
      </c>
      <c r="AE28">
        <f t="shared" si="2"/>
        <v>0</v>
      </c>
      <c r="AF28">
        <f t="shared" si="3"/>
        <v>0</v>
      </c>
      <c r="AG28">
        <f t="shared" si="3"/>
        <v>-9.1173994472248534</v>
      </c>
      <c r="AH28">
        <f t="shared" si="4"/>
        <v>-110.53318412124088</v>
      </c>
      <c r="AI28">
        <f t="shared" si="5"/>
        <v>-119.65058356846573</v>
      </c>
      <c r="AJ28">
        <f t="shared" si="6"/>
        <v>-2.5168932755871509</v>
      </c>
      <c r="AK28">
        <f t="shared" si="20"/>
        <v>1.1080492531700228</v>
      </c>
      <c r="AL28">
        <f t="shared" si="23"/>
        <v>-121.05942759088286</v>
      </c>
      <c r="AN28">
        <f t="shared" si="8"/>
        <v>0</v>
      </c>
      <c r="AO28">
        <f t="shared" si="8"/>
        <v>0</v>
      </c>
      <c r="AP28">
        <f t="shared" si="8"/>
        <v>-0.84158281309913674</v>
      </c>
      <c r="AQ28">
        <f t="shared" si="8"/>
        <v>-10.202780800820671</v>
      </c>
      <c r="AR28">
        <f t="shared" si="8"/>
        <v>-11.044363613919808</v>
      </c>
      <c r="AS28">
        <f t="shared" si="8"/>
        <v>-0.23232218083673667</v>
      </c>
      <c r="AT28">
        <f t="shared" si="8"/>
        <v>0.1022786390936358</v>
      </c>
      <c r="AU28">
        <f t="shared" si="8"/>
        <v>-11.174407155662909</v>
      </c>
      <c r="AW28">
        <v>25</v>
      </c>
      <c r="AX28">
        <f>IF(Z28&gt;0, (R28*SUMPRODUCT(K28:$K$98, X28:$X$98)-K28*$AZ$3)/Z28, 0)</f>
        <v>25.152688037674743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3.0654530000000001E-3</v>
      </c>
      <c r="Q29" s="4">
        <f t="shared" si="22"/>
        <v>12.5</v>
      </c>
      <c r="R29">
        <f t="shared" si="0"/>
        <v>50000</v>
      </c>
      <c r="S29">
        <f t="shared" si="1"/>
        <v>28.463782782315128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18.34616832087319</v>
      </c>
      <c r="AC29">
        <f t="shared" si="19"/>
        <v>20.489999001560378</v>
      </c>
      <c r="AE29">
        <f t="shared" si="2"/>
        <v>0</v>
      </c>
      <c r="AF29">
        <f t="shared" si="3"/>
        <v>0</v>
      </c>
      <c r="AG29">
        <f t="shared" si="3"/>
        <v>-8.9982764932649104</v>
      </c>
      <c r="AH29">
        <f t="shared" si="4"/>
        <v>-111.79583795077505</v>
      </c>
      <c r="AI29">
        <f t="shared" si="5"/>
        <v>-120.79411444403996</v>
      </c>
      <c r="AJ29">
        <f t="shared" si="6"/>
        <v>-2.1438306806871879</v>
      </c>
      <c r="AK29">
        <f t="shared" si="20"/>
        <v>1.2842317824611234</v>
      </c>
      <c r="AL29">
        <f t="shared" si="23"/>
        <v>-121.65371334226603</v>
      </c>
      <c r="AN29">
        <f t="shared" si="8"/>
        <v>0</v>
      </c>
      <c r="AO29">
        <f t="shared" si="8"/>
        <v>0</v>
      </c>
      <c r="AP29">
        <f t="shared" si="8"/>
        <v>-0.74159567179373409</v>
      </c>
      <c r="AQ29">
        <f t="shared" si="8"/>
        <v>-9.2136877112970978</v>
      </c>
      <c r="AR29">
        <f t="shared" si="8"/>
        <v>-9.9552833830908334</v>
      </c>
      <c r="AS29">
        <f t="shared" si="8"/>
        <v>-0.17668445229997309</v>
      </c>
      <c r="AT29">
        <f t="shared" si="8"/>
        <v>0.10584034977875659</v>
      </c>
      <c r="AU29">
        <f t="shared" si="8"/>
        <v>-10.026127485612049</v>
      </c>
      <c r="AW29">
        <v>26</v>
      </c>
      <c r="AX29">
        <f>IF(Z29&gt;0, (R29*SUMPRODUCT(K29:$K$98, X29:$X$98)-K29*$AZ$3)/Z29, 0)</f>
        <v>28.463782782315128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3.1502779999999998E-3</v>
      </c>
      <c r="Q30" s="4">
        <f t="shared" si="22"/>
        <v>12.5</v>
      </c>
      <c r="R30">
        <f t="shared" si="0"/>
        <v>50000</v>
      </c>
      <c r="S30">
        <f t="shared" si="1"/>
        <v>31.391055044935808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20.489999001560378</v>
      </c>
      <c r="AC30">
        <f t="shared" si="19"/>
        <v>22.300071541609597</v>
      </c>
      <c r="AE30">
        <f t="shared" si="2"/>
        <v>0</v>
      </c>
      <c r="AF30">
        <f t="shared" si="3"/>
        <v>0</v>
      </c>
      <c r="AG30">
        <f t="shared" si="3"/>
        <v>-8.8799466558576121</v>
      </c>
      <c r="AH30">
        <f t="shared" si="4"/>
        <v>-113.38828989859836</v>
      </c>
      <c r="AI30">
        <f t="shared" si="5"/>
        <v>-122.26823655445597</v>
      </c>
      <c r="AJ30">
        <f t="shared" si="6"/>
        <v>-1.8100725400492195</v>
      </c>
      <c r="AK30">
        <f t="shared" si="20"/>
        <v>1.4342999301092265</v>
      </c>
      <c r="AL30">
        <f t="shared" si="23"/>
        <v>-122.64400916439595</v>
      </c>
      <c r="AN30">
        <f t="shared" si="8"/>
        <v>0</v>
      </c>
      <c r="AO30">
        <f t="shared" si="8"/>
        <v>0</v>
      </c>
      <c r="AP30">
        <f t="shared" si="8"/>
        <v>-0.65343168084468717</v>
      </c>
      <c r="AQ30">
        <f t="shared" si="8"/>
        <v>-8.3436876062393583</v>
      </c>
      <c r="AR30">
        <f t="shared" si="8"/>
        <v>-8.9971192870840451</v>
      </c>
      <c r="AS30">
        <f t="shared" si="8"/>
        <v>-0.13319435218847547</v>
      </c>
      <c r="AT30">
        <f t="shared" si="8"/>
        <v>0.10554309057120954</v>
      </c>
      <c r="AU30">
        <f t="shared" si="8"/>
        <v>-9.0247705487013103</v>
      </c>
      <c r="AW30">
        <v>27</v>
      </c>
      <c r="AX30">
        <f>IF(Z30&gt;0, (R30*SUMPRODUCT(K30:$K$98, X30:$X$98)-K30*$AZ$3)/Z30, 0)</f>
        <v>31.391055044935808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3.247738E-3</v>
      </c>
      <c r="Q31" s="4">
        <f t="shared" si="22"/>
        <v>12.5</v>
      </c>
      <c r="R31">
        <f t="shared" si="0"/>
        <v>50000</v>
      </c>
      <c r="S31">
        <f t="shared" si="1"/>
        <v>33.950855917745933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22.300071541609597</v>
      </c>
      <c r="AC31">
        <f t="shared" si="19"/>
        <v>23.799027016929443</v>
      </c>
      <c r="AE31">
        <f t="shared" si="2"/>
        <v>0</v>
      </c>
      <c r="AF31">
        <f t="shared" si="3"/>
        <v>0</v>
      </c>
      <c r="AG31">
        <f t="shared" si="3"/>
        <v>-8.7623074491068351</v>
      </c>
      <c r="AH31">
        <f t="shared" si="4"/>
        <v>-115.35896076880677</v>
      </c>
      <c r="AI31">
        <f t="shared" si="5"/>
        <v>-124.12126821791361</v>
      </c>
      <c r="AJ31">
        <f t="shared" si="6"/>
        <v>-1.4989554753198462</v>
      </c>
      <c r="AK31">
        <f t="shared" si="20"/>
        <v>1.561005007912672</v>
      </c>
      <c r="AL31">
        <f t="shared" si="23"/>
        <v>-124.05921868532079</v>
      </c>
      <c r="AN31">
        <f t="shared" si="8"/>
        <v>0</v>
      </c>
      <c r="AO31">
        <f t="shared" si="8"/>
        <v>0</v>
      </c>
      <c r="AP31">
        <f t="shared" si="8"/>
        <v>-0.57569213315710466</v>
      </c>
      <c r="AQ31">
        <f t="shared" si="8"/>
        <v>-7.579196072439867</v>
      </c>
      <c r="AR31">
        <f t="shared" si="8"/>
        <v>-8.154888205596972</v>
      </c>
      <c r="AS31">
        <f t="shared" si="8"/>
        <v>-9.8482834585125786E-2</v>
      </c>
      <c r="AT31">
        <f t="shared" si="8"/>
        <v>0.10255954930750254</v>
      </c>
      <c r="AU31">
        <f t="shared" si="8"/>
        <v>-8.1508114908745952</v>
      </c>
      <c r="AW31">
        <v>28</v>
      </c>
      <c r="AX31">
        <f>IF(Z31&gt;0, (R31*SUMPRODUCT(K31:$K$98, X31:$X$98)-K31*$AZ$3)/Z31, 0)</f>
        <v>33.950855917745933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3.3542210000000001E-3</v>
      </c>
      <c r="Q32" s="4">
        <f t="shared" si="22"/>
        <v>12.5</v>
      </c>
      <c r="R32">
        <f t="shared" si="0"/>
        <v>50000</v>
      </c>
      <c r="S32">
        <f t="shared" si="1"/>
        <v>36.158264413798371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23.799027016929443</v>
      </c>
      <c r="AC32">
        <f t="shared" si="19"/>
        <v>25.007905124453192</v>
      </c>
      <c r="AE32">
        <f t="shared" si="2"/>
        <v>0</v>
      </c>
      <c r="AF32">
        <f t="shared" si="3"/>
        <v>0</v>
      </c>
      <c r="AG32">
        <f t="shared" si="3"/>
        <v>-8.6452936589615152</v>
      </c>
      <c r="AH32">
        <f t="shared" si="4"/>
        <v>-117.56286261700231</v>
      </c>
      <c r="AI32">
        <f t="shared" si="5"/>
        <v>-126.20815627596383</v>
      </c>
      <c r="AJ32">
        <f t="shared" si="6"/>
        <v>-1.2088781075237485</v>
      </c>
      <c r="AK32">
        <f t="shared" si="20"/>
        <v>1.6659318911850611</v>
      </c>
      <c r="AL32">
        <f t="shared" si="23"/>
        <v>-125.75110249230251</v>
      </c>
      <c r="AN32">
        <f t="shared" si="8"/>
        <v>0</v>
      </c>
      <c r="AO32">
        <f t="shared" si="8"/>
        <v>0</v>
      </c>
      <c r="AP32">
        <f t="shared" si="8"/>
        <v>-0.50714661891335999</v>
      </c>
      <c r="AQ32">
        <f t="shared" si="8"/>
        <v>-6.896423723465559</v>
      </c>
      <c r="AR32">
        <f t="shared" si="8"/>
        <v>-7.4035703423789192</v>
      </c>
      <c r="AS32">
        <f t="shared" si="8"/>
        <v>-7.091470447317276E-2</v>
      </c>
      <c r="AT32">
        <f t="shared" si="8"/>
        <v>9.7726203328983324E-2</v>
      </c>
      <c r="AU32">
        <f t="shared" si="8"/>
        <v>-7.376758843523108</v>
      </c>
      <c r="AW32">
        <v>29</v>
      </c>
      <c r="AX32">
        <f>IF(Z32&gt;0, (R32*SUMPRODUCT(K32:$K$98, X32:$X$98)-K32*$AZ$3)/Z32, 0)</f>
        <v>36.158264413798371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3.4760450000000001E-3</v>
      </c>
      <c r="Q33" s="4">
        <f t="shared" si="22"/>
        <v>12.5</v>
      </c>
      <c r="R33">
        <f t="shared" si="0"/>
        <v>50000</v>
      </c>
      <c r="S33">
        <f t="shared" si="1"/>
        <v>38.044638157382856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25.007905124453192</v>
      </c>
      <c r="AC33">
        <f t="shared" si="19"/>
        <v>25.957976204526588</v>
      </c>
      <c r="AE33">
        <f t="shared" si="2"/>
        <v>0</v>
      </c>
      <c r="AF33">
        <f t="shared" si="3"/>
        <v>0</v>
      </c>
      <c r="AG33">
        <f t="shared" si="3"/>
        <v>-8.5287892925751354</v>
      </c>
      <c r="AH33">
        <f t="shared" si="4"/>
        <v>-120.20571918705953</v>
      </c>
      <c r="AI33">
        <f t="shared" si="5"/>
        <v>-128.73450847963466</v>
      </c>
      <c r="AJ33">
        <f t="shared" si="6"/>
        <v>-0.95007108007339625</v>
      </c>
      <c r="AK33">
        <f t="shared" si="20"/>
        <v>1.7505533587117237</v>
      </c>
      <c r="AL33">
        <f t="shared" si="23"/>
        <v>-127.93402620099633</v>
      </c>
      <c r="AN33">
        <f t="shared" si="8"/>
        <v>0</v>
      </c>
      <c r="AO33">
        <f t="shared" si="8"/>
        <v>0</v>
      </c>
      <c r="AP33">
        <f t="shared" si="8"/>
        <v>-0.44670740022793359</v>
      </c>
      <c r="AQ33">
        <f t="shared" si="8"/>
        <v>-6.2959445319310365</v>
      </c>
      <c r="AR33">
        <f t="shared" si="8"/>
        <v>-6.74265193215897</v>
      </c>
      <c r="AS33">
        <f t="shared" si="8"/>
        <v>-4.9761316366533151E-2</v>
      </c>
      <c r="AT33">
        <f t="shared" si="8"/>
        <v>9.1687707716165551E-2</v>
      </c>
      <c r="AU33">
        <f t="shared" si="8"/>
        <v>-6.7007255408093371</v>
      </c>
      <c r="AW33">
        <v>30</v>
      </c>
      <c r="AX33">
        <f>IF(Z33&gt;0, (R33*SUMPRODUCT(K33:$K$98, X33:$X$98)-K33*$AZ$3)/Z33, 0)</f>
        <v>38.044638157382856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3.6141120000000001E-3</v>
      </c>
      <c r="Q34" s="4">
        <f t="shared" si="22"/>
        <v>12.5</v>
      </c>
      <c r="R34">
        <f t="shared" si="0"/>
        <v>50000</v>
      </c>
      <c r="S34">
        <f t="shared" si="1"/>
        <v>39.624469916936292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25.957976204526588</v>
      </c>
      <c r="AC34">
        <f t="shared" si="19"/>
        <v>26.66783060432671</v>
      </c>
      <c r="AE34">
        <f t="shared" si="2"/>
        <v>0</v>
      </c>
      <c r="AF34">
        <f t="shared" si="3"/>
        <v>0</v>
      </c>
      <c r="AG34">
        <f t="shared" si="3"/>
        <v>-8.4126773999216162</v>
      </c>
      <c r="AH34">
        <f t="shared" si="4"/>
        <v>-123.29599891106923</v>
      </c>
      <c r="AI34">
        <f t="shared" si="5"/>
        <v>-131.70867631099085</v>
      </c>
      <c r="AJ34">
        <f t="shared" si="6"/>
        <v>-0.70985439980012188</v>
      </c>
      <c r="AK34">
        <f t="shared" si="20"/>
        <v>1.8170583343168614</v>
      </c>
      <c r="AL34">
        <f t="shared" si="23"/>
        <v>-130.60147237647411</v>
      </c>
      <c r="AN34">
        <f t="shared" si="8"/>
        <v>0</v>
      </c>
      <c r="AO34">
        <f t="shared" si="8"/>
        <v>0</v>
      </c>
      <c r="AP34">
        <f t="shared" si="8"/>
        <v>-0.39341596040178717</v>
      </c>
      <c r="AQ34">
        <f t="shared" si="8"/>
        <v>-5.76589491304492</v>
      </c>
      <c r="AR34">
        <f t="shared" si="8"/>
        <v>-6.1593108734467075</v>
      </c>
      <c r="AS34">
        <f t="shared" si="8"/>
        <v>-3.3196096458590126E-2</v>
      </c>
      <c r="AT34">
        <f t="shared" si="8"/>
        <v>8.4974107019484699E-2</v>
      </c>
      <c r="AU34">
        <f t="shared" ref="AU34:AU97" si="24">AL34*$K34</f>
        <v>-6.1075328628858125</v>
      </c>
      <c r="AW34">
        <v>31</v>
      </c>
      <c r="AX34">
        <f>IF(Z34&gt;0, (R34*SUMPRODUCT(K34:$K$98, X34:$X$98)-K34*$AZ$3)/Z34, 0)</f>
        <v>39.624469916936292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3.757594E-3</v>
      </c>
      <c r="Q35" s="4">
        <f t="shared" si="22"/>
        <v>12.5</v>
      </c>
      <c r="R35">
        <f t="shared" si="0"/>
        <v>50000</v>
      </c>
      <c r="S35">
        <f t="shared" si="1"/>
        <v>40.91435506353934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26.66783060432671</v>
      </c>
      <c r="AC35">
        <f t="shared" si="19"/>
        <v>27.157113308898911</v>
      </c>
      <c r="AE35">
        <f t="shared" si="2"/>
        <v>0</v>
      </c>
      <c r="AF35">
        <f t="shared" ref="AF35:AG66" si="25">-$Z35*P35</f>
        <v>0</v>
      </c>
      <c r="AG35">
        <f t="shared" si="25"/>
        <v>-8.2969391998005175</v>
      </c>
      <c r="AH35">
        <f t="shared" si="4"/>
        <v>-126.44570448752425</v>
      </c>
      <c r="AI35">
        <f t="shared" ref="AI35:AI66" si="26">SUM(AE35:AH35)</f>
        <v>-134.74264368732477</v>
      </c>
      <c r="AJ35">
        <f t="shared" si="6"/>
        <v>-0.4892827045722008</v>
      </c>
      <c r="AK35">
        <f t="shared" si="20"/>
        <v>1.8667481423028698</v>
      </c>
      <c r="AL35">
        <f t="shared" si="23"/>
        <v>-133.36517824959409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-5.2796337582499753</v>
      </c>
      <c r="AR35">
        <f t="shared" si="27"/>
        <v>-5.6260654576655638</v>
      </c>
      <c r="AS35">
        <f t="shared" si="27"/>
        <v>-2.0429586713577249E-2</v>
      </c>
      <c r="AT35">
        <f t="shared" si="27"/>
        <v>7.7944494438916073E-2</v>
      </c>
      <c r="AU35">
        <f t="shared" si="24"/>
        <v>-5.568550549940225</v>
      </c>
      <c r="AW35">
        <v>32</v>
      </c>
      <c r="AX35">
        <f>IF(Z35&gt;0, (R35*SUMPRODUCT(K35:$K$98, X35:$X$98)-K35*$AZ$3)/Z35, 0)</f>
        <v>40.91435506353934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3.9119039999999999E-3</v>
      </c>
      <c r="Q36" s="4">
        <f t="shared" si="22"/>
        <v>12.5</v>
      </c>
      <c r="R36">
        <f t="shared" si="0"/>
        <v>50000</v>
      </c>
      <c r="S36">
        <f t="shared" si="1"/>
        <v>41.958100597791123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27.157113308898911</v>
      </c>
      <c r="AC36">
        <f t="shared" si="19"/>
        <v>27.462459566378506</v>
      </c>
      <c r="AE36">
        <f t="shared" si="2"/>
        <v>0</v>
      </c>
      <c r="AF36">
        <f t="shared" si="25"/>
        <v>0</v>
      </c>
      <c r="AG36">
        <f t="shared" si="25"/>
        <v>-8.1815129781590556</v>
      </c>
      <c r="AH36">
        <f t="shared" si="4"/>
        <v>-129.82731857382578</v>
      </c>
      <c r="AI36">
        <f t="shared" si="26"/>
        <v>-138.00883155198483</v>
      </c>
      <c r="AJ36">
        <f t="shared" si="6"/>
        <v>-0.3053462574795951</v>
      </c>
      <c r="AK36">
        <f t="shared" si="20"/>
        <v>1.900997931622924</v>
      </c>
      <c r="AL36">
        <f t="shared" si="23"/>
        <v>-136.41317987784149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-4.8400269666808526</v>
      </c>
      <c r="AR36">
        <f t="shared" si="27"/>
        <v>-5.1450378371011762</v>
      </c>
      <c r="AS36">
        <f t="shared" si="27"/>
        <v>-1.1383460250208607E-2</v>
      </c>
      <c r="AT36">
        <f t="shared" si="27"/>
        <v>7.0870147775773648E-2</v>
      </c>
      <c r="AU36">
        <f t="shared" si="24"/>
        <v>-5.0855511495756103</v>
      </c>
      <c r="AW36">
        <v>33</v>
      </c>
      <c r="AX36">
        <f>IF(Z36&gt;0, (R36*SUMPRODUCT(K36:$K$98, X36:$X$98)-K36*$AZ$3)/Z36, 0)</f>
        <v>41.958100597791123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4.0806530000000001E-3</v>
      </c>
      <c r="Q37" s="4">
        <f t="shared" si="22"/>
        <v>12.5</v>
      </c>
      <c r="R37">
        <f t="shared" si="0"/>
        <v>50000</v>
      </c>
      <c r="S37">
        <f t="shared" si="1"/>
        <v>42.784456715051348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27.462459566378506</v>
      </c>
      <c r="AC37">
        <f t="shared" si="19"/>
        <v>27.609021899456195</v>
      </c>
      <c r="AE37">
        <f t="shared" si="2"/>
        <v>0</v>
      </c>
      <c r="AF37">
        <f t="shared" si="25"/>
        <v>0</v>
      </c>
      <c r="AG37">
        <f t="shared" si="25"/>
        <v>-8.0663119328986017</v>
      </c>
      <c r="AH37">
        <f t="shared" si="4"/>
        <v>-133.54366191545475</v>
      </c>
      <c r="AI37">
        <f t="shared" si="26"/>
        <v>-141.60997384835335</v>
      </c>
      <c r="AJ37">
        <f t="shared" si="6"/>
        <v>-0.14656233307768929</v>
      </c>
      <c r="AK37">
        <f t="shared" si="20"/>
        <v>1.9223721696464955</v>
      </c>
      <c r="AL37">
        <f t="shared" si="23"/>
        <v>-139.83416401178454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-4.4451554407617984</v>
      </c>
      <c r="AR37">
        <f t="shared" si="27"/>
        <v>-4.7136519748624295</v>
      </c>
      <c r="AS37">
        <f t="shared" si="27"/>
        <v>-4.8784969870265147E-3</v>
      </c>
      <c r="AT37">
        <f t="shared" si="27"/>
        <v>6.3988383922578801E-2</v>
      </c>
      <c r="AU37">
        <f t="shared" si="24"/>
        <v>-4.6545420879268775</v>
      </c>
      <c r="AW37">
        <v>34</v>
      </c>
      <c r="AX37">
        <f>IF(Z37&gt;0, (R37*SUMPRODUCT(K37:$K$98, X37:$X$98)-K37*$AZ$3)/Z37, 0)</f>
        <v>42.784456715051348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4.2836929999999999E-3</v>
      </c>
      <c r="Q38" s="4">
        <f t="shared" si="22"/>
        <v>12.5</v>
      </c>
      <c r="R38">
        <f t="shared" si="0"/>
        <v>50000</v>
      </c>
      <c r="S38">
        <f t="shared" si="1"/>
        <v>43.415683005706853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27.609021899456195</v>
      </c>
      <c r="AC38">
        <f t="shared" si="19"/>
        <v>27.616178333478796</v>
      </c>
      <c r="AE38">
        <f t="shared" si="2"/>
        <v>0</v>
      </c>
      <c r="AF38">
        <f t="shared" si="25"/>
        <v>0</v>
      </c>
      <c r="AG38">
        <f t="shared" si="25"/>
        <v>-7.9510952096068426</v>
      </c>
      <c r="AH38">
        <f t="shared" si="4"/>
        <v>-138.21441585109685</v>
      </c>
      <c r="AI38">
        <f t="shared" si="26"/>
        <v>-146.16551106070369</v>
      </c>
      <c r="AJ38">
        <f t="shared" si="6"/>
        <v>-7.1564340226011325E-3</v>
      </c>
      <c r="AK38">
        <f t="shared" si="20"/>
        <v>1.9326315329619339</v>
      </c>
      <c r="AL38">
        <f t="shared" si="23"/>
        <v>-144.24003596176436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-4.1077025844683375</v>
      </c>
      <c r="AR38">
        <f t="shared" si="27"/>
        <v>-4.344007416643314</v>
      </c>
      <c r="AS38">
        <f t="shared" si="27"/>
        <v>-2.126876733457795E-4</v>
      </c>
      <c r="AT38">
        <f t="shared" si="27"/>
        <v>5.7437391706848799E-2</v>
      </c>
      <c r="AU38">
        <f t="shared" si="24"/>
        <v>-4.2867827126098117</v>
      </c>
      <c r="AW38">
        <v>35</v>
      </c>
      <c r="AX38">
        <f>IF(Z38&gt;0, (R38*SUMPRODUCT(K38:$K$98, X38:$X$98)-K38*$AZ$3)/Z38, 0)</f>
        <v>43.415683005706853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4.5002690000000003E-3</v>
      </c>
      <c r="Q39" s="4">
        <f t="shared" si="22"/>
        <v>12.5</v>
      </c>
      <c r="R39">
        <f t="shared" si="0"/>
        <v>50000</v>
      </c>
      <c r="S39">
        <f t="shared" si="1"/>
        <v>43.843236374273303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27.616178333478796</v>
      </c>
      <c r="AC39">
        <f t="shared" si="19"/>
        <v>27.483754208639397</v>
      </c>
      <c r="AE39">
        <f t="shared" si="2"/>
        <v>0</v>
      </c>
      <c r="AF39">
        <f t="shared" si="25"/>
        <v>0</v>
      </c>
      <c r="AG39">
        <f t="shared" si="25"/>
        <v>-7.8358021902229318</v>
      </c>
      <c r="AH39">
        <f t="shared" si="4"/>
        <v>-143.1282691513687</v>
      </c>
      <c r="AI39">
        <f t="shared" si="26"/>
        <v>-150.96407134159162</v>
      </c>
      <c r="AJ39">
        <f t="shared" si="6"/>
        <v>0.13242412483939958</v>
      </c>
      <c r="AK39">
        <f t="shared" si="20"/>
        <v>1.933132483343516</v>
      </c>
      <c r="AL39">
        <f t="shared" si="23"/>
        <v>-148.89851473340872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-3.7979832528116035</v>
      </c>
      <c r="AR39">
        <f t="shared" si="27"/>
        <v>-4.0059103497244957</v>
      </c>
      <c r="AS39">
        <f t="shared" si="27"/>
        <v>3.5139432020684304E-3</v>
      </c>
      <c r="AT39">
        <f t="shared" si="27"/>
        <v>5.1296678432127672E-2</v>
      </c>
      <c r="AU39">
        <f t="shared" si="24"/>
        <v>-3.9510997280902997</v>
      </c>
      <c r="AW39">
        <v>36</v>
      </c>
      <c r="AX39">
        <f>IF(Z39&gt;0, (R39*SUMPRODUCT(K39:$K$98, X39:$X$98)-K39*$AZ$3)/Z39, 0)</f>
        <v>43.843236374273303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4.7150400000000002E-3</v>
      </c>
      <c r="Q40" s="4">
        <f t="shared" si="22"/>
        <v>12.5</v>
      </c>
      <c r="R40">
        <f t="shared" si="0"/>
        <v>50000</v>
      </c>
      <c r="S40">
        <f t="shared" si="1"/>
        <v>44.095482175458592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27.483754208639397</v>
      </c>
      <c r="AC40">
        <f t="shared" si="19"/>
        <v>27.23512672335363</v>
      </c>
      <c r="AE40">
        <f t="shared" si="2"/>
        <v>0</v>
      </c>
      <c r="AF40">
        <f t="shared" si="25"/>
        <v>0</v>
      </c>
      <c r="AG40">
        <f t="shared" si="25"/>
        <v>-7.7204980475617138</v>
      </c>
      <c r="AH40">
        <f t="shared" si="4"/>
        <v>-147.78448303595493</v>
      </c>
      <c r="AI40">
        <f t="shared" si="26"/>
        <v>-155.50498108351664</v>
      </c>
      <c r="AJ40">
        <f t="shared" si="6"/>
        <v>0.24862748528576617</v>
      </c>
      <c r="AK40">
        <f t="shared" si="20"/>
        <v>1.923862794604758</v>
      </c>
      <c r="AL40">
        <f t="shared" si="23"/>
        <v>-153.33249080362611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-3.5013734965291561</v>
      </c>
      <c r="AR40">
        <f t="shared" si="27"/>
        <v>-3.6842908548905267</v>
      </c>
      <c r="AS40">
        <f t="shared" si="27"/>
        <v>5.8905892527057703E-3</v>
      </c>
      <c r="AT40">
        <f t="shared" si="27"/>
        <v>4.5580984292841853E-2</v>
      </c>
      <c r="AU40">
        <f t="shared" si="24"/>
        <v>-3.6328192813449789</v>
      </c>
      <c r="AW40">
        <v>37</v>
      </c>
      <c r="AX40">
        <f>IF(Z40&gt;0, (R40*SUMPRODUCT(K40:$K$98, X40:$X$98)-K40*$AZ$3)/Z40, 0)</f>
        <v>44.095482175458592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4.9523709999999997E-3</v>
      </c>
      <c r="Q41" s="4">
        <f t="shared" si="22"/>
        <v>12.5</v>
      </c>
      <c r="R41">
        <f t="shared" si="0"/>
        <v>50000</v>
      </c>
      <c r="S41">
        <f t="shared" si="1"/>
        <v>44.218630265069656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27.23512672335363</v>
      </c>
      <c r="AC41">
        <f t="shared" si="19"/>
        <v>26.902820876401119</v>
      </c>
      <c r="AE41">
        <f t="shared" si="2"/>
        <v>0</v>
      </c>
      <c r="AF41">
        <f t="shared" si="25"/>
        <v>0</v>
      </c>
      <c r="AG41">
        <f t="shared" si="25"/>
        <v>-7.6050582964497941</v>
      </c>
      <c r="AH41">
        <f t="shared" si="4"/>
        <v>-152.939082545205</v>
      </c>
      <c r="AI41">
        <f t="shared" si="26"/>
        <v>-160.54414084165478</v>
      </c>
      <c r="AJ41">
        <f t="shared" si="6"/>
        <v>0.33230584695251153</v>
      </c>
      <c r="AK41">
        <f t="shared" si="20"/>
        <v>1.9064588706347543</v>
      </c>
      <c r="AL41">
        <f t="shared" si="23"/>
        <v>-158.30537612406749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-3.2352665033766419</v>
      </c>
      <c r="AR41">
        <f t="shared" si="27"/>
        <v>-3.3961435660166521</v>
      </c>
      <c r="AS41">
        <f t="shared" si="27"/>
        <v>7.029583005402777E-3</v>
      </c>
      <c r="AT41">
        <f t="shared" si="27"/>
        <v>4.0329145576028971E-2</v>
      </c>
      <c r="AU41">
        <f t="shared" si="24"/>
        <v>-3.34878483743522</v>
      </c>
      <c r="AW41">
        <v>38</v>
      </c>
      <c r="AX41">
        <f>IF(Z41&gt;0, (R41*SUMPRODUCT(K41:$K$98, X41:$X$98)-K41*$AZ$3)/Z41, 0)</f>
        <v>44.218630265069656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5.2041409999999998E-3</v>
      </c>
      <c r="Q42" s="4">
        <f t="shared" si="22"/>
        <v>12.5</v>
      </c>
      <c r="R42">
        <f t="shared" si="0"/>
        <v>50000</v>
      </c>
      <c r="S42">
        <f t="shared" si="1"/>
        <v>44.224125452427131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26.902820876401119</v>
      </c>
      <c r="AC42">
        <f t="shared" si="19"/>
        <v>26.497079060146486</v>
      </c>
      <c r="AE42">
        <f t="shared" si="2"/>
        <v>0</v>
      </c>
      <c r="AF42">
        <f t="shared" si="25"/>
        <v>0</v>
      </c>
      <c r="AG42">
        <f t="shared" si="25"/>
        <v>-7.4894299177973505</v>
      </c>
      <c r="AH42">
        <f t="shared" si="4"/>
        <v>-158.31118275177812</v>
      </c>
      <c r="AI42">
        <f t="shared" si="26"/>
        <v>-165.80061266957546</v>
      </c>
      <c r="AJ42">
        <f t="shared" si="6"/>
        <v>0.40574181625463268</v>
      </c>
      <c r="AK42">
        <f t="shared" si="20"/>
        <v>1.8831974613480784</v>
      </c>
      <c r="AL42">
        <f t="shared" si="23"/>
        <v>-163.51167339197272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-2.9900961344444492</v>
      </c>
      <c r="AR42">
        <f t="shared" si="27"/>
        <v>-3.1315524425658467</v>
      </c>
      <c r="AS42">
        <f t="shared" si="27"/>
        <v>7.6634323316734903E-3</v>
      </c>
      <c r="AT42">
        <f t="shared" si="27"/>
        <v>3.5568816755045328E-2</v>
      </c>
      <c r="AU42">
        <f t="shared" si="24"/>
        <v>-3.0883201934791273</v>
      </c>
      <c r="AW42">
        <v>39</v>
      </c>
      <c r="AX42">
        <f>IF(Z42&gt;0, (R42*SUMPRODUCT(K42:$K$98, X42:$X$98)-K42*$AZ$3)/Z42, 0)</f>
        <v>44.224125452427131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5.4847869999999996E-3</v>
      </c>
      <c r="Q43" s="4">
        <f t="shared" si="22"/>
        <v>12.5</v>
      </c>
      <c r="R43">
        <f t="shared" si="0"/>
        <v>50000</v>
      </c>
      <c r="S43">
        <f t="shared" si="1"/>
        <v>44.133541794919779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26.497079060146486</v>
      </c>
      <c r="AC43">
        <f t="shared" si="19"/>
        <v>26.033344253489517</v>
      </c>
      <c r="AE43">
        <f t="shared" si="2"/>
        <v>0</v>
      </c>
      <c r="AF43">
        <f t="shared" si="25"/>
        <v>0</v>
      </c>
      <c r="AG43">
        <f t="shared" si="25"/>
        <v>-7.3734576907688325</v>
      </c>
      <c r="AH43">
        <f t="shared" si="4"/>
        <v>-164.3117114021839</v>
      </c>
      <c r="AI43">
        <f t="shared" si="26"/>
        <v>-171.68516909295275</v>
      </c>
      <c r="AJ43">
        <f t="shared" si="6"/>
        <v>0.46373480665696931</v>
      </c>
      <c r="AK43">
        <f t="shared" si="20"/>
        <v>1.8547955342102542</v>
      </c>
      <c r="AL43">
        <f t="shared" si="23"/>
        <v>-169.36663875208552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-2.7709204280437061</v>
      </c>
      <c r="AR43">
        <f t="shared" si="27"/>
        <v>-2.8952649702940025</v>
      </c>
      <c r="AS43">
        <f t="shared" si="27"/>
        <v>7.8203326956742779E-3</v>
      </c>
      <c r="AT43">
        <f t="shared" si="27"/>
        <v>3.1278907581989451E-2</v>
      </c>
      <c r="AU43">
        <f t="shared" si="24"/>
        <v>-2.8561657300163388</v>
      </c>
      <c r="AW43">
        <v>40</v>
      </c>
      <c r="AX43">
        <f>IF(Z43&gt;0, (R43*SUMPRODUCT(K43:$K$98, X43:$X$98)-K43*$AZ$3)/Z43, 0)</f>
        <v>44.133541794919779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5.8078460000000002E-3</v>
      </c>
      <c r="Q44" s="4">
        <f t="shared" si="22"/>
        <v>12.5</v>
      </c>
      <c r="R44">
        <f t="shared" si="0"/>
        <v>50000</v>
      </c>
      <c r="S44">
        <f t="shared" si="1"/>
        <v>43.954902180212045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26.033344253489517</v>
      </c>
      <c r="AC44">
        <f t="shared" si="19"/>
        <v>25.51810358239895</v>
      </c>
      <c r="AE44">
        <f t="shared" si="2"/>
        <v>0</v>
      </c>
      <c r="AF44">
        <f t="shared" si="25"/>
        <v>0</v>
      </c>
      <c r="AG44">
        <f t="shared" si="25"/>
        <v>-7.2568992071056426</v>
      </c>
      <c r="AH44">
        <f t="shared" si="4"/>
        <v>-171.295627022004</v>
      </c>
      <c r="AI44">
        <f t="shared" si="26"/>
        <v>-178.55252622910965</v>
      </c>
      <c r="AJ44">
        <f t="shared" si="6"/>
        <v>0.51524067109056659</v>
      </c>
      <c r="AK44">
        <f t="shared" si="20"/>
        <v>1.8223340977442664</v>
      </c>
      <c r="AL44">
        <f t="shared" si="23"/>
        <v>-176.21495146027482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-2.5791926868936201</v>
      </c>
      <c r="AR44">
        <f t="shared" si="27"/>
        <v>-2.6884595823181408</v>
      </c>
      <c r="AS44">
        <f t="shared" si="27"/>
        <v>7.7579620330660527E-3</v>
      </c>
      <c r="AT44">
        <f t="shared" si="27"/>
        <v>2.7438825261868079E-2</v>
      </c>
      <c r="AU44">
        <f t="shared" si="24"/>
        <v>-2.6532627950232066</v>
      </c>
      <c r="AW44">
        <v>41</v>
      </c>
      <c r="AX44">
        <f>IF(Z44&gt;0, (R44*SUMPRODUCT(K44:$K$98, X44:$X$98)-K44*$AZ$3)/Z44, 0)</f>
        <v>43.954902180212045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6.1543680000000003E-3</v>
      </c>
      <c r="Q45" s="4">
        <f t="shared" si="22"/>
        <v>12.5</v>
      </c>
      <c r="R45">
        <f t="shared" si="0"/>
        <v>50000</v>
      </c>
      <c r="S45">
        <f t="shared" si="1"/>
        <v>43.687095512947913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25.51810358239895</v>
      </c>
      <c r="AC45">
        <f t="shared" si="19"/>
        <v>24.952910678499183</v>
      </c>
      <c r="AE45">
        <f t="shared" si="2"/>
        <v>0</v>
      </c>
      <c r="AF45">
        <f t="shared" si="25"/>
        <v>0</v>
      </c>
      <c r="AG45">
        <f t="shared" si="25"/>
        <v>-7.1396685867751497</v>
      </c>
      <c r="AH45">
        <f t="shared" si="4"/>
        <v>-178.64651303774536</v>
      </c>
      <c r="AI45">
        <f t="shared" si="26"/>
        <v>-185.78618162452051</v>
      </c>
      <c r="AJ45">
        <f t="shared" si="6"/>
        <v>0.56519290389976717</v>
      </c>
      <c r="AK45">
        <f t="shared" si="20"/>
        <v>1.7862672507679267</v>
      </c>
      <c r="AL45">
        <f t="shared" si="23"/>
        <v>-183.4347214698528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-2.4016738737857697</v>
      </c>
      <c r="AR45">
        <f t="shared" si="27"/>
        <v>-2.4976575860943546</v>
      </c>
      <c r="AS45">
        <f t="shared" si="27"/>
        <v>7.5982956950208236E-3</v>
      </c>
      <c r="AT45">
        <f t="shared" si="27"/>
        <v>2.4014078499601296E-2</v>
      </c>
      <c r="AU45">
        <f t="shared" si="24"/>
        <v>-2.4660452118997322</v>
      </c>
      <c r="AW45">
        <v>42</v>
      </c>
      <c r="AX45">
        <f>IF(Z45&gt;0, (R45*SUMPRODUCT(K45:$K$98, X45:$X$98)-K45*$AZ$3)/Z45, 0)</f>
        <v>43.687095512947913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6.5216450000000004E-3</v>
      </c>
      <c r="Q46" s="4">
        <f t="shared" si="22"/>
        <v>12.5</v>
      </c>
      <c r="R46">
        <f t="shared" si="0"/>
        <v>50000</v>
      </c>
      <c r="S46">
        <f t="shared" si="1"/>
        <v>43.346728524292757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24.952910678499183</v>
      </c>
      <c r="AC46">
        <f t="shared" si="19"/>
        <v>24.349450896672217</v>
      </c>
      <c r="AE46">
        <f t="shared" si="2"/>
        <v>0</v>
      </c>
      <c r="AF46">
        <f t="shared" si="25"/>
        <v>0</v>
      </c>
      <c r="AG46">
        <f t="shared" si="25"/>
        <v>-7.0217095169667996</v>
      </c>
      <c r="AH46">
        <f t="shared" si="4"/>
        <v>-186.2495357623969</v>
      </c>
      <c r="AI46">
        <f t="shared" si="26"/>
        <v>-193.27124527936371</v>
      </c>
      <c r="AJ46">
        <f t="shared" si="6"/>
        <v>0.60345978182696669</v>
      </c>
      <c r="AK46">
        <f t="shared" si="20"/>
        <v>1.7467037474949429</v>
      </c>
      <c r="AL46">
        <f t="shared" si="23"/>
        <v>-190.92108175004182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-2.2356132052097228</v>
      </c>
      <c r="AR46">
        <f t="shared" si="27"/>
        <v>-2.3198970476097589</v>
      </c>
      <c r="AS46">
        <f t="shared" si="27"/>
        <v>7.2435222538563982E-3</v>
      </c>
      <c r="AT46">
        <f t="shared" si="27"/>
        <v>2.0966248036562354E-2</v>
      </c>
      <c r="AU46">
        <f t="shared" si="24"/>
        <v>-2.2916872773193404</v>
      </c>
      <c r="AW46">
        <v>43</v>
      </c>
      <c r="AX46">
        <f>IF(Z46&gt;0, (R46*SUMPRODUCT(K46:$K$98, X46:$X$98)-K46*$AZ$3)/Z46, 0)</f>
        <v>43.346728524292757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6.9358459999999999E-3</v>
      </c>
      <c r="Q47" s="4">
        <f t="shared" si="22"/>
        <v>12.5</v>
      </c>
      <c r="R47">
        <f t="shared" si="0"/>
        <v>50000</v>
      </c>
      <c r="S47">
        <f t="shared" si="1"/>
        <v>42.952528626412366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24.349450896672217</v>
      </c>
      <c r="AC47">
        <f t="shared" si="19"/>
        <v>23.719385987854288</v>
      </c>
      <c r="AE47">
        <f t="shared" si="2"/>
        <v>0</v>
      </c>
      <c r="AF47">
        <f t="shared" si="25"/>
        <v>0</v>
      </c>
      <c r="AG47">
        <f t="shared" si="25"/>
        <v>-6.9027909259307156</v>
      </c>
      <c r="AH47">
        <f t="shared" si="4"/>
        <v>-194.80598346566444</v>
      </c>
      <c r="AI47">
        <f t="shared" si="26"/>
        <v>-201.70877439159514</v>
      </c>
      <c r="AJ47">
        <f t="shared" si="6"/>
        <v>0.63006490881792843</v>
      </c>
      <c r="AK47">
        <f t="shared" si="20"/>
        <v>1.7044615627670554</v>
      </c>
      <c r="AL47">
        <f t="shared" si="23"/>
        <v>-199.37424792001016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-2.0877848256247189</v>
      </c>
      <c r="AR47">
        <f t="shared" si="27"/>
        <v>-2.1617637758254875</v>
      </c>
      <c r="AS47">
        <f t="shared" si="27"/>
        <v>6.7525644355813444E-3</v>
      </c>
      <c r="AT47">
        <f t="shared" si="27"/>
        <v>1.8267144177493221E-2</v>
      </c>
      <c r="AU47">
        <f t="shared" si="24"/>
        <v>-2.1367440672124127</v>
      </c>
      <c r="AW47">
        <v>44</v>
      </c>
      <c r="AX47">
        <f>IF(Z47&gt;0, (R47*SUMPRODUCT(K47:$K$98, X47:$X$98)-K47*$AZ$3)/Z47, 0)</f>
        <v>42.952528626412366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7.4023869999999999E-3</v>
      </c>
      <c r="Q48" s="4">
        <f t="shared" si="22"/>
        <v>12.5</v>
      </c>
      <c r="R48">
        <f t="shared" si="0"/>
        <v>50000</v>
      </c>
      <c r="S48">
        <f t="shared" si="1"/>
        <v>42.507486753028033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23.719385987854288</v>
      </c>
      <c r="AC48">
        <f t="shared" si="19"/>
        <v>23.065126426865099</v>
      </c>
      <c r="AE48">
        <f t="shared" si="2"/>
        <v>0</v>
      </c>
      <c r="AF48">
        <f t="shared" si="25"/>
        <v>0</v>
      </c>
      <c r="AG48">
        <f t="shared" si="25"/>
        <v>-6.7826658868575809</v>
      </c>
      <c r="AH48">
        <f t="shared" si="4"/>
        <v>-204.38851925530997</v>
      </c>
      <c r="AI48">
        <f t="shared" si="26"/>
        <v>-211.17118514216756</v>
      </c>
      <c r="AJ48">
        <f t="shared" si="6"/>
        <v>0.65425956098918903</v>
      </c>
      <c r="AK48">
        <f t="shared" si="20"/>
        <v>1.6603570191498003</v>
      </c>
      <c r="AL48">
        <f t="shared" si="23"/>
        <v>-208.85656856202857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-1.9557886401422044</v>
      </c>
      <c r="AR48">
        <f t="shared" si="27"/>
        <v>-2.0206918007489199</v>
      </c>
      <c r="AS48">
        <f t="shared" si="27"/>
        <v>6.2605934117497559E-3</v>
      </c>
      <c r="AT48">
        <f t="shared" si="27"/>
        <v>1.5887914881252251E-2</v>
      </c>
      <c r="AU48">
        <f t="shared" si="24"/>
        <v>-1.9985432924559179</v>
      </c>
      <c r="AW48">
        <v>45</v>
      </c>
      <c r="AX48">
        <f>IF(Z48&gt;0, (R48*SUMPRODUCT(K48:$K$98, X48:$X$98)-K48*$AZ$3)/Z48, 0)</f>
        <v>42.507486753028033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7.9366079999999995E-3</v>
      </c>
      <c r="Q49" s="4">
        <f t="shared" si="22"/>
        <v>12.5</v>
      </c>
      <c r="R49">
        <f t="shared" si="0"/>
        <v>50000</v>
      </c>
      <c r="S49">
        <f t="shared" si="1"/>
        <v>42.015546865390661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23.065126426865099</v>
      </c>
      <c r="AC49">
        <f t="shared" si="19"/>
        <v>22.389271058718904</v>
      </c>
      <c r="AE49">
        <f t="shared" si="2"/>
        <v>0</v>
      </c>
      <c r="AF49">
        <f t="shared" si="25"/>
        <v>0</v>
      </c>
      <c r="AG49">
        <f t="shared" si="25"/>
        <v>-6.661007867650043</v>
      </c>
      <c r="AH49">
        <f t="shared" si="4"/>
        <v>-215.32544135584385</v>
      </c>
      <c r="AI49">
        <f t="shared" si="26"/>
        <v>-221.98644922349391</v>
      </c>
      <c r="AJ49">
        <f t="shared" si="6"/>
        <v>0.67585536814619473</v>
      </c>
      <c r="AK49">
        <f t="shared" si="20"/>
        <v>1.614558849880557</v>
      </c>
      <c r="AL49">
        <f t="shared" si="23"/>
        <v>-219.69603500546717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-1.8396819417733625</v>
      </c>
      <c r="AR49">
        <f t="shared" si="27"/>
        <v>-1.8965917793242122</v>
      </c>
      <c r="AS49">
        <f t="shared" si="27"/>
        <v>5.7743242424121381E-3</v>
      </c>
      <c r="AT49">
        <f t="shared" si="27"/>
        <v>1.3794351198598009E-2</v>
      </c>
      <c r="AU49">
        <f t="shared" si="24"/>
        <v>-1.8770231038832021</v>
      </c>
      <c r="AW49">
        <v>46</v>
      </c>
      <c r="AX49">
        <f>IF(Z49&gt;0, (R49*SUMPRODUCT(K49:$K$98, X49:$X$98)-K49*$AZ$3)/Z49, 0)</f>
        <v>42.015546865390661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8.552947E-3</v>
      </c>
      <c r="Q50" s="4">
        <f t="shared" si="22"/>
        <v>12.5</v>
      </c>
      <c r="R50">
        <f t="shared" si="0"/>
        <v>50000</v>
      </c>
      <c r="S50">
        <f t="shared" si="1"/>
        <v>41.477304836256657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22.389271058718904</v>
      </c>
      <c r="AC50">
        <f t="shared" si="19"/>
        <v>21.692386681227685</v>
      </c>
      <c r="AE50">
        <f t="shared" si="2"/>
        <v>0</v>
      </c>
      <c r="AF50">
        <f t="shared" si="25"/>
        <v>0</v>
      </c>
      <c r="AG50">
        <f t="shared" si="25"/>
        <v>-6.5374265417149484</v>
      </c>
      <c r="AH50">
        <f t="shared" si="4"/>
        <v>-227.88498903437531</v>
      </c>
      <c r="AI50">
        <f t="shared" si="26"/>
        <v>-234.42241557609026</v>
      </c>
      <c r="AJ50">
        <f t="shared" si="6"/>
        <v>0.69688437749121945</v>
      </c>
      <c r="AK50">
        <f t="shared" si="20"/>
        <v>1.5672489741103235</v>
      </c>
      <c r="AL50">
        <f t="shared" si="23"/>
        <v>-232.15828222448872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-1.7383815155393811</v>
      </c>
      <c r="AR50">
        <f t="shared" si="27"/>
        <v>-1.7882511515670509</v>
      </c>
      <c r="AS50">
        <f t="shared" si="27"/>
        <v>5.3160628325377018E-3</v>
      </c>
      <c r="AT50">
        <f t="shared" si="27"/>
        <v>1.1955489733597464E-2</v>
      </c>
      <c r="AU50">
        <f t="shared" si="24"/>
        <v>-1.7709795990009156</v>
      </c>
      <c r="AW50">
        <v>47</v>
      </c>
      <c r="AX50">
        <f>IF(Z50&gt;0, (R50*SUMPRODUCT(K50:$K$98, X50:$X$98)-K50*$AZ$3)/Z50, 0)</f>
        <v>41.477304836256657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9.2631359999999999E-3</v>
      </c>
      <c r="Q51" s="4">
        <f t="shared" si="22"/>
        <v>12.5</v>
      </c>
      <c r="R51">
        <f t="shared" si="0"/>
        <v>50000</v>
      </c>
      <c r="S51">
        <f t="shared" si="1"/>
        <v>40.892099780687005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21.692386681227685</v>
      </c>
      <c r="AC51">
        <f t="shared" si="19"/>
        <v>20.974360133797369</v>
      </c>
      <c r="AE51">
        <f t="shared" si="2"/>
        <v>0</v>
      </c>
      <c r="AF51">
        <f t="shared" si="25"/>
        <v>0</v>
      </c>
      <c r="AG51">
        <f t="shared" si="25"/>
        <v>-6.4114952051518834</v>
      </c>
      <c r="AH51">
        <f t="shared" si="4"/>
        <v>-242.22828458366095</v>
      </c>
      <c r="AI51">
        <f t="shared" si="26"/>
        <v>-248.63977978881283</v>
      </c>
      <c r="AJ51">
        <f t="shared" si="6"/>
        <v>0.71802654743031624</v>
      </c>
      <c r="AK51">
        <f t="shared" si="20"/>
        <v>1.518467067685938</v>
      </c>
      <c r="AL51">
        <f t="shared" si="23"/>
        <v>-246.40328617369656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-1.6498186456957304</v>
      </c>
      <c r="AR51">
        <f t="shared" si="27"/>
        <v>-1.6934873871659075</v>
      </c>
      <c r="AS51">
        <f t="shared" si="27"/>
        <v>4.8904841484187734E-3</v>
      </c>
      <c r="AT51">
        <f t="shared" si="27"/>
        <v>1.0342290477964127E-2</v>
      </c>
      <c r="AU51">
        <f t="shared" si="24"/>
        <v>-1.6782546125395243</v>
      </c>
      <c r="AW51">
        <v>48</v>
      </c>
      <c r="AX51">
        <f>IF(Z51&gt;0, (R51*SUMPRODUCT(K51:$K$98, X51:$X$98)-K51*$AZ$3)/Z51, 0)</f>
        <v>40.892099780687005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1.011049E-2</v>
      </c>
      <c r="Q52" s="4">
        <f t="shared" si="22"/>
        <v>12.5</v>
      </c>
      <c r="R52">
        <f t="shared" si="0"/>
        <v>50000</v>
      </c>
      <c r="S52">
        <f t="shared" si="1"/>
        <v>40.261419530306448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20.974360133797369</v>
      </c>
      <c r="AC52">
        <f t="shared" si="19"/>
        <v>20.235572709627586</v>
      </c>
      <c r="AE52">
        <f t="shared" si="2"/>
        <v>0</v>
      </c>
      <c r="AF52">
        <f t="shared" si="25"/>
        <v>0</v>
      </c>
      <c r="AG52">
        <f t="shared" si="25"/>
        <v>-6.2825568949436281</v>
      </c>
      <c r="AH52">
        <f t="shared" si="4"/>
        <v>-259.29343262694425</v>
      </c>
      <c r="AI52">
        <f t="shared" si="26"/>
        <v>-265.57598952188789</v>
      </c>
      <c r="AJ52">
        <f t="shared" si="6"/>
        <v>0.73878742416978227</v>
      </c>
      <c r="AK52">
        <f t="shared" si="20"/>
        <v>1.468205209365816</v>
      </c>
      <c r="AL52">
        <f t="shared" si="23"/>
        <v>-263.36899688835229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-1.5768299069528919</v>
      </c>
      <c r="AR52">
        <f t="shared" si="27"/>
        <v>-1.6150357477399711</v>
      </c>
      <c r="AS52">
        <f t="shared" si="27"/>
        <v>4.4927559233158554E-3</v>
      </c>
      <c r="AT52">
        <f t="shared" si="27"/>
        <v>8.9285326674775119E-3</v>
      </c>
      <c r="AU52">
        <f t="shared" si="24"/>
        <v>-1.6016144591491777</v>
      </c>
      <c r="AW52">
        <v>49</v>
      </c>
      <c r="AX52">
        <f>IF(Z52&gt;0, (R52*SUMPRODUCT(K52:$K$98, X52:$X$98)-K52*$AZ$3)/Z52, 0)</f>
        <v>40.261419530306448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1.1085984E-2</v>
      </c>
      <c r="Q53" s="4">
        <f t="shared" si="22"/>
        <v>12.5</v>
      </c>
      <c r="R53">
        <f t="shared" si="0"/>
        <v>50000</v>
      </c>
      <c r="S53">
        <f t="shared" si="1"/>
        <v>39.577034028885265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20.235572709627586</v>
      </c>
      <c r="AC53">
        <f t="shared" si="19"/>
        <v>19.472163536180005</v>
      </c>
      <c r="AE53">
        <f t="shared" si="2"/>
        <v>0</v>
      </c>
      <c r="AF53">
        <f t="shared" si="25"/>
        <v>0</v>
      </c>
      <c r="AG53">
        <f t="shared" si="25"/>
        <v>-6.150083000777756</v>
      </c>
      <c r="AH53">
        <f t="shared" si="4"/>
        <v>-278.59330086573897</v>
      </c>
      <c r="AI53">
        <f t="shared" si="26"/>
        <v>-284.74338386651675</v>
      </c>
      <c r="AJ53">
        <f t="shared" si="6"/>
        <v>0.76340917344758097</v>
      </c>
      <c r="AK53">
        <f t="shared" si="20"/>
        <v>1.4164900896739312</v>
      </c>
      <c r="AL53">
        <f t="shared" si="23"/>
        <v>-282.56348460339524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-1.5126762131146589</v>
      </c>
      <c r="AR53">
        <f t="shared" si="27"/>
        <v>-1.5460692783285306</v>
      </c>
      <c r="AS53">
        <f t="shared" si="27"/>
        <v>4.1450777673372732E-3</v>
      </c>
      <c r="AT53">
        <f t="shared" si="27"/>
        <v>7.6911069221833935E-3</v>
      </c>
      <c r="AU53">
        <f t="shared" si="24"/>
        <v>-1.5342330936390098</v>
      </c>
      <c r="AW53">
        <v>50</v>
      </c>
      <c r="AX53">
        <f>IF(Z53&gt;0, (R53*SUMPRODUCT(K53:$K$98, X53:$X$98)-K53*$AZ$3)/Z53, 0)</f>
        <v>39.577034028885265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1.2207667E-2</v>
      </c>
      <c r="Q54" s="4">
        <f t="shared" si="22"/>
        <v>12.5</v>
      </c>
      <c r="R54">
        <f t="shared" si="0"/>
        <v>50000</v>
      </c>
      <c r="S54">
        <f t="shared" si="1"/>
        <v>38.841239271882756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19.472163536180005</v>
      </c>
      <c r="AC54">
        <f t="shared" si="19"/>
        <v>18.685755835123661</v>
      </c>
      <c r="AE54">
        <f t="shared" si="2"/>
        <v>0</v>
      </c>
      <c r="AF54">
        <f t="shared" si="25"/>
        <v>0</v>
      </c>
      <c r="AG54">
        <f t="shared" si="25"/>
        <v>-6.0135040054741236</v>
      </c>
      <c r="AH54">
        <f t="shared" si="4"/>
        <v>-300.31266118342234</v>
      </c>
      <c r="AI54">
        <f t="shared" si="26"/>
        <v>-306.32616518889648</v>
      </c>
      <c r="AJ54">
        <f t="shared" si="6"/>
        <v>0.78640770105634417</v>
      </c>
      <c r="AK54">
        <f t="shared" si="20"/>
        <v>1.3630514475326005</v>
      </c>
      <c r="AL54">
        <f t="shared" si="23"/>
        <v>-304.17670604030752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-1.4558979294293806</v>
      </c>
      <c r="AR54">
        <f t="shared" si="27"/>
        <v>-1.4850510393771419</v>
      </c>
      <c r="AS54">
        <f t="shared" si="27"/>
        <v>3.8124577869727604E-3</v>
      </c>
      <c r="AT54">
        <f t="shared" si="27"/>
        <v>6.6079923914908788E-3</v>
      </c>
      <c r="AU54">
        <f t="shared" si="24"/>
        <v>-1.4746305891986782</v>
      </c>
      <c r="AW54">
        <v>51</v>
      </c>
      <c r="AX54">
        <f>IF(Z54&gt;0, (R54*SUMPRODUCT(K54:$K$98, X54:$X$98)-K54*$AZ$3)/Z54, 0)</f>
        <v>38.841239271882756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1.3502610999999999E-2</v>
      </c>
      <c r="Q55" s="4">
        <f t="shared" si="22"/>
        <v>12.5</v>
      </c>
      <c r="R55">
        <f t="shared" si="0"/>
        <v>50000</v>
      </c>
      <c r="S55">
        <f t="shared" si="1"/>
        <v>38.057287619514298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18.685755835123661</v>
      </c>
      <c r="AC55">
        <f t="shared" si="19"/>
        <v>17.878311934317779</v>
      </c>
      <c r="AE55">
        <f t="shared" si="2"/>
        <v>0</v>
      </c>
      <c r="AF55">
        <f t="shared" si="25"/>
        <v>0</v>
      </c>
      <c r="AG55">
        <f t="shared" si="25"/>
        <v>-5.8721709600865228</v>
      </c>
      <c r="AH55">
        <f t="shared" si="4"/>
        <v>-324.79202133143582</v>
      </c>
      <c r="AI55">
        <f t="shared" si="26"/>
        <v>-330.66419229152234</v>
      </c>
      <c r="AJ55">
        <f t="shared" si="6"/>
        <v>0.80744390080588246</v>
      </c>
      <c r="AK55">
        <f t="shared" si="20"/>
        <v>1.3080029084586564</v>
      </c>
      <c r="AL55">
        <f t="shared" si="23"/>
        <v>-328.5487454822578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-1.4058682252316053</v>
      </c>
      <c r="AR55">
        <f t="shared" si="27"/>
        <v>-1.4312860250041219</v>
      </c>
      <c r="AS55">
        <f t="shared" si="27"/>
        <v>3.4950357436326009E-3</v>
      </c>
      <c r="AT55">
        <f t="shared" si="27"/>
        <v>5.6617145950024865E-3</v>
      </c>
      <c r="AU55">
        <f t="shared" si="24"/>
        <v>-1.4221292746654868</v>
      </c>
      <c r="AW55">
        <v>52</v>
      </c>
      <c r="AX55">
        <f>IF(Z55&gt;0, (R55*SUMPRODUCT(K55:$K$98, X55:$X$98)-K55*$AZ$3)/Z55, 0)</f>
        <v>38.057287619514298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1.4950962999999999E-2</v>
      </c>
      <c r="Q56" s="4">
        <f t="shared" si="22"/>
        <v>12.5</v>
      </c>
      <c r="R56">
        <f t="shared" si="0"/>
        <v>50000</v>
      </c>
      <c r="S56">
        <f t="shared" si="1"/>
        <v>37.225919115940769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17.878311934317779</v>
      </c>
      <c r="AC56">
        <f t="shared" si="19"/>
        <v>17.051420520357148</v>
      </c>
      <c r="AE56">
        <f t="shared" si="2"/>
        <v>0</v>
      </c>
      <c r="AF56">
        <f t="shared" si="25"/>
        <v>0</v>
      </c>
      <c r="AG56">
        <f t="shared" si="25"/>
        <v>-5.7256546397317294</v>
      </c>
      <c r="AH56">
        <f t="shared" si="4"/>
        <v>-351.17844301571228</v>
      </c>
      <c r="AI56">
        <f t="shared" si="26"/>
        <v>-356.90409765544399</v>
      </c>
      <c r="AJ56">
        <f t="shared" si="6"/>
        <v>0.82689141396063093</v>
      </c>
      <c r="AK56">
        <f t="shared" si="20"/>
        <v>1.2514818354022446</v>
      </c>
      <c r="AL56">
        <f t="shared" si="23"/>
        <v>-354.82572440608112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-1.3572163712153773</v>
      </c>
      <c r="AR56">
        <f t="shared" si="27"/>
        <v>-1.3793445865643517</v>
      </c>
      <c r="AS56">
        <f t="shared" si="27"/>
        <v>3.1957273761094376E-3</v>
      </c>
      <c r="AT56">
        <f t="shared" si="27"/>
        <v>4.8366625829894677E-3</v>
      </c>
      <c r="AU56">
        <f t="shared" si="24"/>
        <v>-1.3713121966052528</v>
      </c>
      <c r="AW56">
        <v>53</v>
      </c>
      <c r="AX56">
        <f>IF(Z56&gt;0, (R56*SUMPRODUCT(K56:$K$98, X56:$X$98)-K56*$AZ$3)/Z56, 0)</f>
        <v>37.225919115940769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1.6562650000000002E-2</v>
      </c>
      <c r="Q57" s="4">
        <f t="shared" si="22"/>
        <v>12.5</v>
      </c>
      <c r="R57">
        <f t="shared" si="0"/>
        <v>50000</v>
      </c>
      <c r="S57">
        <f t="shared" si="1"/>
        <v>36.357216141686195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17.051420520357148</v>
      </c>
      <c r="AC57">
        <f t="shared" si="19"/>
        <v>16.211147730633712</v>
      </c>
      <c r="AE57">
        <f t="shared" si="2"/>
        <v>0</v>
      </c>
      <c r="AF57">
        <f t="shared" si="25"/>
        <v>0</v>
      </c>
      <c r="AG57">
        <f t="shared" si="25"/>
        <v>-5.5735660795156603</v>
      </c>
      <c r="AH57">
        <f t="shared" si="4"/>
        <v>-379.32805527501097</v>
      </c>
      <c r="AI57">
        <f t="shared" si="26"/>
        <v>-384.90162135452664</v>
      </c>
      <c r="AJ57">
        <f t="shared" si="6"/>
        <v>0.84027278972343566</v>
      </c>
      <c r="AK57">
        <f t="shared" si="20"/>
        <v>1.1935994364250004</v>
      </c>
      <c r="AL57">
        <f t="shared" si="23"/>
        <v>-382.86774912837819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-1.3089353069631766</v>
      </c>
      <c r="AR57">
        <f t="shared" si="27"/>
        <v>-1.3281678349181185</v>
      </c>
      <c r="AS57">
        <f t="shared" si="27"/>
        <v>2.8995027039380333E-3</v>
      </c>
      <c r="AT57">
        <f t="shared" si="27"/>
        <v>4.1187157738051842E-3</v>
      </c>
      <c r="AU57">
        <f t="shared" si="24"/>
        <v>-1.3211496164403753</v>
      </c>
      <c r="AW57">
        <v>54</v>
      </c>
      <c r="AX57">
        <f>IF(Z57&gt;0, (R57*SUMPRODUCT(K57:$K$98, X57:$X$98)-K57*$AZ$3)/Z57, 0)</f>
        <v>36.357216141686195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1.8321427000000001E-2</v>
      </c>
      <c r="Q58" s="4">
        <f t="shared" si="22"/>
        <v>12.5</v>
      </c>
      <c r="R58">
        <f t="shared" si="0"/>
        <v>50000</v>
      </c>
      <c r="S58">
        <f t="shared" si="1"/>
        <v>35.461083960255401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16.211147730633712</v>
      </c>
      <c r="AC58">
        <f t="shared" si="19"/>
        <v>15.363769192859776</v>
      </c>
      <c r="AE58">
        <f t="shared" si="2"/>
        <v>0</v>
      </c>
      <c r="AF58">
        <f t="shared" si="25"/>
        <v>0</v>
      </c>
      <c r="AG58">
        <f t="shared" si="25"/>
        <v>-5.4157147346649808</v>
      </c>
      <c r="AH58">
        <f t="shared" si="4"/>
        <v>-408.4627362220894</v>
      </c>
      <c r="AI58">
        <f t="shared" si="26"/>
        <v>-413.87845095675436</v>
      </c>
      <c r="AJ58">
        <f t="shared" si="6"/>
        <v>0.84737853777393646</v>
      </c>
      <c r="AK58">
        <f t="shared" si="20"/>
        <v>1.13478034114436</v>
      </c>
      <c r="AL58">
        <f t="shared" si="23"/>
        <v>-411.89629207783611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-1.2584548462568805</v>
      </c>
      <c r="AR58">
        <f t="shared" si="27"/>
        <v>-1.275140413505488</v>
      </c>
      <c r="AS58">
        <f t="shared" si="27"/>
        <v>2.6107341818712758E-3</v>
      </c>
      <c r="AT58">
        <f t="shared" si="27"/>
        <v>3.4962058790442164E-3</v>
      </c>
      <c r="AU58">
        <f t="shared" si="24"/>
        <v>-1.2690334734445725</v>
      </c>
      <c r="AW58">
        <v>55</v>
      </c>
      <c r="AX58">
        <f>IF(Z58&gt;0, (R58*SUMPRODUCT(K58:$K$98, X58:$X$98)-K58*$AZ$3)/Z58, 0)</f>
        <v>35.461083960255401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2.0255269999999999E-2</v>
      </c>
      <c r="Q59" s="4">
        <f t="shared" si="22"/>
        <v>12.5</v>
      </c>
      <c r="R59">
        <f t="shared" si="0"/>
        <v>50000</v>
      </c>
      <c r="S59">
        <f t="shared" si="1"/>
        <v>34.553035328176549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15.363769192859776</v>
      </c>
      <c r="AC59">
        <f t="shared" si="19"/>
        <v>14.517418604807567</v>
      </c>
      <c r="AE59">
        <f t="shared" si="2"/>
        <v>0</v>
      </c>
      <c r="AF59">
        <f t="shared" si="25"/>
        <v>0</v>
      </c>
      <c r="AG59">
        <f t="shared" si="25"/>
        <v>-5.251860823124713</v>
      </c>
      <c r="AH59">
        <f t="shared" si="4"/>
        <v>-438.78705677447016</v>
      </c>
      <c r="AI59">
        <f t="shared" si="26"/>
        <v>-444.03891759759489</v>
      </c>
      <c r="AJ59">
        <f t="shared" si="6"/>
        <v>0.84635058805220886</v>
      </c>
      <c r="AK59">
        <f t="shared" si="20"/>
        <v>1.0754638435001844</v>
      </c>
      <c r="AL59">
        <f t="shared" si="23"/>
        <v>-442.11710316604251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-1.2070381061560858</v>
      </c>
      <c r="AR59">
        <f t="shared" si="27"/>
        <v>-1.221485196251084</v>
      </c>
      <c r="AS59">
        <f t="shared" si="27"/>
        <v>2.3281849251804683E-3</v>
      </c>
      <c r="AT59">
        <f t="shared" si="27"/>
        <v>2.9584415056368094E-3</v>
      </c>
      <c r="AU59">
        <f t="shared" si="24"/>
        <v>-1.2161985698202666</v>
      </c>
      <c r="AW59">
        <v>56</v>
      </c>
      <c r="AX59">
        <f>IF(Z59&gt;0, (R59*SUMPRODUCT(K59:$K$98, X59:$X$98)-K59*$AZ$3)/Z59, 0)</f>
        <v>34.553035328176549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2.2430054000000001E-2</v>
      </c>
      <c r="Q60" s="4">
        <f t="shared" si="22"/>
        <v>12.5</v>
      </c>
      <c r="R60">
        <f t="shared" si="0"/>
        <v>50000</v>
      </c>
      <c r="S60">
        <f t="shared" si="1"/>
        <v>33.647091925332525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14.517418604807567</v>
      </c>
      <c r="AC60">
        <f t="shared" si="19"/>
        <v>13.678330729191369</v>
      </c>
      <c r="AE60">
        <f t="shared" si="2"/>
        <v>0</v>
      </c>
      <c r="AF60">
        <f t="shared" si="25"/>
        <v>0</v>
      </c>
      <c r="AG60">
        <f t="shared" si="25"/>
        <v>-5.0815426930302943</v>
      </c>
      <c r="AH60">
        <f t="shared" si="4"/>
        <v>-471.1980874526871</v>
      </c>
      <c r="AI60">
        <f t="shared" si="26"/>
        <v>-476.27963014571742</v>
      </c>
      <c r="AJ60">
        <f t="shared" si="6"/>
        <v>0.83908787561619746</v>
      </c>
      <c r="AK60">
        <f t="shared" si="20"/>
        <v>1.0162193023365298</v>
      </c>
      <c r="AL60">
        <f t="shared" si="23"/>
        <v>-474.42432296776468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-1.1573178963345407</v>
      </c>
      <c r="AR60">
        <f t="shared" si="27"/>
        <v>-1.1697987625694288</v>
      </c>
      <c r="AS60">
        <f t="shared" si="27"/>
        <v>2.0608984648000372E-3</v>
      </c>
      <c r="AT60">
        <f t="shared" si="27"/>
        <v>2.4959540722090858E-3</v>
      </c>
      <c r="AU60">
        <f t="shared" si="24"/>
        <v>-1.1652419100324196</v>
      </c>
      <c r="AW60">
        <v>57</v>
      </c>
      <c r="AX60">
        <f>IF(Z60&gt;0, (R60*SUMPRODUCT(K60:$K$98, X60:$X$98)-K60*$AZ$3)/Z60, 0)</f>
        <v>33.647091925332525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2.4874655999999998E-2</v>
      </c>
      <c r="Q61" s="4">
        <f t="shared" si="22"/>
        <v>12.5</v>
      </c>
      <c r="R61">
        <f t="shared" si="0"/>
        <v>50000</v>
      </c>
      <c r="S61">
        <f t="shared" si="1"/>
        <v>32.750526699571516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13.678330729191369</v>
      </c>
      <c r="AC61">
        <f t="shared" si="19"/>
        <v>12.849539824410297</v>
      </c>
      <c r="AE61">
        <f t="shared" si="2"/>
        <v>0</v>
      </c>
      <c r="AF61">
        <f t="shared" si="25"/>
        <v>0</v>
      </c>
      <c r="AG61">
        <f t="shared" si="25"/>
        <v>-4.9043256396615487</v>
      </c>
      <c r="AH61">
        <f t="shared" si="4"/>
        <v>-505.60650575376866</v>
      </c>
      <c r="AI61">
        <f t="shared" si="26"/>
        <v>-510.51083139343018</v>
      </c>
      <c r="AJ61">
        <f t="shared" si="6"/>
        <v>0.82879090478107287</v>
      </c>
      <c r="AK61">
        <f t="shared" si="20"/>
        <v>0.95748315104339599</v>
      </c>
      <c r="AL61">
        <f t="shared" si="23"/>
        <v>-508.72455733760575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-1.1087759077673236</v>
      </c>
      <c r="AR61">
        <f t="shared" si="27"/>
        <v>-1.1195309080515772</v>
      </c>
      <c r="AS61">
        <f t="shared" si="27"/>
        <v>1.8175070481499358E-3</v>
      </c>
      <c r="AT61">
        <f t="shared" si="27"/>
        <v>2.0997242675652532E-3</v>
      </c>
      <c r="AU61">
        <f t="shared" si="24"/>
        <v>-1.1156136767358622</v>
      </c>
      <c r="AW61">
        <v>58</v>
      </c>
      <c r="AX61">
        <f>IF(Z61&gt;0, (R61*SUMPRODUCT(K61:$K$98, X61:$X$98)-K61*$AZ$3)/Z61, 0)</f>
        <v>32.750526699571516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2.763239E-2</v>
      </c>
      <c r="Q62" s="4">
        <f t="shared" si="22"/>
        <v>12.5</v>
      </c>
      <c r="R62">
        <f t="shared" si="0"/>
        <v>50000</v>
      </c>
      <c r="S62">
        <f t="shared" si="1"/>
        <v>31.871538543110194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12.849539824410297</v>
      </c>
      <c r="AC62">
        <f t="shared" si="19"/>
        <v>12.034091587672856</v>
      </c>
      <c r="AE62">
        <f t="shared" si="2"/>
        <v>0</v>
      </c>
      <c r="AF62">
        <f t="shared" si="25"/>
        <v>0</v>
      </c>
      <c r="AG62">
        <f t="shared" si="25"/>
        <v>-4.7197641445028058</v>
      </c>
      <c r="AH62">
        <f t="shared" si="4"/>
        <v>-542.07295504850958</v>
      </c>
      <c r="AI62">
        <f t="shared" si="26"/>
        <v>-546.79271919301243</v>
      </c>
      <c r="AJ62">
        <f t="shared" si="6"/>
        <v>0.81544823673744027</v>
      </c>
      <c r="AK62">
        <f t="shared" si="20"/>
        <v>0.89946778770872082</v>
      </c>
      <c r="AL62">
        <f t="shared" si="23"/>
        <v>-545.07780316856622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-1.0613798653736024</v>
      </c>
      <c r="AR62">
        <f t="shared" si="27"/>
        <v>-1.0706211724442334</v>
      </c>
      <c r="AS62">
        <f t="shared" si="27"/>
        <v>1.5966491810130484E-3</v>
      </c>
      <c r="AT62">
        <f t="shared" si="27"/>
        <v>1.7611596198167476E-3</v>
      </c>
      <c r="AU62">
        <f t="shared" si="24"/>
        <v>-1.0672633636434035</v>
      </c>
      <c r="AW62">
        <v>59</v>
      </c>
      <c r="AX62">
        <f>IF(Z62&gt;0, (R62*SUMPRODUCT(K62:$K$98, X62:$X$98)-K62*$AZ$3)/Z62, 0)</f>
        <v>31.871538543110194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3.0610310000000002E-2</v>
      </c>
      <c r="Q63" s="4">
        <f t="shared" si="22"/>
        <v>12.5</v>
      </c>
      <c r="R63">
        <f t="shared" si="0"/>
        <v>50000</v>
      </c>
      <c r="S63">
        <f t="shared" si="1"/>
        <v>31.013638856995787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12.034091587672856</v>
      </c>
      <c r="AC63">
        <f t="shared" si="19"/>
        <v>11.234611428575938</v>
      </c>
      <c r="AE63">
        <f t="shared" si="2"/>
        <v>0</v>
      </c>
      <c r="AF63">
        <f t="shared" si="25"/>
        <v>0</v>
      </c>
      <c r="AG63">
        <f t="shared" si="25"/>
        <v>-4.5280930594676621</v>
      </c>
      <c r="AH63">
        <f t="shared" si="4"/>
        <v>-577.89377436046277</v>
      </c>
      <c r="AI63">
        <f t="shared" si="26"/>
        <v>-582.42186741993044</v>
      </c>
      <c r="AJ63">
        <f t="shared" si="6"/>
        <v>0.79948015909691783</v>
      </c>
      <c r="AK63">
        <f t="shared" si="20"/>
        <v>0.8423864111371</v>
      </c>
      <c r="AL63">
        <f t="shared" si="23"/>
        <v>-580.78000084969642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-1.0102831222757209</v>
      </c>
      <c r="AR63">
        <f t="shared" si="27"/>
        <v>-1.0181992068522274</v>
      </c>
      <c r="AS63">
        <f t="shared" si="27"/>
        <v>1.3976639776467263E-3</v>
      </c>
      <c r="AT63">
        <f t="shared" si="27"/>
        <v>1.4726733724516378E-3</v>
      </c>
      <c r="AU63">
        <f t="shared" si="24"/>
        <v>-1.015328869502129</v>
      </c>
      <c r="AW63">
        <v>60</v>
      </c>
      <c r="AX63">
        <f>IF(Z63&gt;0, (R63*SUMPRODUCT(K63:$K$98, X63:$X$98)-K63*$AZ$3)/Z63, 0)</f>
        <v>31.013638856995787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3.3721785999999997E-2</v>
      </c>
      <c r="Q64" s="4">
        <f t="shared" si="22"/>
        <v>12.5</v>
      </c>
      <c r="R64">
        <f t="shared" si="0"/>
        <v>50000</v>
      </c>
      <c r="S64">
        <f t="shared" si="1"/>
        <v>30.190200255271453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11.234611428575938</v>
      </c>
      <c r="AC64">
        <f t="shared" si="19"/>
        <v>10.458167329761542</v>
      </c>
      <c r="AE64">
        <f t="shared" si="2"/>
        <v>0</v>
      </c>
      <c r="AF64">
        <f t="shared" si="25"/>
        <v>0</v>
      </c>
      <c r="AG64">
        <f t="shared" si="25"/>
        <v>-4.3301167437335319</v>
      </c>
      <c r="AH64">
        <f t="shared" si="4"/>
        <v>-610.78154055781511</v>
      </c>
      <c r="AI64">
        <f t="shared" si="26"/>
        <v>-615.11165730154869</v>
      </c>
      <c r="AJ64">
        <f t="shared" si="6"/>
        <v>0.77644409881439636</v>
      </c>
      <c r="AK64">
        <f t="shared" si="20"/>
        <v>0.78642280000031572</v>
      </c>
      <c r="AL64">
        <f t="shared" si="23"/>
        <v>-613.54879040273397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-0.95337325016733654</v>
      </c>
      <c r="AR64">
        <f t="shared" si="27"/>
        <v>-0.96013216018581393</v>
      </c>
      <c r="AS64">
        <f t="shared" si="27"/>
        <v>1.2119571154424243E-3</v>
      </c>
      <c r="AT64">
        <f t="shared" si="27"/>
        <v>1.2275329410860417E-3</v>
      </c>
      <c r="AU64">
        <f t="shared" si="24"/>
        <v>-0.95769267012928549</v>
      </c>
      <c r="AW64">
        <v>61</v>
      </c>
      <c r="AX64">
        <f>IF(Z64&gt;0, (R64*SUMPRODUCT(K64:$K$98, X64:$X$98)-K64*$AZ$3)/Z64, 0)</f>
        <v>30.190200255271453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4.5614701000000001E-2</v>
      </c>
      <c r="Q65" s="4">
        <f t="shared" si="22"/>
        <v>12.5</v>
      </c>
      <c r="R65">
        <f t="shared" si="0"/>
        <v>50000</v>
      </c>
      <c r="S65">
        <f t="shared" si="1"/>
        <v>29.692069112107824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10.458167329761542</v>
      </c>
      <c r="AC65">
        <f t="shared" si="19"/>
        <v>9.7135789219703863</v>
      </c>
      <c r="AE65">
        <f t="shared" si="2"/>
        <v>0</v>
      </c>
      <c r="AF65">
        <f t="shared" si="25"/>
        <v>0</v>
      </c>
      <c r="AG65">
        <f t="shared" si="25"/>
        <v>-4.0892985957356984</v>
      </c>
      <c r="AH65">
        <f t="shared" si="4"/>
        <v>-790.06792224199478</v>
      </c>
      <c r="AI65">
        <f t="shared" si="26"/>
        <v>-794.15722083773051</v>
      </c>
      <c r="AJ65">
        <f t="shared" si="6"/>
        <v>0.74458840779115576</v>
      </c>
      <c r="AK65">
        <f t="shared" si="20"/>
        <v>0.73207171308330798</v>
      </c>
      <c r="AL65">
        <f t="shared" si="23"/>
        <v>-792.68056071685601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-1.1010916413526728</v>
      </c>
      <c r="AR65">
        <f t="shared" si="27"/>
        <v>-1.1067907621193818</v>
      </c>
      <c r="AS65">
        <f t="shared" si="27"/>
        <v>1.0377083399872764E-3</v>
      </c>
      <c r="AT65">
        <f t="shared" si="27"/>
        <v>1.0202642348259572E-3</v>
      </c>
      <c r="AU65">
        <f t="shared" si="24"/>
        <v>-1.1047327895445684</v>
      </c>
      <c r="AW65">
        <v>62</v>
      </c>
      <c r="AX65">
        <f>IF(Z65&gt;0, (R65*SUMPRODUCT(K65:$K$98, X65:$X$98)-K65*$AZ$3)/Z65, 0)</f>
        <v>29.692069112107824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5.8461241999999997E-2</v>
      </c>
      <c r="Q66" s="4">
        <f t="shared" si="22"/>
        <v>12.5</v>
      </c>
      <c r="R66">
        <f t="shared" si="0"/>
        <v>50000</v>
      </c>
      <c r="S66">
        <f t="shared" si="1"/>
        <v>28.87279032166148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9.7135789219703863</v>
      </c>
      <c r="AC66">
        <f t="shared" si="19"/>
        <v>8.7989023184535924</v>
      </c>
      <c r="AE66">
        <f t="shared" si="2"/>
        <v>0</v>
      </c>
      <c r="AF66">
        <f t="shared" si="25"/>
        <v>0</v>
      </c>
      <c r="AG66">
        <f t="shared" si="25"/>
        <v>-3.8093401349627771</v>
      </c>
      <c r="AH66">
        <f t="shared" si="4"/>
        <v>-956.26189926225936</v>
      </c>
      <c r="AI66">
        <f t="shared" si="26"/>
        <v>-960.07123939722214</v>
      </c>
      <c r="AJ66">
        <f t="shared" si="6"/>
        <v>0.91467660351679392</v>
      </c>
      <c r="AK66">
        <f t="shared" si="20"/>
        <v>0.67995052453792715</v>
      </c>
      <c r="AL66">
        <f t="shared" si="23"/>
        <v>-958.47661226916739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-1.1899202797492385</v>
      </c>
      <c r="AR66">
        <f t="shared" si="27"/>
        <v>-1.1946604153570171</v>
      </c>
      <c r="AS66">
        <f t="shared" si="27"/>
        <v>1.1381738002700557E-3</v>
      </c>
      <c r="AT66">
        <f t="shared" si="27"/>
        <v>8.4609343841682836E-4</v>
      </c>
      <c r="AU66">
        <f t="shared" si="24"/>
        <v>-1.1926761481183301</v>
      </c>
      <c r="AW66">
        <v>63</v>
      </c>
      <c r="AX66">
        <f>IF(Z66&gt;0, (R66*SUMPRODUCT(K66:$K$98, X66:$X$98)-K66*$AZ$3)/Z66, 0)</f>
        <v>28.87279032166148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7.2616817E-2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27.81208633040967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8.7989023184535924</v>
      </c>
      <c r="AC67">
        <f t="shared" si="19"/>
        <v>7.7754240367721001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-1106.4886218853892</v>
      </c>
      <c r="AI67">
        <f t="shared" ref="AI67:AI98" si="33">SUM(AE67:AH67)</f>
        <v>-1109.983246463531</v>
      </c>
      <c r="AJ67">
        <f t="shared" ref="AJ67:AJ98" si="34">AB67-AC67</f>
        <v>1.0234782816814922</v>
      </c>
      <c r="AK67">
        <f t="shared" si="20"/>
        <v>0.61592316229175148</v>
      </c>
      <c r="AL67">
        <f t="shared" si="23"/>
        <v>-1108.3438450195579</v>
      </c>
      <c r="AN67">
        <f t="shared" ref="AN67:AU98" si="35">AE67*$K67</f>
        <v>0</v>
      </c>
      <c r="AO67">
        <f t="shared" si="35"/>
        <v>0</v>
      </c>
      <c r="AP67">
        <f t="shared" si="35"/>
        <v>-3.8826077604602301E-3</v>
      </c>
      <c r="AQ67">
        <f t="shared" si="35"/>
        <v>-1.2293341428044051</v>
      </c>
      <c r="AR67">
        <f t="shared" si="35"/>
        <v>-1.2332167505648652</v>
      </c>
      <c r="AS67">
        <f t="shared" si="35"/>
        <v>1.1371077580047339E-3</v>
      </c>
      <c r="AT67">
        <f t="shared" si="35"/>
        <v>6.8430470749814671E-4</v>
      </c>
      <c r="AU67">
        <f t="shared" si="24"/>
        <v>-1.2313953380993625</v>
      </c>
      <c r="AW67">
        <v>64</v>
      </c>
      <c r="AX67">
        <f>IF(Z67&gt;0, (R67*SUMPRODUCT(K67:$K$98, X67:$X$98)-K67*$AZ$3)/Z67, 0)</f>
        <v>27.81208633040967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9.9198468800411029E-4</v>
      </c>
      <c r="L68" s="2">
        <v>65</v>
      </c>
      <c r="M68" s="6">
        <v>8.8271367000000003E-2</v>
      </c>
      <c r="Q68" s="4">
        <f t="shared" si="22"/>
        <v>12.5</v>
      </c>
      <c r="R68">
        <f t="shared" si="28"/>
        <v>50000</v>
      </c>
      <c r="S68">
        <f t="shared" si="29"/>
        <v>26.556122883792995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7.7754240367721001</v>
      </c>
      <c r="AC68">
        <f t="shared" ref="AC68:AC98" si="46">S68*Z68</f>
        <v>6.6946988208138958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-1233.9011546575007</v>
      </c>
      <c r="AI68">
        <f t="shared" si="33"/>
        <v>-1237.0523577011968</v>
      </c>
      <c r="AJ68">
        <f t="shared" si="34"/>
        <v>1.0807252159582044</v>
      </c>
      <c r="AK68">
        <f t="shared" ref="AK68:AK98" si="47">G68*SUM(AB68:AB68, AE68:AF68)</f>
        <v>0.54427968257404702</v>
      </c>
      <c r="AL68">
        <f t="shared" si="23"/>
        <v>-1235.4273528026645</v>
      </c>
      <c r="AN68">
        <f t="shared" si="35"/>
        <v>0</v>
      </c>
      <c r="AO68">
        <f t="shared" si="35"/>
        <v>0</v>
      </c>
      <c r="AP68">
        <f t="shared" si="35"/>
        <v>-3.1259451681383875E-3</v>
      </c>
      <c r="AQ68">
        <f t="shared" si="35"/>
        <v>-1.2240110519308323</v>
      </c>
      <c r="AR68">
        <f t="shared" si="35"/>
        <v>-1.2271369970989707</v>
      </c>
      <c r="AS68">
        <f t="shared" si="35"/>
        <v>1.072062866170474E-3</v>
      </c>
      <c r="AT68">
        <f t="shared" si="35"/>
        <v>5.3991711110519221E-4</v>
      </c>
      <c r="AU68">
        <f t="shared" si="24"/>
        <v>-1.2255250171216949</v>
      </c>
      <c r="AW68">
        <v>65</v>
      </c>
      <c r="AX68">
        <f>IF(Z68&gt;0, (R68*SUMPRODUCT(K68:$K$98, X68:$X$98)-K68*$AZ$3)/Z68, 0)</f>
        <v>26.556122883792995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8.8570061428938412E-4</v>
      </c>
      <c r="L69" s="2">
        <v>66</v>
      </c>
      <c r="M69" s="6">
        <v>0.103819197</v>
      </c>
      <c r="Q69" s="4">
        <f t="shared" ref="Q69:Q98" si="49">$C$8</f>
        <v>12.5</v>
      </c>
      <c r="R69">
        <f t="shared" si="28"/>
        <v>50000</v>
      </c>
      <c r="S69">
        <f t="shared" si="29"/>
        <v>25.081928333637919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6.6946988208138958</v>
      </c>
      <c r="AC69">
        <f t="shared" si="46"/>
        <v>5.6033743107100316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-1308.621478321902</v>
      </c>
      <c r="AI69">
        <f t="shared" si="33"/>
        <v>-1311.4140139655806</v>
      </c>
      <c r="AJ69">
        <f t="shared" si="34"/>
        <v>1.0913245101038642</v>
      </c>
      <c r="AK69">
        <f t="shared" si="47"/>
        <v>0.46862891745697277</v>
      </c>
      <c r="AL69">
        <f t="shared" si="23"/>
        <v>-1309.8540605380197</v>
      </c>
      <c r="AN69">
        <f t="shared" si="35"/>
        <v>0</v>
      </c>
      <c r="AO69">
        <f t="shared" si="35"/>
        <v>0</v>
      </c>
      <c r="AP69">
        <f t="shared" si="35"/>
        <v>-2.4733505350311123E-3</v>
      </c>
      <c r="AQ69">
        <f t="shared" si="35"/>
        <v>-1.1590468472219906</v>
      </c>
      <c r="AR69">
        <f t="shared" si="35"/>
        <v>-1.1615201977570218</v>
      </c>
      <c r="AS69">
        <f t="shared" si="35"/>
        <v>9.6658678898805378E-4</v>
      </c>
      <c r="AT69">
        <f t="shared" si="35"/>
        <v>4.1506492006540986E-4</v>
      </c>
      <c r="AU69">
        <f t="shared" si="24"/>
        <v>-1.1601385460479681</v>
      </c>
      <c r="AW69">
        <v>66</v>
      </c>
      <c r="AX69">
        <f>IF(Z69&gt;0, (R69*SUMPRODUCT(K69:$K$98, X69:$X$98)-K69*$AZ$3)/Z69, 0)</f>
        <v>25.081928333637919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7.9080411990123574E-4</v>
      </c>
      <c r="L70" s="2">
        <v>67</v>
      </c>
      <c r="M70" s="6">
        <v>0.120610461</v>
      </c>
      <c r="Q70" s="4">
        <f t="shared" si="49"/>
        <v>12.5</v>
      </c>
      <c r="R70">
        <f t="shared" si="28"/>
        <v>50000</v>
      </c>
      <c r="S70">
        <f t="shared" si="29"/>
        <v>23.492437557672915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5.6033743107100316</v>
      </c>
      <c r="AC70">
        <f t="shared" si="46"/>
        <v>4.5627975901192626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-1347.2360453720175</v>
      </c>
      <c r="AI70">
        <f t="shared" si="33"/>
        <v>-1349.6638466479162</v>
      </c>
      <c r="AJ70">
        <f t="shared" si="34"/>
        <v>1.040576720590769</v>
      </c>
      <c r="AK70">
        <f t="shared" si="47"/>
        <v>0.39223620174970225</v>
      </c>
      <c r="AL70">
        <f t="shared" si="23"/>
        <v>-1348.2310337255758</v>
      </c>
      <c r="AN70">
        <f t="shared" si="35"/>
        <v>0</v>
      </c>
      <c r="AO70">
        <f t="shared" si="35"/>
        <v>0</v>
      </c>
      <c r="AP70">
        <f t="shared" si="35"/>
        <v>-1.9199152512822341E-3</v>
      </c>
      <c r="AQ70">
        <f t="shared" si="35"/>
        <v>-1.0653998151596396</v>
      </c>
      <c r="AR70">
        <f t="shared" si="35"/>
        <v>-1.0673197304109219</v>
      </c>
      <c r="AS70">
        <f t="shared" si="35"/>
        <v>8.2289235771649714E-4</v>
      </c>
      <c r="AT70">
        <f t="shared" si="35"/>
        <v>3.1018200431807681E-4</v>
      </c>
      <c r="AU70">
        <f t="shared" si="24"/>
        <v>-1.0661866560488873</v>
      </c>
      <c r="AW70">
        <v>67</v>
      </c>
      <c r="AX70">
        <f>IF(Z70&gt;0, (R70*SUMPRODUCT(K70:$K$98, X70:$X$98)-K70*$AZ$3)/Z70, 0)</f>
        <v>23.492437557672915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7.0607510705467471E-4</v>
      </c>
      <c r="L71" s="2">
        <v>68</v>
      </c>
      <c r="M71" s="6">
        <v>0.138204574</v>
      </c>
      <c r="Q71" s="4">
        <f t="shared" si="49"/>
        <v>12.5</v>
      </c>
      <c r="R71">
        <f t="shared" si="28"/>
        <v>50000</v>
      </c>
      <c r="S71">
        <f t="shared" si="29"/>
        <v>21.779449098658745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4.5627975901192626</v>
      </c>
      <c r="AC71">
        <f t="shared" si="46"/>
        <v>3.6031746737374983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-1342.1329643689908</v>
      </c>
      <c r="AI71">
        <f t="shared" si="33"/>
        <v>-1344.2009543910383</v>
      </c>
      <c r="AJ71">
        <f t="shared" si="34"/>
        <v>0.95962291638176422</v>
      </c>
      <c r="AK71">
        <f t="shared" si="47"/>
        <v>0.31939583130834842</v>
      </c>
      <c r="AL71">
        <f t="shared" si="23"/>
        <v>-1342.9219356433482</v>
      </c>
      <c r="AN71">
        <f t="shared" si="35"/>
        <v>0</v>
      </c>
      <c r="AO71">
        <f t="shared" si="35"/>
        <v>0</v>
      </c>
      <c r="AP71">
        <f t="shared" si="35"/>
        <v>-1.460156276205221E-3</v>
      </c>
      <c r="AQ71">
        <f t="shared" si="35"/>
        <v>-0.94764667649844303</v>
      </c>
      <c r="AR71">
        <f t="shared" si="35"/>
        <v>-0.94910683277464825</v>
      </c>
      <c r="AS71">
        <f t="shared" si="35"/>
        <v>6.7756585341637336E-4</v>
      </c>
      <c r="AT71">
        <f t="shared" si="35"/>
        <v>2.2551744578385894E-4</v>
      </c>
      <c r="AU71">
        <f t="shared" si="24"/>
        <v>-0.94820374947544805</v>
      </c>
      <c r="AW71">
        <v>68</v>
      </c>
      <c r="AX71">
        <f>IF(Z71&gt;0, (R71*SUMPRODUCT(K71:$K$98, X71:$X$98)-K71*$AZ$3)/Z71, 0)</f>
        <v>21.779449098658745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6.3042420272738813E-4</v>
      </c>
      <c r="L72" s="2">
        <v>69</v>
      </c>
      <c r="M72" s="6">
        <v>0.156383199</v>
      </c>
      <c r="Q72" s="4">
        <f t="shared" si="49"/>
        <v>12.5</v>
      </c>
      <c r="R72">
        <f t="shared" si="28"/>
        <v>50000</v>
      </c>
      <c r="S72">
        <f t="shared" si="29"/>
        <v>19.939916382465658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3.6031746737374983</v>
      </c>
      <c r="AC72">
        <f t="shared" si="46"/>
        <v>2.7499716568621571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-1293.5955805915039</v>
      </c>
      <c r="AI72">
        <f t="shared" si="33"/>
        <v>-1295.319491818183</v>
      </c>
      <c r="AJ72">
        <f t="shared" si="34"/>
        <v>0.85320301687534128</v>
      </c>
      <c r="AK72">
        <f t="shared" si="47"/>
        <v>0.2522222271616249</v>
      </c>
      <c r="AL72">
        <f t="shared" si="23"/>
        <v>-1294.214066574146</v>
      </c>
      <c r="AN72">
        <f t="shared" si="35"/>
        <v>0</v>
      </c>
      <c r="AO72">
        <f t="shared" si="35"/>
        <v>0</v>
      </c>
      <c r="AP72">
        <f t="shared" si="35"/>
        <v>-1.0867953606520258E-3</v>
      </c>
      <c r="AQ72">
        <f t="shared" si="35"/>
        <v>-0.81551396254607156</v>
      </c>
      <c r="AR72">
        <f t="shared" si="35"/>
        <v>-0.8166007579067236</v>
      </c>
      <c r="AS72">
        <f t="shared" si="35"/>
        <v>5.378798316782393E-4</v>
      </c>
      <c r="AT72">
        <f t="shared" si="35"/>
        <v>1.5900699646849355E-4</v>
      </c>
      <c r="AU72">
        <f t="shared" si="24"/>
        <v>-0.81590387107857687</v>
      </c>
      <c r="AW72">
        <v>69</v>
      </c>
      <c r="AX72">
        <f>IF(Z72&gt;0, (R72*SUMPRODUCT(K72:$K$98, X72:$X$98)-K72*$AZ$3)/Z72, 0)</f>
        <v>19.939916382465658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5.6287875243516794E-4</v>
      </c>
      <c r="L73" s="2">
        <v>70</v>
      </c>
      <c r="M73" s="6">
        <v>0.17588848000000001</v>
      </c>
      <c r="Q73" s="4">
        <f t="shared" si="49"/>
        <v>12.5</v>
      </c>
      <c r="R73">
        <f t="shared" si="28"/>
        <v>50000</v>
      </c>
      <c r="S73">
        <f t="shared" si="29"/>
        <v>17.980456869431688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2.7499716568621571</v>
      </c>
      <c r="AC73">
        <f t="shared" si="46"/>
        <v>2.0187823904081408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-1212.8645012621569</v>
      </c>
      <c r="AI73">
        <f t="shared" si="33"/>
        <v>-1214.2679572512536</v>
      </c>
      <c r="AJ73">
        <f t="shared" si="34"/>
        <v>0.73118926645401627</v>
      </c>
      <c r="AK73">
        <f t="shared" si="47"/>
        <v>0.19249801598035102</v>
      </c>
      <c r="AL73">
        <f t="shared" si="23"/>
        <v>-1213.3442699688192</v>
      </c>
      <c r="AN73">
        <f t="shared" si="35"/>
        <v>0</v>
      </c>
      <c r="AO73">
        <f t="shared" si="35"/>
        <v>0</v>
      </c>
      <c r="AP73">
        <f t="shared" si="35"/>
        <v>-7.8997555624050781E-4</v>
      </c>
      <c r="AQ73">
        <f t="shared" si="35"/>
        <v>-0.68269565734334503</v>
      </c>
      <c r="AR73">
        <f t="shared" si="35"/>
        <v>-0.68348563289958542</v>
      </c>
      <c r="AS73">
        <f t="shared" si="35"/>
        <v>4.1157090209562226E-4</v>
      </c>
      <c r="AT73">
        <f t="shared" si="35"/>
        <v>1.0835304308126501E-4</v>
      </c>
      <c r="AU73">
        <f t="shared" si="24"/>
        <v>-0.68296570895440856</v>
      </c>
      <c r="AW73">
        <v>70</v>
      </c>
      <c r="AX73">
        <f>IF(Z73&gt;0, (R73*SUMPRODUCT(K73:$K$98, X73:$X$98)-K73*$AZ$3)/Z73, 0)</f>
        <v>17.980456869431688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5.0257031467425706E-4</v>
      </c>
      <c r="L74" s="2">
        <v>71</v>
      </c>
      <c r="M74" s="6">
        <v>0.195947922</v>
      </c>
      <c r="Q74" s="4">
        <f t="shared" si="49"/>
        <v>12.5</v>
      </c>
      <c r="R74">
        <f t="shared" si="28"/>
        <v>50000</v>
      </c>
      <c r="S74">
        <f t="shared" si="29"/>
        <v>15.830883516387386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2.0187823904081408</v>
      </c>
      <c r="AC74">
        <f t="shared" si="46"/>
        <v>1.4113766402898462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-1100.0171387279408</v>
      </c>
      <c r="AI74">
        <f t="shared" si="33"/>
        <v>-1101.1315558724648</v>
      </c>
      <c r="AJ74">
        <f t="shared" si="34"/>
        <v>0.60740575011829456</v>
      </c>
      <c r="AK74">
        <f t="shared" si="47"/>
        <v>0.14131476732856987</v>
      </c>
      <c r="AL74">
        <f t="shared" si="23"/>
        <v>-1100.382835355018</v>
      </c>
      <c r="AN74">
        <f t="shared" si="35"/>
        <v>0</v>
      </c>
      <c r="AO74">
        <f t="shared" si="35"/>
        <v>0</v>
      </c>
      <c r="AP74">
        <f t="shared" si="35"/>
        <v>-5.6007297500176888E-4</v>
      </c>
      <c r="AQ74">
        <f t="shared" si="35"/>
        <v>-0.55283595955757714</v>
      </c>
      <c r="AR74">
        <f t="shared" si="35"/>
        <v>-0.55339603253257885</v>
      </c>
      <c r="AS74">
        <f t="shared" si="35"/>
        <v>3.0526409897190448E-4</v>
      </c>
      <c r="AT74">
        <f t="shared" si="35"/>
        <v>7.1020607084438785E-5</v>
      </c>
      <c r="AU74">
        <f t="shared" si="24"/>
        <v>-0.55301974782652252</v>
      </c>
      <c r="AW74">
        <v>71</v>
      </c>
      <c r="AX74">
        <f>IF(Z74&gt;0, (R74*SUMPRODUCT(K74:$K$98, X74:$X$98)-K74*$AZ$3)/Z74, 0)</f>
        <v>15.830883516387386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4.4872349524487234E-4</v>
      </c>
      <c r="L75" s="2">
        <v>72</v>
      </c>
      <c r="M75" s="6">
        <v>0.21719401199999999</v>
      </c>
      <c r="Q75" s="4">
        <f t="shared" si="49"/>
        <v>12.5</v>
      </c>
      <c r="R75">
        <f t="shared" si="28"/>
        <v>50000</v>
      </c>
      <c r="S75">
        <f t="shared" si="29"/>
        <v>13.436679247537226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1.4113766402898462</v>
      </c>
      <c r="AC75">
        <f t="shared" si="46"/>
        <v>0.92576381218320702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-968.178922642928</v>
      </c>
      <c r="AI75">
        <f t="shared" si="33"/>
        <v>-969.04015088534595</v>
      </c>
      <c r="AJ75">
        <f t="shared" si="34"/>
        <v>0.48561282810663919</v>
      </c>
      <c r="AK75">
        <f t="shared" si="47"/>
        <v>9.8796364820289251E-2</v>
      </c>
      <c r="AL75">
        <f t="shared" si="23"/>
        <v>-968.455741692419</v>
      </c>
      <c r="AN75">
        <f t="shared" si="35"/>
        <v>0</v>
      </c>
      <c r="AO75">
        <f t="shared" si="35"/>
        <v>0</v>
      </c>
      <c r="AP75">
        <f t="shared" si="35"/>
        <v>-3.8645334714137601E-4</v>
      </c>
      <c r="AQ75">
        <f t="shared" si="35"/>
        <v>-0.43444463019074953</v>
      </c>
      <c r="AR75">
        <f t="shared" si="35"/>
        <v>-0.43483108353789091</v>
      </c>
      <c r="AS75">
        <f t="shared" si="35"/>
        <v>2.1790588556375851E-4</v>
      </c>
      <c r="AT75">
        <f t="shared" si="35"/>
        <v>4.4332250139647739E-5</v>
      </c>
      <c r="AU75">
        <f t="shared" si="24"/>
        <v>-0.43456884540218749</v>
      </c>
      <c r="AW75">
        <v>72</v>
      </c>
      <c r="AX75">
        <f>IF(Z75&gt;0, (R75*SUMPRODUCT(K75:$K$98, X75:$X$98)-K75*$AZ$3)/Z75, 0)</f>
        <v>13.436679247537226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4.0064597789720742E-4</v>
      </c>
      <c r="L76" s="2">
        <v>73</v>
      </c>
      <c r="M76" s="6">
        <v>0.239685495</v>
      </c>
      <c r="Q76" s="4">
        <f t="shared" si="49"/>
        <v>12.5</v>
      </c>
      <c r="R76">
        <f t="shared" si="28"/>
        <v>50000</v>
      </c>
      <c r="S76">
        <f t="shared" si="29"/>
        <v>10.665169928129497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0.92576381218320702</v>
      </c>
      <c r="AC76">
        <f t="shared" si="46"/>
        <v>0.5513398350736517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-825.69567036769524</v>
      </c>
      <c r="AI76">
        <f t="shared" si="33"/>
        <v>-826.34186241009706</v>
      </c>
      <c r="AJ76">
        <f t="shared" si="34"/>
        <v>0.37442397710955533</v>
      </c>
      <c r="AK76">
        <f t="shared" si="47"/>
        <v>6.4803466852824496E-2</v>
      </c>
      <c r="AL76">
        <f t="shared" si="23"/>
        <v>-825.90263496613466</v>
      </c>
      <c r="AN76">
        <f t="shared" si="35"/>
        <v>0</v>
      </c>
      <c r="AO76">
        <f t="shared" si="35"/>
        <v>0</v>
      </c>
      <c r="AP76">
        <f t="shared" si="35"/>
        <v>-2.5889424273747744E-4</v>
      </c>
      <c r="AQ76">
        <f t="shared" si="35"/>
        <v>-0.33081164929995549</v>
      </c>
      <c r="AR76">
        <f t="shared" si="35"/>
        <v>-0.33107054354269294</v>
      </c>
      <c r="AS76">
        <f t="shared" si="35"/>
        <v>1.5001146045721939E-4</v>
      </c>
      <c r="AT76">
        <f t="shared" si="35"/>
        <v>2.5963248348379136E-5</v>
      </c>
      <c r="AU76">
        <f t="shared" si="24"/>
        <v>-0.33089456883388735</v>
      </c>
      <c r="AW76">
        <v>73</v>
      </c>
      <c r="AX76">
        <f>IF(Z76&gt;0, (R76*SUMPRODUCT(K76:$K$98, X76:$X$98)-K76*$AZ$3)/Z76, 0)</f>
        <v>10.665169928129497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3.577196231225066E-4</v>
      </c>
      <c r="L77" s="2">
        <v>74</v>
      </c>
      <c r="M77" s="6">
        <v>0.26259210900000002</v>
      </c>
      <c r="Q77" s="4">
        <f t="shared" si="49"/>
        <v>12.5</v>
      </c>
      <c r="R77">
        <f t="shared" si="28"/>
        <v>50000</v>
      </c>
      <c r="S77">
        <f t="shared" si="29"/>
        <v>7.289672886611628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0.5513398350736517</v>
      </c>
      <c r="AC77">
        <f t="shared" si="46"/>
        <v>0.27411805459619115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-678.73972493326255</v>
      </c>
      <c r="AI77">
        <f t="shared" si="33"/>
        <v>-679.20977012400704</v>
      </c>
      <c r="AJ77">
        <f t="shared" si="34"/>
        <v>0.27722178047746054</v>
      </c>
      <c r="AK77">
        <f t="shared" si="47"/>
        <v>3.8593788455155625E-2</v>
      </c>
      <c r="AL77">
        <f t="shared" si="23"/>
        <v>-678.8939545550744</v>
      </c>
      <c r="AN77">
        <f t="shared" si="35"/>
        <v>0</v>
      </c>
      <c r="AO77">
        <f t="shared" si="35"/>
        <v>0</v>
      </c>
      <c r="AP77">
        <f t="shared" si="35"/>
        <v>-1.681443884836701E-4</v>
      </c>
      <c r="AQ77">
        <f t="shared" si="35"/>
        <v>-0.24279851860140048</v>
      </c>
      <c r="AR77">
        <f t="shared" si="35"/>
        <v>-0.24296666298988415</v>
      </c>
      <c r="AS77">
        <f t="shared" si="35"/>
        <v>9.9167670833747446E-5</v>
      </c>
      <c r="AT77">
        <f t="shared" si="35"/>
        <v>1.3805755461048017E-5</v>
      </c>
      <c r="AU77">
        <f t="shared" si="24"/>
        <v>-0.24285368956358935</v>
      </c>
      <c r="AW77">
        <v>74</v>
      </c>
      <c r="AX77">
        <f>IF(Z77&gt;0, (R77*SUMPRODUCT(K77:$K$98, X77:$X$98)-K77*$AZ$3)/Z77, 0)</f>
        <v>7.289672886611628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3.1939252064509517E-4</v>
      </c>
      <c r="L78" s="2">
        <v>75</v>
      </c>
      <c r="M78" s="6">
        <v>0.28653067599999998</v>
      </c>
      <c r="Q78" s="4">
        <f t="shared" si="49"/>
        <v>12.5</v>
      </c>
      <c r="R78">
        <f t="shared" si="28"/>
        <v>50000</v>
      </c>
      <c r="S78">
        <f t="shared" si="29"/>
        <v>2.9927669324540278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0.27411805459619115</v>
      </c>
      <c r="AC78">
        <f t="shared" si="46"/>
        <v>7.916763315773262E-2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-538.72946501828471</v>
      </c>
      <c r="AI78">
        <f t="shared" si="33"/>
        <v>-539.06012739086725</v>
      </c>
      <c r="AJ78">
        <f t="shared" si="34"/>
        <v>0.19495042143845853</v>
      </c>
      <c r="AK78">
        <f t="shared" si="47"/>
        <v>1.9188263821733383E-2</v>
      </c>
      <c r="AL78">
        <f t="shared" si="23"/>
        <v>-538.84598870560706</v>
      </c>
      <c r="AN78">
        <f t="shared" si="35"/>
        <v>0</v>
      </c>
      <c r="AO78">
        <f t="shared" si="35"/>
        <v>0</v>
      </c>
      <c r="AP78">
        <f t="shared" si="35"/>
        <v>-1.0561108866160784E-4</v>
      </c>
      <c r="AQ78">
        <f t="shared" si="35"/>
        <v>-0.17206616177797357</v>
      </c>
      <c r="AR78">
        <f t="shared" si="35"/>
        <v>-0.17217177286663521</v>
      </c>
      <c r="AS78">
        <f t="shared" si="35"/>
        <v>6.2265706504052867E-5</v>
      </c>
      <c r="AT78">
        <f t="shared" si="35"/>
        <v>6.1285879488265127E-6</v>
      </c>
      <c r="AU78">
        <f t="shared" si="24"/>
        <v>-0.17210337857218233</v>
      </c>
      <c r="AW78">
        <v>75</v>
      </c>
      <c r="AX78">
        <f>IF(Z78&gt;0, (R78*SUMPRODUCT(K78:$K$98, X78:$X$98)-K78*$AZ$3)/Z78, 0)</f>
        <v>2.9927669324540278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2.851718934331207E-4</v>
      </c>
      <c r="L79" s="2">
        <v>76</v>
      </c>
      <c r="M79" s="6">
        <v>0.31063079199999999</v>
      </c>
      <c r="Q79" s="4">
        <f t="shared" si="49"/>
        <v>12.5</v>
      </c>
      <c r="R79">
        <f t="shared" si="28"/>
        <v>50000</v>
      </c>
      <c r="S79">
        <f t="shared" si="29"/>
        <v>-2.7920563794399431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7.916763315773262E-2</v>
      </c>
      <c r="AC79">
        <f t="shared" si="46"/>
        <v>-5.0177013296186013E-2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-410.85565871958693</v>
      </c>
      <c r="AI79">
        <f t="shared" si="33"/>
        <v>-411.08030055376366</v>
      </c>
      <c r="AJ79">
        <f t="shared" si="34"/>
        <v>0.12934464645391863</v>
      </c>
      <c r="AK79">
        <f t="shared" si="47"/>
        <v>5.5417343210412843E-3</v>
      </c>
      <c r="AL79">
        <f t="shared" si="23"/>
        <v>-410.94541417298871</v>
      </c>
      <c r="AN79">
        <f t="shared" si="35"/>
        <v>0</v>
      </c>
      <c r="AO79">
        <f t="shared" si="35"/>
        <v>0</v>
      </c>
      <c r="AP79">
        <f t="shared" si="35"/>
        <v>-6.4061537196477062E-5</v>
      </c>
      <c r="AQ79">
        <f t="shared" si="35"/>
        <v>-0.11716448612477665</v>
      </c>
      <c r="AR79">
        <f t="shared" si="35"/>
        <v>-0.11722854766197312</v>
      </c>
      <c r="AS79">
        <f t="shared" si="35"/>
        <v>3.6885457734701559E-5</v>
      </c>
      <c r="AT79">
        <f t="shared" si="35"/>
        <v>1.5803468692346525E-6</v>
      </c>
      <c r="AU79">
        <f t="shared" si="24"/>
        <v>-0.11719008185736918</v>
      </c>
      <c r="AW79">
        <v>76</v>
      </c>
      <c r="AX79">
        <f>IF(Z79&gt;0, (R79*SUMPRODUCT(K79:$K$98, X79:$X$98)-K79*$AZ$3)/Z79, 0)</f>
        <v>-2.7920563794399431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2.5461776199385772E-4</v>
      </c>
      <c r="L80" s="2">
        <v>77</v>
      </c>
      <c r="M80" s="6">
        <v>0.33433633699999998</v>
      </c>
      <c r="Q80" s="4">
        <f t="shared" si="49"/>
        <v>12.5</v>
      </c>
      <c r="R80">
        <f t="shared" si="28"/>
        <v>50000</v>
      </c>
      <c r="S80">
        <f t="shared" si="29"/>
        <v>-10.964571469753288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-5.0177013296186013E-2</v>
      </c>
      <c r="AC80">
        <f t="shared" si="46"/>
        <v>-0.129197289310199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-300.42371190248343</v>
      </c>
      <c r="AI80">
        <f t="shared" si="33"/>
        <v>-300.57100139034281</v>
      </c>
      <c r="AJ80">
        <f t="shared" si="34"/>
        <v>7.9020276014012986E-2</v>
      </c>
      <c r="AK80">
        <f t="shared" si="47"/>
        <v>-3.5123909307330213E-3</v>
      </c>
      <c r="AL80">
        <f t="shared" si="23"/>
        <v>-300.4954935052595</v>
      </c>
      <c r="AN80">
        <f t="shared" si="35"/>
        <v>0</v>
      </c>
      <c r="AO80">
        <f t="shared" si="35"/>
        <v>0</v>
      </c>
      <c r="AP80">
        <f t="shared" si="35"/>
        <v>-3.7502519763975798E-5</v>
      </c>
      <c r="AQ80">
        <f t="shared" si="35"/>
        <v>-7.6493213174497809E-2</v>
      </c>
      <c r="AR80">
        <f t="shared" si="35"/>
        <v>-7.6530715694261786E-2</v>
      </c>
      <c r="AS80">
        <f t="shared" si="35"/>
        <v>2.0119965830824902E-5</v>
      </c>
      <c r="AT80">
        <f t="shared" si="35"/>
        <v>-8.9431711803076477E-7</v>
      </c>
      <c r="AU80">
        <f t="shared" si="24"/>
        <v>-7.6511490045548983E-2</v>
      </c>
      <c r="AW80">
        <v>77</v>
      </c>
      <c r="AX80">
        <f>IF(Z80&gt;0, (R80*SUMPRODUCT(K80:$K$98, X80:$X$98)-K80*$AZ$3)/Z80, 0)</f>
        <v>-10.964571469753288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2.2733728749451581E-4</v>
      </c>
      <c r="L81" s="2">
        <v>78</v>
      </c>
      <c r="M81" s="6">
        <v>0.35860877099999999</v>
      </c>
      <c r="Q81" s="4">
        <f t="shared" si="49"/>
        <v>12.5</v>
      </c>
      <c r="R81">
        <f t="shared" si="28"/>
        <v>50000</v>
      </c>
      <c r="S81">
        <f t="shared" si="29"/>
        <v>-23.069646791473534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-0.129197289310199</v>
      </c>
      <c r="AC81">
        <f t="shared" si="46"/>
        <v>-0.17163317202865788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-211.277208889881</v>
      </c>
      <c r="AI81">
        <f t="shared" si="33"/>
        <v>-211.37020618063931</v>
      </c>
      <c r="AJ81">
        <f t="shared" si="34"/>
        <v>4.2435882718458884E-2</v>
      </c>
      <c r="AK81">
        <f t="shared" si="47"/>
        <v>-9.0438102517139303E-3</v>
      </c>
      <c r="AL81">
        <f t="shared" si="23"/>
        <v>-211.33681410817258</v>
      </c>
      <c r="AN81">
        <f t="shared" si="35"/>
        <v>0</v>
      </c>
      <c r="AO81">
        <f t="shared" si="35"/>
        <v>0</v>
      </c>
      <c r="AP81">
        <f t="shared" si="35"/>
        <v>-2.1141751825333451E-5</v>
      </c>
      <c r="AQ81">
        <f t="shared" si="35"/>
        <v>-4.8031187578437745E-2</v>
      </c>
      <c r="AR81">
        <f t="shared" si="35"/>
        <v>-4.8052329330263079E-2</v>
      </c>
      <c r="AS81">
        <f t="shared" si="35"/>
        <v>9.6472584696498419E-6</v>
      </c>
      <c r="AT81">
        <f t="shared" si="35"/>
        <v>-2.055995291239739E-6</v>
      </c>
      <c r="AU81">
        <f t="shared" si="24"/>
        <v>-4.8044738067084675E-2</v>
      </c>
      <c r="AW81">
        <v>78</v>
      </c>
      <c r="AX81">
        <f>IF(Z81&gt;0, (R81*SUMPRODUCT(K81:$K$98, X81:$X$98)-K81*$AZ$3)/Z81, 0)</f>
        <v>-23.069646791473534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2.0297972097724624E-4</v>
      </c>
      <c r="L82" s="2">
        <v>79</v>
      </c>
      <c r="M82" s="6">
        <v>0.383306127</v>
      </c>
      <c r="Q82" s="4">
        <f t="shared" si="49"/>
        <v>12.5</v>
      </c>
      <c r="R82">
        <f t="shared" si="28"/>
        <v>50000</v>
      </c>
      <c r="S82">
        <f t="shared" si="29"/>
        <v>-41.929514173288801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-0.17163317202865788</v>
      </c>
      <c r="AC82">
        <f t="shared" si="46"/>
        <v>-0.18925602884277515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-142.58572536824585</v>
      </c>
      <c r="AI82">
        <f t="shared" si="33"/>
        <v>-142.64214625475452</v>
      </c>
      <c r="AJ82">
        <f t="shared" si="34"/>
        <v>1.7622856814117266E-2</v>
      </c>
      <c r="AK82">
        <f t="shared" si="47"/>
        <v>-1.2014322042006052E-2</v>
      </c>
      <c r="AL82">
        <f t="shared" si="23"/>
        <v>-142.63653771998241</v>
      </c>
      <c r="AN82">
        <f t="shared" si="35"/>
        <v>0</v>
      </c>
      <c r="AO82">
        <f t="shared" si="35"/>
        <v>0</v>
      </c>
      <c r="AP82">
        <f t="shared" si="35"/>
        <v>-1.1452295800818188E-5</v>
      </c>
      <c r="AQ82">
        <f t="shared" si="35"/>
        <v>-2.8942010750584803E-2</v>
      </c>
      <c r="AR82">
        <f t="shared" si="35"/>
        <v>-2.8953463046385623E-2</v>
      </c>
      <c r="AS82">
        <f t="shared" si="35"/>
        <v>3.5770825589514853E-6</v>
      </c>
      <c r="AT82">
        <f t="shared" si="35"/>
        <v>-2.4386637358171677E-6</v>
      </c>
      <c r="AU82">
        <f t="shared" si="24"/>
        <v>-2.895232462756249E-2</v>
      </c>
      <c r="AW82">
        <v>79</v>
      </c>
      <c r="AX82">
        <f>IF(Z82&gt;0, (R82*SUMPRODUCT(K82:$K$98, X82:$X$98)-K82*$AZ$3)/Z82, 0)</f>
        <v>-41.929514173288801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1.8123189372968413E-4</v>
      </c>
      <c r="L83" s="2">
        <v>80</v>
      </c>
      <c r="M83" s="6">
        <v>0.40826881399999998</v>
      </c>
      <c r="Q83" s="4">
        <f t="shared" si="49"/>
        <v>12.5</v>
      </c>
      <c r="R83">
        <f t="shared" si="28"/>
        <v>50000</v>
      </c>
      <c r="S83">
        <f t="shared" si="29"/>
        <v>-72.75949483019015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-0.18925602884277515</v>
      </c>
      <c r="AC83">
        <f t="shared" si="46"/>
        <v>-0.19104774426807383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-92.139553678888973</v>
      </c>
      <c r="AI83">
        <f t="shared" si="33"/>
        <v>-92.172375468112833</v>
      </c>
      <c r="AJ83">
        <f t="shared" si="34"/>
        <v>1.7917154252986844E-3</v>
      </c>
      <c r="AK83">
        <f t="shared" si="47"/>
        <v>-1.3247922018994262E-2</v>
      </c>
      <c r="AL83">
        <f t="shared" si="23"/>
        <v>-92.183831674706525</v>
      </c>
      <c r="AN83">
        <f t="shared" si="35"/>
        <v>0</v>
      </c>
      <c r="AO83">
        <f t="shared" si="35"/>
        <v>0</v>
      </c>
      <c r="AP83">
        <f t="shared" si="35"/>
        <v>-5.9483550166364139E-6</v>
      </c>
      <c r="AQ83">
        <f t="shared" si="35"/>
        <v>-1.6698625800632933E-2</v>
      </c>
      <c r="AR83">
        <f t="shared" si="35"/>
        <v>-1.6704574155649569E-2</v>
      </c>
      <c r="AS83">
        <f t="shared" si="35"/>
        <v>3.2471597955156698E-7</v>
      </c>
      <c r="AT83">
        <f t="shared" si="35"/>
        <v>-2.4009459954855106E-6</v>
      </c>
      <c r="AU83">
        <f t="shared" si="24"/>
        <v>-1.6706650385665503E-2</v>
      </c>
      <c r="AW83">
        <v>80</v>
      </c>
      <c r="AX83">
        <f>IF(Z83&gt;0, (R83*SUMPRODUCT(K83:$K$98, X83:$X$98)-K83*$AZ$3)/Z83, 0)</f>
        <v>-72.75949483019015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1.6181419083007511E-4</v>
      </c>
      <c r="L84" s="2">
        <v>81</v>
      </c>
      <c r="M84" s="6">
        <v>0.43333920100000001</v>
      </c>
      <c r="Q84" s="4">
        <f t="shared" si="49"/>
        <v>12.5</v>
      </c>
      <c r="R84">
        <f t="shared" si="28"/>
        <v>50000</v>
      </c>
      <c r="S84">
        <f t="shared" si="29"/>
        <v>-125.54664369801746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-0.19104774426807383</v>
      </c>
      <c r="AC84">
        <f t="shared" si="46"/>
        <v>-0.18350503495684412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-56.891871670629001</v>
      </c>
      <c r="AI84">
        <f t="shared" si="33"/>
        <v>-56.910142274042961</v>
      </c>
      <c r="AJ84">
        <f t="shared" si="34"/>
        <v>-7.5427093112297172E-3</v>
      </c>
      <c r="AK84">
        <f t="shared" si="47"/>
        <v>-1.337334209876517E-2</v>
      </c>
      <c r="AL84">
        <f t="shared" si="23"/>
        <v>-56.931058325452959</v>
      </c>
      <c r="AN84">
        <f t="shared" si="35"/>
        <v>0</v>
      </c>
      <c r="AO84">
        <f t="shared" si="35"/>
        <v>0</v>
      </c>
      <c r="AP84">
        <f t="shared" si="35"/>
        <v>-2.9564429074075754E-6</v>
      </c>
      <c r="AQ84">
        <f t="shared" si="35"/>
        <v>-9.205912179191306E-3</v>
      </c>
      <c r="AR84">
        <f t="shared" si="35"/>
        <v>-9.2088686220987131E-3</v>
      </c>
      <c r="AS84">
        <f t="shared" si="35"/>
        <v>-1.2205174038631098E-6</v>
      </c>
      <c r="AT84">
        <f t="shared" si="35"/>
        <v>-2.1639965304054644E-6</v>
      </c>
      <c r="AU84">
        <f t="shared" si="24"/>
        <v>-9.2122531360329819E-3</v>
      </c>
      <c r="AW84">
        <v>81</v>
      </c>
      <c r="AX84">
        <f>IF(Z84&gt;0, (R84*SUMPRODUCT(K84:$K$98, X84:$X$98)-K84*$AZ$3)/Z84, 0)</f>
        <v>-125.54664369801746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1.4447695609828135E-4</v>
      </c>
      <c r="L85" s="2">
        <v>82</v>
      </c>
      <c r="M85" s="6">
        <v>0.458542742</v>
      </c>
      <c r="Q85" s="4">
        <f t="shared" si="49"/>
        <v>12.5</v>
      </c>
      <c r="R85">
        <f t="shared" si="28"/>
        <v>50000</v>
      </c>
      <c r="S85">
        <f t="shared" si="29"/>
        <v>-220.21898660946954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-0.18350503495684412</v>
      </c>
      <c r="AC85">
        <f t="shared" si="46"/>
        <v>-0.17106689792901525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-33.511410349731996</v>
      </c>
      <c r="AI85">
        <f t="shared" si="33"/>
        <v>-33.521120394524388</v>
      </c>
      <c r="AJ85">
        <f t="shared" si="34"/>
        <v>-1.2438137027828866E-2</v>
      </c>
      <c r="AK85">
        <f t="shared" si="47"/>
        <v>-1.284535244697909E-2</v>
      </c>
      <c r="AL85">
        <f t="shared" si="23"/>
        <v>-33.546403883999197</v>
      </c>
      <c r="AN85">
        <f t="shared" si="35"/>
        <v>0</v>
      </c>
      <c r="AO85">
        <f t="shared" si="35"/>
        <v>0</v>
      </c>
      <c r="AP85">
        <f t="shared" si="35"/>
        <v>-1.4028777151824804E-6</v>
      </c>
      <c r="AQ85">
        <f t="shared" si="35"/>
        <v>-4.8416265618897204E-3</v>
      </c>
      <c r="AR85">
        <f t="shared" si="35"/>
        <v>-4.8430294396049033E-3</v>
      </c>
      <c r="AS85">
        <f t="shared" si="35"/>
        <v>-1.7970241773140388E-6</v>
      </c>
      <c r="AT85">
        <f t="shared" si="35"/>
        <v>-1.8558574215491489E-6</v>
      </c>
      <c r="AU85">
        <f t="shared" si="24"/>
        <v>-4.8466823212037664E-3</v>
      </c>
      <c r="AW85">
        <v>82</v>
      </c>
      <c r="AX85">
        <f>IF(Z85&gt;0, (R85*SUMPRODUCT(K85:$K$98, X85:$X$98)-K85*$AZ$3)/Z85, 0)</f>
        <v>-220.21898660946954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1.2899728223060835E-4</v>
      </c>
      <c r="L86" s="2">
        <v>83</v>
      </c>
      <c r="M86" s="6">
        <v>0.48392545599999998</v>
      </c>
      <c r="Q86" s="4">
        <f t="shared" si="49"/>
        <v>12.5</v>
      </c>
      <c r="R86">
        <f t="shared" si="28"/>
        <v>50000</v>
      </c>
      <c r="S86">
        <f t="shared" si="29"/>
        <v>-398.3091008779615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-0.17106689792901525</v>
      </c>
      <c r="AC86">
        <f t="shared" si="46"/>
        <v>-0.15658348055606552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-18.795751415751091</v>
      </c>
      <c r="AI86">
        <f t="shared" si="33"/>
        <v>-18.800665422241618</v>
      </c>
      <c r="AJ86">
        <f t="shared" si="34"/>
        <v>-1.4483417372949725E-2</v>
      </c>
      <c r="AK86">
        <f t="shared" si="47"/>
        <v>-1.1974682855031069E-2</v>
      </c>
      <c r="AL86">
        <f t="shared" si="23"/>
        <v>-18.827123522469599</v>
      </c>
      <c r="AN86">
        <f t="shared" si="35"/>
        <v>0</v>
      </c>
      <c r="AO86">
        <f t="shared" si="35"/>
        <v>0</v>
      </c>
      <c r="AP86">
        <f t="shared" si="35"/>
        <v>-6.3389348214172836E-7</v>
      </c>
      <c r="AQ86">
        <f t="shared" si="35"/>
        <v>-2.4246008501139999E-3</v>
      </c>
      <c r="AR86">
        <f t="shared" si="35"/>
        <v>-2.4252347435961413E-3</v>
      </c>
      <c r="AS86">
        <f t="shared" si="35"/>
        <v>-1.8683214785220918E-6</v>
      </c>
      <c r="AT86">
        <f t="shared" si="35"/>
        <v>-1.5447015438724698E-6</v>
      </c>
      <c r="AU86">
        <f t="shared" si="24"/>
        <v>-2.4286477666185359E-3</v>
      </c>
      <c r="AW86">
        <v>83</v>
      </c>
      <c r="AX86">
        <f>IF(Z86&gt;0, (R86*SUMPRODUCT(K86:$K$98, X86:$X$98)-K86*$AZ$3)/Z86, 0)</f>
        <v>-398.3091008779615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1.1517614484875744E-4</v>
      </c>
      <c r="L87" s="2">
        <v>84</v>
      </c>
      <c r="M87" s="6">
        <v>0.50934341699999997</v>
      </c>
      <c r="Q87" s="4">
        <f t="shared" si="49"/>
        <v>12.5</v>
      </c>
      <c r="R87">
        <f t="shared" si="28"/>
        <v>50000</v>
      </c>
      <c r="S87">
        <f t="shared" si="29"/>
        <v>-750.19371591791105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-0.15658348055606552</v>
      </c>
      <c r="AC87">
        <f t="shared" si="46"/>
        <v>-0.14175357789293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-10.011667428183577</v>
      </c>
      <c r="AI87">
        <f t="shared" si="33"/>
        <v>-10.014029377752154</v>
      </c>
      <c r="AJ87">
        <f t="shared" si="34"/>
        <v>-1.4829902663135525E-2</v>
      </c>
      <c r="AK87">
        <f t="shared" si="47"/>
        <v>-1.0960843638924588E-2</v>
      </c>
      <c r="AL87">
        <f t="shared" si="23"/>
        <v>-10.039820124054215</v>
      </c>
      <c r="AN87">
        <f t="shared" si="35"/>
        <v>0</v>
      </c>
      <c r="AO87">
        <f t="shared" si="35"/>
        <v>0</v>
      </c>
      <c r="AP87">
        <f t="shared" si="35"/>
        <v>-2.72040245635906E-7</v>
      </c>
      <c r="AQ87">
        <f t="shared" si="35"/>
        <v>-1.1531052578860586E-3</v>
      </c>
      <c r="AR87">
        <f t="shared" si="35"/>
        <v>-1.1533772981316944E-3</v>
      </c>
      <c r="AS87">
        <f t="shared" si="35"/>
        <v>-1.7080510172222709E-6</v>
      </c>
      <c r="AT87">
        <f t="shared" si="35"/>
        <v>-1.26242771462136E-6</v>
      </c>
      <c r="AU87">
        <f t="shared" si="24"/>
        <v>-1.1563477768635382E-3</v>
      </c>
      <c r="AW87">
        <v>84</v>
      </c>
      <c r="AX87">
        <f>IF(Z87&gt;0, (R87*SUMPRODUCT(K87:$K$98, X87:$X$98)-K87*$AZ$3)/Z87, 0)</f>
        <v>-750.19371591791105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1.02835843614962E-4</v>
      </c>
      <c r="L88" s="2">
        <v>85</v>
      </c>
      <c r="M88" s="6">
        <v>0.53464878299999996</v>
      </c>
      <c r="Q88" s="4">
        <f t="shared" si="49"/>
        <v>12.5</v>
      </c>
      <c r="R88">
        <f t="shared" si="28"/>
        <v>50000</v>
      </c>
      <c r="S88">
        <f t="shared" si="29"/>
        <v>-1481.8561981348437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-0.14175357789293</v>
      </c>
      <c r="AC88">
        <f t="shared" si="46"/>
        <v>-0.12750087644255759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-5.0512538493886669</v>
      </c>
      <c r="AI88">
        <f t="shared" si="33"/>
        <v>-5.0523293659992108</v>
      </c>
      <c r="AJ88">
        <f t="shared" si="34"/>
        <v>-1.4252701450372413E-2</v>
      </c>
      <c r="AK88">
        <f t="shared" si="47"/>
        <v>-9.9227504525051004E-3</v>
      </c>
      <c r="AL88">
        <f t="shared" ref="AL88:AL98" si="50">SUM(AI88:AK88)</f>
        <v>-5.0765048179020882</v>
      </c>
      <c r="AN88">
        <f t="shared" si="35"/>
        <v>0</v>
      </c>
      <c r="AO88">
        <f t="shared" si="35"/>
        <v>0</v>
      </c>
      <c r="AP88">
        <f t="shared" si="35"/>
        <v>-1.1060165796722208E-7</v>
      </c>
      <c r="AQ88">
        <f t="shared" si="35"/>
        <v>-5.1944995091520775E-4</v>
      </c>
      <c r="AR88">
        <f t="shared" si="35"/>
        <v>-5.195605525731749E-4</v>
      </c>
      <c r="AS88">
        <f t="shared" si="35"/>
        <v>-1.4656885774412395E-6</v>
      </c>
      <c r="AT88">
        <f t="shared" si="35"/>
        <v>-1.0204144137641079E-6</v>
      </c>
      <c r="AU88">
        <f t="shared" si="24"/>
        <v>-5.2204665556438031E-4</v>
      </c>
      <c r="AW88">
        <v>85</v>
      </c>
      <c r="AX88">
        <f>IF(Z88&gt;0, (R88*SUMPRODUCT(K88:$K$98, X88:$X$98)-K88*$AZ$3)/Z88, 0)</f>
        <v>-1481.8561981348437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9.1817717513358927E-5</v>
      </c>
      <c r="L89" s="2">
        <v>86</v>
      </c>
      <c r="M89" s="6">
        <v>0.56402811100000005</v>
      </c>
      <c r="Q89" s="4">
        <f t="shared" si="49"/>
        <v>12.5</v>
      </c>
      <c r="R89">
        <f t="shared" si="28"/>
        <v>50000</v>
      </c>
      <c r="S89">
        <f t="shared" si="29"/>
        <v>-3117.6381995273291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-0.12750087644255759</v>
      </c>
      <c r="AC89">
        <f t="shared" si="46"/>
        <v>-0.11426514183252771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-2.4264864087775755</v>
      </c>
      <c r="AI89">
        <f t="shared" si="33"/>
        <v>-2.42694454861982</v>
      </c>
      <c r="AJ89">
        <f t="shared" si="34"/>
        <v>-1.3235734610029873E-2</v>
      </c>
      <c r="AK89">
        <f t="shared" si="47"/>
        <v>-8.9250613509790321E-3</v>
      </c>
      <c r="AL89">
        <f t="shared" si="50"/>
        <v>-2.4491053445808291</v>
      </c>
      <c r="AN89">
        <f t="shared" si="35"/>
        <v>0</v>
      </c>
      <c r="AO89">
        <f t="shared" si="35"/>
        <v>0</v>
      </c>
      <c r="AP89">
        <f t="shared" si="35"/>
        <v>-4.2065354616812039E-8</v>
      </c>
      <c r="AQ89">
        <f t="shared" si="35"/>
        <v>-2.227944436311442E-4</v>
      </c>
      <c r="AR89">
        <f t="shared" si="35"/>
        <v>-2.2283650898576103E-4</v>
      </c>
      <c r="AS89">
        <f t="shared" si="35"/>
        <v>-1.2152749415055108E-6</v>
      </c>
      <c r="AT89">
        <f t="shared" si="35"/>
        <v>-8.1947876191359034E-7</v>
      </c>
      <c r="AU89">
        <f t="shared" si="24"/>
        <v>-2.2487126268918014E-4</v>
      </c>
      <c r="AW89">
        <v>86</v>
      </c>
      <c r="AX89">
        <f>IF(Z89&gt;0, (R89*SUMPRODUCT(K89:$K$98, X89:$X$98)-K89*$AZ$3)/Z89, 0)</f>
        <v>-3117.6381995273291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8.1980104922641889E-5</v>
      </c>
      <c r="L90" s="2">
        <v>87</v>
      </c>
      <c r="M90">
        <v>0.59324784900000005</v>
      </c>
      <c r="Q90" s="4">
        <f t="shared" si="49"/>
        <v>12.5</v>
      </c>
      <c r="R90">
        <f t="shared" si="28"/>
        <v>50000</v>
      </c>
      <c r="S90">
        <f t="shared" si="29"/>
        <v>-7028.6394990060162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-0.11426514183252771</v>
      </c>
      <c r="AC90">
        <f t="shared" si="46"/>
        <v>-0.10220652148960073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-1.0871619038107818</v>
      </c>
      <c r="AI90">
        <f t="shared" si="33"/>
        <v>-1.0873436717786511</v>
      </c>
      <c r="AJ90">
        <f t="shared" si="34"/>
        <v>-1.2058620342926984E-2</v>
      </c>
      <c r="AK90">
        <f t="shared" si="47"/>
        <v>-7.9985599282769403E-3</v>
      </c>
      <c r="AL90">
        <f t="shared" si="50"/>
        <v>-1.1074008520498551</v>
      </c>
      <c r="AN90">
        <f t="shared" si="35"/>
        <v>0</v>
      </c>
      <c r="AO90">
        <f t="shared" si="35"/>
        <v>0</v>
      </c>
      <c r="AP90">
        <f t="shared" si="35"/>
        <v>-1.4901357077498171E-8</v>
      </c>
      <c r="AQ90">
        <f t="shared" si="35"/>
        <v>-8.9125646942307002E-5</v>
      </c>
      <c r="AR90">
        <f t="shared" si="35"/>
        <v>-8.9140548299384496E-5</v>
      </c>
      <c r="AS90">
        <f t="shared" si="35"/>
        <v>-9.8856696093545805E-7</v>
      </c>
      <c r="AT90">
        <f t="shared" si="35"/>
        <v>-6.5572278215018252E-7</v>
      </c>
      <c r="AU90">
        <f t="shared" si="24"/>
        <v>-9.078483804247014E-5</v>
      </c>
      <c r="AW90">
        <v>87</v>
      </c>
      <c r="AX90">
        <f>IF(Z90&gt;0, (R90*SUMPRODUCT(K90:$K$98, X90:$X$98)-K90*$AZ$3)/Z90, 0)</f>
        <v>-7028.6394990060162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7.3196522252358826E-5</v>
      </c>
      <c r="L91" s="2">
        <v>88</v>
      </c>
      <c r="M91">
        <v>0.62227177099999997</v>
      </c>
      <c r="Q91" s="4">
        <f t="shared" si="49"/>
        <v>12.5</v>
      </c>
      <c r="R91">
        <f t="shared" si="28"/>
        <v>50000</v>
      </c>
      <c r="S91">
        <f t="shared" si="29"/>
        <v>-17079.675517365798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-0.10220652148960073</v>
      </c>
      <c r="AC91">
        <f t="shared" si="46"/>
        <v>-9.1330098219973288E-2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-0.4524363011083275</v>
      </c>
      <c r="AI91">
        <f t="shared" si="33"/>
        <v>-0.452503142321241</v>
      </c>
      <c r="AJ91">
        <f t="shared" si="34"/>
        <v>-1.0876423269627442E-2</v>
      </c>
      <c r="AK91">
        <f t="shared" si="47"/>
        <v>-7.1544565042720521E-3</v>
      </c>
      <c r="AL91">
        <f t="shared" si="50"/>
        <v>-0.4705340220951405</v>
      </c>
      <c r="AN91">
        <f t="shared" si="35"/>
        <v>0</v>
      </c>
      <c r="AO91">
        <f t="shared" si="35"/>
        <v>0</v>
      </c>
      <c r="AP91">
        <f t="shared" si="35"/>
        <v>-4.8925443283973378E-9</v>
      </c>
      <c r="AQ91">
        <f t="shared" si="35"/>
        <v>-3.3116763781850611E-5</v>
      </c>
      <c r="AR91">
        <f t="shared" si="35"/>
        <v>-3.312165632617901E-5</v>
      </c>
      <c r="AS91">
        <f t="shared" si="35"/>
        <v>-7.9611635788135835E-7</v>
      </c>
      <c r="AT91">
        <f t="shared" si="35"/>
        <v>-5.2368133471848258E-7</v>
      </c>
      <c r="AU91">
        <f t="shared" si="24"/>
        <v>-3.4441454018778849E-5</v>
      </c>
      <c r="AW91">
        <v>88</v>
      </c>
      <c r="AX91">
        <f>IF(Z91&gt;0, (R91*SUMPRODUCT(K91:$K$98, X91:$X$98)-K91*$AZ$3)/Z91, 0)</f>
        <v>-17079.675517365798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6.535403772532037E-5</v>
      </c>
      <c r="L92" s="2">
        <v>89</v>
      </c>
      <c r="M92">
        <v>0.65106364900000002</v>
      </c>
      <c r="Q92" s="4">
        <f t="shared" si="49"/>
        <v>12.5</v>
      </c>
      <c r="R92">
        <f t="shared" si="28"/>
        <v>50000</v>
      </c>
      <c r="S92">
        <f t="shared" si="29"/>
        <v>-45008.19128119362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-9.1330098219973288E-2</v>
      </c>
      <c r="AC92">
        <f t="shared" si="46"/>
        <v>-8.1572546308246452E-2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-0.17407153593218555</v>
      </c>
      <c r="AI92">
        <f t="shared" si="33"/>
        <v>-0.17409419084898686</v>
      </c>
      <c r="AJ92">
        <f t="shared" si="34"/>
        <v>-9.7575519117268361E-3</v>
      </c>
      <c r="AK92">
        <f t="shared" si="47"/>
        <v>-6.3931068753981307E-3</v>
      </c>
      <c r="AL92">
        <f t="shared" si="50"/>
        <v>-0.19024484963611182</v>
      </c>
      <c r="AN92">
        <f t="shared" si="35"/>
        <v>0</v>
      </c>
      <c r="AO92">
        <f t="shared" si="35"/>
        <v>0</v>
      </c>
      <c r="AP92">
        <f t="shared" si="35"/>
        <v>-1.4805902872970885E-9</v>
      </c>
      <c r="AQ92">
        <f t="shared" si="35"/>
        <v>-1.1376277726216515E-5</v>
      </c>
      <c r="AR92">
        <f t="shared" si="35"/>
        <v>-1.1377758316503812E-5</v>
      </c>
      <c r="AS92">
        <f t="shared" si="35"/>
        <v>-6.3769541574576755E-7</v>
      </c>
      <c r="AT92">
        <f t="shared" si="35"/>
        <v>-4.1781534791677449E-7</v>
      </c>
      <c r="AU92">
        <f t="shared" si="24"/>
        <v>-1.2433269080166353E-5</v>
      </c>
      <c r="AW92">
        <v>89</v>
      </c>
      <c r="AX92">
        <f>IF(Z92&gt;0, (R92*SUMPRODUCT(K92:$K$98, X92:$X$98)-K92*$AZ$3)/Z92, 0)</f>
        <v>-45008.19128119362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5.8351819397607468E-5</v>
      </c>
      <c r="L93" s="2">
        <v>90</v>
      </c>
      <c r="M93">
        <v>0.67958823899999998</v>
      </c>
      <c r="Q93" s="4">
        <f t="shared" si="49"/>
        <v>12.5</v>
      </c>
      <c r="R93">
        <f t="shared" si="28"/>
        <v>50000</v>
      </c>
      <c r="S93">
        <f t="shared" si="29"/>
        <v>-129477.03646613027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-8.1572546308246452E-2</v>
      </c>
      <c r="AC93">
        <f t="shared" si="46"/>
        <v>-7.2842254125697031E-2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-6.1584060054786768E-2</v>
      </c>
      <c r="AI93">
        <f t="shared" si="33"/>
        <v>-6.1591092407406373E-2</v>
      </c>
      <c r="AJ93">
        <f t="shared" si="34"/>
        <v>-8.7302921825494206E-3</v>
      </c>
      <c r="AK93">
        <f t="shared" si="47"/>
        <v>-5.7100782415772525E-3</v>
      </c>
      <c r="AL93">
        <f t="shared" si="50"/>
        <v>-7.6031462831533045E-2</v>
      </c>
      <c r="AN93">
        <f t="shared" si="35"/>
        <v>0</v>
      </c>
      <c r="AO93">
        <f t="shared" si="35"/>
        <v>0</v>
      </c>
      <c r="AP93">
        <f t="shared" si="35"/>
        <v>-4.10350569999451E-10</v>
      </c>
      <c r="AQ93">
        <f t="shared" si="35"/>
        <v>-3.5935419500883298E-6</v>
      </c>
      <c r="AR93">
        <f t="shared" si="35"/>
        <v>-3.5939523006583292E-6</v>
      </c>
      <c r="AS93">
        <f t="shared" si="35"/>
        <v>-5.0942843272446808E-7</v>
      </c>
      <c r="AT93">
        <f t="shared" si="35"/>
        <v>-3.3319345429872387E-7</v>
      </c>
      <c r="AU93">
        <f t="shared" si="24"/>
        <v>-4.4365741876815215E-6</v>
      </c>
      <c r="AW93">
        <v>90</v>
      </c>
      <c r="AX93">
        <f>IF(Z93&gt;0, (R93*SUMPRODUCT(K93:$K$98, X93:$X$98)-K93*$AZ$3)/Z93, 0)</f>
        <v>-129477.03646613027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5.209983874786381E-5</v>
      </c>
      <c r="L94" s="2">
        <v>91</v>
      </c>
      <c r="M94">
        <v>0.70796792399999997</v>
      </c>
      <c r="Q94" s="4">
        <f t="shared" si="49"/>
        <v>12.5</v>
      </c>
      <c r="R94">
        <f t="shared" si="28"/>
        <v>50000</v>
      </c>
      <c r="S94">
        <f t="shared" si="29"/>
        <v>-409917.68383051408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-7.2842254125697031E-2</v>
      </c>
      <c r="AC94">
        <f t="shared" si="46"/>
        <v>-6.5040786542401044E-2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-1.9914720339749312E-2</v>
      </c>
      <c r="AI94">
        <f t="shared" si="33"/>
        <v>-1.9916703688757784E-2</v>
      </c>
      <c r="AJ94">
        <f t="shared" si="34"/>
        <v>-7.8014675832959873E-3</v>
      </c>
      <c r="AK94">
        <f t="shared" si="47"/>
        <v>-5.0989577887987931E-3</v>
      </c>
      <c r="AL94">
        <f t="shared" si="50"/>
        <v>-3.2817129060852566E-2</v>
      </c>
      <c r="AN94">
        <f t="shared" si="35"/>
        <v>0</v>
      </c>
      <c r="AO94">
        <f t="shared" si="35"/>
        <v>0</v>
      </c>
      <c r="AP94">
        <f t="shared" si="35"/>
        <v>-1.0333216352207902E-10</v>
      </c>
      <c r="AQ94">
        <f t="shared" si="35"/>
        <v>-1.0375537184097427E-6</v>
      </c>
      <c r="AR94">
        <f t="shared" si="35"/>
        <v>-1.0376570505732648E-6</v>
      </c>
      <c r="AS94">
        <f t="shared" si="35"/>
        <v>-4.064552030864077E-7</v>
      </c>
      <c r="AT94">
        <f t="shared" si="35"/>
        <v>-2.6565487857858133E-7</v>
      </c>
      <c r="AU94">
        <f t="shared" si="24"/>
        <v>-1.709767132238254E-6</v>
      </c>
      <c r="AW94">
        <v>91</v>
      </c>
      <c r="AX94">
        <f>IF(Z94&gt;0, (R94*SUMPRODUCT(K94:$K$98, X94:$X$98)-K94*$AZ$3)/Z94, 0)</f>
        <v>-409917.68383051408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4.6517713167735542E-5</v>
      </c>
      <c r="L95" s="2">
        <v>92</v>
      </c>
      <c r="M95">
        <v>0.73634663</v>
      </c>
      <c r="Q95" s="4">
        <f t="shared" si="49"/>
        <v>12.5</v>
      </c>
      <c r="R95">
        <f t="shared" si="28"/>
        <v>50000</v>
      </c>
      <c r="S95">
        <f t="shared" si="29"/>
        <v>-1442927.9329609061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-6.5040786542401044E-2</v>
      </c>
      <c r="AC95">
        <f t="shared" si="46"/>
        <v>-5.8073019520006867E-2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-5.8417294340060944E-3</v>
      </c>
      <c r="AI95">
        <f t="shared" si="33"/>
        <v>-5.8422325171659795E-3</v>
      </c>
      <c r="AJ95">
        <f t="shared" si="34"/>
        <v>-6.9677670223941765E-3</v>
      </c>
      <c r="AK95">
        <f t="shared" si="47"/>
        <v>-4.5528550579680737E-3</v>
      </c>
      <c r="AL95">
        <f t="shared" si="50"/>
        <v>-1.7362854597528229E-2</v>
      </c>
      <c r="AN95">
        <f t="shared" si="35"/>
        <v>0</v>
      </c>
      <c r="AO95">
        <f t="shared" si="35"/>
        <v>0</v>
      </c>
      <c r="AP95">
        <f t="shared" si="35"/>
        <v>-2.3402278131041434E-11</v>
      </c>
      <c r="AQ95">
        <f t="shared" si="35"/>
        <v>-2.717438942146136E-7</v>
      </c>
      <c r="AR95">
        <f t="shared" si="35"/>
        <v>-2.7176729649274462E-7</v>
      </c>
      <c r="AS95">
        <f t="shared" si="35"/>
        <v>-3.2412458776733904E-7</v>
      </c>
      <c r="AT95">
        <f t="shared" si="35"/>
        <v>-2.1178840568083283E-7</v>
      </c>
      <c r="AU95">
        <f t="shared" si="24"/>
        <v>-8.0768028994091647E-7</v>
      </c>
      <c r="AW95">
        <v>92</v>
      </c>
      <c r="AX95">
        <f>IF(Z95&gt;0, (R95*SUMPRODUCT(K95:$K$98, X95:$X$98)-K95*$AZ$3)/Z95, 0)</f>
        <v>-1442927.9329609061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4.1533672471192443E-5</v>
      </c>
      <c r="L96" s="2">
        <v>93</v>
      </c>
      <c r="M96">
        <v>0.76472631499999999</v>
      </c>
      <c r="Q96" s="4">
        <f t="shared" si="49"/>
        <v>12.5</v>
      </c>
      <c r="R96">
        <f t="shared" si="28"/>
        <v>50000</v>
      </c>
      <c r="S96">
        <f t="shared" si="29"/>
        <v>-5718973.9076515734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-5.8073019520006867E-2</v>
      </c>
      <c r="AC96">
        <f t="shared" si="46"/>
        <v>-5.1851144320943426E-2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-1.5388837239891848E-3</v>
      </c>
      <c r="AI96">
        <f t="shared" si="33"/>
        <v>-1.5389970553864735E-3</v>
      </c>
      <c r="AJ96">
        <f t="shared" si="34"/>
        <v>-6.2218751990634411E-3</v>
      </c>
      <c r="AK96">
        <f t="shared" si="47"/>
        <v>-4.0651113664004809E-3</v>
      </c>
      <c r="AL96">
        <f t="shared" si="50"/>
        <v>-1.1825983620850395E-2</v>
      </c>
      <c r="AN96">
        <f t="shared" si="35"/>
        <v>0</v>
      </c>
      <c r="AO96">
        <f t="shared" si="35"/>
        <v>0</v>
      </c>
      <c r="AP96">
        <f t="shared" si="35"/>
        <v>-4.7070691356916224E-12</v>
      </c>
      <c r="AQ96">
        <f t="shared" si="35"/>
        <v>-6.3915492563415716E-8</v>
      </c>
      <c r="AR96">
        <f t="shared" si="35"/>
        <v>-6.3920199632551407E-8</v>
      </c>
      <c r="AS96">
        <f t="shared" si="35"/>
        <v>-2.5841732667453627E-7</v>
      </c>
      <c r="AT96">
        <f t="shared" si="35"/>
        <v>-1.6883900405099915E-7</v>
      </c>
      <c r="AU96">
        <f t="shared" si="24"/>
        <v>-4.9117653035808683E-7</v>
      </c>
      <c r="AW96">
        <v>93</v>
      </c>
      <c r="AX96">
        <f>IF(Z96&gt;0, (R96*SUMPRODUCT(K96:$K$98, X96:$X$98)-K96*$AZ$3)/Z96, 0)</f>
        <v>-5718973.9076515734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3.708363613499325E-5</v>
      </c>
      <c r="L97" s="2">
        <v>94</v>
      </c>
      <c r="M97">
        <v>0.79310599999999998</v>
      </c>
      <c r="Q97" s="4">
        <f t="shared" si="49"/>
        <v>12.5</v>
      </c>
      <c r="R97">
        <f t="shared" si="28"/>
        <v>50000</v>
      </c>
      <c r="S97">
        <f t="shared" si="29"/>
        <v>-25933917.768352814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-5.1851144320943426E-2</v>
      </c>
      <c r="AC97">
        <f t="shared" si="46"/>
        <v>-4.62957198945095E-2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-3.5953524471221969E-4</v>
      </c>
      <c r="AI97">
        <f t="shared" si="33"/>
        <v>-3.5955755898435743E-4</v>
      </c>
      <c r="AJ97">
        <f t="shared" si="34"/>
        <v>-5.5554244264339261E-3</v>
      </c>
      <c r="AK97">
        <f t="shared" si="47"/>
        <v>-3.6295801024660403E-3</v>
      </c>
      <c r="AL97">
        <f t="shared" si="50"/>
        <v>-9.5445620878843243E-3</v>
      </c>
      <c r="AN97">
        <f t="shared" si="35"/>
        <v>0</v>
      </c>
      <c r="AO97">
        <f t="shared" si="35"/>
        <v>0</v>
      </c>
      <c r="AP97">
        <f t="shared" si="35"/>
        <v>-8.2749434857398791E-13</v>
      </c>
      <c r="AQ97">
        <f t="shared" si="35"/>
        <v>-1.3332874192613711E-8</v>
      </c>
      <c r="AR97">
        <f t="shared" si="35"/>
        <v>-1.3333701686962285E-8</v>
      </c>
      <c r="AS97">
        <f t="shared" si="35"/>
        <v>-2.0601533800532928E-7</v>
      </c>
      <c r="AT97">
        <f t="shared" si="35"/>
        <v>-1.3459802784266217E-7</v>
      </c>
      <c r="AU97">
        <f t="shared" si="24"/>
        <v>-3.5394706753495373E-7</v>
      </c>
      <c r="AW97">
        <v>94</v>
      </c>
      <c r="AX97">
        <f>IF(Z97&gt;0, (R97*SUMPRODUCT(K97:$K$98, X97:$X$98)-K97*$AZ$3)/Z97, 0)</f>
        <v>-25933917.768352814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3.3110389406243971E-5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-4.62957198945095E-2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-4.62957198945095E-2</v>
      </c>
      <c r="AK98">
        <f t="shared" si="47"/>
        <v>-3.2407003926156652E-3</v>
      </c>
      <c r="AL98">
        <f t="shared" si="50"/>
        <v>-4.9625677375676219E-2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-2.9553369591928135E-9</v>
      </c>
      <c r="AR98">
        <f t="shared" si="35"/>
        <v>-2.9553369591928135E-9</v>
      </c>
      <c r="AS98">
        <f t="shared" si="35"/>
        <v>-1.5328693135496057E-6</v>
      </c>
      <c r="AT98">
        <f t="shared" si="35"/>
        <v>-1.073008519484724E-7</v>
      </c>
      <c r="AU98">
        <f t="shared" si="35"/>
        <v>-1.6431255024572711E-6</v>
      </c>
      <c r="AW98">
        <v>95</v>
      </c>
    </row>
    <row r="100" spans="5:50" x14ac:dyDescent="0.25">
      <c r="AN100" s="8">
        <f t="shared" ref="AN100:AP100" si="51">SUM(AN3:AN98)</f>
        <v>2476.8091061741939</v>
      </c>
      <c r="AO100" s="8">
        <f t="shared" si="51"/>
        <v>-247.68091061741939</v>
      </c>
      <c r="AP100" s="8">
        <f t="shared" si="51"/>
        <v>-234.77444227749348</v>
      </c>
      <c r="AQ100" s="8">
        <f>SUM(AQ3:AQ98)</f>
        <v>-1248.4141526519447</v>
      </c>
      <c r="AR100" s="8">
        <f t="shared" ref="AR100:AU100" si="52">SUM(AR3:AR98)</f>
        <v>745.93960062733606</v>
      </c>
      <c r="AS100" s="8">
        <f t="shared" si="52"/>
        <v>-7.9619463234792152</v>
      </c>
      <c r="AT100" s="8">
        <f t="shared" si="52"/>
        <v>2.1947118391183369</v>
      </c>
      <c r="AU100" s="8">
        <f t="shared" si="52"/>
        <v>740.17236614297531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7FAA-A622-4B84-BA6A-4FF0FA2F46B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2832.8016019679735</v>
      </c>
      <c r="K3">
        <v>1</v>
      </c>
      <c r="L3" s="2">
        <v>0</v>
      </c>
      <c r="O3">
        <f>$C$3</f>
        <v>2832.8016019679735</v>
      </c>
      <c r="P3">
        <f>O3*C5</f>
        <v>283.28016019679734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2832.8016019679735</v>
      </c>
      <c r="AF3">
        <f t="shared" ref="AF3:AG34" si="3">-$Z3*P3</f>
        <v>-283.28016019679734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2423.7038858711762</v>
      </c>
      <c r="AJ3">
        <f t="shared" ref="AJ3:AJ66" si="6">AB3-AC3</f>
        <v>0</v>
      </c>
      <c r="AL3">
        <f t="shared" ref="AL3:AL23" si="7">SUM(AI3:AK3)</f>
        <v>2423.7038858711762</v>
      </c>
      <c r="AN3">
        <f t="shared" ref="AN3:AU34" si="8">AE3*$K3</f>
        <v>2832.8016019679735</v>
      </c>
      <c r="AO3">
        <f t="shared" si="8"/>
        <v>-283.28016019679734</v>
      </c>
      <c r="AP3">
        <f t="shared" si="8"/>
        <v>-125.8175559</v>
      </c>
      <c r="AQ3">
        <f t="shared" si="8"/>
        <v>0</v>
      </c>
      <c r="AR3">
        <f t="shared" si="8"/>
        <v>2423.7038858711762</v>
      </c>
      <c r="AS3">
        <f t="shared" si="8"/>
        <v>0</v>
      </c>
      <c r="AT3">
        <f t="shared" si="8"/>
        <v>0</v>
      </c>
      <c r="AU3">
        <f t="shared" si="8"/>
        <v>2423.7038858711762</v>
      </c>
      <c r="AW3">
        <v>0</v>
      </c>
      <c r="AX3">
        <f>IF(Z3&gt;0, (R3*SUMPRODUCT(K3:$K$98, X3:$X$98)-K3*$AZ$3)/Z3, 0)</f>
        <v>0</v>
      </c>
      <c r="AZ3">
        <f>C6*SUMPRODUCT(X4:X89, K4:K89)/1</f>
        <v>1435.9241505699149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97.5285025403183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96.317703541353694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-96.317703541353694</v>
      </c>
      <c r="AK4">
        <f t="shared" ref="AK4:AK67" si="20">G4*SUM(AB4:AB4, AE4:AF4)</f>
        <v>0</v>
      </c>
      <c r="AL4">
        <f t="shared" si="7"/>
        <v>-217.05880354135371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-112.64213079578319</v>
      </c>
      <c r="AR4">
        <f t="shared" si="8"/>
        <v>-112.64213079578319</v>
      </c>
      <c r="AS4">
        <f t="shared" si="8"/>
        <v>-89.85698623132167</v>
      </c>
      <c r="AT4">
        <f t="shared" si="8"/>
        <v>0</v>
      </c>
      <c r="AU4">
        <f t="shared" si="8"/>
        <v>-202.49911702710486</v>
      </c>
      <c r="AW4">
        <v>1</v>
      </c>
      <c r="AX4">
        <f>IF(Z4&gt;0, (R4*SUMPRODUCT(K4:$K$98, X4:$X$98)-K4*$AZ$3)/Z4, 0)</f>
        <v>97.5285025403183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2.4301629999999999E-3</v>
      </c>
      <c r="Q5" s="4">
        <f t="shared" ref="Q5:Q68" si="22">$C$8</f>
        <v>12.5</v>
      </c>
      <c r="R5">
        <f t="shared" si="0"/>
        <v>50000</v>
      </c>
      <c r="S5">
        <f t="shared" si="1"/>
        <v>97.827184256939603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96.317703541353694</v>
      </c>
      <c r="AC5">
        <f t="shared" si="19"/>
        <v>95.411765852444205</v>
      </c>
      <c r="AE5">
        <f t="shared" si="2"/>
        <v>0</v>
      </c>
      <c r="AF5">
        <f t="shared" si="3"/>
        <v>0</v>
      </c>
      <c r="AG5">
        <f t="shared" si="3"/>
        <v>-12.19136666576345</v>
      </c>
      <c r="AH5">
        <f t="shared" si="4"/>
        <v>-119.99964794620071</v>
      </c>
      <c r="AI5">
        <f t="shared" si="5"/>
        <v>-132.19101461196416</v>
      </c>
      <c r="AJ5">
        <f t="shared" si="6"/>
        <v>0.90593768890948922</v>
      </c>
      <c r="AK5">
        <f t="shared" si="20"/>
        <v>3.9490258451955018</v>
      </c>
      <c r="AL5">
        <f t="shared" si="7"/>
        <v>-127.33605107785917</v>
      </c>
      <c r="AN5">
        <f t="shared" si="8"/>
        <v>0</v>
      </c>
      <c r="AO5">
        <f t="shared" si="8"/>
        <v>0</v>
      </c>
      <c r="AP5">
        <f t="shared" si="8"/>
        <v>-10.424935382277708</v>
      </c>
      <c r="AQ5">
        <f t="shared" si="8"/>
        <v>-102.61266107665514</v>
      </c>
      <c r="AR5">
        <f t="shared" si="8"/>
        <v>-113.03759645893287</v>
      </c>
      <c r="AS5">
        <f t="shared" si="8"/>
        <v>0.77467458129806022</v>
      </c>
      <c r="AT5">
        <f t="shared" si="8"/>
        <v>3.376843662221988</v>
      </c>
      <c r="AU5">
        <f t="shared" si="8"/>
        <v>-108.88607821541281</v>
      </c>
      <c r="AW5">
        <v>2</v>
      </c>
      <c r="AX5">
        <f>IF(Z5&gt;0, (R5*SUMPRODUCT(K5:$K$98, X5:$X$98)-K5*$AZ$3)/Z5, 0)</f>
        <v>97.827184256939603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2.4518209999999999E-3</v>
      </c>
      <c r="Q6" s="4">
        <f t="shared" si="22"/>
        <v>12.5</v>
      </c>
      <c r="R6">
        <f t="shared" si="0"/>
        <v>50000</v>
      </c>
      <c r="S6">
        <f t="shared" si="1"/>
        <v>117.30396405804463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95.411765852444205</v>
      </c>
      <c r="AC6">
        <f t="shared" si="19"/>
        <v>112.98306738336987</v>
      </c>
      <c r="AE6">
        <f t="shared" si="2"/>
        <v>0</v>
      </c>
      <c r="AF6">
        <f t="shared" si="3"/>
        <v>0</v>
      </c>
      <c r="AG6">
        <f t="shared" si="3"/>
        <v>-12.039561950295997</v>
      </c>
      <c r="AH6">
        <f t="shared" si="4"/>
        <v>-119.56419523927522</v>
      </c>
      <c r="AI6">
        <f t="shared" si="5"/>
        <v>-131.60375718957121</v>
      </c>
      <c r="AJ6">
        <f t="shared" si="6"/>
        <v>-17.571301530925666</v>
      </c>
      <c r="AK6">
        <f t="shared" si="20"/>
        <v>5.5815883023679866</v>
      </c>
      <c r="AL6">
        <f t="shared" si="7"/>
        <v>-143.5934704181289</v>
      </c>
      <c r="AN6">
        <f t="shared" si="8"/>
        <v>0</v>
      </c>
      <c r="AO6">
        <f t="shared" si="8"/>
        <v>0</v>
      </c>
      <c r="AP6">
        <f t="shared" si="8"/>
        <v>-9.2874388389364171</v>
      </c>
      <c r="AQ6">
        <f t="shared" si="8"/>
        <v>-92.233019373609409</v>
      </c>
      <c r="AR6">
        <f t="shared" si="8"/>
        <v>-101.52045821254582</v>
      </c>
      <c r="AS6">
        <f t="shared" si="8"/>
        <v>-13.554678231874526</v>
      </c>
      <c r="AT6">
        <f t="shared" si="8"/>
        <v>4.3056931968435235</v>
      </c>
      <c r="AU6">
        <f t="shared" si="8"/>
        <v>-110.76944324757683</v>
      </c>
      <c r="AW6">
        <v>3</v>
      </c>
      <c r="AX6">
        <f>IF(Z6&gt;0, (R6*SUMPRODUCT(K6:$K$98, X6:$X$98)-K6*$AZ$3)/Z6, 0)</f>
        <v>117.30396405804463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2.4770880000000001E-3</v>
      </c>
      <c r="Q7" s="4">
        <f t="shared" si="22"/>
        <v>12.5</v>
      </c>
      <c r="R7">
        <f t="shared" si="0"/>
        <v>50000</v>
      </c>
      <c r="S7">
        <f t="shared" si="1"/>
        <v>126.81969203039812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112.98306738336987</v>
      </c>
      <c r="AC7">
        <f t="shared" si="19"/>
        <v>120.62422822013991</v>
      </c>
      <c r="AE7">
        <f t="shared" si="2"/>
        <v>0</v>
      </c>
      <c r="AF7">
        <f t="shared" si="3"/>
        <v>0</v>
      </c>
      <c r="AG7">
        <f t="shared" si="3"/>
        <v>-11.889343276360703</v>
      </c>
      <c r="AH7">
        <f t="shared" si="4"/>
        <v>-119.29221772933926</v>
      </c>
      <c r="AI7">
        <f t="shared" si="5"/>
        <v>-131.18156100569996</v>
      </c>
      <c r="AJ7">
        <f t="shared" si="6"/>
        <v>-7.641160836770041</v>
      </c>
      <c r="AK7">
        <f t="shared" si="20"/>
        <v>5.5474686085234604</v>
      </c>
      <c r="AL7">
        <f t="shared" si="7"/>
        <v>-133.27525323394653</v>
      </c>
      <c r="AN7">
        <f t="shared" si="8"/>
        <v>0</v>
      </c>
      <c r="AO7">
        <f t="shared" si="8"/>
        <v>0</v>
      </c>
      <c r="AP7">
        <f t="shared" si="8"/>
        <v>-8.3446079949489516</v>
      </c>
      <c r="AQ7">
        <f t="shared" si="8"/>
        <v>-83.725969606635744</v>
      </c>
      <c r="AR7">
        <f t="shared" si="8"/>
        <v>-92.070577601584702</v>
      </c>
      <c r="AS7">
        <f t="shared" si="8"/>
        <v>-5.362995274598517</v>
      </c>
      <c r="AT7">
        <f t="shared" si="8"/>
        <v>3.8935246317980727</v>
      </c>
      <c r="AU7">
        <f t="shared" si="8"/>
        <v>-93.540048244385133</v>
      </c>
      <c r="AW7">
        <v>4</v>
      </c>
      <c r="AX7">
        <f>IF(Z7&gt;0, (R7*SUMPRODUCT(K7:$K$98, X7:$X$98)-K7*$AZ$3)/Z7, 0)</f>
        <v>126.81969203039812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2.5023549999999999E-3</v>
      </c>
      <c r="Q8" s="4">
        <f t="shared" si="22"/>
        <v>12.5</v>
      </c>
      <c r="R8">
        <f t="shared" si="0"/>
        <v>50000</v>
      </c>
      <c r="S8">
        <f t="shared" si="1"/>
        <v>110.6970384981543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120.62422822013991</v>
      </c>
      <c r="AC8">
        <f t="shared" si="19"/>
        <v>103.97284418402171</v>
      </c>
      <c r="AE8">
        <f t="shared" si="2"/>
        <v>0</v>
      </c>
      <c r="AF8">
        <f t="shared" si="3"/>
        <v>0</v>
      </c>
      <c r="AG8">
        <f t="shared" si="3"/>
        <v>-11.740698486002778</v>
      </c>
      <c r="AH8">
        <f t="shared" si="4"/>
        <v>-119.00543037727034</v>
      </c>
      <c r="AI8">
        <f t="shared" si="5"/>
        <v>-130.74612886327313</v>
      </c>
      <c r="AJ8">
        <f t="shared" si="6"/>
        <v>16.651384036118202</v>
      </c>
      <c r="AK8">
        <f t="shared" si="20"/>
        <v>2.5692960610889801</v>
      </c>
      <c r="AL8">
        <f t="shared" si="7"/>
        <v>-111.52544876606595</v>
      </c>
      <c r="AN8">
        <f t="shared" si="8"/>
        <v>0</v>
      </c>
      <c r="AO8">
        <f t="shared" si="8"/>
        <v>0</v>
      </c>
      <c r="AP8">
        <f t="shared" si="8"/>
        <v>-7.6918517161021756</v>
      </c>
      <c r="AQ8">
        <f t="shared" si="8"/>
        <v>-77.96572963390453</v>
      </c>
      <c r="AR8">
        <f t="shared" si="8"/>
        <v>-85.657581350006708</v>
      </c>
      <c r="AS8">
        <f t="shared" si="8"/>
        <v>10.909059373800348</v>
      </c>
      <c r="AT8">
        <f t="shared" si="8"/>
        <v>1.6832596749011817</v>
      </c>
      <c r="AU8">
        <f t="shared" si="8"/>
        <v>-73.065262301305182</v>
      </c>
      <c r="AW8">
        <v>5</v>
      </c>
      <c r="AX8">
        <f>IF(Z8&gt;0, (R8*SUMPRODUCT(K8:$K$98, X8:$X$98)-K8*$AZ$3)/Z8, 0)</f>
        <v>110.6970384981543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2.5285250000000002E-3</v>
      </c>
      <c r="Q9" s="4">
        <f t="shared" si="22"/>
        <v>12.5</v>
      </c>
      <c r="R9">
        <f t="shared" si="0"/>
        <v>50000</v>
      </c>
      <c r="S9">
        <f t="shared" si="1"/>
        <v>81.737240912007465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103.97284418402171</v>
      </c>
      <c r="AC9">
        <f t="shared" si="19"/>
        <v>75.810341822876353</v>
      </c>
      <c r="AE9">
        <f t="shared" si="2"/>
        <v>0</v>
      </c>
      <c r="AF9">
        <f t="shared" si="3"/>
        <v>0</v>
      </c>
      <c r="AG9">
        <f t="shared" si="3"/>
        <v>-11.59360485150343</v>
      </c>
      <c r="AH9">
        <f t="shared" si="4"/>
        <v>-118.74659855728072</v>
      </c>
      <c r="AI9">
        <f t="shared" si="5"/>
        <v>-130.34020340878416</v>
      </c>
      <c r="AJ9">
        <f t="shared" si="6"/>
        <v>28.162502361145357</v>
      </c>
      <c r="AK9">
        <f t="shared" si="20"/>
        <v>0.61343978068572813</v>
      </c>
      <c r="AL9">
        <f t="shared" si="7"/>
        <v>-101.56426126695308</v>
      </c>
      <c r="AN9">
        <f t="shared" si="8"/>
        <v>0</v>
      </c>
      <c r="AO9">
        <f t="shared" si="8"/>
        <v>0</v>
      </c>
      <c r="AP9">
        <f t="shared" si="8"/>
        <v>-7.1933745237055557</v>
      </c>
      <c r="AQ9">
        <f t="shared" si="8"/>
        <v>-73.677580681720826</v>
      </c>
      <c r="AR9">
        <f t="shared" si="8"/>
        <v>-80.870955205426384</v>
      </c>
      <c r="AS9">
        <f t="shared" si="8"/>
        <v>17.473721901276466</v>
      </c>
      <c r="AT9">
        <f t="shared" si="8"/>
        <v>0.38061518800513644</v>
      </c>
      <c r="AU9">
        <f t="shared" si="8"/>
        <v>-63.016618116144791</v>
      </c>
      <c r="AW9">
        <v>6</v>
      </c>
      <c r="AX9">
        <f>IF(Z9&gt;0, (R9*SUMPRODUCT(K9:$K$98, X9:$X$98)-K9*$AZ$3)/Z9, 0)</f>
        <v>81.737240912007465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2.5601090000000001E-3</v>
      </c>
      <c r="Q10" s="4">
        <f t="shared" si="22"/>
        <v>12.5</v>
      </c>
      <c r="R10">
        <f t="shared" si="0"/>
        <v>50000</v>
      </c>
      <c r="S10">
        <f t="shared" si="1"/>
        <v>52.256499470333253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75.810341822876353</v>
      </c>
      <c r="AC10">
        <f t="shared" si="19"/>
        <v>47.858541936042457</v>
      </c>
      <c r="AE10">
        <f t="shared" si="2"/>
        <v>0</v>
      </c>
      <c r="AF10">
        <f t="shared" si="3"/>
        <v>0</v>
      </c>
      <c r="AG10">
        <f t="shared" si="3"/>
        <v>-11.447987910865619</v>
      </c>
      <c r="AH10">
        <f t="shared" si="4"/>
        <v>-118.7235684911104</v>
      </c>
      <c r="AI10">
        <f t="shared" si="5"/>
        <v>-130.17155640197601</v>
      </c>
      <c r="AJ10">
        <f t="shared" si="6"/>
        <v>27.951799886833896</v>
      </c>
      <c r="AK10">
        <f t="shared" si="20"/>
        <v>0.31082240147379309</v>
      </c>
      <c r="AL10">
        <f t="shared" si="7"/>
        <v>-101.90893411366831</v>
      </c>
      <c r="AN10">
        <f t="shared" si="8"/>
        <v>0</v>
      </c>
      <c r="AO10">
        <f t="shared" si="8"/>
        <v>0</v>
      </c>
      <c r="AP10">
        <f t="shared" si="8"/>
        <v>-6.7384735372450342</v>
      </c>
      <c r="AQ10">
        <f t="shared" si="8"/>
        <v>-69.882640578728044</v>
      </c>
      <c r="AR10">
        <f t="shared" si="8"/>
        <v>-76.621114115973072</v>
      </c>
      <c r="AS10">
        <f t="shared" si="8"/>
        <v>16.452888081496674</v>
      </c>
      <c r="AT10">
        <f t="shared" si="8"/>
        <v>0.18295516587034352</v>
      </c>
      <c r="AU10">
        <f t="shared" si="8"/>
        <v>-59.985270868606051</v>
      </c>
      <c r="AW10">
        <v>7</v>
      </c>
      <c r="AX10">
        <f>IF(Z10&gt;0, (R10*SUMPRODUCT(K10:$K$98, X10:$X$98)-K10*$AZ$3)/Z10, 0)</f>
        <v>52.256499470333253</v>
      </c>
    </row>
    <row r="11" spans="1:52" x14ac:dyDescent="0.25">
      <c r="A11" t="s">
        <v>33</v>
      </c>
      <c r="C11" s="12">
        <f>AU91</f>
        <v>849.02606679632049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2.5907899999999999E-3</v>
      </c>
      <c r="Q11" s="4">
        <f t="shared" si="22"/>
        <v>12.5</v>
      </c>
      <c r="R11">
        <f t="shared" si="0"/>
        <v>50000</v>
      </c>
      <c r="S11">
        <f t="shared" si="1"/>
        <v>22.182311875664933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47.858541936042457</v>
      </c>
      <c r="AC11">
        <f t="shared" si="19"/>
        <v>20.059639779203053</v>
      </c>
      <c r="AE11">
        <f t="shared" si="2"/>
        <v>0</v>
      </c>
      <c r="AF11">
        <f t="shared" si="3"/>
        <v>0</v>
      </c>
      <c r="AG11">
        <f t="shared" si="3"/>
        <v>-11.303848699157372</v>
      </c>
      <c r="AH11">
        <f t="shared" si="4"/>
        <v>-118.63733039836615</v>
      </c>
      <c r="AI11">
        <f t="shared" si="5"/>
        <v>-129.94117909752353</v>
      </c>
      <c r="AJ11">
        <f t="shared" si="6"/>
        <v>27.798902156839404</v>
      </c>
      <c r="AK11">
        <f t="shared" si="20"/>
        <v>0.11486050064650188</v>
      </c>
      <c r="AL11">
        <f t="shared" si="7"/>
        <v>-102.02741644003763</v>
      </c>
      <c r="AN11">
        <f t="shared" si="8"/>
        <v>0</v>
      </c>
      <c r="AO11">
        <f t="shared" si="8"/>
        <v>0</v>
      </c>
      <c r="AP11">
        <f t="shared" si="8"/>
        <v>-6.322340205261332</v>
      </c>
      <c r="AQ11">
        <f t="shared" si="8"/>
        <v>-66.354883525500057</v>
      </c>
      <c r="AR11">
        <f t="shared" si="8"/>
        <v>-72.677223730761398</v>
      </c>
      <c r="AS11">
        <f t="shared" si="8"/>
        <v>15.548166066785116</v>
      </c>
      <c r="AT11">
        <f t="shared" si="8"/>
        <v>6.4242470025979437E-2</v>
      </c>
      <c r="AU11">
        <f t="shared" si="8"/>
        <v>-57.064815193950295</v>
      </c>
      <c r="AW11">
        <v>8</v>
      </c>
      <c r="AX11">
        <f>IF(Z11&gt;0, (R11*SUMPRODUCT(K11:$K$98, X11:$X$98)-K11*$AZ$3)/Z11, 0)</f>
        <v>22.182311875664933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2.625984E-3</v>
      </c>
      <c r="Q12" s="4">
        <f t="shared" si="22"/>
        <v>12.5</v>
      </c>
      <c r="R12">
        <f t="shared" si="0"/>
        <v>50000</v>
      </c>
      <c r="S12">
        <f t="shared" si="1"/>
        <v>-7.1446816115022651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20.059639779203053</v>
      </c>
      <c r="AC12">
        <f t="shared" si="19"/>
        <v>-6.3794156136502806</v>
      </c>
      <c r="AE12">
        <f t="shared" si="2"/>
        <v>0</v>
      </c>
      <c r="AF12">
        <f t="shared" si="3"/>
        <v>0</v>
      </c>
      <c r="AG12">
        <f t="shared" si="3"/>
        <v>-11.161126486343392</v>
      </c>
      <c r="AH12">
        <f t="shared" si="4"/>
        <v>-118.73490328963229</v>
      </c>
      <c r="AI12">
        <f t="shared" si="5"/>
        <v>-129.89602977597568</v>
      </c>
      <c r="AJ12">
        <f t="shared" si="6"/>
        <v>26.439055392853334</v>
      </c>
      <c r="AK12">
        <f t="shared" si="20"/>
        <v>4.613717149216702E-2</v>
      </c>
      <c r="AL12">
        <f t="shared" si="7"/>
        <v>-103.41083721163018</v>
      </c>
      <c r="AN12">
        <f t="shared" si="8"/>
        <v>0</v>
      </c>
      <c r="AO12">
        <f t="shared" si="8"/>
        <v>0</v>
      </c>
      <c r="AP12">
        <f t="shared" si="8"/>
        <v>-5.9322573781118946</v>
      </c>
      <c r="AQ12">
        <f t="shared" si="8"/>
        <v>-63.108863333927481</v>
      </c>
      <c r="AR12">
        <f t="shared" si="8"/>
        <v>-69.041120712039373</v>
      </c>
      <c r="AS12">
        <f t="shared" si="8"/>
        <v>14.052639007045986</v>
      </c>
      <c r="AT12">
        <f t="shared" si="8"/>
        <v>2.4522397118652346E-2</v>
      </c>
      <c r="AU12">
        <f t="shared" si="8"/>
        <v>-54.963959307874738</v>
      </c>
      <c r="AW12">
        <v>9</v>
      </c>
      <c r="AX12">
        <f>IF(Z12&gt;0, (R12*SUMPRODUCT(K12:$K$98, X12:$X$98)-K12*$AZ$3)/Z12, 0)</f>
        <v>-7.1446816115022651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2.663885E-3</v>
      </c>
      <c r="Q13" s="4">
        <f t="shared" si="22"/>
        <v>12.5</v>
      </c>
      <c r="R13">
        <f t="shared" si="0"/>
        <v>50000</v>
      </c>
      <c r="S13">
        <f t="shared" si="1"/>
        <v>-36.029657885641917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-6.3794156136502806</v>
      </c>
      <c r="AC13">
        <f t="shared" si="19"/>
        <v>-31.763121678211181</v>
      </c>
      <c r="AE13">
        <f t="shared" si="2"/>
        <v>0</v>
      </c>
      <c r="AF13">
        <f t="shared" si="3"/>
        <v>0</v>
      </c>
      <c r="AG13">
        <f t="shared" si="3"/>
        <v>-11.019783264049885</v>
      </c>
      <c r="AH13">
        <f t="shared" si="4"/>
        <v>-118.92782972029146</v>
      </c>
      <c r="AI13">
        <f t="shared" si="5"/>
        <v>-129.94761298434133</v>
      </c>
      <c r="AJ13">
        <f t="shared" si="6"/>
        <v>25.383706064560901</v>
      </c>
      <c r="AK13">
        <f t="shared" si="20"/>
        <v>-1.2758831227300562E-2</v>
      </c>
      <c r="AL13">
        <f t="shared" si="7"/>
        <v>-104.57666575100774</v>
      </c>
      <c r="AN13">
        <f t="shared" si="8"/>
        <v>0</v>
      </c>
      <c r="AO13">
        <f t="shared" si="8"/>
        <v>0</v>
      </c>
      <c r="AP13">
        <f t="shared" si="8"/>
        <v>-5.5676159247957058</v>
      </c>
      <c r="AQ13">
        <f t="shared" si="8"/>
        <v>-60.086887626203804</v>
      </c>
      <c r="AR13">
        <f t="shared" si="8"/>
        <v>-65.654503550999507</v>
      </c>
      <c r="AS13">
        <f t="shared" si="8"/>
        <v>12.824819030373886</v>
      </c>
      <c r="AT13">
        <f t="shared" si="8"/>
        <v>-6.4462494606988109E-3</v>
      </c>
      <c r="AU13">
        <f t="shared" si="8"/>
        <v>-52.836130770086321</v>
      </c>
      <c r="AW13">
        <v>10</v>
      </c>
      <c r="AX13">
        <f>IF(Z13&gt;0, (R13*SUMPRODUCT(K13:$K$98, X13:$X$98)-K13*$AZ$3)/Z13, 0)</f>
        <v>-36.029657885641917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2.7053950000000002E-3</v>
      </c>
      <c r="Q14" s="4">
        <f t="shared" si="22"/>
        <v>12.5</v>
      </c>
      <c r="R14">
        <f t="shared" si="0"/>
        <v>50000</v>
      </c>
      <c r="S14">
        <f t="shared" si="1"/>
        <v>-16.222309288436975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-31.763121678211181</v>
      </c>
      <c r="AC14">
        <f t="shared" si="19"/>
        <v>-14.119602842808263</v>
      </c>
      <c r="AE14">
        <f t="shared" si="2"/>
        <v>0</v>
      </c>
      <c r="AF14">
        <f t="shared" si="3"/>
        <v>0</v>
      </c>
      <c r="AG14">
        <f t="shared" si="3"/>
        <v>-10.879772564865743</v>
      </c>
      <c r="AH14">
        <f t="shared" si="4"/>
        <v>-119.25146617457695</v>
      </c>
      <c r="AI14">
        <f t="shared" si="5"/>
        <v>-130.13123873944269</v>
      </c>
      <c r="AJ14">
        <f t="shared" si="6"/>
        <v>-17.643518835402919</v>
      </c>
      <c r="AK14">
        <f t="shared" si="20"/>
        <v>-2.2234185174747827</v>
      </c>
      <c r="AL14">
        <f t="shared" si="7"/>
        <v>-149.99817609232039</v>
      </c>
      <c r="AN14">
        <f t="shared" si="8"/>
        <v>0</v>
      </c>
      <c r="AO14">
        <f t="shared" si="8"/>
        <v>0</v>
      </c>
      <c r="AP14">
        <f t="shared" si="8"/>
        <v>-4.9079260404132912</v>
      </c>
      <c r="AQ14">
        <f t="shared" si="8"/>
        <v>-53.795001017366708</v>
      </c>
      <c r="AR14">
        <f t="shared" si="8"/>
        <v>-58.702927057780002</v>
      </c>
      <c r="AS14">
        <f t="shared" si="8"/>
        <v>-7.9590896795428501</v>
      </c>
      <c r="AT14">
        <f t="shared" si="8"/>
        <v>-1.0029964850452056</v>
      </c>
      <c r="AU14">
        <f t="shared" si="8"/>
        <v>-67.66501322236806</v>
      </c>
      <c r="AW14">
        <v>11</v>
      </c>
      <c r="AX14">
        <f>IF(Z14&gt;0, (R14*SUMPRODUCT(K14:$K$98, X14:$X$98)-K14*$AZ$3)/Z14, 0)</f>
        <v>-16.222309288436975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2.7496130000000001E-3</v>
      </c>
      <c r="Q15" s="4">
        <f t="shared" si="22"/>
        <v>12.5</v>
      </c>
      <c r="R15">
        <f t="shared" si="0"/>
        <v>50000</v>
      </c>
      <c r="S15">
        <f t="shared" si="1"/>
        <v>1.731142935672217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-14.119602842808263</v>
      </c>
      <c r="AC15">
        <f t="shared" si="19"/>
        <v>1.4875447662595889</v>
      </c>
      <c r="AE15">
        <f t="shared" si="2"/>
        <v>0</v>
      </c>
      <c r="AF15">
        <f t="shared" si="3"/>
        <v>0</v>
      </c>
      <c r="AG15">
        <f t="shared" si="3"/>
        <v>-10.741059675135686</v>
      </c>
      <c r="AH15">
        <f t="shared" si="4"/>
        <v>-119.66065632559275</v>
      </c>
      <c r="AI15">
        <f t="shared" si="5"/>
        <v>-130.40171600072844</v>
      </c>
      <c r="AJ15">
        <f t="shared" si="6"/>
        <v>-15.607147609067852</v>
      </c>
      <c r="AK15">
        <f t="shared" si="20"/>
        <v>-0.98837219899657847</v>
      </c>
      <c r="AL15">
        <f t="shared" si="7"/>
        <v>-146.99723580879288</v>
      </c>
      <c r="AN15">
        <f t="shared" si="8"/>
        <v>0</v>
      </c>
      <c r="AO15">
        <f t="shared" si="8"/>
        <v>0</v>
      </c>
      <c r="AP15">
        <f t="shared" si="8"/>
        <v>-4.3262070381833917</v>
      </c>
      <c r="AQ15">
        <f t="shared" si="8"/>
        <v>-48.196061584853254</v>
      </c>
      <c r="AR15">
        <f t="shared" si="8"/>
        <v>-52.522268623036645</v>
      </c>
      <c r="AS15">
        <f t="shared" si="8"/>
        <v>-6.2861350625038304</v>
      </c>
      <c r="AT15">
        <f t="shared" si="8"/>
        <v>-0.3980894709617912</v>
      </c>
      <c r="AU15">
        <f t="shared" si="8"/>
        <v>-59.206493156502269</v>
      </c>
      <c r="AW15">
        <v>12</v>
      </c>
      <c r="AX15">
        <f>IF(Z15&gt;0, (R15*SUMPRODUCT(K15:$K$98, X15:$X$98)-K15*$AZ$3)/Z15, 0)</f>
        <v>1.731142935672217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2.8010499999999998E-3</v>
      </c>
      <c r="Q16" s="4">
        <f t="shared" si="22"/>
        <v>12.5</v>
      </c>
      <c r="R16">
        <f t="shared" si="0"/>
        <v>50000</v>
      </c>
      <c r="S16">
        <f t="shared" si="1"/>
        <v>17.986510232681326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1.4875447662595889</v>
      </c>
      <c r="AC16">
        <f t="shared" si="19"/>
        <v>15.257687312151573</v>
      </c>
      <c r="AE16">
        <f t="shared" si="2"/>
        <v>0</v>
      </c>
      <c r="AF16">
        <f t="shared" si="3"/>
        <v>0</v>
      </c>
      <c r="AG16">
        <f t="shared" si="3"/>
        <v>-10.603562833181289</v>
      </c>
      <c r="AH16">
        <f t="shared" si="4"/>
        <v>-120.34498081215524</v>
      </c>
      <c r="AI16">
        <f t="shared" si="5"/>
        <v>-130.94854364533654</v>
      </c>
      <c r="AJ16">
        <f t="shared" si="6"/>
        <v>-13.770142545891984</v>
      </c>
      <c r="AK16">
        <f t="shared" si="20"/>
        <v>0.10412813363817124</v>
      </c>
      <c r="AL16">
        <f t="shared" si="7"/>
        <v>-144.61455805759036</v>
      </c>
      <c r="AN16">
        <f t="shared" si="8"/>
        <v>0</v>
      </c>
      <c r="AO16">
        <f t="shared" si="8"/>
        <v>0</v>
      </c>
      <c r="AP16">
        <f t="shared" si="8"/>
        <v>-3.8132384335511196</v>
      </c>
      <c r="AQ16">
        <f t="shared" si="8"/>
        <v>-43.278293658227099</v>
      </c>
      <c r="AR16">
        <f t="shared" si="8"/>
        <v>-47.091532091778227</v>
      </c>
      <c r="AS16">
        <f t="shared" si="8"/>
        <v>-4.9519994003486305</v>
      </c>
      <c r="AT16">
        <f t="shared" si="8"/>
        <v>3.7446413762033025E-2</v>
      </c>
      <c r="AU16">
        <f t="shared" si="8"/>
        <v>-52.006085078364819</v>
      </c>
      <c r="AW16">
        <v>13</v>
      </c>
      <c r="AX16">
        <f>IF(Z16&gt;0, (R16*SUMPRODUCT(K16:$K$98, X16:$X$98)-K16*$AZ$3)/Z16, 0)</f>
        <v>17.986510232681326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2.8606080000000002E-3</v>
      </c>
      <c r="Q17" s="4">
        <f t="shared" si="22"/>
        <v>12.5</v>
      </c>
      <c r="R17">
        <f t="shared" si="0"/>
        <v>50000</v>
      </c>
      <c r="S17">
        <f t="shared" si="1"/>
        <v>32.609455964941226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15.257687312151573</v>
      </c>
      <c r="AC17">
        <f t="shared" si="19"/>
        <v>27.306361627803994</v>
      </c>
      <c r="AE17">
        <f t="shared" si="2"/>
        <v>0</v>
      </c>
      <c r="AF17">
        <f t="shared" si="3"/>
        <v>0</v>
      </c>
      <c r="AG17">
        <f t="shared" si="3"/>
        <v>-10.467194568180375</v>
      </c>
      <c r="AH17">
        <f t="shared" si="4"/>
        <v>-121.33054667640425</v>
      </c>
      <c r="AI17">
        <f t="shared" si="5"/>
        <v>-131.79774124458464</v>
      </c>
      <c r="AJ17">
        <f t="shared" si="6"/>
        <v>-12.048674315652422</v>
      </c>
      <c r="AK17">
        <f t="shared" si="20"/>
        <v>1.0680381118506102</v>
      </c>
      <c r="AL17">
        <f t="shared" si="7"/>
        <v>-142.77837744838646</v>
      </c>
      <c r="AN17">
        <f t="shared" si="8"/>
        <v>0</v>
      </c>
      <c r="AO17">
        <f t="shared" si="8"/>
        <v>0</v>
      </c>
      <c r="AP17">
        <f t="shared" si="8"/>
        <v>-3.3608909543273966</v>
      </c>
      <c r="AQ17">
        <f t="shared" si="8"/>
        <v>-38.957787031870716</v>
      </c>
      <c r="AR17">
        <f t="shared" si="8"/>
        <v>-42.318677986198118</v>
      </c>
      <c r="AS17">
        <f t="shared" si="8"/>
        <v>-3.8686851816257599</v>
      </c>
      <c r="AT17">
        <f t="shared" si="8"/>
        <v>0.34293426052360465</v>
      </c>
      <c r="AU17">
        <f t="shared" si="8"/>
        <v>-45.844428907300276</v>
      </c>
      <c r="AW17">
        <v>14</v>
      </c>
      <c r="AX17">
        <f>IF(Z17&gt;0, (R17*SUMPRODUCT(K17:$K$98, X17:$X$98)-K17*$AZ$3)/Z17, 0)</f>
        <v>32.609455964941226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2.9228739999999998E-3</v>
      </c>
      <c r="Q18" s="4">
        <f t="shared" si="22"/>
        <v>12.5</v>
      </c>
      <c r="R18">
        <f t="shared" si="0"/>
        <v>50000</v>
      </c>
      <c r="S18">
        <f t="shared" si="1"/>
        <v>45.668693118538023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27.306361627803994</v>
      </c>
      <c r="AC18">
        <f t="shared" si="19"/>
        <v>37.747653144040044</v>
      </c>
      <c r="AE18">
        <f t="shared" si="2"/>
        <v>0</v>
      </c>
      <c r="AF18">
        <f t="shared" si="3"/>
        <v>0</v>
      </c>
      <c r="AG18">
        <f t="shared" si="3"/>
        <v>-10.331928331642295</v>
      </c>
      <c r="AH18">
        <f t="shared" si="4"/>
        <v>-122.37716342510258</v>
      </c>
      <c r="AI18">
        <f t="shared" si="5"/>
        <v>-132.70909175674487</v>
      </c>
      <c r="AJ18">
        <f t="shared" si="6"/>
        <v>-10.441291516236049</v>
      </c>
      <c r="AK18">
        <f t="shared" si="20"/>
        <v>1.9114453139462797</v>
      </c>
      <c r="AL18">
        <f t="shared" si="7"/>
        <v>-141.23893795903464</v>
      </c>
      <c r="AN18">
        <f t="shared" si="8"/>
        <v>0</v>
      </c>
      <c r="AO18">
        <f t="shared" si="8"/>
        <v>0</v>
      </c>
      <c r="AP18">
        <f t="shared" si="8"/>
        <v>-2.96201659285436</v>
      </c>
      <c r="AQ18">
        <f t="shared" si="8"/>
        <v>-35.083788525852619</v>
      </c>
      <c r="AR18">
        <f t="shared" si="8"/>
        <v>-38.04580511870698</v>
      </c>
      <c r="AS18">
        <f t="shared" si="8"/>
        <v>-2.9933694591360607</v>
      </c>
      <c r="AT18">
        <f t="shared" si="8"/>
        <v>0.54798412789054263</v>
      </c>
      <c r="AU18">
        <f t="shared" si="8"/>
        <v>-40.491190449952498</v>
      </c>
      <c r="AW18">
        <v>15</v>
      </c>
      <c r="AX18">
        <f>IF(Z18&gt;0, (R18*SUMPRODUCT(K18:$K$98, X18:$X$98)-K18*$AZ$3)/Z18, 0)</f>
        <v>45.668693118538023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2.991456E-3</v>
      </c>
      <c r="Q19" s="4">
        <f t="shared" si="22"/>
        <v>12.5</v>
      </c>
      <c r="R19">
        <f t="shared" si="0"/>
        <v>50000</v>
      </c>
      <c r="S19">
        <f t="shared" si="1"/>
        <v>57.329321428534847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37.747653144040044</v>
      </c>
      <c r="AC19">
        <f t="shared" si="19"/>
        <v>46.770184750425585</v>
      </c>
      <c r="AE19">
        <f t="shared" si="2"/>
        <v>0</v>
      </c>
      <c r="AF19">
        <f t="shared" si="3"/>
        <v>0</v>
      </c>
      <c r="AG19">
        <f t="shared" si="3"/>
        <v>-10.19770153932661</v>
      </c>
      <c r="AH19">
        <f t="shared" si="4"/>
        <v>-123.63003599704535</v>
      </c>
      <c r="AI19">
        <f t="shared" si="5"/>
        <v>-133.82773753637196</v>
      </c>
      <c r="AJ19">
        <f t="shared" si="6"/>
        <v>-9.0225316063855416</v>
      </c>
      <c r="AK19">
        <f t="shared" si="20"/>
        <v>2.6423357200828033</v>
      </c>
      <c r="AL19">
        <f t="shared" si="7"/>
        <v>-140.2079334226747</v>
      </c>
      <c r="AN19">
        <f t="shared" si="8"/>
        <v>0</v>
      </c>
      <c r="AO19">
        <f t="shared" si="8"/>
        <v>0</v>
      </c>
      <c r="AP19">
        <f t="shared" si="8"/>
        <v>-2.6102997184080556</v>
      </c>
      <c r="AQ19">
        <f t="shared" si="8"/>
        <v>-31.645508245691904</v>
      </c>
      <c r="AR19">
        <f t="shared" si="8"/>
        <v>-34.255807964099958</v>
      </c>
      <c r="AS19">
        <f t="shared" si="8"/>
        <v>-2.3094921557226855</v>
      </c>
      <c r="AT19">
        <f t="shared" si="8"/>
        <v>0.67635713395541686</v>
      </c>
      <c r="AU19">
        <f t="shared" si="8"/>
        <v>-35.888942985867232</v>
      </c>
      <c r="AW19">
        <v>16</v>
      </c>
      <c r="AX19">
        <f>IF(Z19&gt;0, (R19*SUMPRODUCT(K19:$K$98, X19:$X$98)-K19*$AZ$3)/Z19, 0)</f>
        <v>57.329321428534847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3.0654530000000001E-3</v>
      </c>
      <c r="Q20" s="4">
        <f t="shared" si="22"/>
        <v>12.5</v>
      </c>
      <c r="R20">
        <f t="shared" si="0"/>
        <v>50000</v>
      </c>
      <c r="S20">
        <f t="shared" si="1"/>
        <v>67.695258976651829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46.770184750425585</v>
      </c>
      <c r="AC20">
        <f t="shared" si="19"/>
        <v>54.505319479946081</v>
      </c>
      <c r="AE20">
        <f t="shared" si="2"/>
        <v>0</v>
      </c>
      <c r="AF20">
        <f t="shared" si="3"/>
        <v>0</v>
      </c>
      <c r="AG20">
        <f t="shared" si="3"/>
        <v>-10.064463949156512</v>
      </c>
      <c r="AH20">
        <f t="shared" si="4"/>
        <v>-125.04229910733351</v>
      </c>
      <c r="AI20">
        <f t="shared" si="5"/>
        <v>-135.10676305649002</v>
      </c>
      <c r="AJ20">
        <f t="shared" si="6"/>
        <v>-7.735134729520496</v>
      </c>
      <c r="AK20">
        <f t="shared" si="20"/>
        <v>3.2739129325297913</v>
      </c>
      <c r="AL20">
        <f t="shared" si="7"/>
        <v>-139.56798485348074</v>
      </c>
      <c r="AN20">
        <f t="shared" si="8"/>
        <v>0</v>
      </c>
      <c r="AO20">
        <f t="shared" si="8"/>
        <v>0</v>
      </c>
      <c r="AP20">
        <f t="shared" si="8"/>
        <v>-2.3001740804654305</v>
      </c>
      <c r="AQ20">
        <f t="shared" si="8"/>
        <v>-28.57768250961832</v>
      </c>
      <c r="AR20">
        <f t="shared" si="8"/>
        <v>-30.877856590083752</v>
      </c>
      <c r="AS20">
        <f t="shared" si="8"/>
        <v>-1.767819578234185</v>
      </c>
      <c r="AT20">
        <f t="shared" si="8"/>
        <v>0.74823355790714718</v>
      </c>
      <c r="AU20">
        <f t="shared" si="8"/>
        <v>-31.897442610410792</v>
      </c>
      <c r="AW20">
        <v>17</v>
      </c>
      <c r="AX20">
        <f>IF(Z20&gt;0, (R20*SUMPRODUCT(K20:$K$98, X20:$X$98)-K20*$AZ$3)/Z20, 0)</f>
        <v>67.695258976651829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3.1502779999999998E-3</v>
      </c>
      <c r="Q21" s="4">
        <f t="shared" si="22"/>
        <v>12.5</v>
      </c>
      <c r="R21">
        <f t="shared" si="0"/>
        <v>50000</v>
      </c>
      <c r="S21">
        <f t="shared" si="1"/>
        <v>76.883089443544876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54.505319479946081</v>
      </c>
      <c r="AC21">
        <f t="shared" si="19"/>
        <v>61.088925341053375</v>
      </c>
      <c r="AE21">
        <f t="shared" si="2"/>
        <v>0</v>
      </c>
      <c r="AF21">
        <f t="shared" si="3"/>
        <v>0</v>
      </c>
      <c r="AG21">
        <f t="shared" si="3"/>
        <v>-9.9321134503041257</v>
      </c>
      <c r="AH21">
        <f t="shared" si="4"/>
        <v>-126.82343744328351</v>
      </c>
      <c r="AI21">
        <f t="shared" si="5"/>
        <v>-136.75555089358764</v>
      </c>
      <c r="AJ21">
        <f t="shared" si="6"/>
        <v>-6.5836058611072943</v>
      </c>
      <c r="AK21">
        <f t="shared" si="20"/>
        <v>3.815372363596226</v>
      </c>
      <c r="AL21">
        <f t="shared" si="7"/>
        <v>-139.5237843910987</v>
      </c>
      <c r="AN21">
        <f t="shared" si="8"/>
        <v>0</v>
      </c>
      <c r="AO21">
        <f t="shared" si="8"/>
        <v>0</v>
      </c>
      <c r="AP21">
        <f t="shared" si="8"/>
        <v>-2.0267197784454605</v>
      </c>
      <c r="AQ21">
        <f t="shared" si="8"/>
        <v>-25.879242149501696</v>
      </c>
      <c r="AR21">
        <f t="shared" si="8"/>
        <v>-27.905961927947157</v>
      </c>
      <c r="AS21">
        <f t="shared" si="8"/>
        <v>-1.3434325210800966</v>
      </c>
      <c r="AT21">
        <f t="shared" si="8"/>
        <v>0.77855440034244638</v>
      </c>
      <c r="AU21">
        <f t="shared" si="8"/>
        <v>-28.470840048684806</v>
      </c>
      <c r="AW21">
        <v>18</v>
      </c>
      <c r="AX21">
        <f>IF(Z21&gt;0, (R21*SUMPRODUCT(K21:$K$98, X21:$X$98)-K21*$AZ$3)/Z21, 0)</f>
        <v>76.883089443544876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3.247738E-3</v>
      </c>
      <c r="Q22" s="4">
        <f t="shared" si="22"/>
        <v>12.5</v>
      </c>
      <c r="R22">
        <f t="shared" si="0"/>
        <v>50000</v>
      </c>
      <c r="S22">
        <f t="shared" si="1"/>
        <v>84.949045964209517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61.088925341053375</v>
      </c>
      <c r="AC22">
        <f t="shared" si="19"/>
        <v>66.603690665413751</v>
      </c>
      <c r="AE22">
        <f t="shared" si="2"/>
        <v>0</v>
      </c>
      <c r="AF22">
        <f t="shared" si="3"/>
        <v>0</v>
      </c>
      <c r="AG22">
        <f t="shared" si="3"/>
        <v>-9.8005354135282197</v>
      </c>
      <c r="AH22">
        <f t="shared" si="4"/>
        <v>-129.02760909145528</v>
      </c>
      <c r="AI22">
        <f t="shared" si="5"/>
        <v>-138.8281445049835</v>
      </c>
      <c r="AJ22">
        <f t="shared" si="6"/>
        <v>-5.5147653243603756</v>
      </c>
      <c r="AK22">
        <f t="shared" si="20"/>
        <v>4.2762247738737367</v>
      </c>
      <c r="AL22">
        <f t="shared" si="7"/>
        <v>-140.06668505547015</v>
      </c>
      <c r="AN22">
        <f t="shared" si="8"/>
        <v>0</v>
      </c>
      <c r="AO22">
        <f t="shared" si="8"/>
        <v>0</v>
      </c>
      <c r="AP22">
        <f t="shared" si="8"/>
        <v>-1.785598505197497</v>
      </c>
      <c r="AQ22">
        <f t="shared" si="8"/>
        <v>-23.508052999317506</v>
      </c>
      <c r="AR22">
        <f t="shared" si="8"/>
        <v>-25.293651504515005</v>
      </c>
      <c r="AS22">
        <f t="shared" si="8"/>
        <v>-1.0047570162442658</v>
      </c>
      <c r="AT22">
        <f t="shared" si="8"/>
        <v>0.77910239001611892</v>
      </c>
      <c r="AU22">
        <f t="shared" si="8"/>
        <v>-25.519306130743153</v>
      </c>
      <c r="AW22">
        <v>19</v>
      </c>
      <c r="AX22">
        <f>IF(Z22&gt;0, (R22*SUMPRODUCT(K22:$K$98, X22:$X$98)-K22*$AZ$3)/Z22, 0)</f>
        <v>84.949045964209517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3.3542210000000001E-3</v>
      </c>
      <c r="Q23" s="4">
        <f t="shared" si="22"/>
        <v>12.5</v>
      </c>
      <c r="R23">
        <f t="shared" si="0"/>
        <v>50000</v>
      </c>
      <c r="S23">
        <f t="shared" si="1"/>
        <v>91.944836092090014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66.603690665413751</v>
      </c>
      <c r="AC23">
        <f t="shared" si="19"/>
        <v>71.126001482044558</v>
      </c>
      <c r="AE23">
        <f t="shared" si="2"/>
        <v>0</v>
      </c>
      <c r="AF23">
        <f t="shared" si="3"/>
        <v>0</v>
      </c>
      <c r="AG23">
        <f t="shared" si="3"/>
        <v>-9.6696568976976387</v>
      </c>
      <c r="AH23">
        <f t="shared" si="4"/>
        <v>-131.49264678120016</v>
      </c>
      <c r="AI23">
        <f t="shared" si="5"/>
        <v>-141.16230367889781</v>
      </c>
      <c r="AJ23">
        <f t="shared" si="6"/>
        <v>-4.5223108166308066</v>
      </c>
      <c r="AK23">
        <f t="shared" si="20"/>
        <v>4.6622583465789633</v>
      </c>
      <c r="AL23">
        <f t="shared" si="7"/>
        <v>-141.02235614894965</v>
      </c>
      <c r="AN23">
        <f t="shared" si="8"/>
        <v>0</v>
      </c>
      <c r="AO23">
        <f t="shared" si="8"/>
        <v>0</v>
      </c>
      <c r="AP23">
        <f t="shared" si="8"/>
        <v>-1.5729939536980535</v>
      </c>
      <c r="AQ23">
        <f t="shared" si="8"/>
        <v>-21.390328584650192</v>
      </c>
      <c r="AR23">
        <f t="shared" si="8"/>
        <v>-22.963322538348248</v>
      </c>
      <c r="AS23">
        <f t="shared" si="8"/>
        <v>-0.73565873604029508</v>
      </c>
      <c r="AT23">
        <f t="shared" si="8"/>
        <v>0.7584244474582299</v>
      </c>
      <c r="AU23">
        <f t="shared" si="8"/>
        <v>-22.940556826930312</v>
      </c>
      <c r="AW23">
        <v>20</v>
      </c>
      <c r="AX23">
        <f>IF(Z23&gt;0, (R23*SUMPRODUCT(K23:$K$98, X23:$X$98)-K23*$AZ$3)/Z23, 0)</f>
        <v>91.944836092090014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3.4760450000000001E-3</v>
      </c>
      <c r="Q24" s="4">
        <f t="shared" si="22"/>
        <v>12.5</v>
      </c>
      <c r="R24">
        <f t="shared" si="0"/>
        <v>50000</v>
      </c>
      <c r="S24">
        <f t="shared" si="1"/>
        <v>97.966315602376724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71.126001482044558</v>
      </c>
      <c r="AC24">
        <f t="shared" si="19"/>
        <v>74.762783447348284</v>
      </c>
      <c r="AE24">
        <f t="shared" si="2"/>
        <v>0</v>
      </c>
      <c r="AF24">
        <f t="shared" si="3"/>
        <v>0</v>
      </c>
      <c r="AG24">
        <f t="shared" si="3"/>
        <v>-9.5393481662097042</v>
      </c>
      <c r="AH24">
        <f t="shared" si="4"/>
        <v>-134.44865004382956</v>
      </c>
      <c r="AI24">
        <f t="shared" ref="AI24:AI87" si="23">SUM(AE24:AH24)</f>
        <v>-143.98799821003925</v>
      </c>
      <c r="AJ24">
        <f t="shared" si="6"/>
        <v>-3.6367819653037259</v>
      </c>
      <c r="AK24">
        <f t="shared" si="20"/>
        <v>4.9788201037431197</v>
      </c>
      <c r="AL24">
        <f t="shared" ref="AL24:AL87" si="24">SUM(AI24:AK24)</f>
        <v>-142.64596007159986</v>
      </c>
      <c r="AN24">
        <f t="shared" si="8"/>
        <v>0</v>
      </c>
      <c r="AO24">
        <f t="shared" si="8"/>
        <v>0</v>
      </c>
      <c r="AP24">
        <f t="shared" si="8"/>
        <v>-1.3855323360654377</v>
      </c>
      <c r="AQ24">
        <f t="shared" si="8"/>
        <v>-19.527849170651251</v>
      </c>
      <c r="AR24">
        <f t="shared" si="8"/>
        <v>-20.913381506716686</v>
      </c>
      <c r="AS24">
        <f t="shared" si="8"/>
        <v>-0.52822047422450213</v>
      </c>
      <c r="AT24">
        <f t="shared" si="8"/>
        <v>0.72314335623308079</v>
      </c>
      <c r="AU24">
        <f t="shared" si="8"/>
        <v>-20.718458624708106</v>
      </c>
      <c r="AW24">
        <v>21</v>
      </c>
      <c r="AX24">
        <f>IF(Z24&gt;0, (R24*SUMPRODUCT(K24:$K$98, X24:$X$98)-K24*$AZ$3)/Z24, 0)</f>
        <v>97.966315602376724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3.6141120000000001E-3</v>
      </c>
      <c r="Q25" s="4">
        <f t="shared" si="22"/>
        <v>12.5</v>
      </c>
      <c r="R25">
        <f t="shared" si="0"/>
        <v>50000</v>
      </c>
      <c r="S25">
        <f t="shared" si="1"/>
        <v>103.06172842488314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74.762783447348284</v>
      </c>
      <c r="AC25">
        <f t="shared" si="19"/>
        <v>77.580568696298684</v>
      </c>
      <c r="AE25">
        <f t="shared" si="2"/>
        <v>0</v>
      </c>
      <c r="AF25">
        <f t="shared" si="3"/>
        <v>0</v>
      </c>
      <c r="AG25">
        <f t="shared" si="3"/>
        <v>-9.4094784118679318</v>
      </c>
      <c r="AH25">
        <f t="shared" si="4"/>
        <v>-137.90509071870596</v>
      </c>
      <c r="AI25">
        <f t="shared" si="23"/>
        <v>-147.31456913057389</v>
      </c>
      <c r="AJ25">
        <f t="shared" si="6"/>
        <v>-2.8177852489504005</v>
      </c>
      <c r="AK25">
        <f t="shared" si="20"/>
        <v>5.2333948413143805</v>
      </c>
      <c r="AL25">
        <f t="shared" si="24"/>
        <v>-144.89895953820991</v>
      </c>
      <c r="AN25">
        <f t="shared" si="8"/>
        <v>0</v>
      </c>
      <c r="AO25">
        <f t="shared" si="8"/>
        <v>0</v>
      </c>
      <c r="AP25">
        <f t="shared" si="8"/>
        <v>-1.2202406639844834</v>
      </c>
      <c r="AQ25">
        <f t="shared" si="8"/>
        <v>-17.883818007721899</v>
      </c>
      <c r="AR25">
        <f t="shared" si="8"/>
        <v>-19.104058671706383</v>
      </c>
      <c r="AS25">
        <f t="shared" si="8"/>
        <v>-0.36541623165936432</v>
      </c>
      <c r="AT25">
        <f t="shared" si="8"/>
        <v>0.6786774905614249</v>
      </c>
      <c r="AU25">
        <f t="shared" si="8"/>
        <v>-18.790797412804324</v>
      </c>
      <c r="AW25">
        <v>22</v>
      </c>
      <c r="AX25">
        <f>IF(Z25&gt;0, (R25*SUMPRODUCT(K25:$K$98, X25:$X$98)-K25*$AZ$3)/Z25, 0)</f>
        <v>103.06172842488314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3.757594E-3</v>
      </c>
      <c r="Q26" s="4">
        <f t="shared" si="22"/>
        <v>12.5</v>
      </c>
      <c r="R26">
        <f t="shared" si="0"/>
        <v>50000</v>
      </c>
      <c r="S26">
        <f t="shared" si="1"/>
        <v>107.28445777083837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77.580568696298684</v>
      </c>
      <c r="AC26">
        <f t="shared" si="19"/>
        <v>79.64820999179247</v>
      </c>
      <c r="AE26">
        <f t="shared" si="2"/>
        <v>0</v>
      </c>
      <c r="AF26">
        <f t="shared" si="3"/>
        <v>0</v>
      </c>
      <c r="AG26">
        <f t="shared" si="3"/>
        <v>-9.2800266281256878</v>
      </c>
      <c r="AH26">
        <f t="shared" si="4"/>
        <v>-141.42799849425788</v>
      </c>
      <c r="AI26">
        <f t="shared" si="23"/>
        <v>-150.70802512238356</v>
      </c>
      <c r="AJ26">
        <f t="shared" si="6"/>
        <v>-2.0676412954937859</v>
      </c>
      <c r="AK26">
        <f t="shared" si="20"/>
        <v>5.4306398087409082</v>
      </c>
      <c r="AL26">
        <f t="shared" si="24"/>
        <v>-147.34502660913643</v>
      </c>
      <c r="AN26">
        <f t="shared" si="8"/>
        <v>0</v>
      </c>
      <c r="AO26">
        <f t="shared" si="8"/>
        <v>0</v>
      </c>
      <c r="AP26">
        <f t="shared" si="8"/>
        <v>-1.0745116860241914</v>
      </c>
      <c r="AQ26">
        <f t="shared" si="8"/>
        <v>-16.375603562657538</v>
      </c>
      <c r="AR26">
        <f t="shared" si="8"/>
        <v>-17.45011524868173</v>
      </c>
      <c r="AS26">
        <f t="shared" si="8"/>
        <v>-0.23940715081363889</v>
      </c>
      <c r="AT26">
        <f t="shared" si="8"/>
        <v>0.62880055962283965</v>
      </c>
      <c r="AU26">
        <f t="shared" si="8"/>
        <v>-17.060721839872528</v>
      </c>
      <c r="AW26">
        <v>23</v>
      </c>
      <c r="AX26">
        <f>IF(Z26&gt;0, (R26*SUMPRODUCT(K26:$K$98, X26:$X$98)-K26*$AZ$3)/Z26, 0)</f>
        <v>107.28445777083837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3.9119039999999999E-3</v>
      </c>
      <c r="Q27" s="4">
        <f t="shared" si="22"/>
        <v>12.5</v>
      </c>
      <c r="R27">
        <f t="shared" si="0"/>
        <v>50000</v>
      </c>
      <c r="S27">
        <f t="shared" si="1"/>
        <v>110.7626006565377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79.64820999179247</v>
      </c>
      <c r="AC27">
        <f t="shared" si="19"/>
        <v>81.086409378434723</v>
      </c>
      <c r="AE27">
        <f t="shared" si="2"/>
        <v>0</v>
      </c>
      <c r="AF27">
        <f t="shared" si="3"/>
        <v>0</v>
      </c>
      <c r="AG27">
        <f t="shared" si="3"/>
        <v>-9.1509237885577583</v>
      </c>
      <c r="AH27">
        <f t="shared" si="4"/>
        <v>-145.21029314668556</v>
      </c>
      <c r="AI27">
        <f t="shared" si="23"/>
        <v>-154.36121693524331</v>
      </c>
      <c r="AJ27">
        <f t="shared" si="6"/>
        <v>-1.4381993866422533</v>
      </c>
      <c r="AK27">
        <f t="shared" si="20"/>
        <v>5.5753746994254731</v>
      </c>
      <c r="AL27">
        <f t="shared" si="24"/>
        <v>-150.22404162246008</v>
      </c>
      <c r="AN27">
        <f t="shared" si="8"/>
        <v>0</v>
      </c>
      <c r="AO27">
        <f t="shared" si="8"/>
        <v>0</v>
      </c>
      <c r="AP27">
        <f t="shared" si="8"/>
        <v>-0.94603855589405761</v>
      </c>
      <c r="AQ27">
        <f t="shared" si="8"/>
        <v>-15.012094866445636</v>
      </c>
      <c r="AR27">
        <f t="shared" si="8"/>
        <v>-15.958133422339692</v>
      </c>
      <c r="AS27">
        <f t="shared" si="8"/>
        <v>-0.14868357580772665</v>
      </c>
      <c r="AT27">
        <f t="shared" si="8"/>
        <v>0.57639201801767348</v>
      </c>
      <c r="AU27">
        <f t="shared" si="8"/>
        <v>-15.530424980129744</v>
      </c>
      <c r="AW27">
        <v>24</v>
      </c>
      <c r="AX27">
        <f>IF(Z27&gt;0, (R27*SUMPRODUCT(K27:$K$98, X27:$X$98)-K27*$AZ$3)/Z27, 0)</f>
        <v>110.7626006565377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4.0806530000000001E-3</v>
      </c>
      <c r="Q28" s="4">
        <f t="shared" si="22"/>
        <v>12.5</v>
      </c>
      <c r="R28">
        <f t="shared" si="0"/>
        <v>50000</v>
      </c>
      <c r="S28">
        <f t="shared" si="1"/>
        <v>113.58184737442167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81.086409378434723</v>
      </c>
      <c r="AC28">
        <f t="shared" si="19"/>
        <v>81.979495716721004</v>
      </c>
      <c r="AE28">
        <f t="shared" si="2"/>
        <v>0</v>
      </c>
      <c r="AF28">
        <f t="shared" si="3"/>
        <v>0</v>
      </c>
      <c r="AG28">
        <f t="shared" si="3"/>
        <v>-9.0220728060616313</v>
      </c>
      <c r="AH28">
        <f t="shared" si="4"/>
        <v>-149.36697844219836</v>
      </c>
      <c r="AI28">
        <f t="shared" si="23"/>
        <v>-158.38905124825999</v>
      </c>
      <c r="AJ28">
        <f t="shared" si="6"/>
        <v>-0.89308633828628103</v>
      </c>
      <c r="AK28">
        <f t="shared" si="20"/>
        <v>5.6760486564904316</v>
      </c>
      <c r="AL28">
        <f t="shared" si="24"/>
        <v>-153.60608893005585</v>
      </c>
      <c r="AN28">
        <f t="shared" si="8"/>
        <v>0</v>
      </c>
      <c r="AO28">
        <f t="shared" si="8"/>
        <v>0</v>
      </c>
      <c r="AP28">
        <f t="shared" si="8"/>
        <v>-0.8327836743427609</v>
      </c>
      <c r="AQ28">
        <f t="shared" si="8"/>
        <v>-13.787339540088407</v>
      </c>
      <c r="AR28">
        <f t="shared" si="8"/>
        <v>-14.620123214431167</v>
      </c>
      <c r="AS28">
        <f t="shared" si="8"/>
        <v>-8.2436457595827822E-2</v>
      </c>
      <c r="AT28">
        <f t="shared" si="8"/>
        <v>0.52392845386090559</v>
      </c>
      <c r="AU28">
        <f t="shared" si="8"/>
        <v>-14.178631218166091</v>
      </c>
      <c r="AW28">
        <v>25</v>
      </c>
      <c r="AX28">
        <f>IF(Z28&gt;0, (R28*SUMPRODUCT(K28:$K$98, X28:$X$98)-K28*$AZ$3)/Z28, 0)</f>
        <v>113.58184737442167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4.2836929999999999E-3</v>
      </c>
      <c r="Q29" s="4">
        <f t="shared" si="22"/>
        <v>12.5</v>
      </c>
      <c r="R29">
        <f t="shared" si="0"/>
        <v>50000</v>
      </c>
      <c r="S29">
        <f t="shared" si="1"/>
        <v>115.80922937984032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81.979495716721004</v>
      </c>
      <c r="AC29">
        <f t="shared" si="19"/>
        <v>82.393210823714725</v>
      </c>
      <c r="AE29">
        <f t="shared" si="2"/>
        <v>0</v>
      </c>
      <c r="AF29">
        <f t="shared" si="3"/>
        <v>0</v>
      </c>
      <c r="AG29">
        <f t="shared" si="3"/>
        <v>-8.8932042878761983</v>
      </c>
      <c r="AH29">
        <f t="shared" si="4"/>
        <v>-154.59116049926629</v>
      </c>
      <c r="AI29">
        <f t="shared" si="23"/>
        <v>-163.48436478714248</v>
      </c>
      <c r="AJ29">
        <f t="shared" si="6"/>
        <v>-0.41371510699372038</v>
      </c>
      <c r="AK29">
        <f t="shared" si="20"/>
        <v>5.7385647001704712</v>
      </c>
      <c r="AL29">
        <f t="shared" si="24"/>
        <v>-158.15951519396572</v>
      </c>
      <c r="AN29">
        <f t="shared" si="8"/>
        <v>0</v>
      </c>
      <c r="AO29">
        <f t="shared" si="8"/>
        <v>0</v>
      </c>
      <c r="AP29">
        <f t="shared" si="8"/>
        <v>-0.73293611428842576</v>
      </c>
      <c r="AQ29">
        <f t="shared" si="8"/>
        <v>-12.740677129629875</v>
      </c>
      <c r="AR29">
        <f t="shared" si="8"/>
        <v>-13.473613243918299</v>
      </c>
      <c r="AS29">
        <f t="shared" si="8"/>
        <v>-3.4096455352518595E-2</v>
      </c>
      <c r="AT29">
        <f t="shared" si="8"/>
        <v>0.47294554097554786</v>
      </c>
      <c r="AU29">
        <f t="shared" si="8"/>
        <v>-13.034764158295269</v>
      </c>
      <c r="AW29">
        <v>26</v>
      </c>
      <c r="AX29">
        <f>IF(Z29&gt;0, (R29*SUMPRODUCT(K29:$K$98, X29:$X$98)-K29*$AZ$3)/Z29, 0)</f>
        <v>115.80922937984032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4.5002690000000003E-3</v>
      </c>
      <c r="Q30" s="4">
        <f t="shared" si="22"/>
        <v>12.5</v>
      </c>
      <c r="R30">
        <f t="shared" si="0"/>
        <v>50000</v>
      </c>
      <c r="S30">
        <f t="shared" si="1"/>
        <v>117.42596728208532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82.393210823714725</v>
      </c>
      <c r="AC30">
        <f t="shared" si="19"/>
        <v>82.332046771836644</v>
      </c>
      <c r="AE30">
        <f t="shared" si="2"/>
        <v>0</v>
      </c>
      <c r="AF30">
        <f t="shared" si="3"/>
        <v>0</v>
      </c>
      <c r="AG30">
        <f t="shared" si="3"/>
        <v>-8.7642504334300408</v>
      </c>
      <c r="AH30">
        <f t="shared" si="4"/>
        <v>-160.08724626958534</v>
      </c>
      <c r="AI30">
        <f t="shared" si="23"/>
        <v>-168.85149670301539</v>
      </c>
      <c r="AJ30">
        <f t="shared" si="6"/>
        <v>6.1164051878080272E-2</v>
      </c>
      <c r="AK30">
        <f t="shared" si="20"/>
        <v>5.7675247576600315</v>
      </c>
      <c r="AL30">
        <f t="shared" si="24"/>
        <v>-163.02280789347728</v>
      </c>
      <c r="AN30">
        <f t="shared" si="8"/>
        <v>0</v>
      </c>
      <c r="AO30">
        <f t="shared" si="8"/>
        <v>0</v>
      </c>
      <c r="AP30">
        <f t="shared" si="8"/>
        <v>-0.64491816381377576</v>
      </c>
      <c r="AQ30">
        <f t="shared" si="8"/>
        <v>-11.780034550402355</v>
      </c>
      <c r="AR30">
        <f t="shared" si="8"/>
        <v>-12.424952714216133</v>
      </c>
      <c r="AS30">
        <f t="shared" si="8"/>
        <v>4.500762310278285E-3</v>
      </c>
      <c r="AT30">
        <f t="shared" si="8"/>
        <v>0.4244038329019858</v>
      </c>
      <c r="AU30">
        <f t="shared" si="8"/>
        <v>-11.996048119003868</v>
      </c>
      <c r="AW30">
        <v>27</v>
      </c>
      <c r="AX30">
        <f>IF(Z30&gt;0, (R30*SUMPRODUCT(K30:$K$98, X30:$X$98)-K30*$AZ$3)/Z30, 0)</f>
        <v>117.42596728208532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4.7150400000000002E-3</v>
      </c>
      <c r="Q31" s="4">
        <f t="shared" si="22"/>
        <v>12.5</v>
      </c>
      <c r="R31">
        <f t="shared" si="0"/>
        <v>50000</v>
      </c>
      <c r="S31">
        <f t="shared" si="1"/>
        <v>118.51521723979727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82.332046771836644</v>
      </c>
      <c r="AC31">
        <f t="shared" si="19"/>
        <v>81.873006040855614</v>
      </c>
      <c r="AE31">
        <f t="shared" si="2"/>
        <v>0</v>
      </c>
      <c r="AF31">
        <f t="shared" si="3"/>
        <v>0</v>
      </c>
      <c r="AG31">
        <f t="shared" si="3"/>
        <v>-8.6352841377320999</v>
      </c>
      <c r="AH31">
        <f t="shared" si="4"/>
        <v>-165.29516545455991</v>
      </c>
      <c r="AI31">
        <f t="shared" si="23"/>
        <v>-173.93044959229201</v>
      </c>
      <c r="AJ31">
        <f t="shared" si="6"/>
        <v>0.45904073098103026</v>
      </c>
      <c r="AK31">
        <f t="shared" si="20"/>
        <v>5.7632432740285653</v>
      </c>
      <c r="AL31">
        <f t="shared" si="24"/>
        <v>-167.70816558728242</v>
      </c>
      <c r="AN31">
        <f t="shared" si="8"/>
        <v>0</v>
      </c>
      <c r="AO31">
        <f t="shared" si="8"/>
        <v>0</v>
      </c>
      <c r="AP31">
        <f t="shared" si="8"/>
        <v>-0.5673465778897584</v>
      </c>
      <c r="AQ31">
        <f t="shared" si="8"/>
        <v>-10.860053353958946</v>
      </c>
      <c r="AR31">
        <f t="shared" si="8"/>
        <v>-11.427399931848704</v>
      </c>
      <c r="AS31">
        <f t="shared" si="8"/>
        <v>3.0159423092532923E-2</v>
      </c>
      <c r="AT31">
        <f t="shared" si="8"/>
        <v>0.37865069601809487</v>
      </c>
      <c r="AU31">
        <f t="shared" si="8"/>
        <v>-11.018589812738078</v>
      </c>
      <c r="AW31">
        <v>28</v>
      </c>
      <c r="AX31">
        <f>IF(Z31&gt;0, (R31*SUMPRODUCT(K31:$K$98, X31:$X$98)-K31*$AZ$3)/Z31, 0)</f>
        <v>118.51521723979727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4.9523709999999997E-3</v>
      </c>
      <c r="Q32" s="4">
        <f t="shared" si="22"/>
        <v>12.5</v>
      </c>
      <c r="R32">
        <f t="shared" si="0"/>
        <v>50000</v>
      </c>
      <c r="S32">
        <f t="shared" si="1"/>
        <v>119.20908506751175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81.873006040855614</v>
      </c>
      <c r="AC32">
        <f t="shared" si="19"/>
        <v>81.120982882808562</v>
      </c>
      <c r="AE32">
        <f t="shared" si="2"/>
        <v>0</v>
      </c>
      <c r="AF32">
        <f t="shared" si="3"/>
        <v>0</v>
      </c>
      <c r="AG32">
        <f t="shared" si="3"/>
        <v>-8.5061661656143137</v>
      </c>
      <c r="AH32">
        <f t="shared" si="4"/>
        <v>-171.0605229618578</v>
      </c>
      <c r="AI32">
        <f t="shared" si="23"/>
        <v>-179.5666891274721</v>
      </c>
      <c r="AJ32">
        <f t="shared" si="6"/>
        <v>0.75202315804705222</v>
      </c>
      <c r="AK32">
        <f t="shared" si="20"/>
        <v>5.7311104228598939</v>
      </c>
      <c r="AL32">
        <f t="shared" si="24"/>
        <v>-173.08355554656515</v>
      </c>
      <c r="AN32">
        <f t="shared" si="8"/>
        <v>0</v>
      </c>
      <c r="AO32">
        <f t="shared" si="8"/>
        <v>0</v>
      </c>
      <c r="AP32">
        <f t="shared" si="8"/>
        <v>-0.4989851797960449</v>
      </c>
      <c r="AQ32">
        <f t="shared" si="8"/>
        <v>-10.034681211751716</v>
      </c>
      <c r="AR32">
        <f t="shared" si="8"/>
        <v>-10.53366639154776</v>
      </c>
      <c r="AS32">
        <f t="shared" si="8"/>
        <v>4.4114869545556011E-2</v>
      </c>
      <c r="AT32">
        <f t="shared" si="8"/>
        <v>0.33619601464430143</v>
      </c>
      <c r="AU32">
        <f t="shared" si="8"/>
        <v>-10.153355507357901</v>
      </c>
      <c r="AW32">
        <v>29</v>
      </c>
      <c r="AX32">
        <f>IF(Z32&gt;0, (R32*SUMPRODUCT(K32:$K$98, X32:$X$98)-K32*$AZ$3)/Z32, 0)</f>
        <v>119.20908506751175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5.2041409999999998E-3</v>
      </c>
      <c r="Q33" s="4">
        <f t="shared" si="22"/>
        <v>12.5</v>
      </c>
      <c r="R33">
        <f t="shared" si="0"/>
        <v>50000</v>
      </c>
      <c r="S33">
        <f t="shared" si="1"/>
        <v>119.54292319299938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81.120982882808562</v>
      </c>
      <c r="AC33">
        <f t="shared" si="19"/>
        <v>80.111328631692459</v>
      </c>
      <c r="AE33">
        <f t="shared" si="2"/>
        <v>0</v>
      </c>
      <c r="AF33">
        <f t="shared" si="3"/>
        <v>0</v>
      </c>
      <c r="AG33">
        <f t="shared" si="3"/>
        <v>-8.376837215862885</v>
      </c>
      <c r="AH33">
        <f t="shared" si="4"/>
        <v>-177.06915238114496</v>
      </c>
      <c r="AI33">
        <f t="shared" si="23"/>
        <v>-185.44598959700784</v>
      </c>
      <c r="AJ33">
        <f t="shared" si="6"/>
        <v>1.0096542511161033</v>
      </c>
      <c r="AK33">
        <f t="shared" si="20"/>
        <v>5.6784688017966003</v>
      </c>
      <c r="AL33">
        <f t="shared" si="24"/>
        <v>-178.75786654409512</v>
      </c>
      <c r="AN33">
        <f t="shared" si="8"/>
        <v>0</v>
      </c>
      <c r="AO33">
        <f t="shared" si="8"/>
        <v>0</v>
      </c>
      <c r="AP33">
        <f t="shared" si="8"/>
        <v>-0.43874869532635313</v>
      </c>
      <c r="AQ33">
        <f t="shared" si="8"/>
        <v>-9.2742472591748886</v>
      </c>
      <c r="AR33">
        <f t="shared" si="8"/>
        <v>-9.7129959545012419</v>
      </c>
      <c r="AS33">
        <f t="shared" si="8"/>
        <v>5.288206920972921E-2</v>
      </c>
      <c r="AT33">
        <f t="shared" si="8"/>
        <v>0.29741783372867187</v>
      </c>
      <c r="AU33">
        <f t="shared" si="8"/>
        <v>-9.362696051562839</v>
      </c>
      <c r="AW33">
        <v>30</v>
      </c>
      <c r="AX33">
        <f>IF(Z33&gt;0, (R33*SUMPRODUCT(K33:$K$98, X33:$X$98)-K33*$AZ$3)/Z33, 0)</f>
        <v>119.54292319299938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5.4847869999999996E-3</v>
      </c>
      <c r="Q34" s="4">
        <f t="shared" si="22"/>
        <v>12.5</v>
      </c>
      <c r="R34">
        <f t="shared" si="0"/>
        <v>50000</v>
      </c>
      <c r="S34">
        <f t="shared" si="1"/>
        <v>119.57978360065719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80.111328631692459</v>
      </c>
      <c r="AC34">
        <f t="shared" si="19"/>
        <v>78.895141158799376</v>
      </c>
      <c r="AE34">
        <f t="shared" si="2"/>
        <v>0</v>
      </c>
      <c r="AF34">
        <f t="shared" si="3"/>
        <v>0</v>
      </c>
      <c r="AG34">
        <f t="shared" si="3"/>
        <v>-8.2471236758415767</v>
      </c>
      <c r="AH34">
        <f t="shared" si="4"/>
        <v>-183.78067145072379</v>
      </c>
      <c r="AI34">
        <f t="shared" si="23"/>
        <v>-192.02779512656537</v>
      </c>
      <c r="AJ34">
        <f t="shared" si="6"/>
        <v>1.2161874728930826</v>
      </c>
      <c r="AK34">
        <f t="shared" si="20"/>
        <v>5.6077930042184727</v>
      </c>
      <c r="AL34">
        <f t="shared" si="24"/>
        <v>-185.20381464945382</v>
      </c>
      <c r="AN34">
        <f t="shared" si="8"/>
        <v>0</v>
      </c>
      <c r="AO34">
        <f t="shared" si="8"/>
        <v>0</v>
      </c>
      <c r="AP34">
        <f t="shared" si="8"/>
        <v>-0.38567389752919351</v>
      </c>
      <c r="AQ34">
        <f t="shared" si="8"/>
        <v>-8.5944397871176506</v>
      </c>
      <c r="AR34">
        <f t="shared" si="8"/>
        <v>-8.9801136846468452</v>
      </c>
      <c r="AS34">
        <f t="shared" si="8"/>
        <v>5.6874588187740646E-2</v>
      </c>
      <c r="AT34">
        <f t="shared" si="8"/>
        <v>0.26224650793213461</v>
      </c>
      <c r="AU34">
        <f t="shared" ref="AU34:AU89" si="25">AL34*$K34</f>
        <v>-8.6609925885269696</v>
      </c>
      <c r="AW34">
        <v>31</v>
      </c>
      <c r="AX34">
        <f>IF(Z34&gt;0, (R34*SUMPRODUCT(K34:$K$98, X34:$X$98)-K34*$AZ$3)/Z34, 0)</f>
        <v>119.57978360065719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5.8078460000000002E-3</v>
      </c>
      <c r="Q35" s="4">
        <f t="shared" si="22"/>
        <v>12.5</v>
      </c>
      <c r="R35">
        <f t="shared" si="0"/>
        <v>50000</v>
      </c>
      <c r="S35">
        <f t="shared" si="1"/>
        <v>119.34480466082893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78.895141158799376</v>
      </c>
      <c r="AC35">
        <f t="shared" si="19"/>
        <v>77.49539760943334</v>
      </c>
      <c r="AE35">
        <f t="shared" si="2"/>
        <v>0</v>
      </c>
      <c r="AF35">
        <f t="shared" ref="AF35:AG66" si="26">-$Z35*P35</f>
        <v>0</v>
      </c>
      <c r="AG35">
        <f t="shared" si="26"/>
        <v>-8.1167544148309183</v>
      </c>
      <c r="AH35">
        <f t="shared" si="4"/>
        <v>-191.59209700896719</v>
      </c>
      <c r="AI35">
        <f t="shared" si="23"/>
        <v>-199.70885142379811</v>
      </c>
      <c r="AJ35">
        <f t="shared" si="6"/>
        <v>1.3997435493660362</v>
      </c>
      <c r="AK35">
        <f t="shared" si="20"/>
        <v>5.5226598811159571</v>
      </c>
      <c r="AL35">
        <f t="shared" si="24"/>
        <v>-192.7864479933161</v>
      </c>
      <c r="AN35">
        <f t="shared" ref="AN35:AT66" si="27">AE35*$K35</f>
        <v>0</v>
      </c>
      <c r="AO35">
        <f t="shared" si="27"/>
        <v>0</v>
      </c>
      <c r="AP35">
        <f t="shared" si="27"/>
        <v>-0.33890823567038586</v>
      </c>
      <c r="AQ35">
        <f t="shared" si="27"/>
        <v>-7.9997664395333441</v>
      </c>
      <c r="AR35">
        <f t="shared" si="27"/>
        <v>-8.3386746752037304</v>
      </c>
      <c r="AS35">
        <f t="shared" si="27"/>
        <v>5.8445111489372197E-2</v>
      </c>
      <c r="AT35">
        <f t="shared" si="27"/>
        <v>0.230594006034815</v>
      </c>
      <c r="AU35">
        <f t="shared" si="25"/>
        <v>-8.049635557679542</v>
      </c>
      <c r="AW35">
        <v>32</v>
      </c>
      <c r="AX35">
        <f>IF(Z35&gt;0, (R35*SUMPRODUCT(K35:$K$98, X35:$X$98)-K35*$AZ$3)/Z35, 0)</f>
        <v>119.34480466082893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6.1543680000000003E-3</v>
      </c>
      <c r="Q36" s="4">
        <f t="shared" si="22"/>
        <v>12.5</v>
      </c>
      <c r="R36">
        <f t="shared" si="0"/>
        <v>50000</v>
      </c>
      <c r="S36">
        <f t="shared" si="1"/>
        <v>118.83757917478972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77.49539760943334</v>
      </c>
      <c r="AC36">
        <f t="shared" si="19"/>
        <v>75.91946709646389</v>
      </c>
      <c r="AE36">
        <f t="shared" si="2"/>
        <v>0</v>
      </c>
      <c r="AF36">
        <f t="shared" si="26"/>
        <v>0</v>
      </c>
      <c r="AG36">
        <f t="shared" si="26"/>
        <v>-7.9856333770481136</v>
      </c>
      <c r="AH36">
        <f t="shared" si="4"/>
        <v>-199.81397453797652</v>
      </c>
      <c r="AI36">
        <f t="shared" si="23"/>
        <v>-207.79960791502464</v>
      </c>
      <c r="AJ36">
        <f t="shared" si="6"/>
        <v>1.5759305129694496</v>
      </c>
      <c r="AK36">
        <f t="shared" si="20"/>
        <v>5.4246778326603344</v>
      </c>
      <c r="AL36">
        <f t="shared" si="24"/>
        <v>-200.79899956939485</v>
      </c>
      <c r="AN36">
        <f t="shared" si="27"/>
        <v>0</v>
      </c>
      <c r="AO36">
        <f t="shared" si="27"/>
        <v>0</v>
      </c>
      <c r="AP36">
        <f t="shared" si="27"/>
        <v>-0.29770838152958545</v>
      </c>
      <c r="AQ36">
        <f t="shared" si="27"/>
        <v>-7.4491642876652904</v>
      </c>
      <c r="AR36">
        <f t="shared" si="27"/>
        <v>-7.7468726691948762</v>
      </c>
      <c r="AS36">
        <f t="shared" si="27"/>
        <v>5.8751472834663476E-2</v>
      </c>
      <c r="AT36">
        <f t="shared" si="27"/>
        <v>0.2022346859201419</v>
      </c>
      <c r="AU36">
        <f t="shared" si="25"/>
        <v>-7.4858865104400705</v>
      </c>
      <c r="AW36">
        <v>33</v>
      </c>
      <c r="AX36">
        <f>IF(Z36&gt;0, (R36*SUMPRODUCT(K36:$K$98, X36:$X$98)-K36*$AZ$3)/Z36, 0)</f>
        <v>118.83757917478972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6.5216450000000004E-3</v>
      </c>
      <c r="Q37" s="4">
        <f t="shared" si="22"/>
        <v>12.5</v>
      </c>
      <c r="R37">
        <f t="shared" si="0"/>
        <v>50000</v>
      </c>
      <c r="S37">
        <f t="shared" si="1"/>
        <v>118.10658271163757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75.91946709646389</v>
      </c>
      <c r="AC37">
        <f t="shared" si="19"/>
        <v>74.205870600373544</v>
      </c>
      <c r="AE37">
        <f t="shared" si="2"/>
        <v>0</v>
      </c>
      <c r="AF37">
        <f t="shared" si="26"/>
        <v>0</v>
      </c>
      <c r="AG37">
        <f t="shared" si="26"/>
        <v>-7.8536975772923734</v>
      </c>
      <c r="AH37">
        <f t="shared" si="4"/>
        <v>-208.31786394103582</v>
      </c>
      <c r="AI37">
        <f t="shared" si="23"/>
        <v>-216.17156151832819</v>
      </c>
      <c r="AJ37">
        <f t="shared" si="6"/>
        <v>1.7135964960903465</v>
      </c>
      <c r="AK37">
        <f t="shared" si="20"/>
        <v>5.3143626967524726</v>
      </c>
      <c r="AL37">
        <f t="shared" si="24"/>
        <v>-209.14360232548535</v>
      </c>
      <c r="AN37">
        <f t="shared" si="27"/>
        <v>0</v>
      </c>
      <c r="AO37">
        <f t="shared" si="27"/>
        <v>0</v>
      </c>
      <c r="AP37">
        <f t="shared" si="27"/>
        <v>-0.26141941905038307</v>
      </c>
      <c r="AQ37">
        <f t="shared" si="27"/>
        <v>-6.9341013495018347</v>
      </c>
      <c r="AR37">
        <f t="shared" si="27"/>
        <v>-7.1955207685522176</v>
      </c>
      <c r="AS37">
        <f t="shared" si="27"/>
        <v>5.7039043849858917E-2</v>
      </c>
      <c r="AT37">
        <f t="shared" si="27"/>
        <v>0.17689471680510307</v>
      </c>
      <c r="AU37">
        <f t="shared" si="25"/>
        <v>-6.9615870078972542</v>
      </c>
      <c r="AW37">
        <v>34</v>
      </c>
      <c r="AX37">
        <f>IF(Z37&gt;0, (R37*SUMPRODUCT(K37:$K$98, X37:$X$98)-K37*$AZ$3)/Z37, 0)</f>
        <v>118.10658271163757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6.9358459999999999E-3</v>
      </c>
      <c r="Q38" s="4">
        <f t="shared" si="22"/>
        <v>12.5</v>
      </c>
      <c r="R38">
        <f t="shared" si="0"/>
        <v>50000</v>
      </c>
      <c r="S38">
        <f t="shared" si="1"/>
        <v>117.20588668398626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74.205870600373544</v>
      </c>
      <c r="AC38">
        <f t="shared" si="19"/>
        <v>72.392811921920767</v>
      </c>
      <c r="AE38">
        <f t="shared" si="2"/>
        <v>0</v>
      </c>
      <c r="AF38">
        <f t="shared" si="26"/>
        <v>0</v>
      </c>
      <c r="AG38">
        <f t="shared" si="26"/>
        <v>-7.720688564592777</v>
      </c>
      <c r="AH38">
        <f t="shared" si="4"/>
        <v>-217.888147706692</v>
      </c>
      <c r="AI38">
        <f t="shared" si="23"/>
        <v>-225.60883627128476</v>
      </c>
      <c r="AJ38">
        <f t="shared" si="6"/>
        <v>1.8130586784527765</v>
      </c>
      <c r="AK38">
        <f t="shared" si="20"/>
        <v>5.1944109420261482</v>
      </c>
      <c r="AL38">
        <f t="shared" si="24"/>
        <v>-218.60136665080586</v>
      </c>
      <c r="AN38">
        <f t="shared" si="27"/>
        <v>0</v>
      </c>
      <c r="AO38">
        <f t="shared" si="27"/>
        <v>0</v>
      </c>
      <c r="AP38">
        <f t="shared" si="27"/>
        <v>-0.22945719645351459</v>
      </c>
      <c r="AQ38">
        <f t="shared" si="27"/>
        <v>-6.4755886855104405</v>
      </c>
      <c r="AR38">
        <f t="shared" si="27"/>
        <v>-6.7050458819639545</v>
      </c>
      <c r="AS38">
        <f t="shared" si="27"/>
        <v>5.3883712298843513E-2</v>
      </c>
      <c r="AT38">
        <f t="shared" si="27"/>
        <v>0.15437677119251156</v>
      </c>
      <c r="AU38">
        <f t="shared" si="25"/>
        <v>-6.4967853984725998</v>
      </c>
      <c r="AW38">
        <v>35</v>
      </c>
      <c r="AX38">
        <f>IF(Z38&gt;0, (R38*SUMPRODUCT(K38:$K$98, X38:$X$98)-K38*$AZ$3)/Z38, 0)</f>
        <v>117.20588668398626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7.4023869999999999E-3</v>
      </c>
      <c r="Q39" s="4">
        <f t="shared" si="22"/>
        <v>12.5</v>
      </c>
      <c r="R39">
        <f t="shared" si="0"/>
        <v>50000</v>
      </c>
      <c r="S39">
        <f t="shared" si="1"/>
        <v>116.14572087321353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72.392811921920767</v>
      </c>
      <c r="AC39">
        <f t="shared" si="19"/>
        <v>70.489582764132692</v>
      </c>
      <c r="AE39">
        <f t="shared" si="2"/>
        <v>0</v>
      </c>
      <c r="AF39">
        <f t="shared" si="26"/>
        <v>0</v>
      </c>
      <c r="AG39">
        <f t="shared" si="26"/>
        <v>-7.5863301542852586</v>
      </c>
      <c r="AH39">
        <f t="shared" si="4"/>
        <v>-228.60609864636095</v>
      </c>
      <c r="AI39">
        <f t="shared" si="23"/>
        <v>-236.19242880064621</v>
      </c>
      <c r="AJ39">
        <f t="shared" si="6"/>
        <v>1.9032291577880756</v>
      </c>
      <c r="AK39">
        <f t="shared" si="20"/>
        <v>5.0674968345344542</v>
      </c>
      <c r="AL39">
        <f t="shared" si="24"/>
        <v>-229.22170280832367</v>
      </c>
      <c r="AN39">
        <f t="shared" si="27"/>
        <v>0</v>
      </c>
      <c r="AO39">
        <f t="shared" si="27"/>
        <v>0</v>
      </c>
      <c r="AP39">
        <f t="shared" si="27"/>
        <v>-0.20130722635794238</v>
      </c>
      <c r="AQ39">
        <f t="shared" si="27"/>
        <v>-6.0661820288712232</v>
      </c>
      <c r="AR39">
        <f t="shared" si="27"/>
        <v>-6.2674892552291652</v>
      </c>
      <c r="AS39">
        <f t="shared" si="27"/>
        <v>5.0503178096126089E-2</v>
      </c>
      <c r="AT39">
        <f t="shared" si="27"/>
        <v>0.13446867083177902</v>
      </c>
      <c r="AU39">
        <f t="shared" si="25"/>
        <v>-6.0825174063012604</v>
      </c>
      <c r="AW39">
        <v>36</v>
      </c>
      <c r="AX39">
        <f>IF(Z39&gt;0, (R39*SUMPRODUCT(K39:$K$98, X39:$X$98)-K39*$AZ$3)/Z39, 0)</f>
        <v>116.14572087321353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7.9366079999999995E-3</v>
      </c>
      <c r="Q40" s="4">
        <f t="shared" si="22"/>
        <v>12.5</v>
      </c>
      <c r="R40">
        <f t="shared" si="0"/>
        <v>50000</v>
      </c>
      <c r="S40">
        <f t="shared" si="1"/>
        <v>114.93875892089078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70.489582764132692</v>
      </c>
      <c r="AC40">
        <f t="shared" si="19"/>
        <v>68.505864599299315</v>
      </c>
      <c r="AE40">
        <f t="shared" si="2"/>
        <v>0</v>
      </c>
      <c r="AF40">
        <f t="shared" si="26"/>
        <v>0</v>
      </c>
      <c r="AG40">
        <f t="shared" si="26"/>
        <v>-7.4502571241492648</v>
      </c>
      <c r="AH40">
        <f t="shared" si="4"/>
        <v>-240.83891437256645</v>
      </c>
      <c r="AI40">
        <f t="shared" si="23"/>
        <v>-248.28917149671571</v>
      </c>
      <c r="AJ40">
        <f t="shared" si="6"/>
        <v>1.9837181648333768</v>
      </c>
      <c r="AK40">
        <f t="shared" si="20"/>
        <v>4.9342707934892891</v>
      </c>
      <c r="AL40">
        <f t="shared" si="24"/>
        <v>-241.37118253839307</v>
      </c>
      <c r="AN40">
        <f t="shared" si="27"/>
        <v>0</v>
      </c>
      <c r="AO40">
        <f t="shared" si="27"/>
        <v>0</v>
      </c>
      <c r="AP40">
        <f t="shared" si="27"/>
        <v>-0.17651469424213631</v>
      </c>
      <c r="AQ40">
        <f t="shared" si="27"/>
        <v>-5.7060590827509143</v>
      </c>
      <c r="AR40">
        <f t="shared" si="27"/>
        <v>-5.8825737769930502</v>
      </c>
      <c r="AS40">
        <f t="shared" si="27"/>
        <v>4.6999103452838087E-2</v>
      </c>
      <c r="AT40">
        <f t="shared" si="27"/>
        <v>0.11690486461165195</v>
      </c>
      <c r="AU40">
        <f t="shared" si="25"/>
        <v>-5.7186698089285608</v>
      </c>
      <c r="AW40">
        <v>37</v>
      </c>
      <c r="AX40">
        <f>IF(Z40&gt;0, (R40*SUMPRODUCT(K40:$K$98, X40:$X$98)-K40*$AZ$3)/Z40, 0)</f>
        <v>114.93875892089078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8.552947E-3</v>
      </c>
      <c r="Q41" s="4">
        <f t="shared" si="22"/>
        <v>12.5</v>
      </c>
      <c r="R41">
        <f t="shared" si="0"/>
        <v>50000</v>
      </c>
      <c r="S41">
        <f t="shared" si="1"/>
        <v>113.58821729118019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68.505864599299315</v>
      </c>
      <c r="AC41">
        <f t="shared" si="19"/>
        <v>66.444862538010753</v>
      </c>
      <c r="AE41">
        <f t="shared" si="2"/>
        <v>0</v>
      </c>
      <c r="AF41">
        <f t="shared" si="26"/>
        <v>0</v>
      </c>
      <c r="AG41">
        <f t="shared" si="26"/>
        <v>-7.3120328985885514</v>
      </c>
      <c r="AH41">
        <f t="shared" si="4"/>
        <v>-254.88661727688435</v>
      </c>
      <c r="AI41">
        <f t="shared" si="23"/>
        <v>-262.19865017547289</v>
      </c>
      <c r="AJ41">
        <f t="shared" si="6"/>
        <v>2.061002061288562</v>
      </c>
      <c r="AK41">
        <f t="shared" si="20"/>
        <v>4.7954105219509522</v>
      </c>
      <c r="AL41">
        <f t="shared" si="24"/>
        <v>-255.3422375922334</v>
      </c>
      <c r="AN41">
        <f t="shared" si="27"/>
        <v>0</v>
      </c>
      <c r="AO41">
        <f t="shared" si="27"/>
        <v>0</v>
      </c>
      <c r="AP41">
        <f t="shared" si="27"/>
        <v>-0.15467841649566139</v>
      </c>
      <c r="AQ41">
        <f t="shared" si="27"/>
        <v>-5.3918600877649903</v>
      </c>
      <c r="AR41">
        <f t="shared" si="27"/>
        <v>-5.546538504260651</v>
      </c>
      <c r="AS41">
        <f t="shared" si="27"/>
        <v>4.3598345310501226E-2</v>
      </c>
      <c r="AT41">
        <f t="shared" si="27"/>
        <v>0.10144189943745828</v>
      </c>
      <c r="AU41">
        <f t="shared" si="25"/>
        <v>-5.4014982595126924</v>
      </c>
      <c r="AW41">
        <v>38</v>
      </c>
      <c r="AX41">
        <f>IF(Z41&gt;0, (R41*SUMPRODUCT(K41:$K$98, X41:$X$98)-K41*$AZ$3)/Z41, 0)</f>
        <v>113.58821729118019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9.2631359999999999E-3</v>
      </c>
      <c r="Q42" s="4">
        <f t="shared" si="22"/>
        <v>12.5</v>
      </c>
      <c r="R42">
        <f t="shared" si="0"/>
        <v>50000</v>
      </c>
      <c r="S42">
        <f t="shared" si="1"/>
        <v>112.09367866430458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66.444862538010753</v>
      </c>
      <c r="AC42">
        <f t="shared" si="19"/>
        <v>64.307517647980006</v>
      </c>
      <c r="AE42">
        <f t="shared" si="2"/>
        <v>0</v>
      </c>
      <c r="AF42">
        <f t="shared" si="26"/>
        <v>0</v>
      </c>
      <c r="AG42">
        <f t="shared" si="26"/>
        <v>-7.1711802144265651</v>
      </c>
      <c r="AH42">
        <f t="shared" si="4"/>
        <v>-270.92942070439983</v>
      </c>
      <c r="AI42">
        <f t="shared" si="23"/>
        <v>-278.10060091882639</v>
      </c>
      <c r="AJ42">
        <f t="shared" si="6"/>
        <v>2.1373448900307466</v>
      </c>
      <c r="AK42">
        <f t="shared" si="20"/>
        <v>4.6511403776607532</v>
      </c>
      <c r="AL42">
        <f t="shared" si="24"/>
        <v>-271.31211565113489</v>
      </c>
      <c r="AN42">
        <f t="shared" si="27"/>
        <v>0</v>
      </c>
      <c r="AO42">
        <f t="shared" si="27"/>
        <v>0</v>
      </c>
      <c r="AP42">
        <f t="shared" si="27"/>
        <v>-0.13544537957360786</v>
      </c>
      <c r="AQ42">
        <f t="shared" si="27"/>
        <v>-5.1171686009426951</v>
      </c>
      <c r="AR42">
        <f t="shared" si="27"/>
        <v>-5.252613980516303</v>
      </c>
      <c r="AS42">
        <f t="shared" si="27"/>
        <v>4.0369016152674471E-2</v>
      </c>
      <c r="AT42">
        <f t="shared" si="27"/>
        <v>8.7848227915824278E-2</v>
      </c>
      <c r="AU42">
        <f t="shared" si="25"/>
        <v>-5.124396736447804</v>
      </c>
      <c r="AW42">
        <v>39</v>
      </c>
      <c r="AX42">
        <f>IF(Z42&gt;0, (R42*SUMPRODUCT(K42:$K$98, X42:$X$98)-K42*$AZ$3)/Z42, 0)</f>
        <v>112.09367866430458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1.011049E-2</v>
      </c>
      <c r="Q43" s="4">
        <f t="shared" si="22"/>
        <v>12.5</v>
      </c>
      <c r="R43">
        <f t="shared" si="0"/>
        <v>50000</v>
      </c>
      <c r="S43">
        <f t="shared" si="1"/>
        <v>110.46051294950712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64.307517647980006</v>
      </c>
      <c r="AC43">
        <f t="shared" si="19"/>
        <v>62.096166187871461</v>
      </c>
      <c r="AE43">
        <f t="shared" si="2"/>
        <v>0</v>
      </c>
      <c r="AF43">
        <f t="shared" si="26"/>
        <v>0</v>
      </c>
      <c r="AG43">
        <f t="shared" si="26"/>
        <v>-7.026964266436142</v>
      </c>
      <c r="AH43">
        <f t="shared" si="4"/>
        <v>-290.01658338463056</v>
      </c>
      <c r="AI43">
        <f t="shared" si="23"/>
        <v>-297.04354765106672</v>
      </c>
      <c r="AJ43">
        <f t="shared" si="6"/>
        <v>2.2113514601085456</v>
      </c>
      <c r="AK43">
        <f t="shared" si="20"/>
        <v>4.5015262353586012</v>
      </c>
      <c r="AL43">
        <f t="shared" si="24"/>
        <v>-290.33066995559955</v>
      </c>
      <c r="AN43">
        <f t="shared" si="27"/>
        <v>0</v>
      </c>
      <c r="AO43">
        <f t="shared" si="27"/>
        <v>0</v>
      </c>
      <c r="AP43">
        <f t="shared" si="27"/>
        <v>-0.11850134519834517</v>
      </c>
      <c r="AQ43">
        <f t="shared" si="27"/>
        <v>-4.8907826990184509</v>
      </c>
      <c r="AR43">
        <f t="shared" si="27"/>
        <v>-5.0092840442167965</v>
      </c>
      <c r="AS43">
        <f t="shared" si="27"/>
        <v>3.7291796683931344E-2</v>
      </c>
      <c r="AT43">
        <f t="shared" si="27"/>
        <v>7.5912854272443805E-2</v>
      </c>
      <c r="AU43">
        <f t="shared" si="25"/>
        <v>-4.896079393260421</v>
      </c>
      <c r="AW43">
        <v>40</v>
      </c>
      <c r="AX43">
        <f>IF(Z43&gt;0, (R43*SUMPRODUCT(K43:$K$98, X43:$X$98)-K43*$AZ$3)/Z43, 0)</f>
        <v>110.46051294950712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1.1085984E-2</v>
      </c>
      <c r="Q44" s="4">
        <f t="shared" si="22"/>
        <v>12.5</v>
      </c>
      <c r="R44">
        <f t="shared" si="0"/>
        <v>50000</v>
      </c>
      <c r="S44">
        <f t="shared" si="1"/>
        <v>108.66705836738832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62.096166187871461</v>
      </c>
      <c r="AC44">
        <f t="shared" si="19"/>
        <v>59.799863078883497</v>
      </c>
      <c r="AE44">
        <f t="shared" si="2"/>
        <v>0</v>
      </c>
      <c r="AF44">
        <f t="shared" si="26"/>
        <v>0</v>
      </c>
      <c r="AG44">
        <f t="shared" si="26"/>
        <v>-6.8787938103454973</v>
      </c>
      <c r="AH44">
        <f t="shared" si="4"/>
        <v>-311.60325370513124</v>
      </c>
      <c r="AI44">
        <f t="shared" si="23"/>
        <v>-318.48204751547672</v>
      </c>
      <c r="AJ44">
        <f t="shared" si="6"/>
        <v>2.2963031089879635</v>
      </c>
      <c r="AK44">
        <f t="shared" si="20"/>
        <v>4.3467316331510029</v>
      </c>
      <c r="AL44">
        <f t="shared" si="24"/>
        <v>-311.83901277333774</v>
      </c>
      <c r="AN44">
        <f t="shared" si="27"/>
        <v>0</v>
      </c>
      <c r="AO44">
        <f t="shared" si="27"/>
        <v>0</v>
      </c>
      <c r="AP44">
        <f t="shared" si="27"/>
        <v>-0.10357377475849497</v>
      </c>
      <c r="AQ44">
        <f t="shared" si="27"/>
        <v>-4.6918000601690402</v>
      </c>
      <c r="AR44">
        <f t="shared" si="27"/>
        <v>-4.7953738349275348</v>
      </c>
      <c r="AS44">
        <f t="shared" si="27"/>
        <v>3.4575361254447219E-2</v>
      </c>
      <c r="AT44">
        <f t="shared" si="27"/>
        <v>6.5448596879079099E-2</v>
      </c>
      <c r="AU44">
        <f t="shared" si="25"/>
        <v>-4.6953498767940083</v>
      </c>
      <c r="AW44">
        <v>41</v>
      </c>
      <c r="AX44">
        <f>IF(Z44&gt;0, (R44*SUMPRODUCT(K44:$K$98, X44:$X$98)-K44*$AZ$3)/Z44, 0)</f>
        <v>108.66705836738832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1.2207667E-2</v>
      </c>
      <c r="Q45" s="4">
        <f t="shared" si="22"/>
        <v>12.5</v>
      </c>
      <c r="R45">
        <f t="shared" si="0"/>
        <v>50000</v>
      </c>
      <c r="S45">
        <f t="shared" si="1"/>
        <v>106.72073064405092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59.799863078883497</v>
      </c>
      <c r="AC45">
        <f t="shared" si="19"/>
        <v>57.424562652670232</v>
      </c>
      <c r="AE45">
        <f t="shared" si="2"/>
        <v>0</v>
      </c>
      <c r="AF45">
        <f t="shared" si="26"/>
        <v>0</v>
      </c>
      <c r="AG45">
        <f t="shared" si="26"/>
        <v>-6.7260318480436831</v>
      </c>
      <c r="AH45">
        <f t="shared" si="4"/>
        <v>-335.89609679343596</v>
      </c>
      <c r="AI45">
        <f t="shared" si="23"/>
        <v>-342.62212864147966</v>
      </c>
      <c r="AJ45">
        <f t="shared" si="6"/>
        <v>2.3753004262132649</v>
      </c>
      <c r="AK45">
        <f t="shared" si="20"/>
        <v>4.1859904155218448</v>
      </c>
      <c r="AL45">
        <f t="shared" si="24"/>
        <v>-336.06083779974455</v>
      </c>
      <c r="AN45">
        <f t="shared" si="27"/>
        <v>0</v>
      </c>
      <c r="AO45">
        <f t="shared" si="27"/>
        <v>0</v>
      </c>
      <c r="AP45">
        <f t="shared" si="27"/>
        <v>-9.0422895409576154E-2</v>
      </c>
      <c r="AQ45">
        <f t="shared" si="27"/>
        <v>-4.5156934006596856</v>
      </c>
      <c r="AR45">
        <f t="shared" si="27"/>
        <v>-4.6061162960692617</v>
      </c>
      <c r="AS45">
        <f t="shared" si="27"/>
        <v>3.1932876153162218E-2</v>
      </c>
      <c r="AT45">
        <f t="shared" si="27"/>
        <v>5.6275287135060519E-2</v>
      </c>
      <c r="AU45">
        <f t="shared" si="25"/>
        <v>-4.5179081327810389</v>
      </c>
      <c r="AW45">
        <v>42</v>
      </c>
      <c r="AX45">
        <f>IF(Z45&gt;0, (R45*SUMPRODUCT(K45:$K$98, X45:$X$98)-K45*$AZ$3)/Z45, 0)</f>
        <v>106.72073064405092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1.3502610999999999E-2</v>
      </c>
      <c r="Q46" s="4">
        <f t="shared" si="22"/>
        <v>12.5</v>
      </c>
      <c r="R46">
        <f t="shared" si="0"/>
        <v>50000</v>
      </c>
      <c r="S46">
        <f t="shared" si="1"/>
        <v>104.63148937775966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57.424562652670232</v>
      </c>
      <c r="AC46">
        <f t="shared" si="19"/>
        <v>54.977172496613946</v>
      </c>
      <c r="AE46">
        <f t="shared" si="2"/>
        <v>0</v>
      </c>
      <c r="AF46">
        <f t="shared" si="26"/>
        <v>0</v>
      </c>
      <c r="AG46">
        <f t="shared" si="26"/>
        <v>-6.5679525379455015</v>
      </c>
      <c r="AH46">
        <f t="shared" si="4"/>
        <v>-363.27596647097982</v>
      </c>
      <c r="AI46">
        <f t="shared" si="23"/>
        <v>-369.84391900892535</v>
      </c>
      <c r="AJ46">
        <f t="shared" si="6"/>
        <v>2.4473901560562865</v>
      </c>
      <c r="AK46">
        <f t="shared" si="20"/>
        <v>4.0197193856869164</v>
      </c>
      <c r="AL46">
        <f t="shared" si="24"/>
        <v>-363.37680946718217</v>
      </c>
      <c r="AN46">
        <f t="shared" si="27"/>
        <v>0</v>
      </c>
      <c r="AO46">
        <f t="shared" si="27"/>
        <v>0</v>
      </c>
      <c r="AP46">
        <f t="shared" si="27"/>
        <v>-7.8837251136849279E-2</v>
      </c>
      <c r="AQ46">
        <f t="shared" si="27"/>
        <v>-4.3605185078899726</v>
      </c>
      <c r="AR46">
        <f t="shared" si="27"/>
        <v>-4.4393557590268218</v>
      </c>
      <c r="AS46">
        <f t="shared" si="27"/>
        <v>2.9376812826850427E-2</v>
      </c>
      <c r="AT46">
        <f t="shared" si="27"/>
        <v>4.8249987325302821E-2</v>
      </c>
      <c r="AU46">
        <f t="shared" si="25"/>
        <v>-4.3617289588746688</v>
      </c>
      <c r="AW46">
        <v>43</v>
      </c>
      <c r="AX46">
        <f>IF(Z46&gt;0, (R46*SUMPRODUCT(K46:$K$98, X46:$X$98)-K46*$AZ$3)/Z46, 0)</f>
        <v>104.63148937775966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1.4950962999999999E-2</v>
      </c>
      <c r="Q47" s="4">
        <f t="shared" si="22"/>
        <v>12.5</v>
      </c>
      <c r="R47">
        <f t="shared" si="0"/>
        <v>50000</v>
      </c>
      <c r="S47">
        <f t="shared" si="1"/>
        <v>102.40227273957289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54.977172496613946</v>
      </c>
      <c r="AC47">
        <f t="shared" si="19"/>
        <v>52.463353314262697</v>
      </c>
      <c r="AE47">
        <f t="shared" si="2"/>
        <v>0</v>
      </c>
      <c r="AF47">
        <f t="shared" si="26"/>
        <v>0</v>
      </c>
      <c r="AG47">
        <f t="shared" si="26"/>
        <v>-6.4040757971854658</v>
      </c>
      <c r="AH47">
        <f t="shared" si="4"/>
        <v>-392.78886152231712</v>
      </c>
      <c r="AI47">
        <f t="shared" si="23"/>
        <v>-399.19293731950256</v>
      </c>
      <c r="AJ47">
        <f t="shared" si="6"/>
        <v>2.5138191823512486</v>
      </c>
      <c r="AK47">
        <f t="shared" si="20"/>
        <v>3.8484020747629768</v>
      </c>
      <c r="AL47">
        <f t="shared" si="24"/>
        <v>-392.83071606238832</v>
      </c>
      <c r="AN47">
        <f t="shared" si="27"/>
        <v>0</v>
      </c>
      <c r="AO47">
        <f t="shared" si="27"/>
        <v>0</v>
      </c>
      <c r="AP47">
        <f t="shared" si="27"/>
        <v>-6.8634094464921455E-2</v>
      </c>
      <c r="AQ47">
        <f t="shared" si="27"/>
        <v>-4.2096172313169333</v>
      </c>
      <c r="AR47">
        <f t="shared" si="27"/>
        <v>-4.2782513257818549</v>
      </c>
      <c r="AS47">
        <f t="shared" si="27"/>
        <v>2.6941233785061417E-2</v>
      </c>
      <c r="AT47">
        <f t="shared" si="27"/>
        <v>4.1244295024485088E-2</v>
      </c>
      <c r="AU47">
        <f t="shared" si="25"/>
        <v>-4.2100657969723079</v>
      </c>
      <c r="AW47">
        <v>44</v>
      </c>
      <c r="AX47">
        <f>IF(Z47&gt;0, (R47*SUMPRODUCT(K47:$K$98, X47:$X$98)-K47*$AZ$3)/Z47, 0)</f>
        <v>102.40227273957289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1.6562650000000002E-2</v>
      </c>
      <c r="Q48" s="4">
        <f t="shared" si="22"/>
        <v>12.5</v>
      </c>
      <c r="R48">
        <f t="shared" si="0"/>
        <v>50000</v>
      </c>
      <c r="S48">
        <f t="shared" si="1"/>
        <v>100.06184301040402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52.463353314262697</v>
      </c>
      <c r="AC48">
        <f t="shared" si="19"/>
        <v>49.902574766462486</v>
      </c>
      <c r="AE48">
        <f t="shared" si="2"/>
        <v>0</v>
      </c>
      <c r="AF48">
        <f t="shared" si="26"/>
        <v>0</v>
      </c>
      <c r="AG48">
        <f t="shared" si="26"/>
        <v>-6.2339665732113563</v>
      </c>
      <c r="AH48">
        <f t="shared" si="4"/>
        <v>-424.27386400901548</v>
      </c>
      <c r="AI48">
        <f t="shared" si="23"/>
        <v>-430.50783058222686</v>
      </c>
      <c r="AJ48">
        <f t="shared" si="6"/>
        <v>2.5607785478002114</v>
      </c>
      <c r="AK48">
        <f t="shared" si="20"/>
        <v>3.672434731998389</v>
      </c>
      <c r="AL48">
        <f t="shared" si="24"/>
        <v>-424.27461730242823</v>
      </c>
      <c r="AN48">
        <f t="shared" si="27"/>
        <v>0</v>
      </c>
      <c r="AO48">
        <f t="shared" si="27"/>
        <v>0</v>
      </c>
      <c r="AP48">
        <f t="shared" si="27"/>
        <v>-5.9652670567484641E-2</v>
      </c>
      <c r="AQ48">
        <f t="shared" si="27"/>
        <v>-4.0598660167479697</v>
      </c>
      <c r="AR48">
        <f t="shared" si="27"/>
        <v>-4.1195186873154546</v>
      </c>
      <c r="AS48">
        <f t="shared" si="27"/>
        <v>2.4504026018464287E-2</v>
      </c>
      <c r="AT48">
        <f t="shared" si="27"/>
        <v>3.514143630315248E-2</v>
      </c>
      <c r="AU48">
        <f t="shared" si="25"/>
        <v>-4.0598732249938374</v>
      </c>
      <c r="AW48">
        <v>45</v>
      </c>
      <c r="AX48">
        <f>IF(Z48&gt;0, (R48*SUMPRODUCT(K48:$K$98, X48:$X$98)-K48*$AZ$3)/Z48, 0)</f>
        <v>100.06184301040402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1.8321427000000001E-2</v>
      </c>
      <c r="Q49" s="4">
        <f t="shared" si="22"/>
        <v>12.5</v>
      </c>
      <c r="R49">
        <f t="shared" si="0"/>
        <v>50000</v>
      </c>
      <c r="S49">
        <f t="shared" si="1"/>
        <v>97.638414197024886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49.902574766462486</v>
      </c>
      <c r="AC49">
        <f t="shared" si="19"/>
        <v>47.314886145711597</v>
      </c>
      <c r="AE49">
        <f t="shared" si="2"/>
        <v>0</v>
      </c>
      <c r="AF49">
        <f t="shared" si="26"/>
        <v>0</v>
      </c>
      <c r="AG49">
        <f t="shared" si="26"/>
        <v>-6.0574117439877107</v>
      </c>
      <c r="AH49">
        <f t="shared" si="4"/>
        <v>-456.8606539661281</v>
      </c>
      <c r="AI49">
        <f t="shared" si="23"/>
        <v>-462.9180657101158</v>
      </c>
      <c r="AJ49">
        <f t="shared" si="6"/>
        <v>2.5876886207508889</v>
      </c>
      <c r="AK49">
        <f t="shared" si="20"/>
        <v>3.4931802336523745</v>
      </c>
      <c r="AL49">
        <f t="shared" si="24"/>
        <v>-456.83719685571253</v>
      </c>
      <c r="AN49">
        <f t="shared" si="27"/>
        <v>0</v>
      </c>
      <c r="AO49">
        <f t="shared" si="27"/>
        <v>0</v>
      </c>
      <c r="AP49">
        <f t="shared" si="27"/>
        <v>-5.1752876618439796E-2</v>
      </c>
      <c r="AQ49">
        <f t="shared" si="27"/>
        <v>-3.9032930327043518</v>
      </c>
      <c r="AR49">
        <f t="shared" si="27"/>
        <v>-3.9550459093227914</v>
      </c>
      <c r="AS49">
        <f t="shared" si="27"/>
        <v>2.2108506995514074E-2</v>
      </c>
      <c r="AT49">
        <f t="shared" si="27"/>
        <v>2.9844780787374989E-2</v>
      </c>
      <c r="AU49">
        <f t="shared" si="25"/>
        <v>-3.9030926215399022</v>
      </c>
      <c r="AW49">
        <v>46</v>
      </c>
      <c r="AX49">
        <f>IF(Z49&gt;0, (R49*SUMPRODUCT(K49:$K$98, X49:$X$98)-K49*$AZ$3)/Z49, 0)</f>
        <v>97.638414197024886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2.0255269999999999E-2</v>
      </c>
      <c r="Q50" s="4">
        <f t="shared" si="22"/>
        <v>12.5</v>
      </c>
      <c r="R50">
        <f t="shared" si="0"/>
        <v>50000</v>
      </c>
      <c r="S50">
        <f t="shared" si="1"/>
        <v>95.175662926563987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47.314886145711597</v>
      </c>
      <c r="AC50">
        <f t="shared" si="19"/>
        <v>44.72603721657606</v>
      </c>
      <c r="AE50">
        <f t="shared" si="2"/>
        <v>0</v>
      </c>
      <c r="AF50">
        <f t="shared" si="26"/>
        <v>0</v>
      </c>
      <c r="AG50">
        <f t="shared" si="26"/>
        <v>-5.874143116172192</v>
      </c>
      <c r="AH50">
        <f t="shared" si="4"/>
        <v>-490.77804150256782</v>
      </c>
      <c r="AI50">
        <f t="shared" si="23"/>
        <v>-496.65218461874002</v>
      </c>
      <c r="AJ50">
        <f t="shared" si="6"/>
        <v>2.588848929135537</v>
      </c>
      <c r="AK50">
        <f t="shared" si="20"/>
        <v>3.3120420301998119</v>
      </c>
      <c r="AL50">
        <f t="shared" si="24"/>
        <v>-490.75129365940472</v>
      </c>
      <c r="AN50">
        <f t="shared" si="27"/>
        <v>0</v>
      </c>
      <c r="AO50">
        <f t="shared" si="27"/>
        <v>0</v>
      </c>
      <c r="AP50">
        <f t="shared" si="27"/>
        <v>-4.4809892288457331E-2</v>
      </c>
      <c r="AQ50">
        <f t="shared" si="27"/>
        <v>-3.7438160327970893</v>
      </c>
      <c r="AR50">
        <f t="shared" si="27"/>
        <v>-3.7886259250855465</v>
      </c>
      <c r="AS50">
        <f t="shared" si="27"/>
        <v>1.974858960216232E-2</v>
      </c>
      <c r="AT50">
        <f t="shared" si="27"/>
        <v>2.5265344015793747E-2</v>
      </c>
      <c r="AU50">
        <f t="shared" si="25"/>
        <v>-3.7436119914675907</v>
      </c>
      <c r="AW50">
        <v>47</v>
      </c>
      <c r="AX50">
        <f>IF(Z50&gt;0, (R50*SUMPRODUCT(K50:$K$98, X50:$X$98)-K50*$AZ$3)/Z50, 0)</f>
        <v>95.175662926563987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2.2430054000000001E-2</v>
      </c>
      <c r="Q51" s="4">
        <f t="shared" si="22"/>
        <v>12.5</v>
      </c>
      <c r="R51">
        <f t="shared" si="0"/>
        <v>50000</v>
      </c>
      <c r="S51">
        <f t="shared" si="1"/>
        <v>92.713032091999409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44.72603721657606</v>
      </c>
      <c r="AC51">
        <f t="shared" si="19"/>
        <v>42.155831990536846</v>
      </c>
      <c r="AE51">
        <f t="shared" si="2"/>
        <v>0</v>
      </c>
      <c r="AF51">
        <f t="shared" si="26"/>
        <v>0</v>
      </c>
      <c r="AG51">
        <f t="shared" si="26"/>
        <v>-5.6836443377109989</v>
      </c>
      <c r="AH51">
        <f t="shared" si="4"/>
        <v>-527.02938919788221</v>
      </c>
      <c r="AI51">
        <f t="shared" si="23"/>
        <v>-532.71303353559324</v>
      </c>
      <c r="AJ51">
        <f t="shared" si="6"/>
        <v>2.5702052260392136</v>
      </c>
      <c r="AK51">
        <f t="shared" si="20"/>
        <v>3.1308226051603243</v>
      </c>
      <c r="AL51">
        <f t="shared" si="24"/>
        <v>-527.01200570439369</v>
      </c>
      <c r="AN51">
        <f t="shared" si="27"/>
        <v>0</v>
      </c>
      <c r="AO51">
        <f t="shared" si="27"/>
        <v>0</v>
      </c>
      <c r="AP51">
        <f t="shared" si="27"/>
        <v>-3.8711343805186135E-2</v>
      </c>
      <c r="AQ51">
        <f t="shared" si="27"/>
        <v>-3.589601084872434</v>
      </c>
      <c r="AR51">
        <f t="shared" si="27"/>
        <v>-3.6283124286776203</v>
      </c>
      <c r="AS51">
        <f t="shared" si="27"/>
        <v>1.7505686887360844E-2</v>
      </c>
      <c r="AT51">
        <f t="shared" si="27"/>
        <v>2.1324056021109268E-2</v>
      </c>
      <c r="AU51">
        <f t="shared" si="25"/>
        <v>-3.5894826857691502</v>
      </c>
      <c r="AW51">
        <v>48</v>
      </c>
      <c r="AX51">
        <f>IF(Z51&gt;0, (R51*SUMPRODUCT(K51:$K$98, X51:$X$98)-K51*$AZ$3)/Z51, 0)</f>
        <v>92.713032091999409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2.4874655999999998E-2</v>
      </c>
      <c r="Q52" s="4">
        <f t="shared" si="22"/>
        <v>12.5</v>
      </c>
      <c r="R52">
        <f t="shared" si="0"/>
        <v>50000</v>
      </c>
      <c r="S52">
        <f t="shared" si="1"/>
        <v>90.271189996208122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42.155831990536846</v>
      </c>
      <c r="AC52">
        <f t="shared" si="19"/>
        <v>39.614097697412475</v>
      </c>
      <c r="AE52">
        <f t="shared" si="2"/>
        <v>0</v>
      </c>
      <c r="AF52">
        <f t="shared" si="26"/>
        <v>0</v>
      </c>
      <c r="AG52">
        <f t="shared" si="26"/>
        <v>-5.4854291966069804</v>
      </c>
      <c r="AH52">
        <f t="shared" si="4"/>
        <v>-565.51479090763564</v>
      </c>
      <c r="AI52">
        <f t="shared" si="23"/>
        <v>-571.00022010424266</v>
      </c>
      <c r="AJ52">
        <f t="shared" si="6"/>
        <v>2.5417342931243709</v>
      </c>
      <c r="AK52">
        <f t="shared" si="20"/>
        <v>2.9509082393375796</v>
      </c>
      <c r="AL52">
        <f t="shared" si="24"/>
        <v>-565.50757757178076</v>
      </c>
      <c r="AN52">
        <f t="shared" si="27"/>
        <v>0</v>
      </c>
      <c r="AO52">
        <f t="shared" si="27"/>
        <v>0</v>
      </c>
      <c r="AP52">
        <f t="shared" si="27"/>
        <v>-3.3358302684537981E-2</v>
      </c>
      <c r="AQ52">
        <f t="shared" si="27"/>
        <v>-3.4390405730419138</v>
      </c>
      <c r="AR52">
        <f t="shared" si="27"/>
        <v>-3.4723988757264523</v>
      </c>
      <c r="AS52">
        <f t="shared" si="27"/>
        <v>1.5456938528375982E-2</v>
      </c>
      <c r="AT52">
        <f t="shared" si="27"/>
        <v>1.7945230302673223E-2</v>
      </c>
      <c r="AU52">
        <f t="shared" si="25"/>
        <v>-3.4389967068954035</v>
      </c>
      <c r="AW52">
        <v>49</v>
      </c>
      <c r="AX52">
        <f>IF(Z52&gt;0, (R52*SUMPRODUCT(K52:$K$98, X52:$X$98)-K52*$AZ$3)/Z52, 0)</f>
        <v>90.271189996208122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2.763239E-2</v>
      </c>
      <c r="Q53" s="4">
        <f t="shared" si="22"/>
        <v>12.5</v>
      </c>
      <c r="R53">
        <f t="shared" si="0"/>
        <v>50000</v>
      </c>
      <c r="S53">
        <f t="shared" si="1"/>
        <v>87.873311214599397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39.614097697412475</v>
      </c>
      <c r="AC53">
        <f t="shared" si="19"/>
        <v>37.110652474145645</v>
      </c>
      <c r="AE53">
        <f t="shared" si="2"/>
        <v>0</v>
      </c>
      <c r="AF53">
        <f t="shared" si="26"/>
        <v>0</v>
      </c>
      <c r="AG53">
        <f t="shared" si="26"/>
        <v>-5.2789993857628792</v>
      </c>
      <c r="AH53">
        <f t="shared" si="4"/>
        <v>-606.302075512123</v>
      </c>
      <c r="AI53">
        <f t="shared" si="23"/>
        <v>-611.58107489788586</v>
      </c>
      <c r="AJ53">
        <f t="shared" si="6"/>
        <v>2.5034452232668301</v>
      </c>
      <c r="AK53">
        <f t="shared" si="20"/>
        <v>2.7729868388188734</v>
      </c>
      <c r="AL53">
        <f t="shared" si="24"/>
        <v>-606.30464283580022</v>
      </c>
      <c r="AN53">
        <f t="shared" si="27"/>
        <v>0</v>
      </c>
      <c r="AO53">
        <f t="shared" si="27"/>
        <v>0</v>
      </c>
      <c r="AP53">
        <f t="shared" si="27"/>
        <v>-2.8663348239442315E-2</v>
      </c>
      <c r="AQ53">
        <f t="shared" si="27"/>
        <v>-3.2920343911328582</v>
      </c>
      <c r="AR53">
        <f t="shared" si="27"/>
        <v>-3.3206977393723007</v>
      </c>
      <c r="AS53">
        <f t="shared" si="27"/>
        <v>1.3592940061025561E-2</v>
      </c>
      <c r="AT53">
        <f t="shared" si="27"/>
        <v>1.5056468397934735E-2</v>
      </c>
      <c r="AU53">
        <f t="shared" si="25"/>
        <v>-3.2920483309133406</v>
      </c>
      <c r="AW53">
        <v>50</v>
      </c>
      <c r="AX53">
        <f>IF(Z53&gt;0, (R53*SUMPRODUCT(K53:$K$98, X53:$X$98)-K53*$AZ$3)/Z53, 0)</f>
        <v>87.873311214599397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3.0610310000000002E-2</v>
      </c>
      <c r="Q54" s="4">
        <f t="shared" si="22"/>
        <v>12.5</v>
      </c>
      <c r="R54">
        <f t="shared" si="0"/>
        <v>50000</v>
      </c>
      <c r="S54">
        <f t="shared" si="1"/>
        <v>85.529584656783499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37.110652474145645</v>
      </c>
      <c r="AC54">
        <f t="shared" si="19"/>
        <v>34.653971073883412</v>
      </c>
      <c r="AE54">
        <f t="shared" si="2"/>
        <v>0</v>
      </c>
      <c r="AF54">
        <f t="shared" si="26"/>
        <v>0</v>
      </c>
      <c r="AG54">
        <f t="shared" si="26"/>
        <v>-5.0646175842172392</v>
      </c>
      <c r="AH54">
        <f t="shared" si="4"/>
        <v>-646.36723075204532</v>
      </c>
      <c r="AI54">
        <f t="shared" si="23"/>
        <v>-651.43184833626253</v>
      </c>
      <c r="AJ54">
        <f t="shared" si="6"/>
        <v>2.4566814002622337</v>
      </c>
      <c r="AK54">
        <f t="shared" si="20"/>
        <v>2.5977456731901953</v>
      </c>
      <c r="AL54">
        <f t="shared" si="24"/>
        <v>-646.37742126281012</v>
      </c>
      <c r="AN54">
        <f t="shared" si="27"/>
        <v>0</v>
      </c>
      <c r="AO54">
        <f t="shared" si="27"/>
        <v>0</v>
      </c>
      <c r="AP54">
        <f t="shared" si="27"/>
        <v>-2.4552964983750543E-2</v>
      </c>
      <c r="AQ54">
        <f t="shared" si="27"/>
        <v>-3.1335499115974415</v>
      </c>
      <c r="AR54">
        <f t="shared" si="27"/>
        <v>-3.1581028765811916</v>
      </c>
      <c r="AS54">
        <f t="shared" si="27"/>
        <v>1.1909845391849548E-2</v>
      </c>
      <c r="AT54">
        <f t="shared" si="27"/>
        <v>1.2593716601484773E-2</v>
      </c>
      <c r="AU54">
        <f t="shared" si="25"/>
        <v>-3.1335993145878573</v>
      </c>
      <c r="AW54">
        <v>51</v>
      </c>
      <c r="AX54">
        <f>IF(Z54&gt;0, (R54*SUMPRODUCT(K54:$K$98, X54:$X$98)-K54*$AZ$3)/Z54, 0)</f>
        <v>85.529584656783499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3.3721785999999997E-2</v>
      </c>
      <c r="Q55" s="4">
        <f t="shared" si="22"/>
        <v>12.5</v>
      </c>
      <c r="R55">
        <f t="shared" si="0"/>
        <v>50000</v>
      </c>
      <c r="S55">
        <f t="shared" si="1"/>
        <v>83.277539263730574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34.653971073883412</v>
      </c>
      <c r="AC55">
        <f t="shared" si="19"/>
        <v>32.26627204699188</v>
      </c>
      <c r="AE55">
        <f t="shared" si="2"/>
        <v>0</v>
      </c>
      <c r="AF55">
        <f t="shared" si="26"/>
        <v>0</v>
      </c>
      <c r="AG55">
        <f t="shared" si="26"/>
        <v>-4.843183458028256</v>
      </c>
      <c r="AH55">
        <f t="shared" si="4"/>
        <v>-683.1518013872427</v>
      </c>
      <c r="AI55">
        <f t="shared" si="23"/>
        <v>-687.99498484527101</v>
      </c>
      <c r="AJ55">
        <f t="shared" si="6"/>
        <v>2.3876990268915321</v>
      </c>
      <c r="AK55">
        <f t="shared" si="20"/>
        <v>2.4257779751718389</v>
      </c>
      <c r="AL55">
        <f t="shared" si="24"/>
        <v>-683.18150784320767</v>
      </c>
      <c r="AN55">
        <f t="shared" si="27"/>
        <v>0</v>
      </c>
      <c r="AO55">
        <f t="shared" si="27"/>
        <v>0</v>
      </c>
      <c r="AP55">
        <f t="shared" si="27"/>
        <v>-2.0963808484879914E-2</v>
      </c>
      <c r="AQ55">
        <f t="shared" si="27"/>
        <v>-2.9570351101697465</v>
      </c>
      <c r="AR55">
        <f t="shared" si="27"/>
        <v>-2.9779989186546265</v>
      </c>
      <c r="AS55">
        <f t="shared" si="27"/>
        <v>1.0335199059270529E-2</v>
      </c>
      <c r="AT55">
        <f t="shared" si="27"/>
        <v>1.0500024485763664E-2</v>
      </c>
      <c r="AU55">
        <f t="shared" si="25"/>
        <v>-2.9571636951095925</v>
      </c>
      <c r="AW55">
        <v>52</v>
      </c>
      <c r="AX55">
        <f>IF(Z55&gt;0, (R55*SUMPRODUCT(K55:$K$98, X55:$X$98)-K55*$AZ$3)/Z55, 0)</f>
        <v>83.277539263730574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4.5614701000000001E-2</v>
      </c>
      <c r="Q56" s="4">
        <f t="shared" si="22"/>
        <v>12.5</v>
      </c>
      <c r="R56">
        <f t="shared" si="0"/>
        <v>50000</v>
      </c>
      <c r="S56">
        <f t="shared" si="1"/>
        <v>81.920313450322539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32.26627204699188</v>
      </c>
      <c r="AC56">
        <f t="shared" si="19"/>
        <v>29.975175226738124</v>
      </c>
      <c r="AE56">
        <f t="shared" si="2"/>
        <v>0</v>
      </c>
      <c r="AF56">
        <f t="shared" si="26"/>
        <v>0</v>
      </c>
      <c r="AG56">
        <f t="shared" si="26"/>
        <v>-4.5738312581218681</v>
      </c>
      <c r="AH56">
        <f t="shared" si="4"/>
        <v>-883.68146130441971</v>
      </c>
      <c r="AI56">
        <f t="shared" si="23"/>
        <v>-888.25529256254163</v>
      </c>
      <c r="AJ56">
        <f t="shared" si="6"/>
        <v>2.2910968202537561</v>
      </c>
      <c r="AK56">
        <f t="shared" si="20"/>
        <v>2.2586390432894317</v>
      </c>
      <c r="AL56">
        <f t="shared" si="24"/>
        <v>-883.70555669899841</v>
      </c>
      <c r="AN56">
        <f t="shared" si="27"/>
        <v>0</v>
      </c>
      <c r="AO56">
        <f t="shared" si="27"/>
        <v>0</v>
      </c>
      <c r="AP56">
        <f t="shared" si="27"/>
        <v>-1.7676707628725048E-2</v>
      </c>
      <c r="AQ56">
        <f t="shared" si="27"/>
        <v>-3.4152066280680722</v>
      </c>
      <c r="AR56">
        <f t="shared" si="27"/>
        <v>-3.4328833356967974</v>
      </c>
      <c r="AS56">
        <f t="shared" si="27"/>
        <v>8.8545130668762836E-3</v>
      </c>
      <c r="AT56">
        <f t="shared" si="27"/>
        <v>8.7290719210845764E-3</v>
      </c>
      <c r="AU56">
        <f t="shared" si="25"/>
        <v>-3.4152997507088365</v>
      </c>
      <c r="AW56">
        <v>53</v>
      </c>
      <c r="AX56">
        <f>IF(Z56&gt;0, (R56*SUMPRODUCT(K56:$K$98, X56:$X$98)-K56*$AZ$3)/Z56, 0)</f>
        <v>81.920313450322539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5.8461241999999997E-2</v>
      </c>
      <c r="Q57" s="4">
        <f t="shared" si="22"/>
        <v>12.5</v>
      </c>
      <c r="R57">
        <f t="shared" si="0"/>
        <v>50000</v>
      </c>
      <c r="S57">
        <f t="shared" si="1"/>
        <v>79.665751560497654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29.975175226738124</v>
      </c>
      <c r="AC57">
        <f t="shared" si="19"/>
        <v>27.154556357523603</v>
      </c>
      <c r="AE57">
        <f t="shared" si="2"/>
        <v>0</v>
      </c>
      <c r="AF57">
        <f t="shared" si="26"/>
        <v>0</v>
      </c>
      <c r="AG57">
        <f t="shared" si="26"/>
        <v>-4.2607010894924224</v>
      </c>
      <c r="AH57">
        <f t="shared" si="4"/>
        <v>-1069.567424192908</v>
      </c>
      <c r="AI57">
        <f t="shared" si="23"/>
        <v>-1073.8281252824004</v>
      </c>
      <c r="AJ57">
        <f t="shared" si="6"/>
        <v>2.8206188692145204</v>
      </c>
      <c r="AK57">
        <f t="shared" si="20"/>
        <v>2.0982622658716688</v>
      </c>
      <c r="AL57">
        <f t="shared" si="24"/>
        <v>-1068.9092441473142</v>
      </c>
      <c r="AN57">
        <f t="shared" si="27"/>
        <v>0</v>
      </c>
      <c r="AO57">
        <f t="shared" si="27"/>
        <v>0</v>
      </c>
      <c r="AP57">
        <f t="shared" si="27"/>
        <v>-1.4702266312492549E-2</v>
      </c>
      <c r="AQ57">
        <f t="shared" si="27"/>
        <v>-3.6907224373076466</v>
      </c>
      <c r="AR57">
        <f t="shared" si="27"/>
        <v>-3.7054247036201393</v>
      </c>
      <c r="AS57">
        <f t="shared" si="27"/>
        <v>9.7330202025915254E-3</v>
      </c>
      <c r="AT57">
        <f t="shared" si="27"/>
        <v>7.2404071485743177E-3</v>
      </c>
      <c r="AU57">
        <f t="shared" si="25"/>
        <v>-3.6884512762689736</v>
      </c>
      <c r="AW57">
        <v>54</v>
      </c>
      <c r="AX57">
        <f>IF(Z57&gt;0, (R57*SUMPRODUCT(K57:$K$98, X57:$X$98)-K57*$AZ$3)/Z57, 0)</f>
        <v>79.665751560497654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7.2616817E-2</v>
      </c>
      <c r="Q58" s="4">
        <f t="shared" si="22"/>
        <v>12.5</v>
      </c>
      <c r="R58">
        <f t="shared" si="0"/>
        <v>50000</v>
      </c>
      <c r="S58">
        <f t="shared" si="1"/>
        <v>76.735050351949383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27.154556357523603</v>
      </c>
      <c r="AC58">
        <f t="shared" si="19"/>
        <v>23.994715847763779</v>
      </c>
      <c r="AE58">
        <f t="shared" si="2"/>
        <v>0</v>
      </c>
      <c r="AF58">
        <f t="shared" si="26"/>
        <v>0</v>
      </c>
      <c r="AG58">
        <f t="shared" si="26"/>
        <v>-3.9086955272901269</v>
      </c>
      <c r="AH58">
        <f t="shared" si="4"/>
        <v>-1237.5942052294874</v>
      </c>
      <c r="AI58">
        <f t="shared" si="23"/>
        <v>-1241.5029007567775</v>
      </c>
      <c r="AJ58">
        <f t="shared" si="6"/>
        <v>3.1598405097598246</v>
      </c>
      <c r="AK58">
        <f t="shared" si="20"/>
        <v>1.9008189450266524</v>
      </c>
      <c r="AL58">
        <f t="shared" si="24"/>
        <v>-1236.4422413019911</v>
      </c>
      <c r="AN58">
        <f t="shared" si="27"/>
        <v>0</v>
      </c>
      <c r="AO58">
        <f t="shared" si="27"/>
        <v>0</v>
      </c>
      <c r="AP58">
        <f t="shared" si="27"/>
        <v>-1.2042510595596507E-2</v>
      </c>
      <c r="AQ58">
        <f t="shared" si="27"/>
        <v>-3.8129706510697718</v>
      </c>
      <c r="AR58">
        <f t="shared" si="27"/>
        <v>-3.8250131616653684</v>
      </c>
      <c r="AS58">
        <f t="shared" si="27"/>
        <v>9.7353228343061149E-3</v>
      </c>
      <c r="AT58">
        <f t="shared" si="27"/>
        <v>5.8563354771365272E-3</v>
      </c>
      <c r="AU58">
        <f t="shared" si="25"/>
        <v>-3.8094215033539256</v>
      </c>
      <c r="AW58">
        <v>55</v>
      </c>
      <c r="AX58">
        <f>IF(Z58&gt;0, (R58*SUMPRODUCT(K58:$K$98, X58:$X$98)-K58*$AZ$3)/Z58, 0)</f>
        <v>76.735050351949383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8.8271367000000003E-2</v>
      </c>
      <c r="Q59" s="4">
        <f t="shared" si="22"/>
        <v>12.5</v>
      </c>
      <c r="R59">
        <f t="shared" si="0"/>
        <v>50000</v>
      </c>
      <c r="S59">
        <f t="shared" si="1"/>
        <v>73.256002286316445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23.994715847763779</v>
      </c>
      <c r="AC59">
        <f t="shared" si="19"/>
        <v>20.655746917718862</v>
      </c>
      <c r="AE59">
        <f t="shared" si="2"/>
        <v>0</v>
      </c>
      <c r="AF59">
        <f t="shared" si="26"/>
        <v>0</v>
      </c>
      <c r="AG59">
        <f t="shared" si="26"/>
        <v>-3.524582674636541</v>
      </c>
      <c r="AH59">
        <f t="shared" si="4"/>
        <v>-1380.1035895227412</v>
      </c>
      <c r="AI59">
        <f t="shared" si="23"/>
        <v>-1383.6281721973778</v>
      </c>
      <c r="AJ59">
        <f t="shared" si="6"/>
        <v>3.338968930044917</v>
      </c>
      <c r="AK59">
        <f t="shared" si="20"/>
        <v>1.6796301093434647</v>
      </c>
      <c r="AL59">
        <f t="shared" si="24"/>
        <v>-1378.6095731579894</v>
      </c>
      <c r="AN59">
        <f t="shared" si="27"/>
        <v>0</v>
      </c>
      <c r="AO59">
        <f t="shared" si="27"/>
        <v>0</v>
      </c>
      <c r="AP59">
        <f t="shared" si="27"/>
        <v>-9.6956041225493353E-3</v>
      </c>
      <c r="AQ59">
        <f t="shared" si="27"/>
        <v>-3.7964602585188847</v>
      </c>
      <c r="AR59">
        <f t="shared" si="27"/>
        <v>-3.8061558626414342</v>
      </c>
      <c r="AS59">
        <f t="shared" si="27"/>
        <v>9.1850082440032461E-3</v>
      </c>
      <c r="AT59">
        <f t="shared" si="27"/>
        <v>4.6204132845849098E-3</v>
      </c>
      <c r="AU59">
        <f t="shared" si="25"/>
        <v>-3.7923504411128461</v>
      </c>
      <c r="AW59">
        <v>56</v>
      </c>
      <c r="AX59">
        <f>IF(Z59&gt;0, (R59*SUMPRODUCT(K59:$K$98, X59:$X$98)-K59*$AZ$3)/Z59, 0)</f>
        <v>73.256002286316445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0.103819197</v>
      </c>
      <c r="Q60" s="4">
        <f t="shared" si="22"/>
        <v>12.5</v>
      </c>
      <c r="R60">
        <f t="shared" si="0"/>
        <v>50000</v>
      </c>
      <c r="S60">
        <f t="shared" si="1"/>
        <v>69.165034992565978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20.655746917718862</v>
      </c>
      <c r="AC60">
        <f t="shared" si="19"/>
        <v>17.282502481543585</v>
      </c>
      <c r="AE60">
        <f t="shared" si="2"/>
        <v>0</v>
      </c>
      <c r="AF60">
        <f t="shared" si="26"/>
        <v>0</v>
      </c>
      <c r="AG60">
        <f t="shared" si="26"/>
        <v>-3.1234175048492978</v>
      </c>
      <c r="AH60">
        <f t="shared" si="4"/>
        <v>-1463.6773721635116</v>
      </c>
      <c r="AI60">
        <f t="shared" si="23"/>
        <v>-1466.8007896683609</v>
      </c>
      <c r="AJ60">
        <f t="shared" si="6"/>
        <v>3.3732444361752769</v>
      </c>
      <c r="AK60">
        <f t="shared" si="20"/>
        <v>1.4459022842403204</v>
      </c>
      <c r="AL60">
        <f t="shared" si="24"/>
        <v>-1461.9816429479454</v>
      </c>
      <c r="AN60">
        <f t="shared" si="27"/>
        <v>0</v>
      </c>
      <c r="AO60">
        <f t="shared" si="27"/>
        <v>0</v>
      </c>
      <c r="AP60">
        <f t="shared" si="27"/>
        <v>-7.6714805775811423E-3</v>
      </c>
      <c r="AQ60">
        <f t="shared" si="27"/>
        <v>-3.5949636944034333</v>
      </c>
      <c r="AR60">
        <f t="shared" si="27"/>
        <v>-3.6026351749810144</v>
      </c>
      <c r="AS60">
        <f t="shared" si="27"/>
        <v>8.2850848903085941E-3</v>
      </c>
      <c r="AT60">
        <f t="shared" si="27"/>
        <v>3.5513059888434661E-3</v>
      </c>
      <c r="AU60">
        <f t="shared" si="25"/>
        <v>-3.5907987841018625</v>
      </c>
      <c r="AW60">
        <v>57</v>
      </c>
      <c r="AX60">
        <f>IF(Z60&gt;0, (R60*SUMPRODUCT(K60:$K$98, X60:$X$98)-K60*$AZ$3)/Z60, 0)</f>
        <v>69.165034992565978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0.120610461</v>
      </c>
      <c r="Q61" s="4">
        <f t="shared" si="22"/>
        <v>12.5</v>
      </c>
      <c r="R61">
        <f t="shared" si="0"/>
        <v>50000</v>
      </c>
      <c r="S61">
        <f t="shared" si="1"/>
        <v>64.746748086505207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17.282502481543585</v>
      </c>
      <c r="AC61">
        <f t="shared" si="19"/>
        <v>14.0654100570898</v>
      </c>
      <c r="AE61">
        <f t="shared" si="2"/>
        <v>0</v>
      </c>
      <c r="AF61">
        <f t="shared" si="26"/>
        <v>0</v>
      </c>
      <c r="AG61">
        <f t="shared" si="26"/>
        <v>-2.7154665046454611</v>
      </c>
      <c r="AH61">
        <f t="shared" si="4"/>
        <v>-1506.8673006213742</v>
      </c>
      <c r="AI61">
        <f t="shared" si="23"/>
        <v>-1509.5827671260197</v>
      </c>
      <c r="AJ61">
        <f t="shared" si="6"/>
        <v>3.2170924244537851</v>
      </c>
      <c r="AK61">
        <f t="shared" si="20"/>
        <v>1.2097751737080511</v>
      </c>
      <c r="AL61">
        <f t="shared" si="24"/>
        <v>-1505.1558995278579</v>
      </c>
      <c r="AN61">
        <f t="shared" si="27"/>
        <v>0</v>
      </c>
      <c r="AO61">
        <f t="shared" si="27"/>
        <v>0</v>
      </c>
      <c r="AP61">
        <f t="shared" si="27"/>
        <v>-5.9549151453488595E-3</v>
      </c>
      <c r="AQ61">
        <f t="shared" si="27"/>
        <v>-3.3045028893378854</v>
      </c>
      <c r="AR61">
        <f t="shared" si="27"/>
        <v>-3.3104578044832342</v>
      </c>
      <c r="AS61">
        <f t="shared" si="27"/>
        <v>7.0549617789773421E-3</v>
      </c>
      <c r="AT61">
        <f t="shared" si="27"/>
        <v>2.6529911129659503E-3</v>
      </c>
      <c r="AU61">
        <f t="shared" si="25"/>
        <v>-3.300749851591291</v>
      </c>
      <c r="AW61">
        <v>58</v>
      </c>
      <c r="AX61">
        <f>IF(Z61&gt;0, (R61*SUMPRODUCT(K61:$K$98, X61:$X$98)-K61*$AZ$3)/Z61, 0)</f>
        <v>64.746748086505207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0.138204574</v>
      </c>
      <c r="Q62" s="4">
        <f t="shared" si="22"/>
        <v>12.5</v>
      </c>
      <c r="R62">
        <f t="shared" si="0"/>
        <v>50000</v>
      </c>
      <c r="S62">
        <f t="shared" si="1"/>
        <v>59.977231513411006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14.0654100570898</v>
      </c>
      <c r="AC62">
        <f t="shared" si="19"/>
        <v>11.098292230206962</v>
      </c>
      <c r="AE62">
        <f t="shared" si="2"/>
        <v>0</v>
      </c>
      <c r="AF62">
        <f t="shared" si="26"/>
        <v>0</v>
      </c>
      <c r="AG62">
        <f t="shared" si="26"/>
        <v>-2.3130219481132115</v>
      </c>
      <c r="AH62">
        <f t="shared" si="4"/>
        <v>-1501.15956594318</v>
      </c>
      <c r="AI62">
        <f t="shared" si="23"/>
        <v>-1503.4725878912932</v>
      </c>
      <c r="AJ62">
        <f t="shared" si="6"/>
        <v>2.9671178268828378</v>
      </c>
      <c r="AK62">
        <f t="shared" si="20"/>
        <v>0.98457870399628611</v>
      </c>
      <c r="AL62">
        <f t="shared" si="24"/>
        <v>-1499.520891360414</v>
      </c>
      <c r="AN62">
        <f t="shared" si="27"/>
        <v>0</v>
      </c>
      <c r="AO62">
        <f t="shared" si="27"/>
        <v>0</v>
      </c>
      <c r="AP62">
        <f t="shared" si="27"/>
        <v>-4.5289013241306105E-3</v>
      </c>
      <c r="AQ62">
        <f t="shared" si="27"/>
        <v>-2.9392732531038832</v>
      </c>
      <c r="AR62">
        <f t="shared" si="27"/>
        <v>-2.9438021544280137</v>
      </c>
      <c r="AS62">
        <f t="shared" si="27"/>
        <v>5.8096222848134892E-3</v>
      </c>
      <c r="AT62">
        <f t="shared" si="27"/>
        <v>1.927806953962086E-3</v>
      </c>
      <c r="AU62">
        <f t="shared" si="25"/>
        <v>-2.936064725189238</v>
      </c>
      <c r="AW62">
        <v>59</v>
      </c>
      <c r="AX62">
        <f>IF(Z62&gt;0, (R62*SUMPRODUCT(K62:$K$98, X62:$X$98)-K62*$AZ$3)/Z62, 0)</f>
        <v>59.977231513411006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0.156383199</v>
      </c>
      <c r="Q63" s="4">
        <f t="shared" si="22"/>
        <v>12.5</v>
      </c>
      <c r="R63">
        <f t="shared" si="0"/>
        <v>50000</v>
      </c>
      <c r="S63">
        <f t="shared" si="1"/>
        <v>54.846293880594494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11.098292230206962</v>
      </c>
      <c r="AC63">
        <f t="shared" si="19"/>
        <v>8.4602556400093682</v>
      </c>
      <c r="AE63">
        <f t="shared" si="2"/>
        <v>0</v>
      </c>
      <c r="AF63">
        <f t="shared" si="26"/>
        <v>0</v>
      </c>
      <c r="AG63">
        <f t="shared" si="26"/>
        <v>-1.9281739570289231</v>
      </c>
      <c r="AH63">
        <f t="shared" si="4"/>
        <v>-1446.871086412624</v>
      </c>
      <c r="AI63">
        <f t="shared" si="23"/>
        <v>-1448.799260369653</v>
      </c>
      <c r="AJ63">
        <f t="shared" si="6"/>
        <v>2.6380365901975935</v>
      </c>
      <c r="AK63">
        <f t="shared" si="20"/>
        <v>0.77688045611448742</v>
      </c>
      <c r="AL63">
        <f t="shared" si="24"/>
        <v>-1445.384343323341</v>
      </c>
      <c r="AN63">
        <f t="shared" si="27"/>
        <v>0</v>
      </c>
      <c r="AO63">
        <f t="shared" si="27"/>
        <v>0</v>
      </c>
      <c r="AP63">
        <f t="shared" si="27"/>
        <v>-3.3708644945235921E-3</v>
      </c>
      <c r="AQ63">
        <f t="shared" si="27"/>
        <v>-2.5294431322245736</v>
      </c>
      <c r="AR63">
        <f t="shared" si="27"/>
        <v>-2.5328139967190975</v>
      </c>
      <c r="AS63">
        <f t="shared" si="27"/>
        <v>4.6118576826197442E-3</v>
      </c>
      <c r="AT63">
        <f t="shared" si="27"/>
        <v>1.3581548160938764E-3</v>
      </c>
      <c r="AU63">
        <f t="shared" si="25"/>
        <v>-2.5268439842203843</v>
      </c>
      <c r="AW63">
        <v>60</v>
      </c>
      <c r="AX63">
        <f>IF(Z63&gt;0, (R63*SUMPRODUCT(K63:$K$98, X63:$X$98)-K63*$AZ$3)/Z63, 0)</f>
        <v>54.846293880594494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0.17588848000000001</v>
      </c>
      <c r="Q64" s="4">
        <f t="shared" si="22"/>
        <v>12.5</v>
      </c>
      <c r="R64">
        <f t="shared" si="0"/>
        <v>50000</v>
      </c>
      <c r="S64">
        <f t="shared" si="1"/>
        <v>49.369160861090556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8.4602556400093682</v>
      </c>
      <c r="AC64">
        <f t="shared" si="19"/>
        <v>6.1997738139511274</v>
      </c>
      <c r="AE64">
        <f t="shared" si="2"/>
        <v>0</v>
      </c>
      <c r="AF64">
        <f t="shared" si="26"/>
        <v>0</v>
      </c>
      <c r="AG64">
        <f t="shared" si="26"/>
        <v>-1.5697486309812314</v>
      </c>
      <c r="AH64">
        <f t="shared" si="4"/>
        <v>-1356.5743459096104</v>
      </c>
      <c r="AI64">
        <f t="shared" si="23"/>
        <v>-1358.1440945405916</v>
      </c>
      <c r="AJ64">
        <f t="shared" si="6"/>
        <v>2.2604818260582409</v>
      </c>
      <c r="AK64">
        <f t="shared" si="20"/>
        <v>0.59221789480065579</v>
      </c>
      <c r="AL64">
        <f t="shared" si="24"/>
        <v>-1355.2913948197329</v>
      </c>
      <c r="AN64">
        <f t="shared" si="27"/>
        <v>0</v>
      </c>
      <c r="AO64">
        <f t="shared" si="27"/>
        <v>0</v>
      </c>
      <c r="AP64">
        <f t="shared" si="27"/>
        <v>-2.4502318012059226E-3</v>
      </c>
      <c r="AQ64">
        <f t="shared" si="27"/>
        <v>-2.1174865436704389</v>
      </c>
      <c r="AR64">
        <f t="shared" si="27"/>
        <v>-2.1199367754716447</v>
      </c>
      <c r="AS64">
        <f t="shared" si="27"/>
        <v>3.5284021574803078E-3</v>
      </c>
      <c r="AT64">
        <f t="shared" si="27"/>
        <v>9.2439712349151268E-4</v>
      </c>
      <c r="AU64">
        <f t="shared" si="25"/>
        <v>-2.1154839761906734</v>
      </c>
      <c r="AW64">
        <v>61</v>
      </c>
      <c r="AX64">
        <f>IF(Z64&gt;0, (R64*SUMPRODUCT(K64:$K$98, X64:$X$98)-K64*$AZ$3)/Z64, 0)</f>
        <v>49.369160861090556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0.195947922</v>
      </c>
      <c r="Q65" s="4">
        <f t="shared" si="22"/>
        <v>12.5</v>
      </c>
      <c r="R65">
        <f t="shared" si="0"/>
        <v>50000</v>
      </c>
      <c r="S65">
        <f t="shared" si="1"/>
        <v>43.346996645196789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6.1997738139511274</v>
      </c>
      <c r="AC65">
        <f t="shared" si="19"/>
        <v>4.3224312936434819</v>
      </c>
      <c r="AE65">
        <f t="shared" si="2"/>
        <v>0</v>
      </c>
      <c r="AF65">
        <f t="shared" si="26"/>
        <v>0</v>
      </c>
      <c r="AG65">
        <f t="shared" si="26"/>
        <v>-1.2464621623683021</v>
      </c>
      <c r="AH65">
        <f t="shared" si="4"/>
        <v>-1230.3559292124685</v>
      </c>
      <c r="AI65">
        <f t="shared" si="23"/>
        <v>-1231.6023913748368</v>
      </c>
      <c r="AJ65">
        <f t="shared" si="6"/>
        <v>1.8773425203076455</v>
      </c>
      <c r="AK65">
        <f t="shared" si="20"/>
        <v>0.43398416697657893</v>
      </c>
      <c r="AL65">
        <f t="shared" si="24"/>
        <v>-1229.2910646875525</v>
      </c>
      <c r="AN65">
        <f t="shared" si="27"/>
        <v>0</v>
      </c>
      <c r="AO65">
        <f t="shared" si="27"/>
        <v>0</v>
      </c>
      <c r="AP65">
        <f t="shared" si="27"/>
        <v>-1.7371532619011123E-3</v>
      </c>
      <c r="AQ65">
        <f t="shared" si="27"/>
        <v>-1.7147065352307771</v>
      </c>
      <c r="AR65">
        <f t="shared" si="27"/>
        <v>-1.7164436884926784</v>
      </c>
      <c r="AS65">
        <f t="shared" si="27"/>
        <v>2.616390437926875E-3</v>
      </c>
      <c r="AT65">
        <f t="shared" si="27"/>
        <v>6.0482943970347424E-4</v>
      </c>
      <c r="AU65">
        <f t="shared" si="25"/>
        <v>-1.7132224686150479</v>
      </c>
      <c r="AW65">
        <v>62</v>
      </c>
      <c r="AX65">
        <f>IF(Z65&gt;0, (R65*SUMPRODUCT(K65:$K$98, X65:$X$98)-K65*$AZ$3)/Z65, 0)</f>
        <v>43.346996645196789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0.21719401199999999</v>
      </c>
      <c r="Q66" s="4">
        <f t="shared" si="22"/>
        <v>12.5</v>
      </c>
      <c r="R66">
        <f t="shared" si="0"/>
        <v>50000</v>
      </c>
      <c r="S66">
        <f t="shared" si="1"/>
        <v>36.621729068743846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4.3224312936434819</v>
      </c>
      <c r="AC66">
        <f t="shared" si="19"/>
        <v>2.8221390649866276</v>
      </c>
      <c r="AE66">
        <f t="shared" si="2"/>
        <v>0</v>
      </c>
      <c r="AF66">
        <f t="shared" si="26"/>
        <v>0</v>
      </c>
      <c r="AG66">
        <f t="shared" si="26"/>
        <v>-0.96327342289365214</v>
      </c>
      <c r="AH66">
        <f t="shared" si="4"/>
        <v>-1082.8964714038677</v>
      </c>
      <c r="AI66">
        <f t="shared" si="23"/>
        <v>-1083.8597448267615</v>
      </c>
      <c r="AJ66">
        <f t="shared" si="6"/>
        <v>1.5002922286568543</v>
      </c>
      <c r="AK66">
        <f t="shared" si="20"/>
        <v>0.30257019055504375</v>
      </c>
      <c r="AL66">
        <f t="shared" si="24"/>
        <v>-1082.0568824075494</v>
      </c>
      <c r="AN66">
        <f t="shared" si="27"/>
        <v>0</v>
      </c>
      <c r="AO66">
        <f t="shared" si="27"/>
        <v>0</v>
      </c>
      <c r="AP66">
        <f t="shared" si="27"/>
        <v>-1.1986450382775998E-3</v>
      </c>
      <c r="AQ66">
        <f t="shared" si="27"/>
        <v>-1.3474974514685332</v>
      </c>
      <c r="AR66">
        <f t="shared" si="27"/>
        <v>-1.3486960965068109</v>
      </c>
      <c r="AS66">
        <f t="shared" si="27"/>
        <v>1.8668820223897318E-3</v>
      </c>
      <c r="AT66">
        <f t="shared" si="27"/>
        <v>3.7650188307910084E-4</v>
      </c>
      <c r="AU66">
        <f t="shared" si="25"/>
        <v>-1.3464527126013419</v>
      </c>
      <c r="AW66">
        <v>63</v>
      </c>
      <c r="AX66">
        <f>IF(Z66&gt;0, (R66*SUMPRODUCT(K66:$K$98, X66:$X$98)-K66*$AZ$3)/Z66, 0)</f>
        <v>36.621729068743846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0.239685495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28.814674295590866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2.8221390649866276</v>
      </c>
      <c r="AC67">
        <f t="shared" si="19"/>
        <v>1.6660829586733839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-923.53066874643741</v>
      </c>
      <c r="AI67">
        <f t="shared" si="23"/>
        <v>-924.25342676791547</v>
      </c>
      <c r="AJ67">
        <f t="shared" ref="AJ67:AJ89" si="33">AB67-AC67</f>
        <v>1.1560561063132437</v>
      </c>
      <c r="AK67">
        <f t="shared" si="20"/>
        <v>0.19754973454906394</v>
      </c>
      <c r="AL67">
        <f t="shared" si="24"/>
        <v>-922.89982092705316</v>
      </c>
      <c r="AN67">
        <f t="shared" ref="AN67:AT89" si="34">AE67*$K67</f>
        <v>0</v>
      </c>
      <c r="AO67">
        <f t="shared" si="34"/>
        <v>0</v>
      </c>
      <c r="AP67">
        <f t="shared" si="34"/>
        <v>-8.0300067729103858E-4</v>
      </c>
      <c r="AQ67">
        <f t="shared" si="34"/>
        <v>-1.0260636761745017</v>
      </c>
      <c r="AR67">
        <f t="shared" si="34"/>
        <v>-1.0268666768517927</v>
      </c>
      <c r="AS67">
        <f t="shared" si="34"/>
        <v>1.2844047506487565E-3</v>
      </c>
      <c r="AT67">
        <f t="shared" si="34"/>
        <v>2.194822692069818E-4</v>
      </c>
      <c r="AU67">
        <f t="shared" si="25"/>
        <v>-1.0253627898319368</v>
      </c>
      <c r="AW67">
        <v>64</v>
      </c>
      <c r="AX67">
        <f>IF(Z67&gt;0, (R67*SUMPRODUCT(K67:$K$98, X67:$X$98)-K67*$AZ$3)/Z67, 0)</f>
        <v>28.814674295590866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9.9198468800411029E-4</v>
      </c>
      <c r="L68" s="2">
        <v>65</v>
      </c>
      <c r="M68" s="6">
        <v>0.26259210900000002</v>
      </c>
      <c r="Q68" s="4">
        <f t="shared" si="22"/>
        <v>12.5</v>
      </c>
      <c r="R68">
        <f t="shared" si="28"/>
        <v>50000</v>
      </c>
      <c r="S68">
        <f t="shared" si="29"/>
        <v>19.281137719056435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1.6660829586733839</v>
      </c>
      <c r="AC68">
        <f t="shared" ref="AC68:AC89" si="45">S68*Z68</f>
        <v>0.81094905495896186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-759.16221262641284</v>
      </c>
      <c r="AI68">
        <f t="shared" si="23"/>
        <v>-759.68795251451957</v>
      </c>
      <c r="AJ68">
        <f t="shared" si="33"/>
        <v>0.85513390371442199</v>
      </c>
      <c r="AK68">
        <f t="shared" ref="AK68:AK89" si="46">G68*SUM(AB68:AB68, AE68:AF68)</f>
        <v>0.11662580710713688</v>
      </c>
      <c r="AL68">
        <f t="shared" si="24"/>
        <v>-758.71619280369805</v>
      </c>
      <c r="AN68">
        <f t="shared" si="34"/>
        <v>0</v>
      </c>
      <c r="AO68">
        <f t="shared" si="34"/>
        <v>0</v>
      </c>
      <c r="AP68">
        <f t="shared" si="34"/>
        <v>-5.2152591887486227E-4</v>
      </c>
      <c r="AQ68">
        <f t="shared" si="34"/>
        <v>-0.75307729063672213</v>
      </c>
      <c r="AR68">
        <f t="shared" si="34"/>
        <v>-0.75359881655559702</v>
      </c>
      <c r="AS68">
        <f t="shared" si="34"/>
        <v>8.4827973867788781E-4</v>
      </c>
      <c r="AT68">
        <f t="shared" si="34"/>
        <v>1.1569101487640073E-4</v>
      </c>
      <c r="AU68">
        <f t="shared" si="25"/>
        <v>-0.75263484580204276</v>
      </c>
      <c r="AW68">
        <v>65</v>
      </c>
      <c r="AX68">
        <f>IF(Z68&gt;0, (R68*SUMPRODUCT(K68:$K$98, X68:$X$98)-K68*$AZ$3)/Z68, 0)</f>
        <v>19.281137719056435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50000</v>
      </c>
      <c r="S69">
        <f t="shared" si="29"/>
        <v>7.1141088217282578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0.81094905495896186</v>
      </c>
      <c r="AC69">
        <f t="shared" si="45"/>
        <v>0.21048763259016789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-602.56242215753343</v>
      </c>
      <c r="AI69">
        <f t="shared" si="23"/>
        <v>-602.9322640412197</v>
      </c>
      <c r="AJ69">
        <f t="shared" si="33"/>
        <v>0.60046142236879396</v>
      </c>
      <c r="AK69">
        <f t="shared" si="46"/>
        <v>5.6766433847127339E-2</v>
      </c>
      <c r="AL69">
        <f t="shared" si="24"/>
        <v>-602.27503618500384</v>
      </c>
      <c r="AN69">
        <f t="shared" si="34"/>
        <v>0</v>
      </c>
      <c r="AO69">
        <f t="shared" si="34"/>
        <v>0</v>
      </c>
      <c r="AP69">
        <f t="shared" si="34"/>
        <v>-3.2756918357087339E-4</v>
      </c>
      <c r="AQ69">
        <f t="shared" si="34"/>
        <v>-0.53368990745262657</v>
      </c>
      <c r="AR69">
        <f t="shared" si="34"/>
        <v>-0.53401747663619747</v>
      </c>
      <c r="AS69">
        <f t="shared" si="34"/>
        <v>5.3182905064911819E-4</v>
      </c>
      <c r="AT69">
        <f t="shared" si="34"/>
        <v>5.027806532941837E-5</v>
      </c>
      <c r="AU69">
        <f t="shared" si="25"/>
        <v>-0.53343536952021897</v>
      </c>
      <c r="AW69">
        <v>66</v>
      </c>
      <c r="AX69">
        <f>IF(Z69&gt;0, (R69*SUMPRODUCT(K69:$K$98, X69:$X$98)-K69*$AZ$3)/Z69, 0)</f>
        <v>7.1141088217282578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50000</v>
      </c>
      <c r="S70">
        <f t="shared" si="29"/>
        <v>-9.3000632408639152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0.21048763259016789</v>
      </c>
      <c r="AC70">
        <f t="shared" si="45"/>
        <v>-0.1869381067660939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-459.53710897695328</v>
      </c>
      <c r="AI70">
        <f t="shared" si="23"/>
        <v>-459.78836816455845</v>
      </c>
      <c r="AJ70">
        <f t="shared" si="33"/>
        <v>0.3974257393562618</v>
      </c>
      <c r="AK70">
        <f t="shared" si="46"/>
        <v>1.4734134281311755E-2</v>
      </c>
      <c r="AL70">
        <f t="shared" si="24"/>
        <v>-459.37620829092089</v>
      </c>
      <c r="AN70">
        <f t="shared" si="34"/>
        <v>0</v>
      </c>
      <c r="AO70">
        <f t="shared" si="34"/>
        <v>0</v>
      </c>
      <c r="AP70">
        <f t="shared" si="34"/>
        <v>-1.9869680072120613E-4</v>
      </c>
      <c r="AQ70">
        <f t="shared" si="34"/>
        <v>-0.36340383902647777</v>
      </c>
      <c r="AR70">
        <f t="shared" si="34"/>
        <v>-0.36360253582719898</v>
      </c>
      <c r="AS70">
        <f t="shared" si="34"/>
        <v>3.1428591203772651E-4</v>
      </c>
      <c r="AT70">
        <f t="shared" si="34"/>
        <v>1.1651814092839369E-5</v>
      </c>
      <c r="AU70">
        <f t="shared" si="25"/>
        <v>-0.36327659810106844</v>
      </c>
      <c r="AW70">
        <v>67</v>
      </c>
      <c r="AX70">
        <f>IF(Z70&gt;0, (R70*SUMPRODUCT(K70:$K$98, X70:$X$98)-K70*$AZ$3)/Z70, 0)</f>
        <v>-9.3000632408639152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50000</v>
      </c>
      <c r="S71">
        <f t="shared" si="29"/>
        <v>-32.526523352607818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-0.1869381067660939</v>
      </c>
      <c r="AC71">
        <f t="shared" si="45"/>
        <v>-0.42867750999224574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-336.02030568603368</v>
      </c>
      <c r="AI71">
        <f t="shared" si="23"/>
        <v>-336.18504720534128</v>
      </c>
      <c r="AJ71">
        <f t="shared" si="33"/>
        <v>0.24173940322615184</v>
      </c>
      <c r="AK71">
        <f t="shared" si="46"/>
        <v>-1.3085667473626574E-2</v>
      </c>
      <c r="AL71">
        <f t="shared" si="24"/>
        <v>-335.9563934695887</v>
      </c>
      <c r="AN71">
        <f t="shared" si="34"/>
        <v>0</v>
      </c>
      <c r="AO71">
        <f t="shared" si="34"/>
        <v>0</v>
      </c>
      <c r="AP71">
        <f t="shared" si="34"/>
        <v>-1.1631988588147057E-4</v>
      </c>
      <c r="AQ71">
        <f t="shared" si="34"/>
        <v>-0.23725557330981076</v>
      </c>
      <c r="AR71">
        <f t="shared" si="34"/>
        <v>-0.23737189319569221</v>
      </c>
      <c r="AS71">
        <f t="shared" si="34"/>
        <v>1.7068617501223834E-4</v>
      </c>
      <c r="AT71">
        <f t="shared" si="34"/>
        <v>-9.2394640623227582E-6</v>
      </c>
      <c r="AU71">
        <f t="shared" si="25"/>
        <v>-0.23721044648474227</v>
      </c>
      <c r="AW71">
        <v>68</v>
      </c>
      <c r="AX71">
        <f>IF(Z71&gt;0, (R71*SUMPRODUCT(K71:$K$98, X71:$X$98)-K71*$AZ$3)/Z71, 0)</f>
        <v>-32.526523352607818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50000</v>
      </c>
      <c r="S72">
        <f t="shared" si="29"/>
        <v>-66.973139430547178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-0.42867750999224574</v>
      </c>
      <c r="AC72">
        <f t="shared" si="45"/>
        <v>-0.5573041227660519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-236.31101508629934</v>
      </c>
      <c r="AI72">
        <f t="shared" si="23"/>
        <v>-236.41503143664229</v>
      </c>
      <c r="AJ72">
        <f t="shared" si="33"/>
        <v>0.12862661277380616</v>
      </c>
      <c r="AK72">
        <f t="shared" si="46"/>
        <v>-3.0007425699457205E-2</v>
      </c>
      <c r="AL72">
        <f t="shared" si="24"/>
        <v>-236.31641224956795</v>
      </c>
      <c r="AN72">
        <f t="shared" si="34"/>
        <v>0</v>
      </c>
      <c r="AO72">
        <f t="shared" si="34"/>
        <v>0</v>
      </c>
      <c r="AP72">
        <f t="shared" si="34"/>
        <v>-6.5574424735572728E-5</v>
      </c>
      <c r="AQ72">
        <f t="shared" si="34"/>
        <v>-0.14897618328148005</v>
      </c>
      <c r="AR72">
        <f t="shared" si="34"/>
        <v>-0.14904175770621561</v>
      </c>
      <c r="AS72">
        <f t="shared" si="34"/>
        <v>8.1089329807451229E-5</v>
      </c>
      <c r="AT72">
        <f t="shared" si="34"/>
        <v>-1.8917407422481645E-5</v>
      </c>
      <c r="AU72">
        <f t="shared" si="25"/>
        <v>-0.14897958578383066</v>
      </c>
      <c r="AW72">
        <v>69</v>
      </c>
      <c r="AX72">
        <f>IF(Z72&gt;0, (R72*SUMPRODUCT(K72:$K$98, X72:$X$98)-K72*$AZ$3)/Z72, 0)</f>
        <v>-66.973139430547178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50000</v>
      </c>
      <c r="S73">
        <f t="shared" si="29"/>
        <v>-120.68768554201074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-0.5573041227660519</v>
      </c>
      <c r="AC73">
        <f t="shared" si="45"/>
        <v>-0.60929016271181324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-159.48041757853923</v>
      </c>
      <c r="AI73">
        <f t="shared" si="23"/>
        <v>-159.54352366098414</v>
      </c>
      <c r="AJ73">
        <f t="shared" si="33"/>
        <v>5.1986039945761342E-2</v>
      </c>
      <c r="AK73">
        <f t="shared" si="46"/>
        <v>-3.9011288593623634E-2</v>
      </c>
      <c r="AL73">
        <f t="shared" si="24"/>
        <v>-159.53054890963199</v>
      </c>
      <c r="AN73">
        <f t="shared" si="34"/>
        <v>0</v>
      </c>
      <c r="AO73">
        <f t="shared" si="34"/>
        <v>0</v>
      </c>
      <c r="AP73">
        <f t="shared" si="34"/>
        <v>-3.5521072957653225E-5</v>
      </c>
      <c r="AQ73">
        <f t="shared" si="34"/>
        <v>-8.9768138484447785E-2</v>
      </c>
      <c r="AR73">
        <f t="shared" si="34"/>
        <v>-8.9803659557405449E-2</v>
      </c>
      <c r="AS73">
        <f t="shared" si="34"/>
        <v>2.926183730871495E-5</v>
      </c>
      <c r="AT73">
        <f t="shared" si="34"/>
        <v>-2.1958625454467168E-5</v>
      </c>
      <c r="AU73">
        <f t="shared" si="25"/>
        <v>-8.9796356345551193E-2</v>
      </c>
      <c r="AW73">
        <v>70</v>
      </c>
      <c r="AX73">
        <f>IF(Z73&gt;0, (R73*SUMPRODUCT(K73:$K$98, X73:$X$98)-K73*$AZ$3)/Z73, 0)</f>
        <v>-120.68768554201074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50000</v>
      </c>
      <c r="S74">
        <f t="shared" si="29"/>
        <v>-208.54229418033663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-0.60929016271181324</v>
      </c>
      <c r="AC74">
        <f t="shared" si="45"/>
        <v>-0.61245995893222638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-103.05698174385364</v>
      </c>
      <c r="AI74">
        <f t="shared" si="23"/>
        <v>-103.09369252003812</v>
      </c>
      <c r="AJ74">
        <f t="shared" si="33"/>
        <v>3.1697962204131347E-3</v>
      </c>
      <c r="AK74">
        <f t="shared" si="46"/>
        <v>-4.2650311389826931E-2</v>
      </c>
      <c r="AL74">
        <f t="shared" si="24"/>
        <v>-103.13317303520752</v>
      </c>
      <c r="AN74">
        <f t="shared" si="34"/>
        <v>0</v>
      </c>
      <c r="AO74">
        <f t="shared" si="34"/>
        <v>0</v>
      </c>
      <c r="AP74">
        <f t="shared" si="34"/>
        <v>-1.8449746338971553E-5</v>
      </c>
      <c r="AQ74">
        <f t="shared" si="34"/>
        <v>-5.1793379744387691E-2</v>
      </c>
      <c r="AR74">
        <f t="shared" si="34"/>
        <v>-5.1811829490726657E-2</v>
      </c>
      <c r="AS74">
        <f t="shared" si="34"/>
        <v>1.5930454839462999E-6</v>
      </c>
      <c r="AT74">
        <f t="shared" si="34"/>
        <v>-2.1434780416140371E-5</v>
      </c>
      <c r="AU74">
        <f t="shared" si="25"/>
        <v>-5.1831671225658849E-2</v>
      </c>
      <c r="AW74">
        <v>71</v>
      </c>
      <c r="AX74">
        <f>IF(Z74&gt;0, (R74*SUMPRODUCT(K74:$K$98, X74:$X$98)-K74*$AZ$3)/Z74, 0)</f>
        <v>-208.54229418033663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50000</v>
      </c>
      <c r="S75">
        <f t="shared" si="29"/>
        <v>-359.01667821554759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-0.61245995893222638</v>
      </c>
      <c r="AC75">
        <f t="shared" si="45"/>
        <v>-0.5869333902265832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-63.63287367949377</v>
      </c>
      <c r="AI75">
        <f t="shared" si="23"/>
        <v>-63.653309129496535</v>
      </c>
      <c r="AJ75">
        <f t="shared" si="33"/>
        <v>-2.5526568705643182E-2</v>
      </c>
      <c r="AK75">
        <f t="shared" si="46"/>
        <v>-4.2872197125255848E-2</v>
      </c>
      <c r="AL75">
        <f t="shared" si="24"/>
        <v>-63.721707895327434</v>
      </c>
      <c r="AN75">
        <f t="shared" si="34"/>
        <v>0</v>
      </c>
      <c r="AO75">
        <f t="shared" si="34"/>
        <v>0</v>
      </c>
      <c r="AP75">
        <f t="shared" si="34"/>
        <v>-9.1698665521421693E-6</v>
      </c>
      <c r="AQ75">
        <f t="shared" si="34"/>
        <v>-2.8553565489937885E-2</v>
      </c>
      <c r="AR75">
        <f t="shared" si="34"/>
        <v>-2.8562735356490027E-2</v>
      </c>
      <c r="AS75">
        <f t="shared" si="34"/>
        <v>-1.1454371131204586E-5</v>
      </c>
      <c r="AT75">
        <f t="shared" si="34"/>
        <v>-1.9237762142871971E-5</v>
      </c>
      <c r="AU75">
        <f t="shared" si="25"/>
        <v>-2.8593427489764105E-2</v>
      </c>
      <c r="AW75">
        <v>72</v>
      </c>
      <c r="AX75">
        <f>IF(Z75&gt;0, (R75*SUMPRODUCT(K75:$K$98, X75:$X$98)-K75*$AZ$3)/Z75, 0)</f>
        <v>-359.01667821554759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50000</v>
      </c>
      <c r="S76">
        <f t="shared" si="29"/>
        <v>-628.93956854232317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-0.5869333902265832</v>
      </c>
      <c r="AC76">
        <f t="shared" si="45"/>
        <v>-0.5464512874575651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-37.482109113085535</v>
      </c>
      <c r="AI76">
        <f t="shared" si="23"/>
        <v>-37.492969681310001</v>
      </c>
      <c r="AJ76">
        <f t="shared" si="33"/>
        <v>-4.0482102769018091E-2</v>
      </c>
      <c r="AK76">
        <f t="shared" si="46"/>
        <v>-4.108533731586083E-2</v>
      </c>
      <c r="AL76">
        <f t="shared" si="24"/>
        <v>-37.574537121394883</v>
      </c>
      <c r="AN76">
        <f t="shared" si="34"/>
        <v>0</v>
      </c>
      <c r="AO76">
        <f t="shared" si="34"/>
        <v>0</v>
      </c>
      <c r="AP76">
        <f t="shared" si="34"/>
        <v>-4.3512429768101701E-6</v>
      </c>
      <c r="AQ76">
        <f t="shared" si="34"/>
        <v>-1.5017056259261984E-2</v>
      </c>
      <c r="AR76">
        <f t="shared" si="34"/>
        <v>-1.5021407502238794E-2</v>
      </c>
      <c r="AS76">
        <f t="shared" si="34"/>
        <v>-1.6218991651228502E-5</v>
      </c>
      <c r="AT76">
        <f t="shared" si="34"/>
        <v>-1.6460675146149689E-5</v>
      </c>
      <c r="AU76">
        <f t="shared" si="25"/>
        <v>-1.5054087169036175E-2</v>
      </c>
      <c r="AW76">
        <v>73</v>
      </c>
      <c r="AX76">
        <f>IF(Z76&gt;0, (R76*SUMPRODUCT(K76:$K$98, X76:$X$98)-K76*$AZ$3)/Z76, 0)</f>
        <v>-628.93956854232317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50000</v>
      </c>
      <c r="S77">
        <f t="shared" si="29"/>
        <v>-1136.7493915288615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-0.5464512874575651</v>
      </c>
      <c r="AC77">
        <f t="shared" si="45"/>
        <v>-0.49982935419990199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-21.022821721773596</v>
      </c>
      <c r="AI77">
        <f t="shared" si="23"/>
        <v>-21.028317978885372</v>
      </c>
      <c r="AJ77">
        <f t="shared" si="33"/>
        <v>-4.6621933257663117E-2</v>
      </c>
      <c r="AK77">
        <f t="shared" si="46"/>
        <v>-3.8251590122029562E-2</v>
      </c>
      <c r="AL77">
        <f t="shared" si="24"/>
        <v>-21.113191502265064</v>
      </c>
      <c r="AN77">
        <f t="shared" si="34"/>
        <v>0</v>
      </c>
      <c r="AO77">
        <f t="shared" si="34"/>
        <v>0</v>
      </c>
      <c r="AP77">
        <f t="shared" si="34"/>
        <v>-1.9661190226092944E-6</v>
      </c>
      <c r="AQ77">
        <f t="shared" si="34"/>
        <v>-7.5202758632844958E-3</v>
      </c>
      <c r="AR77">
        <f t="shared" si="34"/>
        <v>-7.5222419823071053E-3</v>
      </c>
      <c r="AS77">
        <f t="shared" si="34"/>
        <v>-1.6677580394173907E-5</v>
      </c>
      <c r="AT77">
        <f t="shared" si="34"/>
        <v>-1.3683344402289012E-5</v>
      </c>
      <c r="AU77">
        <f t="shared" si="25"/>
        <v>-7.5526029071035679E-3</v>
      </c>
      <c r="AW77">
        <v>74</v>
      </c>
      <c r="AX77">
        <f>IF(Z77&gt;0, (R77*SUMPRODUCT(K77:$K$98, X77:$X$98)-K77*$AZ$3)/Z77, 0)</f>
        <v>-1136.7493915288615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50000</v>
      </c>
      <c r="S78">
        <f t="shared" si="29"/>
        <v>-2140.1730618460483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-0.49982935419990199</v>
      </c>
      <c r="AC78">
        <f t="shared" si="45"/>
        <v>-0.45231481799450335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-11.197929512092356</v>
      </c>
      <c r="AI78">
        <f t="shared" si="23"/>
        <v>-11.200571324254993</v>
      </c>
      <c r="AJ78">
        <f t="shared" si="33"/>
        <v>-4.7514536205398639E-2</v>
      </c>
      <c r="AK78">
        <f t="shared" si="46"/>
        <v>-3.498805479399314E-2</v>
      </c>
      <c r="AL78">
        <f t="shared" si="24"/>
        <v>-11.283073915254384</v>
      </c>
      <c r="AN78">
        <f t="shared" si="34"/>
        <v>0</v>
      </c>
      <c r="AO78">
        <f t="shared" si="34"/>
        <v>0</v>
      </c>
      <c r="AP78">
        <f t="shared" si="34"/>
        <v>-8.4377504569525277E-7</v>
      </c>
      <c r="AQ78">
        <f t="shared" si="34"/>
        <v>-3.5765349328732783E-3</v>
      </c>
      <c r="AR78">
        <f t="shared" si="34"/>
        <v>-3.5773787079189739E-3</v>
      </c>
      <c r="AS78">
        <f t="shared" si="34"/>
        <v>-1.5175787485924906E-5</v>
      </c>
      <c r="AT78">
        <f t="shared" si="34"/>
        <v>-1.1174923013122175E-5</v>
      </c>
      <c r="AU78">
        <f t="shared" si="25"/>
        <v>-3.6037294184180207E-3</v>
      </c>
      <c r="AW78">
        <v>75</v>
      </c>
      <c r="AX78">
        <f>IF(Z78&gt;0, (R78*SUMPRODUCT(K78:$K$98, X78:$X$98)-K78*$AZ$3)/Z78, 0)</f>
        <v>-2140.1730618460483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50000</v>
      </c>
      <c r="S79">
        <f t="shared" si="29"/>
        <v>-4226.6129305975837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-0.45231481799450335</v>
      </c>
      <c r="AC79">
        <f t="shared" si="45"/>
        <v>-0.40675312786605244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-5.6497666306722145</v>
      </c>
      <c r="AI79">
        <f t="shared" si="23"/>
        <v>-5.6509695830555566</v>
      </c>
      <c r="AJ79">
        <f t="shared" si="33"/>
        <v>-4.5561690128450905E-2</v>
      </c>
      <c r="AK79">
        <f t="shared" si="46"/>
        <v>-3.1662037259615236E-2</v>
      </c>
      <c r="AL79">
        <f t="shared" si="24"/>
        <v>-5.728193310443622</v>
      </c>
      <c r="AN79">
        <f t="shared" si="34"/>
        <v>0</v>
      </c>
      <c r="AO79">
        <f t="shared" si="34"/>
        <v>0</v>
      </c>
      <c r="AP79">
        <f t="shared" si="34"/>
        <v>-3.4304820886746788E-7</v>
      </c>
      <c r="AQ79">
        <f t="shared" si="34"/>
        <v>-1.6111546475240581E-3</v>
      </c>
      <c r="AR79">
        <f t="shared" si="34"/>
        <v>-1.6114976957329256E-3</v>
      </c>
      <c r="AS79">
        <f t="shared" si="34"/>
        <v>-1.2992913441943468E-5</v>
      </c>
      <c r="AT79">
        <f t="shared" si="34"/>
        <v>-9.0291231152744935E-6</v>
      </c>
      <c r="AU79">
        <f t="shared" si="25"/>
        <v>-1.6335197322901434E-3</v>
      </c>
      <c r="AW79">
        <v>76</v>
      </c>
      <c r="AX79">
        <f>IF(Z79&gt;0, (R79*SUMPRODUCT(K79:$K$98, X79:$X$98)-K79*$AZ$3)/Z79, 0)</f>
        <v>-4226.6129305975837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50000</v>
      </c>
      <c r="S80">
        <f t="shared" si="29"/>
        <v>-8891.3414244025225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-0.40675312786605244</v>
      </c>
      <c r="AC80">
        <f t="shared" si="45"/>
        <v>-0.36449086728025126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-2.7139958415969057</v>
      </c>
      <c r="AI80">
        <f t="shared" si="23"/>
        <v>-2.7145082654960149</v>
      </c>
      <c r="AJ80">
        <f t="shared" si="33"/>
        <v>-4.2262260585801181E-2</v>
      </c>
      <c r="AK80">
        <f t="shared" si="46"/>
        <v>-2.8472718950623675E-2</v>
      </c>
      <c r="AL80">
        <f t="shared" si="24"/>
        <v>-2.7852432450324396</v>
      </c>
      <c r="AN80">
        <f t="shared" si="34"/>
        <v>0</v>
      </c>
      <c r="AO80">
        <f t="shared" si="34"/>
        <v>0</v>
      </c>
      <c r="AP80">
        <f t="shared" si="34"/>
        <v>-1.3047222638334088E-7</v>
      </c>
      <c r="AQ80">
        <f t="shared" si="34"/>
        <v>-6.9103154724804055E-4</v>
      </c>
      <c r="AR80">
        <f t="shared" si="34"/>
        <v>-6.9116201947442386E-4</v>
      </c>
      <c r="AS80">
        <f t="shared" si="34"/>
        <v>-1.076072220715792E-5</v>
      </c>
      <c r="AT80">
        <f t="shared" si="34"/>
        <v>-7.2496599770879011E-6</v>
      </c>
      <c r="AU80">
        <f t="shared" si="25"/>
        <v>-7.0917240165866964E-4</v>
      </c>
      <c r="AW80">
        <v>77</v>
      </c>
      <c r="AX80">
        <f>IF(Z80&gt;0, (R80*SUMPRODUCT(K80:$K$98, X80:$X$98)-K80*$AZ$3)/Z80, 0)</f>
        <v>-8891.3414244025225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50000</v>
      </c>
      <c r="S81">
        <f t="shared" si="29"/>
        <v>-20044.314634095324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-0.36449086728025126</v>
      </c>
      <c r="AC81">
        <f t="shared" si="45"/>
        <v>-0.32600920665488758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-1.2159775036908109</v>
      </c>
      <c r="AI81">
        <f t="shared" si="23"/>
        <v>-1.2161808089750064</v>
      </c>
      <c r="AJ81">
        <f t="shared" si="33"/>
        <v>-3.8481660625363678E-2</v>
      </c>
      <c r="AK81">
        <f t="shared" si="46"/>
        <v>-2.551436070961759E-2</v>
      </c>
      <c r="AL81">
        <f t="shared" si="24"/>
        <v>-1.2801768303099876</v>
      </c>
      <c r="AN81">
        <f t="shared" si="34"/>
        <v>0</v>
      </c>
      <c r="AO81">
        <f t="shared" si="34"/>
        <v>0</v>
      </c>
      <c r="AP81">
        <f t="shared" si="34"/>
        <v>-4.6218871842276282E-8</v>
      </c>
      <c r="AQ81">
        <f t="shared" si="34"/>
        <v>-2.7643702734342156E-4</v>
      </c>
      <c r="AR81">
        <f t="shared" si="34"/>
        <v>-2.7648324621526384E-4</v>
      </c>
      <c r="AS81">
        <f t="shared" si="34"/>
        <v>-8.7483163448546916E-6</v>
      </c>
      <c r="AT81">
        <f t="shared" si="34"/>
        <v>-5.8003655558811125E-6</v>
      </c>
      <c r="AU81">
        <f t="shared" si="25"/>
        <v>-2.9103192811599961E-4</v>
      </c>
      <c r="AW81">
        <v>78</v>
      </c>
      <c r="AX81">
        <f>IF(Z81&gt;0, (R81*SUMPRODUCT(K81:$K$98, X81:$X$98)-K81*$AZ$3)/Z81, 0)</f>
        <v>-20044.314634095324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50000</v>
      </c>
      <c r="S82">
        <f t="shared" si="29"/>
        <v>-48706.823541927239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-0.32600920665488758</v>
      </c>
      <c r="AC82">
        <f t="shared" si="45"/>
        <v>-0.29131002567097053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-0.50604455699963613</v>
      </c>
      <c r="AI82">
        <f t="shared" si="23"/>
        <v>-0.5061193180917396</v>
      </c>
      <c r="AJ82">
        <f t="shared" si="33"/>
        <v>-3.4699180983917055E-2</v>
      </c>
      <c r="AK82">
        <f t="shared" si="46"/>
        <v>-2.2820644465842133E-2</v>
      </c>
      <c r="AL82">
        <f t="shared" si="24"/>
        <v>-0.56363914354149869</v>
      </c>
      <c r="AN82">
        <f t="shared" si="34"/>
        <v>0</v>
      </c>
      <c r="AO82">
        <f t="shared" si="34"/>
        <v>0</v>
      </c>
      <c r="AP82">
        <f t="shared" si="34"/>
        <v>-1.5174985615123417E-8</v>
      </c>
      <c r="AQ82">
        <f t="shared" si="34"/>
        <v>-1.0271678298184033E-4</v>
      </c>
      <c r="AR82">
        <f t="shared" si="34"/>
        <v>-1.0273195796745545E-4</v>
      </c>
      <c r="AS82">
        <f t="shared" si="34"/>
        <v>-7.0432300742544523E-6</v>
      </c>
      <c r="AT82">
        <f t="shared" si="34"/>
        <v>-4.6321280461975751E-6</v>
      </c>
      <c r="AU82">
        <f t="shared" si="25"/>
        <v>-1.1440731608790745E-4</v>
      </c>
      <c r="AW82">
        <v>79</v>
      </c>
      <c r="AX82">
        <f>IF(Z82&gt;0, (R82*SUMPRODUCT(K82:$K$98, X82:$X$98)-K82*$AZ$3)/Z82, 0)</f>
        <v>-48706.823541927239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50000</v>
      </c>
      <c r="S83">
        <f t="shared" si="29"/>
        <v>-128350.53033986493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-0.29131002567097053</v>
      </c>
      <c r="AC83">
        <f t="shared" si="45"/>
        <v>-0.26018451208675547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-0.1946969177125292</v>
      </c>
      <c r="AI83">
        <f t="shared" si="23"/>
        <v>-0.19472225696428352</v>
      </c>
      <c r="AJ83">
        <f t="shared" si="33"/>
        <v>-3.1125513584215059E-2</v>
      </c>
      <c r="AK83">
        <f t="shared" si="46"/>
        <v>-2.0391701796967938E-2</v>
      </c>
      <c r="AL83">
        <f t="shared" si="24"/>
        <v>-0.24623947234546653</v>
      </c>
      <c r="AN83">
        <f t="shared" si="34"/>
        <v>0</v>
      </c>
      <c r="AO83">
        <f t="shared" si="34"/>
        <v>0</v>
      </c>
      <c r="AP83">
        <f t="shared" si="34"/>
        <v>-4.5922805811316256E-9</v>
      </c>
      <c r="AQ83">
        <f t="shared" si="34"/>
        <v>-3.5285291100374151E-5</v>
      </c>
      <c r="AR83">
        <f t="shared" si="34"/>
        <v>-3.528988338095528E-5</v>
      </c>
      <c r="AS83">
        <f t="shared" si="34"/>
        <v>-5.6409357701763036E-6</v>
      </c>
      <c r="AT83">
        <f t="shared" si="34"/>
        <v>-3.6956267330355022E-6</v>
      </c>
      <c r="AU83">
        <f t="shared" si="25"/>
        <v>-4.4626445884167082E-5</v>
      </c>
      <c r="AW83">
        <v>80</v>
      </c>
      <c r="AX83">
        <f>IF(Z83&gt;0, (R83*SUMPRODUCT(K83:$K$98, X83:$X$98)-K83*$AZ$3)/Z83, 0)</f>
        <v>-128350.53033986493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50000</v>
      </c>
      <c r="S84">
        <f t="shared" si="29"/>
        <v>-369230.2508125272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-0.26018451208675547</v>
      </c>
      <c r="AC84">
        <f t="shared" si="45"/>
        <v>-0.2323374488357158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-6.8881029909228828E-2</v>
      </c>
      <c r="AI84">
        <f t="shared" si="23"/>
        <v>-6.8888895510988313E-2</v>
      </c>
      <c r="AJ84">
        <f t="shared" si="33"/>
        <v>-2.7847063251039667E-2</v>
      </c>
      <c r="AK84">
        <f t="shared" si="46"/>
        <v>-1.8212915846072885E-2</v>
      </c>
      <c r="AL84">
        <f t="shared" si="24"/>
        <v>-0.11494887460810087</v>
      </c>
      <c r="AN84">
        <f t="shared" si="34"/>
        <v>0</v>
      </c>
      <c r="AO84">
        <f t="shared" si="34"/>
        <v>0</v>
      </c>
      <c r="AP84">
        <f t="shared" si="34"/>
        <v>-1.272765984102832E-9</v>
      </c>
      <c r="AQ84">
        <f t="shared" si="34"/>
        <v>-1.1145928118304065E-5</v>
      </c>
      <c r="AR84">
        <f t="shared" si="34"/>
        <v>-1.1147200884288167E-5</v>
      </c>
      <c r="AS84">
        <f t="shared" si="34"/>
        <v>-4.5060500069609047E-6</v>
      </c>
      <c r="AT84">
        <f t="shared" si="34"/>
        <v>-2.9471082402885366E-6</v>
      </c>
      <c r="AU84">
        <f t="shared" si="25"/>
        <v>-1.860035913153761E-5</v>
      </c>
      <c r="AW84">
        <v>81</v>
      </c>
      <c r="AX84">
        <f>IF(Z84&gt;0, (R84*SUMPRODUCT(K84:$K$98, X84:$X$98)-K84*$AZ$3)/Z84, 0)</f>
        <v>-369230.2508125272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50000</v>
      </c>
      <c r="S85">
        <f t="shared" si="29"/>
        <v>-1168962.5978128756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-0.2323374488357158</v>
      </c>
      <c r="AC85">
        <f t="shared" si="45"/>
        <v>-0.20745364070835187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-2.2274374994696023E-2</v>
      </c>
      <c r="AI85">
        <f t="shared" si="23"/>
        <v>-2.2276593346689241E-2</v>
      </c>
      <c r="AJ85">
        <f t="shared" si="33"/>
        <v>-2.4883808127363932E-2</v>
      </c>
      <c r="AK85">
        <f t="shared" si="46"/>
        <v>-1.6263621418500109E-2</v>
      </c>
      <c r="AL85">
        <f t="shared" si="24"/>
        <v>-6.3424022892553278E-2</v>
      </c>
      <c r="AN85">
        <f t="shared" si="34"/>
        <v>0</v>
      </c>
      <c r="AO85">
        <f t="shared" si="34"/>
        <v>0</v>
      </c>
      <c r="AP85">
        <f t="shared" si="34"/>
        <v>-3.2050074353455772E-10</v>
      </c>
      <c r="AQ85">
        <f t="shared" si="34"/>
        <v>-3.2181338982253532E-6</v>
      </c>
      <c r="AR85">
        <f t="shared" si="34"/>
        <v>-3.2184543989688877E-6</v>
      </c>
      <c r="AS85">
        <f t="shared" si="34"/>
        <v>-3.5951368543752154E-6</v>
      </c>
      <c r="AT85">
        <f t="shared" si="34"/>
        <v>-2.3497185176797082E-6</v>
      </c>
      <c r="AU85">
        <f t="shared" si="25"/>
        <v>-9.1633097710238109E-6</v>
      </c>
      <c r="AW85">
        <v>82</v>
      </c>
      <c r="AX85">
        <f>IF(Z85&gt;0, (R85*SUMPRODUCT(K85:$K$98, X85:$X$98)-K85*$AZ$3)/Z85, 0)</f>
        <v>-1168962.5978128756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8"/>
        <v>50000</v>
      </c>
      <c r="S86">
        <f t="shared" si="29"/>
        <v>-4114797.0430940553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-0.20745364070835187</v>
      </c>
      <c r="AC86">
        <f t="shared" si="45"/>
        <v>-0.18522922129271246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-6.5339040574366944E-3</v>
      </c>
      <c r="AI86">
        <f t="shared" si="23"/>
        <v>-6.5344667498956205E-3</v>
      </c>
      <c r="AJ86">
        <f t="shared" si="33"/>
        <v>-2.2224419415639407E-2</v>
      </c>
      <c r="AK86">
        <f t="shared" si="46"/>
        <v>-1.4521754849584633E-2</v>
      </c>
      <c r="AL86">
        <f t="shared" si="24"/>
        <v>-4.3280641015119664E-2</v>
      </c>
      <c r="AN86">
        <f t="shared" si="34"/>
        <v>0</v>
      </c>
      <c r="AO86">
        <f t="shared" si="34"/>
        <v>0</v>
      </c>
      <c r="AP86">
        <f t="shared" si="34"/>
        <v>-7.2585797933077039E-11</v>
      </c>
      <c r="AQ86">
        <f t="shared" si="34"/>
        <v>-8.4285586576487827E-7</v>
      </c>
      <c r="AR86">
        <f t="shared" si="34"/>
        <v>-8.4292845156281145E-7</v>
      </c>
      <c r="AS86">
        <f t="shared" si="34"/>
        <v>-2.8668897037706484E-6</v>
      </c>
      <c r="AT86">
        <f t="shared" si="34"/>
        <v>-1.8732669088155743E-6</v>
      </c>
      <c r="AU86">
        <f t="shared" si="25"/>
        <v>-5.5830850641490346E-6</v>
      </c>
      <c r="AW86">
        <v>83</v>
      </c>
      <c r="AX86">
        <f>IF(Z86&gt;0, (R86*SUMPRODUCT(K86:$K$98, X86:$X$98)-K86*$AZ$3)/Z86, 0)</f>
        <v>-4114797.0430940553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50000</v>
      </c>
      <c r="S87">
        <f t="shared" si="29"/>
        <v>-16308793.70953387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-0.18522922129271246</v>
      </c>
      <c r="AC87">
        <f t="shared" si="45"/>
        <v>-0.16538395919363388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-1.7212229223702411E-3</v>
      </c>
      <c r="AI87">
        <f t="shared" si="23"/>
        <v>-1.7213496821739849E-3</v>
      </c>
      <c r="AJ87">
        <f t="shared" si="33"/>
        <v>-1.9845262099078581E-2</v>
      </c>
      <c r="AK87">
        <f t="shared" si="46"/>
        <v>-1.2966045490489873E-2</v>
      </c>
      <c r="AL87">
        <f t="shared" si="24"/>
        <v>-3.4532657271742442E-2</v>
      </c>
      <c r="AN87">
        <f t="shared" si="34"/>
        <v>0</v>
      </c>
      <c r="AO87">
        <f t="shared" si="34"/>
        <v>0</v>
      </c>
      <c r="AP87">
        <f t="shared" si="34"/>
        <v>-1.4599705517008615E-11</v>
      </c>
      <c r="AQ87">
        <f t="shared" si="34"/>
        <v>-1.9824382062391647E-7</v>
      </c>
      <c r="AR87">
        <f t="shared" si="34"/>
        <v>-1.9825842032943347E-7</v>
      </c>
      <c r="AS87">
        <f t="shared" si="34"/>
        <v>-2.2857007820850307E-6</v>
      </c>
      <c r="AT87">
        <f t="shared" si="34"/>
        <v>-1.4933791335282398E-6</v>
      </c>
      <c r="AU87">
        <f t="shared" si="25"/>
        <v>-3.9773383359427043E-6</v>
      </c>
      <c r="AW87">
        <v>84</v>
      </c>
      <c r="AX87">
        <f>IF(Z87&gt;0, (R87*SUMPRODUCT(K87:$K$98, X87:$X$98)-K87*$AZ$3)/Z87, 0)</f>
        <v>-16308793.70953387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50000</v>
      </c>
      <c r="S88">
        <f t="shared" si="29"/>
        <v>-73955731.8951983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-0.16538395919363388</v>
      </c>
      <c r="AC88">
        <f t="shared" si="45"/>
        <v>-0.14766442087053991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-4.0213584363246919E-4</v>
      </c>
      <c r="AI88">
        <f t="shared" ref="AI88:AI89" si="49">SUM(AE88:AH88)</f>
        <v>-4.0216080187726753E-4</v>
      </c>
      <c r="AJ88">
        <f t="shared" si="33"/>
        <v>-1.7719538323093975E-2</v>
      </c>
      <c r="AK88">
        <f t="shared" si="46"/>
        <v>-1.1576877143554373E-2</v>
      </c>
      <c r="AL88">
        <f t="shared" ref="AL88:AL89" si="50">SUM(AI88:AK88)</f>
        <v>-2.9698576268525616E-2</v>
      </c>
      <c r="AN88">
        <f t="shared" si="34"/>
        <v>0</v>
      </c>
      <c r="AO88">
        <f t="shared" si="34"/>
        <v>0</v>
      </c>
      <c r="AP88">
        <f t="shared" si="34"/>
        <v>-2.566602158987405E-12</v>
      </c>
      <c r="AQ88">
        <f t="shared" si="34"/>
        <v>-4.1353978727759413E-8</v>
      </c>
      <c r="AR88">
        <f t="shared" si="34"/>
        <v>-4.1356545329918401E-8</v>
      </c>
      <c r="AS88">
        <f t="shared" si="34"/>
        <v>-1.8222036719230179E-6</v>
      </c>
      <c r="AT88">
        <f t="shared" si="34"/>
        <v>-1.1905179274841854E-6</v>
      </c>
      <c r="AU88">
        <f t="shared" si="25"/>
        <v>-3.054078144737122E-6</v>
      </c>
      <c r="AW88">
        <v>85</v>
      </c>
      <c r="AX88">
        <f>IF(Z88&gt;0, (R88*SUMPRODUCT(K88:$K$98, X88:$X$98)-K88*$AZ$3)/Z88, 0)</f>
        <v>-73955731.8951983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-0.14766442087053991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-0.14766442087053991</v>
      </c>
      <c r="AK89">
        <f t="shared" si="46"/>
        <v>-1.0336509460937794E-2</v>
      </c>
      <c r="AL89">
        <f t="shared" si="50"/>
        <v>-0.15810076331067111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-9.1664362820978752E-9</v>
      </c>
      <c r="AR89">
        <f t="shared" si="34"/>
        <v>-9.1664362820978752E-9</v>
      </c>
      <c r="AS89">
        <f t="shared" si="34"/>
        <v>-1.3558210082264976E-5</v>
      </c>
      <c r="AT89">
        <f t="shared" si="34"/>
        <v>-9.4907470575854827E-7</v>
      </c>
      <c r="AU89">
        <f t="shared" si="25"/>
        <v>-1.451645122430562E-5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2832.8016019679735</v>
      </c>
      <c r="AO91" s="8">
        <f t="shared" ref="AO91:AU91" si="51">SUM(AO3:AO89)</f>
        <v>-283.28016019679734</v>
      </c>
      <c r="AP91" s="8">
        <f t="shared" si="51"/>
        <v>-234.3552383701028</v>
      </c>
      <c r="AQ91" s="8">
        <f t="shared" si="51"/>
        <v>-1435.9241505699144</v>
      </c>
      <c r="AR91" s="8">
        <f t="shared" si="51"/>
        <v>879.24205283115862</v>
      </c>
      <c r="AS91" s="8">
        <f t="shared" si="51"/>
        <v>-54.389581174169898</v>
      </c>
      <c r="AT91" s="8">
        <f t="shared" si="51"/>
        <v>24.173595139332416</v>
      </c>
      <c r="AU91" s="8">
        <f t="shared" si="51"/>
        <v>849.02606679632049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30B2-47D3-4B00-88CC-FB8F77C23936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3767.4117286424466</v>
      </c>
      <c r="K3">
        <v>1</v>
      </c>
      <c r="L3" s="2">
        <v>0</v>
      </c>
      <c r="O3">
        <f>$C$3</f>
        <v>3767.4117286424466</v>
      </c>
      <c r="P3">
        <f>O3*C5</f>
        <v>376.74117286424467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3767.4117286424466</v>
      </c>
      <c r="AF3">
        <f t="shared" ref="AF3:AG34" si="3">-$Z3*P3</f>
        <v>-376.74117286424467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3264.8529998782019</v>
      </c>
      <c r="AJ3">
        <f t="shared" ref="AJ3:AJ66" si="6">AB3-AC3</f>
        <v>0</v>
      </c>
      <c r="AL3">
        <f t="shared" ref="AL3:AL23" si="7">SUM(AI3:AK3)</f>
        <v>3264.8529998782019</v>
      </c>
      <c r="AN3">
        <f t="shared" ref="AN3:AU34" si="8">AE3*$K3</f>
        <v>3767.4117286424466</v>
      </c>
      <c r="AO3">
        <f t="shared" si="8"/>
        <v>-376.74117286424467</v>
      </c>
      <c r="AP3">
        <f t="shared" si="8"/>
        <v>-125.8175559</v>
      </c>
      <c r="AQ3">
        <f t="shared" si="8"/>
        <v>0</v>
      </c>
      <c r="AR3">
        <f t="shared" si="8"/>
        <v>3264.8529998782019</v>
      </c>
      <c r="AS3">
        <f t="shared" si="8"/>
        <v>0</v>
      </c>
      <c r="AT3">
        <f t="shared" si="8"/>
        <v>0</v>
      </c>
      <c r="AU3">
        <f t="shared" si="8"/>
        <v>3264.8529998782019</v>
      </c>
      <c r="AW3">
        <v>0</v>
      </c>
      <c r="AX3">
        <f>IF(Z3&gt;0, (R3*SUMPRODUCT(K3:$K$98, X3:$X$98)-K3*$AZ$3)/Z3, 0)</f>
        <v>0</v>
      </c>
      <c r="AZ3">
        <f>C6*ABS(SUMPRODUCT(X4:X79, K4:K79))/1</f>
        <v>1937.3732570062991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131.6258401258344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129.95348183482884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-129.95348183482884</v>
      </c>
      <c r="AK4">
        <f t="shared" ref="AK4:AK67" si="20">G4*SUM(AB4:AB4, AE4:AF4)</f>
        <v>0</v>
      </c>
      <c r="AL4">
        <f t="shared" si="7"/>
        <v>-265.22323183482888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-126.19624032092547</v>
      </c>
      <c r="AR4">
        <f t="shared" si="8"/>
        <v>-126.19624032092547</v>
      </c>
      <c r="AS4">
        <f t="shared" si="8"/>
        <v>-121.23657228736714</v>
      </c>
      <c r="AT4">
        <f t="shared" si="8"/>
        <v>0</v>
      </c>
      <c r="AU4">
        <f t="shared" si="8"/>
        <v>-247.43281260829264</v>
      </c>
      <c r="AW4">
        <v>1</v>
      </c>
      <c r="AX4">
        <f>IF(Z4&gt;0, (R4*SUMPRODUCT(K4:$K$98, X4:$X$98)-K4*$AZ$3)/Z4, 0)</f>
        <v>131.6258401258344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2.7496130000000001E-3</v>
      </c>
      <c r="Q5" s="4">
        <f t="shared" ref="Q5:Q68" si="22">$C$8</f>
        <v>12.5</v>
      </c>
      <c r="R5">
        <f t="shared" si="0"/>
        <v>50000</v>
      </c>
      <c r="S5">
        <f t="shared" si="1"/>
        <v>158.52314021338185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129.95348183482884</v>
      </c>
      <c r="AC5">
        <f t="shared" si="19"/>
        <v>154.51361139530013</v>
      </c>
      <c r="AE5">
        <f t="shared" si="2"/>
        <v>0</v>
      </c>
      <c r="AF5">
        <f t="shared" si="3"/>
        <v>0</v>
      </c>
      <c r="AG5">
        <f t="shared" si="3"/>
        <v>-12.183837260865776</v>
      </c>
      <c r="AH5">
        <f t="shared" si="4"/>
        <v>-135.73390403689325</v>
      </c>
      <c r="AI5">
        <f t="shared" si="5"/>
        <v>-147.91774129775902</v>
      </c>
      <c r="AJ5">
        <f t="shared" si="6"/>
        <v>-24.560129560471296</v>
      </c>
      <c r="AK5">
        <f t="shared" si="20"/>
        <v>5.3280927552279822</v>
      </c>
      <c r="AL5">
        <f t="shared" si="7"/>
        <v>-167.14977810300235</v>
      </c>
      <c r="AN5">
        <f t="shared" si="8"/>
        <v>0</v>
      </c>
      <c r="AO5">
        <f t="shared" si="8"/>
        <v>0</v>
      </c>
      <c r="AP5">
        <f t="shared" si="8"/>
        <v>-10.418496927781405</v>
      </c>
      <c r="AQ5">
        <f t="shared" si="8"/>
        <v>-116.06714961191629</v>
      </c>
      <c r="AR5">
        <f t="shared" si="8"/>
        <v>-126.4856465396977</v>
      </c>
      <c r="AS5">
        <f t="shared" si="8"/>
        <v>-21.001563702230609</v>
      </c>
      <c r="AT5">
        <f t="shared" si="8"/>
        <v>4.5560948338973901</v>
      </c>
      <c r="AU5">
        <f t="shared" si="8"/>
        <v>-142.93111540803093</v>
      </c>
      <c r="AW5">
        <v>2</v>
      </c>
      <c r="AX5">
        <f>IF(Z5&gt;0, (R5*SUMPRODUCT(K5:$K$98, X5:$X$98)-K5*$AZ$3)/Z5, 0)</f>
        <v>158.52314021338185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2.8010499999999998E-3</v>
      </c>
      <c r="Q6" s="4">
        <f t="shared" si="22"/>
        <v>12.5</v>
      </c>
      <c r="R6">
        <f t="shared" si="0"/>
        <v>50000</v>
      </c>
      <c r="S6">
        <f t="shared" si="1"/>
        <v>208.47486218788575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154.51361139530013</v>
      </c>
      <c r="AC6">
        <f t="shared" si="19"/>
        <v>200.60070578335922</v>
      </c>
      <c r="AE6">
        <f t="shared" si="2"/>
        <v>0</v>
      </c>
      <c r="AF6">
        <f t="shared" si="3"/>
        <v>0</v>
      </c>
      <c r="AG6">
        <f t="shared" si="3"/>
        <v>-12.02787135089757</v>
      </c>
      <c r="AH6">
        <f t="shared" si="4"/>
        <v>-136.51014943819231</v>
      </c>
      <c r="AI6">
        <f t="shared" si="5"/>
        <v>-148.5380207890899</v>
      </c>
      <c r="AJ6">
        <f t="shared" si="6"/>
        <v>-46.087094388059086</v>
      </c>
      <c r="AK6">
        <f t="shared" si="20"/>
        <v>9.0390462666250588</v>
      </c>
      <c r="AL6">
        <f t="shared" si="7"/>
        <v>-185.58606891052392</v>
      </c>
      <c r="AN6">
        <f t="shared" si="8"/>
        <v>0</v>
      </c>
      <c r="AO6">
        <f t="shared" si="8"/>
        <v>0</v>
      </c>
      <c r="AP6">
        <f t="shared" si="8"/>
        <v>-9.2784205933099031</v>
      </c>
      <c r="AQ6">
        <f t="shared" si="8"/>
        <v>-105.30529840166749</v>
      </c>
      <c r="AR6">
        <f t="shared" si="8"/>
        <v>-114.58371899497739</v>
      </c>
      <c r="AS6">
        <f t="shared" si="8"/>
        <v>-35.552046840281029</v>
      </c>
      <c r="AT6">
        <f t="shared" si="8"/>
        <v>6.9728109469574902</v>
      </c>
      <c r="AU6">
        <f t="shared" si="8"/>
        <v>-143.16295488830093</v>
      </c>
      <c r="AW6">
        <v>3</v>
      </c>
      <c r="AX6">
        <f>IF(Z6&gt;0, (R6*SUMPRODUCT(K6:$K$98, X6:$X$98)-K6*$AZ$3)/Z6, 0)</f>
        <v>208.47486218788575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2.8606080000000002E-3</v>
      </c>
      <c r="Q7" s="4">
        <f t="shared" si="22"/>
        <v>12.5</v>
      </c>
      <c r="R7">
        <f t="shared" si="0"/>
        <v>50000</v>
      </c>
      <c r="S7">
        <f t="shared" si="1"/>
        <v>242.19210777234176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200.60070578335922</v>
      </c>
      <c r="AC7">
        <f t="shared" si="19"/>
        <v>230.04734795474974</v>
      </c>
      <c r="AE7">
        <f t="shared" si="2"/>
        <v>0</v>
      </c>
      <c r="AF7">
        <f t="shared" si="3"/>
        <v>0</v>
      </c>
      <c r="AG7">
        <f t="shared" si="3"/>
        <v>-11.873185612379245</v>
      </c>
      <c r="AH7">
        <f t="shared" si="4"/>
        <v>-137.62810003739361</v>
      </c>
      <c r="AI7">
        <f t="shared" si="5"/>
        <v>-149.50128564977285</v>
      </c>
      <c r="AJ7">
        <f t="shared" si="6"/>
        <v>-29.446642171390522</v>
      </c>
      <c r="AK7">
        <f t="shared" si="20"/>
        <v>9.8494946539629371</v>
      </c>
      <c r="AL7">
        <f t="shared" si="7"/>
        <v>-169.09843316720043</v>
      </c>
      <c r="AN7">
        <f t="shared" si="8"/>
        <v>0</v>
      </c>
      <c r="AO7">
        <f t="shared" si="8"/>
        <v>0</v>
      </c>
      <c r="AP7">
        <f t="shared" si="8"/>
        <v>-8.3332676400693462</v>
      </c>
      <c r="AQ7">
        <f t="shared" si="8"/>
        <v>-96.595120286005141</v>
      </c>
      <c r="AR7">
        <f t="shared" si="8"/>
        <v>-104.92838792607449</v>
      </c>
      <c r="AS7">
        <f t="shared" si="8"/>
        <v>-20.667305163637327</v>
      </c>
      <c r="AT7">
        <f t="shared" si="8"/>
        <v>6.9129278148678592</v>
      </c>
      <c r="AU7">
        <f t="shared" si="8"/>
        <v>-118.68276527484394</v>
      </c>
      <c r="AW7">
        <v>4</v>
      </c>
      <c r="AX7">
        <f>IF(Z7&gt;0, (R7*SUMPRODUCT(K7:$K$98, X7:$X$98)-K7*$AZ$3)/Z7, 0)</f>
        <v>242.19210777234176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2.9228739999999998E-3</v>
      </c>
      <c r="Q8" s="4">
        <f t="shared" si="22"/>
        <v>12.5</v>
      </c>
      <c r="R8">
        <f t="shared" si="0"/>
        <v>50000</v>
      </c>
      <c r="S8">
        <f t="shared" si="1"/>
        <v>238.8600431829415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230.04734795474974</v>
      </c>
      <c r="AC8">
        <f t="shared" si="19"/>
        <v>223.95039796383094</v>
      </c>
      <c r="AE8">
        <f t="shared" si="2"/>
        <v>0</v>
      </c>
      <c r="AF8">
        <f t="shared" si="3"/>
        <v>0</v>
      </c>
      <c r="AG8">
        <f t="shared" si="3"/>
        <v>-11.719749930731856</v>
      </c>
      <c r="AH8">
        <f t="shared" si="4"/>
        <v>-138.81530209438949</v>
      </c>
      <c r="AI8">
        <f t="shared" si="5"/>
        <v>-150.53505202512136</v>
      </c>
      <c r="AJ8">
        <f t="shared" si="6"/>
        <v>6.0969499909188016</v>
      </c>
      <c r="AK8">
        <f t="shared" si="20"/>
        <v>4.9000085114361696</v>
      </c>
      <c r="AL8">
        <f t="shared" si="7"/>
        <v>-139.53809352276639</v>
      </c>
      <c r="AN8">
        <f t="shared" si="8"/>
        <v>0</v>
      </c>
      <c r="AO8">
        <f t="shared" si="8"/>
        <v>0</v>
      </c>
      <c r="AP8">
        <f t="shared" si="8"/>
        <v>-7.6781273894786271</v>
      </c>
      <c r="AQ8">
        <f t="shared" si="8"/>
        <v>-90.944054215252692</v>
      </c>
      <c r="AR8">
        <f t="shared" si="8"/>
        <v>-98.622181604731324</v>
      </c>
      <c r="AS8">
        <f t="shared" si="8"/>
        <v>3.9943820469070199</v>
      </c>
      <c r="AT8">
        <f t="shared" si="8"/>
        <v>3.2102126566438636</v>
      </c>
      <c r="AU8">
        <f t="shared" si="8"/>
        <v>-91.417586901180428</v>
      </c>
      <c r="AW8">
        <v>5</v>
      </c>
      <c r="AX8">
        <f>IF(Z8&gt;0, (R8*SUMPRODUCT(K8:$K$98, X8:$X$98)-K8*$AZ$3)/Z8, 0)</f>
        <v>238.8600431829415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2.991456E-3</v>
      </c>
      <c r="Q9" s="4">
        <f t="shared" si="22"/>
        <v>12.5</v>
      </c>
      <c r="R9">
        <f t="shared" si="0"/>
        <v>50000</v>
      </c>
      <c r="S9">
        <f t="shared" si="1"/>
        <v>216.34084690254267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223.95039796383094</v>
      </c>
      <c r="AC9">
        <f t="shared" si="19"/>
        <v>200.2017040275698</v>
      </c>
      <c r="AE9">
        <f t="shared" si="2"/>
        <v>0</v>
      </c>
      <c r="AF9">
        <f t="shared" si="3"/>
        <v>0</v>
      </c>
      <c r="AG9">
        <f t="shared" si="3"/>
        <v>-11.567493315175751</v>
      </c>
      <c r="AH9">
        <f t="shared" si="4"/>
        <v>-140.23646499514956</v>
      </c>
      <c r="AI9">
        <f t="shared" si="5"/>
        <v>-151.8039583103253</v>
      </c>
      <c r="AJ9">
        <f t="shared" si="6"/>
        <v>23.748693936261134</v>
      </c>
      <c r="AK9">
        <f t="shared" si="20"/>
        <v>1.3213073479866024</v>
      </c>
      <c r="AL9">
        <f t="shared" si="7"/>
        <v>-126.73395702607756</v>
      </c>
      <c r="AN9">
        <f t="shared" si="8"/>
        <v>0</v>
      </c>
      <c r="AO9">
        <f t="shared" si="8"/>
        <v>0</v>
      </c>
      <c r="AP9">
        <f t="shared" si="8"/>
        <v>-7.1771733453317745</v>
      </c>
      <c r="AQ9">
        <f t="shared" si="8"/>
        <v>-87.011195181438282</v>
      </c>
      <c r="AR9">
        <f t="shared" si="8"/>
        <v>-94.188368526770049</v>
      </c>
      <c r="AS9">
        <f t="shared" si="8"/>
        <v>14.735127867518118</v>
      </c>
      <c r="AT9">
        <f t="shared" si="8"/>
        <v>0.81981909308900036</v>
      </c>
      <c r="AU9">
        <f t="shared" si="8"/>
        <v>-78.633421566162937</v>
      </c>
      <c r="AW9">
        <v>6</v>
      </c>
      <c r="AX9">
        <f>IF(Z9&gt;0, (R9*SUMPRODUCT(K9:$K$98, X9:$X$98)-K9*$AZ$3)/Z9, 0)</f>
        <v>216.34084690254267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3.0654530000000001E-3</v>
      </c>
      <c r="Q10" s="4">
        <f t="shared" si="22"/>
        <v>12.5</v>
      </c>
      <c r="R10">
        <f t="shared" si="0"/>
        <v>50000</v>
      </c>
      <c r="S10">
        <f t="shared" si="1"/>
        <v>191.48455356736264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200.2017040275698</v>
      </c>
      <c r="AC10">
        <f t="shared" si="19"/>
        <v>174.88450907071547</v>
      </c>
      <c r="AE10">
        <f t="shared" si="2"/>
        <v>0</v>
      </c>
      <c r="AF10">
        <f t="shared" si="3"/>
        <v>0</v>
      </c>
      <c r="AG10">
        <f t="shared" si="3"/>
        <v>-11.416358774938509</v>
      </c>
      <c r="AH10">
        <f t="shared" si="4"/>
        <v>-141.83842834194181</v>
      </c>
      <c r="AI10">
        <f t="shared" si="5"/>
        <v>-153.25478711688032</v>
      </c>
      <c r="AJ10">
        <f t="shared" si="6"/>
        <v>25.317194956854337</v>
      </c>
      <c r="AK10">
        <f t="shared" si="20"/>
        <v>0.82082698651303632</v>
      </c>
      <c r="AL10">
        <f t="shared" si="7"/>
        <v>-127.11676517351295</v>
      </c>
      <c r="AN10">
        <f t="shared" si="8"/>
        <v>0</v>
      </c>
      <c r="AO10">
        <f t="shared" si="8"/>
        <v>0</v>
      </c>
      <c r="AP10">
        <f t="shared" si="8"/>
        <v>-6.7198561088279005</v>
      </c>
      <c r="AQ10">
        <f t="shared" si="8"/>
        <v>-83.488426384469491</v>
      </c>
      <c r="AR10">
        <f t="shared" si="8"/>
        <v>-90.208282493297403</v>
      </c>
      <c r="AS10">
        <f t="shared" si="8"/>
        <v>14.902116387816559</v>
      </c>
      <c r="AT10">
        <f t="shared" si="8"/>
        <v>0.48315223341779862</v>
      </c>
      <c r="AU10">
        <f t="shared" si="8"/>
        <v>-74.823013872063044</v>
      </c>
      <c r="AW10">
        <v>7</v>
      </c>
      <c r="AX10">
        <f>IF(Z10&gt;0, (R10*SUMPRODUCT(K10:$K$98, X10:$X$98)-K10*$AZ$3)/Z10, 0)</f>
        <v>191.48455356736264</v>
      </c>
    </row>
    <row r="11" spans="1:52" x14ac:dyDescent="0.25">
      <c r="A11" t="s">
        <v>33</v>
      </c>
      <c r="C11" s="12">
        <f>AU81</f>
        <v>1131.8648154965406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3.1502779999999998E-3</v>
      </c>
      <c r="Q11" s="4">
        <f t="shared" si="22"/>
        <v>12.5</v>
      </c>
      <c r="R11">
        <f t="shared" si="0"/>
        <v>50000</v>
      </c>
      <c r="S11">
        <f t="shared" si="1"/>
        <v>164.40301138308169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174.88450907071547</v>
      </c>
      <c r="AC11">
        <f t="shared" si="19"/>
        <v>148.17617747123563</v>
      </c>
      <c r="AE11">
        <f t="shared" si="2"/>
        <v>0</v>
      </c>
      <c r="AF11">
        <f t="shared" si="3"/>
        <v>0</v>
      </c>
      <c r="AG11">
        <f t="shared" si="3"/>
        <v>-11.266230483300326</v>
      </c>
      <c r="AH11">
        <f t="shared" si="4"/>
        <v>-143.85881555518293</v>
      </c>
      <c r="AI11">
        <f t="shared" si="5"/>
        <v>-155.12504603848325</v>
      </c>
      <c r="AJ11">
        <f t="shared" si="6"/>
        <v>26.708331599479834</v>
      </c>
      <c r="AK11">
        <f t="shared" si="20"/>
        <v>0.41972282176971709</v>
      </c>
      <c r="AL11">
        <f t="shared" si="7"/>
        <v>-127.9969916172337</v>
      </c>
      <c r="AN11">
        <f t="shared" si="8"/>
        <v>0</v>
      </c>
      <c r="AO11">
        <f t="shared" si="8"/>
        <v>0</v>
      </c>
      <c r="AP11">
        <f t="shared" si="8"/>
        <v>-6.3013000122356653</v>
      </c>
      <c r="AQ11">
        <f t="shared" si="8"/>
        <v>-80.461478003824169</v>
      </c>
      <c r="AR11">
        <f t="shared" si="8"/>
        <v>-86.762778016059841</v>
      </c>
      <c r="AS11">
        <f t="shared" si="8"/>
        <v>14.938200535135472</v>
      </c>
      <c r="AT11">
        <f t="shared" si="8"/>
        <v>0.23475459923116535</v>
      </c>
      <c r="AU11">
        <f t="shared" si="8"/>
        <v>-71.589822881693195</v>
      </c>
      <c r="AW11">
        <v>8</v>
      </c>
      <c r="AX11">
        <f>IF(Z11&gt;0, (R11*SUMPRODUCT(K11:$K$98, X11:$X$98)-K11*$AZ$3)/Z11, 0)</f>
        <v>164.40301138308169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3.247738E-3</v>
      </c>
      <c r="Q12" s="4">
        <f t="shared" si="22"/>
        <v>12.5</v>
      </c>
      <c r="R12">
        <f t="shared" si="0"/>
        <v>50000</v>
      </c>
      <c r="S12">
        <f t="shared" si="1"/>
        <v>136.69385729118397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148.17617747123563</v>
      </c>
      <c r="AC12">
        <f t="shared" si="19"/>
        <v>121.56981286233372</v>
      </c>
      <c r="AE12">
        <f t="shared" si="2"/>
        <v>0</v>
      </c>
      <c r="AF12">
        <f t="shared" si="3"/>
        <v>0</v>
      </c>
      <c r="AG12">
        <f t="shared" si="3"/>
        <v>-11.116978413609951</v>
      </c>
      <c r="AH12">
        <f t="shared" si="4"/>
        <v>-146.35905942949134</v>
      </c>
      <c r="AI12">
        <f t="shared" si="5"/>
        <v>-157.4760378431013</v>
      </c>
      <c r="AJ12">
        <f t="shared" si="6"/>
        <v>26.606364608901913</v>
      </c>
      <c r="AK12">
        <f t="shared" si="20"/>
        <v>0.34080520818384197</v>
      </c>
      <c r="AL12">
        <f t="shared" si="7"/>
        <v>-130.52886802601554</v>
      </c>
      <c r="AN12">
        <f t="shared" si="8"/>
        <v>0</v>
      </c>
      <c r="AO12">
        <f t="shared" si="8"/>
        <v>0</v>
      </c>
      <c r="AP12">
        <f t="shared" si="8"/>
        <v>-5.9087922081290234</v>
      </c>
      <c r="AQ12">
        <f t="shared" si="8"/>
        <v>-77.791395986461026</v>
      </c>
      <c r="AR12">
        <f t="shared" si="8"/>
        <v>-83.700188194590055</v>
      </c>
      <c r="AS12">
        <f t="shared" si="8"/>
        <v>14.141565633990384</v>
      </c>
      <c r="AT12">
        <f t="shared" si="8"/>
        <v>0.18114159114864761</v>
      </c>
      <c r="AU12">
        <f t="shared" si="8"/>
        <v>-69.377480969451028</v>
      </c>
      <c r="AW12">
        <v>9</v>
      </c>
      <c r="AX12">
        <f>IF(Z12&gt;0, (R12*SUMPRODUCT(K12:$K$98, X12:$X$98)-K12*$AZ$3)/Z12, 0)</f>
        <v>136.69385729118397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3.3542210000000001E-3</v>
      </c>
      <c r="Q13" s="4">
        <f t="shared" si="22"/>
        <v>12.5</v>
      </c>
      <c r="R13">
        <f t="shared" si="0"/>
        <v>50000</v>
      </c>
      <c r="S13">
        <f t="shared" si="1"/>
        <v>107.89723843860494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121.56981286233372</v>
      </c>
      <c r="AC13">
        <f t="shared" si="19"/>
        <v>94.677839927583932</v>
      </c>
      <c r="AE13">
        <f t="shared" si="2"/>
        <v>0</v>
      </c>
      <c r="AF13">
        <f t="shared" si="3"/>
        <v>0</v>
      </c>
      <c r="AG13">
        <f t="shared" si="3"/>
        <v>-10.968519827022376</v>
      </c>
      <c r="AH13">
        <f t="shared" si="4"/>
        <v>-149.15520980590875</v>
      </c>
      <c r="AI13">
        <f t="shared" si="5"/>
        <v>-160.12372963293114</v>
      </c>
      <c r="AJ13">
        <f t="shared" si="6"/>
        <v>26.891972934749788</v>
      </c>
      <c r="AK13">
        <f t="shared" si="20"/>
        <v>0.24313962572466744</v>
      </c>
      <c r="AL13">
        <f t="shared" si="7"/>
        <v>-132.98861707245669</v>
      </c>
      <c r="AN13">
        <f t="shared" si="8"/>
        <v>0</v>
      </c>
      <c r="AO13">
        <f t="shared" si="8"/>
        <v>0</v>
      </c>
      <c r="AP13">
        <f t="shared" si="8"/>
        <v>-5.5417156759872537</v>
      </c>
      <c r="AQ13">
        <f t="shared" si="8"/>
        <v>-75.358916004345019</v>
      </c>
      <c r="AR13">
        <f t="shared" si="8"/>
        <v>-80.900631680332282</v>
      </c>
      <c r="AS13">
        <f t="shared" si="8"/>
        <v>13.586853132505517</v>
      </c>
      <c r="AT13">
        <f t="shared" si="8"/>
        <v>0.12284343708916326</v>
      </c>
      <c r="AU13">
        <f t="shared" si="8"/>
        <v>-67.190935110737598</v>
      </c>
      <c r="AW13">
        <v>10</v>
      </c>
      <c r="AX13">
        <f>IF(Z13&gt;0, (R13*SUMPRODUCT(K13:$K$98, X13:$X$98)-K13*$AZ$3)/Z13, 0)</f>
        <v>107.89723843860494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0.45110557331525025</v>
      </c>
      <c r="L14" s="2">
        <v>11</v>
      </c>
      <c r="M14" s="6">
        <v>3.4760450000000001E-3</v>
      </c>
      <c r="Q14" s="4">
        <f t="shared" si="22"/>
        <v>12.5</v>
      </c>
      <c r="R14">
        <f t="shared" si="0"/>
        <v>50000</v>
      </c>
      <c r="S14">
        <f t="shared" si="1"/>
        <v>143.46810050430815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94.677839927583932</v>
      </c>
      <c r="AC14">
        <f t="shared" si="19"/>
        <v>124.19410878253427</v>
      </c>
      <c r="AE14">
        <f t="shared" si="2"/>
        <v>0</v>
      </c>
      <c r="AF14">
        <f t="shared" si="3"/>
        <v>0</v>
      </c>
      <c r="AG14">
        <f t="shared" si="3"/>
        <v>-10.82070756025003</v>
      </c>
      <c r="AH14">
        <f t="shared" si="4"/>
        <v>-152.50827400848797</v>
      </c>
      <c r="AI14">
        <f t="shared" si="5"/>
        <v>-163.32898156873802</v>
      </c>
      <c r="AJ14">
        <f t="shared" si="6"/>
        <v>-29.51626885495034</v>
      </c>
      <c r="AK14">
        <f t="shared" si="20"/>
        <v>6.627448794930876</v>
      </c>
      <c r="AL14">
        <f t="shared" si="7"/>
        <v>-186.21780162875748</v>
      </c>
      <c r="AN14">
        <f t="shared" si="8"/>
        <v>0</v>
      </c>
      <c r="AO14">
        <f t="shared" si="8"/>
        <v>0</v>
      </c>
      <c r="AP14">
        <f t="shared" si="8"/>
        <v>-4.8812814876432524</v>
      </c>
      <c r="AQ14">
        <f t="shared" si="8"/>
        <v>-68.797332381918253</v>
      </c>
      <c r="AR14">
        <f t="shared" si="8"/>
        <v>-73.678613869561502</v>
      </c>
      <c r="AS14">
        <f t="shared" si="8"/>
        <v>-13.314953383939438</v>
      </c>
      <c r="AT14">
        <f t="shared" si="8"/>
        <v>2.989679088254757</v>
      </c>
      <c r="AU14">
        <f t="shared" si="8"/>
        <v>-84.003888165246181</v>
      </c>
      <c r="AW14">
        <v>11</v>
      </c>
      <c r="AX14">
        <f>IF(Z14&gt;0, (R14*SUMPRODUCT(K14:$K$98, X14:$X$98)-K14*$AZ$3)/Z14, 0)</f>
        <v>143.46810050430815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0.40277283331718772</v>
      </c>
      <c r="L15" s="2">
        <v>12</v>
      </c>
      <c r="M15" s="6">
        <v>3.6141120000000001E-3</v>
      </c>
      <c r="Q15" s="4">
        <f t="shared" si="22"/>
        <v>12.5</v>
      </c>
      <c r="R15">
        <f t="shared" si="0"/>
        <v>50000</v>
      </c>
      <c r="S15">
        <f t="shared" si="1"/>
        <v>174.54071425656312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124.19410878253427</v>
      </c>
      <c r="AC15">
        <f t="shared" si="19"/>
        <v>149.03533431070082</v>
      </c>
      <c r="AE15">
        <f t="shared" si="2"/>
        <v>0</v>
      </c>
      <c r="AF15">
        <f t="shared" si="3"/>
        <v>0</v>
      </c>
      <c r="AG15">
        <f t="shared" si="3"/>
        <v>-10.673393235605539</v>
      </c>
      <c r="AH15">
        <f t="shared" si="4"/>
        <v>-156.42899616796143</v>
      </c>
      <c r="AI15">
        <f t="shared" si="5"/>
        <v>-167.10238940356697</v>
      </c>
      <c r="AJ15">
        <f t="shared" si="6"/>
        <v>-24.841225528166547</v>
      </c>
      <c r="AK15">
        <f t="shared" si="20"/>
        <v>8.6935876147773996</v>
      </c>
      <c r="AL15">
        <f t="shared" si="7"/>
        <v>-183.25002731695611</v>
      </c>
      <c r="AN15">
        <f t="shared" si="8"/>
        <v>0</v>
      </c>
      <c r="AO15">
        <f t="shared" si="8"/>
        <v>0</v>
      </c>
      <c r="AP15">
        <f t="shared" si="8"/>
        <v>-4.298952834613349</v>
      </c>
      <c r="AQ15">
        <f t="shared" si="8"/>
        <v>-63.005349999533323</v>
      </c>
      <c r="AR15">
        <f t="shared" si="8"/>
        <v>-67.304302834146682</v>
      </c>
      <c r="AS15">
        <f t="shared" si="8"/>
        <v>-10.005370789050893</v>
      </c>
      <c r="AT15">
        <f t="shared" si="8"/>
        <v>3.5015409152951049</v>
      </c>
      <c r="AU15">
        <f t="shared" si="8"/>
        <v>-73.808132707902459</v>
      </c>
      <c r="AW15">
        <v>12</v>
      </c>
      <c r="AX15">
        <f>IF(Z15&gt;0, (R15*SUMPRODUCT(K15:$K$98, X15:$X$98)-K15*$AZ$3)/Z15, 0)</f>
        <v>174.54071425656312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0.35961860117606043</v>
      </c>
      <c r="L16" s="2">
        <v>13</v>
      </c>
      <c r="M16" s="6">
        <v>3.757594E-3</v>
      </c>
      <c r="Q16" s="4">
        <f t="shared" si="22"/>
        <v>12.5</v>
      </c>
      <c r="R16">
        <f t="shared" si="0"/>
        <v>50000</v>
      </c>
      <c r="S16">
        <f t="shared" si="1"/>
        <v>201.43801962912843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149.03533431070082</v>
      </c>
      <c r="AC16">
        <f t="shared" si="19"/>
        <v>169.6358395880294</v>
      </c>
      <c r="AE16">
        <f t="shared" si="2"/>
        <v>0</v>
      </c>
      <c r="AF16">
        <f t="shared" si="3"/>
        <v>0</v>
      </c>
      <c r="AG16">
        <f t="shared" si="3"/>
        <v>-10.526553024867733</v>
      </c>
      <c r="AH16">
        <f t="shared" si="4"/>
        <v>-160.42511352700785</v>
      </c>
      <c r="AI16">
        <f t="shared" si="5"/>
        <v>-170.95166655187558</v>
      </c>
      <c r="AJ16">
        <f t="shared" si="6"/>
        <v>-20.60050527732858</v>
      </c>
      <c r="AK16">
        <f t="shared" si="20"/>
        <v>10.432473401749059</v>
      </c>
      <c r="AL16">
        <f t="shared" si="7"/>
        <v>-181.11969842745509</v>
      </c>
      <c r="AN16">
        <f t="shared" si="8"/>
        <v>0</v>
      </c>
      <c r="AO16">
        <f t="shared" si="8"/>
        <v>0</v>
      </c>
      <c r="AP16">
        <f t="shared" si="8"/>
        <v>-3.7855442740085614</v>
      </c>
      <c r="AQ16">
        <f t="shared" si="8"/>
        <v>-57.691854920093256</v>
      </c>
      <c r="AR16">
        <f t="shared" si="8"/>
        <v>-61.477399194101814</v>
      </c>
      <c r="AS16">
        <f t="shared" si="8"/>
        <v>-7.4083248913529545</v>
      </c>
      <c r="AT16">
        <f t="shared" si="8"/>
        <v>3.7517114915434533</v>
      </c>
      <c r="AU16">
        <f t="shared" si="8"/>
        <v>-65.134012593911308</v>
      </c>
      <c r="AW16">
        <v>13</v>
      </c>
      <c r="AX16">
        <f>IF(Z16&gt;0, (R16*SUMPRODUCT(K16:$K$98, X16:$X$98)-K16*$AZ$3)/Z16, 0)</f>
        <v>201.43801962912843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0.32108803676433967</v>
      </c>
      <c r="L17" s="2">
        <v>14</v>
      </c>
      <c r="M17" s="6">
        <v>3.9119039999999999E-3</v>
      </c>
      <c r="Q17" s="4">
        <f t="shared" si="22"/>
        <v>12.5</v>
      </c>
      <c r="R17">
        <f t="shared" si="0"/>
        <v>50000</v>
      </c>
      <c r="S17">
        <f t="shared" si="1"/>
        <v>224.69908118549307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169.6358395880294</v>
      </c>
      <c r="AC17">
        <f t="shared" si="19"/>
        <v>186.59206973656251</v>
      </c>
      <c r="AE17">
        <f t="shared" si="2"/>
        <v>0</v>
      </c>
      <c r="AF17">
        <f t="shared" si="3"/>
        <v>0</v>
      </c>
      <c r="AG17">
        <f t="shared" si="3"/>
        <v>-10.380108629734863</v>
      </c>
      <c r="AH17">
        <f t="shared" si="4"/>
        <v>-164.71545953676872</v>
      </c>
      <c r="AI17">
        <f t="shared" si="5"/>
        <v>-175.0955681665036</v>
      </c>
      <c r="AJ17">
        <f t="shared" si="6"/>
        <v>-16.956230148533109</v>
      </c>
      <c r="AK17">
        <f t="shared" si="20"/>
        <v>11.874508771162059</v>
      </c>
      <c r="AL17">
        <f t="shared" si="7"/>
        <v>-180.17728954387465</v>
      </c>
      <c r="AN17">
        <f t="shared" si="8"/>
        <v>0</v>
      </c>
      <c r="AO17">
        <f t="shared" si="8"/>
        <v>0</v>
      </c>
      <c r="AP17">
        <f t="shared" si="8"/>
        <v>-3.3329287013221474</v>
      </c>
      <c r="AQ17">
        <f t="shared" si="8"/>
        <v>-52.888163527397097</v>
      </c>
      <c r="AR17">
        <f t="shared" si="8"/>
        <v>-56.22109222871925</v>
      </c>
      <c r="AS17">
        <f t="shared" si="8"/>
        <v>-5.4444426493168034</v>
      </c>
      <c r="AT17">
        <f t="shared" si="8"/>
        <v>3.8127627088733571</v>
      </c>
      <c r="AU17">
        <f t="shared" si="8"/>
        <v>-57.852772169162698</v>
      </c>
      <c r="AW17">
        <v>14</v>
      </c>
      <c r="AX17">
        <f>IF(Z17&gt;0, (R17*SUMPRODUCT(K17:$K$98, X17:$X$98)-K17*$AZ$3)/Z17, 0)</f>
        <v>224.69908118549307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0.28668574711101752</v>
      </c>
      <c r="L18" s="2">
        <v>15</v>
      </c>
      <c r="M18" s="6">
        <v>4.0806530000000001E-3</v>
      </c>
      <c r="Q18" s="4">
        <f t="shared" si="22"/>
        <v>12.5</v>
      </c>
      <c r="R18">
        <f t="shared" si="0"/>
        <v>50000</v>
      </c>
      <c r="S18">
        <f t="shared" si="1"/>
        <v>244.71731795884494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186.59206973656251</v>
      </c>
      <c r="AC18">
        <f t="shared" si="19"/>
        <v>200.35398216329554</v>
      </c>
      <c r="AE18">
        <f t="shared" si="2"/>
        <v>0</v>
      </c>
      <c r="AF18">
        <f t="shared" si="3"/>
        <v>0</v>
      </c>
      <c r="AG18">
        <f t="shared" si="3"/>
        <v>-10.23394992201726</v>
      </c>
      <c r="AH18">
        <f t="shared" si="4"/>
        <v>-169.43048568101383</v>
      </c>
      <c r="AI18">
        <f t="shared" si="5"/>
        <v>-179.66443560303111</v>
      </c>
      <c r="AJ18">
        <f t="shared" si="6"/>
        <v>-13.761912426733033</v>
      </c>
      <c r="AK18">
        <f t="shared" si="20"/>
        <v>13.061444881559376</v>
      </c>
      <c r="AL18">
        <f t="shared" si="7"/>
        <v>-180.36490314820477</v>
      </c>
      <c r="AN18">
        <f t="shared" si="8"/>
        <v>0</v>
      </c>
      <c r="AO18">
        <f t="shared" si="8"/>
        <v>0</v>
      </c>
      <c r="AP18">
        <f t="shared" si="8"/>
        <v>-2.9339275792902577</v>
      </c>
      <c r="AQ18">
        <f t="shared" si="8"/>
        <v>-48.573305370844004</v>
      </c>
      <c r="AR18">
        <f t="shared" si="8"/>
        <v>-51.507232950134267</v>
      </c>
      <c r="AS18">
        <f t="shared" si="8"/>
        <v>-3.9453441457343557</v>
      </c>
      <c r="AT18">
        <f t="shared" si="8"/>
        <v>3.7445300842192255</v>
      </c>
      <c r="AU18">
        <f t="shared" si="8"/>
        <v>-51.708047011649398</v>
      </c>
      <c r="AW18">
        <v>15</v>
      </c>
      <c r="AX18">
        <f>IF(Z18&gt;0, (R18*SUMPRODUCT(K18:$K$98, X18:$X$98)-K18*$AZ$3)/Z18, 0)</f>
        <v>244.71731795884494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0.25596941706340848</v>
      </c>
      <c r="L19" s="2">
        <v>16</v>
      </c>
      <c r="M19" s="6">
        <v>4.2836929999999999E-3</v>
      </c>
      <c r="Q19" s="4">
        <f t="shared" si="22"/>
        <v>12.5</v>
      </c>
      <c r="R19">
        <f t="shared" si="0"/>
        <v>50000</v>
      </c>
      <c r="S19">
        <f t="shared" si="1"/>
        <v>261.81411435138955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200.35398216329554</v>
      </c>
      <c r="AC19">
        <f t="shared" si="19"/>
        <v>211.28967318006841</v>
      </c>
      <c r="AE19">
        <f t="shared" si="2"/>
        <v>0</v>
      </c>
      <c r="AF19">
        <f t="shared" si="3"/>
        <v>0</v>
      </c>
      <c r="AG19">
        <f t="shared" si="3"/>
        <v>-10.087771323153792</v>
      </c>
      <c r="AH19">
        <f t="shared" si="4"/>
        <v>-175.35639857318353</v>
      </c>
      <c r="AI19">
        <f t="shared" si="5"/>
        <v>-185.44416989633731</v>
      </c>
      <c r="AJ19">
        <f t="shared" si="6"/>
        <v>-10.935691016772864</v>
      </c>
      <c r="AK19">
        <f t="shared" si="20"/>
        <v>14.02477875143069</v>
      </c>
      <c r="AL19">
        <f t="shared" si="7"/>
        <v>-182.35508216167949</v>
      </c>
      <c r="AN19">
        <f t="shared" si="8"/>
        <v>0</v>
      </c>
      <c r="AO19">
        <f t="shared" si="8"/>
        <v>0</v>
      </c>
      <c r="AP19">
        <f t="shared" si="8"/>
        <v>-2.582160945056645</v>
      </c>
      <c r="AQ19">
        <f t="shared" si="8"/>
        <v>-44.885875121116499</v>
      </c>
      <c r="AR19">
        <f t="shared" si="8"/>
        <v>-47.468036066173148</v>
      </c>
      <c r="AS19">
        <f t="shared" si="8"/>
        <v>-2.7992024547489027</v>
      </c>
      <c r="AT19">
        <f t="shared" si="8"/>
        <v>3.5899144414469912</v>
      </c>
      <c r="AU19">
        <f t="shared" si="8"/>
        <v>-46.677324079475056</v>
      </c>
      <c r="AW19">
        <v>16</v>
      </c>
      <c r="AX19">
        <f>IF(Z19&gt;0, (R19*SUMPRODUCT(K19:$K$98, X19:$X$98)-K19*$AZ$3)/Z19, 0)</f>
        <v>261.81411435138955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0.22854412237804328</v>
      </c>
      <c r="L20" s="2">
        <v>17</v>
      </c>
      <c r="M20" s="6">
        <v>4.5002690000000003E-3</v>
      </c>
      <c r="Q20" s="4">
        <f t="shared" si="22"/>
        <v>12.5</v>
      </c>
      <c r="R20">
        <f t="shared" si="0"/>
        <v>50000</v>
      </c>
      <c r="S20">
        <f t="shared" si="1"/>
        <v>276.03596103168832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211.28967318006841</v>
      </c>
      <c r="AC20">
        <f t="shared" si="19"/>
        <v>219.53683054789536</v>
      </c>
      <c r="AE20">
        <f t="shared" si="2"/>
        <v>0</v>
      </c>
      <c r="AF20">
        <f t="shared" si="3"/>
        <v>0</v>
      </c>
      <c r="AG20">
        <f t="shared" si="3"/>
        <v>-9.9414959253575752</v>
      </c>
      <c r="AH20">
        <f t="shared" si="4"/>
        <v>-181.59073825871198</v>
      </c>
      <c r="AI20">
        <f t="shared" si="5"/>
        <v>-191.53223418406955</v>
      </c>
      <c r="AJ20">
        <f t="shared" si="6"/>
        <v>-8.2471573678269579</v>
      </c>
      <c r="AK20">
        <f t="shared" si="20"/>
        <v>14.79027712260479</v>
      </c>
      <c r="AL20">
        <f t="shared" si="7"/>
        <v>-184.98911442929173</v>
      </c>
      <c r="AN20">
        <f t="shared" si="8"/>
        <v>0</v>
      </c>
      <c r="AO20">
        <f t="shared" si="8"/>
        <v>0</v>
      </c>
      <c r="AP20">
        <f t="shared" si="8"/>
        <v>-2.2720704613857401</v>
      </c>
      <c r="AQ20">
        <f t="shared" si="8"/>
        <v>-41.501495907318294</v>
      </c>
      <c r="AR20">
        <f t="shared" si="8"/>
        <v>-43.773566368704039</v>
      </c>
      <c r="AS20">
        <f t="shared" si="8"/>
        <v>-1.8848393427436256</v>
      </c>
      <c r="AT20">
        <f t="shared" si="8"/>
        <v>3.3802309047137631</v>
      </c>
      <c r="AU20">
        <f t="shared" si="8"/>
        <v>-42.278174806733901</v>
      </c>
      <c r="AW20">
        <v>17</v>
      </c>
      <c r="AX20">
        <f>IF(Z20&gt;0, (R20*SUMPRODUCT(K20:$K$98, X20:$X$98)-K20*$AZ$3)/Z20, 0)</f>
        <v>276.03596103168832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0.2040572521232529</v>
      </c>
      <c r="L21" s="2">
        <v>18</v>
      </c>
      <c r="M21" s="6">
        <v>4.7150400000000002E-3</v>
      </c>
      <c r="Q21" s="4">
        <f t="shared" si="22"/>
        <v>12.5</v>
      </c>
      <c r="R21">
        <f t="shared" si="0"/>
        <v>50000</v>
      </c>
      <c r="S21">
        <f t="shared" si="1"/>
        <v>287.73709897413829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219.53683054789536</v>
      </c>
      <c r="AC21">
        <f t="shared" si="19"/>
        <v>225.47554221999084</v>
      </c>
      <c r="AE21">
        <f t="shared" si="2"/>
        <v>0</v>
      </c>
      <c r="AF21">
        <f t="shared" si="3"/>
        <v>0</v>
      </c>
      <c r="AG21">
        <f t="shared" si="3"/>
        <v>-9.7952064151561018</v>
      </c>
      <c r="AH21">
        <f t="shared" si="4"/>
        <v>-187.49820379159195</v>
      </c>
      <c r="AI21">
        <f t="shared" si="5"/>
        <v>-197.29341020674804</v>
      </c>
      <c r="AJ21">
        <f t="shared" si="6"/>
        <v>-5.9387116720954793</v>
      </c>
      <c r="AK21">
        <f t="shared" si="20"/>
        <v>15.367578138352677</v>
      </c>
      <c r="AL21">
        <f t="shared" si="7"/>
        <v>-187.86454374049083</v>
      </c>
      <c r="AN21">
        <f t="shared" si="8"/>
        <v>0</v>
      </c>
      <c r="AO21">
        <f t="shared" si="8"/>
        <v>0</v>
      </c>
      <c r="AP21">
        <f t="shared" si="8"/>
        <v>-1.9987829050568129</v>
      </c>
      <c r="AQ21">
        <f t="shared" si="8"/>
        <v>-38.260368243757931</v>
      </c>
      <c r="AR21">
        <f t="shared" si="8"/>
        <v>-40.259151148814745</v>
      </c>
      <c r="AS21">
        <f t="shared" si="8"/>
        <v>-1.211837184960092</v>
      </c>
      <c r="AT21">
        <f t="shared" si="8"/>
        <v>3.1358657667016216</v>
      </c>
      <c r="AU21">
        <f t="shared" si="8"/>
        <v>-38.335122567073213</v>
      </c>
      <c r="AW21">
        <v>18</v>
      </c>
      <c r="AX21">
        <f>IF(Z21&gt;0, (R21*SUMPRODUCT(K21:$K$98, X21:$X$98)-K21*$AZ$3)/Z21, 0)</f>
        <v>287.73709897413829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0.18219397511004723</v>
      </c>
      <c r="L22" s="2">
        <v>19</v>
      </c>
      <c r="M22" s="6">
        <v>4.9523709999999997E-3</v>
      </c>
      <c r="Q22" s="4">
        <f t="shared" si="22"/>
        <v>12.5</v>
      </c>
      <c r="R22">
        <f t="shared" si="0"/>
        <v>50000</v>
      </c>
      <c r="S22">
        <f t="shared" si="1"/>
        <v>297.41239097224729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225.47554221999084</v>
      </c>
      <c r="AC22">
        <f t="shared" si="19"/>
        <v>229.5725021721384</v>
      </c>
      <c r="AE22">
        <f t="shared" si="2"/>
        <v>0</v>
      </c>
      <c r="AF22">
        <f t="shared" si="3"/>
        <v>0</v>
      </c>
      <c r="AG22">
        <f t="shared" si="3"/>
        <v>-9.6487448548151065</v>
      </c>
      <c r="AH22">
        <f t="shared" si="4"/>
        <v>-194.03798475773215</v>
      </c>
      <c r="AI22">
        <f t="shared" si="5"/>
        <v>-203.68672961254725</v>
      </c>
      <c r="AJ22">
        <f t="shared" si="6"/>
        <v>-4.0969599521475573</v>
      </c>
      <c r="AK22">
        <f t="shared" si="20"/>
        <v>15.783287955399361</v>
      </c>
      <c r="AL22">
        <f t="shared" si="7"/>
        <v>-192.00040160929544</v>
      </c>
      <c r="AN22">
        <f t="shared" si="8"/>
        <v>0</v>
      </c>
      <c r="AO22">
        <f t="shared" si="8"/>
        <v>0</v>
      </c>
      <c r="AP22">
        <f t="shared" si="8"/>
        <v>-1.7579431799213798</v>
      </c>
      <c r="AQ22">
        <f t="shared" si="8"/>
        <v>-35.352551765353972</v>
      </c>
      <c r="AR22">
        <f t="shared" si="8"/>
        <v>-37.110494945275356</v>
      </c>
      <c r="AS22">
        <f t="shared" si="8"/>
        <v>-0.74644141954843235</v>
      </c>
      <c r="AT22">
        <f t="shared" si="8"/>
        <v>2.8756199729007395</v>
      </c>
      <c r="AU22">
        <f t="shared" si="8"/>
        <v>-34.981316391923045</v>
      </c>
      <c r="AW22">
        <v>19</v>
      </c>
      <c r="AX22">
        <f>IF(Z22&gt;0, (R22*SUMPRODUCT(K22:$K$98, X22:$X$98)-K22*$AZ$3)/Z22, 0)</f>
        <v>297.41239097224729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0.16267319206254216</v>
      </c>
      <c r="L23" s="2">
        <v>20</v>
      </c>
      <c r="M23" s="6">
        <v>5.2041409999999998E-3</v>
      </c>
      <c r="Q23" s="4">
        <f t="shared" si="22"/>
        <v>12.5</v>
      </c>
      <c r="R23">
        <f t="shared" si="0"/>
        <v>50000</v>
      </c>
      <c r="S23">
        <f t="shared" si="1"/>
        <v>305.24878908500364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229.5725021721384</v>
      </c>
      <c r="AC23">
        <f t="shared" si="19"/>
        <v>232.03899343884268</v>
      </c>
      <c r="AE23">
        <f t="shared" si="2"/>
        <v>0</v>
      </c>
      <c r="AF23">
        <f t="shared" si="3"/>
        <v>0</v>
      </c>
      <c r="AG23">
        <f t="shared" si="3"/>
        <v>-9.5020439775694747</v>
      </c>
      <c r="AH23">
        <f t="shared" si="4"/>
        <v>-200.8537147899294</v>
      </c>
      <c r="AI23">
        <f t="shared" si="5"/>
        <v>-210.35575876749888</v>
      </c>
      <c r="AJ23">
        <f t="shared" si="6"/>
        <v>-2.4664912667042813</v>
      </c>
      <c r="AK23">
        <f t="shared" si="20"/>
        <v>16.070075152049689</v>
      </c>
      <c r="AL23">
        <f t="shared" si="7"/>
        <v>-196.75217488215347</v>
      </c>
      <c r="AN23">
        <f t="shared" si="8"/>
        <v>0</v>
      </c>
      <c r="AO23">
        <f t="shared" si="8"/>
        <v>0</v>
      </c>
      <c r="AP23">
        <f t="shared" si="8"/>
        <v>-1.5457278249498811</v>
      </c>
      <c r="AQ23">
        <f t="shared" si="8"/>
        <v>-32.673514922497247</v>
      </c>
      <c r="AR23">
        <f t="shared" si="8"/>
        <v>-34.219242747447133</v>
      </c>
      <c r="AS23">
        <f t="shared" si="8"/>
        <v>-0.40123200754916843</v>
      </c>
      <c r="AT23">
        <f t="shared" si="8"/>
        <v>2.6141704216688657</v>
      </c>
      <c r="AU23">
        <f t="shared" si="8"/>
        <v>-32.006304333327435</v>
      </c>
      <c r="AW23">
        <v>20</v>
      </c>
      <c r="AX23">
        <f>IF(Z23&gt;0, (R23*SUMPRODUCT(K23:$K$98, X23:$X$98)-K23*$AZ$3)/Z23, 0)</f>
        <v>305.24878908500364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0.14524392148441262</v>
      </c>
      <c r="L24" s="2">
        <v>21</v>
      </c>
      <c r="M24" s="6">
        <v>5.4847869999999996E-3</v>
      </c>
      <c r="Q24" s="4">
        <f t="shared" si="22"/>
        <v>12.5</v>
      </c>
      <c r="R24">
        <f t="shared" si="0"/>
        <v>50000</v>
      </c>
      <c r="S24">
        <f t="shared" si="1"/>
        <v>311.51096016896241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232.03899343884268</v>
      </c>
      <c r="AC24">
        <f t="shared" si="19"/>
        <v>233.1324812235402</v>
      </c>
      <c r="AE24">
        <f t="shared" si="2"/>
        <v>0</v>
      </c>
      <c r="AF24">
        <f t="shared" si="3"/>
        <v>0</v>
      </c>
      <c r="AG24">
        <f t="shared" si="3"/>
        <v>-9.3549068505121777</v>
      </c>
      <c r="AH24">
        <f t="shared" si="4"/>
        <v>-208.46674912640535</v>
      </c>
      <c r="AI24">
        <f t="shared" ref="AI24:AI79" si="23">SUM(AE24:AH24)</f>
        <v>-217.82165597691753</v>
      </c>
      <c r="AJ24">
        <f t="shared" si="6"/>
        <v>-1.0934877846975155</v>
      </c>
      <c r="AK24">
        <f t="shared" si="20"/>
        <v>16.24272954071899</v>
      </c>
      <c r="AL24">
        <f t="shared" ref="AL24:AL79" si="24">SUM(AI24:AK24)</f>
        <v>-202.67241422089606</v>
      </c>
      <c r="AN24">
        <f t="shared" si="8"/>
        <v>0</v>
      </c>
      <c r="AO24">
        <f t="shared" si="8"/>
        <v>0</v>
      </c>
      <c r="AP24">
        <f t="shared" si="8"/>
        <v>-1.3587433560897846</v>
      </c>
      <c r="AQ24">
        <f t="shared" si="8"/>
        <v>-30.27852814222636</v>
      </c>
      <c r="AR24">
        <f t="shared" si="8"/>
        <v>-31.637271498316146</v>
      </c>
      <c r="AS24">
        <f t="shared" si="8"/>
        <v>-0.15882245394477024</v>
      </c>
      <c r="AT24">
        <f t="shared" si="8"/>
        <v>2.3591577341047385</v>
      </c>
      <c r="AU24">
        <f t="shared" si="8"/>
        <v>-29.43693621815618</v>
      </c>
      <c r="AW24">
        <v>21</v>
      </c>
      <c r="AX24">
        <f>IF(Z24&gt;0, (R24*SUMPRODUCT(K24:$K$98, X24:$X$98)-K24*$AZ$3)/Z24, 0)</f>
        <v>311.51096016896241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0.12968207275393984</v>
      </c>
      <c r="L25" s="2">
        <v>22</v>
      </c>
      <c r="M25" s="6">
        <v>5.8078460000000002E-3</v>
      </c>
      <c r="Q25" s="4">
        <f t="shared" si="22"/>
        <v>12.5</v>
      </c>
      <c r="R25">
        <f t="shared" si="0"/>
        <v>50000</v>
      </c>
      <c r="S25">
        <f t="shared" si="1"/>
        <v>316.33866431580998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233.1324812235402</v>
      </c>
      <c r="AC25">
        <f t="shared" si="19"/>
        <v>233.00306264130927</v>
      </c>
      <c r="AE25">
        <f t="shared" si="2"/>
        <v>0</v>
      </c>
      <c r="AF25">
        <f t="shared" si="3"/>
        <v>0</v>
      </c>
      <c r="AG25">
        <f t="shared" si="3"/>
        <v>-9.2070259236749354</v>
      </c>
      <c r="AH25">
        <f t="shared" si="4"/>
        <v>-217.327433328479</v>
      </c>
      <c r="AI25">
        <f t="shared" si="23"/>
        <v>-226.53445925215394</v>
      </c>
      <c r="AJ25">
        <f t="shared" si="6"/>
        <v>0.12941858223092595</v>
      </c>
      <c r="AK25">
        <f t="shared" si="20"/>
        <v>16.319273685647815</v>
      </c>
      <c r="AL25">
        <f t="shared" si="24"/>
        <v>-210.08576698427521</v>
      </c>
      <c r="AN25">
        <f t="shared" si="8"/>
        <v>0</v>
      </c>
      <c r="AO25">
        <f t="shared" si="8"/>
        <v>0</v>
      </c>
      <c r="AP25">
        <f t="shared" si="8"/>
        <v>-1.193986205681423</v>
      </c>
      <c r="AQ25">
        <f t="shared" si="8"/>
        <v>-28.183472020330822</v>
      </c>
      <c r="AR25">
        <f t="shared" si="8"/>
        <v>-29.377458226012248</v>
      </c>
      <c r="AS25">
        <f t="shared" si="8"/>
        <v>1.6783269996582684E-2</v>
      </c>
      <c r="AT25">
        <f t="shared" si="8"/>
        <v>2.1163172373936359</v>
      </c>
      <c r="AU25">
        <f t="shared" si="8"/>
        <v>-27.24435771862203</v>
      </c>
      <c r="AW25">
        <v>22</v>
      </c>
      <c r="AX25">
        <f>IF(Z25&gt;0, (R25*SUMPRODUCT(K25:$K$98, X25:$X$98)-K25*$AZ$3)/Z25, 0)</f>
        <v>316.33866431580998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0.11578756495887485</v>
      </c>
      <c r="L26" s="2">
        <v>23</v>
      </c>
      <c r="M26" s="6">
        <v>6.1543680000000003E-3</v>
      </c>
      <c r="Q26" s="4">
        <f t="shared" si="22"/>
        <v>12.5</v>
      </c>
      <c r="R26">
        <f t="shared" si="0"/>
        <v>50000</v>
      </c>
      <c r="S26">
        <f t="shared" si="1"/>
        <v>319.78770436974702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233.00306264130927</v>
      </c>
      <c r="AC26">
        <f t="shared" si="19"/>
        <v>231.73843844240301</v>
      </c>
      <c r="AE26">
        <f t="shared" si="2"/>
        <v>0</v>
      </c>
      <c r="AF26">
        <f t="shared" si="3"/>
        <v>0</v>
      </c>
      <c r="AG26">
        <f t="shared" si="3"/>
        <v>-9.0582922387183498</v>
      </c>
      <c r="AH26">
        <f t="shared" si="4"/>
        <v>-226.65370287934189</v>
      </c>
      <c r="AI26">
        <f t="shared" si="23"/>
        <v>-235.71199511806023</v>
      </c>
      <c r="AJ26">
        <f t="shared" si="6"/>
        <v>1.2646241989062617</v>
      </c>
      <c r="AK26">
        <f t="shared" si="20"/>
        <v>16.310214384891651</v>
      </c>
      <c r="AL26">
        <f t="shared" si="24"/>
        <v>-218.13715653426232</v>
      </c>
      <c r="AN26">
        <f t="shared" si="8"/>
        <v>0</v>
      </c>
      <c r="AO26">
        <f t="shared" si="8"/>
        <v>0</v>
      </c>
      <c r="AP26">
        <f t="shared" si="8"/>
        <v>-1.0488376010070728</v>
      </c>
      <c r="AQ26">
        <f t="shared" si="8"/>
        <v>-26.243680345311319</v>
      </c>
      <c r="AR26">
        <f t="shared" si="8"/>
        <v>-27.292517946318391</v>
      </c>
      <c r="AS26">
        <f t="shared" si="8"/>
        <v>0.14642775657942383</v>
      </c>
      <c r="AT26">
        <f t="shared" si="8"/>
        <v>1.8885200075838171</v>
      </c>
      <c r="AU26">
        <f t="shared" si="8"/>
        <v>-25.257570182155149</v>
      </c>
      <c r="AW26">
        <v>23</v>
      </c>
      <c r="AX26">
        <f>IF(Z26&gt;0, (R26*SUMPRODUCT(K26:$K$98, X26:$X$98)-K26*$AZ$3)/Z26, 0)</f>
        <v>319.78770436974702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0.10338175442756682</v>
      </c>
      <c r="L27" s="2">
        <v>24</v>
      </c>
      <c r="M27" s="6">
        <v>6.5216450000000004E-3</v>
      </c>
      <c r="Q27" s="4">
        <f t="shared" si="22"/>
        <v>12.5</v>
      </c>
      <c r="R27">
        <f t="shared" si="0"/>
        <v>50000</v>
      </c>
      <c r="S27">
        <f t="shared" si="1"/>
        <v>322.0603667087334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231.73843844240301</v>
      </c>
      <c r="AC27">
        <f t="shared" si="19"/>
        <v>229.52944365193491</v>
      </c>
      <c r="AE27">
        <f t="shared" si="2"/>
        <v>0</v>
      </c>
      <c r="AF27">
        <f t="shared" si="3"/>
        <v>0</v>
      </c>
      <c r="AG27">
        <f t="shared" si="3"/>
        <v>-8.9086343500439913</v>
      </c>
      <c r="AH27">
        <f t="shared" si="4"/>
        <v>-236.29986514870535</v>
      </c>
      <c r="AI27">
        <f t="shared" si="23"/>
        <v>-245.20849949874935</v>
      </c>
      <c r="AJ27">
        <f t="shared" si="6"/>
        <v>2.2089947904680969</v>
      </c>
      <c r="AK27">
        <f t="shared" si="20"/>
        <v>16.221690690968213</v>
      </c>
      <c r="AL27">
        <f t="shared" si="24"/>
        <v>-226.77781401731303</v>
      </c>
      <c r="AN27">
        <f t="shared" si="8"/>
        <v>0</v>
      </c>
      <c r="AO27">
        <f t="shared" si="8"/>
        <v>0</v>
      </c>
      <c r="AP27">
        <f t="shared" si="8"/>
        <v>-0.92099024866123425</v>
      </c>
      <c r="AQ27">
        <f t="shared" si="8"/>
        <v>-24.429094630070612</v>
      </c>
      <c r="AR27">
        <f t="shared" si="8"/>
        <v>-25.350084878731845</v>
      </c>
      <c r="AS27">
        <f t="shared" si="8"/>
        <v>0.22836975695994721</v>
      </c>
      <c r="AT27">
        <f t="shared" si="8"/>
        <v>1.6770268434136226</v>
      </c>
      <c r="AU27">
        <f t="shared" si="8"/>
        <v>-23.444688278358278</v>
      </c>
      <c r="AW27">
        <v>24</v>
      </c>
      <c r="AX27">
        <f>IF(Z27&gt;0, (R27*SUMPRODUCT(K27:$K$98, X27:$X$98)-K27*$AZ$3)/Z27, 0)</f>
        <v>322.0603667087334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9.230513788175608E-2</v>
      </c>
      <c r="L28" s="2">
        <v>25</v>
      </c>
      <c r="M28" s="6">
        <v>6.9358459999999999E-3</v>
      </c>
      <c r="Q28" s="4">
        <f t="shared" si="22"/>
        <v>12.5</v>
      </c>
      <c r="R28">
        <f t="shared" si="0"/>
        <v>50000</v>
      </c>
      <c r="S28">
        <f t="shared" si="1"/>
        <v>323.37023568399769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229.52944365193491</v>
      </c>
      <c r="AC28">
        <f t="shared" si="19"/>
        <v>226.5598896958316</v>
      </c>
      <c r="AE28">
        <f t="shared" si="2"/>
        <v>0</v>
      </c>
      <c r="AF28">
        <f t="shared" si="3"/>
        <v>0</v>
      </c>
      <c r="AG28">
        <f t="shared" si="3"/>
        <v>-8.7577590906213363</v>
      </c>
      <c r="AH28">
        <f t="shared" si="4"/>
        <v>-247.15566368886084</v>
      </c>
      <c r="AI28">
        <f t="shared" si="23"/>
        <v>-255.91342277948218</v>
      </c>
      <c r="AJ28">
        <f t="shared" si="6"/>
        <v>2.9695539561033115</v>
      </c>
      <c r="AK28">
        <f t="shared" si="20"/>
        <v>16.067061055635445</v>
      </c>
      <c r="AL28">
        <f t="shared" si="24"/>
        <v>-236.87680776774343</v>
      </c>
      <c r="AN28">
        <f t="shared" si="8"/>
        <v>0</v>
      </c>
      <c r="AO28">
        <f t="shared" si="8"/>
        <v>0</v>
      </c>
      <c r="AP28">
        <f t="shared" si="8"/>
        <v>-0.80838616039500522</v>
      </c>
      <c r="AQ28">
        <f t="shared" si="8"/>
        <v>-22.813737615057235</v>
      </c>
      <c r="AR28">
        <f t="shared" si="8"/>
        <v>-23.622123775452241</v>
      </c>
      <c r="AS28">
        <f t="shared" si="8"/>
        <v>0.27410508736543043</v>
      </c>
      <c r="AT28">
        <f t="shared" si="8"/>
        <v>1.4830722860950232</v>
      </c>
      <c r="AU28">
        <f t="shared" si="8"/>
        <v>-21.864946401991787</v>
      </c>
      <c r="AW28">
        <v>25</v>
      </c>
      <c r="AX28">
        <f>IF(Z28&gt;0, (R28*SUMPRODUCT(K28:$K$98, X28:$X$98)-K28*$AZ$3)/Z28, 0)</f>
        <v>323.37023568399769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8.2415301680139358E-2</v>
      </c>
      <c r="L29" s="2">
        <v>26</v>
      </c>
      <c r="M29" s="6">
        <v>7.4023869999999999E-3</v>
      </c>
      <c r="Q29" s="4">
        <f t="shared" si="22"/>
        <v>12.5</v>
      </c>
      <c r="R29">
        <f t="shared" si="0"/>
        <v>50000</v>
      </c>
      <c r="S29">
        <f t="shared" si="1"/>
        <v>323.79039484440614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226.5598896958316</v>
      </c>
      <c r="AC29">
        <f t="shared" si="19"/>
        <v>222.90645625395933</v>
      </c>
      <c r="AE29">
        <f t="shared" si="2"/>
        <v>0</v>
      </c>
      <c r="AF29">
        <f t="shared" si="3"/>
        <v>0</v>
      </c>
      <c r="AG29">
        <f t="shared" si="3"/>
        <v>-8.6053531776735745</v>
      </c>
      <c r="AH29">
        <f t="shared" si="4"/>
        <v>-259.31328816618884</v>
      </c>
      <c r="AI29">
        <f t="shared" si="23"/>
        <v>-267.91864134386242</v>
      </c>
      <c r="AJ29">
        <f t="shared" si="6"/>
        <v>3.6534334418722665</v>
      </c>
      <c r="AK29">
        <f t="shared" si="20"/>
        <v>15.859192278708214</v>
      </c>
      <c r="AL29">
        <f t="shared" si="24"/>
        <v>-248.40601562328195</v>
      </c>
      <c r="AN29">
        <f t="shared" si="8"/>
        <v>0</v>
      </c>
      <c r="AO29">
        <f t="shared" si="8"/>
        <v>0</v>
      </c>
      <c r="AP29">
        <f t="shared" si="8"/>
        <v>-0.70921277820211348</v>
      </c>
      <c r="AQ29">
        <f t="shared" si="8"/>
        <v>-21.371382873885363</v>
      </c>
      <c r="AR29">
        <f t="shared" si="8"/>
        <v>-22.080595652087478</v>
      </c>
      <c r="AS29">
        <f t="shared" si="8"/>
        <v>0.3010988192802127</v>
      </c>
      <c r="AT29">
        <f t="shared" si="8"/>
        <v>1.3070401160530742</v>
      </c>
      <c r="AU29">
        <f t="shared" si="8"/>
        <v>-20.472456716754191</v>
      </c>
      <c r="AW29">
        <v>26</v>
      </c>
      <c r="AX29">
        <f>IF(Z29&gt;0, (R29*SUMPRODUCT(K29:$K$98, X29:$X$98)-K29*$AZ$3)/Z29, 0)</f>
        <v>323.79039484440614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7.3585090785838705E-2</v>
      </c>
      <c r="L30" s="2">
        <v>27</v>
      </c>
      <c r="M30" s="6">
        <v>7.9366079999999995E-3</v>
      </c>
      <c r="Q30" s="4">
        <f t="shared" si="22"/>
        <v>12.5</v>
      </c>
      <c r="R30">
        <f t="shared" si="0"/>
        <v>50000</v>
      </c>
      <c r="S30">
        <f t="shared" si="1"/>
        <v>323.39727179131336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222.90645625395933</v>
      </c>
      <c r="AC30">
        <f t="shared" si="19"/>
        <v>218.64248782041761</v>
      </c>
      <c r="AE30">
        <f t="shared" si="2"/>
        <v>0</v>
      </c>
      <c r="AF30">
        <f t="shared" si="3"/>
        <v>0</v>
      </c>
      <c r="AG30">
        <f t="shared" si="3"/>
        <v>-8.4510023310240889</v>
      </c>
      <c r="AH30">
        <f t="shared" si="4"/>
        <v>-273.18925949099804</v>
      </c>
      <c r="AI30">
        <f t="shared" si="23"/>
        <v>-281.64026182202213</v>
      </c>
      <c r="AJ30">
        <f t="shared" si="6"/>
        <v>4.2639684335417201</v>
      </c>
      <c r="AK30">
        <f t="shared" si="20"/>
        <v>15.603451937777155</v>
      </c>
      <c r="AL30">
        <f t="shared" si="24"/>
        <v>-261.77284145070325</v>
      </c>
      <c r="AN30">
        <f t="shared" si="8"/>
        <v>0</v>
      </c>
      <c r="AO30">
        <f t="shared" si="8"/>
        <v>0</v>
      </c>
      <c r="AP30">
        <f t="shared" si="8"/>
        <v>-0.62186777375974212</v>
      </c>
      <c r="AQ30">
        <f t="shared" si="8"/>
        <v>-20.102656461361139</v>
      </c>
      <c r="AR30">
        <f t="shared" si="8"/>
        <v>-20.724524235120882</v>
      </c>
      <c r="AS30">
        <f t="shared" si="8"/>
        <v>0.31376450429011793</v>
      </c>
      <c r="AT30">
        <f t="shared" si="8"/>
        <v>1.1481814274138029</v>
      </c>
      <c r="AU30">
        <f t="shared" si="8"/>
        <v>-19.262578303416959</v>
      </c>
      <c r="AW30">
        <v>27</v>
      </c>
      <c r="AX30">
        <f>IF(Z30&gt;0, (R30*SUMPRODUCT(K30:$K$98, X30:$X$98)-K30*$AZ$3)/Z30, 0)</f>
        <v>323.39727179131336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6.5700973915927413E-2</v>
      </c>
      <c r="L31" s="2">
        <v>28</v>
      </c>
      <c r="M31" s="6">
        <v>8.552947E-3</v>
      </c>
      <c r="Q31" s="4">
        <f t="shared" si="22"/>
        <v>12.5</v>
      </c>
      <c r="R31">
        <f t="shared" si="0"/>
        <v>50000</v>
      </c>
      <c r="S31">
        <f t="shared" si="1"/>
        <v>322.23423656854033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218.64248782041761</v>
      </c>
      <c r="AC31">
        <f t="shared" si="19"/>
        <v>213.81430853793486</v>
      </c>
      <c r="AE31">
        <f t="shared" si="2"/>
        <v>0</v>
      </c>
      <c r="AF31">
        <f t="shared" si="3"/>
        <v>0</v>
      </c>
      <c r="AG31">
        <f t="shared" si="3"/>
        <v>-8.2942113326797227</v>
      </c>
      <c r="AH31">
        <f t="shared" si="4"/>
        <v>-289.12390013650196</v>
      </c>
      <c r="AI31">
        <f t="shared" si="23"/>
        <v>-297.41811146918167</v>
      </c>
      <c r="AJ31">
        <f t="shared" si="6"/>
        <v>4.8281792824827505</v>
      </c>
      <c r="AK31">
        <f t="shared" si="20"/>
        <v>15.304974147429235</v>
      </c>
      <c r="AL31">
        <f t="shared" si="24"/>
        <v>-277.28495803926967</v>
      </c>
      <c r="AN31">
        <f t="shared" si="8"/>
        <v>0</v>
      </c>
      <c r="AO31">
        <f t="shared" si="8"/>
        <v>0</v>
      </c>
      <c r="AP31">
        <f t="shared" si="8"/>
        <v>-0.54493776242157999</v>
      </c>
      <c r="AQ31">
        <f t="shared" si="8"/>
        <v>-18.995721821339519</v>
      </c>
      <c r="AR31">
        <f t="shared" si="8"/>
        <v>-19.540659583761098</v>
      </c>
      <c r="AS31">
        <f t="shared" si="8"/>
        <v>0.3172160810998203</v>
      </c>
      <c r="AT31">
        <f t="shared" si="8"/>
        <v>1.0055517072441915</v>
      </c>
      <c r="AU31">
        <f t="shared" si="8"/>
        <v>-18.217891795417085</v>
      </c>
      <c r="AW31">
        <v>28</v>
      </c>
      <c r="AX31">
        <f>IF(Z31&gt;0, (R31*SUMPRODUCT(K31:$K$98, X31:$X$98)-K31*$AZ$3)/Z31, 0)</f>
        <v>322.23423656854033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5.8661583853506616E-2</v>
      </c>
      <c r="L32" s="2">
        <v>29</v>
      </c>
      <c r="M32" s="6">
        <v>9.2631359999999999E-3</v>
      </c>
      <c r="Q32" s="4">
        <f t="shared" si="22"/>
        <v>12.5</v>
      </c>
      <c r="R32">
        <f t="shared" si="0"/>
        <v>50000</v>
      </c>
      <c r="S32">
        <f t="shared" si="1"/>
        <v>320.33019977305622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213.81430853793486</v>
      </c>
      <c r="AC32">
        <f t="shared" si="19"/>
        <v>208.45651276916539</v>
      </c>
      <c r="AE32">
        <f t="shared" si="2"/>
        <v>0</v>
      </c>
      <c r="AF32">
        <f t="shared" si="3"/>
        <v>0</v>
      </c>
      <c r="AG32">
        <f t="shared" si="3"/>
        <v>-8.1344388117655715</v>
      </c>
      <c r="AH32">
        <f t="shared" si="4"/>
        <v>-307.32163034941408</v>
      </c>
      <c r="AI32">
        <f t="shared" si="23"/>
        <v>-315.45606916117964</v>
      </c>
      <c r="AJ32">
        <f t="shared" si="6"/>
        <v>5.3577957687694777</v>
      </c>
      <c r="AK32">
        <f t="shared" si="20"/>
        <v>14.967001597655441</v>
      </c>
      <c r="AL32">
        <f t="shared" si="24"/>
        <v>-295.13127179475475</v>
      </c>
      <c r="AN32">
        <f t="shared" si="8"/>
        <v>0</v>
      </c>
      <c r="AO32">
        <f t="shared" si="8"/>
        <v>0</v>
      </c>
      <c r="AP32">
        <f t="shared" si="8"/>
        <v>-0.47717906445760477</v>
      </c>
      <c r="AQ32">
        <f t="shared" si="8"/>
        <v>-18.027973588738519</v>
      </c>
      <c r="AR32">
        <f t="shared" si="8"/>
        <v>-18.505152653196124</v>
      </c>
      <c r="AS32">
        <f t="shared" si="8"/>
        <v>0.31429678575963366</v>
      </c>
      <c r="AT32">
        <f t="shared" si="8"/>
        <v>0.87798801925643222</v>
      </c>
      <c r="AU32">
        <f t="shared" si="8"/>
        <v>-17.312867848180058</v>
      </c>
      <c r="AW32">
        <v>29</v>
      </c>
      <c r="AX32">
        <f>IF(Z32&gt;0, (R32*SUMPRODUCT(K32:$K$98, X32:$X$98)-K32*$AZ$3)/Z32, 0)</f>
        <v>320.33019977305622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5.2376414154916617E-2</v>
      </c>
      <c r="L33" s="2">
        <v>30</v>
      </c>
      <c r="M33" s="6">
        <v>1.011049E-2</v>
      </c>
      <c r="Q33" s="4">
        <f t="shared" si="22"/>
        <v>12.5</v>
      </c>
      <c r="R33">
        <f t="shared" si="0"/>
        <v>50000</v>
      </c>
      <c r="S33">
        <f t="shared" si="1"/>
        <v>317.72838970745181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208.45651276916539</v>
      </c>
      <c r="AC33">
        <f t="shared" si="19"/>
        <v>202.60525887022143</v>
      </c>
      <c r="AE33">
        <f t="shared" si="2"/>
        <v>0</v>
      </c>
      <c r="AF33">
        <f t="shared" si="3"/>
        <v>0</v>
      </c>
      <c r="AG33">
        <f t="shared" si="3"/>
        <v>-7.9708512613859472</v>
      </c>
      <c r="AH33">
        <f t="shared" si="4"/>
        <v>-328.97264904787073</v>
      </c>
      <c r="AI33">
        <f t="shared" si="23"/>
        <v>-336.94350030925671</v>
      </c>
      <c r="AJ33">
        <f t="shared" si="6"/>
        <v>5.851253898943952</v>
      </c>
      <c r="AK33">
        <f t="shared" si="20"/>
        <v>14.591955893841579</v>
      </c>
      <c r="AL33">
        <f t="shared" si="24"/>
        <v>-316.50029051647118</v>
      </c>
      <c r="AN33">
        <f t="shared" si="8"/>
        <v>0</v>
      </c>
      <c r="AO33">
        <f t="shared" si="8"/>
        <v>0</v>
      </c>
      <c r="AP33">
        <f t="shared" si="8"/>
        <v>-0.4174846068335899</v>
      </c>
      <c r="AQ33">
        <f t="shared" si="8"/>
        <v>-17.230407712171314</v>
      </c>
      <c r="AR33">
        <f t="shared" si="8"/>
        <v>-17.647892319004903</v>
      </c>
      <c r="AS33">
        <f t="shared" si="8"/>
        <v>0.30646769753665903</v>
      </c>
      <c r="AT33">
        <f t="shared" si="8"/>
        <v>0.76427432522612304</v>
      </c>
      <c r="AU33">
        <f t="shared" si="8"/>
        <v>-16.577150296242124</v>
      </c>
      <c r="AW33">
        <v>30</v>
      </c>
      <c r="AX33">
        <f>IF(Z33&gt;0, (R33*SUMPRODUCT(K33:$K$98, X33:$X$98)-K33*$AZ$3)/Z33, 0)</f>
        <v>317.72838970745181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4.6764655495461264E-2</v>
      </c>
      <c r="L34" s="2">
        <v>31</v>
      </c>
      <c r="M34" s="6">
        <v>1.1085984E-2</v>
      </c>
      <c r="Q34" s="4">
        <f t="shared" si="22"/>
        <v>12.5</v>
      </c>
      <c r="R34">
        <f t="shared" si="0"/>
        <v>50000</v>
      </c>
      <c r="S34">
        <f t="shared" si="1"/>
        <v>314.38630226664486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202.60525887022143</v>
      </c>
      <c r="AC34">
        <f t="shared" si="19"/>
        <v>196.2469223096524</v>
      </c>
      <c r="AE34">
        <f t="shared" si="2"/>
        <v>0</v>
      </c>
      <c r="AF34">
        <f t="shared" si="3"/>
        <v>0</v>
      </c>
      <c r="AG34">
        <f t="shared" si="3"/>
        <v>-7.802778019221984</v>
      </c>
      <c r="AH34">
        <f t="shared" si="4"/>
        <v>-353.45891820041771</v>
      </c>
      <c r="AI34">
        <f t="shared" si="23"/>
        <v>-361.2616962196397</v>
      </c>
      <c r="AJ34">
        <f t="shared" si="6"/>
        <v>6.358336560569029</v>
      </c>
      <c r="AK34">
        <f t="shared" si="20"/>
        <v>14.182368120915502</v>
      </c>
      <c r="AL34">
        <f t="shared" si="24"/>
        <v>-340.7209915381552</v>
      </c>
      <c r="AN34">
        <f t="shared" si="8"/>
        <v>0</v>
      </c>
      <c r="AO34">
        <f t="shared" si="8"/>
        <v>0</v>
      </c>
      <c r="AP34">
        <f t="shared" si="8"/>
        <v>-0.3648942259764737</v>
      </c>
      <c r="AQ34">
        <f t="shared" si="8"/>
        <v>-16.529384541440958</v>
      </c>
      <c r="AR34">
        <f t="shared" si="8"/>
        <v>-16.894278767417433</v>
      </c>
      <c r="AS34">
        <f t="shared" si="8"/>
        <v>0.29734541877920673</v>
      </c>
      <c r="AT34">
        <f t="shared" si="8"/>
        <v>0.66323355928442573</v>
      </c>
      <c r="AU34">
        <f t="shared" ref="AU34:AU79" si="25">AL34*$K34</f>
        <v>-15.933699789353801</v>
      </c>
      <c r="AW34">
        <v>31</v>
      </c>
      <c r="AX34">
        <f>IF(Z34&gt;0, (R34*SUMPRODUCT(K34:$K$98, X34:$X$98)-K34*$AZ$3)/Z34, 0)</f>
        <v>314.38630226664486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4.1754156692376129E-2</v>
      </c>
      <c r="L35" s="2">
        <v>32</v>
      </c>
      <c r="M35" s="6">
        <v>1.2207667E-2</v>
      </c>
      <c r="Q35" s="4">
        <f t="shared" si="22"/>
        <v>12.5</v>
      </c>
      <c r="R35">
        <f t="shared" si="0"/>
        <v>50000</v>
      </c>
      <c r="S35">
        <f t="shared" si="1"/>
        <v>310.34935197750974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196.2469223096524</v>
      </c>
      <c r="AC35">
        <f t="shared" si="19"/>
        <v>189.42474415357069</v>
      </c>
      <c r="AE35">
        <f t="shared" si="2"/>
        <v>0</v>
      </c>
      <c r="AF35">
        <f t="shared" ref="AF35:AG66" si="26">-$Z35*P35</f>
        <v>0</v>
      </c>
      <c r="AG35">
        <f t="shared" si="26"/>
        <v>-7.629496523296182</v>
      </c>
      <c r="AH35">
        <f t="shared" si="4"/>
        <v>-381.01486293432635</v>
      </c>
      <c r="AI35">
        <f t="shared" si="23"/>
        <v>-388.6443594576225</v>
      </c>
      <c r="AJ35">
        <f t="shared" si="6"/>
        <v>6.8221781560817192</v>
      </c>
      <c r="AK35">
        <f t="shared" si="20"/>
        <v>13.73728456167567</v>
      </c>
      <c r="AL35">
        <f t="shared" si="24"/>
        <v>-368.08489673986514</v>
      </c>
      <c r="AN35">
        <f t="shared" ref="AN35:AT66" si="27">AE35*$K35</f>
        <v>0</v>
      </c>
      <c r="AO35">
        <f t="shared" si="27"/>
        <v>0</v>
      </c>
      <c r="AP35">
        <f t="shared" si="27"/>
        <v>-0.31856319331764771</v>
      </c>
      <c r="AQ35">
        <f t="shared" si="27"/>
        <v>-15.908954289084075</v>
      </c>
      <c r="AR35">
        <f t="shared" si="27"/>
        <v>-16.227517482401723</v>
      </c>
      <c r="AS35">
        <f t="shared" si="27"/>
        <v>0.28485429571234178</v>
      </c>
      <c r="AT35">
        <f t="shared" si="27"/>
        <v>0.57358873211596551</v>
      </c>
      <c r="AU35">
        <f t="shared" si="25"/>
        <v>-15.369074454573417</v>
      </c>
      <c r="AW35">
        <v>32</v>
      </c>
      <c r="AX35">
        <f>IF(Z35&gt;0, (R35*SUMPRODUCT(K35:$K$98, X35:$X$98)-K35*$AZ$3)/Z35, 0)</f>
        <v>310.34935197750974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3.7280497046764401E-2</v>
      </c>
      <c r="L36" s="2">
        <v>33</v>
      </c>
      <c r="M36" s="6">
        <v>1.3502610999999999E-2</v>
      </c>
      <c r="Q36" s="4">
        <f t="shared" si="22"/>
        <v>12.5</v>
      </c>
      <c r="R36">
        <f t="shared" si="0"/>
        <v>50000</v>
      </c>
      <c r="S36">
        <f t="shared" si="1"/>
        <v>305.66854498852274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189.42474415357069</v>
      </c>
      <c r="AC36">
        <f t="shared" si="19"/>
        <v>182.18293842284308</v>
      </c>
      <c r="AE36">
        <f t="shared" si="2"/>
        <v>0</v>
      </c>
      <c r="AF36">
        <f t="shared" si="26"/>
        <v>0</v>
      </c>
      <c r="AG36">
        <f t="shared" si="26"/>
        <v>-7.4501834343832991</v>
      </c>
      <c r="AH36">
        <f t="shared" si="4"/>
        <v>-412.07249471968316</v>
      </c>
      <c r="AI36">
        <f t="shared" si="23"/>
        <v>-419.52267815406645</v>
      </c>
      <c r="AJ36">
        <f t="shared" si="6"/>
        <v>7.2418057307276058</v>
      </c>
      <c r="AK36">
        <f t="shared" si="20"/>
        <v>13.259732090749949</v>
      </c>
      <c r="AL36">
        <f t="shared" si="24"/>
        <v>-399.02114033258891</v>
      </c>
      <c r="AN36">
        <f t="shared" si="27"/>
        <v>0</v>
      </c>
      <c r="AO36">
        <f t="shared" si="27"/>
        <v>0</v>
      </c>
      <c r="AP36">
        <f t="shared" si="27"/>
        <v>-0.27774654152337963</v>
      </c>
      <c r="AQ36">
        <f t="shared" si="27"/>
        <v>-15.362267422449987</v>
      </c>
      <c r="AR36">
        <f t="shared" si="27"/>
        <v>-15.640013963973367</v>
      </c>
      <c r="AS36">
        <f t="shared" si="27"/>
        <v>0.26997811715763204</v>
      </c>
      <c r="AT36">
        <f t="shared" si="27"/>
        <v>0.49432940305009065</v>
      </c>
      <c r="AU36">
        <f t="shared" si="25"/>
        <v>-14.875706443765644</v>
      </c>
      <c r="AW36">
        <v>33</v>
      </c>
      <c r="AX36">
        <f>IF(Z36&gt;0, (R36*SUMPRODUCT(K36:$K$98, X36:$X$98)-K36*$AZ$3)/Z36, 0)</f>
        <v>305.66854498852274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3.3286158077468216E-2</v>
      </c>
      <c r="L37" s="2">
        <v>34</v>
      </c>
      <c r="M37" s="6">
        <v>1.4950962999999999E-2</v>
      </c>
      <c r="Q37" s="4">
        <f t="shared" si="22"/>
        <v>12.5</v>
      </c>
      <c r="R37">
        <f t="shared" si="0"/>
        <v>50000</v>
      </c>
      <c r="S37">
        <f t="shared" si="1"/>
        <v>300.37191518099496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182.18293842284308</v>
      </c>
      <c r="AC37">
        <f t="shared" si="19"/>
        <v>174.55919649892564</v>
      </c>
      <c r="AE37">
        <f t="shared" si="2"/>
        <v>0</v>
      </c>
      <c r="AF37">
        <f t="shared" si="26"/>
        <v>0</v>
      </c>
      <c r="AG37">
        <f t="shared" si="26"/>
        <v>-7.2642941831687891</v>
      </c>
      <c r="AH37">
        <f t="shared" si="4"/>
        <v>-445.54966748271056</v>
      </c>
      <c r="AI37">
        <f t="shared" si="23"/>
        <v>-452.81396166587933</v>
      </c>
      <c r="AJ37">
        <f t="shared" si="6"/>
        <v>7.6237419239174358</v>
      </c>
      <c r="AK37">
        <f t="shared" si="20"/>
        <v>12.752805689599017</v>
      </c>
      <c r="AL37">
        <f t="shared" si="24"/>
        <v>-432.43741405236284</v>
      </c>
      <c r="AN37">
        <f t="shared" si="27"/>
        <v>0</v>
      </c>
      <c r="AO37">
        <f t="shared" si="27"/>
        <v>0</v>
      </c>
      <c r="AP37">
        <f t="shared" si="27"/>
        <v>-0.24180044450218915</v>
      </c>
      <c r="AQ37">
        <f t="shared" si="27"/>
        <v>-14.830636663192903</v>
      </c>
      <c r="AR37">
        <f t="shared" si="27"/>
        <v>-15.072437107695093</v>
      </c>
      <c r="AS37">
        <f t="shared" si="27"/>
        <v>0.25376507882133742</v>
      </c>
      <c r="AT37">
        <f t="shared" si="27"/>
        <v>0.42449190611522891</v>
      </c>
      <c r="AU37">
        <f t="shared" si="25"/>
        <v>-14.394180122758524</v>
      </c>
      <c r="AW37">
        <v>34</v>
      </c>
      <c r="AX37">
        <f>IF(Z37&gt;0, (R37*SUMPRODUCT(K37:$K$98, X37:$X$98)-K37*$AZ$3)/Z37, 0)</f>
        <v>300.37191518099496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2.9719783997739477E-2</v>
      </c>
      <c r="L38" s="2">
        <v>35</v>
      </c>
      <c r="M38" s="6">
        <v>1.6562650000000002E-2</v>
      </c>
      <c r="Q38" s="4">
        <f t="shared" si="22"/>
        <v>12.5</v>
      </c>
      <c r="R38">
        <f t="shared" si="0"/>
        <v>50000</v>
      </c>
      <c r="S38">
        <f t="shared" si="1"/>
        <v>294.56593242448184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174.55919649892564</v>
      </c>
      <c r="AC38">
        <f t="shared" si="19"/>
        <v>166.63795760227967</v>
      </c>
      <c r="AE38">
        <f t="shared" si="2"/>
        <v>0</v>
      </c>
      <c r="AF38">
        <f t="shared" si="26"/>
        <v>0</v>
      </c>
      <c r="AG38">
        <f t="shared" si="26"/>
        <v>-7.0713352792842397</v>
      </c>
      <c r="AH38">
        <f t="shared" si="4"/>
        <v>-481.26384821144222</v>
      </c>
      <c r="AI38">
        <f t="shared" si="23"/>
        <v>-488.33518349072648</v>
      </c>
      <c r="AJ38">
        <f t="shared" si="6"/>
        <v>7.9212388966459741</v>
      </c>
      <c r="AK38">
        <f t="shared" si="20"/>
        <v>12.219143754924795</v>
      </c>
      <c r="AL38">
        <f t="shared" si="24"/>
        <v>-468.19480083915568</v>
      </c>
      <c r="AN38">
        <f t="shared" si="27"/>
        <v>0</v>
      </c>
      <c r="AO38">
        <f t="shared" si="27"/>
        <v>0</v>
      </c>
      <c r="AP38">
        <f t="shared" si="27"/>
        <v>-0.21015855707592238</v>
      </c>
      <c r="AQ38">
        <f t="shared" si="27"/>
        <v>-14.303057614764942</v>
      </c>
      <c r="AR38">
        <f t="shared" si="27"/>
        <v>-14.513216171840865</v>
      </c>
      <c r="AS38">
        <f t="shared" si="27"/>
        <v>0.23541750900281053</v>
      </c>
      <c r="AT38">
        <f t="shared" si="27"/>
        <v>0.36315031303369222</v>
      </c>
      <c r="AU38">
        <f t="shared" si="25"/>
        <v>-13.914648349804361</v>
      </c>
      <c r="AW38">
        <v>35</v>
      </c>
      <c r="AX38">
        <f>IF(Z38&gt;0, (R38*SUMPRODUCT(K38:$K$98, X38:$X$98)-K38*$AZ$3)/Z38, 0)</f>
        <v>294.56593242448184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2.6535521426553101E-2</v>
      </c>
      <c r="L39" s="2">
        <v>36</v>
      </c>
      <c r="M39" s="6">
        <v>1.8321427000000001E-2</v>
      </c>
      <c r="Q39" s="4">
        <f t="shared" si="22"/>
        <v>12.5</v>
      </c>
      <c r="R39">
        <f t="shared" si="0"/>
        <v>50000</v>
      </c>
      <c r="S39">
        <f t="shared" si="1"/>
        <v>288.35414479107072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166.63795760227967</v>
      </c>
      <c r="AC39">
        <f t="shared" si="19"/>
        <v>158.50400513621736</v>
      </c>
      <c r="AE39">
        <f t="shared" si="2"/>
        <v>0</v>
      </c>
      <c r="AF39">
        <f t="shared" si="26"/>
        <v>0</v>
      </c>
      <c r="AG39">
        <f t="shared" si="26"/>
        <v>-6.8710649733794664</v>
      </c>
      <c r="AH39">
        <f t="shared" si="4"/>
        <v>-518.2278124477233</v>
      </c>
      <c r="AI39">
        <f t="shared" si="23"/>
        <v>-525.09887742110277</v>
      </c>
      <c r="AJ39">
        <f t="shared" si="6"/>
        <v>8.1339524660623113</v>
      </c>
      <c r="AK39">
        <f t="shared" si="20"/>
        <v>11.664657032159578</v>
      </c>
      <c r="AL39">
        <f t="shared" si="24"/>
        <v>-505.30026792288089</v>
      </c>
      <c r="AN39">
        <f t="shared" si="27"/>
        <v>0</v>
      </c>
      <c r="AO39">
        <f t="shared" si="27"/>
        <v>0</v>
      </c>
      <c r="AP39">
        <f t="shared" si="27"/>
        <v>-0.18232729182434934</v>
      </c>
      <c r="AQ39">
        <f t="shared" si="27"/>
        <v>-13.751445221042303</v>
      </c>
      <c r="AR39">
        <f t="shared" si="27"/>
        <v>-13.933772512866653</v>
      </c>
      <c r="AS39">
        <f t="shared" si="27"/>
        <v>0.2158386699457609</v>
      </c>
      <c r="AT39">
        <f t="shared" si="27"/>
        <v>0.30952775661026377</v>
      </c>
      <c r="AU39">
        <f t="shared" si="25"/>
        <v>-13.408406086310629</v>
      </c>
      <c r="AW39">
        <v>36</v>
      </c>
      <c r="AX39">
        <f>IF(Z39&gt;0, (R39*SUMPRODUCT(K39:$K$98, X39:$X$98)-K39*$AZ$3)/Z39, 0)</f>
        <v>288.35414479107072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2.3692429845136694E-2</v>
      </c>
      <c r="L40" s="2">
        <v>37</v>
      </c>
      <c r="M40" s="6">
        <v>2.0255269999999999E-2</v>
      </c>
      <c r="Q40" s="4">
        <f t="shared" si="22"/>
        <v>12.5</v>
      </c>
      <c r="R40">
        <f t="shared" si="0"/>
        <v>50000</v>
      </c>
      <c r="S40">
        <f t="shared" si="1"/>
        <v>281.88625962700132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158.50400513621736</v>
      </c>
      <c r="AC40">
        <f t="shared" si="19"/>
        <v>150.26068951223087</v>
      </c>
      <c r="AE40">
        <f t="shared" si="2"/>
        <v>0</v>
      </c>
      <c r="AF40">
        <f t="shared" si="26"/>
        <v>0</v>
      </c>
      <c r="AG40">
        <f t="shared" si="26"/>
        <v>-6.6631790474223278</v>
      </c>
      <c r="AH40">
        <f t="shared" si="4"/>
        <v>-556.7011048933756</v>
      </c>
      <c r="AI40">
        <f t="shared" si="23"/>
        <v>-563.36428394079792</v>
      </c>
      <c r="AJ40">
        <f t="shared" si="6"/>
        <v>8.24331562398649</v>
      </c>
      <c r="AK40">
        <f t="shared" si="20"/>
        <v>11.095280359535217</v>
      </c>
      <c r="AL40">
        <f t="shared" si="24"/>
        <v>-544.0256879572762</v>
      </c>
      <c r="AN40">
        <f t="shared" si="27"/>
        <v>0</v>
      </c>
      <c r="AO40">
        <f t="shared" si="27"/>
        <v>0</v>
      </c>
      <c r="AP40">
        <f t="shared" si="27"/>
        <v>-0.15786690212663826</v>
      </c>
      <c r="AQ40">
        <f t="shared" si="27"/>
        <v>-13.189601872396386</v>
      </c>
      <c r="AR40">
        <f t="shared" si="27"/>
        <v>-13.347468774523023</v>
      </c>
      <c r="AS40">
        <f t="shared" si="27"/>
        <v>0.19530417711261913</v>
      </c>
      <c r="AT40">
        <f t="shared" si="27"/>
        <v>0.26287415153041116</v>
      </c>
      <c r="AU40">
        <f t="shared" si="25"/>
        <v>-12.889290445879993</v>
      </c>
      <c r="AW40">
        <v>37</v>
      </c>
      <c r="AX40">
        <f>IF(Z40&gt;0, (R40*SUMPRODUCT(K40:$K$98, X40:$X$98)-K40*$AZ$3)/Z40, 0)</f>
        <v>281.88625962700132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2.1153955218872048E-2</v>
      </c>
      <c r="L41" s="2">
        <v>38</v>
      </c>
      <c r="M41" s="6">
        <v>2.2430054000000001E-2</v>
      </c>
      <c r="Q41" s="4">
        <f t="shared" si="22"/>
        <v>12.5</v>
      </c>
      <c r="R41">
        <f t="shared" si="0"/>
        <v>50000</v>
      </c>
      <c r="S41">
        <f t="shared" si="1"/>
        <v>275.2967250487643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150.26068951223087</v>
      </c>
      <c r="AC41">
        <f t="shared" si="19"/>
        <v>141.98906049434879</v>
      </c>
      <c r="AE41">
        <f t="shared" si="2"/>
        <v>0</v>
      </c>
      <c r="AF41">
        <f t="shared" si="26"/>
        <v>0</v>
      </c>
      <c r="AG41">
        <f t="shared" si="26"/>
        <v>-6.4470917911027534</v>
      </c>
      <c r="AH41">
        <f t="shared" si="4"/>
        <v>-597.82186338140559</v>
      </c>
      <c r="AI41">
        <f t="shared" si="23"/>
        <v>-604.2689551725083</v>
      </c>
      <c r="AJ41">
        <f t="shared" si="6"/>
        <v>8.2716290178820771</v>
      </c>
      <c r="AK41">
        <f t="shared" si="20"/>
        <v>10.518248265856162</v>
      </c>
      <c r="AL41">
        <f t="shared" si="24"/>
        <v>-585.47907788877001</v>
      </c>
      <c r="AN41">
        <f t="shared" si="27"/>
        <v>0</v>
      </c>
      <c r="AO41">
        <f t="shared" si="27"/>
        <v>0</v>
      </c>
      <c r="AP41">
        <f t="shared" si="27"/>
        <v>-0.13638149104094524</v>
      </c>
      <c r="AQ41">
        <f t="shared" si="27"/>
        <v>-12.646296926832896</v>
      </c>
      <c r="AR41">
        <f t="shared" si="27"/>
        <v>-12.782678417873841</v>
      </c>
      <c r="AS41">
        <f t="shared" si="27"/>
        <v>0.17497766983140003</v>
      </c>
      <c r="AT41">
        <f t="shared" si="27"/>
        <v>0.22250255279689982</v>
      </c>
      <c r="AU41">
        <f t="shared" si="25"/>
        <v>-12.38519819524554</v>
      </c>
      <c r="AW41">
        <v>38</v>
      </c>
      <c r="AX41">
        <f>IF(Z41&gt;0, (R41*SUMPRODUCT(K41:$K$98, X41:$X$98)-K41*$AZ$3)/Z41, 0)</f>
        <v>275.2967250487643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1.888746001685004E-2</v>
      </c>
      <c r="L42" s="2">
        <v>39</v>
      </c>
      <c r="M42" s="6">
        <v>2.4874655999999998E-2</v>
      </c>
      <c r="Q42" s="4">
        <f t="shared" si="22"/>
        <v>12.5</v>
      </c>
      <c r="R42">
        <f t="shared" si="0"/>
        <v>50000</v>
      </c>
      <c r="S42">
        <f t="shared" si="1"/>
        <v>268.66040136872482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141.98906049434879</v>
      </c>
      <c r="AC42">
        <f t="shared" si="19"/>
        <v>133.73381075904638</v>
      </c>
      <c r="AE42">
        <f t="shared" si="2"/>
        <v>0</v>
      </c>
      <c r="AF42">
        <f t="shared" si="26"/>
        <v>0</v>
      </c>
      <c r="AG42">
        <f t="shared" si="26"/>
        <v>-6.2222516826876211</v>
      </c>
      <c r="AH42">
        <f t="shared" si="4"/>
        <v>-641.47676201641934</v>
      </c>
      <c r="AI42">
        <f t="shared" si="23"/>
        <v>-647.69901369910701</v>
      </c>
      <c r="AJ42">
        <f t="shared" si="6"/>
        <v>8.2552497353024137</v>
      </c>
      <c r="AK42">
        <f t="shared" si="20"/>
        <v>9.9392342346044167</v>
      </c>
      <c r="AL42">
        <f t="shared" si="24"/>
        <v>-629.50452972920016</v>
      </c>
      <c r="AN42">
        <f t="shared" si="27"/>
        <v>0</v>
      </c>
      <c r="AO42">
        <f t="shared" si="27"/>
        <v>0</v>
      </c>
      <c r="AP42">
        <f t="shared" si="27"/>
        <v>-0.11752252987154033</v>
      </c>
      <c r="AQ42">
        <f t="shared" si="27"/>
        <v>-12.115866694323548</v>
      </c>
      <c r="AR42">
        <f t="shared" si="27"/>
        <v>-12.23338922419509</v>
      </c>
      <c r="AS42">
        <f t="shared" si="27"/>
        <v>0.15592069930463623</v>
      </c>
      <c r="AT42">
        <f t="shared" si="27"/>
        <v>0.18772688920419803</v>
      </c>
      <c r="AU42">
        <f t="shared" si="25"/>
        <v>-11.889741635686256</v>
      </c>
      <c r="AW42">
        <v>39</v>
      </c>
      <c r="AX42">
        <f>IF(Z42&gt;0, (R42*SUMPRODUCT(K42:$K$98, X42:$X$98)-K42*$AZ$3)/Z42, 0)</f>
        <v>268.66040136872482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1.6863803586473249E-2</v>
      </c>
      <c r="L43" s="2">
        <v>40</v>
      </c>
      <c r="M43" s="6">
        <v>2.763239E-2</v>
      </c>
      <c r="Q43" s="4">
        <f t="shared" si="22"/>
        <v>12.5</v>
      </c>
      <c r="R43">
        <f t="shared" si="0"/>
        <v>50000</v>
      </c>
      <c r="S43">
        <f t="shared" si="1"/>
        <v>262.05862166147676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133.73381075904638</v>
      </c>
      <c r="AC43">
        <f t="shared" si="19"/>
        <v>125.53852191430366</v>
      </c>
      <c r="AE43">
        <f t="shared" si="2"/>
        <v>0</v>
      </c>
      <c r="AF43">
        <f t="shared" si="26"/>
        <v>0</v>
      </c>
      <c r="AG43">
        <f t="shared" si="26"/>
        <v>-5.9880934806865644</v>
      </c>
      <c r="AH43">
        <f t="shared" si="4"/>
        <v>-687.74274069672242</v>
      </c>
      <c r="AI43">
        <f t="shared" si="23"/>
        <v>-693.73083417740895</v>
      </c>
      <c r="AJ43">
        <f t="shared" si="6"/>
        <v>8.1952888447427199</v>
      </c>
      <c r="AK43">
        <f t="shared" si="20"/>
        <v>9.3613667531332467</v>
      </c>
      <c r="AL43">
        <f t="shared" si="24"/>
        <v>-676.17417857953308</v>
      </c>
      <c r="AN43">
        <f t="shared" si="27"/>
        <v>0</v>
      </c>
      <c r="AO43">
        <f t="shared" si="27"/>
        <v>0</v>
      </c>
      <c r="AP43">
        <f t="shared" si="27"/>
        <v>-0.10098203231573917</v>
      </c>
      <c r="AQ43">
        <f t="shared" si="27"/>
        <v>-11.597958497132328</v>
      </c>
      <c r="AR43">
        <f t="shared" si="27"/>
        <v>-11.698940529448068</v>
      </c>
      <c r="AS43">
        <f t="shared" si="27"/>
        <v>0.13820374141215649</v>
      </c>
      <c r="AT43">
        <f t="shared" si="27"/>
        <v>0.15786825022577988</v>
      </c>
      <c r="AU43">
        <f t="shared" si="25"/>
        <v>-11.402868537810132</v>
      </c>
      <c r="AW43">
        <v>40</v>
      </c>
      <c r="AX43">
        <f>IF(Z43&gt;0, (R43*SUMPRODUCT(K43:$K$98, X43:$X$98)-K43*$AZ$3)/Z43, 0)</f>
        <v>262.05862166147676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1.5056967487922542E-2</v>
      </c>
      <c r="L44" s="2">
        <v>41</v>
      </c>
      <c r="M44" s="6">
        <v>3.0610310000000002E-2</v>
      </c>
      <c r="Q44" s="4">
        <f t="shared" si="22"/>
        <v>12.5</v>
      </c>
      <c r="R44">
        <f t="shared" si="0"/>
        <v>50000</v>
      </c>
      <c r="S44">
        <f t="shared" si="1"/>
        <v>255.53266742457467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125.53852191430366</v>
      </c>
      <c r="AC44">
        <f t="shared" si="19"/>
        <v>117.44107935429706</v>
      </c>
      <c r="AE44">
        <f t="shared" si="2"/>
        <v>0</v>
      </c>
      <c r="AF44">
        <f t="shared" si="26"/>
        <v>0</v>
      </c>
      <c r="AG44">
        <f t="shared" si="26"/>
        <v>-5.7449151481269034</v>
      </c>
      <c r="AH44">
        <f t="shared" si="4"/>
        <v>-733.189591011179</v>
      </c>
      <c r="AI44">
        <f t="shared" si="23"/>
        <v>-738.9345061593059</v>
      </c>
      <c r="AJ44">
        <f t="shared" si="6"/>
        <v>8.0974425600065985</v>
      </c>
      <c r="AK44">
        <f t="shared" si="20"/>
        <v>8.7876965340012561</v>
      </c>
      <c r="AL44">
        <f t="shared" si="24"/>
        <v>-722.04936706529804</v>
      </c>
      <c r="AN44">
        <f t="shared" si="27"/>
        <v>0</v>
      </c>
      <c r="AO44">
        <f t="shared" si="27"/>
        <v>0</v>
      </c>
      <c r="AP44">
        <f t="shared" si="27"/>
        <v>-8.6501000606220499E-2</v>
      </c>
      <c r="AQ44">
        <f t="shared" si="27"/>
        <v>-11.039611834338547</v>
      </c>
      <c r="AR44">
        <f t="shared" si="27"/>
        <v>-11.126112834944768</v>
      </c>
      <c r="AS44">
        <f t="shared" si="27"/>
        <v>0.12192292936133962</v>
      </c>
      <c r="AT44">
        <f t="shared" si="27"/>
        <v>0.13231606100618651</v>
      </c>
      <c r="AU44">
        <f t="shared" si="25"/>
        <v>-10.871873844577243</v>
      </c>
      <c r="AW44">
        <v>41</v>
      </c>
      <c r="AX44">
        <f>IF(Z44&gt;0, (R44*SUMPRODUCT(K44:$K$98, X44:$X$98)-K44*$AZ$3)/Z44, 0)</f>
        <v>255.53266742457467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1.3443720971359411E-2</v>
      </c>
      <c r="L45" s="2">
        <v>42</v>
      </c>
      <c r="M45" s="6">
        <v>3.3721785999999997E-2</v>
      </c>
      <c r="Q45" s="4">
        <f t="shared" si="22"/>
        <v>12.5</v>
      </c>
      <c r="R45">
        <f t="shared" si="0"/>
        <v>50000</v>
      </c>
      <c r="S45">
        <f t="shared" si="1"/>
        <v>249.20860846168873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117.44107935429706</v>
      </c>
      <c r="AC45">
        <f t="shared" si="19"/>
        <v>109.52692817810652</v>
      </c>
      <c r="AE45">
        <f t="shared" si="2"/>
        <v>0</v>
      </c>
      <c r="AF45">
        <f t="shared" si="26"/>
        <v>0</v>
      </c>
      <c r="AG45">
        <f t="shared" si="26"/>
        <v>-5.493737197432341</v>
      </c>
      <c r="AH45">
        <f t="shared" si="4"/>
        <v>-774.91519685317485</v>
      </c>
      <c r="AI45">
        <f t="shared" si="23"/>
        <v>-780.40893405060717</v>
      </c>
      <c r="AJ45">
        <f t="shared" si="6"/>
        <v>7.9141511761905434</v>
      </c>
      <c r="AK45">
        <f t="shared" si="20"/>
        <v>8.220875554800795</v>
      </c>
      <c r="AL45">
        <f t="shared" si="24"/>
        <v>-764.27390731961577</v>
      </c>
      <c r="AN45">
        <f t="shared" si="27"/>
        <v>0</v>
      </c>
      <c r="AO45">
        <f t="shared" si="27"/>
        <v>0</v>
      </c>
      <c r="AP45">
        <f t="shared" si="27"/>
        <v>-7.3856269972258443E-2</v>
      </c>
      <c r="AQ45">
        <f t="shared" si="27"/>
        <v>-10.417743682960133</v>
      </c>
      <c r="AR45">
        <f t="shared" si="27"/>
        <v>-10.491599952932392</v>
      </c>
      <c r="AS45">
        <f t="shared" si="27"/>
        <v>0.10639564013786156</v>
      </c>
      <c r="AT45">
        <f t="shared" si="27"/>
        <v>0.11051915709901138</v>
      </c>
      <c r="AU45">
        <f t="shared" si="25"/>
        <v>-10.274685155695517</v>
      </c>
      <c r="AW45">
        <v>42</v>
      </c>
      <c r="AX45">
        <f>IF(Z45&gt;0, (R45*SUMPRODUCT(K45:$K$98, X45:$X$98)-K45*$AZ$3)/Z45, 0)</f>
        <v>249.20860846168873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1.2003322295856616E-2</v>
      </c>
      <c r="L46" s="2">
        <v>43</v>
      </c>
      <c r="M46" s="6">
        <v>4.5614701000000001E-2</v>
      </c>
      <c r="Q46" s="4">
        <f t="shared" si="22"/>
        <v>12.5</v>
      </c>
      <c r="R46">
        <f t="shared" si="0"/>
        <v>50000</v>
      </c>
      <c r="S46">
        <f t="shared" si="1"/>
        <v>245.50827628421783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109.52692817810652</v>
      </c>
      <c r="AC46">
        <f t="shared" si="19"/>
        <v>101.89977436849276</v>
      </c>
      <c r="AE46">
        <f t="shared" si="2"/>
        <v>0</v>
      </c>
      <c r="AF46">
        <f t="shared" si="26"/>
        <v>0</v>
      </c>
      <c r="AG46">
        <f t="shared" si="26"/>
        <v>-5.1882046458245634</v>
      </c>
      <c r="AH46">
        <f t="shared" si="4"/>
        <v>-1002.3807185338169</v>
      </c>
      <c r="AI46">
        <f t="shared" si="23"/>
        <v>-1007.5689231796415</v>
      </c>
      <c r="AJ46">
        <f t="shared" si="6"/>
        <v>7.627153809613759</v>
      </c>
      <c r="AK46">
        <f t="shared" si="20"/>
        <v>7.6668849724674573</v>
      </c>
      <c r="AL46">
        <f t="shared" si="24"/>
        <v>-992.2748843975603</v>
      </c>
      <c r="AN46">
        <f t="shared" si="27"/>
        <v>0</v>
      </c>
      <c r="AO46">
        <f t="shared" si="27"/>
        <v>0</v>
      </c>
      <c r="AP46">
        <f t="shared" si="27"/>
        <v>-6.2275692500692856E-2</v>
      </c>
      <c r="AQ46">
        <f t="shared" si="27"/>
        <v>-12.031898827713739</v>
      </c>
      <c r="AR46">
        <f t="shared" si="27"/>
        <v>-12.094174520214432</v>
      </c>
      <c r="AS46">
        <f t="shared" si="27"/>
        <v>9.1551185376864561E-2</v>
      </c>
      <c r="AT46">
        <f t="shared" si="27"/>
        <v>9.2028091329786663E-2</v>
      </c>
      <c r="AU46">
        <f t="shared" si="25"/>
        <v>-11.910595243507782</v>
      </c>
      <c r="AW46">
        <v>43</v>
      </c>
      <c r="AX46">
        <f>IF(Z46&gt;0, (R46*SUMPRODUCT(K46:$K$98, X46:$X$98)-K46*$AZ$3)/Z46, 0)</f>
        <v>245.50827628421783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1.0717252049871978E-2</v>
      </c>
      <c r="L47" s="2">
        <v>44</v>
      </c>
      <c r="M47" s="6">
        <v>5.8461241999999997E-2</v>
      </c>
      <c r="Q47" s="4">
        <f t="shared" si="22"/>
        <v>12.5</v>
      </c>
      <c r="R47">
        <f t="shared" si="0"/>
        <v>50000</v>
      </c>
      <c r="S47">
        <f t="shared" si="1"/>
        <v>238.87650425099599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101.89977436849276</v>
      </c>
      <c r="AC47">
        <f t="shared" si="19"/>
        <v>92.359473641981168</v>
      </c>
      <c r="AE47">
        <f t="shared" si="2"/>
        <v>0</v>
      </c>
      <c r="AF47">
        <f t="shared" si="26"/>
        <v>0</v>
      </c>
      <c r="AG47">
        <f t="shared" si="26"/>
        <v>-4.833013712021244</v>
      </c>
      <c r="AH47">
        <f t="shared" si="4"/>
        <v>-1213.2355493802963</v>
      </c>
      <c r="AI47">
        <f t="shared" si="23"/>
        <v>-1218.0685630923176</v>
      </c>
      <c r="AJ47">
        <f t="shared" si="6"/>
        <v>9.5403007265115889</v>
      </c>
      <c r="AK47">
        <f t="shared" si="20"/>
        <v>7.1329842057944939</v>
      </c>
      <c r="AL47">
        <f t="shared" si="24"/>
        <v>-1201.3952781600117</v>
      </c>
      <c r="AN47">
        <f t="shared" si="27"/>
        <v>0</v>
      </c>
      <c r="AO47">
        <f t="shared" si="27"/>
        <v>0</v>
      </c>
      <c r="AP47">
        <f t="shared" si="27"/>
        <v>-5.1796626112219052E-2</v>
      </c>
      <c r="AQ47">
        <f t="shared" si="27"/>
        <v>-13.002551178573537</v>
      </c>
      <c r="AR47">
        <f t="shared" si="27"/>
        <v>-13.054347804685756</v>
      </c>
      <c r="AS47">
        <f t="shared" si="27"/>
        <v>0.10224580751760144</v>
      </c>
      <c r="AT47">
        <f t="shared" si="27"/>
        <v>7.6445989601255482E-2</v>
      </c>
      <c r="AU47">
        <f t="shared" si="25"/>
        <v>-12.875656007566901</v>
      </c>
      <c r="AW47">
        <v>44</v>
      </c>
      <c r="AX47">
        <f>IF(Z47&gt;0, (R47*SUMPRODUCT(K47:$K$98, X47:$X$98)-K47*$AZ$3)/Z47, 0)</f>
        <v>238.87650425099599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9.5689750445285514E-3</v>
      </c>
      <c r="L48" s="2">
        <v>45</v>
      </c>
      <c r="M48" s="6">
        <v>7.2616817E-2</v>
      </c>
      <c r="Q48" s="4">
        <f t="shared" si="22"/>
        <v>12.5</v>
      </c>
      <c r="R48">
        <f t="shared" si="0"/>
        <v>50000</v>
      </c>
      <c r="S48">
        <f t="shared" si="1"/>
        <v>230.00285983268336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92.359473641981168</v>
      </c>
      <c r="AC48">
        <f t="shared" si="19"/>
        <v>81.581563625195287</v>
      </c>
      <c r="AE48">
        <f t="shared" si="2"/>
        <v>0</v>
      </c>
      <c r="AF48">
        <f t="shared" si="26"/>
        <v>0</v>
      </c>
      <c r="AG48">
        <f t="shared" si="26"/>
        <v>-4.433725502616694</v>
      </c>
      <c r="AH48">
        <f t="shared" si="4"/>
        <v>-1403.8322891373496</v>
      </c>
      <c r="AI48">
        <f t="shared" si="23"/>
        <v>-1408.2660146399662</v>
      </c>
      <c r="AJ48">
        <f t="shared" si="6"/>
        <v>10.777910016785881</v>
      </c>
      <c r="AK48">
        <f t="shared" si="20"/>
        <v>6.4651631549386828</v>
      </c>
      <c r="AL48">
        <f t="shared" si="24"/>
        <v>-1391.0229414682417</v>
      </c>
      <c r="AN48">
        <f t="shared" si="27"/>
        <v>0</v>
      </c>
      <c r="AO48">
        <f t="shared" si="27"/>
        <v>0</v>
      </c>
      <c r="AP48">
        <f t="shared" si="27"/>
        <v>-4.2426208688828952E-2</v>
      </c>
      <c r="AQ48">
        <f t="shared" si="27"/>
        <v>-13.433236141458687</v>
      </c>
      <c r="AR48">
        <f t="shared" si="27"/>
        <v>-13.475662350147516</v>
      </c>
      <c r="AS48">
        <f t="shared" si="27"/>
        <v>0.1031335519827984</v>
      </c>
      <c r="AT48">
        <f t="shared" si="27"/>
        <v>6.1864984888413729E-2</v>
      </c>
      <c r="AU48">
        <f t="shared" si="25"/>
        <v>-13.310663813276305</v>
      </c>
      <c r="AW48">
        <v>45</v>
      </c>
      <c r="AX48">
        <f>IF(Z48&gt;0, (R48*SUMPRODUCT(K48:$K$98, X48:$X$98)-K48*$AZ$3)/Z48, 0)</f>
        <v>230.00285983268336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8.5437277183290639E-3</v>
      </c>
      <c r="L49" s="2">
        <v>46</v>
      </c>
      <c r="M49" s="6">
        <v>8.8271367000000003E-2</v>
      </c>
      <c r="Q49" s="4">
        <f t="shared" si="22"/>
        <v>12.5</v>
      </c>
      <c r="R49">
        <f t="shared" si="0"/>
        <v>50000</v>
      </c>
      <c r="S49">
        <f t="shared" si="1"/>
        <v>219.27936426141923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81.581563625195287</v>
      </c>
      <c r="AC49">
        <f t="shared" si="19"/>
        <v>70.134614235332663</v>
      </c>
      <c r="AE49">
        <f t="shared" si="2"/>
        <v>0</v>
      </c>
      <c r="AF49">
        <f t="shared" si="26"/>
        <v>0</v>
      </c>
      <c r="AG49">
        <f t="shared" si="26"/>
        <v>-3.9980172365717901</v>
      </c>
      <c r="AH49">
        <f t="shared" si="4"/>
        <v>-1565.4840440749506</v>
      </c>
      <c r="AI49">
        <f t="shared" si="23"/>
        <v>-1569.4820613115223</v>
      </c>
      <c r="AJ49">
        <f t="shared" si="6"/>
        <v>11.446949389862624</v>
      </c>
      <c r="AK49">
        <f t="shared" si="20"/>
        <v>5.7107094537636707</v>
      </c>
      <c r="AL49">
        <f t="shared" si="24"/>
        <v>-1552.3244024678961</v>
      </c>
      <c r="AN49">
        <f t="shared" si="27"/>
        <v>0</v>
      </c>
      <c r="AO49">
        <f t="shared" si="27"/>
        <v>0</v>
      </c>
      <c r="AP49">
        <f t="shared" si="27"/>
        <v>-3.4157970682455768E-2</v>
      </c>
      <c r="AQ49">
        <f t="shared" si="27"/>
        <v>-13.375069419965033</v>
      </c>
      <c r="AR49">
        <f t="shared" si="27"/>
        <v>-13.409227390647489</v>
      </c>
      <c r="AS49">
        <f t="shared" si="27"/>
        <v>9.7799618792479268E-2</v>
      </c>
      <c r="AT49">
        <f t="shared" si="27"/>
        <v>4.8790746651444498E-2</v>
      </c>
      <c r="AU49">
        <f t="shared" si="25"/>
        <v>-13.262637025203565</v>
      </c>
      <c r="AW49">
        <v>46</v>
      </c>
      <c r="AX49">
        <f>IF(Z49&gt;0, (R49*SUMPRODUCT(K49:$K$98, X49:$X$98)-K49*$AZ$3)/Z49, 0)</f>
        <v>219.27936426141923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7.6283283199366633E-3</v>
      </c>
      <c r="L50" s="2">
        <v>47</v>
      </c>
      <c r="M50" s="6">
        <v>0.103819197</v>
      </c>
      <c r="Q50" s="4">
        <f t="shared" si="22"/>
        <v>12.5</v>
      </c>
      <c r="R50">
        <f t="shared" si="0"/>
        <v>50000</v>
      </c>
      <c r="S50">
        <f t="shared" si="1"/>
        <v>206.51134198829436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70.134614235332663</v>
      </c>
      <c r="AC50">
        <f t="shared" si="19"/>
        <v>58.533015129292721</v>
      </c>
      <c r="AE50">
        <f t="shared" si="2"/>
        <v>0</v>
      </c>
      <c r="AF50">
        <f t="shared" si="26"/>
        <v>0</v>
      </c>
      <c r="AG50">
        <f t="shared" si="26"/>
        <v>-3.54296612511303</v>
      </c>
      <c r="AH50">
        <f t="shared" si="4"/>
        <v>-1660.2837563721694</v>
      </c>
      <c r="AI50">
        <f t="shared" si="23"/>
        <v>-1663.8267224972824</v>
      </c>
      <c r="AJ50">
        <f t="shared" si="6"/>
        <v>11.601599106039941</v>
      </c>
      <c r="AK50">
        <f t="shared" si="20"/>
        <v>4.9094229964732872</v>
      </c>
      <c r="AL50">
        <f t="shared" si="24"/>
        <v>-1647.3157003947692</v>
      </c>
      <c r="AN50">
        <f t="shared" si="27"/>
        <v>0</v>
      </c>
      <c r="AO50">
        <f t="shared" si="27"/>
        <v>0</v>
      </c>
      <c r="AP50">
        <f t="shared" si="27"/>
        <v>-2.7026908828775991E-2</v>
      </c>
      <c r="AQ50">
        <f t="shared" si="27"/>
        <v>-12.665189597864643</v>
      </c>
      <c r="AR50">
        <f t="shared" si="27"/>
        <v>-12.69221650669342</v>
      </c>
      <c r="AS50">
        <f t="shared" si="27"/>
        <v>8.850080701715636E-2</v>
      </c>
      <c r="AT50">
        <f t="shared" si="27"/>
        <v>3.745069047854549E-2</v>
      </c>
      <c r="AU50">
        <f t="shared" si="25"/>
        <v>-12.566265009197718</v>
      </c>
      <c r="AW50">
        <v>47</v>
      </c>
      <c r="AX50">
        <f>IF(Z50&gt;0, (R50*SUMPRODUCT(K50:$K$98, X50:$X$98)-K50*$AZ$3)/Z50, 0)</f>
        <v>206.51134198829436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6.8110074285148772E-3</v>
      </c>
      <c r="L51" s="2">
        <v>48</v>
      </c>
      <c r="M51" s="6">
        <v>0.120610461</v>
      </c>
      <c r="Q51" s="4">
        <f t="shared" si="22"/>
        <v>12.5</v>
      </c>
      <c r="R51">
        <f t="shared" si="0"/>
        <v>50000</v>
      </c>
      <c r="S51">
        <f t="shared" si="1"/>
        <v>192.56464154051989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58.533015129292721</v>
      </c>
      <c r="AC51">
        <f t="shared" si="19"/>
        <v>47.451281168861186</v>
      </c>
      <c r="AE51">
        <f t="shared" si="2"/>
        <v>0</v>
      </c>
      <c r="AF51">
        <f t="shared" si="26"/>
        <v>0</v>
      </c>
      <c r="AG51">
        <f t="shared" si="26"/>
        <v>-3.0802176862046333</v>
      </c>
      <c r="AH51">
        <f t="shared" si="4"/>
        <v>-1709.275110629065</v>
      </c>
      <c r="AI51">
        <f t="shared" si="23"/>
        <v>-1712.3553283152696</v>
      </c>
      <c r="AJ51">
        <f t="shared" si="6"/>
        <v>11.081733960431535</v>
      </c>
      <c r="AK51">
        <f t="shared" si="20"/>
        <v>4.0973110590504911</v>
      </c>
      <c r="AL51">
        <f t="shared" si="24"/>
        <v>-1697.1762832957875</v>
      </c>
      <c r="AN51">
        <f t="shared" si="27"/>
        <v>0</v>
      </c>
      <c r="AO51">
        <f t="shared" si="27"/>
        <v>0</v>
      </c>
      <c r="AP51">
        <f t="shared" si="27"/>
        <v>-2.0979385542182663E-2</v>
      </c>
      <c r="AQ51">
        <f t="shared" si="27"/>
        <v>-11.641885475870151</v>
      </c>
      <c r="AR51">
        <f t="shared" si="27"/>
        <v>-11.662864861412332</v>
      </c>
      <c r="AS51">
        <f t="shared" si="27"/>
        <v>7.547777232532478E-2</v>
      </c>
      <c r="AT51">
        <f t="shared" si="27"/>
        <v>2.7906816060129052E-2</v>
      </c>
      <c r="AU51">
        <f t="shared" si="25"/>
        <v>-11.559480273026878</v>
      </c>
      <c r="AW51">
        <v>48</v>
      </c>
      <c r="AX51">
        <f>IF(Z51&gt;0, (R51*SUMPRODUCT(K51:$K$98, X51:$X$98)-K51*$AZ$3)/Z51, 0)</f>
        <v>192.56464154051989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6.0812566326025686E-3</v>
      </c>
      <c r="L52" s="2">
        <v>49</v>
      </c>
      <c r="M52" s="6">
        <v>0.138204574</v>
      </c>
      <c r="Q52" s="4">
        <f t="shared" si="22"/>
        <v>12.5</v>
      </c>
      <c r="R52">
        <f t="shared" si="0"/>
        <v>50000</v>
      </c>
      <c r="S52">
        <f t="shared" si="1"/>
        <v>177.34010077135252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47.451281168861186</v>
      </c>
      <c r="AC52">
        <f t="shared" si="19"/>
        <v>37.223195369270591</v>
      </c>
      <c r="AE52">
        <f t="shared" si="2"/>
        <v>0</v>
      </c>
      <c r="AF52">
        <f t="shared" si="26"/>
        <v>0</v>
      </c>
      <c r="AG52">
        <f t="shared" si="26"/>
        <v>-2.6237153361934098</v>
      </c>
      <c r="AH52">
        <f t="shared" si="4"/>
        <v>-1702.8006925967084</v>
      </c>
      <c r="AI52">
        <f t="shared" si="23"/>
        <v>-1705.4244079329017</v>
      </c>
      <c r="AJ52">
        <f t="shared" si="6"/>
        <v>10.228085799590595</v>
      </c>
      <c r="AK52">
        <f t="shared" si="20"/>
        <v>3.3215896818202832</v>
      </c>
      <c r="AL52">
        <f t="shared" si="24"/>
        <v>-1691.8747324514907</v>
      </c>
      <c r="AN52">
        <f t="shared" si="27"/>
        <v>0</v>
      </c>
      <c r="AO52">
        <f t="shared" si="27"/>
        <v>0</v>
      </c>
      <c r="AP52">
        <f t="shared" si="27"/>
        <v>-1.595548629028725E-2</v>
      </c>
      <c r="AQ52">
        <f t="shared" si="27"/>
        <v>-10.355168005853979</v>
      </c>
      <c r="AR52">
        <f t="shared" si="27"/>
        <v>-10.371123492144267</v>
      </c>
      <c r="AS52">
        <f t="shared" si="27"/>
        <v>6.2199614607588452E-2</v>
      </c>
      <c r="AT52">
        <f t="shared" si="27"/>
        <v>2.0199439283353854E-2</v>
      </c>
      <c r="AU52">
        <f t="shared" si="25"/>
        <v>-10.288724438253324</v>
      </c>
      <c r="AW52">
        <v>49</v>
      </c>
      <c r="AX52">
        <f>IF(Z52&gt;0, (R52*SUMPRODUCT(K52:$K$98, X52:$X$98)-K52*$AZ$3)/Z52, 0)</f>
        <v>177.34010077135252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5.4296934219665791E-3</v>
      </c>
      <c r="L53" s="2">
        <v>50</v>
      </c>
      <c r="M53" s="6">
        <v>0.156383199</v>
      </c>
      <c r="Q53" s="4">
        <f t="shared" si="22"/>
        <v>12.5</v>
      </c>
      <c r="R53">
        <f t="shared" si="0"/>
        <v>50000</v>
      </c>
      <c r="S53">
        <f t="shared" si="1"/>
        <v>160.7688676193809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37.223195369270591</v>
      </c>
      <c r="AC53">
        <f t="shared" si="19"/>
        <v>28.130348502951978</v>
      </c>
      <c r="AE53">
        <f t="shared" si="2"/>
        <v>0</v>
      </c>
      <c r="AF53">
        <f t="shared" si="26"/>
        <v>0</v>
      </c>
      <c r="AG53">
        <f t="shared" si="26"/>
        <v>-2.1871731852921896</v>
      </c>
      <c r="AH53">
        <f t="shared" si="4"/>
        <v>-1641.2199901571437</v>
      </c>
      <c r="AI53">
        <f t="shared" si="23"/>
        <v>-1643.407163342436</v>
      </c>
      <c r="AJ53">
        <f t="shared" si="6"/>
        <v>9.0928468663186131</v>
      </c>
      <c r="AK53">
        <f t="shared" si="20"/>
        <v>2.6056236758489417</v>
      </c>
      <c r="AL53">
        <f t="shared" si="24"/>
        <v>-1631.7086928002684</v>
      </c>
      <c r="AN53">
        <f t="shared" si="27"/>
        <v>0</v>
      </c>
      <c r="AO53">
        <f t="shared" si="27"/>
        <v>0</v>
      </c>
      <c r="AP53">
        <f t="shared" si="27"/>
        <v>-1.1875679856882692E-2</v>
      </c>
      <c r="AQ53">
        <f t="shared" si="27"/>
        <v>-8.9113213845562971</v>
      </c>
      <c r="AR53">
        <f t="shared" si="27"/>
        <v>-8.9231970644131806</v>
      </c>
      <c r="AS53">
        <f t="shared" si="27"/>
        <v>4.9371370816999598E-2</v>
      </c>
      <c r="AT53">
        <f t="shared" si="27"/>
        <v>1.4147737732877377E-2</v>
      </c>
      <c r="AU53">
        <f t="shared" si="25"/>
        <v>-8.8596779558633028</v>
      </c>
      <c r="AW53">
        <v>50</v>
      </c>
      <c r="AX53">
        <f>IF(Z53&gt;0, (R53*SUMPRODUCT(K53:$K$98, X53:$X$98)-K53*$AZ$3)/Z53, 0)</f>
        <v>160.7688676193809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4.8479405553273026E-3</v>
      </c>
      <c r="L54" s="2">
        <v>51</v>
      </c>
      <c r="M54" s="6">
        <v>0.17588848000000001</v>
      </c>
      <c r="Q54" s="4">
        <f t="shared" si="22"/>
        <v>12.5</v>
      </c>
      <c r="R54">
        <f t="shared" si="0"/>
        <v>50000</v>
      </c>
      <c r="S54">
        <f t="shared" si="1"/>
        <v>142.83153559969662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28.130348502951978</v>
      </c>
      <c r="AC54">
        <f t="shared" si="19"/>
        <v>20.346099564409354</v>
      </c>
      <c r="AE54">
        <f t="shared" si="2"/>
        <v>0</v>
      </c>
      <c r="AF54">
        <f t="shared" si="26"/>
        <v>0</v>
      </c>
      <c r="AG54">
        <f t="shared" si="26"/>
        <v>-1.780602886381466</v>
      </c>
      <c r="AH54">
        <f t="shared" si="4"/>
        <v>-1538.7942682312066</v>
      </c>
      <c r="AI54">
        <f t="shared" si="23"/>
        <v>-1540.5748711175881</v>
      </c>
      <c r="AJ54">
        <f t="shared" si="6"/>
        <v>7.7842489385426248</v>
      </c>
      <c r="AK54">
        <f t="shared" si="20"/>
        <v>1.9691243952066386</v>
      </c>
      <c r="AL54">
        <f t="shared" si="24"/>
        <v>-1530.821497783839</v>
      </c>
      <c r="AN54">
        <f t="shared" si="27"/>
        <v>0</v>
      </c>
      <c r="AO54">
        <f t="shared" si="27"/>
        <v>0</v>
      </c>
      <c r="AP54">
        <f t="shared" si="27"/>
        <v>-8.632256945821563E-3</v>
      </c>
      <c r="AQ54">
        <f t="shared" si="27"/>
        <v>-7.4599831392632661</v>
      </c>
      <c r="AR54">
        <f t="shared" si="27"/>
        <v>-7.4686153962090875</v>
      </c>
      <c r="AS54">
        <f t="shared" si="27"/>
        <v>3.7737576121924299E-2</v>
      </c>
      <c r="AT54">
        <f t="shared" si="27"/>
        <v>9.5461980140066106E-3</v>
      </c>
      <c r="AU54">
        <f t="shared" si="25"/>
        <v>-7.4213316220731578</v>
      </c>
      <c r="AW54">
        <v>51</v>
      </c>
      <c r="AX54">
        <f>IF(Z54&gt;0, (R54*SUMPRODUCT(K54:$K$98, X54:$X$98)-K54*$AZ$3)/Z54, 0)</f>
        <v>142.83153559969662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4.3285183529708053E-3</v>
      </c>
      <c r="L55" s="2">
        <v>52</v>
      </c>
      <c r="M55" s="6">
        <v>0.195947922</v>
      </c>
      <c r="Q55" s="4">
        <f t="shared" si="22"/>
        <v>12.5</v>
      </c>
      <c r="R55">
        <f t="shared" si="0"/>
        <v>50000</v>
      </c>
      <c r="S55">
        <f t="shared" si="1"/>
        <v>122.8208801316557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20.346099564409354</v>
      </c>
      <c r="AC55">
        <f t="shared" si="19"/>
        <v>13.892431109086884</v>
      </c>
      <c r="AE55">
        <f t="shared" si="2"/>
        <v>0</v>
      </c>
      <c r="AF55">
        <f t="shared" si="26"/>
        <v>0</v>
      </c>
      <c r="AG55">
        <f t="shared" si="26"/>
        <v>-1.4138914220240009</v>
      </c>
      <c r="AH55">
        <f t="shared" si="4"/>
        <v>-1395.6217419746015</v>
      </c>
      <c r="AI55">
        <f t="shared" si="23"/>
        <v>-1397.0356333966256</v>
      </c>
      <c r="AJ55">
        <f t="shared" si="6"/>
        <v>6.4536684553224699</v>
      </c>
      <c r="AK55">
        <f t="shared" si="20"/>
        <v>1.4242269695086549</v>
      </c>
      <c r="AL55">
        <f t="shared" si="24"/>
        <v>-1389.1577379717944</v>
      </c>
      <c r="AN55">
        <f t="shared" si="27"/>
        <v>0</v>
      </c>
      <c r="AO55">
        <f t="shared" si="27"/>
        <v>0</v>
      </c>
      <c r="AP55">
        <f t="shared" si="27"/>
        <v>-6.120054969338878E-3</v>
      </c>
      <c r="AQ55">
        <f t="shared" si="27"/>
        <v>-6.0409743239421481</v>
      </c>
      <c r="AR55">
        <f t="shared" si="27"/>
        <v>-6.0470943789114875</v>
      </c>
      <c r="AS55">
        <f t="shared" si="27"/>
        <v>2.7934822352852058E-2</v>
      </c>
      <c r="AT55">
        <f t="shared" si="27"/>
        <v>6.1647925763142044E-3</v>
      </c>
      <c r="AU55">
        <f t="shared" si="25"/>
        <v>-6.0129947639823209</v>
      </c>
      <c r="AW55">
        <v>52</v>
      </c>
      <c r="AX55">
        <f>IF(Z55&gt;0, (R55*SUMPRODUCT(K55:$K$98, X55:$X$98)-K55*$AZ$3)/Z55, 0)</f>
        <v>122.8208801316557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3.8647485294382188E-3</v>
      </c>
      <c r="L56" s="2">
        <v>53</v>
      </c>
      <c r="M56" s="6">
        <v>0.21719401199999999</v>
      </c>
      <c r="Q56" s="4">
        <f t="shared" si="22"/>
        <v>12.5</v>
      </c>
      <c r="R56">
        <f t="shared" si="0"/>
        <v>50000</v>
      </c>
      <c r="S56">
        <f t="shared" si="1"/>
        <v>100.09886367180123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13.892431109086884</v>
      </c>
      <c r="AC56">
        <f t="shared" si="19"/>
        <v>8.7499520386633023</v>
      </c>
      <c r="AE56">
        <f t="shared" si="2"/>
        <v>0</v>
      </c>
      <c r="AF56">
        <f t="shared" si="26"/>
        <v>0</v>
      </c>
      <c r="AG56">
        <f t="shared" si="26"/>
        <v>-1.0926637573219831</v>
      </c>
      <c r="AH56">
        <f t="shared" si="4"/>
        <v>-1228.3550019271117</v>
      </c>
      <c r="AI56">
        <f t="shared" si="23"/>
        <v>-1229.4476656844338</v>
      </c>
      <c r="AJ56">
        <f t="shared" si="6"/>
        <v>5.1424790704235814</v>
      </c>
      <c r="AK56">
        <f t="shared" si="20"/>
        <v>0.9724701776360819</v>
      </c>
      <c r="AL56">
        <f t="shared" si="24"/>
        <v>-1223.3327164363741</v>
      </c>
      <c r="AN56">
        <f t="shared" si="27"/>
        <v>0</v>
      </c>
      <c r="AO56">
        <f t="shared" si="27"/>
        <v>0</v>
      </c>
      <c r="AP56">
        <f t="shared" si="27"/>
        <v>-4.222870649280573E-3</v>
      </c>
      <c r="AQ56">
        <f t="shared" si="27"/>
        <v>-4.7472831873258858</v>
      </c>
      <c r="AR56">
        <f t="shared" si="27"/>
        <v>-4.751506057975166</v>
      </c>
      <c r="AS56">
        <f t="shared" si="27"/>
        <v>1.9874388425086355E-2</v>
      </c>
      <c r="AT56">
        <f t="shared" si="27"/>
        <v>3.7583526889415709E-3</v>
      </c>
      <c r="AU56">
        <f t="shared" si="25"/>
        <v>-4.727873316861138</v>
      </c>
      <c r="AW56">
        <v>53</v>
      </c>
      <c r="AX56">
        <f>IF(Z56&gt;0, (R56*SUMPRODUCT(K56:$K$98, X56:$X$98)-K56*$AZ$3)/Z56, 0)</f>
        <v>100.09886367180123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3.4506683298555522E-3</v>
      </c>
      <c r="L57" s="2">
        <v>54</v>
      </c>
      <c r="M57" s="6">
        <v>0.239685495</v>
      </c>
      <c r="Q57" s="4">
        <f t="shared" si="22"/>
        <v>12.5</v>
      </c>
      <c r="R57">
        <f t="shared" si="0"/>
        <v>50000</v>
      </c>
      <c r="S57">
        <f t="shared" si="1"/>
        <v>73.259540934444416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8.7499520386633023</v>
      </c>
      <c r="AC57">
        <f t="shared" si="19"/>
        <v>4.8048967562647062</v>
      </c>
      <c r="AE57">
        <f t="shared" si="2"/>
        <v>0</v>
      </c>
      <c r="AF57">
        <f t="shared" si="26"/>
        <v>0</v>
      </c>
      <c r="AG57">
        <f t="shared" si="26"/>
        <v>-0.81984146620648379</v>
      </c>
      <c r="AH57">
        <f t="shared" si="4"/>
        <v>-1047.5826141691175</v>
      </c>
      <c r="AI57">
        <f t="shared" si="23"/>
        <v>-1048.402455635324</v>
      </c>
      <c r="AJ57">
        <f t="shared" si="6"/>
        <v>3.945055282398596</v>
      </c>
      <c r="AK57">
        <f t="shared" si="20"/>
        <v>0.61249664270643123</v>
      </c>
      <c r="AL57">
        <f t="shared" si="24"/>
        <v>-1043.8449037102189</v>
      </c>
      <c r="AN57">
        <f t="shared" si="27"/>
        <v>0</v>
      </c>
      <c r="AO57">
        <f t="shared" si="27"/>
        <v>0</v>
      </c>
      <c r="AP57">
        <f t="shared" si="27"/>
        <v>-2.8290009829410544E-3</v>
      </c>
      <c r="AQ57">
        <f t="shared" si="27"/>
        <v>-3.6148601496206623</v>
      </c>
      <c r="AR57">
        <f t="shared" si="27"/>
        <v>-3.6176891506036033</v>
      </c>
      <c r="AS57">
        <f t="shared" si="27"/>
        <v>1.3613077322502188E-2</v>
      </c>
      <c r="AT57">
        <f t="shared" si="27"/>
        <v>2.1135227671299339E-3</v>
      </c>
      <c r="AU57">
        <f t="shared" si="25"/>
        <v>-3.6019625505139707</v>
      </c>
      <c r="AW57">
        <v>54</v>
      </c>
      <c r="AX57">
        <f>IF(Z57&gt;0, (R57*SUMPRODUCT(K57:$K$98, X57:$X$98)-K57*$AZ$3)/Z57, 0)</f>
        <v>73.259540934444416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3.0809538659424571E-3</v>
      </c>
      <c r="L58" s="2">
        <v>55</v>
      </c>
      <c r="M58" s="6">
        <v>0.26259210900000002</v>
      </c>
      <c r="Q58" s="4">
        <f t="shared" si="22"/>
        <v>12.5</v>
      </c>
      <c r="R58">
        <f t="shared" si="0"/>
        <v>50000</v>
      </c>
      <c r="S58">
        <f t="shared" si="1"/>
        <v>39.957287393926265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4.8048967562647062</v>
      </c>
      <c r="AC58">
        <f t="shared" si="19"/>
        <v>1.9063115217576965</v>
      </c>
      <c r="AE58">
        <f t="shared" si="2"/>
        <v>0</v>
      </c>
      <c r="AF58">
        <f t="shared" si="26"/>
        <v>0</v>
      </c>
      <c r="AG58">
        <f t="shared" si="26"/>
        <v>-0.59635915188760613</v>
      </c>
      <c r="AH58">
        <f t="shared" si="4"/>
        <v>-861.13559862725128</v>
      </c>
      <c r="AI58">
        <f t="shared" si="23"/>
        <v>-861.73195777913884</v>
      </c>
      <c r="AJ58">
        <f t="shared" si="6"/>
        <v>2.89858523450701</v>
      </c>
      <c r="AK58">
        <f t="shared" si="20"/>
        <v>0.33634277293852949</v>
      </c>
      <c r="AL58">
        <f t="shared" si="24"/>
        <v>-858.49702977169329</v>
      </c>
      <c r="AN58">
        <f t="shared" si="27"/>
        <v>0</v>
      </c>
      <c r="AO58">
        <f t="shared" si="27"/>
        <v>0</v>
      </c>
      <c r="AP58">
        <f t="shared" si="27"/>
        <v>-1.837355034498285E-3</v>
      </c>
      <c r="AQ58">
        <f t="shared" si="27"/>
        <v>-2.6531190516913017</v>
      </c>
      <c r="AR58">
        <f t="shared" si="27"/>
        <v>-2.6549564067258</v>
      </c>
      <c r="AS58">
        <f t="shared" si="27"/>
        <v>8.9304073840180964E-3</v>
      </c>
      <c r="AT58">
        <f t="shared" si="27"/>
        <v>1.0362565665667685E-3</v>
      </c>
      <c r="AU58">
        <f t="shared" si="25"/>
        <v>-2.6449897427752149</v>
      </c>
      <c r="AW58">
        <v>55</v>
      </c>
      <c r="AX58">
        <f>IF(Z58&gt;0, (R58*SUMPRODUCT(K58:$K$98, X58:$X$98)-K58*$AZ$3)/Z58, 0)</f>
        <v>39.957287393926265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2.7508516660200506E-3</v>
      </c>
      <c r="L59" s="2">
        <v>56</v>
      </c>
      <c r="M59" s="6">
        <v>0.28653067599999998</v>
      </c>
      <c r="Q59" s="4">
        <f t="shared" si="22"/>
        <v>12.5</v>
      </c>
      <c r="R59">
        <f t="shared" si="0"/>
        <v>50000</v>
      </c>
      <c r="S59">
        <f t="shared" si="1"/>
        <v>-3.1963988979931335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1.9063115217576965</v>
      </c>
      <c r="AC59">
        <f t="shared" si="19"/>
        <v>-0.10727635572498961</v>
      </c>
      <c r="AE59">
        <f t="shared" si="2"/>
        <v>0</v>
      </c>
      <c r="AF59">
        <f t="shared" si="26"/>
        <v>0</v>
      </c>
      <c r="AG59">
        <f t="shared" si="26"/>
        <v>-0.41952036943958765</v>
      </c>
      <c r="AH59">
        <f t="shared" si="4"/>
        <v>-683.50076371656985</v>
      </c>
      <c r="AI59">
        <f t="shared" si="23"/>
        <v>-683.92028408600947</v>
      </c>
      <c r="AJ59">
        <f t="shared" si="6"/>
        <v>2.0135878774826859</v>
      </c>
      <c r="AK59">
        <f t="shared" si="20"/>
        <v>0.13344180652303878</v>
      </c>
      <c r="AL59">
        <f t="shared" si="24"/>
        <v>-681.77325440200377</v>
      </c>
      <c r="AN59">
        <f t="shared" si="27"/>
        <v>0</v>
      </c>
      <c r="AO59">
        <f t="shared" si="27"/>
        <v>0</v>
      </c>
      <c r="AP59">
        <f t="shared" si="27"/>
        <v>-1.1540383072022368E-3</v>
      </c>
      <c r="AQ59">
        <f t="shared" si="27"/>
        <v>-1.8802092145957032</v>
      </c>
      <c r="AR59">
        <f t="shared" si="27"/>
        <v>-1.8813632529029054</v>
      </c>
      <c r="AS59">
        <f t="shared" si="27"/>
        <v>5.5390815674510241E-3</v>
      </c>
      <c r="AT59">
        <f t="shared" si="27"/>
        <v>3.6707861579062646E-4</v>
      </c>
      <c r="AU59">
        <f t="shared" si="25"/>
        <v>-1.8754570927196639</v>
      </c>
      <c r="AW59">
        <v>56</v>
      </c>
      <c r="AX59">
        <f>IF(Z59&gt;0, (R59*SUMPRODUCT(K59:$K$98, X59:$X$98)-K59*$AZ$3)/Z59, 0)</f>
        <v>-3.1963988979931335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2.4561175589464736E-3</v>
      </c>
      <c r="L60" s="2">
        <v>57</v>
      </c>
      <c r="M60" s="6">
        <v>0.31063079199999999</v>
      </c>
      <c r="Q60" s="4">
        <f t="shared" si="22"/>
        <v>12.5</v>
      </c>
      <c r="R60">
        <f t="shared" si="0"/>
        <v>50000</v>
      </c>
      <c r="S60">
        <f t="shared" si="1"/>
        <v>-62.124112500306786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-0.10727635572498961</v>
      </c>
      <c r="AC60">
        <f t="shared" si="19"/>
        <v>-1.4164755933487143</v>
      </c>
      <c r="AE60">
        <f t="shared" si="2"/>
        <v>0</v>
      </c>
      <c r="AF60">
        <f t="shared" si="26"/>
        <v>0</v>
      </c>
      <c r="AG60">
        <f t="shared" si="26"/>
        <v>-0.2850092211260401</v>
      </c>
      <c r="AH60">
        <f t="shared" si="4"/>
        <v>-521.26377847660683</v>
      </c>
      <c r="AI60">
        <f t="shared" si="23"/>
        <v>-521.54878769773291</v>
      </c>
      <c r="AJ60">
        <f t="shared" si="6"/>
        <v>1.3091992376237247</v>
      </c>
      <c r="AK60">
        <f t="shared" si="20"/>
        <v>-7.509344900749274E-3</v>
      </c>
      <c r="AL60">
        <f t="shared" si="24"/>
        <v>-520.24709780500996</v>
      </c>
      <c r="AN60">
        <f t="shared" si="27"/>
        <v>0</v>
      </c>
      <c r="AO60">
        <f t="shared" si="27"/>
        <v>0</v>
      </c>
      <c r="AP60">
        <f t="shared" si="27"/>
        <v>-7.0001615246932528E-4</v>
      </c>
      <c r="AQ60">
        <f t="shared" si="27"/>
        <v>-1.2802851191591789</v>
      </c>
      <c r="AR60">
        <f t="shared" si="27"/>
        <v>-1.2809851353116484</v>
      </c>
      <c r="AS60">
        <f t="shared" si="27"/>
        <v>3.2155472356869669E-3</v>
      </c>
      <c r="AT60">
        <f t="shared" si="27"/>
        <v>-1.8443833866915455E-5</v>
      </c>
      <c r="AU60">
        <f t="shared" si="25"/>
        <v>-1.2777880319098283</v>
      </c>
      <c r="AW60">
        <v>57</v>
      </c>
      <c r="AX60">
        <f>IF(Z60&gt;0, (R60*SUMPRODUCT(K60:$K$98, X60:$X$98)-K60*$AZ$3)/Z60, 0)</f>
        <v>-62.124112500306786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2.1929621062022086E-3</v>
      </c>
      <c r="L61" s="2">
        <v>58</v>
      </c>
      <c r="M61" s="6">
        <v>0.33433633699999998</v>
      </c>
      <c r="Q61" s="4">
        <f t="shared" si="22"/>
        <v>12.5</v>
      </c>
      <c r="R61">
        <f t="shared" si="0"/>
        <v>50000</v>
      </c>
      <c r="S61">
        <f t="shared" si="1"/>
        <v>-146.28673365133793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-1.4164755933487143</v>
      </c>
      <c r="AC61">
        <f t="shared" si="19"/>
        <v>-2.1869303759257694</v>
      </c>
      <c r="AE61">
        <f t="shared" si="2"/>
        <v>0</v>
      </c>
      <c r="AF61">
        <f t="shared" si="26"/>
        <v>0</v>
      </c>
      <c r="AG61">
        <f t="shared" si="26"/>
        <v>-0.18687018991227644</v>
      </c>
      <c r="AH61">
        <f t="shared" si="4"/>
        <v>-381.15575601001302</v>
      </c>
      <c r="AI61">
        <f t="shared" si="23"/>
        <v>-381.34262619992529</v>
      </c>
      <c r="AJ61">
        <f t="shared" si="6"/>
        <v>0.77045478257705513</v>
      </c>
      <c r="AK61">
        <f t="shared" si="20"/>
        <v>-9.9153291534410007E-2</v>
      </c>
      <c r="AL61">
        <f t="shared" si="24"/>
        <v>-380.67132470888265</v>
      </c>
      <c r="AN61">
        <f t="shared" si="27"/>
        <v>0</v>
      </c>
      <c r="AO61">
        <f t="shared" si="27"/>
        <v>0</v>
      </c>
      <c r="AP61">
        <f t="shared" si="27"/>
        <v>-4.0979924525643248E-4</v>
      </c>
      <c r="AQ61">
        <f t="shared" si="27"/>
        <v>-0.83586012949081334</v>
      </c>
      <c r="AR61">
        <f t="shared" si="27"/>
        <v>-0.83626992873606976</v>
      </c>
      <c r="AS61">
        <f t="shared" si="27"/>
        <v>1.6895781427337436E-3</v>
      </c>
      <c r="AT61">
        <f t="shared" si="27"/>
        <v>-2.174394110401814E-4</v>
      </c>
      <c r="AU61">
        <f t="shared" si="25"/>
        <v>-0.83479779000437615</v>
      </c>
      <c r="AW61">
        <v>58</v>
      </c>
      <c r="AX61">
        <f>IF(Z61&gt;0, (R61*SUMPRODUCT(K61:$K$98, X61:$X$98)-K61*$AZ$3)/Z61, 0)</f>
        <v>-146.28673365133793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1.9580018805376862E-3</v>
      </c>
      <c r="L62" s="2">
        <v>59</v>
      </c>
      <c r="M62" s="6">
        <v>0.35860877099999999</v>
      </c>
      <c r="Q62" s="4">
        <f t="shared" si="22"/>
        <v>12.5</v>
      </c>
      <c r="R62">
        <f t="shared" si="0"/>
        <v>50000</v>
      </c>
      <c r="S62">
        <f t="shared" si="1"/>
        <v>-272.01712462527769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-2.1869303759257694</v>
      </c>
      <c r="AC62">
        <f t="shared" si="19"/>
        <v>-2.5675848477539716</v>
      </c>
      <c r="AE62">
        <f t="shared" si="2"/>
        <v>0</v>
      </c>
      <c r="AF62">
        <f t="shared" si="26"/>
        <v>0</v>
      </c>
      <c r="AG62">
        <f t="shared" si="26"/>
        <v>-0.11798819887217563</v>
      </c>
      <c r="AH62">
        <f t="shared" si="4"/>
        <v>-268.05315656391224</v>
      </c>
      <c r="AI62">
        <f t="shared" si="23"/>
        <v>-268.17114476278442</v>
      </c>
      <c r="AJ62">
        <f t="shared" si="6"/>
        <v>0.38065447182820211</v>
      </c>
      <c r="AK62">
        <f t="shared" si="20"/>
        <v>-0.15308512631480387</v>
      </c>
      <c r="AL62">
        <f t="shared" si="24"/>
        <v>-267.94357541727101</v>
      </c>
      <c r="AN62">
        <f t="shared" si="27"/>
        <v>0</v>
      </c>
      <c r="AO62">
        <f t="shared" si="27"/>
        <v>0</v>
      </c>
      <c r="AP62">
        <f t="shared" si="27"/>
        <v>-2.3102111527297439E-4</v>
      </c>
      <c r="AQ62">
        <f t="shared" si="27"/>
        <v>-0.52484858463620299</v>
      </c>
      <c r="AR62">
        <f t="shared" si="27"/>
        <v>-0.52507960575147594</v>
      </c>
      <c r="AS62">
        <f t="shared" si="27"/>
        <v>7.4532217167469939E-4</v>
      </c>
      <c r="AT62">
        <f t="shared" si="27"/>
        <v>-2.9974096520673518E-4</v>
      </c>
      <c r="AU62">
        <f t="shared" si="25"/>
        <v>-0.52463402454500796</v>
      </c>
      <c r="AW62">
        <v>59</v>
      </c>
      <c r="AX62">
        <f>IF(Z62&gt;0, (R62*SUMPRODUCT(K62:$K$98, X62:$X$98)-K62*$AZ$3)/Z62, 0)</f>
        <v>-272.01712462527769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1.7482159647657911E-3</v>
      </c>
      <c r="L63" s="2">
        <v>60</v>
      </c>
      <c r="M63" s="6">
        <v>0.383306127</v>
      </c>
      <c r="Q63" s="4">
        <f t="shared" si="22"/>
        <v>12.5</v>
      </c>
      <c r="R63">
        <f t="shared" si="0"/>
        <v>50000</v>
      </c>
      <c r="S63">
        <f t="shared" si="1"/>
        <v>-469.03776309619053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-2.5675848477539716</v>
      </c>
      <c r="AC63">
        <f t="shared" si="19"/>
        <v>-2.6859998094771291</v>
      </c>
      <c r="AE63">
        <f t="shared" si="2"/>
        <v>0</v>
      </c>
      <c r="AF63">
        <f t="shared" si="26"/>
        <v>0</v>
      </c>
      <c r="AG63">
        <f t="shared" si="26"/>
        <v>-7.1582717342054472E-2</v>
      </c>
      <c r="AH63">
        <f t="shared" si="4"/>
        <v>-180.90239816559762</v>
      </c>
      <c r="AI63">
        <f t="shared" si="23"/>
        <v>-180.97398088293968</v>
      </c>
      <c r="AJ63">
        <f t="shared" si="6"/>
        <v>0.11841496172315757</v>
      </c>
      <c r="AK63">
        <f t="shared" si="20"/>
        <v>-0.17973093934277803</v>
      </c>
      <c r="AL63">
        <f t="shared" si="24"/>
        <v>-181.03529686055933</v>
      </c>
      <c r="AN63">
        <f t="shared" si="27"/>
        <v>0</v>
      </c>
      <c r="AO63">
        <f t="shared" si="27"/>
        <v>0</v>
      </c>
      <c r="AP63">
        <f t="shared" si="27"/>
        <v>-1.2514204925869669E-4</v>
      </c>
      <c r="AQ63">
        <f t="shared" si="27"/>
        <v>-0.31625646053751555</v>
      </c>
      <c r="AR63">
        <f t="shared" si="27"/>
        <v>-0.31638160258677422</v>
      </c>
      <c r="AS63">
        <f t="shared" si="27"/>
        <v>2.0701492655155414E-4</v>
      </c>
      <c r="AT63">
        <f t="shared" si="27"/>
        <v>-3.142084975213966E-4</v>
      </c>
      <c r="AU63">
        <f t="shared" si="25"/>
        <v>-0.31648879615774411</v>
      </c>
      <c r="AW63">
        <v>60</v>
      </c>
      <c r="AX63">
        <f>IF(Z63&gt;0, (R63*SUMPRODUCT(K63:$K$98, X63:$X$98)-K63*$AZ$3)/Z63, 0)</f>
        <v>-469.03776309619053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1.5609071113980278E-3</v>
      </c>
      <c r="L64" s="2">
        <v>61</v>
      </c>
      <c r="M64" s="6">
        <v>0.40826881399999998</v>
      </c>
      <c r="Q64" s="4">
        <f t="shared" si="22"/>
        <v>12.5</v>
      </c>
      <c r="R64">
        <f t="shared" si="0"/>
        <v>50000</v>
      </c>
      <c r="S64">
        <f t="shared" si="1"/>
        <v>-792.28168218221708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-2.6859998094771291</v>
      </c>
      <c r="AC64">
        <f t="shared" si="19"/>
        <v>-2.6393691066994256</v>
      </c>
      <c r="AE64">
        <f t="shared" si="2"/>
        <v>0</v>
      </c>
      <c r="AF64">
        <f t="shared" si="26"/>
        <v>0</v>
      </c>
      <c r="AG64">
        <f t="shared" si="26"/>
        <v>-4.1641899056496116E-2</v>
      </c>
      <c r="AH64">
        <f t="shared" si="4"/>
        <v>-116.89996444855123</v>
      </c>
      <c r="AI64">
        <f t="shared" si="23"/>
        <v>-116.94160634760773</v>
      </c>
      <c r="AJ64">
        <f t="shared" si="6"/>
        <v>-4.6630702777703537E-2</v>
      </c>
      <c r="AK64">
        <f t="shared" si="20"/>
        <v>-0.18801998666339906</v>
      </c>
      <c r="AL64">
        <f t="shared" si="24"/>
        <v>-117.17625703704884</v>
      </c>
      <c r="AN64">
        <f t="shared" si="27"/>
        <v>0</v>
      </c>
      <c r="AO64">
        <f t="shared" si="27"/>
        <v>0</v>
      </c>
      <c r="AP64">
        <f t="shared" si="27"/>
        <v>-6.4999136369403609E-5</v>
      </c>
      <c r="AQ64">
        <f t="shared" si="27"/>
        <v>-0.18246998582992024</v>
      </c>
      <c r="AR64">
        <f t="shared" si="27"/>
        <v>-0.18253498496628964</v>
      </c>
      <c r="AS64">
        <f t="shared" si="27"/>
        <v>-7.2786195575205218E-5</v>
      </c>
      <c r="AT64">
        <f t="shared" si="27"/>
        <v>-2.9348173426786196E-4</v>
      </c>
      <c r="AU64">
        <f t="shared" si="25"/>
        <v>-0.18290125289613274</v>
      </c>
      <c r="AW64">
        <v>61</v>
      </c>
      <c r="AX64">
        <f>IF(Z64&gt;0, (R64*SUMPRODUCT(K64:$K$98, X64:$X$98)-K64*$AZ$3)/Z64, 0)</f>
        <v>-792.28168218221708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1.393667063748239E-3</v>
      </c>
      <c r="L65" s="2">
        <v>62</v>
      </c>
      <c r="M65" s="6">
        <v>0.43333920100000001</v>
      </c>
      <c r="Q65" s="4">
        <f t="shared" si="22"/>
        <v>12.5</v>
      </c>
      <c r="R65">
        <f t="shared" si="0"/>
        <v>50000</v>
      </c>
      <c r="S65">
        <f t="shared" si="1"/>
        <v>-1346.952229772397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-2.6393691066994256</v>
      </c>
      <c r="AC65">
        <f t="shared" si="19"/>
        <v>-2.4978326967121856</v>
      </c>
      <c r="AE65">
        <f t="shared" si="2"/>
        <v>0</v>
      </c>
      <c r="AF65">
        <f t="shared" si="26"/>
        <v>0</v>
      </c>
      <c r="AG65">
        <f t="shared" si="26"/>
        <v>-2.3180412800666475E-2</v>
      </c>
      <c r="AH65">
        <f t="shared" si="4"/>
        <v>-72.180269061058723</v>
      </c>
      <c r="AI65">
        <f t="shared" si="23"/>
        <v>-72.203449473859393</v>
      </c>
      <c r="AJ65">
        <f t="shared" si="6"/>
        <v>-0.14153640998724004</v>
      </c>
      <c r="AK65">
        <f t="shared" si="20"/>
        <v>-0.18475583746895982</v>
      </c>
      <c r="AL65">
        <f t="shared" si="24"/>
        <v>-72.529741721315588</v>
      </c>
      <c r="AN65">
        <f t="shared" si="27"/>
        <v>0</v>
      </c>
      <c r="AO65">
        <f t="shared" si="27"/>
        <v>0</v>
      </c>
      <c r="AP65">
        <f t="shared" si="27"/>
        <v>-3.2305777844376939E-5</v>
      </c>
      <c r="AQ65">
        <f t="shared" si="27"/>
        <v>-0.10059526364288357</v>
      </c>
      <c r="AR65">
        <f t="shared" si="27"/>
        <v>-0.10062756942072795</v>
      </c>
      <c r="AS65">
        <f t="shared" si="27"/>
        <v>-1.9725463292038375E-4</v>
      </c>
      <c r="AT65">
        <f t="shared" si="27"/>
        <v>-2.5748812551571213E-4</v>
      </c>
      <c r="AU65">
        <f t="shared" si="25"/>
        <v>-0.10108231217916404</v>
      </c>
      <c r="AW65">
        <v>62</v>
      </c>
      <c r="AX65">
        <f>IF(Z65&gt;0, (R65*SUMPRODUCT(K65:$K$98, X65:$X$98)-K65*$AZ$3)/Z65, 0)</f>
        <v>-1346.952229772397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1.2443455926323562E-3</v>
      </c>
      <c r="L66" s="2">
        <v>63</v>
      </c>
      <c r="M66" s="6">
        <v>0.458542742</v>
      </c>
      <c r="Q66" s="4">
        <f t="shared" si="22"/>
        <v>12.5</v>
      </c>
      <c r="R66">
        <f t="shared" si="0"/>
        <v>50000</v>
      </c>
      <c r="S66">
        <f t="shared" si="1"/>
        <v>-2342.988287775715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-2.4978326967121856</v>
      </c>
      <c r="AC66">
        <f t="shared" si="19"/>
        <v>-2.3091365355183195</v>
      </c>
      <c r="AE66">
        <f t="shared" si="2"/>
        <v>0</v>
      </c>
      <c r="AF66">
        <f t="shared" si="26"/>
        <v>0</v>
      </c>
      <c r="AG66">
        <f t="shared" si="26"/>
        <v>-1.2319398626350304E-2</v>
      </c>
      <c r="AH66">
        <f t="shared" si="4"/>
        <v>-42.516840185238017</v>
      </c>
      <c r="AI66">
        <f t="shared" si="23"/>
        <v>-42.52915958386437</v>
      </c>
      <c r="AJ66">
        <f t="shared" si="6"/>
        <v>-0.18869616119386601</v>
      </c>
      <c r="AK66">
        <f t="shared" si="20"/>
        <v>-0.17484828876985301</v>
      </c>
      <c r="AL66">
        <f t="shared" si="24"/>
        <v>-42.892704033828089</v>
      </c>
      <c r="AN66">
        <f t="shared" si="27"/>
        <v>0</v>
      </c>
      <c r="AO66">
        <f t="shared" si="27"/>
        <v>0</v>
      </c>
      <c r="AP66">
        <f t="shared" si="27"/>
        <v>-1.5329589384580103E-5</v>
      </c>
      <c r="AQ66">
        <f t="shared" si="27"/>
        <v>-5.2905642697155177E-2</v>
      </c>
      <c r="AR66">
        <f t="shared" si="27"/>
        <v>-5.2920972286539761E-2</v>
      </c>
      <c r="AS66">
        <f t="shared" si="27"/>
        <v>-2.348032365282318E-4</v>
      </c>
      <c r="AT66">
        <f t="shared" si="27"/>
        <v>-2.1757169751007607E-4</v>
      </c>
      <c r="AU66">
        <f t="shared" si="25"/>
        <v>-5.3373347220578064E-2</v>
      </c>
      <c r="AW66">
        <v>63</v>
      </c>
      <c r="AX66">
        <f>IF(Z66&gt;0, (R66*SUMPRODUCT(K66:$K$98, X66:$X$98)-K66*$AZ$3)/Z66, 0)</f>
        <v>-2342.988287775715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1.1110228505646037E-3</v>
      </c>
      <c r="L67" s="2">
        <v>64</v>
      </c>
      <c r="M67" s="6">
        <v>0.48392545599999998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-4217.9300188036814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-2.3091365355183195</v>
      </c>
      <c r="AC67">
        <f t="shared" si="19"/>
        <v>-2.103746263182662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-23.846682391609374</v>
      </c>
      <c r="AI67">
        <f t="shared" si="23"/>
        <v>-23.852916925651559</v>
      </c>
      <c r="AJ67">
        <f t="shared" ref="AJ67:AJ79" si="33">AB67-AC67</f>
        <v>-0.20539027233565754</v>
      </c>
      <c r="AK67">
        <f t="shared" si="20"/>
        <v>-0.16163955748628239</v>
      </c>
      <c r="AL67">
        <f t="shared" si="24"/>
        <v>-24.219946755473501</v>
      </c>
      <c r="AN67">
        <f t="shared" ref="AN67:AT79" si="34">AE67*$K67</f>
        <v>0</v>
      </c>
      <c r="AO67">
        <f t="shared" si="34"/>
        <v>0</v>
      </c>
      <c r="AP67">
        <f t="shared" si="34"/>
        <v>-6.9267097834898363E-6</v>
      </c>
      <c r="AQ67">
        <f t="shared" si="34"/>
        <v>-2.6494209047234589E-2</v>
      </c>
      <c r="AR67">
        <f t="shared" si="34"/>
        <v>-2.6501135757018079E-2</v>
      </c>
      <c r="AS67">
        <f t="shared" si="34"/>
        <v>-2.2819328584860251E-4</v>
      </c>
      <c r="AT67">
        <f t="shared" si="34"/>
        <v>-1.7958524192241058E-4</v>
      </c>
      <c r="AU67">
        <f t="shared" si="25"/>
        <v>-2.6908914284789094E-2</v>
      </c>
      <c r="AW67">
        <v>64</v>
      </c>
      <c r="AX67">
        <f>IF(Z67&gt;0, (R67*SUMPRODUCT(K67:$K$98, X67:$X$98)-K67*$AZ$3)/Z67, 0)</f>
        <v>-4217.9300188036814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9.9198468800411029E-4</v>
      </c>
      <c r="L68" s="2">
        <v>65</v>
      </c>
      <c r="M68" s="6">
        <v>0.50934341699999997</v>
      </c>
      <c r="Q68" s="4">
        <f t="shared" si="22"/>
        <v>12.5</v>
      </c>
      <c r="R68">
        <f t="shared" si="28"/>
        <v>50000</v>
      </c>
      <c r="S68">
        <f t="shared" si="29"/>
        <v>-7923.8756174431901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-2.103746263182662</v>
      </c>
      <c r="AC68">
        <f t="shared" ref="AC68:AC79" si="45">S68*Z68</f>
        <v>-1.8996191195220284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-12.702075489796211</v>
      </c>
      <c r="AI68">
        <f t="shared" si="23"/>
        <v>-12.705072159625525</v>
      </c>
      <c r="AJ68">
        <f t="shared" si="33"/>
        <v>-0.20412714366063356</v>
      </c>
      <c r="AK68">
        <f t="shared" ref="AK68:AK79" si="46">G68*SUM(AB68:AB68, AE68:AF68)</f>
        <v>-0.14726223842278635</v>
      </c>
      <c r="AL68">
        <f t="shared" si="24"/>
        <v>-13.056461541708945</v>
      </c>
      <c r="AN68">
        <f t="shared" si="34"/>
        <v>0</v>
      </c>
      <c r="AO68">
        <f t="shared" si="34"/>
        <v>0</v>
      </c>
      <c r="AP68">
        <f t="shared" si="34"/>
        <v>-2.9726505856829412E-6</v>
      </c>
      <c r="AQ68">
        <f t="shared" si="34"/>
        <v>-1.2600264391750151E-2</v>
      </c>
      <c r="AR68">
        <f t="shared" si="34"/>
        <v>-1.2603237042335834E-2</v>
      </c>
      <c r="AS68">
        <f t="shared" si="34"/>
        <v>-2.0249100091736377E-4</v>
      </c>
      <c r="AT68">
        <f t="shared" si="34"/>
        <v>-1.4608188563661461E-4</v>
      </c>
      <c r="AU68">
        <f t="shared" si="25"/>
        <v>-1.2951809928889812E-2</v>
      </c>
      <c r="AW68">
        <v>65</v>
      </c>
      <c r="AX68">
        <f>IF(Z68&gt;0, (R68*SUMPRODUCT(K68:$K$98, X68:$X$98)-K68*$AZ$3)/Z68, 0)</f>
        <v>-7923.8756174431901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50000</v>
      </c>
      <c r="S69">
        <f t="shared" si="29"/>
        <v>-15630.825186295358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-1.8996191195220284</v>
      </c>
      <c r="AC69">
        <f t="shared" si="45"/>
        <v>-1.7063074618531819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-6.4086635091812472</v>
      </c>
      <c r="AI69">
        <f t="shared" si="23"/>
        <v>-6.4100280464349719</v>
      </c>
      <c r="AJ69">
        <f t="shared" si="33"/>
        <v>-0.1933116576688465</v>
      </c>
      <c r="AK69">
        <f t="shared" si="46"/>
        <v>-0.13297333836654202</v>
      </c>
      <c r="AL69">
        <f t="shared" si="24"/>
        <v>-6.7363130424703606</v>
      </c>
      <c r="AN69">
        <f t="shared" si="34"/>
        <v>0</v>
      </c>
      <c r="AO69">
        <f t="shared" si="34"/>
        <v>0</v>
      </c>
      <c r="AP69">
        <f t="shared" si="34"/>
        <v>-1.2085714838450805E-6</v>
      </c>
      <c r="AQ69">
        <f t="shared" si="34"/>
        <v>-5.6761572068557906E-3</v>
      </c>
      <c r="AR69">
        <f t="shared" si="34"/>
        <v>-5.6773657783396351E-3</v>
      </c>
      <c r="AS69">
        <f t="shared" si="34"/>
        <v>-1.7121625394659649E-4</v>
      </c>
      <c r="AT69">
        <f t="shared" si="34"/>
        <v>-1.1777456747535639E-4</v>
      </c>
      <c r="AU69">
        <f t="shared" si="25"/>
        <v>-5.9663565997615884E-3</v>
      </c>
      <c r="AW69">
        <v>66</v>
      </c>
      <c r="AX69">
        <f>IF(Z69&gt;0, (R69*SUMPRODUCT(K69:$K$98, X69:$X$98)-K69*$AZ$3)/Z69, 0)</f>
        <v>-15630.825186295358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50000</v>
      </c>
      <c r="S70">
        <f t="shared" si="29"/>
        <v>-32862.835001798805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-1.7063074618531819</v>
      </c>
      <c r="AC70">
        <f t="shared" si="45"/>
        <v>-1.5281336886487906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-3.0785494784308098</v>
      </c>
      <c r="AI70">
        <f t="shared" si="23"/>
        <v>-3.07913073294239</v>
      </c>
      <c r="AJ70">
        <f t="shared" si="33"/>
        <v>-0.17817377320439132</v>
      </c>
      <c r="AK70">
        <f t="shared" si="46"/>
        <v>-0.11944152232972274</v>
      </c>
      <c r="AL70">
        <f t="shared" si="24"/>
        <v>-3.3767460284765041</v>
      </c>
      <c r="AN70">
        <f t="shared" si="34"/>
        <v>0</v>
      </c>
      <c r="AO70">
        <f t="shared" si="34"/>
        <v>0</v>
      </c>
      <c r="AP70">
        <f t="shared" si="34"/>
        <v>-4.5965846246876943E-7</v>
      </c>
      <c r="AQ70">
        <f t="shared" si="34"/>
        <v>-2.434529610862885E-3</v>
      </c>
      <c r="AR70">
        <f t="shared" si="34"/>
        <v>-2.4349892693253535E-3</v>
      </c>
      <c r="AS70">
        <f t="shared" si="34"/>
        <v>-1.4090055390838106E-4</v>
      </c>
      <c r="AT70">
        <f t="shared" si="34"/>
        <v>-9.4454847945620187E-5</v>
      </c>
      <c r="AU70">
        <f t="shared" si="25"/>
        <v>-2.670344671179355E-3</v>
      </c>
      <c r="AW70">
        <v>67</v>
      </c>
      <c r="AX70">
        <f>IF(Z70&gt;0, (R70*SUMPRODUCT(K70:$K$98, X70:$X$98)-K70*$AZ$3)/Z70, 0)</f>
        <v>-32862.835001798805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50000</v>
      </c>
      <c r="S71">
        <f t="shared" si="29"/>
        <v>-74064.054357321598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-1.5281336886487906</v>
      </c>
      <c r="AC71">
        <f t="shared" si="45"/>
        <v>-1.3664164946781832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-1.3793119548658974</v>
      </c>
      <c r="AI71">
        <f t="shared" si="23"/>
        <v>-1.3795425688436453</v>
      </c>
      <c r="AJ71">
        <f t="shared" si="33"/>
        <v>-0.16171719397060746</v>
      </c>
      <c r="AK71">
        <f t="shared" si="46"/>
        <v>-0.10696935820541535</v>
      </c>
      <c r="AL71">
        <f t="shared" si="24"/>
        <v>-1.6482291210196682</v>
      </c>
      <c r="AN71">
        <f t="shared" si="34"/>
        <v>0</v>
      </c>
      <c r="AO71">
        <f t="shared" si="34"/>
        <v>0</v>
      </c>
      <c r="AP71">
        <f t="shared" si="34"/>
        <v>-1.6283078902664018E-7</v>
      </c>
      <c r="AQ71">
        <f t="shared" si="34"/>
        <v>-9.7389783619373116E-4</v>
      </c>
      <c r="AR71">
        <f t="shared" si="34"/>
        <v>-9.7406066698275788E-4</v>
      </c>
      <c r="AS71">
        <f t="shared" si="34"/>
        <v>-1.1418448504537826E-4</v>
      </c>
      <c r="AT71">
        <f t="shared" si="34"/>
        <v>-7.5528401046458493E-5</v>
      </c>
      <c r="AU71">
        <f t="shared" si="25"/>
        <v>-1.1637735530745947E-3</v>
      </c>
      <c r="AW71">
        <v>68</v>
      </c>
      <c r="AX71">
        <f>IF(Z71&gt;0, (R71*SUMPRODUCT(K71:$K$98, X71:$X$98)-K71*$AZ$3)/Z71, 0)</f>
        <v>-74064.054357321598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50000</v>
      </c>
      <c r="S72">
        <f t="shared" si="29"/>
        <v>-179949.77656442905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-1.3664164946781832</v>
      </c>
      <c r="AC72">
        <f t="shared" si="45"/>
        <v>-1.2208263536023498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-0.57401827340211664</v>
      </c>
      <c r="AI72">
        <f t="shared" si="23"/>
        <v>-0.57410307667173655</v>
      </c>
      <c r="AJ72">
        <f t="shared" si="33"/>
        <v>-0.14559014107583335</v>
      </c>
      <c r="AK72">
        <f t="shared" si="46"/>
        <v>-9.5649154627472824E-2</v>
      </c>
      <c r="AL72">
        <f t="shared" si="24"/>
        <v>-0.8153423723750427</v>
      </c>
      <c r="AN72">
        <f t="shared" si="34"/>
        <v>0</v>
      </c>
      <c r="AO72">
        <f t="shared" si="34"/>
        <v>0</v>
      </c>
      <c r="AP72">
        <f t="shared" si="34"/>
        <v>-5.3462033638784848E-8</v>
      </c>
      <c r="AQ72">
        <f t="shared" si="34"/>
        <v>-3.6187501236048129E-4</v>
      </c>
      <c r="AR72">
        <f t="shared" si="34"/>
        <v>-3.6192847439412009E-4</v>
      </c>
      <c r="AS72">
        <f t="shared" si="34"/>
        <v>-9.1783548612700203E-5</v>
      </c>
      <c r="AT72">
        <f t="shared" si="34"/>
        <v>-6.0299542047573222E-5</v>
      </c>
      <c r="AU72">
        <f t="shared" si="25"/>
        <v>-5.1401156505439356E-4</v>
      </c>
      <c r="AW72">
        <v>69</v>
      </c>
      <c r="AX72">
        <f>IF(Z72&gt;0, (R72*SUMPRODUCT(K72:$K$98, X72:$X$98)-K72*$AZ$3)/Z72, 0)</f>
        <v>-179949.77656442905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50000</v>
      </c>
      <c r="S73">
        <f t="shared" si="29"/>
        <v>-474172.34843252634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-1.2208263536023498</v>
      </c>
      <c r="AC73">
        <f t="shared" si="45"/>
        <v>-1.0903274795861144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-0.22084930466338426</v>
      </c>
      <c r="AI73">
        <f t="shared" si="23"/>
        <v>-0.22087804757414209</v>
      </c>
      <c r="AJ73">
        <f t="shared" si="33"/>
        <v>-0.13049887401623539</v>
      </c>
      <c r="AK73">
        <f t="shared" si="46"/>
        <v>-8.5457844752164488E-2</v>
      </c>
      <c r="AL73">
        <f t="shared" si="24"/>
        <v>-0.43683476634254198</v>
      </c>
      <c r="AN73">
        <f t="shared" si="34"/>
        <v>0</v>
      </c>
      <c r="AO73">
        <f t="shared" si="34"/>
        <v>0</v>
      </c>
      <c r="AP73">
        <f t="shared" si="34"/>
        <v>-1.6178773748722309E-8</v>
      </c>
      <c r="AQ73">
        <f t="shared" si="34"/>
        <v>-1.2431138108510005E-4</v>
      </c>
      <c r="AR73">
        <f t="shared" si="34"/>
        <v>-1.2432755985884877E-4</v>
      </c>
      <c r="AS73">
        <f t="shared" si="34"/>
        <v>-7.3455043400452727E-5</v>
      </c>
      <c r="AT73">
        <f t="shared" si="34"/>
        <v>-4.810240503989661E-5</v>
      </c>
      <c r="AU73">
        <f t="shared" si="25"/>
        <v>-2.4588500829919813E-4</v>
      </c>
      <c r="AW73">
        <v>70</v>
      </c>
      <c r="AX73">
        <f>IF(Z73&gt;0, (R73*SUMPRODUCT(K73:$K$98, X73:$X$98)-K73*$AZ$3)/Z73, 0)</f>
        <v>-474172.34843252634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50000</v>
      </c>
      <c r="S74">
        <f t="shared" si="29"/>
        <v>-1364039.4911114252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-1.0903274795861144</v>
      </c>
      <c r="AC74">
        <f t="shared" si="45"/>
        <v>-0.97361183647738192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-7.8133376422589398E-2</v>
      </c>
      <c r="AI74">
        <f t="shared" si="23"/>
        <v>-7.8142298560134008E-2</v>
      </c>
      <c r="AJ74">
        <f t="shared" si="33"/>
        <v>-0.1167156431087325</v>
      </c>
      <c r="AK74">
        <f t="shared" si="46"/>
        <v>-7.6322923571028017E-2</v>
      </c>
      <c r="AL74">
        <f t="shared" si="24"/>
        <v>-0.27118086523989449</v>
      </c>
      <c r="AN74">
        <f t="shared" si="34"/>
        <v>0</v>
      </c>
      <c r="AO74">
        <f t="shared" si="34"/>
        <v>0</v>
      </c>
      <c r="AP74">
        <f t="shared" si="34"/>
        <v>-4.4840014733584484E-9</v>
      </c>
      <c r="AQ74">
        <f t="shared" si="34"/>
        <v>-3.9267515575262932E-5</v>
      </c>
      <c r="AR74">
        <f t="shared" si="34"/>
        <v>-3.9271999576736294E-5</v>
      </c>
      <c r="AS74">
        <f t="shared" si="34"/>
        <v>-5.8657817484563974E-5</v>
      </c>
      <c r="AT74">
        <f t="shared" si="34"/>
        <v>-3.835763571595082E-5</v>
      </c>
      <c r="AU74">
        <f t="shared" si="25"/>
        <v>-1.3628745277725107E-4</v>
      </c>
      <c r="AW74">
        <v>71</v>
      </c>
      <c r="AX74">
        <f>IF(Z74&gt;0, (R74*SUMPRODUCT(K74:$K$98, X74:$X$98)-K74*$AZ$3)/Z74, 0)</f>
        <v>-1364039.4911114252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50000</v>
      </c>
      <c r="S75">
        <f t="shared" si="29"/>
        <v>-4318442.287437994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-0.97361183647738192</v>
      </c>
      <c r="AC75">
        <f t="shared" si="45"/>
        <v>-0.86932971605562026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-2.5266348780381954E-2</v>
      </c>
      <c r="AI75">
        <f t="shared" si="23"/>
        <v>-2.5268865109356015E-2</v>
      </c>
      <c r="AJ75">
        <f t="shared" si="33"/>
        <v>-0.10428212042176166</v>
      </c>
      <c r="AK75">
        <f t="shared" si="46"/>
        <v>-6.8152828553416742E-2</v>
      </c>
      <c r="AL75">
        <f t="shared" si="24"/>
        <v>-0.19770381408453441</v>
      </c>
      <c r="AN75">
        <f t="shared" si="34"/>
        <v>0</v>
      </c>
      <c r="AO75">
        <f t="shared" si="34"/>
        <v>0</v>
      </c>
      <c r="AP75">
        <f t="shared" si="34"/>
        <v>-1.129135932427091E-9</v>
      </c>
      <c r="AQ75">
        <f t="shared" si="34"/>
        <v>-1.1337604336809008E-5</v>
      </c>
      <c r="AR75">
        <f t="shared" si="34"/>
        <v>-1.1338733472741435E-5</v>
      </c>
      <c r="AS75">
        <f t="shared" si="34"/>
        <v>-4.6793837567199574E-5</v>
      </c>
      <c r="AT75">
        <f t="shared" si="34"/>
        <v>-3.0581775439313696E-5</v>
      </c>
      <c r="AU75">
        <f t="shared" si="25"/>
        <v>-8.8714346479254702E-5</v>
      </c>
      <c r="AW75">
        <v>72</v>
      </c>
      <c r="AX75">
        <f>IF(Z75&gt;0, (R75*SUMPRODUCT(K75:$K$98, X75:$X$98)-K75*$AZ$3)/Z75, 0)</f>
        <v>-4318442.287437994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50000</v>
      </c>
      <c r="S76">
        <f t="shared" si="29"/>
        <v>-15201060.728362164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-0.86932971605562026</v>
      </c>
      <c r="AC76">
        <f t="shared" si="45"/>
        <v>-0.77619695728733451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-7.411561440087951E-3</v>
      </c>
      <c r="AI76">
        <f t="shared" si="23"/>
        <v>-7.4121997154122507E-3</v>
      </c>
      <c r="AJ76">
        <f t="shared" si="33"/>
        <v>-9.3132758768285751E-2</v>
      </c>
      <c r="AK76">
        <f t="shared" si="46"/>
        <v>-6.0853080123893427E-2</v>
      </c>
      <c r="AL76">
        <f t="shared" si="24"/>
        <v>-0.16139803860759144</v>
      </c>
      <c r="AN76">
        <f t="shared" si="34"/>
        <v>0</v>
      </c>
      <c r="AO76">
        <f t="shared" si="34"/>
        <v>0</v>
      </c>
      <c r="AP76">
        <f t="shared" si="34"/>
        <v>-2.5572244147162848E-10</v>
      </c>
      <c r="AQ76">
        <f t="shared" si="34"/>
        <v>-2.9694122809092721E-6</v>
      </c>
      <c r="AR76">
        <f t="shared" si="34"/>
        <v>-2.9696680033507438E-6</v>
      </c>
      <c r="AS76">
        <f t="shared" si="34"/>
        <v>-3.7313265210984562E-5</v>
      </c>
      <c r="AT76">
        <f t="shared" si="34"/>
        <v>-2.4380541794294399E-5</v>
      </c>
      <c r="AU76">
        <f t="shared" si="25"/>
        <v>-6.4663475008629707E-5</v>
      </c>
      <c r="AW76">
        <v>73</v>
      </c>
      <c r="AX76">
        <f>IF(Z76&gt;0, (R76*SUMPRODUCT(K76:$K$98, X76:$X$98)-K76*$AZ$3)/Z76, 0)</f>
        <v>-15201060.728362164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50000</v>
      </c>
      <c r="S77">
        <f t="shared" si="29"/>
        <v>-60248607.083126985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-0.77619695728733451</v>
      </c>
      <c r="AC77">
        <f t="shared" si="45"/>
        <v>-0.69303555493834545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-1.952423746827932E-3</v>
      </c>
      <c r="AI77">
        <f t="shared" si="23"/>
        <v>-1.9525675334622814E-3</v>
      </c>
      <c r="AJ77">
        <f t="shared" si="33"/>
        <v>-8.3161402348989055E-2</v>
      </c>
      <c r="AK77">
        <f t="shared" si="46"/>
        <v>-5.4333787010113418E-2</v>
      </c>
      <c r="AL77">
        <f t="shared" si="24"/>
        <v>-0.13944775689256475</v>
      </c>
      <c r="AN77">
        <f t="shared" si="34"/>
        <v>0</v>
      </c>
      <c r="AO77">
        <f t="shared" si="34"/>
        <v>0</v>
      </c>
      <c r="AP77">
        <f t="shared" si="34"/>
        <v>-5.1435300649562995E-11</v>
      </c>
      <c r="AQ77">
        <f t="shared" si="34"/>
        <v>-6.9842028689072011E-7</v>
      </c>
      <c r="AR77">
        <f t="shared" si="34"/>
        <v>-6.984717221913696E-7</v>
      </c>
      <c r="AS77">
        <f t="shared" si="34"/>
        <v>-2.9748465506619502E-5</v>
      </c>
      <c r="AT77">
        <f t="shared" si="34"/>
        <v>-1.9436261812076317E-5</v>
      </c>
      <c r="AU77">
        <f t="shared" si="25"/>
        <v>-4.9883199040887183E-5</v>
      </c>
      <c r="AW77">
        <v>74</v>
      </c>
      <c r="AX77">
        <f>IF(Z77&gt;0, (R77*SUMPRODUCT(K77:$K$98, X77:$X$98)-K77*$AZ$3)/Z77, 0)</f>
        <v>-60248607.083126985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50000</v>
      </c>
      <c r="S78">
        <f t="shared" si="29"/>
        <v>-273210213.28684372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-0.69303555493834545</v>
      </c>
      <c r="AC78">
        <f t="shared" si="45"/>
        <v>-0.61878235000035553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-4.5615216968963309E-4</v>
      </c>
      <c r="AI78">
        <f t="shared" si="23"/>
        <v>-4.5618048041521671E-4</v>
      </c>
      <c r="AJ78">
        <f t="shared" si="33"/>
        <v>-7.4253204937989925E-2</v>
      </c>
      <c r="AK78">
        <f t="shared" si="46"/>
        <v>-4.8512488845684189E-2</v>
      </c>
      <c r="AL78">
        <f t="shared" si="24"/>
        <v>-0.12322187426408934</v>
      </c>
      <c r="AN78">
        <f t="shared" si="34"/>
        <v>0</v>
      </c>
      <c r="AO78">
        <f t="shared" si="34"/>
        <v>0</v>
      </c>
      <c r="AP78">
        <f t="shared" si="34"/>
        <v>-9.0422340054420122E-12</v>
      </c>
      <c r="AQ78">
        <f t="shared" si="34"/>
        <v>-1.4569159127490111E-7</v>
      </c>
      <c r="AR78">
        <f t="shared" si="34"/>
        <v>-1.4570063350890653E-7</v>
      </c>
      <c r="AS78">
        <f t="shared" si="34"/>
        <v>-2.371591829112143E-5</v>
      </c>
      <c r="AT78">
        <f t="shared" si="34"/>
        <v>-1.5494526095190135E-5</v>
      </c>
      <c r="AU78">
        <f t="shared" si="25"/>
        <v>-3.935614501982048E-5</v>
      </c>
      <c r="AW78">
        <v>75</v>
      </c>
      <c r="AX78">
        <f>IF(Z78&gt;0, (R78*SUMPRODUCT(K78:$K$98, X78:$X$98)-K78*$AZ$3)/Z78, 0)</f>
        <v>-273210213.28684372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-0.61878235000035553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-0.61878235000035553</v>
      </c>
      <c r="AK79">
        <f t="shared" si="46"/>
        <v>-4.3314764500024888E-2</v>
      </c>
      <c r="AL79">
        <f t="shared" si="24"/>
        <v>-0.66221035740271494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-3.2293692876578613E-8</v>
      </c>
      <c r="AR79">
        <f t="shared" si="34"/>
        <v>-3.2293692876578613E-8</v>
      </c>
      <c r="AS79">
        <f t="shared" si="34"/>
        <v>-1.7645933437259739E-4</v>
      </c>
      <c r="AT79">
        <f t="shared" si="34"/>
        <v>-1.2352153406081816E-5</v>
      </c>
      <c r="AU79">
        <f t="shared" si="25"/>
        <v>-1.888437814715558E-4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3767.4117286424466</v>
      </c>
      <c r="AO81" s="8">
        <f t="shared" ref="AO81:AU81" si="49">SUM(AO3:AO79)</f>
        <v>-376.74117286424467</v>
      </c>
      <c r="AP81" s="8">
        <f t="shared" si="49"/>
        <v>-233.22713198650979</v>
      </c>
      <c r="AQ81" s="8">
        <f t="shared" si="49"/>
        <v>-1937.3732570062989</v>
      </c>
      <c r="AR81" s="8">
        <f t="shared" si="49"/>
        <v>1220.0701667853928</v>
      </c>
      <c r="AS81" s="8">
        <f t="shared" si="49"/>
        <v>-164.02373261987341</v>
      </c>
      <c r="AT81" s="8">
        <f t="shared" si="49"/>
        <v>75.818381331021172</v>
      </c>
      <c r="AU81" s="8">
        <f t="shared" si="49"/>
        <v>1131.8648154965406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DD7E-9871-445E-B01E-D26FE683DA2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5949.4893392825279</v>
      </c>
      <c r="K3">
        <v>1</v>
      </c>
      <c r="L3" s="2">
        <v>0</v>
      </c>
      <c r="O3">
        <f>$C$3</f>
        <v>5949.4893392825279</v>
      </c>
      <c r="P3" s="2">
        <f>O3*C5</f>
        <v>594.94893392825281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5949.4893392825279</v>
      </c>
      <c r="AF3">
        <f t="shared" ref="AF3:AG34" si="3">-$Z3*P3</f>
        <v>-594.94893392825281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5228.7228494542751</v>
      </c>
      <c r="AJ3">
        <f t="shared" ref="AJ3:AJ66" si="6">AB3-AC3</f>
        <v>0</v>
      </c>
      <c r="AL3">
        <f t="shared" ref="AL3:AL23" si="7">SUM(AI3:AK3)</f>
        <v>5228.7228494542751</v>
      </c>
      <c r="AN3">
        <f t="shared" ref="AN3:AU34" si="8">AE3*$K3</f>
        <v>5949.4893392825279</v>
      </c>
      <c r="AO3">
        <f t="shared" si="8"/>
        <v>-594.94893392825281</v>
      </c>
      <c r="AP3">
        <f t="shared" si="8"/>
        <v>-125.8175559</v>
      </c>
      <c r="AQ3">
        <f t="shared" si="8"/>
        <v>0</v>
      </c>
      <c r="AR3">
        <f t="shared" si="8"/>
        <v>5228.7228494542751</v>
      </c>
      <c r="AS3">
        <f t="shared" si="8"/>
        <v>0</v>
      </c>
      <c r="AT3">
        <f t="shared" si="8"/>
        <v>0</v>
      </c>
      <c r="AU3">
        <f t="shared" si="8"/>
        <v>5228.7228494542751</v>
      </c>
      <c r="AW3">
        <v>0</v>
      </c>
      <c r="AX3">
        <f>IF(Z3&gt;0, (R3*SUMPRODUCT(K3:$K$98, X3:$X$98)-K3*$AZ$3)/Z3, 0)</f>
        <v>0</v>
      </c>
      <c r="AZ3">
        <f>C6*ABS(SUMPRODUCT(X4:X69, K4:K69))/1</f>
        <v>3133.5224316507774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213.05895475971974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210.18776269772479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-210.18776269772479</v>
      </c>
      <c r="AK4">
        <f t="shared" ref="AK4:AK67" si="19">G4*SUM(AB4:AB4, AE4:AF4)</f>
        <v>0</v>
      </c>
      <c r="AL4">
        <f t="shared" si="7"/>
        <v>-383.99001269772481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-162.1440899337625</v>
      </c>
      <c r="AR4">
        <f t="shared" si="8"/>
        <v>-162.1440899337625</v>
      </c>
      <c r="AS4">
        <f t="shared" si="8"/>
        <v>-196.08896603948577</v>
      </c>
      <c r="AT4">
        <f t="shared" si="8"/>
        <v>0</v>
      </c>
      <c r="AU4">
        <f t="shared" si="8"/>
        <v>-358.23305597324827</v>
      </c>
      <c r="AW4">
        <v>1</v>
      </c>
      <c r="AX4">
        <f>IF(Z4&gt;0, (R4*SUMPRODUCT(K4:$K$98, X4:$X$98)-K4*$AZ$3)/Z4, 0)</f>
        <v>213.05895475971974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</v>
      </c>
      <c r="S5">
        <f t="shared" si="1"/>
        <v>299.94881748839674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210.18776269772479</v>
      </c>
      <c r="AC5">
        <f>S5*Z5</f>
        <v>291.87818685628781</v>
      </c>
      <c r="AE5">
        <f t="shared" si="2"/>
        <v>0</v>
      </c>
      <c r="AF5">
        <f t="shared" si="3"/>
        <v>0</v>
      </c>
      <c r="AG5">
        <f t="shared" si="3"/>
        <v>-12.163666342324339</v>
      </c>
      <c r="AH5">
        <f t="shared" si="4"/>
        <v>-178.270403202648</v>
      </c>
      <c r="AI5">
        <f t="shared" si="5"/>
        <v>-190.43406954497235</v>
      </c>
      <c r="AJ5">
        <f t="shared" si="6"/>
        <v>-81.690424158563019</v>
      </c>
      <c r="AK5">
        <f t="shared" si="19"/>
        <v>8.6176982706067164</v>
      </c>
      <c r="AL5">
        <f t="shared" si="7"/>
        <v>-263.50679543292864</v>
      </c>
      <c r="AN5">
        <f t="shared" si="8"/>
        <v>0</v>
      </c>
      <c r="AO5">
        <f t="shared" si="8"/>
        <v>0</v>
      </c>
      <c r="AP5">
        <f t="shared" si="8"/>
        <v>-10.401248613612806</v>
      </c>
      <c r="AQ5">
        <f t="shared" si="8"/>
        <v>-152.44045109226624</v>
      </c>
      <c r="AR5">
        <f t="shared" si="8"/>
        <v>-162.84169970587908</v>
      </c>
      <c r="AS5">
        <f t="shared" si="8"/>
        <v>-69.854136665041977</v>
      </c>
      <c r="AT5">
        <f t="shared" si="8"/>
        <v>7.369062885076918</v>
      </c>
      <c r="AU5">
        <f t="shared" si="8"/>
        <v>-225.32677348584411</v>
      </c>
      <c r="AW5">
        <v>2</v>
      </c>
      <c r="AX5">
        <f>IF(Z5&gt;0, (R5*SUMPRODUCT(K5:$K$98, X5:$X$98)-K5*$AZ$3)/Z5, 0)</f>
        <v>299.94881748839674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50000</v>
      </c>
      <c r="S6">
        <f t="shared" si="1"/>
        <v>418.57330006445522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291.87818685628781</v>
      </c>
      <c r="AC6">
        <f t="shared" ref="AC6:AC69" si="22">S6*Z6</f>
        <v>401.70725926640307</v>
      </c>
      <c r="AE6">
        <f t="shared" si="2"/>
        <v>0</v>
      </c>
      <c r="AF6">
        <f t="shared" si="3"/>
        <v>0</v>
      </c>
      <c r="AG6">
        <f t="shared" si="3"/>
        <v>-11.996323559235176</v>
      </c>
      <c r="AH6">
        <f t="shared" si="4"/>
        <v>-182.82447866367954</v>
      </c>
      <c r="AI6">
        <f t="shared" si="5"/>
        <v>-194.82080222291472</v>
      </c>
      <c r="AJ6">
        <f t="shared" si="6"/>
        <v>-109.82907241011526</v>
      </c>
      <c r="AK6">
        <f t="shared" si="19"/>
        <v>17.074873931092839</v>
      </c>
      <c r="AL6">
        <f t="shared" si="7"/>
        <v>-287.57500070193714</v>
      </c>
      <c r="AN6">
        <f t="shared" si="8"/>
        <v>0</v>
      </c>
      <c r="AO6">
        <f t="shared" si="8"/>
        <v>0</v>
      </c>
      <c r="AP6">
        <f t="shared" si="8"/>
        <v>-9.2540843104137647</v>
      </c>
      <c r="AQ6">
        <f t="shared" si="8"/>
        <v>-141.03263647458655</v>
      </c>
      <c r="AR6">
        <f t="shared" si="8"/>
        <v>-150.28672078500034</v>
      </c>
      <c r="AS6">
        <f t="shared" si="8"/>
        <v>-84.72324798503044</v>
      </c>
      <c r="AT6">
        <f t="shared" si="8"/>
        <v>13.17172900245559</v>
      </c>
      <c r="AU6">
        <f t="shared" si="8"/>
        <v>-221.83823976757517</v>
      </c>
      <c r="AW6">
        <v>3</v>
      </c>
      <c r="AX6">
        <f>IF(Z6&gt;0, (R6*SUMPRODUCT(K6:$K$98, X6:$X$98)-K6*$AZ$3)/Z6, 0)</f>
        <v>418.57330006445522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</v>
      </c>
      <c r="S7">
        <f t="shared" si="1"/>
        <v>505.75489950112842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401.70725926640307</v>
      </c>
      <c r="AC7">
        <f t="shared" si="22"/>
        <v>478.6234496206871</v>
      </c>
      <c r="AE7">
        <f t="shared" si="2"/>
        <v>0</v>
      </c>
      <c r="AF7">
        <f t="shared" si="3"/>
        <v>0</v>
      </c>
      <c r="AG7">
        <f t="shared" si="3"/>
        <v>-11.829431857526156</v>
      </c>
      <c r="AH7">
        <f t="shared" si="4"/>
        <v>-187.71386446666529</v>
      </c>
      <c r="AI7">
        <f t="shared" si="5"/>
        <v>-199.54329632419143</v>
      </c>
      <c r="AJ7">
        <f t="shared" si="6"/>
        <v>-76.916190354284026</v>
      </c>
      <c r="AK7">
        <f t="shared" si="19"/>
        <v>19.723826429980392</v>
      </c>
      <c r="AL7">
        <f t="shared" si="7"/>
        <v>-256.73566024849504</v>
      </c>
      <c r="AN7">
        <f t="shared" si="8"/>
        <v>0</v>
      </c>
      <c r="AO7">
        <f t="shared" si="8"/>
        <v>0</v>
      </c>
      <c r="AP7">
        <f t="shared" si="8"/>
        <v>-8.3025588007273061</v>
      </c>
      <c r="AQ7">
        <f t="shared" si="8"/>
        <v>-131.74811911653117</v>
      </c>
      <c r="AR7">
        <f t="shared" si="8"/>
        <v>-140.05067791725847</v>
      </c>
      <c r="AS7">
        <f t="shared" si="8"/>
        <v>-53.984096686611778</v>
      </c>
      <c r="AT7">
        <f t="shared" si="8"/>
        <v>13.843287715129344</v>
      </c>
      <c r="AU7">
        <f t="shared" si="8"/>
        <v>-180.19148688874088</v>
      </c>
      <c r="AW7">
        <v>4</v>
      </c>
      <c r="AX7">
        <f>IF(Z7&gt;0, (R7*SUMPRODUCT(K7:$K$98, X7:$X$98)-K7*$AZ$3)/Z7, 0)</f>
        <v>505.75489950112842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</v>
      </c>
      <c r="S8">
        <f t="shared" si="1"/>
        <v>528.65198364208516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478.6234496206871</v>
      </c>
      <c r="AC8">
        <f t="shared" si="22"/>
        <v>493.24776834878497</v>
      </c>
      <c r="AE8">
        <f t="shared" si="2"/>
        <v>0</v>
      </c>
      <c r="AF8">
        <f t="shared" si="3"/>
        <v>0</v>
      </c>
      <c r="AG8">
        <f t="shared" si="3"/>
        <v>-11.662865732353186</v>
      </c>
      <c r="AH8">
        <f t="shared" si="4"/>
        <v>-193.08722639083874</v>
      </c>
      <c r="AI8">
        <f t="shared" si="5"/>
        <v>-204.75009212319193</v>
      </c>
      <c r="AJ8">
        <f t="shared" si="6"/>
        <v>-14.624318728097876</v>
      </c>
      <c r="AK8">
        <f t="shared" si="19"/>
        <v>10.194679476920635</v>
      </c>
      <c r="AL8">
        <f t="shared" si="7"/>
        <v>-209.17973137436917</v>
      </c>
      <c r="AN8">
        <f t="shared" si="8"/>
        <v>0</v>
      </c>
      <c r="AO8">
        <f t="shared" si="8"/>
        <v>0</v>
      </c>
      <c r="AP8">
        <f t="shared" si="8"/>
        <v>-7.6408600310297485</v>
      </c>
      <c r="AQ8">
        <f t="shared" si="8"/>
        <v>-126.4999961835687</v>
      </c>
      <c r="AR8">
        <f t="shared" si="8"/>
        <v>-134.14085621459844</v>
      </c>
      <c r="AS8">
        <f t="shared" si="8"/>
        <v>-9.5810390872104207</v>
      </c>
      <c r="AT8">
        <f t="shared" si="8"/>
        <v>6.6789861713211414</v>
      </c>
      <c r="AU8">
        <f t="shared" si="8"/>
        <v>-137.04290913048774</v>
      </c>
      <c r="AW8">
        <v>5</v>
      </c>
      <c r="AX8">
        <f>IF(Z8&gt;0, (R8*SUMPRODUCT(K8:$K$98, X8:$X$98)-K8*$AZ$3)/Z8, 0)</f>
        <v>528.65198364208516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</v>
      </c>
      <c r="S9">
        <f t="shared" si="1"/>
        <v>516.9391665838466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493.24776834878497</v>
      </c>
      <c r="AC9">
        <f t="shared" si="22"/>
        <v>475.43006556201863</v>
      </c>
      <c r="AE9">
        <f t="shared" si="2"/>
        <v>0</v>
      </c>
      <c r="AF9">
        <f t="shared" si="3"/>
        <v>0</v>
      </c>
      <c r="AG9">
        <f t="shared" si="3"/>
        <v>-11.496276938732034</v>
      </c>
      <c r="AH9">
        <f t="shared" si="4"/>
        <v>-199.84054519048485</v>
      </c>
      <c r="AI9">
        <f t="shared" si="5"/>
        <v>-211.33682212921687</v>
      </c>
      <c r="AJ9">
        <f t="shared" si="6"/>
        <v>17.817702786766347</v>
      </c>
      <c r="AK9">
        <f t="shared" si="19"/>
        <v>2.9101618332578312</v>
      </c>
      <c r="AL9">
        <f t="shared" si="7"/>
        <v>-190.60895750919269</v>
      </c>
      <c r="AN9">
        <f t="shared" si="8"/>
        <v>0</v>
      </c>
      <c r="AO9">
        <f t="shared" si="8"/>
        <v>0</v>
      </c>
      <c r="AP9">
        <f t="shared" si="8"/>
        <v>-7.1329863927365746</v>
      </c>
      <c r="AQ9">
        <f t="shared" si="8"/>
        <v>-123.99317597841429</v>
      </c>
      <c r="AR9">
        <f t="shared" si="8"/>
        <v>-131.12616237115085</v>
      </c>
      <c r="AS9">
        <f t="shared" si="8"/>
        <v>11.055181795389707</v>
      </c>
      <c r="AT9">
        <f t="shared" si="8"/>
        <v>1.8056406319991563</v>
      </c>
      <c r="AU9">
        <f t="shared" si="8"/>
        <v>-118.26533994376199</v>
      </c>
      <c r="AW9">
        <v>6</v>
      </c>
      <c r="AX9">
        <f>IF(Z9&gt;0, (R9*SUMPRODUCT(K9:$K$98, X9:$X$98)-K9*$AZ$3)/Z9, 0)</f>
        <v>516.9391665838466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</v>
      </c>
      <c r="S10">
        <f t="shared" si="1"/>
        <v>497.83545290811611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475.43006556201863</v>
      </c>
      <c r="AC10">
        <f t="shared" si="22"/>
        <v>451.2212408452333</v>
      </c>
      <c r="AE10">
        <f t="shared" si="2"/>
        <v>0</v>
      </c>
      <c r="AF10">
        <f t="shared" si="3"/>
        <v>0</v>
      </c>
      <c r="AG10">
        <f t="shared" si="3"/>
        <v>-11.329577830621922</v>
      </c>
      <c r="AH10">
        <f t="shared" si="4"/>
        <v>-206.94535489116268</v>
      </c>
      <c r="AI10">
        <f t="shared" si="5"/>
        <v>-218.27493272178461</v>
      </c>
      <c r="AJ10">
        <f t="shared" si="6"/>
        <v>24.20882471678533</v>
      </c>
      <c r="AK10">
        <f t="shared" si="19"/>
        <v>1.9492632688042766</v>
      </c>
      <c r="AL10">
        <f t="shared" si="7"/>
        <v>-192.11684473619499</v>
      </c>
      <c r="AN10">
        <f t="shared" si="8"/>
        <v>0</v>
      </c>
      <c r="AO10">
        <f t="shared" si="8"/>
        <v>0</v>
      </c>
      <c r="AP10">
        <f t="shared" si="8"/>
        <v>-6.6687754209928416</v>
      </c>
      <c r="AQ10">
        <f t="shared" si="8"/>
        <v>-121.81143170725446</v>
      </c>
      <c r="AR10">
        <f t="shared" si="8"/>
        <v>-128.48020712824732</v>
      </c>
      <c r="AS10">
        <f t="shared" si="8"/>
        <v>14.249711476986233</v>
      </c>
      <c r="AT10">
        <f t="shared" si="8"/>
        <v>1.1473683459688584</v>
      </c>
      <c r="AU10">
        <f t="shared" si="8"/>
        <v>-113.08312730529221</v>
      </c>
      <c r="AW10">
        <v>7</v>
      </c>
      <c r="AX10">
        <f>IF(Z10&gt;0, (R10*SUMPRODUCT(K10:$K$98, X10:$X$98)-K10*$AZ$3)/Z10, 0)</f>
        <v>497.83545290811611</v>
      </c>
    </row>
    <row r="11" spans="1:52" x14ac:dyDescent="0.25">
      <c r="A11" t="s">
        <v>33</v>
      </c>
      <c r="C11" s="12">
        <f>AU71</f>
        <v>1780.9282437583201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</v>
      </c>
      <c r="S11">
        <f t="shared" si="1"/>
        <v>471.70513680288667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451.2212408452333</v>
      </c>
      <c r="AC11">
        <f t="shared" si="22"/>
        <v>421.24637188425777</v>
      </c>
      <c r="AE11">
        <f t="shared" si="2"/>
        <v>0</v>
      </c>
      <c r="AF11">
        <f t="shared" si="3"/>
        <v>0</v>
      </c>
      <c r="AG11">
        <f t="shared" si="3"/>
        <v>-11.162862639661206</v>
      </c>
      <c r="AH11">
        <f t="shared" si="4"/>
        <v>-213.67765061798238</v>
      </c>
      <c r="AI11">
        <f t="shared" si="5"/>
        <v>-224.84051325764358</v>
      </c>
      <c r="AJ11">
        <f t="shared" si="6"/>
        <v>29.974868960975527</v>
      </c>
      <c r="AK11">
        <f t="shared" si="19"/>
        <v>1.0829309780285599</v>
      </c>
      <c r="AL11">
        <f t="shared" si="7"/>
        <v>-193.78271331863948</v>
      </c>
      <c r="AN11">
        <f t="shared" si="8"/>
        <v>0</v>
      </c>
      <c r="AO11">
        <f t="shared" si="8"/>
        <v>0</v>
      </c>
      <c r="AP11">
        <f t="shared" si="8"/>
        <v>-6.2434854845324166</v>
      </c>
      <c r="AQ11">
        <f t="shared" si="8"/>
        <v>-119.51175545799352</v>
      </c>
      <c r="AR11">
        <f t="shared" si="8"/>
        <v>-125.75524094252593</v>
      </c>
      <c r="AS11">
        <f t="shared" si="8"/>
        <v>16.765203093486413</v>
      </c>
      <c r="AT11">
        <f t="shared" si="8"/>
        <v>0.60569264894914188</v>
      </c>
      <c r="AU11">
        <f t="shared" si="8"/>
        <v>-108.38434520009037</v>
      </c>
      <c r="AW11">
        <v>8</v>
      </c>
      <c r="AX11">
        <f>IF(Z11&gt;0, (R11*SUMPRODUCT(K11:$K$98, X11:$X$98)-K11*$AZ$3)/Z11, 0)</f>
        <v>471.70513680288667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</v>
      </c>
      <c r="S12">
        <f t="shared" si="1"/>
        <v>442.02665876723336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421.24637188425777</v>
      </c>
      <c r="AC12">
        <f t="shared" si="22"/>
        <v>388.84029173782119</v>
      </c>
      <c r="AE12">
        <f t="shared" si="2"/>
        <v>0</v>
      </c>
      <c r="AF12">
        <f t="shared" si="3"/>
        <v>0</v>
      </c>
      <c r="AG12">
        <f t="shared" si="3"/>
        <v>-10.995951376050954</v>
      </c>
      <c r="AH12">
        <f t="shared" si="4"/>
        <v>-221.13054885456643</v>
      </c>
      <c r="AI12">
        <f t="shared" si="5"/>
        <v>-232.12650023061738</v>
      </c>
      <c r="AJ12">
        <f t="shared" si="6"/>
        <v>32.40608014643658</v>
      </c>
      <c r="AK12">
        <f t="shared" si="19"/>
        <v>0.9688666553337929</v>
      </c>
      <c r="AL12">
        <f t="shared" si="7"/>
        <v>-198.75155342884702</v>
      </c>
      <c r="AN12">
        <f t="shared" si="8"/>
        <v>0</v>
      </c>
      <c r="AO12">
        <f t="shared" si="8"/>
        <v>0</v>
      </c>
      <c r="AP12">
        <f t="shared" si="8"/>
        <v>-5.8444650510639296</v>
      </c>
      <c r="AQ12">
        <f t="shared" si="8"/>
        <v>-117.53323748938243</v>
      </c>
      <c r="AR12">
        <f t="shared" si="8"/>
        <v>-123.37770254044636</v>
      </c>
      <c r="AS12">
        <f t="shared" si="8"/>
        <v>17.224176097243195</v>
      </c>
      <c r="AT12">
        <f t="shared" si="8"/>
        <v>0.51496292704353219</v>
      </c>
      <c r="AU12">
        <f t="shared" si="8"/>
        <v>-105.63856351615964</v>
      </c>
      <c r="AW12">
        <v>9</v>
      </c>
      <c r="AX12">
        <f>IF(Z12&gt;0, (R12*SUMPRODUCT(K12:$K$98, X12:$X$98)-K12*$AZ$3)/Z12, 0)</f>
        <v>442.02665876723336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</v>
      </c>
      <c r="S13">
        <f t="shared" si="1"/>
        <v>408.20917190862264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388.84029173782119</v>
      </c>
      <c r="AC13">
        <f t="shared" si="22"/>
        <v>353.63217322787432</v>
      </c>
      <c r="AE13">
        <f t="shared" si="2"/>
        <v>0</v>
      </c>
      <c r="AF13">
        <f t="shared" si="3"/>
        <v>0</v>
      </c>
      <c r="AG13">
        <f t="shared" si="3"/>
        <v>-10.828767380900333</v>
      </c>
      <c r="AH13">
        <f t="shared" si="4"/>
        <v>-228.89792556045276</v>
      </c>
      <c r="AI13">
        <f t="shared" si="5"/>
        <v>-239.72669294135309</v>
      </c>
      <c r="AJ13">
        <f t="shared" si="6"/>
        <v>35.208118509946871</v>
      </c>
      <c r="AK13">
        <f t="shared" si="19"/>
        <v>0.7776805834756424</v>
      </c>
      <c r="AL13">
        <f t="shared" si="7"/>
        <v>-203.74089384793058</v>
      </c>
      <c r="AN13">
        <f t="shared" si="8"/>
        <v>0</v>
      </c>
      <c r="AO13">
        <f t="shared" si="8"/>
        <v>0</v>
      </c>
      <c r="AP13">
        <f t="shared" si="8"/>
        <v>-5.4711073957775493</v>
      </c>
      <c r="AQ13">
        <f t="shared" si="8"/>
        <v>-115.64798553349387</v>
      </c>
      <c r="AR13">
        <f t="shared" si="8"/>
        <v>-121.11909292927142</v>
      </c>
      <c r="AS13">
        <f t="shared" si="8"/>
        <v>17.788487904074561</v>
      </c>
      <c r="AT13">
        <f t="shared" si="8"/>
        <v>0.39291397092070818</v>
      </c>
      <c r="AU13">
        <f t="shared" si="8"/>
        <v>-102.93769105427614</v>
      </c>
      <c r="AW13">
        <v>10</v>
      </c>
      <c r="AX13">
        <f>IF(Z13&gt;0, (R13*SUMPRODUCT(K13:$K$98, X13:$X$98)-K13*$AZ$3)/Z13, 0)</f>
        <v>408.20917190862264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</v>
      </c>
      <c r="S14">
        <f t="shared" si="1"/>
        <v>477.91813971012488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353.63217322787432</v>
      </c>
      <c r="AC14">
        <f t="shared" si="22"/>
        <v>407.61011965750299</v>
      </c>
      <c r="AE14">
        <f t="shared" si="2"/>
        <v>0</v>
      </c>
      <c r="AF14">
        <f t="shared" si="3"/>
        <v>0</v>
      </c>
      <c r="AG14">
        <f t="shared" si="3"/>
        <v>-10.661086224534543</v>
      </c>
      <c r="AH14">
        <f t="shared" si="4"/>
        <v>-237.57393022714476</v>
      </c>
      <c r="AI14">
        <f t="shared" si="5"/>
        <v>-248.23501645167931</v>
      </c>
      <c r="AJ14">
        <f t="shared" si="6"/>
        <v>-53.977946429628673</v>
      </c>
      <c r="AK14">
        <f t="shared" si="19"/>
        <v>24.754252125951204</v>
      </c>
      <c r="AL14">
        <f t="shared" si="7"/>
        <v>-277.45871075535678</v>
      </c>
      <c r="AN14">
        <f t="shared" si="8"/>
        <v>0</v>
      </c>
      <c r="AO14">
        <f t="shared" si="8"/>
        <v>0</v>
      </c>
      <c r="AP14">
        <f t="shared" si="8"/>
        <v>-4.8092754134819717</v>
      </c>
      <c r="AQ14">
        <f t="shared" si="8"/>
        <v>-107.17092399987339</v>
      </c>
      <c r="AR14">
        <f t="shared" si="8"/>
        <v>-111.98019941335538</v>
      </c>
      <c r="AS14">
        <f t="shared" si="8"/>
        <v>-24.349752470517508</v>
      </c>
      <c r="AT14">
        <f t="shared" si="8"/>
        <v>11.166781097267471</v>
      </c>
      <c r="AU14">
        <f t="shared" si="8"/>
        <v>-125.16317078660541</v>
      </c>
      <c r="AW14">
        <v>11</v>
      </c>
      <c r="AX14">
        <f>IF(Z14&gt;0, (R14*SUMPRODUCT(K14:$K$98, X14:$X$98)-K14*$AZ$3)/Z14, 0)</f>
        <v>477.91813971012488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</v>
      </c>
      <c r="S15">
        <f t="shared" si="1"/>
        <v>538.34697149902843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407.61011965750299</v>
      </c>
      <c r="AC15">
        <f t="shared" si="22"/>
        <v>451.8909206247028</v>
      </c>
      <c r="AE15">
        <f t="shared" si="2"/>
        <v>0</v>
      </c>
      <c r="AF15">
        <f t="shared" si="3"/>
        <v>0</v>
      </c>
      <c r="AG15">
        <f t="shared" si="3"/>
        <v>-10.492557415304377</v>
      </c>
      <c r="AH15">
        <f t="shared" si="4"/>
        <v>-247.67178793927221</v>
      </c>
      <c r="AI15">
        <f t="shared" si="5"/>
        <v>-258.1643453545766</v>
      </c>
      <c r="AJ15">
        <f t="shared" si="6"/>
        <v>-44.280800967199809</v>
      </c>
      <c r="AK15">
        <f t="shared" si="19"/>
        <v>28.532708376025212</v>
      </c>
      <c r="AL15">
        <f t="shared" si="7"/>
        <v>-273.91243794575121</v>
      </c>
      <c r="AN15">
        <f t="shared" si="8"/>
        <v>0</v>
      </c>
      <c r="AO15">
        <f t="shared" si="8"/>
        <v>0</v>
      </c>
      <c r="AP15">
        <f t="shared" si="8"/>
        <v>-4.2261170789054123</v>
      </c>
      <c r="AQ15">
        <f t="shared" si="8"/>
        <v>-99.755467761034353</v>
      </c>
      <c r="AR15">
        <f t="shared" si="8"/>
        <v>-103.98158483993977</v>
      </c>
      <c r="AS15">
        <f t="shared" si="8"/>
        <v>-17.835103667113533</v>
      </c>
      <c r="AT15">
        <f t="shared" si="8"/>
        <v>11.492199794824728</v>
      </c>
      <c r="AU15">
        <f t="shared" si="8"/>
        <v>-110.32448871222857</v>
      </c>
      <c r="AW15">
        <v>12</v>
      </c>
      <c r="AX15">
        <f>IF(Z15&gt;0, (R15*SUMPRODUCT(K15:$K$98, X15:$X$98)-K15*$AZ$3)/Z15, 0)</f>
        <v>538.34697149902843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</v>
      </c>
      <c r="S16">
        <f t="shared" si="1"/>
        <v>590.1355306033156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451.8909206247028</v>
      </c>
      <c r="AC16">
        <f t="shared" si="22"/>
        <v>487.36020729855636</v>
      </c>
      <c r="AE16">
        <f t="shared" si="2"/>
        <v>0</v>
      </c>
      <c r="AF16">
        <f t="shared" si="3"/>
        <v>0</v>
      </c>
      <c r="AG16">
        <f t="shared" si="3"/>
        <v>-10.323056781556422</v>
      </c>
      <c r="AH16">
        <f t="shared" si="4"/>
        <v>-258.30023837964791</v>
      </c>
      <c r="AI16">
        <f t="shared" si="5"/>
        <v>-268.62329516120434</v>
      </c>
      <c r="AJ16">
        <f t="shared" si="6"/>
        <v>-35.46928667385356</v>
      </c>
      <c r="AK16">
        <f t="shared" si="19"/>
        <v>31.632364443729198</v>
      </c>
      <c r="AL16">
        <f t="shared" si="7"/>
        <v>-272.46021739132868</v>
      </c>
      <c r="AN16">
        <f t="shared" si="8"/>
        <v>0</v>
      </c>
      <c r="AO16">
        <f t="shared" si="8"/>
        <v>0</v>
      </c>
      <c r="AP16">
        <f t="shared" si="8"/>
        <v>-3.7123632396443651</v>
      </c>
      <c r="AQ16">
        <f t="shared" si="8"/>
        <v>-92.889570409531942</v>
      </c>
      <c r="AR16">
        <f t="shared" si="8"/>
        <v>-96.601933649176303</v>
      </c>
      <c r="AS16">
        <f t="shared" si="8"/>
        <v>-12.755415258363898</v>
      </c>
      <c r="AT16">
        <f t="shared" si="8"/>
        <v>11.375586653145245</v>
      </c>
      <c r="AU16">
        <f t="shared" si="8"/>
        <v>-97.981762254394951</v>
      </c>
      <c r="AW16">
        <v>13</v>
      </c>
      <c r="AX16">
        <f>IF(Z16&gt;0, (R16*SUMPRODUCT(K16:$K$98, X16:$X$98)-K16*$AZ$3)/Z16, 0)</f>
        <v>590.1355306033156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</v>
      </c>
      <c r="S17">
        <f t="shared" si="1"/>
        <v>634.33498830977283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487.36020729855636</v>
      </c>
      <c r="AC17">
        <f t="shared" si="22"/>
        <v>515.20702477731584</v>
      </c>
      <c r="AE17">
        <f t="shared" si="2"/>
        <v>0</v>
      </c>
      <c r="AF17">
        <f t="shared" si="3"/>
        <v>0</v>
      </c>
      <c r="AG17">
        <f t="shared" si="3"/>
        <v>-10.152502902096705</v>
      </c>
      <c r="AH17">
        <f t="shared" si="4"/>
        <v>-269.29324657661419</v>
      </c>
      <c r="AI17">
        <f t="shared" si="5"/>
        <v>-279.44574947871092</v>
      </c>
      <c r="AJ17">
        <f t="shared" si="6"/>
        <v>-27.846817478759476</v>
      </c>
      <c r="AK17">
        <f t="shared" si="19"/>
        <v>34.115214510898952</v>
      </c>
      <c r="AL17">
        <f t="shared" si="7"/>
        <v>-273.17735244657143</v>
      </c>
      <c r="AN17">
        <f t="shared" si="8"/>
        <v>0</v>
      </c>
      <c r="AO17">
        <f t="shared" si="8"/>
        <v>0</v>
      </c>
      <c r="AP17">
        <f t="shared" si="8"/>
        <v>-3.259847225078492</v>
      </c>
      <c r="AQ17">
        <f t="shared" si="8"/>
        <v>-86.46683985718029</v>
      </c>
      <c r="AR17">
        <f t="shared" si="8"/>
        <v>-89.726687082258792</v>
      </c>
      <c r="AS17">
        <f t="shared" si="8"/>
        <v>-8.9412799543897794</v>
      </c>
      <c r="AT17">
        <f t="shared" si="8"/>
        <v>10.953987251098857</v>
      </c>
      <c r="AU17">
        <f t="shared" si="8"/>
        <v>-87.713979785549697</v>
      </c>
      <c r="AW17">
        <v>14</v>
      </c>
      <c r="AX17">
        <f>IF(Z17&gt;0, (R17*SUMPRODUCT(K17:$K$98, X17:$X$98)-K17*$AZ$3)/Z17, 0)</f>
        <v>634.33498830977283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</v>
      </c>
      <c r="S18">
        <f t="shared" si="1"/>
        <v>671.98188419086728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515.20702477731584</v>
      </c>
      <c r="AC18">
        <f t="shared" si="22"/>
        <v>536.54053124896791</v>
      </c>
      <c r="AE18">
        <f t="shared" si="2"/>
        <v>0</v>
      </c>
      <c r="AF18">
        <f t="shared" si="3"/>
        <v>0</v>
      </c>
      <c r="AG18">
        <f t="shared" si="3"/>
        <v>-9.9805616764322416</v>
      </c>
      <c r="AH18">
        <f t="shared" si="4"/>
        <v>-281.66478657398329</v>
      </c>
      <c r="AI18">
        <f t="shared" si="5"/>
        <v>-291.64534825041551</v>
      </c>
      <c r="AJ18">
        <f t="shared" si="6"/>
        <v>-21.333506471652072</v>
      </c>
      <c r="AK18">
        <f t="shared" si="19"/>
        <v>36.064491734412115</v>
      </c>
      <c r="AL18">
        <f t="shared" si="7"/>
        <v>-276.91436298765547</v>
      </c>
      <c r="AN18">
        <f t="shared" si="8"/>
        <v>0</v>
      </c>
      <c r="AO18">
        <f t="shared" si="8"/>
        <v>0</v>
      </c>
      <c r="AP18">
        <f t="shared" si="8"/>
        <v>-2.8612847807955668</v>
      </c>
      <c r="AQ18">
        <f t="shared" si="8"/>
        <v>-80.749279773827695</v>
      </c>
      <c r="AR18">
        <f t="shared" si="8"/>
        <v>-83.610564554623252</v>
      </c>
      <c r="AS18">
        <f t="shared" si="8"/>
        <v>-6.1160122413233013</v>
      </c>
      <c r="AT18">
        <f t="shared" si="8"/>
        <v>10.339175757059053</v>
      </c>
      <c r="AU18">
        <f t="shared" si="8"/>
        <v>-79.387401038887504</v>
      </c>
      <c r="AW18">
        <v>15</v>
      </c>
      <c r="AX18">
        <f>IF(Z18&gt;0, (R18*SUMPRODUCT(K18:$K$98, X18:$X$98)-K18*$AZ$3)/Z18, 0)</f>
        <v>671.98188419086728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</v>
      </c>
      <c r="S19">
        <f t="shared" si="1"/>
        <v>703.64094056692841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536.54053124896791</v>
      </c>
      <c r="AC19">
        <f t="shared" si="22"/>
        <v>552.04156069731187</v>
      </c>
      <c r="AE19">
        <f t="shared" si="2"/>
        <v>0</v>
      </c>
      <c r="AF19">
        <f t="shared" si="3"/>
        <v>0</v>
      </c>
      <c r="AG19">
        <f t="shared" si="3"/>
        <v>-9.806876079661599</v>
      </c>
      <c r="AH19">
        <f t="shared" si="4"/>
        <v>-295.51992002528095</v>
      </c>
      <c r="AI19">
        <f t="shared" si="5"/>
        <v>-305.32679610494256</v>
      </c>
      <c r="AJ19">
        <f t="shared" si="6"/>
        <v>-15.501029448343957</v>
      </c>
      <c r="AK19">
        <f t="shared" si="19"/>
        <v>37.557837187427758</v>
      </c>
      <c r="AL19">
        <f t="shared" si="7"/>
        <v>-283.26998836585875</v>
      </c>
      <c r="AN19">
        <f t="shared" si="8"/>
        <v>0</v>
      </c>
      <c r="AO19">
        <f t="shared" si="8"/>
        <v>0</v>
      </c>
      <c r="AP19">
        <f t="shared" si="8"/>
        <v>-2.5102603533240639</v>
      </c>
      <c r="AQ19">
        <f t="shared" si="8"/>
        <v>-75.644061659496259</v>
      </c>
      <c r="AR19">
        <f t="shared" si="8"/>
        <v>-78.15432201282033</v>
      </c>
      <c r="AS19">
        <f t="shared" si="8"/>
        <v>-3.967789471775331</v>
      </c>
      <c r="AT19">
        <f t="shared" si="8"/>
        <v>9.6136576910282887</v>
      </c>
      <c r="AU19">
        <f t="shared" si="8"/>
        <v>-72.508453793567369</v>
      </c>
      <c r="AW19">
        <v>16</v>
      </c>
      <c r="AX19">
        <f>IF(Z19&gt;0, (R19*SUMPRODUCT(K19:$K$98, X19:$X$98)-K19*$AZ$3)/Z19, 0)</f>
        <v>703.64094056692841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</v>
      </c>
      <c r="S20">
        <f t="shared" si="1"/>
        <v>729.85255157769234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552.04156069731187</v>
      </c>
      <c r="AC20">
        <f t="shared" si="22"/>
        <v>562.33527512904016</v>
      </c>
      <c r="AE20">
        <f t="shared" si="2"/>
        <v>0</v>
      </c>
      <c r="AF20">
        <f t="shared" si="3"/>
        <v>0</v>
      </c>
      <c r="AG20">
        <f t="shared" si="3"/>
        <v>-9.630973987716132</v>
      </c>
      <c r="AH20">
        <f t="shared" si="4"/>
        <v>-311.3333245954035</v>
      </c>
      <c r="AI20">
        <f t="shared" si="5"/>
        <v>-320.96429858311961</v>
      </c>
      <c r="AJ20">
        <f t="shared" si="6"/>
        <v>-10.29371443172829</v>
      </c>
      <c r="AK20">
        <f t="shared" si="19"/>
        <v>38.642909248811833</v>
      </c>
      <c r="AL20">
        <f t="shared" si="7"/>
        <v>-292.6151037660361</v>
      </c>
      <c r="AN20">
        <f t="shared" si="8"/>
        <v>0</v>
      </c>
      <c r="AO20">
        <f t="shared" si="8"/>
        <v>0</v>
      </c>
      <c r="AP20">
        <f t="shared" si="8"/>
        <v>-2.2011024976683471</v>
      </c>
      <c r="AQ20">
        <f t="shared" si="8"/>
        <v>-71.153401436694963</v>
      </c>
      <c r="AR20">
        <f t="shared" si="8"/>
        <v>-73.354503934363308</v>
      </c>
      <c r="AS20">
        <f t="shared" si="8"/>
        <v>-2.3525679308095406</v>
      </c>
      <c r="AT20">
        <f t="shared" si="8"/>
        <v>8.8316097804040723</v>
      </c>
      <c r="AU20">
        <f t="shared" si="8"/>
        <v>-66.875462084768785</v>
      </c>
      <c r="AW20">
        <v>17</v>
      </c>
      <c r="AX20">
        <f>IF(Z20&gt;0, (R20*SUMPRODUCT(K20:$K$98, X20:$X$98)-K20*$AZ$3)/Z20, 0)</f>
        <v>729.85255157769234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</v>
      </c>
      <c r="S21">
        <f t="shared" si="1"/>
        <v>751.02431337511098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562.33527512904016</v>
      </c>
      <c r="AC21">
        <f t="shared" si="22"/>
        <v>567.91203091665318</v>
      </c>
      <c r="AE21">
        <f t="shared" si="2"/>
        <v>0</v>
      </c>
      <c r="AF21">
        <f t="shared" si="3"/>
        <v>0</v>
      </c>
      <c r="AG21">
        <f t="shared" si="3"/>
        <v>-9.452291037763656</v>
      </c>
      <c r="AH21">
        <f t="shared" si="4"/>
        <v>-329.49284030125892</v>
      </c>
      <c r="AI21">
        <f t="shared" si="5"/>
        <v>-338.94513133902257</v>
      </c>
      <c r="AJ21">
        <f t="shared" si="6"/>
        <v>-5.576755787613024</v>
      </c>
      <c r="AK21">
        <f t="shared" si="19"/>
        <v>39.363469259032811</v>
      </c>
      <c r="AL21">
        <f t="shared" si="7"/>
        <v>-305.15841786760279</v>
      </c>
      <c r="AN21">
        <f t="shared" si="8"/>
        <v>0</v>
      </c>
      <c r="AO21">
        <f t="shared" si="8"/>
        <v>0</v>
      </c>
      <c r="AP21">
        <f t="shared" si="8"/>
        <v>-1.9288085354353022</v>
      </c>
      <c r="AQ21">
        <f t="shared" si="8"/>
        <v>-67.2354035861607</v>
      </c>
      <c r="AR21">
        <f t="shared" si="8"/>
        <v>-69.164212121595995</v>
      </c>
      <c r="AS21">
        <f t="shared" si="8"/>
        <v>-1.1379774617827607</v>
      </c>
      <c r="AT21">
        <f t="shared" si="8"/>
        <v>8.0324013710363733</v>
      </c>
      <c r="AU21">
        <f t="shared" si="8"/>
        <v>-62.269788212342384</v>
      </c>
      <c r="AW21">
        <v>18</v>
      </c>
      <c r="AX21">
        <f>IF(Z21&gt;0, (R21*SUMPRODUCT(K21:$K$98, X21:$X$98)-K21*$AZ$3)/Z21, 0)</f>
        <v>751.02431337511098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</v>
      </c>
      <c r="S22">
        <f t="shared" si="1"/>
        <v>767.49296901503976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567.91203091665318</v>
      </c>
      <c r="AC22">
        <f t="shared" si="22"/>
        <v>569.18569628076739</v>
      </c>
      <c r="AE22">
        <f t="shared" si="2"/>
        <v>0</v>
      </c>
      <c r="AF22">
        <f t="shared" si="3"/>
        <v>0</v>
      </c>
      <c r="AG22">
        <f t="shared" si="3"/>
        <v>-9.2702102699916349</v>
      </c>
      <c r="AH22">
        <f t="shared" si="4"/>
        <v>-350.23142957754351</v>
      </c>
      <c r="AI22">
        <f t="shared" si="5"/>
        <v>-359.50163984753516</v>
      </c>
      <c r="AJ22">
        <f t="shared" si="6"/>
        <v>-1.2736653641142084</v>
      </c>
      <c r="AK22">
        <f t="shared" si="19"/>
        <v>39.753842164165725</v>
      </c>
      <c r="AL22">
        <f t="shared" si="7"/>
        <v>-321.02146304748362</v>
      </c>
      <c r="AN22">
        <f t="shared" si="8"/>
        <v>0</v>
      </c>
      <c r="AO22">
        <f t="shared" si="8"/>
        <v>0</v>
      </c>
      <c r="AP22">
        <f t="shared" si="8"/>
        <v>-1.6889764591957601</v>
      </c>
      <c r="AQ22">
        <f t="shared" si="8"/>
        <v>-63.810056363207224</v>
      </c>
      <c r="AR22">
        <f t="shared" si="8"/>
        <v>-65.499032822402981</v>
      </c>
      <c r="AS22">
        <f t="shared" si="8"/>
        <v>-0.23205415564795331</v>
      </c>
      <c r="AT22">
        <f t="shared" si="8"/>
        <v>7.242910529786756</v>
      </c>
      <c r="AU22">
        <f t="shared" si="8"/>
        <v>-58.488176448264177</v>
      </c>
      <c r="AW22">
        <v>19</v>
      </c>
      <c r="AX22">
        <f>IF(Z22&gt;0, (R22*SUMPRODUCT(K22:$K$98, X22:$X$98)-K22*$AZ$3)/Z22, 0)</f>
        <v>767.49296901503976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</v>
      </c>
      <c r="S23">
        <f t="shared" si="1"/>
        <v>779.60983653717631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569.18569628076739</v>
      </c>
      <c r="AC23">
        <f t="shared" si="22"/>
        <v>566.5444514803055</v>
      </c>
      <c r="AE23">
        <f t="shared" si="2"/>
        <v>0</v>
      </c>
      <c r="AF23">
        <f t="shared" si="3"/>
        <v>0</v>
      </c>
      <c r="AG23">
        <f t="shared" si="3"/>
        <v>-9.0837817990590697</v>
      </c>
      <c r="AH23">
        <f t="shared" si="4"/>
        <v>-374.90547293059086</v>
      </c>
      <c r="AI23">
        <f t="shared" si="5"/>
        <v>-383.98925472964993</v>
      </c>
      <c r="AJ23">
        <f t="shared" si="6"/>
        <v>2.6412448004618909</v>
      </c>
      <c r="AK23">
        <f t="shared" si="19"/>
        <v>39.842998739653723</v>
      </c>
      <c r="AL23">
        <f t="shared" si="7"/>
        <v>-341.50501118953434</v>
      </c>
      <c r="AN23">
        <f t="shared" si="8"/>
        <v>0</v>
      </c>
      <c r="AO23">
        <f t="shared" si="8"/>
        <v>0</v>
      </c>
      <c r="AP23">
        <f t="shared" si="8"/>
        <v>-1.4776877812525608</v>
      </c>
      <c r="AQ23">
        <f t="shared" si="8"/>
        <v>-60.987070003336207</v>
      </c>
      <c r="AR23">
        <f t="shared" si="8"/>
        <v>-62.46475778458877</v>
      </c>
      <c r="AS23">
        <f t="shared" si="8"/>
        <v>0.42965972270972802</v>
      </c>
      <c r="AT23">
        <f t="shared" si="8"/>
        <v>6.4813877863233156</v>
      </c>
      <c r="AU23">
        <f t="shared" si="8"/>
        <v>-55.55371027555573</v>
      </c>
      <c r="AW23">
        <v>20</v>
      </c>
      <c r="AX23">
        <f>IF(Z23&gt;0, (R23*SUMPRODUCT(K23:$K$98, X23:$X$98)-K23*$AZ$3)/Z23, 0)</f>
        <v>779.60983653717631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</v>
      </c>
      <c r="S24">
        <f t="shared" si="1"/>
        <v>787.4454419800096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566.5444514803055</v>
      </c>
      <c r="AC24">
        <f t="shared" si="22"/>
        <v>560.17239180084925</v>
      </c>
      <c r="AE24">
        <f t="shared" si="2"/>
        <v>0</v>
      </c>
      <c r="AF24">
        <f t="shared" si="3"/>
        <v>0</v>
      </c>
      <c r="AG24">
        <f t="shared" si="3"/>
        <v>-8.8922413213846188</v>
      </c>
      <c r="AH24">
        <f t="shared" si="4"/>
        <v>-402.81063873544019</v>
      </c>
      <c r="AI24">
        <f t="shared" ref="AI24:AI69" si="23">SUM(AE24:AH24)</f>
        <v>-411.70288005682482</v>
      </c>
      <c r="AJ24">
        <f t="shared" si="6"/>
        <v>6.3720596794562425</v>
      </c>
      <c r="AK24">
        <f t="shared" si="19"/>
        <v>39.658111603621386</v>
      </c>
      <c r="AL24">
        <f t="shared" ref="AL24:AL69" si="24">SUM(AI24:AK24)</f>
        <v>-365.67270877374722</v>
      </c>
      <c r="AN24">
        <f t="shared" si="8"/>
        <v>0</v>
      </c>
      <c r="AO24">
        <f t="shared" si="8"/>
        <v>0</v>
      </c>
      <c r="AP24">
        <f t="shared" si="8"/>
        <v>-1.2915440003036371</v>
      </c>
      <c r="AQ24">
        <f t="shared" si="8"/>
        <v>-58.505796785576372</v>
      </c>
      <c r="AR24">
        <f t="shared" si="8"/>
        <v>-59.79734078588001</v>
      </c>
      <c r="AS24">
        <f t="shared" si="8"/>
        <v>0.92550293577693388</v>
      </c>
      <c r="AT24">
        <f t="shared" si="8"/>
        <v>5.7600996479764577</v>
      </c>
      <c r="AU24">
        <f t="shared" si="8"/>
        <v>-53.111738202126624</v>
      </c>
      <c r="AW24">
        <v>21</v>
      </c>
      <c r="AX24">
        <f>IF(Z24&gt;0, (R24*SUMPRODUCT(K24:$K$98, X24:$X$98)-K24*$AZ$3)/Z24, 0)</f>
        <v>787.4454419800096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</v>
      </c>
      <c r="S25">
        <f t="shared" si="1"/>
        <v>791.32382039057529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560.17239180084925</v>
      </c>
      <c r="AC25">
        <f t="shared" si="22"/>
        <v>550.42999709016556</v>
      </c>
      <c r="AE25">
        <f t="shared" si="2"/>
        <v>0</v>
      </c>
      <c r="AF25">
        <f t="shared" si="3"/>
        <v>0</v>
      </c>
      <c r="AG25">
        <f t="shared" si="3"/>
        <v>-8.6947653872356678</v>
      </c>
      <c r="AH25">
        <f t="shared" si="4"/>
        <v>-434.21408374041363</v>
      </c>
      <c r="AI25">
        <f t="shared" si="23"/>
        <v>-442.90884912764932</v>
      </c>
      <c r="AJ25">
        <f t="shared" si="6"/>
        <v>9.7423947106836977</v>
      </c>
      <c r="AK25">
        <f t="shared" si="19"/>
        <v>39.212067426059448</v>
      </c>
      <c r="AL25">
        <f t="shared" si="24"/>
        <v>-393.95438699090619</v>
      </c>
      <c r="AN25">
        <f t="shared" si="8"/>
        <v>0</v>
      </c>
      <c r="AO25">
        <f t="shared" si="8"/>
        <v>0</v>
      </c>
      <c r="AP25">
        <f t="shared" si="8"/>
        <v>-1.1275551975259337</v>
      </c>
      <c r="AQ25">
        <f t="shared" si="8"/>
        <v>-56.309782398409645</v>
      </c>
      <c r="AR25">
        <f t="shared" si="8"/>
        <v>-57.437337595935581</v>
      </c>
      <c r="AS25">
        <f t="shared" si="8"/>
        <v>1.263413939668482</v>
      </c>
      <c r="AT25">
        <f t="shared" si="8"/>
        <v>5.0851021807786356</v>
      </c>
      <c r="AU25">
        <f t="shared" si="8"/>
        <v>-51.088821475488466</v>
      </c>
      <c r="AW25">
        <v>22</v>
      </c>
      <c r="AX25">
        <f>IF(Z25&gt;0, (R25*SUMPRODUCT(K25:$K$98, X25:$X$98)-K25*$AZ$3)/Z25, 0)</f>
        <v>791.32382039057529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</v>
      </c>
      <c r="S26">
        <f t="shared" si="1"/>
        <v>791.56749449969709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550.42999709016556</v>
      </c>
      <c r="AC26">
        <f t="shared" si="22"/>
        <v>537.65896654433868</v>
      </c>
      <c r="AE26">
        <f t="shared" si="2"/>
        <v>0</v>
      </c>
      <c r="AF26">
        <f t="shared" si="3"/>
        <v>0</v>
      </c>
      <c r="AG26">
        <f t="shared" si="3"/>
        <v>-8.4904156986032042</v>
      </c>
      <c r="AH26">
        <f t="shared" si="4"/>
        <v>-469.60813904043039</v>
      </c>
      <c r="AI26">
        <f t="shared" si="23"/>
        <v>-478.0985547390336</v>
      </c>
      <c r="AJ26">
        <f t="shared" si="6"/>
        <v>12.771030545826875</v>
      </c>
      <c r="AK26">
        <f t="shared" si="19"/>
        <v>38.530099796311596</v>
      </c>
      <c r="AL26">
        <f t="shared" si="24"/>
        <v>-426.79742439689511</v>
      </c>
      <c r="AN26">
        <f t="shared" si="8"/>
        <v>0</v>
      </c>
      <c r="AO26">
        <f t="shared" si="8"/>
        <v>0</v>
      </c>
      <c r="AP26">
        <f t="shared" si="8"/>
        <v>-0.98308455922986926</v>
      </c>
      <c r="AQ26">
        <f t="shared" si="8"/>
        <v>-54.374782904360167</v>
      </c>
      <c r="AR26">
        <f t="shared" si="8"/>
        <v>-55.35786746359004</v>
      </c>
      <c r="AS26">
        <f t="shared" si="8"/>
        <v>1.4787265289167042</v>
      </c>
      <c r="AT26">
        <f t="shared" si="8"/>
        <v>4.4613064330373593</v>
      </c>
      <c r="AU26">
        <f t="shared" si="8"/>
        <v>-49.417834501635973</v>
      </c>
      <c r="AW26">
        <v>23</v>
      </c>
      <c r="AX26">
        <f>IF(Z26&gt;0, (R26*SUMPRODUCT(K26:$K$98, X26:$X$98)-K26*$AZ$3)/Z26, 0)</f>
        <v>791.56749449969709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</v>
      </c>
      <c r="S27">
        <f t="shared" si="1"/>
        <v>788.41811615756058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537.65896654433868</v>
      </c>
      <c r="AC27">
        <f t="shared" si="22"/>
        <v>522.15806922264142</v>
      </c>
      <c r="AE27">
        <f t="shared" si="2"/>
        <v>0</v>
      </c>
      <c r="AF27">
        <f t="shared" si="3"/>
        <v>0</v>
      </c>
      <c r="AG27">
        <f t="shared" si="3"/>
        <v>-8.2785716506527365</v>
      </c>
      <c r="AH27">
        <f t="shared" si="4"/>
        <v>-507.75956385774259</v>
      </c>
      <c r="AI27">
        <f t="shared" si="23"/>
        <v>-516.03813550839527</v>
      </c>
      <c r="AJ27">
        <f t="shared" si="6"/>
        <v>15.500897321697266</v>
      </c>
      <c r="AK27">
        <f t="shared" si="19"/>
        <v>37.63612765810371</v>
      </c>
      <c r="AL27">
        <f t="shared" si="24"/>
        <v>-462.9011105285943</v>
      </c>
      <c r="AN27">
        <f t="shared" si="8"/>
        <v>0</v>
      </c>
      <c r="AO27">
        <f t="shared" si="8"/>
        <v>0</v>
      </c>
      <c r="AP27">
        <f t="shared" si="8"/>
        <v>-0.85585326139879769</v>
      </c>
      <c r="AQ27">
        <f t="shared" si="8"/>
        <v>-52.493074538989582</v>
      </c>
      <c r="AR27">
        <f t="shared" si="8"/>
        <v>-53.348927800388367</v>
      </c>
      <c r="AS27">
        <f t="shared" si="8"/>
        <v>1.602509960318635</v>
      </c>
      <c r="AT27">
        <f t="shared" si="8"/>
        <v>3.8908889071546335</v>
      </c>
      <c r="AU27">
        <f t="shared" si="8"/>
        <v>-47.855528932915099</v>
      </c>
      <c r="AW27">
        <v>24</v>
      </c>
      <c r="AX27">
        <f>IF(Z27&gt;0, (R27*SUMPRODUCT(K27:$K$98, X27:$X$98)-K27*$AZ$3)/Z27, 0)</f>
        <v>788.41811615756058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</v>
      </c>
      <c r="S28">
        <f t="shared" si="1"/>
        <v>782.34647890866802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522.15806922264142</v>
      </c>
      <c r="AC28">
        <f t="shared" si="22"/>
        <v>504.37382109674377</v>
      </c>
      <c r="AE28">
        <f t="shared" si="2"/>
        <v>0</v>
      </c>
      <c r="AF28">
        <f t="shared" si="3"/>
        <v>0</v>
      </c>
      <c r="AG28">
        <f t="shared" si="3"/>
        <v>-8.0586708493965258</v>
      </c>
      <c r="AH28">
        <f t="shared" si="4"/>
        <v>-548.4603389987343</v>
      </c>
      <c r="AI28">
        <f t="shared" si="23"/>
        <v>-556.51900984813085</v>
      </c>
      <c r="AJ28">
        <f t="shared" si="6"/>
        <v>17.784248125897648</v>
      </c>
      <c r="AK28">
        <f t="shared" si="19"/>
        <v>36.551064845584904</v>
      </c>
      <c r="AL28">
        <f t="shared" si="24"/>
        <v>-502.1836968766483</v>
      </c>
      <c r="AN28">
        <f t="shared" si="8"/>
        <v>0</v>
      </c>
      <c r="AO28">
        <f t="shared" si="8"/>
        <v>0</v>
      </c>
      <c r="AP28">
        <f t="shared" si="8"/>
        <v>-0.74385672389723467</v>
      </c>
      <c r="AQ28">
        <f t="shared" si="8"/>
        <v>-50.62570721395285</v>
      </c>
      <c r="AR28">
        <f t="shared" si="8"/>
        <v>-51.369563937850089</v>
      </c>
      <c r="AS28">
        <f t="shared" si="8"/>
        <v>1.6415774753843446</v>
      </c>
      <c r="AT28">
        <f t="shared" si="8"/>
        <v>3.3738510802967219</v>
      </c>
      <c r="AU28">
        <f t="shared" si="8"/>
        <v>-46.354135382169019</v>
      </c>
      <c r="AW28">
        <v>25</v>
      </c>
      <c r="AX28">
        <f>IF(Z28&gt;0, (R28*SUMPRODUCT(K28:$K$98, X28:$X$98)-K28*$AZ$3)/Z28, 0)</f>
        <v>782.34647890866802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</v>
      </c>
      <c r="S29">
        <f t="shared" si="1"/>
        <v>773.80433634491908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504.37382109674377</v>
      </c>
      <c r="AC29">
        <f t="shared" si="22"/>
        <v>484.73813746590895</v>
      </c>
      <c r="AE29">
        <f t="shared" si="2"/>
        <v>0</v>
      </c>
      <c r="AF29">
        <f t="shared" si="3"/>
        <v>0</v>
      </c>
      <c r="AG29">
        <f t="shared" si="3"/>
        <v>-7.8304377912183138</v>
      </c>
      <c r="AH29">
        <f t="shared" si="4"/>
        <v>-590.58539873698589</v>
      </c>
      <c r="AI29">
        <f t="shared" si="23"/>
        <v>-598.41583652820418</v>
      </c>
      <c r="AJ29">
        <f t="shared" si="6"/>
        <v>19.635683630834819</v>
      </c>
      <c r="AK29">
        <f t="shared" si="19"/>
        <v>35.306167476772067</v>
      </c>
      <c r="AL29">
        <f t="shared" si="24"/>
        <v>-543.47398542059727</v>
      </c>
      <c r="AN29">
        <f t="shared" si="8"/>
        <v>0</v>
      </c>
      <c r="AO29">
        <f t="shared" si="8"/>
        <v>0</v>
      </c>
      <c r="AP29">
        <f t="shared" si="8"/>
        <v>-0.64534789285082139</v>
      </c>
      <c r="AQ29">
        <f t="shared" si="8"/>
        <v>-48.673273804794086</v>
      </c>
      <c r="AR29">
        <f t="shared" si="8"/>
        <v>-49.318621697644907</v>
      </c>
      <c r="AS29">
        <f t="shared" si="8"/>
        <v>1.6182807901310257</v>
      </c>
      <c r="AT29">
        <f t="shared" si="8"/>
        <v>2.9097684437676947</v>
      </c>
      <c r="AU29">
        <f t="shared" si="8"/>
        <v>-44.79057246374618</v>
      </c>
      <c r="AW29">
        <v>26</v>
      </c>
      <c r="AX29">
        <f>IF(Z29&gt;0, (R29*SUMPRODUCT(K29:$K$98, X29:$X$98)-K29*$AZ$3)/Z29, 0)</f>
        <v>773.80433634491908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</v>
      </c>
      <c r="S30">
        <f t="shared" si="1"/>
        <v>763.37155642616517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484.73813746590895</v>
      </c>
      <c r="AC30">
        <f t="shared" si="22"/>
        <v>463.73452757461303</v>
      </c>
      <c r="AE30">
        <f t="shared" si="2"/>
        <v>0</v>
      </c>
      <c r="AF30">
        <f t="shared" si="3"/>
        <v>0</v>
      </c>
      <c r="AG30">
        <f t="shared" si="3"/>
        <v>-7.5935257816268003</v>
      </c>
      <c r="AH30">
        <f t="shared" si="4"/>
        <v>-634.43052671732232</v>
      </c>
      <c r="AI30">
        <f t="shared" si="23"/>
        <v>-642.02405249894912</v>
      </c>
      <c r="AJ30">
        <f t="shared" si="6"/>
        <v>21.003609891295923</v>
      </c>
      <c r="AK30">
        <f t="shared" si="19"/>
        <v>33.931669622613633</v>
      </c>
      <c r="AL30">
        <f t="shared" si="24"/>
        <v>-587.08877298503955</v>
      </c>
      <c r="AN30">
        <f t="shared" si="8"/>
        <v>0</v>
      </c>
      <c r="AO30">
        <f t="shared" si="8"/>
        <v>0</v>
      </c>
      <c r="AP30">
        <f t="shared" si="8"/>
        <v>-0.55877028402561491</v>
      </c>
      <c r="AQ30">
        <f t="shared" si="8"/>
        <v>-46.684627905801634</v>
      </c>
      <c r="AR30">
        <f t="shared" si="8"/>
        <v>-47.243398189827246</v>
      </c>
      <c r="AS30">
        <f t="shared" si="8"/>
        <v>1.5455525406813504</v>
      </c>
      <c r="AT30">
        <f t="shared" si="8"/>
        <v>2.4968649896951094</v>
      </c>
      <c r="AU30">
        <f t="shared" si="8"/>
        <v>-43.200980659450785</v>
      </c>
      <c r="AW30">
        <v>27</v>
      </c>
      <c r="AX30">
        <f>IF(Z30&gt;0, (R30*SUMPRODUCT(K30:$K$98, X30:$X$98)-K30*$AZ$3)/Z30, 0)</f>
        <v>763.37155642616517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</v>
      </c>
      <c r="S31">
        <f t="shared" si="1"/>
        <v>751.56336509957896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463.73452757461303</v>
      </c>
      <c r="AC31">
        <f t="shared" si="22"/>
        <v>441.75495673443481</v>
      </c>
      <c r="AE31">
        <f t="shared" si="2"/>
        <v>0</v>
      </c>
      <c r="AF31">
        <f t="shared" si="3"/>
        <v>0</v>
      </c>
      <c r="AG31">
        <f t="shared" si="3"/>
        <v>-7.3472673304782523</v>
      </c>
      <c r="AH31">
        <f t="shared" si="4"/>
        <v>-681.29277332912545</v>
      </c>
      <c r="AI31">
        <f t="shared" si="23"/>
        <v>-688.64004065960376</v>
      </c>
      <c r="AJ31">
        <f t="shared" si="6"/>
        <v>21.979570840178212</v>
      </c>
      <c r="AK31">
        <f t="shared" si="19"/>
        <v>32.461416930222917</v>
      </c>
      <c r="AL31">
        <f t="shared" si="24"/>
        <v>-634.19905288920268</v>
      </c>
      <c r="AN31">
        <f t="shared" si="8"/>
        <v>0</v>
      </c>
      <c r="AO31">
        <f t="shared" si="8"/>
        <v>0</v>
      </c>
      <c r="AP31">
        <f t="shared" si="8"/>
        <v>-0.48272261923309728</v>
      </c>
      <c r="AQ31">
        <f t="shared" si="8"/>
        <v>-44.761598729606717</v>
      </c>
      <c r="AR31">
        <f t="shared" si="8"/>
        <v>-45.244321348839819</v>
      </c>
      <c r="AS31">
        <f t="shared" si="8"/>
        <v>1.4440792104538276</v>
      </c>
      <c r="AT31">
        <f t="shared" si="8"/>
        <v>2.1327467070066204</v>
      </c>
      <c r="AU31">
        <f t="shared" si="8"/>
        <v>-41.667495431379372</v>
      </c>
      <c r="AW31">
        <v>28</v>
      </c>
      <c r="AX31">
        <f>IF(Z31&gt;0, (R31*SUMPRODUCT(K31:$K$98, X31:$X$98)-K31*$AZ$3)/Z31, 0)</f>
        <v>751.56336509957896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</v>
      </c>
      <c r="S32">
        <f t="shared" si="1"/>
        <v>738.69947951480094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441.75495673443481</v>
      </c>
      <c r="AC32">
        <f t="shared" si="22"/>
        <v>419.05144467056323</v>
      </c>
      <c r="AE32">
        <f t="shared" si="2"/>
        <v>0</v>
      </c>
      <c r="AF32">
        <f t="shared" si="3"/>
        <v>0</v>
      </c>
      <c r="AG32">
        <f t="shared" si="3"/>
        <v>-7.091033909787785</v>
      </c>
      <c r="AH32">
        <f t="shared" si="4"/>
        <v>-731.04298954273929</v>
      </c>
      <c r="AI32">
        <f t="shared" si="23"/>
        <v>-738.13402345252712</v>
      </c>
      <c r="AJ32">
        <f t="shared" si="6"/>
        <v>22.703512063871585</v>
      </c>
      <c r="AK32">
        <f t="shared" si="19"/>
        <v>30.92284697141044</v>
      </c>
      <c r="AL32">
        <f t="shared" si="24"/>
        <v>-684.50766441724511</v>
      </c>
      <c r="AN32">
        <f t="shared" si="8"/>
        <v>0</v>
      </c>
      <c r="AO32">
        <f t="shared" si="8"/>
        <v>0</v>
      </c>
      <c r="AP32">
        <f t="shared" si="8"/>
        <v>-0.41597128030707503</v>
      </c>
      <c r="AQ32">
        <f t="shared" si="8"/>
        <v>-42.884139631579558</v>
      </c>
      <c r="AR32">
        <f t="shared" si="8"/>
        <v>-43.300110911886641</v>
      </c>
      <c r="AS32">
        <f t="shared" si="8"/>
        <v>1.331823976703902</v>
      </c>
      <c r="AT32">
        <f t="shared" si="8"/>
        <v>1.8139831806025466</v>
      </c>
      <c r="AU32">
        <f t="shared" si="8"/>
        <v>-40.154303754580191</v>
      </c>
      <c r="AW32">
        <v>29</v>
      </c>
      <c r="AX32">
        <f>IF(Z32&gt;0, (R32*SUMPRODUCT(K32:$K$98, X32:$X$98)-K32*$AZ$3)/Z32, 0)</f>
        <v>738.69947951480094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</v>
      </c>
      <c r="S33">
        <f t="shared" si="1"/>
        <v>725.10899955254433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419.05144467056323</v>
      </c>
      <c r="AC33">
        <f t="shared" si="22"/>
        <v>395.86202527624721</v>
      </c>
      <c r="AE33">
        <f t="shared" si="2"/>
        <v>0</v>
      </c>
      <c r="AF33">
        <f t="shared" si="3"/>
        <v>0</v>
      </c>
      <c r="AG33">
        <f t="shared" si="3"/>
        <v>-6.824181356191426</v>
      </c>
      <c r="AH33">
        <f t="shared" si="4"/>
        <v>-783.76885799392358</v>
      </c>
      <c r="AI33">
        <f t="shared" si="23"/>
        <v>-790.59303935011496</v>
      </c>
      <c r="AJ33">
        <f t="shared" si="6"/>
        <v>23.189419394316019</v>
      </c>
      <c r="AK33">
        <f t="shared" si="19"/>
        <v>29.333601126939428</v>
      </c>
      <c r="AL33">
        <f t="shared" si="24"/>
        <v>-738.07001882885947</v>
      </c>
      <c r="AN33">
        <f t="shared" si="8"/>
        <v>0</v>
      </c>
      <c r="AO33">
        <f t="shared" si="8"/>
        <v>0</v>
      </c>
      <c r="AP33">
        <f t="shared" si="8"/>
        <v>-0.35742614898014269</v>
      </c>
      <c r="AQ33">
        <f t="shared" si="8"/>
        <v>-41.051002308015768</v>
      </c>
      <c r="AR33">
        <f t="shared" si="8"/>
        <v>-41.408428456995914</v>
      </c>
      <c r="AS33">
        <f t="shared" si="8"/>
        <v>1.2145786342087515</v>
      </c>
      <c r="AT33">
        <f t="shared" si="8"/>
        <v>1.5363888412797082</v>
      </c>
      <c r="AU33">
        <f t="shared" si="8"/>
        <v>-38.657460981507448</v>
      </c>
      <c r="AW33">
        <v>30</v>
      </c>
      <c r="AX33">
        <f>IF(Z33&gt;0, (R33*SUMPRODUCT(K33:$K$98, X33:$X$98)-K33*$AZ$3)/Z33, 0)</f>
        <v>725.10899955254433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</v>
      </c>
      <c r="S34">
        <f t="shared" si="1"/>
        <v>710.99891950405572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395.86202527624721</v>
      </c>
      <c r="AC34">
        <f t="shared" si="22"/>
        <v>372.39559460864541</v>
      </c>
      <c r="AE34">
        <f t="shared" si="2"/>
        <v>0</v>
      </c>
      <c r="AF34">
        <f t="shared" si="3"/>
        <v>0</v>
      </c>
      <c r="AG34">
        <f t="shared" si="3"/>
        <v>-6.5470492358202721</v>
      </c>
      <c r="AH34">
        <f t="shared" si="4"/>
        <v>-835.56122723695989</v>
      </c>
      <c r="AI34">
        <f t="shared" si="23"/>
        <v>-842.10827647278018</v>
      </c>
      <c r="AJ34">
        <f t="shared" si="6"/>
        <v>23.466430667601799</v>
      </c>
      <c r="AK34">
        <f t="shared" si="19"/>
        <v>27.710341769337308</v>
      </c>
      <c r="AL34">
        <f t="shared" si="24"/>
        <v>-790.93150403584104</v>
      </c>
      <c r="AN34">
        <f t="shared" si="8"/>
        <v>0</v>
      </c>
      <c r="AO34">
        <f t="shared" si="8"/>
        <v>0</v>
      </c>
      <c r="AP34">
        <f t="shared" si="8"/>
        <v>-0.30617050202495794</v>
      </c>
      <c r="AQ34">
        <f t="shared" si="8"/>
        <v>-39.074732937101253</v>
      </c>
      <c r="AR34">
        <f t="shared" si="8"/>
        <v>-39.380903439126214</v>
      </c>
      <c r="AS34">
        <f t="shared" si="8"/>
        <v>1.0973995458785253</v>
      </c>
      <c r="AT34">
        <f t="shared" si="8"/>
        <v>1.2958645865045497</v>
      </c>
      <c r="AU34">
        <f t="shared" ref="AU34:AU69" si="25">AL34*$K34</f>
        <v>-36.987639306743134</v>
      </c>
      <c r="AW34">
        <v>31</v>
      </c>
      <c r="AX34">
        <f>IF(Z34&gt;0, (R34*SUMPRODUCT(K34:$K$98, X34:$X$98)-K34*$AZ$3)/Z34, 0)</f>
        <v>710.99891950405572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</v>
      </c>
      <c r="S35">
        <f t="shared" si="1"/>
        <v>696.83854577831494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372.39559460864541</v>
      </c>
      <c r="AC35">
        <f t="shared" si="22"/>
        <v>349.02137206477073</v>
      </c>
      <c r="AE35">
        <f t="shared" si="2"/>
        <v>0</v>
      </c>
      <c r="AF35">
        <f t="shared" ref="AF35:AG69" si="26">-$Z35*P35</f>
        <v>0</v>
      </c>
      <c r="AG35">
        <f t="shared" si="26"/>
        <v>-6.2608005502002753</v>
      </c>
      <c r="AH35">
        <f t="shared" si="4"/>
        <v>-883.11277304717896</v>
      </c>
      <c r="AI35">
        <f t="shared" si="23"/>
        <v>-889.37357359737928</v>
      </c>
      <c r="AJ35">
        <f t="shared" si="6"/>
        <v>23.37422254387468</v>
      </c>
      <c r="AK35">
        <f t="shared" si="19"/>
        <v>26.067691622605182</v>
      </c>
      <c r="AL35">
        <f t="shared" si="24"/>
        <v>-839.93165943089946</v>
      </c>
      <c r="AN35">
        <f t="shared" ref="AN35:AT69" si="27">AE35*$K35</f>
        <v>0</v>
      </c>
      <c r="AO35">
        <f t="shared" si="27"/>
        <v>0</v>
      </c>
      <c r="AP35">
        <f t="shared" si="27"/>
        <v>-0.26141444719277696</v>
      </c>
      <c r="AQ35">
        <f t="shared" si="27"/>
        <v>-36.873629102850707</v>
      </c>
      <c r="AR35">
        <f t="shared" si="27"/>
        <v>-37.135043550043491</v>
      </c>
      <c r="AS35">
        <f t="shared" si="27"/>
        <v>0.97597095065941397</v>
      </c>
      <c r="AT35">
        <f t="shared" si="27"/>
        <v>1.0884344806187973</v>
      </c>
      <c r="AU35">
        <f t="shared" si="25"/>
        <v>-35.070638118765281</v>
      </c>
      <c r="AW35">
        <v>32</v>
      </c>
      <c r="AX35">
        <f>IF(Z35&gt;0, (R35*SUMPRODUCT(K35:$K$98, X35:$X$98)-K35*$AZ$3)/Z35, 0)</f>
        <v>696.83854577831494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</v>
      </c>
      <c r="S36">
        <f t="shared" si="1"/>
        <v>689.55623270680735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349.02137206477073</v>
      </c>
      <c r="AC36">
        <f t="shared" si="22"/>
        <v>326.16605581301525</v>
      </c>
      <c r="AE36">
        <f t="shared" si="2"/>
        <v>0</v>
      </c>
      <c r="AF36">
        <f t="shared" si="26"/>
        <v>0</v>
      </c>
      <c r="AG36">
        <f t="shared" si="26"/>
        <v>-5.9126079995802518</v>
      </c>
      <c r="AH36">
        <f t="shared" si="4"/>
        <v>-1142.3381804720841</v>
      </c>
      <c r="AI36">
        <f t="shared" si="23"/>
        <v>-1148.2507884716645</v>
      </c>
      <c r="AJ36">
        <f t="shared" si="6"/>
        <v>22.855316251755482</v>
      </c>
      <c r="AK36">
        <f t="shared" si="19"/>
        <v>24.431496044533954</v>
      </c>
      <c r="AL36">
        <f t="shared" si="24"/>
        <v>-1100.9639761753749</v>
      </c>
      <c r="AN36">
        <f t="shared" si="27"/>
        <v>0</v>
      </c>
      <c r="AO36">
        <f t="shared" si="27"/>
        <v>0</v>
      </c>
      <c r="AP36">
        <f t="shared" si="27"/>
        <v>-0.22042496506702716</v>
      </c>
      <c r="AQ36">
        <f t="shared" si="27"/>
        <v>-42.586935163495752</v>
      </c>
      <c r="AR36">
        <f t="shared" si="27"/>
        <v>-42.807360128562784</v>
      </c>
      <c r="AS36">
        <f t="shared" si="27"/>
        <v>0.85205755002643668</v>
      </c>
      <c r="AT36">
        <f t="shared" si="27"/>
        <v>0.91081831613628417</v>
      </c>
      <c r="AU36">
        <f t="shared" si="25"/>
        <v>-41.044484262400054</v>
      </c>
      <c r="AW36">
        <v>33</v>
      </c>
      <c r="AX36">
        <f>IF(Z36&gt;0, (R36*SUMPRODUCT(K36:$K$98, X36:$X$98)-K36*$AZ$3)/Z36, 0)</f>
        <v>689.55623270680735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</v>
      </c>
      <c r="S37">
        <f t="shared" si="1"/>
        <v>671.98837875582421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326.16605581301525</v>
      </c>
      <c r="AC37">
        <f t="shared" si="22"/>
        <v>296.09547140942601</v>
      </c>
      <c r="AE37">
        <f t="shared" si="2"/>
        <v>0</v>
      </c>
      <c r="AF37">
        <f t="shared" si="26"/>
        <v>0</v>
      </c>
      <c r="AG37">
        <f t="shared" si="26"/>
        <v>-5.5078235124698516</v>
      </c>
      <c r="AH37">
        <f t="shared" si="4"/>
        <v>-1382.6336284583879</v>
      </c>
      <c r="AI37">
        <f t="shared" si="23"/>
        <v>-1388.1414519708578</v>
      </c>
      <c r="AJ37">
        <f t="shared" si="6"/>
        <v>30.070584403589237</v>
      </c>
      <c r="AK37">
        <f t="shared" si="19"/>
        <v>22.831623906911069</v>
      </c>
      <c r="AL37">
        <f t="shared" si="24"/>
        <v>-1335.2392436603575</v>
      </c>
      <c r="AN37">
        <f t="shared" si="27"/>
        <v>0</v>
      </c>
      <c r="AO37">
        <f t="shared" si="27"/>
        <v>0</v>
      </c>
      <c r="AP37">
        <f t="shared" si="27"/>
        <v>-0.18333428409886771</v>
      </c>
      <c r="AQ37">
        <f t="shared" si="27"/>
        <v>-46.022561520089354</v>
      </c>
      <c r="AR37">
        <f t="shared" si="27"/>
        <v>-46.205895804188224</v>
      </c>
      <c r="AS37">
        <f t="shared" si="27"/>
        <v>1.0009342259397216</v>
      </c>
      <c r="AT37">
        <f t="shared" si="27"/>
        <v>0.75997704253074427</v>
      </c>
      <c r="AU37">
        <f t="shared" si="25"/>
        <v>-44.444984535717758</v>
      </c>
      <c r="AW37">
        <v>34</v>
      </c>
      <c r="AX37">
        <f>IF(Z37&gt;0, (R37*SUMPRODUCT(K37:$K$98, X37:$X$98)-K37*$AZ$3)/Z37, 0)</f>
        <v>671.98837875582421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</v>
      </c>
      <c r="S38">
        <f t="shared" si="1"/>
        <v>646.29763678482846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296.09547140942601</v>
      </c>
      <c r="AC38">
        <f t="shared" si="22"/>
        <v>261.24822306782448</v>
      </c>
      <c r="AE38">
        <f t="shared" si="2"/>
        <v>0</v>
      </c>
      <c r="AF38">
        <f t="shared" si="26"/>
        <v>0</v>
      </c>
      <c r="AG38">
        <f t="shared" si="26"/>
        <v>-5.0527846652718331</v>
      </c>
      <c r="AH38">
        <f t="shared" si="4"/>
        <v>-1599.8424482932819</v>
      </c>
      <c r="AI38">
        <f t="shared" si="23"/>
        <v>-1604.8952329585538</v>
      </c>
      <c r="AJ38">
        <f t="shared" si="6"/>
        <v>34.847248341601528</v>
      </c>
      <c r="AK38">
        <f t="shared" si="19"/>
        <v>20.726682998659822</v>
      </c>
      <c r="AL38">
        <f t="shared" si="24"/>
        <v>-1549.3213016182926</v>
      </c>
      <c r="AN38">
        <f t="shared" si="27"/>
        <v>0</v>
      </c>
      <c r="AO38">
        <f t="shared" si="27"/>
        <v>0</v>
      </c>
      <c r="AP38">
        <f t="shared" si="27"/>
        <v>-0.15016766883896926</v>
      </c>
      <c r="AQ38">
        <f t="shared" si="27"/>
        <v>-47.546971993691024</v>
      </c>
      <c r="AR38">
        <f t="shared" si="27"/>
        <v>-47.697139662529999</v>
      </c>
      <c r="AS38">
        <f t="shared" si="27"/>
        <v>1.0356526936279826</v>
      </c>
      <c r="AT38">
        <f t="shared" si="27"/>
        <v>0.61599254170978901</v>
      </c>
      <c r="AU38">
        <f t="shared" si="25"/>
        <v>-46.045494427192232</v>
      </c>
      <c r="AW38">
        <v>35</v>
      </c>
      <c r="AX38">
        <f>IF(Z38&gt;0, (R38*SUMPRODUCT(K38:$K$98, X38:$X$98)-K38*$AZ$3)/Z38, 0)</f>
        <v>646.29763678482846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</v>
      </c>
      <c r="S39">
        <f t="shared" si="1"/>
        <v>613.66164690820528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261.24822306782448</v>
      </c>
      <c r="AC39">
        <f t="shared" si="22"/>
        <v>223.67920926921192</v>
      </c>
      <c r="AE39">
        <f t="shared" si="2"/>
        <v>0</v>
      </c>
      <c r="AF39">
        <f t="shared" si="26"/>
        <v>0</v>
      </c>
      <c r="AG39">
        <f t="shared" si="26"/>
        <v>-4.5562406090589329</v>
      </c>
      <c r="AH39">
        <f t="shared" si="4"/>
        <v>-1784.0648382407287</v>
      </c>
      <c r="AI39">
        <f t="shared" si="23"/>
        <v>-1788.6210788497876</v>
      </c>
      <c r="AJ39">
        <f t="shared" si="6"/>
        <v>37.569013798612559</v>
      </c>
      <c r="AK39">
        <f t="shared" si="19"/>
        <v>18.287375614747717</v>
      </c>
      <c r="AL39">
        <f t="shared" si="24"/>
        <v>-1732.7646894364273</v>
      </c>
      <c r="AN39">
        <f t="shared" si="27"/>
        <v>0</v>
      </c>
      <c r="AO39">
        <f t="shared" si="27"/>
        <v>0</v>
      </c>
      <c r="AP39">
        <f t="shared" si="27"/>
        <v>-0.12090222030621467</v>
      </c>
      <c r="AQ39">
        <f t="shared" si="27"/>
        <v>-47.341090741496849</v>
      </c>
      <c r="AR39">
        <f t="shared" si="27"/>
        <v>-47.461992961803062</v>
      </c>
      <c r="AS39">
        <f t="shared" si="27"/>
        <v>0.9969133706275527</v>
      </c>
      <c r="AT39">
        <f t="shared" si="27"/>
        <v>0.4852650474605627</v>
      </c>
      <c r="AU39">
        <f t="shared" si="25"/>
        <v>-45.979814543714944</v>
      </c>
      <c r="AW39">
        <v>36</v>
      </c>
      <c r="AX39">
        <f>IF(Z39&gt;0, (R39*SUMPRODUCT(K39:$K$98, X39:$X$98)-K39*$AZ$3)/Z39, 0)</f>
        <v>613.66164690820528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</v>
      </c>
      <c r="S40">
        <f t="shared" si="1"/>
        <v>573.49842697986685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223.67920926921192</v>
      </c>
      <c r="AC40">
        <f t="shared" si="22"/>
        <v>185.24700977332088</v>
      </c>
      <c r="AE40">
        <f t="shared" si="2"/>
        <v>0</v>
      </c>
      <c r="AF40">
        <f t="shared" si="26"/>
        <v>0</v>
      </c>
      <c r="AG40">
        <f t="shared" si="26"/>
        <v>-4.037652961597054</v>
      </c>
      <c r="AH40">
        <f t="shared" si="4"/>
        <v>-1892.1009654851575</v>
      </c>
      <c r="AI40">
        <f t="shared" si="23"/>
        <v>-1896.1386184467547</v>
      </c>
      <c r="AJ40">
        <f t="shared" si="6"/>
        <v>38.432199495891041</v>
      </c>
      <c r="AK40">
        <f t="shared" si="19"/>
        <v>15.657544648844835</v>
      </c>
      <c r="AL40">
        <f t="shared" si="24"/>
        <v>-1842.0488743020189</v>
      </c>
      <c r="AN40">
        <f t="shared" si="27"/>
        <v>0</v>
      </c>
      <c r="AO40">
        <f t="shared" si="27"/>
        <v>0</v>
      </c>
      <c r="AP40">
        <f t="shared" si="27"/>
        <v>-9.5661809531646602E-2</v>
      </c>
      <c r="AQ40">
        <f t="shared" si="27"/>
        <v>-44.828469384672502</v>
      </c>
      <c r="AR40">
        <f t="shared" si="27"/>
        <v>-44.924131194204151</v>
      </c>
      <c r="AS40">
        <f t="shared" si="27"/>
        <v>0.91055219035069634</v>
      </c>
      <c r="AT40">
        <f t="shared" si="27"/>
        <v>0.3709652781398517</v>
      </c>
      <c r="AU40">
        <f t="shared" si="25"/>
        <v>-43.642613725713602</v>
      </c>
      <c r="AW40">
        <v>37</v>
      </c>
      <c r="AX40">
        <f>IF(Z40&gt;0, (R40*SUMPRODUCT(K40:$K$98, X40:$X$98)-K40*$AZ$3)/Z40, 0)</f>
        <v>573.49842697986685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</v>
      </c>
      <c r="S41">
        <f t="shared" si="1"/>
        <v>528.34940393585862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185.24700977332088</v>
      </c>
      <c r="AC41">
        <f t="shared" si="22"/>
        <v>148.37290757222502</v>
      </c>
      <c r="AE41">
        <f t="shared" si="2"/>
        <v>0</v>
      </c>
      <c r="AF41">
        <f t="shared" si="26"/>
        <v>0</v>
      </c>
      <c r="AG41">
        <f t="shared" si="26"/>
        <v>-3.5102932469248471</v>
      </c>
      <c r="AH41">
        <f t="shared" si="4"/>
        <v>-1947.9327402249439</v>
      </c>
      <c r="AI41">
        <f t="shared" si="23"/>
        <v>-1951.4430334718688</v>
      </c>
      <c r="AJ41">
        <f t="shared" si="6"/>
        <v>36.874102201095866</v>
      </c>
      <c r="AK41">
        <f t="shared" si="19"/>
        <v>12.967290684132463</v>
      </c>
      <c r="AL41">
        <f t="shared" si="24"/>
        <v>-1901.6016405866405</v>
      </c>
      <c r="AN41">
        <f t="shared" si="27"/>
        <v>0</v>
      </c>
      <c r="AO41">
        <f t="shared" si="27"/>
        <v>0</v>
      </c>
      <c r="AP41">
        <f t="shared" si="27"/>
        <v>-7.4256586150557177E-2</v>
      </c>
      <c r="AQ41">
        <f t="shared" si="27"/>
        <v>-41.206481956093178</v>
      </c>
      <c r="AR41">
        <f t="shared" si="27"/>
        <v>-41.280738542243739</v>
      </c>
      <c r="AS41">
        <f t="shared" si="27"/>
        <v>0.78003310669809311</v>
      </c>
      <c r="AT41">
        <f t="shared" si="27"/>
        <v>0.2743094864422348</v>
      </c>
      <c r="AU41">
        <f t="shared" si="25"/>
        <v>-40.226395949103413</v>
      </c>
      <c r="AW41">
        <v>38</v>
      </c>
      <c r="AX41">
        <f>IF(Z41&gt;0, (R41*SUMPRODUCT(K41:$K$98, X41:$X$98)-K41*$AZ$3)/Z41, 0)</f>
        <v>528.34940393585862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</v>
      </c>
      <c r="S42">
        <f t="shared" si="1"/>
        <v>477.70301916259643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148.37290757222502</v>
      </c>
      <c r="AC42">
        <f t="shared" si="22"/>
        <v>114.2685391728966</v>
      </c>
      <c r="AE42">
        <f t="shared" si="2"/>
        <v>0</v>
      </c>
      <c r="AF42">
        <f t="shared" si="26"/>
        <v>0</v>
      </c>
      <c r="AG42">
        <f t="shared" si="26"/>
        <v>-2.9900517316492734</v>
      </c>
      <c r="AH42">
        <f t="shared" si="4"/>
        <v>-1940.5543312253012</v>
      </c>
      <c r="AI42">
        <f t="shared" si="23"/>
        <v>-1943.5443829569506</v>
      </c>
      <c r="AJ42">
        <f t="shared" si="6"/>
        <v>34.104368399328422</v>
      </c>
      <c r="AK42">
        <f t="shared" si="19"/>
        <v>10.386103530055752</v>
      </c>
      <c r="AL42">
        <f t="shared" si="24"/>
        <v>-1899.0539110275663</v>
      </c>
      <c r="AN42">
        <f t="shared" si="27"/>
        <v>0</v>
      </c>
      <c r="AO42">
        <f t="shared" si="27"/>
        <v>0</v>
      </c>
      <c r="AP42">
        <f t="shared" si="27"/>
        <v>-5.6474482529838881E-2</v>
      </c>
      <c r="AQ42">
        <f t="shared" si="27"/>
        <v>-36.652142341543048</v>
      </c>
      <c r="AR42">
        <f t="shared" si="27"/>
        <v>-36.708616824072891</v>
      </c>
      <c r="AS42">
        <f t="shared" si="27"/>
        <v>0.64414489454223955</v>
      </c>
      <c r="AT42">
        <f t="shared" si="27"/>
        <v>0.1961671151547931</v>
      </c>
      <c r="AU42">
        <f t="shared" si="25"/>
        <v>-35.868304814375854</v>
      </c>
      <c r="AW42">
        <v>39</v>
      </c>
      <c r="AX42">
        <f>IF(Z42&gt;0, (R42*SUMPRODUCT(K42:$K$98, X42:$X$98)-K42*$AZ$3)/Z42, 0)</f>
        <v>477.70301916259643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</v>
      </c>
      <c r="S43">
        <f t="shared" si="1"/>
        <v>421.04131192082309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114.2685391728966</v>
      </c>
      <c r="AC43">
        <f t="shared" si="22"/>
        <v>83.957569649893557</v>
      </c>
      <c r="AE43">
        <f t="shared" si="2"/>
        <v>0</v>
      </c>
      <c r="AF43">
        <f t="shared" si="26"/>
        <v>0</v>
      </c>
      <c r="AG43">
        <f t="shared" si="26"/>
        <v>-2.4925573593619776</v>
      </c>
      <c r="AH43">
        <f t="shared" si="4"/>
        <v>-1870.3754198832116</v>
      </c>
      <c r="AI43">
        <f t="shared" si="23"/>
        <v>-1872.8679772425737</v>
      </c>
      <c r="AJ43">
        <f t="shared" si="6"/>
        <v>30.310969523003038</v>
      </c>
      <c r="AK43">
        <f t="shared" si="19"/>
        <v>7.9987977421027621</v>
      </c>
      <c r="AL43">
        <f t="shared" si="24"/>
        <v>-1834.5582099774679</v>
      </c>
      <c r="AN43">
        <f t="shared" si="27"/>
        <v>0</v>
      </c>
      <c r="AO43">
        <f t="shared" si="27"/>
        <v>0</v>
      </c>
      <c r="AP43">
        <f t="shared" si="27"/>
        <v>-4.203399773629881E-2</v>
      </c>
      <c r="AQ43">
        <f t="shared" si="27"/>
        <v>-31.541643713877914</v>
      </c>
      <c r="AR43">
        <f t="shared" si="27"/>
        <v>-31.583677711614214</v>
      </c>
      <c r="AS43">
        <f t="shared" si="27"/>
        <v>0.51115823655149994</v>
      </c>
      <c r="AT43">
        <f t="shared" si="27"/>
        <v>0.13489015405074667</v>
      </c>
      <c r="AU43">
        <f t="shared" si="25"/>
        <v>-30.937629321011965</v>
      </c>
      <c r="AW43">
        <v>40</v>
      </c>
      <c r="AX43">
        <f>IF(Z43&gt;0, (R43*SUMPRODUCT(K43:$K$98, X43:$X$98)-K43*$AZ$3)/Z43, 0)</f>
        <v>421.04131192082309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</v>
      </c>
      <c r="S44">
        <f t="shared" si="1"/>
        <v>357.75875149916817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83.957569649893557</v>
      </c>
      <c r="AC44">
        <f t="shared" si="22"/>
        <v>58.077687381140692</v>
      </c>
      <c r="AE44">
        <f t="shared" si="2"/>
        <v>0</v>
      </c>
      <c r="AF44">
        <f t="shared" si="26"/>
        <v>0</v>
      </c>
      <c r="AG44">
        <f t="shared" si="26"/>
        <v>-2.0292196605173656</v>
      </c>
      <c r="AH44">
        <f t="shared" si="4"/>
        <v>-1753.6485010039682</v>
      </c>
      <c r="AI44">
        <f t="shared" si="23"/>
        <v>-1755.6777206644856</v>
      </c>
      <c r="AJ44">
        <f t="shared" si="6"/>
        <v>25.879882268752866</v>
      </c>
      <c r="AK44">
        <f t="shared" si="19"/>
        <v>5.8770298754925498</v>
      </c>
      <c r="AL44">
        <f t="shared" si="24"/>
        <v>-1723.9208085202401</v>
      </c>
      <c r="AN44">
        <f t="shared" si="27"/>
        <v>0</v>
      </c>
      <c r="AO44">
        <f t="shared" si="27"/>
        <v>0</v>
      </c>
      <c r="AP44">
        <f t="shared" si="27"/>
        <v>-3.0553894454263191E-2</v>
      </c>
      <c r="AQ44">
        <f t="shared" si="27"/>
        <v>-26.404628464860853</v>
      </c>
      <c r="AR44">
        <f t="shared" si="27"/>
        <v>-26.435182359315114</v>
      </c>
      <c r="AS44">
        <f t="shared" si="27"/>
        <v>0.38967254591187495</v>
      </c>
      <c r="AT44">
        <f t="shared" si="27"/>
        <v>8.8490247760840787E-2</v>
      </c>
      <c r="AU44">
        <f t="shared" si="25"/>
        <v>-25.957019565642398</v>
      </c>
      <c r="AW44">
        <v>41</v>
      </c>
      <c r="AX44">
        <f>IF(Z44&gt;0, (R44*SUMPRODUCT(K44:$K$98, X44:$X$98)-K44*$AZ$3)/Z44, 0)</f>
        <v>357.75875149916817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</v>
      </c>
      <c r="S45">
        <f t="shared" si="1"/>
        <v>284.92571440779284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58.077687381140692</v>
      </c>
      <c r="AC45">
        <f t="shared" si="22"/>
        <v>36.728203063712897</v>
      </c>
      <c r="AE45">
        <f t="shared" si="2"/>
        <v>0</v>
      </c>
      <c r="AF45">
        <f t="shared" si="26"/>
        <v>0</v>
      </c>
      <c r="AG45">
        <f t="shared" si="26"/>
        <v>-1.6113060881522687</v>
      </c>
      <c r="AH45">
        <f t="shared" si="4"/>
        <v>-1590.485503039693</v>
      </c>
      <c r="AI45">
        <f t="shared" si="23"/>
        <v>-1592.0968091278453</v>
      </c>
      <c r="AJ45">
        <f t="shared" si="6"/>
        <v>21.349484317427795</v>
      </c>
      <c r="AK45">
        <f t="shared" si="19"/>
        <v>4.0654381166798492</v>
      </c>
      <c r="AL45">
        <f t="shared" si="24"/>
        <v>-1566.6818866937376</v>
      </c>
      <c r="AN45">
        <f t="shared" si="27"/>
        <v>0</v>
      </c>
      <c r="AO45">
        <f t="shared" si="27"/>
        <v>0</v>
      </c>
      <c r="AP45">
        <f t="shared" si="27"/>
        <v>-2.1661949448571749E-2</v>
      </c>
      <c r="AQ45">
        <f t="shared" si="27"/>
        <v>-21.382043311857842</v>
      </c>
      <c r="AR45">
        <f t="shared" si="27"/>
        <v>-21.403705261306413</v>
      </c>
      <c r="AS45">
        <f t="shared" si="27"/>
        <v>0.28701651004591289</v>
      </c>
      <c r="AT45">
        <f t="shared" si="27"/>
        <v>5.4654615666972793E-2</v>
      </c>
      <c r="AU45">
        <f t="shared" si="25"/>
        <v>-21.062034135593528</v>
      </c>
      <c r="AW45">
        <v>42</v>
      </c>
      <c r="AX45">
        <f>IF(Z45&gt;0, (R45*SUMPRODUCT(K45:$K$98, X45:$X$98)-K45*$AZ$3)/Z45, 0)</f>
        <v>284.92571440779284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</v>
      </c>
      <c r="S46">
        <f t="shared" si="1"/>
        <v>199.35804292035309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36.728203063712897</v>
      </c>
      <c r="AC46">
        <f t="shared" si="22"/>
        <v>19.859681312063138</v>
      </c>
      <c r="AE46">
        <f t="shared" si="2"/>
        <v>0</v>
      </c>
      <c r="AF46">
        <f t="shared" si="26"/>
        <v>0</v>
      </c>
      <c r="AG46">
        <f t="shared" si="26"/>
        <v>-1.2452269934249292</v>
      </c>
      <c r="AH46">
        <f t="shared" si="4"/>
        <v>-1399.8641353832677</v>
      </c>
      <c r="AI46">
        <f t="shared" si="23"/>
        <v>-1401.1093623766926</v>
      </c>
      <c r="AJ46">
        <f t="shared" si="6"/>
        <v>16.868521751649759</v>
      </c>
      <c r="AK46">
        <f t="shared" si="19"/>
        <v>2.5709742144599028</v>
      </c>
      <c r="AL46">
        <f t="shared" si="24"/>
        <v>-1381.6698664105829</v>
      </c>
      <c r="AN46">
        <f t="shared" si="27"/>
        <v>0</v>
      </c>
      <c r="AO46">
        <f t="shared" si="27"/>
        <v>0</v>
      </c>
      <c r="AP46">
        <f t="shared" si="27"/>
        <v>-1.4946860933579951E-2</v>
      </c>
      <c r="AQ46">
        <f t="shared" si="27"/>
        <v>-16.803020387416019</v>
      </c>
      <c r="AR46">
        <f t="shared" si="27"/>
        <v>-16.8179672483496</v>
      </c>
      <c r="AS46">
        <f t="shared" si="27"/>
        <v>0.20247830323971985</v>
      </c>
      <c r="AT46">
        <f t="shared" si="27"/>
        <v>3.0860232110499E-2</v>
      </c>
      <c r="AU46">
        <f t="shared" si="25"/>
        <v>-16.584628712999383</v>
      </c>
      <c r="AW46">
        <v>43</v>
      </c>
      <c r="AX46">
        <f>IF(Z46&gt;0, (R46*SUMPRODUCT(K46:$K$98, X46:$X$98)-K46*$AZ$3)/Z46, 0)</f>
        <v>199.35804292035309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</v>
      </c>
      <c r="S47">
        <f t="shared" si="1"/>
        <v>94.810296718654286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19.859681312063138</v>
      </c>
      <c r="AC47">
        <f t="shared" si="22"/>
        <v>7.0865908891185896</v>
      </c>
      <c r="AE47">
        <f t="shared" si="2"/>
        <v>0</v>
      </c>
      <c r="AF47">
        <f t="shared" si="26"/>
        <v>0</v>
      </c>
      <c r="AG47">
        <f t="shared" si="26"/>
        <v>-0.93431187518426406</v>
      </c>
      <c r="AH47">
        <f t="shared" si="4"/>
        <v>-1193.8513932256635</v>
      </c>
      <c r="AI47">
        <f t="shared" si="23"/>
        <v>-1194.7857051008477</v>
      </c>
      <c r="AJ47">
        <f t="shared" si="6"/>
        <v>12.773090422944549</v>
      </c>
      <c r="AK47">
        <f t="shared" si="19"/>
        <v>1.3901776918444197</v>
      </c>
      <c r="AL47">
        <f t="shared" si="24"/>
        <v>-1180.6224369860588</v>
      </c>
      <c r="AN47">
        <f t="shared" si="27"/>
        <v>0</v>
      </c>
      <c r="AO47">
        <f t="shared" si="27"/>
        <v>0</v>
      </c>
      <c r="AP47">
        <f t="shared" si="27"/>
        <v>-1.0013255859538286E-2</v>
      </c>
      <c r="AQ47">
        <f t="shared" si="27"/>
        <v>-12.794806291290259</v>
      </c>
      <c r="AR47">
        <f t="shared" si="27"/>
        <v>-12.804819547149798</v>
      </c>
      <c r="AS47">
        <f t="shared" si="27"/>
        <v>0.13689242951850258</v>
      </c>
      <c r="AT47">
        <f t="shared" si="27"/>
        <v>1.4898884717605903E-2</v>
      </c>
      <c r="AU47">
        <f t="shared" si="25"/>
        <v>-12.653028232913689</v>
      </c>
      <c r="AW47">
        <v>44</v>
      </c>
      <c r="AX47">
        <f>IF(Z47&gt;0, (R47*SUMPRODUCT(K47:$K$98, X47:$X$98)-K47*$AZ$3)/Z47, 0)</f>
        <v>94.810296718654286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</v>
      </c>
      <c r="S48">
        <f t="shared" si="1"/>
        <v>-38.809289482817164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7.0865908891185896</v>
      </c>
      <c r="AC48">
        <f t="shared" si="22"/>
        <v>-2.1100636481792669</v>
      </c>
      <c r="AE48">
        <f t="shared" si="2"/>
        <v>0</v>
      </c>
      <c r="AF48">
        <f t="shared" si="26"/>
        <v>0</v>
      </c>
      <c r="AG48">
        <f t="shared" si="26"/>
        <v>-0.67962583066404081</v>
      </c>
      <c r="AH48">
        <f t="shared" si="4"/>
        <v>-981.37170307352278</v>
      </c>
      <c r="AI48">
        <f t="shared" si="23"/>
        <v>-982.05132890418679</v>
      </c>
      <c r="AJ48">
        <f t="shared" si="6"/>
        <v>9.1966545372978565</v>
      </c>
      <c r="AK48">
        <f t="shared" si="19"/>
        <v>0.49606136223830133</v>
      </c>
      <c r="AL48">
        <f t="shared" si="24"/>
        <v>-972.35861300465069</v>
      </c>
      <c r="AN48">
        <f t="shared" si="27"/>
        <v>0</v>
      </c>
      <c r="AO48">
        <f t="shared" si="27"/>
        <v>0</v>
      </c>
      <c r="AP48">
        <f t="shared" si="27"/>
        <v>-6.5033226132411937E-3</v>
      </c>
      <c r="AQ48">
        <f t="shared" si="27"/>
        <v>-9.3907213361170232</v>
      </c>
      <c r="AR48">
        <f t="shared" si="27"/>
        <v>-9.3972246587302646</v>
      </c>
      <c r="AS48">
        <f t="shared" si="27"/>
        <v>8.8002557760553463E-2</v>
      </c>
      <c r="AT48">
        <f t="shared" si="27"/>
        <v>4.7467987958131437E-3</v>
      </c>
      <c r="AU48">
        <f t="shared" si="25"/>
        <v>-9.3044753021738984</v>
      </c>
      <c r="AW48">
        <v>45</v>
      </c>
      <c r="AX48">
        <f>IF(Z48&gt;0, (R48*SUMPRODUCT(K48:$K$98, X48:$X$98)-K48*$AZ$3)/Z48, 0)</f>
        <v>-38.809289482817164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</v>
      </c>
      <c r="S49">
        <f t="shared" si="1"/>
        <v>-216.6968248242697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-2.1100636481792669</v>
      </c>
      <c r="AC49">
        <f t="shared" si="22"/>
        <v>-8.2881494896602028</v>
      </c>
      <c r="AE49">
        <f t="shared" si="2"/>
        <v>0</v>
      </c>
      <c r="AF49">
        <f t="shared" si="26"/>
        <v>0</v>
      </c>
      <c r="AG49">
        <f t="shared" si="26"/>
        <v>-0.47809592367017134</v>
      </c>
      <c r="AH49">
        <f t="shared" si="4"/>
        <v>-778.93459474891654</v>
      </c>
      <c r="AI49">
        <f t="shared" si="23"/>
        <v>-779.41269067258668</v>
      </c>
      <c r="AJ49">
        <f t="shared" si="6"/>
        <v>6.1780858414809359</v>
      </c>
      <c r="AK49">
        <f t="shared" si="19"/>
        <v>-0.1477044553725487</v>
      </c>
      <c r="AL49">
        <f t="shared" si="24"/>
        <v>-773.3823092864784</v>
      </c>
      <c r="AN49">
        <f t="shared" si="27"/>
        <v>0</v>
      </c>
      <c r="AO49">
        <f t="shared" si="27"/>
        <v>0</v>
      </c>
      <c r="AP49">
        <f t="shared" si="27"/>
        <v>-4.0847213950809796E-3</v>
      </c>
      <c r="AQ49">
        <f t="shared" si="27"/>
        <v>-6.6550050879217348</v>
      </c>
      <c r="AR49">
        <f t="shared" si="27"/>
        <v>-6.6590898093168152</v>
      </c>
      <c r="AS49">
        <f t="shared" si="27"/>
        <v>5.2783883250077011E-2</v>
      </c>
      <c r="AT49">
        <f t="shared" si="27"/>
        <v>-1.2619466494871426E-3</v>
      </c>
      <c r="AU49">
        <f t="shared" si="25"/>
        <v>-6.6075678727162268</v>
      </c>
      <c r="AW49">
        <v>46</v>
      </c>
      <c r="AX49">
        <f>IF(Z49&gt;0, (R49*SUMPRODUCT(K49:$K$98, X49:$X$98)-K49*$AZ$3)/Z49, 0)</f>
        <v>-216.6968248242697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</v>
      </c>
      <c r="S50">
        <f t="shared" si="1"/>
        <v>-464.69344115803915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-8.2881494896602028</v>
      </c>
      <c r="AC50">
        <f t="shared" si="22"/>
        <v>-12.074730028799721</v>
      </c>
      <c r="AE50">
        <f t="shared" si="2"/>
        <v>0</v>
      </c>
      <c r="AF50">
        <f t="shared" si="26"/>
        <v>0</v>
      </c>
      <c r="AG50">
        <f t="shared" si="26"/>
        <v>-0.32480364901183278</v>
      </c>
      <c r="AH50">
        <f t="shared" si="4"/>
        <v>-594.04526168654741</v>
      </c>
      <c r="AI50">
        <f t="shared" si="23"/>
        <v>-594.37006533555927</v>
      </c>
      <c r="AJ50">
        <f t="shared" si="6"/>
        <v>3.7865805391395178</v>
      </c>
      <c r="AK50">
        <f t="shared" si="19"/>
        <v>-0.58017046427621422</v>
      </c>
      <c r="AL50">
        <f t="shared" si="24"/>
        <v>-591.16365526069592</v>
      </c>
      <c r="AN50">
        <f t="shared" si="27"/>
        <v>0</v>
      </c>
      <c r="AO50">
        <f t="shared" si="27"/>
        <v>0</v>
      </c>
      <c r="AP50">
        <f t="shared" si="27"/>
        <v>-2.4777088741757321E-3</v>
      </c>
      <c r="AQ50">
        <f t="shared" si="27"/>
        <v>-4.5315722930476756</v>
      </c>
      <c r="AR50">
        <f t="shared" si="27"/>
        <v>-4.5340500019218517</v>
      </c>
      <c r="AS50">
        <f t="shared" si="27"/>
        <v>2.8885279562439022E-2</v>
      </c>
      <c r="AT50">
        <f t="shared" si="27"/>
        <v>-4.4257307830290471E-3</v>
      </c>
      <c r="AU50">
        <f t="shared" si="25"/>
        <v>-4.5095904531424411</v>
      </c>
      <c r="AW50">
        <v>47</v>
      </c>
      <c r="AX50">
        <f>IF(Z50&gt;0, (R50*SUMPRODUCT(K50:$K$98, X50:$X$98)-K50*$AZ$3)/Z50, 0)</f>
        <v>-464.69344115803915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</v>
      </c>
      <c r="S51">
        <f t="shared" si="1"/>
        <v>-824.39662091750643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-12.074730028799721</v>
      </c>
      <c r="AC51">
        <f t="shared" si="22"/>
        <v>-14.045208974720419</v>
      </c>
      <c r="AE51">
        <f t="shared" si="2"/>
        <v>0</v>
      </c>
      <c r="AF51">
        <f t="shared" si="26"/>
        <v>0</v>
      </c>
      <c r="AG51">
        <f t="shared" si="26"/>
        <v>-0.2129619502668646</v>
      </c>
      <c r="AH51">
        <f t="shared" si="4"/>
        <v>-434.37464901939927</v>
      </c>
      <c r="AI51">
        <f t="shared" si="23"/>
        <v>-434.58761096966612</v>
      </c>
      <c r="AJ51">
        <f t="shared" si="6"/>
        <v>1.9704789459206982</v>
      </c>
      <c r="AK51">
        <f t="shared" si="19"/>
        <v>-0.84523110201598051</v>
      </c>
      <c r="AL51">
        <f t="shared" si="24"/>
        <v>-433.46236312576139</v>
      </c>
      <c r="AN51">
        <f t="shared" si="27"/>
        <v>0</v>
      </c>
      <c r="AO51">
        <f t="shared" si="27"/>
        <v>0</v>
      </c>
      <c r="AP51">
        <f t="shared" si="27"/>
        <v>-1.4504854252586307E-3</v>
      </c>
      <c r="AQ51">
        <f t="shared" si="27"/>
        <v>-2.9585289612296708</v>
      </c>
      <c r="AR51">
        <f t="shared" si="27"/>
        <v>-2.9599794466549296</v>
      </c>
      <c r="AS51">
        <f t="shared" si="27"/>
        <v>1.342094673839804E-2</v>
      </c>
      <c r="AT51">
        <f t="shared" si="27"/>
        <v>-5.756875314642659E-3</v>
      </c>
      <c r="AU51">
        <f t="shared" si="25"/>
        <v>-2.9523153752311742</v>
      </c>
      <c r="AW51">
        <v>48</v>
      </c>
      <c r="AX51">
        <f>IF(Z51&gt;0, (R51*SUMPRODUCT(K51:$K$98, X51:$X$98)-K51*$AZ$3)/Z51, 0)</f>
        <v>-824.39662091750643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</v>
      </c>
      <c r="S52">
        <f t="shared" si="1"/>
        <v>-1368.1387483285378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-14.045208974720419</v>
      </c>
      <c r="AC52">
        <f t="shared" si="22"/>
        <v>-14.717047447443864</v>
      </c>
      <c r="AE52">
        <f t="shared" si="2"/>
        <v>0</v>
      </c>
      <c r="AF52">
        <f t="shared" si="26"/>
        <v>0</v>
      </c>
      <c r="AG52">
        <f t="shared" si="26"/>
        <v>-0.13446230750923249</v>
      </c>
      <c r="AH52">
        <f t="shared" si="4"/>
        <v>-305.48009301985377</v>
      </c>
      <c r="AI52">
        <f t="shared" si="23"/>
        <v>-305.61455532736301</v>
      </c>
      <c r="AJ52">
        <f t="shared" si="6"/>
        <v>0.67183847272344543</v>
      </c>
      <c r="AK52">
        <f t="shared" si="19"/>
        <v>-0.98316462823042938</v>
      </c>
      <c r="AL52">
        <f t="shared" si="24"/>
        <v>-305.92588148287001</v>
      </c>
      <c r="AN52">
        <f t="shared" si="27"/>
        <v>0</v>
      </c>
      <c r="AO52">
        <f t="shared" si="27"/>
        <v>0</v>
      </c>
      <c r="AP52">
        <f t="shared" si="27"/>
        <v>-8.1769979937556625E-4</v>
      </c>
      <c r="AQ52">
        <f t="shared" si="27"/>
        <v>-1.8577028418050354</v>
      </c>
      <c r="AR52">
        <f t="shared" si="27"/>
        <v>-1.858520541604411</v>
      </c>
      <c r="AS52">
        <f t="shared" si="27"/>
        <v>4.0856221682870324E-3</v>
      </c>
      <c r="AT52">
        <f t="shared" si="27"/>
        <v>-5.9788764163665369E-3</v>
      </c>
      <c r="AU52">
        <f t="shared" si="25"/>
        <v>-1.8604137958524907</v>
      </c>
      <c r="AW52">
        <v>49</v>
      </c>
      <c r="AX52">
        <f>IF(Z52&gt;0, (R52*SUMPRODUCT(K52:$K$98, X52:$X$98)-K52*$AZ$3)/Z52, 0)</f>
        <v>-1368.1387483285378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</v>
      </c>
      <c r="S53">
        <f t="shared" si="1"/>
        <v>-2226.8808517763387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-14.717047447443864</v>
      </c>
      <c r="AC53">
        <f t="shared" si="22"/>
        <v>-14.533062353082627</v>
      </c>
      <c r="AE53">
        <f t="shared" si="2"/>
        <v>0</v>
      </c>
      <c r="AF53">
        <f t="shared" si="26"/>
        <v>0</v>
      </c>
      <c r="AG53">
        <f t="shared" si="26"/>
        <v>-8.1577458115293253E-2</v>
      </c>
      <c r="AH53">
        <f t="shared" si="4"/>
        <v>-206.16090527538771</v>
      </c>
      <c r="AI53">
        <f t="shared" si="23"/>
        <v>-206.24248273350301</v>
      </c>
      <c r="AJ53">
        <f t="shared" si="6"/>
        <v>-0.18398509436123689</v>
      </c>
      <c r="AK53">
        <f t="shared" si="19"/>
        <v>-1.0301933213210706</v>
      </c>
      <c r="AL53">
        <f t="shared" si="24"/>
        <v>-207.45666114918532</v>
      </c>
      <c r="AN53">
        <f t="shared" si="27"/>
        <v>0</v>
      </c>
      <c r="AO53">
        <f t="shared" si="27"/>
        <v>0</v>
      </c>
      <c r="AP53">
        <f t="shared" si="27"/>
        <v>-4.4294058770936187E-4</v>
      </c>
      <c r="AQ53">
        <f t="shared" si="27"/>
        <v>-1.1193905112404476</v>
      </c>
      <c r="AR53">
        <f t="shared" si="27"/>
        <v>-1.119833451828157</v>
      </c>
      <c r="AS53">
        <f t="shared" si="27"/>
        <v>-9.9898265659310826E-4</v>
      </c>
      <c r="AT53">
        <f t="shared" si="27"/>
        <v>-5.5936339001309192E-3</v>
      </c>
      <c r="AU53">
        <f t="shared" si="25"/>
        <v>-1.126426068384881</v>
      </c>
      <c r="AW53">
        <v>50</v>
      </c>
      <c r="AX53">
        <f>IF(Z53&gt;0, (R53*SUMPRODUCT(K53:$K$98, X53:$X$98)-K53*$AZ$3)/Z53, 0)</f>
        <v>-2226.8808517763387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</v>
      </c>
      <c r="S54">
        <f t="shared" si="1"/>
        <v>-3642.7093173074531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-14.533062353082627</v>
      </c>
      <c r="AC54">
        <f t="shared" si="22"/>
        <v>-13.829517207031758</v>
      </c>
      <c r="AE54">
        <f t="shared" si="2"/>
        <v>0</v>
      </c>
      <c r="AF54">
        <f t="shared" si="26"/>
        <v>0</v>
      </c>
      <c r="AG54">
        <f t="shared" si="26"/>
        <v>-4.7456151460274876E-2</v>
      </c>
      <c r="AH54">
        <f t="shared" si="4"/>
        <v>-133.2221282954618</v>
      </c>
      <c r="AI54">
        <f t="shared" si="23"/>
        <v>-133.26958444692207</v>
      </c>
      <c r="AJ54">
        <f t="shared" si="6"/>
        <v>-0.70354514605086926</v>
      </c>
      <c r="AK54">
        <f t="shared" si="19"/>
        <v>-1.0173143647157841</v>
      </c>
      <c r="AL54">
        <f t="shared" si="24"/>
        <v>-134.99044395768871</v>
      </c>
      <c r="AN54">
        <f t="shared" si="27"/>
        <v>0</v>
      </c>
      <c r="AO54">
        <f t="shared" si="27"/>
        <v>0</v>
      </c>
      <c r="AP54">
        <f t="shared" si="27"/>
        <v>-2.3006460126402157E-4</v>
      </c>
      <c r="AQ54">
        <f t="shared" si="27"/>
        <v>-0.64585295863058623</v>
      </c>
      <c r="AR54">
        <f t="shared" si="27"/>
        <v>-0.64608302323185018</v>
      </c>
      <c r="AS54">
        <f t="shared" si="27"/>
        <v>-3.4107450460436795E-3</v>
      </c>
      <c r="AT54">
        <f t="shared" si="27"/>
        <v>-4.93187956622268E-3</v>
      </c>
      <c r="AU54">
        <f t="shared" si="25"/>
        <v>-0.6544256478441165</v>
      </c>
      <c r="AW54">
        <v>51</v>
      </c>
      <c r="AX54">
        <f>IF(Z54&gt;0, (R54*SUMPRODUCT(K54:$K$98, X54:$X$98)-K54*$AZ$3)/Z54, 0)</f>
        <v>-3642.7093173074531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</v>
      </c>
      <c r="S55">
        <f t="shared" si="1"/>
        <v>-6079.3045975258829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-13.829517207031758</v>
      </c>
      <c r="AC55">
        <f t="shared" si="22"/>
        <v>-12.84774904308081</v>
      </c>
      <c r="AE55">
        <f t="shared" si="2"/>
        <v>0</v>
      </c>
      <c r="AF55">
        <f t="shared" si="26"/>
        <v>0</v>
      </c>
      <c r="AG55">
        <f t="shared" si="26"/>
        <v>-2.6416979189341626E-2</v>
      </c>
      <c r="AH55">
        <f t="shared" si="4"/>
        <v>-82.258443025321995</v>
      </c>
      <c r="AI55">
        <f t="shared" si="23"/>
        <v>-82.28486000451133</v>
      </c>
      <c r="AJ55">
        <f t="shared" si="6"/>
        <v>-0.98176816395094768</v>
      </c>
      <c r="AK55">
        <f t="shared" si="19"/>
        <v>-0.96806620449222314</v>
      </c>
      <c r="AL55">
        <f t="shared" si="24"/>
        <v>-84.234694372954493</v>
      </c>
      <c r="AN55">
        <f t="shared" si="27"/>
        <v>0</v>
      </c>
      <c r="AO55">
        <f t="shared" si="27"/>
        <v>0</v>
      </c>
      <c r="AP55">
        <f t="shared" si="27"/>
        <v>-1.1434637925111305E-4</v>
      </c>
      <c r="AQ55">
        <f t="shared" si="27"/>
        <v>-0.35605718032190958</v>
      </c>
      <c r="AR55">
        <f t="shared" si="27"/>
        <v>-0.3561715267011607</v>
      </c>
      <c r="AS55">
        <f t="shared" si="27"/>
        <v>-4.2496015160241275E-3</v>
      </c>
      <c r="AT55">
        <f t="shared" si="27"/>
        <v>-4.1902923330353762E-3</v>
      </c>
      <c r="AU55">
        <f t="shared" si="25"/>
        <v>-0.36461142055022017</v>
      </c>
      <c r="AW55">
        <v>52</v>
      </c>
      <c r="AX55">
        <f>IF(Z55&gt;0, (R55*SUMPRODUCT(K55:$K$98, X55:$X$98)-K55*$AZ$3)/Z55, 0)</f>
        <v>-6079.3045975258829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</v>
      </c>
      <c r="S56">
        <f t="shared" si="1"/>
        <v>-10462.068620125581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-12.84774904308081</v>
      </c>
      <c r="AC56">
        <f t="shared" si="22"/>
        <v>-11.750573078240638</v>
      </c>
      <c r="AE56">
        <f t="shared" si="2"/>
        <v>0</v>
      </c>
      <c r="AF56">
        <f t="shared" si="26"/>
        <v>0</v>
      </c>
      <c r="AG56">
        <f t="shared" si="26"/>
        <v>-1.4039495324610563E-2</v>
      </c>
      <c r="AH56">
        <f t="shared" si="4"/>
        <v>-48.453256291350584</v>
      </c>
      <c r="AI56">
        <f t="shared" si="23"/>
        <v>-48.467295786675194</v>
      </c>
      <c r="AJ56">
        <f t="shared" si="6"/>
        <v>-1.0971759648401722</v>
      </c>
      <c r="AK56">
        <f t="shared" si="19"/>
        <v>-0.89934243301565686</v>
      </c>
      <c r="AL56">
        <f t="shared" si="24"/>
        <v>-50.463814184531024</v>
      </c>
      <c r="AN56">
        <f t="shared" si="27"/>
        <v>0</v>
      </c>
      <c r="AO56">
        <f t="shared" si="27"/>
        <v>0</v>
      </c>
      <c r="AP56">
        <f t="shared" si="27"/>
        <v>-5.4259118909843421E-5</v>
      </c>
      <c r="AQ56">
        <f t="shared" si="27"/>
        <v>-0.18725965099849029</v>
      </c>
      <c r="AR56">
        <f t="shared" si="27"/>
        <v>-0.18731391011740015</v>
      </c>
      <c r="AS56">
        <f t="shared" si="27"/>
        <v>-4.2403091966510143E-3</v>
      </c>
      <c r="AT56">
        <f t="shared" si="27"/>
        <v>-3.4757323454586496E-3</v>
      </c>
      <c r="AU56">
        <f t="shared" si="25"/>
        <v>-0.19502995165950981</v>
      </c>
      <c r="AW56">
        <v>53</v>
      </c>
      <c r="AX56">
        <f>IF(Z56&gt;0, (R56*SUMPRODUCT(K56:$K$98, X56:$X$98)-K56*$AZ$3)/Z56, 0)</f>
        <v>-10462.068620125581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</v>
      </c>
      <c r="S57">
        <f t="shared" si="1"/>
        <v>-18719.662947683762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-11.750573078240638</v>
      </c>
      <c r="AC57">
        <f t="shared" si="22"/>
        <v>-10.640303135344412</v>
      </c>
      <c r="AE57">
        <f t="shared" si="2"/>
        <v>0</v>
      </c>
      <c r="AF57">
        <f t="shared" si="26"/>
        <v>0</v>
      </c>
      <c r="AG57">
        <f t="shared" si="26"/>
        <v>-7.1050311943924227E-3</v>
      </c>
      <c r="AH57">
        <f t="shared" si="4"/>
        <v>-27.176276707888135</v>
      </c>
      <c r="AI57">
        <f t="shared" si="23"/>
        <v>-27.183381739082527</v>
      </c>
      <c r="AJ57">
        <f t="shared" si="6"/>
        <v>-1.1102699428962257</v>
      </c>
      <c r="AK57">
        <f t="shared" si="19"/>
        <v>-0.8225401154768448</v>
      </c>
      <c r="AL57">
        <f t="shared" si="24"/>
        <v>-29.116191797455595</v>
      </c>
      <c r="AN57">
        <f t="shared" si="27"/>
        <v>0</v>
      </c>
      <c r="AO57">
        <f t="shared" si="27"/>
        <v>0</v>
      </c>
      <c r="AP57">
        <f t="shared" si="27"/>
        <v>-2.4517106125125702E-5</v>
      </c>
      <c r="AQ57">
        <f t="shared" si="27"/>
        <v>-9.3776317359300698E-2</v>
      </c>
      <c r="AR57">
        <f t="shared" si="27"/>
        <v>-9.3800834465425822E-2</v>
      </c>
      <c r="AS57">
        <f t="shared" si="27"/>
        <v>-3.8311733295425384E-3</v>
      </c>
      <c r="AT57">
        <f t="shared" si="27"/>
        <v>-2.8383131265116773E-3</v>
      </c>
      <c r="AU57">
        <f t="shared" si="25"/>
        <v>-0.10047032092148003</v>
      </c>
      <c r="AW57">
        <v>54</v>
      </c>
      <c r="AX57">
        <f>IF(Z57&gt;0, (R57*SUMPRODUCT(K57:$K$98, X57:$X$98)-K57*$AZ$3)/Z57, 0)</f>
        <v>-18719.662947683762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</v>
      </c>
      <c r="S58">
        <f t="shared" si="1"/>
        <v>-35048.852595874538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-10.640303135344412</v>
      </c>
      <c r="AC58">
        <f t="shared" si="22"/>
        <v>-9.5755708867262861</v>
      </c>
      <c r="AE58">
        <f t="shared" si="2"/>
        <v>0</v>
      </c>
      <c r="AF58">
        <f t="shared" si="26"/>
        <v>0</v>
      </c>
      <c r="AG58">
        <f t="shared" si="26"/>
        <v>-3.415080016005071E-3</v>
      </c>
      <c r="AH58">
        <f t="shared" si="4"/>
        <v>-14.475603465773711</v>
      </c>
      <c r="AI58">
        <f t="shared" si="23"/>
        <v>-14.479018545789716</v>
      </c>
      <c r="AJ58">
        <f t="shared" si="6"/>
        <v>-1.0647322486181263</v>
      </c>
      <c r="AK58">
        <f t="shared" si="19"/>
        <v>-0.74482121947410895</v>
      </c>
      <c r="AL58">
        <f t="shared" si="24"/>
        <v>-16.28857201388195</v>
      </c>
      <c r="AN58">
        <f t="shared" si="27"/>
        <v>0</v>
      </c>
      <c r="AO58">
        <f t="shared" si="27"/>
        <v>0</v>
      </c>
      <c r="AP58">
        <f t="shared" si="27"/>
        <v>-1.0521703977813651E-5</v>
      </c>
      <c r="AQ58">
        <f t="shared" si="27"/>
        <v>-4.4598666459725544E-2</v>
      </c>
      <c r="AR58">
        <f t="shared" si="27"/>
        <v>-4.4609188163703357E-2</v>
      </c>
      <c r="AS58">
        <f t="shared" si="27"/>
        <v>-3.2803909375736218E-3</v>
      </c>
      <c r="AT58">
        <f t="shared" si="27"/>
        <v>-2.2947598155747314E-3</v>
      </c>
      <c r="AU58">
        <f t="shared" si="25"/>
        <v>-5.0184338916851708E-2</v>
      </c>
      <c r="AW58">
        <v>55</v>
      </c>
      <c r="AX58">
        <f>IF(Z58&gt;0, (R58*SUMPRODUCT(K58:$K$98, X58:$X$98)-K58*$AZ$3)/Z58, 0)</f>
        <v>-35048.852595874538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</v>
      </c>
      <c r="S59">
        <f t="shared" si="1"/>
        <v>-69014.879323304922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-9.5755708867262861</v>
      </c>
      <c r="AC59">
        <f t="shared" si="22"/>
        <v>-8.5857869049918811</v>
      </c>
      <c r="AE59">
        <f t="shared" si="2"/>
        <v>0</v>
      </c>
      <c r="AF59">
        <f t="shared" si="26"/>
        <v>0</v>
      </c>
      <c r="AG59">
        <f t="shared" si="26"/>
        <v>-1.5550608414402886E-3</v>
      </c>
      <c r="AH59">
        <f t="shared" si="4"/>
        <v>-7.3034734976189259</v>
      </c>
      <c r="AI59">
        <f t="shared" si="23"/>
        <v>-7.305028558460366</v>
      </c>
      <c r="AJ59">
        <f t="shared" si="6"/>
        <v>-0.98978398173440496</v>
      </c>
      <c r="AK59">
        <f t="shared" si="19"/>
        <v>-0.67028996207084013</v>
      </c>
      <c r="AL59">
        <f t="shared" si="24"/>
        <v>-8.9651025022656103</v>
      </c>
      <c r="AN59">
        <f t="shared" si="27"/>
        <v>0</v>
      </c>
      <c r="AO59">
        <f t="shared" si="27"/>
        <v>0</v>
      </c>
      <c r="AP59">
        <f t="shared" si="27"/>
        <v>-4.2777417064385598E-6</v>
      </c>
      <c r="AQ59">
        <f t="shared" si="27"/>
        <v>-2.0090772238658308E-2</v>
      </c>
      <c r="AR59">
        <f t="shared" si="27"/>
        <v>-2.0095049980364748E-2</v>
      </c>
      <c r="AS59">
        <f t="shared" si="27"/>
        <v>-2.7227489151540473E-3</v>
      </c>
      <c r="AT59">
        <f t="shared" si="27"/>
        <v>-1.843868258879087E-3</v>
      </c>
      <c r="AU59">
        <f t="shared" si="25"/>
        <v>-2.4661667154397878E-2</v>
      </c>
      <c r="AW59">
        <v>56</v>
      </c>
      <c r="AX59">
        <f>IF(Z59&gt;0, (R59*SUMPRODUCT(K59:$K$98, X59:$X$98)-K59*$AZ$3)/Z59, 0)</f>
        <v>-69014.879323304922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</v>
      </c>
      <c r="S60">
        <f t="shared" si="1"/>
        <v>-144968.67836502715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-8.5857869049918811</v>
      </c>
      <c r="AC60">
        <f t="shared" si="22"/>
        <v>-7.6823217413429239</v>
      </c>
      <c r="AE60">
        <f t="shared" si="2"/>
        <v>0</v>
      </c>
      <c r="AF60">
        <f t="shared" si="26"/>
        <v>0</v>
      </c>
      <c r="AG60">
        <f t="shared" si="26"/>
        <v>-6.6241220413824919E-4</v>
      </c>
      <c r="AH60">
        <f t="shared" si="4"/>
        <v>-3.5083921155505458</v>
      </c>
      <c r="AI60">
        <f t="shared" si="23"/>
        <v>-3.5090545277546838</v>
      </c>
      <c r="AJ60">
        <f t="shared" si="6"/>
        <v>-0.90346516364895724</v>
      </c>
      <c r="AK60">
        <f t="shared" si="19"/>
        <v>-0.6010050833494317</v>
      </c>
      <c r="AL60">
        <f t="shared" si="24"/>
        <v>-5.0135247747530736</v>
      </c>
      <c r="AN60">
        <f t="shared" si="27"/>
        <v>0</v>
      </c>
      <c r="AO60">
        <f t="shared" si="27"/>
        <v>0</v>
      </c>
      <c r="AP60">
        <f t="shared" si="27"/>
        <v>-1.6269622458443898E-6</v>
      </c>
      <c r="AQ60">
        <f t="shared" si="27"/>
        <v>-8.617023478673061E-3</v>
      </c>
      <c r="AR60">
        <f t="shared" si="27"/>
        <v>-8.6186504409189041E-3</v>
      </c>
      <c r="AS60">
        <f t="shared" si="27"/>
        <v>-2.2190166523346532E-3</v>
      </c>
      <c r="AT60">
        <f t="shared" si="27"/>
        <v>-1.4761391382306281E-3</v>
      </c>
      <c r="AU60">
        <f t="shared" si="25"/>
        <v>-1.2313806231484188E-2</v>
      </c>
      <c r="AW60">
        <v>57</v>
      </c>
      <c r="AX60">
        <f>IF(Z60&gt;0, (R60*SUMPRODUCT(K60:$K$98, X60:$X$98)-K60*$AZ$3)/Z60, 0)</f>
        <v>-144968.67836502715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</v>
      </c>
      <c r="S61">
        <f t="shared" si="1"/>
        <v>-326578.35865405487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-7.6823217413429239</v>
      </c>
      <c r="AC61">
        <f t="shared" si="22"/>
        <v>-6.8663352506362259</v>
      </c>
      <c r="AE61">
        <f t="shared" si="2"/>
        <v>0</v>
      </c>
      <c r="AF61">
        <f t="shared" si="26"/>
        <v>0</v>
      </c>
      <c r="AG61">
        <f t="shared" si="26"/>
        <v>-2.628134668405014E-4</v>
      </c>
      <c r="AH61">
        <f t="shared" si="4"/>
        <v>-1.5718984610254609</v>
      </c>
      <c r="AI61">
        <f t="shared" si="23"/>
        <v>-1.5721612744923015</v>
      </c>
      <c r="AJ61">
        <f t="shared" si="6"/>
        <v>-0.81598649070669804</v>
      </c>
      <c r="AK61">
        <f t="shared" si="19"/>
        <v>-0.53776252189400475</v>
      </c>
      <c r="AL61">
        <f t="shared" si="24"/>
        <v>-2.925910287093004</v>
      </c>
      <c r="AN61">
        <f t="shared" si="27"/>
        <v>0</v>
      </c>
      <c r="AO61">
        <f t="shared" si="27"/>
        <v>0</v>
      </c>
      <c r="AP61">
        <f t="shared" si="27"/>
        <v>-5.7633997378085029E-7</v>
      </c>
      <c r="AQ61">
        <f t="shared" si="27"/>
        <v>-3.4471137598264053E-3</v>
      </c>
      <c r="AR61">
        <f t="shared" si="27"/>
        <v>-3.4476900998001861E-3</v>
      </c>
      <c r="AS61">
        <f t="shared" si="27"/>
        <v>-1.7894274532927095E-3</v>
      </c>
      <c r="AT61">
        <f t="shared" si="27"/>
        <v>-1.179292832649288E-3</v>
      </c>
      <c r="AU61">
        <f t="shared" si="25"/>
        <v>-6.416410385742183E-3</v>
      </c>
      <c r="AW61">
        <v>58</v>
      </c>
      <c r="AX61">
        <f>IF(Z61&gt;0, (R61*SUMPRODUCT(K61:$K$98, X61:$X$98)-K61*$AZ$3)/Z61, 0)</f>
        <v>-326578.35865405487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</v>
      </c>
      <c r="S62">
        <f t="shared" si="1"/>
        <v>-793315.36666657892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-6.8663352506362259</v>
      </c>
      <c r="AC62">
        <f t="shared" si="22"/>
        <v>-6.1335292267305439</v>
      </c>
      <c r="AE62">
        <f t="shared" si="2"/>
        <v>0</v>
      </c>
      <c r="AF62">
        <f t="shared" si="26"/>
        <v>0</v>
      </c>
      <c r="AG62">
        <f t="shared" si="26"/>
        <v>-9.6643930718607804E-5</v>
      </c>
      <c r="AH62">
        <f t="shared" si="4"/>
        <v>-0.65416560581395433</v>
      </c>
      <c r="AI62">
        <f t="shared" si="23"/>
        <v>-0.65426224974467295</v>
      </c>
      <c r="AJ62">
        <f t="shared" si="6"/>
        <v>-0.73280602390568195</v>
      </c>
      <c r="AK62">
        <f t="shared" si="19"/>
        <v>-0.48064346754453585</v>
      </c>
      <c r="AL62">
        <f t="shared" si="24"/>
        <v>-1.8677117411948909</v>
      </c>
      <c r="AN62">
        <f t="shared" si="27"/>
        <v>0</v>
      </c>
      <c r="AO62">
        <f t="shared" si="27"/>
        <v>0</v>
      </c>
      <c r="AP62">
        <f t="shared" si="27"/>
        <v>-1.8922899808958795E-7</v>
      </c>
      <c r="AQ62">
        <f t="shared" si="27"/>
        <v>-1.2808574863667974E-3</v>
      </c>
      <c r="AR62">
        <f t="shared" si="27"/>
        <v>-1.281046715364887E-3</v>
      </c>
      <c r="AS62">
        <f t="shared" si="27"/>
        <v>-1.4348355728766699E-3</v>
      </c>
      <c r="AT62">
        <f t="shared" si="27"/>
        <v>-9.4110081332035556E-4</v>
      </c>
      <c r="AU62">
        <f t="shared" si="25"/>
        <v>-3.6569831015619125E-3</v>
      </c>
      <c r="AW62">
        <v>59</v>
      </c>
      <c r="AX62">
        <f>IF(Z62&gt;0, (R62*SUMPRODUCT(K62:$K$98, X62:$X$98)-K62*$AZ$3)/Z62, 0)</f>
        <v>-793315.36666657892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</v>
      </c>
      <c r="S63">
        <f t="shared" si="1"/>
        <v>-2090234.4593315928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-6.1335292267305439</v>
      </c>
      <c r="AC63">
        <f t="shared" si="22"/>
        <v>-5.4774412113012776</v>
      </c>
      <c r="AE63">
        <f t="shared" si="2"/>
        <v>0</v>
      </c>
      <c r="AF63">
        <f t="shared" si="26"/>
        <v>0</v>
      </c>
      <c r="AG63">
        <f t="shared" si="26"/>
        <v>-3.2756141224061731E-5</v>
      </c>
      <c r="AH63">
        <f t="shared" si="4"/>
        <v>-0.25168540074943996</v>
      </c>
      <c r="AI63">
        <f t="shared" si="23"/>
        <v>-0.25171815689066401</v>
      </c>
      <c r="AJ63">
        <f t="shared" si="6"/>
        <v>-0.65608801542926631</v>
      </c>
      <c r="AK63">
        <f t="shared" si="19"/>
        <v>-0.42934704587113809</v>
      </c>
      <c r="AL63">
        <f t="shared" si="24"/>
        <v>-1.3371532181910684</v>
      </c>
      <c r="AN63">
        <f t="shared" si="27"/>
        <v>0</v>
      </c>
      <c r="AO63">
        <f t="shared" si="27"/>
        <v>0</v>
      </c>
      <c r="AP63">
        <f t="shared" si="27"/>
        <v>-5.7264809032027579E-8</v>
      </c>
      <c r="AQ63">
        <f t="shared" si="27"/>
        <v>-4.4000043568864696E-4</v>
      </c>
      <c r="AR63">
        <f t="shared" si="27"/>
        <v>-4.4005770049767895E-4</v>
      </c>
      <c r="AS63">
        <f t="shared" si="27"/>
        <v>-1.1469835428649482E-3</v>
      </c>
      <c r="AT63">
        <f t="shared" si="27"/>
        <v>-7.5059136001695407E-4</v>
      </c>
      <c r="AU63">
        <f t="shared" si="25"/>
        <v>-2.3376326033795812E-3</v>
      </c>
      <c r="AW63">
        <v>60</v>
      </c>
      <c r="AX63">
        <f>IF(Z63&gt;0, (R63*SUMPRODUCT(K63:$K$98, X63:$X$98)-K63*$AZ$3)/Z63, 0)</f>
        <v>-2090234.4593315928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</v>
      </c>
      <c r="S64">
        <f t="shared" si="1"/>
        <v>-6012732.2454677373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-5.4774412113012776</v>
      </c>
      <c r="AC64">
        <f t="shared" si="22"/>
        <v>-4.8909447180622925</v>
      </c>
      <c r="AE64">
        <f t="shared" si="2"/>
        <v>0</v>
      </c>
      <c r="AF64">
        <f t="shared" si="26"/>
        <v>0</v>
      </c>
      <c r="AG64">
        <f t="shared" si="26"/>
        <v>-1.01678914809257E-5</v>
      </c>
      <c r="AH64">
        <f t="shared" si="4"/>
        <v>-8.9042753323581664E-2</v>
      </c>
      <c r="AI64">
        <f t="shared" si="23"/>
        <v>-8.9052921215062586E-2</v>
      </c>
      <c r="AJ64">
        <f t="shared" si="6"/>
        <v>-0.58649649323898512</v>
      </c>
      <c r="AK64">
        <f t="shared" si="19"/>
        <v>-0.38342088479108949</v>
      </c>
      <c r="AL64">
        <f t="shared" si="24"/>
        <v>-1.0589702992451371</v>
      </c>
      <c r="AN64">
        <f t="shared" si="27"/>
        <v>0</v>
      </c>
      <c r="AO64">
        <f t="shared" si="27"/>
        <v>0</v>
      </c>
      <c r="AP64">
        <f t="shared" si="27"/>
        <v>-1.587113412050035E-8</v>
      </c>
      <c r="AQ64">
        <f t="shared" si="27"/>
        <v>-1.3898746688123899E-4</v>
      </c>
      <c r="AR64">
        <f t="shared" si="27"/>
        <v>-1.390033380153595E-4</v>
      </c>
      <c r="AS64">
        <f t="shared" si="27"/>
        <v>-9.1546654710673717E-4</v>
      </c>
      <c r="AT64">
        <f t="shared" si="27"/>
        <v>-5.9848438572893548E-4</v>
      </c>
      <c r="AU64">
        <f t="shared" si="25"/>
        <v>-1.652954270851032E-3</v>
      </c>
      <c r="AW64">
        <v>61</v>
      </c>
      <c r="AX64">
        <f>IF(Z64&gt;0, (R64*SUMPRODUCT(K64:$K$98, X64:$X$98)-K64*$AZ$3)/Z64, 0)</f>
        <v>-6012732.2454677373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</v>
      </c>
      <c r="S65">
        <f t="shared" si="1"/>
        <v>-19035623.498914901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-4.8909447180622925</v>
      </c>
      <c r="AC65">
        <f t="shared" si="22"/>
        <v>-4.3670332647482155</v>
      </c>
      <c r="AE65">
        <f t="shared" si="2"/>
        <v>0</v>
      </c>
      <c r="AF65">
        <f t="shared" si="26"/>
        <v>0</v>
      </c>
      <c r="AG65">
        <f t="shared" si="26"/>
        <v>-2.86767154290819E-6</v>
      </c>
      <c r="AH65">
        <f t="shared" si="4"/>
        <v>-2.8794164092833009E-2</v>
      </c>
      <c r="AI65">
        <f t="shared" si="23"/>
        <v>-2.8797031764375917E-2</v>
      </c>
      <c r="AJ65">
        <f t="shared" si="6"/>
        <v>-0.52391145331407696</v>
      </c>
      <c r="AK65">
        <f t="shared" si="19"/>
        <v>-0.34236613026436052</v>
      </c>
      <c r="AL65">
        <f t="shared" si="24"/>
        <v>-0.8950746153428133</v>
      </c>
      <c r="AN65">
        <f t="shared" si="27"/>
        <v>0</v>
      </c>
      <c r="AO65">
        <f t="shared" si="27"/>
        <v>0</v>
      </c>
      <c r="AP65">
        <f t="shared" si="27"/>
        <v>-3.9965793789992393E-9</v>
      </c>
      <c r="AQ65">
        <f t="shared" si="27"/>
        <v>-4.0129478124343558E-5</v>
      </c>
      <c r="AR65">
        <f t="shared" si="27"/>
        <v>-4.0133474703722555E-5</v>
      </c>
      <c r="AS65">
        <f t="shared" si="27"/>
        <v>-7.3015813680430222E-4</v>
      </c>
      <c r="AT65">
        <f t="shared" si="27"/>
        <v>-4.7714439949237845E-4</v>
      </c>
      <c r="AU65">
        <f t="shared" si="25"/>
        <v>-1.247436011000403E-3</v>
      </c>
      <c r="AW65">
        <v>62</v>
      </c>
      <c r="AX65">
        <f>IF(Z65&gt;0, (R65*SUMPRODUCT(K65:$K$98, X65:$X$98)-K65*$AZ$3)/Z65, 0)</f>
        <v>-19035623.498914901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</v>
      </c>
      <c r="S66">
        <f t="shared" si="1"/>
        <v>-67005781.285929389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-4.3670332647482155</v>
      </c>
      <c r="AC66">
        <f t="shared" si="22"/>
        <v>-3.8991712149576281</v>
      </c>
      <c r="AE66">
        <f t="shared" si="2"/>
        <v>0</v>
      </c>
      <c r="AF66">
        <f t="shared" si="26"/>
        <v>0</v>
      </c>
      <c r="AG66">
        <f t="shared" si="26"/>
        <v>-7.2739455091176198E-7</v>
      </c>
      <c r="AH66">
        <f t="shared" si="4"/>
        <v>-8.4464011062693849E-3</v>
      </c>
      <c r="AI66">
        <f t="shared" si="23"/>
        <v>-8.4471285008202966E-3</v>
      </c>
      <c r="AJ66">
        <f t="shared" si="6"/>
        <v>-0.46786204979058743</v>
      </c>
      <c r="AK66">
        <f t="shared" si="19"/>
        <v>-0.3056923285323751</v>
      </c>
      <c r="AL66">
        <f t="shared" si="24"/>
        <v>-0.78200150682378289</v>
      </c>
      <c r="AN66">
        <f t="shared" si="27"/>
        <v>0</v>
      </c>
      <c r="AO66">
        <f t="shared" si="27"/>
        <v>0</v>
      </c>
      <c r="AP66">
        <f t="shared" si="27"/>
        <v>-9.0513020353184307E-10</v>
      </c>
      <c r="AQ66">
        <f t="shared" si="27"/>
        <v>-1.0510241990191367E-5</v>
      </c>
      <c r="AR66">
        <f t="shared" si="27"/>
        <v>-1.0511147120394898E-5</v>
      </c>
      <c r="AS66">
        <f t="shared" si="27"/>
        <v>-5.8218207961685748E-4</v>
      </c>
      <c r="AT66">
        <f t="shared" si="27"/>
        <v>-3.8038690171078322E-4</v>
      </c>
      <c r="AU66">
        <f t="shared" si="25"/>
        <v>-9.730801284480356E-4</v>
      </c>
      <c r="AW66">
        <v>63</v>
      </c>
      <c r="AX66">
        <f>IF(Z66&gt;0, (R66*SUMPRODUCT(K66:$K$98, X66:$X$98)-K66*$AZ$3)/Z66, 0)</f>
        <v>-67005781.285929389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-265573610.98494029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-3.8991712149576281</v>
      </c>
      <c r="AC67">
        <f t="shared" si="22"/>
        <v>-3.4814119222811253</v>
      </c>
      <c r="AE67">
        <f t="shared" ref="AE67:AE69" si="30">$Z67*O67</f>
        <v>0</v>
      </c>
      <c r="AF67">
        <f t="shared" si="26"/>
        <v>0</v>
      </c>
      <c r="AG67">
        <f t="shared" si="26"/>
        <v>-1.6386285093281272E-7</v>
      </c>
      <c r="AH67">
        <f t="shared" ref="AH67:AH69" si="31">-X67*R67</f>
        <v>-2.2250310178793262E-3</v>
      </c>
      <c r="AI67">
        <f t="shared" si="23"/>
        <v>-2.2251948807302589E-3</v>
      </c>
      <c r="AJ67">
        <f t="shared" ref="AJ67:AJ69" si="32">AB67-AC67</f>
        <v>-0.4177592926765028</v>
      </c>
      <c r="AK67">
        <f t="shared" si="19"/>
        <v>-0.27294198504703399</v>
      </c>
      <c r="AL67">
        <f t="shared" si="24"/>
        <v>-0.69292647260426699</v>
      </c>
      <c r="AN67">
        <f t="shared" si="27"/>
        <v>0</v>
      </c>
      <c r="AO67">
        <f t="shared" si="27"/>
        <v>0</v>
      </c>
      <c r="AP67">
        <f t="shared" si="27"/>
        <v>-1.8205537174501631E-10</v>
      </c>
      <c r="AQ67">
        <f t="shared" si="27"/>
        <v>-2.4720603040789507E-6</v>
      </c>
      <c r="AR67">
        <f t="shared" si="27"/>
        <v>-2.4722423594506955E-6</v>
      </c>
      <c r="AS67">
        <f t="shared" si="27"/>
        <v>-4.6414012019930069E-4</v>
      </c>
      <c r="AT67">
        <f t="shared" si="27"/>
        <v>-3.0324478226571714E-4</v>
      </c>
      <c r="AU67">
        <f t="shared" si="25"/>
        <v>-7.6985714482446848E-4</v>
      </c>
      <c r="AW67">
        <v>64</v>
      </c>
      <c r="AX67">
        <f>IF(Z67&gt;0, (R67*SUMPRODUCT(K67:$K$98, X67:$X$98)-K67*$AZ$3)/Z67, 0)</f>
        <v>-265573610.98494029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50000</v>
      </c>
      <c r="S68">
        <f t="shared" si="29"/>
        <v>-1204300073.8751562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-3.4814119222811253</v>
      </c>
      <c r="AC68">
        <f t="shared" si="22"/>
        <v>-3.1084056417356312</v>
      </c>
      <c r="AE68">
        <f t="shared" si="30"/>
        <v>0</v>
      </c>
      <c r="AF68">
        <f t="shared" si="26"/>
        <v>0</v>
      </c>
      <c r="AG68">
        <f t="shared" si="26"/>
        <v>-3.2263612171565225E-8</v>
      </c>
      <c r="AH68">
        <f t="shared" si="31"/>
        <v>-5.1984244100767749E-4</v>
      </c>
      <c r="AI68">
        <f t="shared" si="23"/>
        <v>-5.1987470461984904E-4</v>
      </c>
      <c r="AJ68">
        <f t="shared" si="32"/>
        <v>-0.37300628054549412</v>
      </c>
      <c r="AK68">
        <f t="shared" ref="AK68:AK69" si="42">G68*SUM(AB68:AB68, AE68:AF68)</f>
        <v>-0.24369883455967881</v>
      </c>
      <c r="AL68">
        <f t="shared" si="24"/>
        <v>-0.61722498980979279</v>
      </c>
      <c r="AN68">
        <f t="shared" si="27"/>
        <v>0</v>
      </c>
      <c r="AO68">
        <f t="shared" si="27"/>
        <v>0</v>
      </c>
      <c r="AP68">
        <f t="shared" si="27"/>
        <v>-3.2005009253895744E-11</v>
      </c>
      <c r="AQ68">
        <f t="shared" si="27"/>
        <v>-5.1567574165429608E-7</v>
      </c>
      <c r="AR68">
        <f t="shared" si="27"/>
        <v>-5.1570774666354997E-7</v>
      </c>
      <c r="AS68">
        <f t="shared" si="27"/>
        <v>-3.7001651883049563E-4</v>
      </c>
      <c r="AT68">
        <f t="shared" si="27"/>
        <v>-2.4174551236764828E-4</v>
      </c>
      <c r="AU68">
        <f t="shared" si="25"/>
        <v>-6.1227773894480741E-4</v>
      </c>
      <c r="AW68">
        <v>65</v>
      </c>
      <c r="AX68">
        <f>IF(Z68&gt;0, (R68*SUMPRODUCT(K68:$K$98, X68:$X$98)-K68*$AZ$3)/Z68, 0)</f>
        <v>-1204300073.8751562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8.8570061428938412E-4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-3.1084056417356312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-3.1084056417356312</v>
      </c>
      <c r="AK69">
        <f t="shared" si="42"/>
        <v>-0.2175883949214942</v>
      </c>
      <c r="AL69">
        <f t="shared" si="24"/>
        <v>-3.3261230911058117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-1.143036044781991E-7</v>
      </c>
      <c r="AR69">
        <f t="shared" si="27"/>
        <v>-1.143036044781991E-7</v>
      </c>
      <c r="AS69">
        <f t="shared" si="27"/>
        <v>-2.753116786345836E-3</v>
      </c>
      <c r="AT69">
        <f t="shared" si="27"/>
        <v>-1.9271817504420852E-4</v>
      </c>
      <c r="AU69">
        <f t="shared" si="25"/>
        <v>-2.9459492649945226E-3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5949.4893392825279</v>
      </c>
      <c r="AO71" s="8">
        <f t="shared" si="46"/>
        <v>-594.94893392825281</v>
      </c>
      <c r="AP71" s="8">
        <f t="shared" si="46"/>
        <v>-230.51921699372318</v>
      </c>
      <c r="AQ71" s="8">
        <f t="shared" si="46"/>
        <v>-3133.5224316507765</v>
      </c>
      <c r="AR71" s="8">
        <f t="shared" si="46"/>
        <v>1990.4987567097739</v>
      </c>
      <c r="AS71" s="8">
        <f t="shared" si="46"/>
        <v>-390.36805744487992</v>
      </c>
      <c r="AT71" s="8">
        <f t="shared" si="46"/>
        <v>180.79754449342403</v>
      </c>
      <c r="AU71" s="8">
        <f t="shared" si="46"/>
        <v>1780.9282437583201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C4FF8-DE50-4526-BBBA-81BE7866318D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4629.0570015534413</v>
      </c>
      <c r="K3">
        <v>1</v>
      </c>
      <c r="L3" s="2">
        <v>0</v>
      </c>
      <c r="O3">
        <f>$C$3</f>
        <v>4629.0570015534413</v>
      </c>
      <c r="P3">
        <f>O3*C5</f>
        <v>462.90570015534416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4629.0570015534413</v>
      </c>
      <c r="AF3">
        <f t="shared" ref="AF3:AG34" si="4">-$Z3*P3</f>
        <v>-462.90570015534416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4040.3337454980974</v>
      </c>
      <c r="AJ3">
        <f t="shared" ref="AJ3:AJ66" si="7">AB3-AC3</f>
        <v>0</v>
      </c>
      <c r="AL3">
        <f t="shared" ref="AL3:AL34" si="8">SUM(AI3:AK3)</f>
        <v>4040.3337454980974</v>
      </c>
      <c r="AN3">
        <f t="shared" ref="AN3:AU34" si="9">AE3*$K3</f>
        <v>4629.0570015534413</v>
      </c>
      <c r="AO3">
        <f t="shared" si="9"/>
        <v>-462.90570015534416</v>
      </c>
      <c r="AP3">
        <f t="shared" si="9"/>
        <v>-125.8175559</v>
      </c>
      <c r="AQ3">
        <f t="shared" si="9"/>
        <v>0</v>
      </c>
      <c r="AR3">
        <f t="shared" si="9"/>
        <v>4040.3337454980974</v>
      </c>
      <c r="AS3">
        <f t="shared" si="9"/>
        <v>0</v>
      </c>
      <c r="AT3">
        <f t="shared" si="9"/>
        <v>0</v>
      </c>
      <c r="AU3">
        <f t="shared" si="9"/>
        <v>4040.3337454980974</v>
      </c>
      <c r="AW3">
        <v>0</v>
      </c>
      <c r="AX3">
        <f>IF(Z3&gt;0, (R3*SUMPRODUCT(K3:$K$98, X3:$X$98)-K3*$AZ$3)/Z3, 0)</f>
        <v>0</v>
      </c>
      <c r="AZ3">
        <f>C6*SUMPRODUCT(X4:X98, K4:K98)/1</f>
        <v>2496.8283053038904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169.57295685887269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167.48013354916475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-167.48013354916475</v>
      </c>
      <c r="AK4">
        <f>G4*SUM(AB4, AE4:AF4)</f>
        <v>0</v>
      </c>
      <c r="AL4">
        <f t="shared" si="8"/>
        <v>-401.65293354916474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-218.46515533165407</v>
      </c>
      <c r="AR4">
        <f t="shared" si="9"/>
        <v>-218.46515533165407</v>
      </c>
      <c r="AS4">
        <f t="shared" si="9"/>
        <v>-156.24604305361018</v>
      </c>
      <c r="AT4">
        <f t="shared" si="9"/>
        <v>0</v>
      </c>
      <c r="AU4">
        <f t="shared" si="9"/>
        <v>-374.71119838526425</v>
      </c>
      <c r="AW4">
        <v>1</v>
      </c>
      <c r="AX4">
        <f>IF(Z4&gt;0, (R4*SUMPRODUCT(K4:$K$98, X4:$X$98)-K4*$AZ$3)/Z4, 0)</f>
        <v>169.57295685887269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</v>
      </c>
      <c r="S5">
        <f t="shared" si="1"/>
        <v>146.90963156269649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167.48013354916475</v>
      </c>
      <c r="AC5">
        <f t="shared" si="2"/>
        <v>143.30524735562267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-231.63924763359361</v>
      </c>
      <c r="AI5">
        <f t="shared" si="6"/>
        <v>-243.83256384363941</v>
      </c>
      <c r="AJ5">
        <f t="shared" si="7"/>
        <v>24.174886193542079</v>
      </c>
      <c r="AK5">
        <f>G5*SUM(AB5, AE5:AF5)</f>
        <v>6.8666854755157551</v>
      </c>
      <c r="AL5">
        <f t="shared" si="8"/>
        <v>-212.79099217458156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-198.076577859076</v>
      </c>
      <c r="AR5">
        <f t="shared" si="9"/>
        <v>-208.50318031230034</v>
      </c>
      <c r="AS5">
        <f t="shared" si="9"/>
        <v>20.672139010414345</v>
      </c>
      <c r="AT5">
        <f t="shared" si="9"/>
        <v>5.8717578049477712</v>
      </c>
      <c r="AU5">
        <f t="shared" si="9"/>
        <v>-181.95928349693821</v>
      </c>
      <c r="AW5">
        <v>2</v>
      </c>
      <c r="AX5">
        <f>IF(Z5&gt;0, (R5*SUMPRODUCT(K5:$K$98, X5:$X$98)-K5*$AZ$3)/Z5, 0)</f>
        <v>146.90963156269649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</v>
      </c>
      <c r="S6">
        <f t="shared" si="1"/>
        <v>160.06340242092591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143.30524735562267</v>
      </c>
      <c r="AC6">
        <f t="shared" si="2"/>
        <v>154.20817552622907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-229.13162825310761</v>
      </c>
      <c r="AI6">
        <f t="shared" si="6"/>
        <v>-241.17436984752132</v>
      </c>
      <c r="AJ6">
        <f t="shared" si="7"/>
        <v>-10.902928170606401</v>
      </c>
      <c r="AK6">
        <f>G6*SUM(AB6, AE6:AF6)</f>
        <v>8.383356970303927</v>
      </c>
      <c r="AL6">
        <f t="shared" si="8"/>
        <v>-243.69394104782378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-176.75443610424162</v>
      </c>
      <c r="AR6">
        <f t="shared" si="9"/>
        <v>-186.0443277525406</v>
      </c>
      <c r="AS6">
        <f t="shared" si="9"/>
        <v>-8.4106281414444943</v>
      </c>
      <c r="AT6">
        <f t="shared" si="9"/>
        <v>6.4670056475563724</v>
      </c>
      <c r="AU6">
        <f t="shared" si="9"/>
        <v>-187.98795024642871</v>
      </c>
      <c r="AW6">
        <v>3</v>
      </c>
      <c r="AX6">
        <f>IF(Z6&gt;0, (R6*SUMPRODUCT(K6:$K$98, X6:$X$98)-K6*$AZ$3)/Z6, 0)</f>
        <v>160.06340242092591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100000</v>
      </c>
      <c r="S7">
        <f t="shared" si="1"/>
        <v>158.81782496815359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154.20817552622907</v>
      </c>
      <c r="AC7">
        <f t="shared" si="2"/>
        <v>151.11798207667289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-226.73678872037823</v>
      </c>
      <c r="AI7">
        <f t="shared" si="6"/>
        <v>-238.63076080025775</v>
      </c>
      <c r="AJ7">
        <f t="shared" si="7"/>
        <v>3.0901934495561818</v>
      </c>
      <c r="AK7">
        <f>G7*SUM(AB7, AE7:AF7)</f>
        <v>7.5716214183378474</v>
      </c>
      <c r="AL7">
        <f t="shared" si="8"/>
        <v>-227.96894593236371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-159.1365961875284</v>
      </c>
      <c r="AR7">
        <f t="shared" si="9"/>
        <v>-167.48445293642047</v>
      </c>
      <c r="AS7">
        <f t="shared" si="9"/>
        <v>2.1688710945352194</v>
      </c>
      <c r="AT7">
        <f t="shared" si="9"/>
        <v>5.3141886102163776</v>
      </c>
      <c r="AU7">
        <f t="shared" si="9"/>
        <v>-160.00139323166889</v>
      </c>
      <c r="AW7">
        <v>4</v>
      </c>
      <c r="AX7">
        <f>IF(Z7&gt;0, (R7*SUMPRODUCT(K7:$K$98, X7:$X$98)-K7*$AZ$3)/Z7, 0)</f>
        <v>158.81782496815359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100000</v>
      </c>
      <c r="S8">
        <f t="shared" si="1"/>
        <v>115.57517272746723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151.11798207667289</v>
      </c>
      <c r="AC8">
        <f t="shared" si="2"/>
        <v>108.61270221078144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-224.45105196762975</v>
      </c>
      <c r="AI8">
        <f t="shared" si="6"/>
        <v>-236.19802794521451</v>
      </c>
      <c r="AJ8">
        <f t="shared" si="7"/>
        <v>42.505279865891453</v>
      </c>
      <c r="AK8">
        <f>G8*SUM(AB8, AE8:AF8)</f>
        <v>3.2188130182331323</v>
      </c>
      <c r="AL8">
        <f t="shared" si="8"/>
        <v>-190.47393506108992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-147.04782780312539</v>
      </c>
      <c r="AR8">
        <f t="shared" si="9"/>
        <v>-154.74379218206914</v>
      </c>
      <c r="AS8">
        <f t="shared" si="9"/>
        <v>27.847091914475307</v>
      </c>
      <c r="AT8">
        <f t="shared" si="9"/>
        <v>2.1087870085093918</v>
      </c>
      <c r="AU8">
        <f t="shared" si="9"/>
        <v>-124.78791325908445</v>
      </c>
      <c r="AW8">
        <v>5</v>
      </c>
      <c r="AX8">
        <f>IF(Z8&gt;0, (R8*SUMPRODUCT(K8:$K$98, X8:$X$98)-K8*$AZ$3)/Z8, 0)</f>
        <v>115.57517272746723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</v>
      </c>
      <c r="S9">
        <f t="shared" si="1"/>
        <v>51.89354805401954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108.61270221078144</v>
      </c>
      <c r="AC9">
        <f t="shared" si="2"/>
        <v>48.164230996758079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-222.52512738696814</v>
      </c>
      <c r="AI9">
        <f t="shared" si="6"/>
        <v>-234.12681796385368</v>
      </c>
      <c r="AJ9">
        <f t="shared" si="7"/>
        <v>60.448471214023357</v>
      </c>
      <c r="AK9">
        <f t="shared" ref="AK9:AK72" si="22">G9*SUM(AB9:AB9, AE9:AF9)</f>
        <v>0.64081494304361042</v>
      </c>
      <c r="AL9">
        <f t="shared" si="8"/>
        <v>-173.03753180678672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-138.06806448316843</v>
      </c>
      <c r="AR9">
        <f t="shared" si="9"/>
        <v>-145.26645588054825</v>
      </c>
      <c r="AS9">
        <f t="shared" si="9"/>
        <v>37.505892118749998</v>
      </c>
      <c r="AT9">
        <f t="shared" si="9"/>
        <v>0.39760039648944645</v>
      </c>
      <c r="AU9">
        <f t="shared" si="9"/>
        <v>-107.36296336530881</v>
      </c>
      <c r="AW9">
        <v>6</v>
      </c>
      <c r="AX9">
        <f>IF(Z9&gt;0, (R9*SUMPRODUCT(K9:$K$98, X9:$X$98)-K9*$AZ$3)/Z9, 0)</f>
        <v>51.89354805401954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</v>
      </c>
      <c r="S10">
        <f t="shared" si="1"/>
        <v>-11.339659215040781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48.164230996758079</v>
      </c>
      <c r="AC10">
        <f t="shared" si="2"/>
        <v>-10.394464049674525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-220.6942263543385</v>
      </c>
      <c r="AI10">
        <f t="shared" si="6"/>
        <v>-232.15231324716089</v>
      </c>
      <c r="AJ10">
        <f t="shared" si="7"/>
        <v>58.558695046432604</v>
      </c>
      <c r="AK10">
        <f t="shared" si="22"/>
        <v>0.19747334708670813</v>
      </c>
      <c r="AL10">
        <f t="shared" si="8"/>
        <v>-173.39614485364157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-129.90424305916551</v>
      </c>
      <c r="AR10">
        <f t="shared" si="9"/>
        <v>-136.64866102290702</v>
      </c>
      <c r="AS10">
        <f t="shared" si="9"/>
        <v>34.468608808668044</v>
      </c>
      <c r="AT10">
        <f t="shared" si="9"/>
        <v>0.11623605248499694</v>
      </c>
      <c r="AU10">
        <f t="shared" si="9"/>
        <v>-102.06381616175398</v>
      </c>
      <c r="AW10">
        <v>7</v>
      </c>
      <c r="AX10">
        <f>IF(Z10&gt;0, (R10*SUMPRODUCT(K10:$K$98, X10:$X$98)-K10*$AZ$3)/Z10, 0)</f>
        <v>-11.339659215040781</v>
      </c>
    </row>
    <row r="11" spans="1:52" x14ac:dyDescent="0.25">
      <c r="A11" t="s">
        <v>33</v>
      </c>
      <c r="C11" s="12">
        <f>AU100</f>
        <v>1423.0140848479919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</v>
      </c>
      <c r="S11">
        <f t="shared" si="1"/>
        <v>-74.1443758617893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-10.394464049674525</v>
      </c>
      <c r="AC11">
        <f t="shared" si="2"/>
        <v>-67.122231009408779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-218.95514904640731</v>
      </c>
      <c r="AI11">
        <f t="shared" si="6"/>
        <v>-230.27128567667069</v>
      </c>
      <c r="AJ11">
        <f t="shared" si="7"/>
        <v>56.727766959734254</v>
      </c>
      <c r="AK11">
        <f t="shared" si="22"/>
        <v>-2.4946713719218857E-2</v>
      </c>
      <c r="AL11">
        <f t="shared" si="8"/>
        <v>-173.56846543065566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-122.46350590912276</v>
      </c>
      <c r="AR11">
        <f t="shared" si="9"/>
        <v>-128.7927188603787</v>
      </c>
      <c r="AS11">
        <f t="shared" si="9"/>
        <v>31.728330000644689</v>
      </c>
      <c r="AT11">
        <f t="shared" si="9"/>
        <v>-1.3952912440160222E-2</v>
      </c>
      <c r="AU11">
        <f t="shared" si="9"/>
        <v>-97.078341772174184</v>
      </c>
      <c r="AW11">
        <v>8</v>
      </c>
      <c r="AX11">
        <f>IF(Z11&gt;0, (R11*SUMPRODUCT(K11:$K$98, X11:$X$98)-K11*$AZ$3)/Z11, 0)</f>
        <v>-74.1443758617893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</v>
      </c>
      <c r="S12">
        <f t="shared" si="1"/>
        <v>-134.41864051427581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-67.122231009408779</v>
      </c>
      <c r="AC12">
        <f t="shared" si="2"/>
        <v>-120.17888874226672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-217.38624371470902</v>
      </c>
      <c r="AI12">
        <f t="shared" si="6"/>
        <v>-228.56204569820542</v>
      </c>
      <c r="AJ12">
        <f t="shared" si="7"/>
        <v>53.056657732857943</v>
      </c>
      <c r="AK12">
        <f t="shared" si="22"/>
        <v>-0.15438113132164019</v>
      </c>
      <c r="AL12">
        <f t="shared" si="8"/>
        <v>-175.65976909666912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-115.54309950295249</v>
      </c>
      <c r="AR12">
        <f t="shared" si="9"/>
        <v>-121.48315706381206</v>
      </c>
      <c r="AS12">
        <f t="shared" si="9"/>
        <v>28.200177614582437</v>
      </c>
      <c r="AT12">
        <f t="shared" si="9"/>
        <v>-8.2055212477401551E-2</v>
      </c>
      <c r="AU12">
        <f t="shared" si="9"/>
        <v>-93.365034661707028</v>
      </c>
      <c r="AW12">
        <v>9</v>
      </c>
      <c r="AX12">
        <f>IF(Z12&gt;0, (R12*SUMPRODUCT(K12:$K$98, X12:$X$98)-K12*$AZ$3)/Z12, 0)</f>
        <v>-134.41864051427581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</v>
      </c>
      <c r="S13">
        <f t="shared" si="1"/>
        <v>-192.67404588765621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-120.17888874226672</v>
      </c>
      <c r="AC13">
        <f t="shared" si="2"/>
        <v>-170.12434476606336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-215.90057997912609</v>
      </c>
      <c r="AI13">
        <f t="shared" si="6"/>
        <v>-226.93763637029014</v>
      </c>
      <c r="AJ13">
        <f t="shared" si="7"/>
        <v>49.945456023796638</v>
      </c>
      <c r="AK13">
        <f t="shared" si="22"/>
        <v>-0.24035777748453344</v>
      </c>
      <c r="AL13">
        <f t="shared" si="8"/>
        <v>-177.23253812397806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-109.08122949984818</v>
      </c>
      <c r="AR13">
        <f t="shared" si="9"/>
        <v>-114.65757246902284</v>
      </c>
      <c r="AS13">
        <f t="shared" si="9"/>
        <v>25.234354402999173</v>
      </c>
      <c r="AT13">
        <f t="shared" si="9"/>
        <v>-0.12143794097449259</v>
      </c>
      <c r="AU13">
        <f t="shared" si="9"/>
        <v>-89.544656006998167</v>
      </c>
      <c r="AW13">
        <v>10</v>
      </c>
      <c r="AX13">
        <f>IF(Z13&gt;0, (R13*SUMPRODUCT(K13:$K$98, X13:$X$98)-K13*$AZ$3)/Z13, 0)</f>
        <v>-192.67404588765621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</v>
      </c>
      <c r="S14">
        <f t="shared" si="1"/>
        <v>-165.19196342557495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-170.12434476606336</v>
      </c>
      <c r="AC14">
        <f t="shared" si="2"/>
        <v>-144.04559456984862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-214.57476856576326</v>
      </c>
      <c r="AI14">
        <f t="shared" si="6"/>
        <v>-225.47463254694495</v>
      </c>
      <c r="AJ14">
        <f t="shared" si="7"/>
        <v>-26.078750196214742</v>
      </c>
      <c r="AK14">
        <f t="shared" si="22"/>
        <v>-11.908704133624436</v>
      </c>
      <c r="AL14">
        <f t="shared" si="8"/>
        <v>-263.4620868767841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-96.79587399284577</v>
      </c>
      <c r="AR14">
        <f t="shared" si="9"/>
        <v>-101.71286338313499</v>
      </c>
      <c r="AS14">
        <f t="shared" si="9"/>
        <v>-11.764269558608646</v>
      </c>
      <c r="AT14">
        <f t="shared" si="9"/>
        <v>-5.3720828056403418</v>
      </c>
      <c r="AU14">
        <f t="shared" si="9"/>
        <v>-118.84921574738397</v>
      </c>
      <c r="AW14">
        <v>11</v>
      </c>
      <c r="AX14">
        <f>IF(Z14&gt;0, (R14*SUMPRODUCT(K14:$K$98, X14:$X$98)-K14*$AZ$3)/Z14, 0)</f>
        <v>-165.19196342557495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</v>
      </c>
      <c r="S15">
        <f t="shared" si="1"/>
        <v>-139.54076456896522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-144.04559456984862</v>
      </c>
      <c r="AC15">
        <f t="shared" si="2"/>
        <v>-120.16291526263865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-213.79612324963901</v>
      </c>
      <c r="AI15">
        <f t="shared" si="6"/>
        <v>-224.56026407560267</v>
      </c>
      <c r="AJ15">
        <f t="shared" si="7"/>
        <v>-23.882679307209969</v>
      </c>
      <c r="AK15">
        <f t="shared" si="22"/>
        <v>-10.083191619889405</v>
      </c>
      <c r="AL15">
        <f t="shared" si="8"/>
        <v>-258.52613500270206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-86.111270313487779</v>
      </c>
      <c r="AR15">
        <f t="shared" si="9"/>
        <v>-90.446773812186379</v>
      </c>
      <c r="AS15">
        <f t="shared" si="9"/>
        <v>-9.6192944117707295</v>
      </c>
      <c r="AT15">
        <f t="shared" si="9"/>
        <v>-4.0612356576229791</v>
      </c>
      <c r="AU15">
        <f t="shared" si="9"/>
        <v>-104.12730388158009</v>
      </c>
      <c r="AW15">
        <v>12</v>
      </c>
      <c r="AX15">
        <f>IF(Z15&gt;0, (R15*SUMPRODUCT(K15:$K$98, X15:$X$98)-K15*$AZ$3)/Z15, 0)</f>
        <v>-139.54076456896522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</v>
      </c>
      <c r="S16">
        <f t="shared" si="1"/>
        <v>-115.85959570794633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-120.16291526263865</v>
      </c>
      <c r="AC16">
        <f t="shared" si="2"/>
        <v>-98.525477272504077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-213.30979256243756</v>
      </c>
      <c r="AI16">
        <f t="shared" si="6"/>
        <v>-223.9396282560713</v>
      </c>
      <c r="AJ16">
        <f t="shared" si="7"/>
        <v>-21.637437990134572</v>
      </c>
      <c r="AK16">
        <f t="shared" si="22"/>
        <v>-8.4114040683847069</v>
      </c>
      <c r="AL16">
        <f t="shared" si="8"/>
        <v>-253.98847031459059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-76.710169218459413</v>
      </c>
      <c r="AR16">
        <f t="shared" si="9"/>
        <v>-80.532855861335335</v>
      </c>
      <c r="AS16">
        <f t="shared" si="9"/>
        <v>-7.7812251830459429</v>
      </c>
      <c r="AT16">
        <f t="shared" si="9"/>
        <v>-3.024897364999132</v>
      </c>
      <c r="AU16">
        <f t="shared" si="9"/>
        <v>-91.338978409380417</v>
      </c>
      <c r="AW16">
        <v>13</v>
      </c>
      <c r="AX16">
        <f>IF(Z16&gt;0, (R16*SUMPRODUCT(K16:$K$98, X16:$X$98)-K16*$AZ$3)/Z16, 0)</f>
        <v>-115.85959570794633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</v>
      </c>
      <c r="S17">
        <f t="shared" si="1"/>
        <v>-94.112498330740578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-98.525477272504077</v>
      </c>
      <c r="AC17">
        <f t="shared" si="2"/>
        <v>-79.031442648444681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-212.7969799771426</v>
      </c>
      <c r="AI17">
        <f t="shared" si="6"/>
        <v>-223.29391769134284</v>
      </c>
      <c r="AJ17">
        <f t="shared" si="7"/>
        <v>-19.494034624059395</v>
      </c>
      <c r="AK17">
        <f t="shared" si="22"/>
        <v>-6.8967834090752858</v>
      </c>
      <c r="AL17">
        <f t="shared" si="8"/>
        <v>-249.68473572447752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-68.326564530241214</v>
      </c>
      <c r="AR17">
        <f t="shared" si="9"/>
        <v>-71.697005652931324</v>
      </c>
      <c r="AS17">
        <f t="shared" si="9"/>
        <v>-6.2593013060552938</v>
      </c>
      <c r="AT17">
        <f t="shared" si="9"/>
        <v>-2.214474644808853</v>
      </c>
      <c r="AU17">
        <f t="shared" si="9"/>
        <v>-80.170781603795476</v>
      </c>
      <c r="AW17">
        <v>14</v>
      </c>
      <c r="AX17">
        <f>IF(Z17&gt;0, (R17*SUMPRODUCT(K17:$K$98, X17:$X$98)-K17*$AZ$3)/Z17, 0)</f>
        <v>-94.112498330740578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</v>
      </c>
      <c r="S18">
        <f t="shared" si="1"/>
        <v>-74.118267352567955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-79.031442648444681</v>
      </c>
      <c r="AC18">
        <f t="shared" si="2"/>
        <v>-61.461396605007955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-212.33415547038544</v>
      </c>
      <c r="AI18">
        <f t="shared" si="6"/>
        <v>-222.69958203800988</v>
      </c>
      <c r="AJ18">
        <f t="shared" si="7"/>
        <v>-17.570046043436726</v>
      </c>
      <c r="AK18">
        <f t="shared" si="22"/>
        <v>-5.5322009853911283</v>
      </c>
      <c r="AL18">
        <f t="shared" si="8"/>
        <v>-245.80182906683774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-60.8731759982144</v>
      </c>
      <c r="AR18">
        <f t="shared" si="9"/>
        <v>-63.844796057878199</v>
      </c>
      <c r="AS18">
        <f t="shared" si="9"/>
        <v>-5.0370817767376348</v>
      </c>
      <c r="AT18">
        <f t="shared" si="9"/>
        <v>-1.5860031726651629</v>
      </c>
      <c r="AU18">
        <f t="shared" si="9"/>
        <v>-70.467881007280994</v>
      </c>
      <c r="AW18">
        <v>15</v>
      </c>
      <c r="AX18">
        <f>IF(Z18&gt;0, (R18*SUMPRODUCT(K18:$K$98, X18:$X$98)-K18*$AZ$3)/Z18, 0)</f>
        <v>-74.118267352567955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</v>
      </c>
      <c r="S19">
        <f t="shared" si="1"/>
        <v>-55.740253243530745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-61.461396605007955</v>
      </c>
      <c r="AC19">
        <f t="shared" si="2"/>
        <v>-45.641170305295645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-212.29297475691564</v>
      </c>
      <c r="AI19">
        <f t="shared" si="6"/>
        <v>-222.52821043701923</v>
      </c>
      <c r="AJ19">
        <f t="shared" si="7"/>
        <v>-15.82022629971231</v>
      </c>
      <c r="AK19">
        <f t="shared" si="22"/>
        <v>-4.3022977623505572</v>
      </c>
      <c r="AL19">
        <f t="shared" si="8"/>
        <v>-242.65073449908209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-54.340508995184585</v>
      </c>
      <c r="AR19">
        <f t="shared" si="9"/>
        <v>-56.9604163057273</v>
      </c>
      <c r="AS19">
        <f t="shared" si="9"/>
        <v>-4.0494941037485637</v>
      </c>
      <c r="AT19">
        <f t="shared" si="9"/>
        <v>-1.1012566502620789</v>
      </c>
      <c r="AU19">
        <f t="shared" si="9"/>
        <v>-62.111167059737944</v>
      </c>
      <c r="AW19">
        <v>16</v>
      </c>
      <c r="AX19">
        <f>IF(Z19&gt;0, (R19*SUMPRODUCT(K19:$K$98, X19:$X$98)-K19*$AZ$3)/Z19, 0)</f>
        <v>-55.740253243530745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</v>
      </c>
      <c r="S20">
        <f t="shared" si="1"/>
        <v>-38.967304519112943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-45.641170305295645</v>
      </c>
      <c r="AC20">
        <f t="shared" si="2"/>
        <v>-31.505427248760043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-212.13876998124456</v>
      </c>
      <c r="AI20">
        <f t="shared" si="6"/>
        <v>-222.24513595829947</v>
      </c>
      <c r="AJ20">
        <f t="shared" si="7"/>
        <v>-14.135743056535603</v>
      </c>
      <c r="AK20">
        <f t="shared" si="22"/>
        <v>-3.1948819213706954</v>
      </c>
      <c r="AL20">
        <f t="shared" si="8"/>
        <v>-239.57576093620577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-48.483069007721134</v>
      </c>
      <c r="AR20">
        <f t="shared" si="9"/>
        <v>-50.792819550378461</v>
      </c>
      <c r="AS20">
        <f t="shared" si="9"/>
        <v>-3.2306409910174483</v>
      </c>
      <c r="AT20">
        <f t="shared" si="9"/>
        <v>-0.73017148482114225</v>
      </c>
      <c r="AU20">
        <f t="shared" si="9"/>
        <v>-54.753632026217055</v>
      </c>
      <c r="AW20">
        <v>17</v>
      </c>
      <c r="AX20">
        <f>IF(Z20&gt;0, (R20*SUMPRODUCT(K20:$K$98, X20:$X$98)-K20*$AZ$3)/Z20, 0)</f>
        <v>-38.967304519112943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</v>
      </c>
      <c r="S21">
        <f t="shared" si="1"/>
        <v>-23.611374964693351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-31.505427248760043</v>
      </c>
      <c r="AC21">
        <f t="shared" si="2"/>
        <v>-18.848985496016724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-212.31324283112417</v>
      </c>
      <c r="AI21">
        <f t="shared" si="6"/>
        <v>-222.29200599305463</v>
      </c>
      <c r="AJ21">
        <f t="shared" si="7"/>
        <v>-12.656441752743319</v>
      </c>
      <c r="AK21">
        <f t="shared" si="22"/>
        <v>-2.205379907413203</v>
      </c>
      <c r="AL21">
        <f t="shared" si="8"/>
        <v>-237.15382765321115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-43.324056921496123</v>
      </c>
      <c r="AR21">
        <f t="shared" si="9"/>
        <v>-45.360295911908395</v>
      </c>
      <c r="AS21">
        <f t="shared" si="9"/>
        <v>-2.5826387257228083</v>
      </c>
      <c r="AT21">
        <f t="shared" si="9"/>
        <v>-0.4500237637945721</v>
      </c>
      <c r="AU21">
        <f t="shared" si="9"/>
        <v>-48.392958401425773</v>
      </c>
      <c r="AW21">
        <v>18</v>
      </c>
      <c r="AX21">
        <f>IF(Z21&gt;0, (R21*SUMPRODUCT(K21:$K$98, X21:$X$98)-K21*$AZ$3)/Z21, 0)</f>
        <v>-23.611374964693351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</v>
      </c>
      <c r="S22">
        <f t="shared" si="1"/>
        <v>-9.6222731493200495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-18.848985496016724</v>
      </c>
      <c r="AC22">
        <f t="shared" si="2"/>
        <v>-7.5841935242410159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-212.65822004495291</v>
      </c>
      <c r="AI22">
        <f t="shared" si="6"/>
        <v>-222.51061329775845</v>
      </c>
      <c r="AJ22">
        <f t="shared" si="7"/>
        <v>-11.264791971775708</v>
      </c>
      <c r="AK22">
        <f t="shared" si="22"/>
        <v>-1.3194289847211709</v>
      </c>
      <c r="AL22">
        <f t="shared" si="8"/>
        <v>-235.09483425425535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-38.745046449817096</v>
      </c>
      <c r="AR22">
        <f t="shared" si="9"/>
        <v>-40.540093140893148</v>
      </c>
      <c r="AS22">
        <f t="shared" si="9"/>
        <v>-2.0523772281255632</v>
      </c>
      <c r="AT22">
        <f t="shared" si="9"/>
        <v>-0.24039201160176391</v>
      </c>
      <c r="AU22">
        <f t="shared" si="9"/>
        <v>-42.832862380620476</v>
      </c>
      <c r="AW22">
        <v>19</v>
      </c>
      <c r="AX22">
        <f>IF(Z22&gt;0, (R22*SUMPRODUCT(K22:$K$98, X22:$X$98)-K22*$AZ$3)/Z22, 0)</f>
        <v>-9.6222731493200495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</v>
      </c>
      <c r="S23">
        <f t="shared" si="1"/>
        <v>3.0980138634275938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-7.5841935242410159</v>
      </c>
      <c r="AC23">
        <f t="shared" si="2"/>
        <v>2.4108036806488258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-213.2369235533906</v>
      </c>
      <c r="AI23">
        <f t="shared" si="6"/>
        <v>-222.9641382582239</v>
      </c>
      <c r="AJ23">
        <f t="shared" si="7"/>
        <v>-9.9949972048898417</v>
      </c>
      <c r="AK23">
        <f t="shared" si="22"/>
        <v>-0.53089354669687117</v>
      </c>
      <c r="AL23">
        <f t="shared" si="8"/>
        <v>-233.4900290098106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-34.687931020026326</v>
      </c>
      <c r="AR23">
        <f t="shared" si="9"/>
        <v>-36.270288085939264</v>
      </c>
      <c r="AS23">
        <f t="shared" si="9"/>
        <v>-1.6259180999756173</v>
      </c>
      <c r="AT23">
        <f t="shared" si="9"/>
        <v>-8.636214788658432E-2</v>
      </c>
      <c r="AU23">
        <f t="shared" si="9"/>
        <v>-37.98256833380146</v>
      </c>
      <c r="AW23">
        <v>20</v>
      </c>
      <c r="AX23">
        <f>IF(Z23&gt;0, (R23*SUMPRODUCT(K23:$K$98, X23:$X$98)-K23*$AZ$3)/Z23, 0)</f>
        <v>3.0980138634275938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</v>
      </c>
      <c r="S24">
        <f t="shared" si="1"/>
        <v>14.631545863693331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2.4108036806488258</v>
      </c>
      <c r="AC24">
        <f t="shared" si="2"/>
        <v>11.24076878089636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-213.9686080496065</v>
      </c>
      <c r="AI24">
        <f t="shared" si="6"/>
        <v>-223.57180453138528</v>
      </c>
      <c r="AJ24">
        <f t="shared" si="7"/>
        <v>-8.8299651002475343</v>
      </c>
      <c r="AK24">
        <f t="shared" si="22"/>
        <v>0.16875625764541782</v>
      </c>
      <c r="AL24">
        <f t="shared" si="8"/>
        <v>-232.2330133739874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-31.077639707686103</v>
      </c>
      <c r="AR24">
        <f t="shared" si="9"/>
        <v>-32.472445623484973</v>
      </c>
      <c r="AS24">
        <f t="shared" si="9"/>
        <v>-1.2824987577304565</v>
      </c>
      <c r="AT24">
        <f t="shared" si="9"/>
        <v>2.4510820635454372E-2</v>
      </c>
      <c r="AU24">
        <f t="shared" si="9"/>
        <v>-33.730433560579975</v>
      </c>
      <c r="AW24">
        <v>21</v>
      </c>
      <c r="AX24">
        <f>IF(Z24&gt;0, (R24*SUMPRODUCT(K24:$K$98, X24:$X$98)-K24*$AZ$3)/Z24, 0)</f>
        <v>14.631545863693331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</v>
      </c>
      <c r="S25">
        <f t="shared" si="1"/>
        <v>25.076293353152426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11.24076878089636</v>
      </c>
      <c r="AC25">
        <f t="shared" si="2"/>
        <v>19.018393466312034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-215.19226804229135</v>
      </c>
      <c r="AI25">
        <f t="shared" si="6"/>
        <v>-224.67253352574704</v>
      </c>
      <c r="AJ25">
        <f t="shared" si="7"/>
        <v>-7.7776246854156739</v>
      </c>
      <c r="AK25">
        <f t="shared" si="22"/>
        <v>0.78685381466274529</v>
      </c>
      <c r="AL25">
        <f t="shared" si="8"/>
        <v>-231.66330439649997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-27.906579360345749</v>
      </c>
      <c r="AR25">
        <f t="shared" si="9"/>
        <v>-29.135999838497916</v>
      </c>
      <c r="AS25">
        <f t="shared" si="9"/>
        <v>-1.0086184903069138</v>
      </c>
      <c r="AT25">
        <f t="shared" si="9"/>
        <v>0.10204083363980923</v>
      </c>
      <c r="AU25">
        <f t="shared" si="9"/>
        <v>-30.04257749516502</v>
      </c>
      <c r="AW25">
        <v>22</v>
      </c>
      <c r="AX25">
        <f>IF(Z25&gt;0, (R25*SUMPRODUCT(K25:$K$98, X25:$X$98)-K25*$AZ$3)/Z25, 0)</f>
        <v>25.076293353152426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</v>
      </c>
      <c r="S26">
        <f t="shared" si="1"/>
        <v>34.466589148808914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19.018393466312034</v>
      </c>
      <c r="AC26">
        <f t="shared" si="2"/>
        <v>25.804014456950082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-216.95458627277782</v>
      </c>
      <c r="AI26">
        <f t="shared" si="6"/>
        <v>-226.31292977811486</v>
      </c>
      <c r="AJ26">
        <f t="shared" si="7"/>
        <v>-6.7856209906380478</v>
      </c>
      <c r="AK26">
        <f t="shared" si="22"/>
        <v>1.3312875426418425</v>
      </c>
      <c r="AL26">
        <f t="shared" si="8"/>
        <v>-231.76726322611108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-25.120643251185079</v>
      </c>
      <c r="AR26">
        <f t="shared" si="9"/>
        <v>-26.204223057716757</v>
      </c>
      <c r="AS26">
        <f t="shared" si="9"/>
        <v>-0.7856905312398077</v>
      </c>
      <c r="AT26">
        <f t="shared" si="9"/>
        <v>0.15414654282258319</v>
      </c>
      <c r="AU26">
        <f t="shared" si="9"/>
        <v>-26.835767046133984</v>
      </c>
      <c r="AW26">
        <v>23</v>
      </c>
      <c r="AX26">
        <f>IF(Z26&gt;0, (R26*SUMPRODUCT(K26:$K$98, X26:$X$98)-K26*$AZ$3)/Z26, 0)</f>
        <v>34.466589148808914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</v>
      </c>
      <c r="S27">
        <f t="shared" si="1"/>
        <v>42.840148129571133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25.804014456950082</v>
      </c>
      <c r="AC27">
        <f t="shared" si="2"/>
        <v>31.658550090572078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-218.826071318548</v>
      </c>
      <c r="AI27">
        <f t="shared" si="6"/>
        <v>-228.06347812991686</v>
      </c>
      <c r="AJ27">
        <f t="shared" si="7"/>
        <v>-5.854535633621996</v>
      </c>
      <c r="AK27">
        <f t="shared" si="22"/>
        <v>1.8062810119865058</v>
      </c>
      <c r="AL27">
        <f t="shared" si="8"/>
        <v>-232.11173275155235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-22.622623167403354</v>
      </c>
      <c r="AR27">
        <f t="shared" si="9"/>
        <v>-23.577602489923823</v>
      </c>
      <c r="AS27">
        <f t="shared" si="9"/>
        <v>-0.60525216516254854</v>
      </c>
      <c r="AT27">
        <f t="shared" si="9"/>
        <v>0.18673650000836584</v>
      </c>
      <c r="AU27">
        <f t="shared" si="9"/>
        <v>-23.996118155078005</v>
      </c>
      <c r="AW27">
        <v>24</v>
      </c>
      <c r="AX27">
        <f>IF(Z27&gt;0, (R27*SUMPRODUCT(K27:$K$98, X27:$X$98)-K27*$AZ$3)/Z27, 0)</f>
        <v>42.840148129571133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</v>
      </c>
      <c r="S28">
        <f t="shared" si="1"/>
        <v>50.305376075349486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31.658550090572078</v>
      </c>
      <c r="AC28">
        <f t="shared" si="2"/>
        <v>36.69233664174638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-221.06636824248176</v>
      </c>
      <c r="AI28">
        <f t="shared" si="6"/>
        <v>-230.1837676897066</v>
      </c>
      <c r="AJ28">
        <f t="shared" si="7"/>
        <v>-5.0337865511743018</v>
      </c>
      <c r="AK28">
        <f t="shared" si="22"/>
        <v>2.2160985063400456</v>
      </c>
      <c r="AL28">
        <f t="shared" si="8"/>
        <v>-233.00145573454085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-20.405561601641342</v>
      </c>
      <c r="AR28">
        <f t="shared" si="9"/>
        <v>-21.247144414740479</v>
      </c>
      <c r="AS28">
        <f t="shared" si="9"/>
        <v>-0.46464436167347334</v>
      </c>
      <c r="AT28">
        <f t="shared" si="9"/>
        <v>0.2045572781872716</v>
      </c>
      <c r="AU28">
        <f t="shared" si="9"/>
        <v>-21.50723149822668</v>
      </c>
      <c r="AW28">
        <v>25</v>
      </c>
      <c r="AX28">
        <f>IF(Z28&gt;0, (R28*SUMPRODUCT(K28:$K$98, X28:$X$98)-K28*$AZ$3)/Z28, 0)</f>
        <v>50.305376075349486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</v>
      </c>
      <c r="S29">
        <f t="shared" si="1"/>
        <v>56.927565564630257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36.69233664174638</v>
      </c>
      <c r="AC29">
        <f t="shared" si="2"/>
        <v>40.979998003120755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-223.5916759015501</v>
      </c>
      <c r="AI29">
        <f t="shared" si="6"/>
        <v>-232.58995239481501</v>
      </c>
      <c r="AJ29">
        <f t="shared" si="7"/>
        <v>-4.2876613613743757</v>
      </c>
      <c r="AK29">
        <f t="shared" si="22"/>
        <v>2.5684635649222467</v>
      </c>
      <c r="AL29">
        <f t="shared" si="8"/>
        <v>-234.30915019126715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-18.427375422594196</v>
      </c>
      <c r="AR29">
        <f t="shared" si="9"/>
        <v>-19.168971094387931</v>
      </c>
      <c r="AS29">
        <f t="shared" si="9"/>
        <v>-0.35336890459994619</v>
      </c>
      <c r="AT29">
        <f t="shared" si="9"/>
        <v>0.21168069955751317</v>
      </c>
      <c r="AU29">
        <f t="shared" si="9"/>
        <v>-19.310659299430366</v>
      </c>
      <c r="AW29">
        <v>26</v>
      </c>
      <c r="AX29">
        <f>IF(Z29&gt;0, (R29*SUMPRODUCT(K29:$K$98, X29:$X$98)-K29*$AZ$3)/Z29, 0)</f>
        <v>56.927565564630257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</v>
      </c>
      <c r="S30">
        <f t="shared" si="1"/>
        <v>62.782110089871615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40.979998003120755</v>
      </c>
      <c r="AC30">
        <f t="shared" si="2"/>
        <v>44.600143083219194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-226.77657979719672</v>
      </c>
      <c r="AI30">
        <f t="shared" si="6"/>
        <v>-235.65652645305434</v>
      </c>
      <c r="AJ30">
        <f t="shared" si="7"/>
        <v>-3.6201450800984389</v>
      </c>
      <c r="AK30">
        <f t="shared" si="22"/>
        <v>2.868599860218453</v>
      </c>
      <c r="AL30">
        <f t="shared" si="8"/>
        <v>-236.40807167293431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-16.687375212478717</v>
      </c>
      <c r="AR30">
        <f t="shared" si="9"/>
        <v>-17.340806893323403</v>
      </c>
      <c r="AS30">
        <f t="shared" si="9"/>
        <v>-0.26638870437695095</v>
      </c>
      <c r="AT30">
        <f t="shared" si="9"/>
        <v>0.21108618114241909</v>
      </c>
      <c r="AU30">
        <f t="shared" si="9"/>
        <v>-17.396109416557934</v>
      </c>
      <c r="AW30">
        <v>27</v>
      </c>
      <c r="AX30">
        <f>IF(Z30&gt;0, (R30*SUMPRODUCT(K30:$K$98, X30:$X$98)-K30*$AZ$3)/Z30, 0)</f>
        <v>62.782110089871615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</v>
      </c>
      <c r="S31">
        <f t="shared" si="1"/>
        <v>67.901711835491867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44.600143083219194</v>
      </c>
      <c r="AC31">
        <f t="shared" si="2"/>
        <v>47.598054033858887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-230.71792153761353</v>
      </c>
      <c r="AI31">
        <f t="shared" si="6"/>
        <v>-239.48022898672036</v>
      </c>
      <c r="AJ31">
        <f t="shared" si="7"/>
        <v>-2.9979109506396924</v>
      </c>
      <c r="AK31">
        <f t="shared" si="22"/>
        <v>3.1220100158253441</v>
      </c>
      <c r="AL31">
        <f t="shared" si="8"/>
        <v>-239.35612992153472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-15.158392144879734</v>
      </c>
      <c r="AR31">
        <f t="shared" si="9"/>
        <v>-15.734084278036839</v>
      </c>
      <c r="AS31">
        <f t="shared" si="9"/>
        <v>-0.19696566917025157</v>
      </c>
      <c r="AT31">
        <f t="shared" si="9"/>
        <v>0.20511909861500507</v>
      </c>
      <c r="AU31">
        <f t="shared" si="9"/>
        <v>-15.725930848592085</v>
      </c>
      <c r="AW31">
        <v>28</v>
      </c>
      <c r="AX31">
        <f>IF(Z31&gt;0, (R31*SUMPRODUCT(K31:$K$98, X31:$X$98)-K31*$AZ$3)/Z31, 0)</f>
        <v>67.901711835491867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</v>
      </c>
      <c r="S32">
        <f t="shared" si="1"/>
        <v>72.316528827596741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47.598054033858887</v>
      </c>
      <c r="AC32">
        <f t="shared" si="2"/>
        <v>50.015810248906384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-235.12572523400462</v>
      </c>
      <c r="AI32">
        <f t="shared" si="6"/>
        <v>-243.77101889296614</v>
      </c>
      <c r="AJ32">
        <f t="shared" si="7"/>
        <v>-2.4177562150474969</v>
      </c>
      <c r="AK32">
        <f t="shared" si="22"/>
        <v>3.3318637823701223</v>
      </c>
      <c r="AL32">
        <f t="shared" si="8"/>
        <v>-242.85691132564349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-13.792847446931118</v>
      </c>
      <c r="AR32">
        <f t="shared" si="9"/>
        <v>-14.299994065844478</v>
      </c>
      <c r="AS32">
        <f t="shared" si="9"/>
        <v>-0.14182940894634552</v>
      </c>
      <c r="AT32">
        <f t="shared" si="9"/>
        <v>0.19545240665796665</v>
      </c>
      <c r="AU32">
        <f t="shared" si="9"/>
        <v>-14.246371068132856</v>
      </c>
      <c r="AW32">
        <v>29</v>
      </c>
      <c r="AX32">
        <f>IF(Z32&gt;0, (R32*SUMPRODUCT(K32:$K$98, X32:$X$98)-K32*$AZ$3)/Z32, 0)</f>
        <v>72.316528827596741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</v>
      </c>
      <c r="S33">
        <f t="shared" si="1"/>
        <v>76.089276314765712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50.015810248906384</v>
      </c>
      <c r="AC33">
        <f t="shared" si="2"/>
        <v>51.915952409053176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-240.41143837411906</v>
      </c>
      <c r="AI33">
        <f t="shared" si="6"/>
        <v>-248.9402276666942</v>
      </c>
      <c r="AJ33">
        <f t="shared" si="7"/>
        <v>-1.9001421601467925</v>
      </c>
      <c r="AK33">
        <f t="shared" si="22"/>
        <v>3.5011067174234474</v>
      </c>
      <c r="AL33">
        <f t="shared" si="8"/>
        <v>-247.33926310941754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-12.591889063862073</v>
      </c>
      <c r="AR33">
        <f t="shared" si="9"/>
        <v>-13.038596464090007</v>
      </c>
      <c r="AS33">
        <f t="shared" si="9"/>
        <v>-9.9522632733066302E-2</v>
      </c>
      <c r="AT33">
        <f t="shared" si="9"/>
        <v>0.1833754154323311</v>
      </c>
      <c r="AU33">
        <f t="shared" si="9"/>
        <v>-12.954743681390742</v>
      </c>
      <c r="AW33">
        <v>30</v>
      </c>
      <c r="AX33">
        <f>IF(Z33&gt;0, (R33*SUMPRODUCT(K33:$K$98, X33:$X$98)-K33*$AZ$3)/Z33, 0)</f>
        <v>76.089276314765712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</v>
      </c>
      <c r="S34">
        <f t="shared" si="1"/>
        <v>79.248939833872583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51.915952409053176</v>
      </c>
      <c r="AC34">
        <f t="shared" si="2"/>
        <v>53.33566120865342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-246.59199782213847</v>
      </c>
      <c r="AI34">
        <f t="shared" si="6"/>
        <v>-255.00467522206009</v>
      </c>
      <c r="AJ34">
        <f t="shared" si="7"/>
        <v>-1.4197087996002438</v>
      </c>
      <c r="AK34">
        <f t="shared" si="22"/>
        <v>3.6341166686337227</v>
      </c>
      <c r="AL34">
        <f t="shared" si="8"/>
        <v>-252.79026735302662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-11.53178982608984</v>
      </c>
      <c r="AR34">
        <f t="shared" si="9"/>
        <v>-11.925205786491627</v>
      </c>
      <c r="AS34">
        <f t="shared" si="9"/>
        <v>-6.6392192917180251E-2</v>
      </c>
      <c r="AT34">
        <f t="shared" si="9"/>
        <v>0.1699482140389694</v>
      </c>
      <c r="AU34">
        <f t="shared" ref="AU34:AU97" si="23">AL34*$K34</f>
        <v>-11.821649765369839</v>
      </c>
      <c r="AW34">
        <v>31</v>
      </c>
      <c r="AX34">
        <f>IF(Z34&gt;0, (R34*SUMPRODUCT(K34:$K$98, X34:$X$98)-K34*$AZ$3)/Z34, 0)</f>
        <v>79.248939833872583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</v>
      </c>
      <c r="S35">
        <f t="shared" si="1"/>
        <v>81.828710127078679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53.33566120865342</v>
      </c>
      <c r="AC35">
        <f t="shared" si="2"/>
        <v>54.314226617797821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-252.89140897504851</v>
      </c>
      <c r="AI35">
        <f t="shared" ref="AI35:AI66" si="25">SUM(AE35:AH35)</f>
        <v>-261.18834817484901</v>
      </c>
      <c r="AJ35">
        <f t="shared" si="7"/>
        <v>-0.9785654091444016</v>
      </c>
      <c r="AK35">
        <f t="shared" si="22"/>
        <v>3.7334962846057396</v>
      </c>
      <c r="AL35">
        <f t="shared" ref="AL35:AL98" si="26">SUM(AI35:AK35)</f>
        <v>-258.43341729938766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-10.559267516499951</v>
      </c>
      <c r="AR35">
        <f t="shared" si="27"/>
        <v>-10.905699215915538</v>
      </c>
      <c r="AS35">
        <f t="shared" si="27"/>
        <v>-4.0859173427154498E-2</v>
      </c>
      <c r="AT35">
        <f t="shared" si="27"/>
        <v>0.15588898887783215</v>
      </c>
      <c r="AU35">
        <f t="shared" si="23"/>
        <v>-10.790669400464861</v>
      </c>
      <c r="AW35">
        <v>32</v>
      </c>
      <c r="AX35">
        <f>IF(Z35&gt;0, (R35*SUMPRODUCT(K35:$K$98, X35:$X$98)-K35*$AZ$3)/Z35, 0)</f>
        <v>81.828710127078679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</v>
      </c>
      <c r="S36">
        <f t="shared" si="1"/>
        <v>83.916201195582246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54.314226617797821</v>
      </c>
      <c r="AC36">
        <f t="shared" si="2"/>
        <v>54.924919132757012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-259.65463714765156</v>
      </c>
      <c r="AI36">
        <f t="shared" si="25"/>
        <v>-267.8361501258106</v>
      </c>
      <c r="AJ36">
        <f t="shared" si="7"/>
        <v>-0.61069251495919019</v>
      </c>
      <c r="AK36">
        <f t="shared" si="22"/>
        <v>3.8019958632458479</v>
      </c>
      <c r="AL36">
        <f t="shared" si="26"/>
        <v>-264.64484677752392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-9.6800539333617053</v>
      </c>
      <c r="AR36">
        <f t="shared" si="27"/>
        <v>-9.9850648037820289</v>
      </c>
      <c r="AS36">
        <f t="shared" si="27"/>
        <v>-2.2766920500417214E-2</v>
      </c>
      <c r="AT36">
        <f t="shared" si="27"/>
        <v>0.1417402955515473</v>
      </c>
      <c r="AU36">
        <f t="shared" si="23"/>
        <v>-9.8660914287308987</v>
      </c>
      <c r="AW36">
        <v>33</v>
      </c>
      <c r="AX36">
        <f>IF(Z36&gt;0, (R36*SUMPRODUCT(K36:$K$98, X36:$X$98)-K36*$AZ$3)/Z36, 0)</f>
        <v>83.916201195582246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</v>
      </c>
      <c r="S37">
        <f t="shared" si="1"/>
        <v>85.568913430102697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54.924919132757012</v>
      </c>
      <c r="AC37">
        <f t="shared" si="2"/>
        <v>55.21804379891239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-267.0873238309095</v>
      </c>
      <c r="AI37">
        <f t="shared" si="25"/>
        <v>-275.1536357638081</v>
      </c>
      <c r="AJ37">
        <f t="shared" si="7"/>
        <v>-0.29312466615537858</v>
      </c>
      <c r="AK37">
        <f t="shared" si="22"/>
        <v>3.844744339292991</v>
      </c>
      <c r="AL37">
        <f t="shared" si="26"/>
        <v>-271.60201609067047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-8.8903108815235967</v>
      </c>
      <c r="AR37">
        <f t="shared" si="27"/>
        <v>-9.1588074156242278</v>
      </c>
      <c r="AS37">
        <f t="shared" si="27"/>
        <v>-9.7569939740530295E-3</v>
      </c>
      <c r="AT37">
        <f t="shared" si="27"/>
        <v>0.1279767678451576</v>
      </c>
      <c r="AU37">
        <f t="shared" si="23"/>
        <v>-9.0405876417531239</v>
      </c>
      <c r="AW37">
        <v>34</v>
      </c>
      <c r="AX37">
        <f>IF(Z37&gt;0, (R37*SUMPRODUCT(K37:$K$98, X37:$X$98)-K37*$AZ$3)/Z37, 0)</f>
        <v>85.568913430102697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</v>
      </c>
      <c r="S38">
        <f t="shared" si="1"/>
        <v>86.831366011413706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55.21804379891239</v>
      </c>
      <c r="AC38">
        <f t="shared" si="2"/>
        <v>55.232356666957592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-276.42883170219369</v>
      </c>
      <c r="AI38">
        <f t="shared" si="25"/>
        <v>-284.37992691180051</v>
      </c>
      <c r="AJ38">
        <f t="shared" si="7"/>
        <v>-1.4312868045202265E-2</v>
      </c>
      <c r="AK38">
        <f t="shared" si="22"/>
        <v>3.8652630659238678</v>
      </c>
      <c r="AL38">
        <f t="shared" si="26"/>
        <v>-280.52897671392185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-8.2154051689366749</v>
      </c>
      <c r="AR38">
        <f t="shared" si="27"/>
        <v>-8.4517100011116515</v>
      </c>
      <c r="AS38">
        <f t="shared" si="27"/>
        <v>-4.2537534669155901E-4</v>
      </c>
      <c r="AT38">
        <f t="shared" si="27"/>
        <v>0.1148747834136976</v>
      </c>
      <c r="AU38">
        <f t="shared" si="23"/>
        <v>-8.3372605930446451</v>
      </c>
      <c r="AW38">
        <v>35</v>
      </c>
      <c r="AX38">
        <f>IF(Z38&gt;0, (R38*SUMPRODUCT(K38:$K$98, X38:$X$98)-K38*$AZ$3)/Z38, 0)</f>
        <v>86.831366011413706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</v>
      </c>
      <c r="S39">
        <f t="shared" si="1"/>
        <v>87.686472748546606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55.232356666957592</v>
      </c>
      <c r="AC39">
        <f t="shared" si="2"/>
        <v>54.967508417278793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-286.2565383027374</v>
      </c>
      <c r="AI39">
        <f t="shared" si="25"/>
        <v>-294.09234049296032</v>
      </c>
      <c r="AJ39">
        <f t="shared" si="7"/>
        <v>0.26484824967879916</v>
      </c>
      <c r="AK39">
        <f t="shared" si="22"/>
        <v>3.8662649666870319</v>
      </c>
      <c r="AL39">
        <f t="shared" si="26"/>
        <v>-289.96122727659451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-7.5959665056232071</v>
      </c>
      <c r="AR39">
        <f t="shared" si="27"/>
        <v>-7.8038936025360988</v>
      </c>
      <c r="AS39">
        <f t="shared" si="27"/>
        <v>7.0278864041368608E-3</v>
      </c>
      <c r="AT39">
        <f t="shared" si="27"/>
        <v>0.10259335686425534</v>
      </c>
      <c r="AU39">
        <f t="shared" si="23"/>
        <v>-7.6942723592677069</v>
      </c>
      <c r="AW39">
        <v>36</v>
      </c>
      <c r="AX39">
        <f>IF(Z39&gt;0, (R39*SUMPRODUCT(K39:$K$98, X39:$X$98)-K39*$AZ$3)/Z39, 0)</f>
        <v>87.686472748546606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</v>
      </c>
      <c r="S40">
        <f t="shared" si="1"/>
        <v>88.190964350917184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54.967508417278793</v>
      </c>
      <c r="AC40">
        <f t="shared" si="2"/>
        <v>54.470253446707261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-295.56896607190987</v>
      </c>
      <c r="AI40">
        <f t="shared" si="25"/>
        <v>-303.28946411947157</v>
      </c>
      <c r="AJ40">
        <f t="shared" si="7"/>
        <v>0.49725497057153234</v>
      </c>
      <c r="AK40">
        <f t="shared" si="22"/>
        <v>3.8477255892095159</v>
      </c>
      <c r="AL40">
        <f t="shared" si="26"/>
        <v>-298.94448355969052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-7.0027469930583122</v>
      </c>
      <c r="AR40">
        <f t="shared" si="27"/>
        <v>-7.1856643514196827</v>
      </c>
      <c r="AS40">
        <f t="shared" si="27"/>
        <v>1.1781178505411541E-2</v>
      </c>
      <c r="AT40">
        <f t="shared" si="27"/>
        <v>9.1161968585683706E-2</v>
      </c>
      <c r="AU40">
        <f t="shared" si="23"/>
        <v>-7.0827212043285872</v>
      </c>
      <c r="AW40">
        <v>37</v>
      </c>
      <c r="AX40">
        <f>IF(Z40&gt;0, (R40*SUMPRODUCT(K40:$K$98, X40:$X$98)-K40*$AZ$3)/Z40, 0)</f>
        <v>88.190964350917184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</v>
      </c>
      <c r="S41">
        <f t="shared" si="1"/>
        <v>88.437260530139312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54.470253446707261</v>
      </c>
      <c r="AC41">
        <f t="shared" si="2"/>
        <v>53.805641752802238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-305.87816509040999</v>
      </c>
      <c r="AI41">
        <f t="shared" si="25"/>
        <v>-313.48322338685978</v>
      </c>
      <c r="AJ41">
        <f t="shared" si="7"/>
        <v>0.66461169390502306</v>
      </c>
      <c r="AK41">
        <f t="shared" si="22"/>
        <v>3.8129177412695086</v>
      </c>
      <c r="AL41">
        <f t="shared" si="26"/>
        <v>-309.0056939516852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-6.4705330067532838</v>
      </c>
      <c r="AR41">
        <f t="shared" si="27"/>
        <v>-6.6314100693932945</v>
      </c>
      <c r="AS41">
        <f t="shared" si="27"/>
        <v>1.4059166010805554E-2</v>
      </c>
      <c r="AT41">
        <f t="shared" si="27"/>
        <v>8.0658291152057943E-2</v>
      </c>
      <c r="AU41">
        <f t="shared" si="23"/>
        <v>-6.5366926122304303</v>
      </c>
      <c r="AW41">
        <v>38</v>
      </c>
      <c r="AX41">
        <f>IF(Z41&gt;0, (R41*SUMPRODUCT(K41:$K$98, X41:$X$98)-K41*$AZ$3)/Z41, 0)</f>
        <v>88.437260530139312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</v>
      </c>
      <c r="S42">
        <f t="shared" si="1"/>
        <v>88.448250904854262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53.805641752802238</v>
      </c>
      <c r="AC42">
        <f t="shared" si="2"/>
        <v>52.994158120292973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-316.62236550355624</v>
      </c>
      <c r="AI42">
        <f t="shared" si="25"/>
        <v>-324.11179542135358</v>
      </c>
      <c r="AJ42">
        <f t="shared" si="7"/>
        <v>0.81148363250926536</v>
      </c>
      <c r="AK42">
        <f t="shared" si="22"/>
        <v>3.7663949226961568</v>
      </c>
      <c r="AL42">
        <f t="shared" si="26"/>
        <v>-319.5339168661481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-5.9801922688888984</v>
      </c>
      <c r="AR42">
        <f t="shared" si="27"/>
        <v>-6.121648577010296</v>
      </c>
      <c r="AS42">
        <f t="shared" si="27"/>
        <v>1.5326864663346981E-2</v>
      </c>
      <c r="AT42">
        <f t="shared" si="27"/>
        <v>7.1137633510090656E-2</v>
      </c>
      <c r="AU42">
        <f t="shared" si="23"/>
        <v>-6.0351840788368571</v>
      </c>
      <c r="AW42">
        <v>39</v>
      </c>
      <c r="AX42">
        <f>IF(Z42&gt;0, (R42*SUMPRODUCT(K42:$K$98, X42:$X$98)-K42*$AZ$3)/Z42, 0)</f>
        <v>88.448250904854262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</v>
      </c>
      <c r="S43">
        <f t="shared" si="1"/>
        <v>88.267083589839558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52.994158120292973</v>
      </c>
      <c r="AC43">
        <f t="shared" si="2"/>
        <v>52.066688506979034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-328.62342280436781</v>
      </c>
      <c r="AI43">
        <f t="shared" si="25"/>
        <v>-335.99688049513662</v>
      </c>
      <c r="AJ43">
        <f t="shared" si="7"/>
        <v>0.92746961331393862</v>
      </c>
      <c r="AK43">
        <f t="shared" si="22"/>
        <v>3.7095910684205085</v>
      </c>
      <c r="AL43">
        <f t="shared" si="26"/>
        <v>-331.35981981340217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-5.5418408560874122</v>
      </c>
      <c r="AR43">
        <f t="shared" si="27"/>
        <v>-5.6661853983377082</v>
      </c>
      <c r="AS43">
        <f t="shared" si="27"/>
        <v>1.5640665391348556E-2</v>
      </c>
      <c r="AT43">
        <f t="shared" si="27"/>
        <v>6.2557815163978903E-2</v>
      </c>
      <c r="AU43">
        <f t="shared" si="23"/>
        <v>-5.5879869177823807</v>
      </c>
      <c r="AW43">
        <v>40</v>
      </c>
      <c r="AX43">
        <f>IF(Z43&gt;0, (R43*SUMPRODUCT(K43:$K$98, X43:$X$98)-K43*$AZ$3)/Z43, 0)</f>
        <v>88.267083589839558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</v>
      </c>
      <c r="S44">
        <f t="shared" si="1"/>
        <v>87.90980436042409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52.066688506979034</v>
      </c>
      <c r="AC44">
        <f t="shared" si="2"/>
        <v>51.036207164797901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-342.591254044008</v>
      </c>
      <c r="AI44">
        <f t="shared" si="25"/>
        <v>-349.84815325111362</v>
      </c>
      <c r="AJ44">
        <f t="shared" si="7"/>
        <v>1.0304813421811332</v>
      </c>
      <c r="AK44">
        <f t="shared" si="22"/>
        <v>3.6446681954885327</v>
      </c>
      <c r="AL44">
        <f t="shared" si="26"/>
        <v>-345.17300371344396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-5.1583853737872403</v>
      </c>
      <c r="AR44">
        <f t="shared" si="27"/>
        <v>-5.2676522692117604</v>
      </c>
      <c r="AS44">
        <f t="shared" si="27"/>
        <v>1.5515924066132105E-2</v>
      </c>
      <c r="AT44">
        <f t="shared" si="27"/>
        <v>5.4877650523736159E-2</v>
      </c>
      <c r="AU44">
        <f t="shared" si="23"/>
        <v>-5.1972586946218922</v>
      </c>
      <c r="AW44">
        <v>41</v>
      </c>
      <c r="AX44">
        <f>IF(Z44&gt;0, (R44*SUMPRODUCT(K44:$K$98, X44:$X$98)-K44*$AZ$3)/Z44, 0)</f>
        <v>87.90980436042409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</v>
      </c>
      <c r="S45">
        <f t="shared" si="1"/>
        <v>87.374191025895826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51.036207164797901</v>
      </c>
      <c r="AC45">
        <f t="shared" si="2"/>
        <v>49.905821356998366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-357.29302607549073</v>
      </c>
      <c r="AI45">
        <f t="shared" si="25"/>
        <v>-364.43269466226587</v>
      </c>
      <c r="AJ45">
        <f t="shared" si="7"/>
        <v>1.1303858077995343</v>
      </c>
      <c r="AK45">
        <f t="shared" si="22"/>
        <v>3.5725345015358534</v>
      </c>
      <c r="AL45">
        <f t="shared" si="26"/>
        <v>-359.72977435293046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-4.8033477475715394</v>
      </c>
      <c r="AR45">
        <f t="shared" si="27"/>
        <v>-4.8993314598801243</v>
      </c>
      <c r="AS45">
        <f t="shared" si="27"/>
        <v>1.5196591390041647E-2</v>
      </c>
      <c r="AT45">
        <f t="shared" si="27"/>
        <v>4.8028156999202591E-2</v>
      </c>
      <c r="AU45">
        <f t="shared" si="23"/>
        <v>-4.8361067114908796</v>
      </c>
      <c r="AW45">
        <v>42</v>
      </c>
      <c r="AX45">
        <f>IF(Z45&gt;0, (R45*SUMPRODUCT(K45:$K$98, X45:$X$98)-K45*$AZ$3)/Z45, 0)</f>
        <v>87.374191025895826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</v>
      </c>
      <c r="S46">
        <f t="shared" si="1"/>
        <v>86.693457048585515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49.905821356998366</v>
      </c>
      <c r="AC46">
        <f t="shared" si="2"/>
        <v>48.698901793344433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-372.49907152479381</v>
      </c>
      <c r="AI46">
        <f t="shared" si="25"/>
        <v>-379.52078104176059</v>
      </c>
      <c r="AJ46">
        <f t="shared" si="7"/>
        <v>1.2069195636539334</v>
      </c>
      <c r="AK46">
        <f t="shared" si="22"/>
        <v>3.4934074949898859</v>
      </c>
      <c r="AL46">
        <f t="shared" si="26"/>
        <v>-374.82045398311681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-4.4712264104194457</v>
      </c>
      <c r="AR46">
        <f t="shared" si="27"/>
        <v>-4.5555102528194817</v>
      </c>
      <c r="AS46">
        <f t="shared" si="27"/>
        <v>1.4487044507712796E-2</v>
      </c>
      <c r="AT46">
        <f t="shared" si="27"/>
        <v>4.1932496073124707E-2</v>
      </c>
      <c r="AU46">
        <f t="shared" si="23"/>
        <v>-4.4990907122386448</v>
      </c>
      <c r="AW46">
        <v>43</v>
      </c>
      <c r="AX46">
        <f>IF(Z46&gt;0, (R46*SUMPRODUCT(K46:$K$98, X46:$X$98)-K46*$AZ$3)/Z46, 0)</f>
        <v>86.693457048585515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</v>
      </c>
      <c r="S47">
        <f t="shared" si="1"/>
        <v>85.905057252824733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48.698901793344433</v>
      </c>
      <c r="AC47">
        <f t="shared" si="2"/>
        <v>47.438771975708576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-389.61196693132888</v>
      </c>
      <c r="AI47">
        <f t="shared" si="25"/>
        <v>-396.51475785725961</v>
      </c>
      <c r="AJ47">
        <f t="shared" si="7"/>
        <v>1.2601298176358569</v>
      </c>
      <c r="AK47">
        <f t="shared" si="22"/>
        <v>3.4089231255341108</v>
      </c>
      <c r="AL47">
        <f t="shared" si="26"/>
        <v>-391.84570491408965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-4.1755696512494378</v>
      </c>
      <c r="AR47">
        <f t="shared" si="27"/>
        <v>-4.2495486014502069</v>
      </c>
      <c r="AS47">
        <f t="shared" si="27"/>
        <v>1.3505128871162689E-2</v>
      </c>
      <c r="AT47">
        <f t="shared" si="27"/>
        <v>3.6534288354986441E-2</v>
      </c>
      <c r="AU47">
        <f t="shared" si="23"/>
        <v>-4.1995091842240573</v>
      </c>
      <c r="AW47">
        <v>44</v>
      </c>
      <c r="AX47">
        <f>IF(Z47&gt;0, (R47*SUMPRODUCT(K47:$K$98, X47:$X$98)-K47*$AZ$3)/Z47, 0)</f>
        <v>85.905057252824733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</v>
      </c>
      <c r="S48">
        <f t="shared" si="1"/>
        <v>85.014973506056066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47.438771975708576</v>
      </c>
      <c r="AC48">
        <f t="shared" si="2"/>
        <v>46.130252853730198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-408.77703851061995</v>
      </c>
      <c r="AI48">
        <f t="shared" si="25"/>
        <v>-415.5597043974775</v>
      </c>
      <c r="AJ48">
        <f t="shared" si="7"/>
        <v>1.3085191219783781</v>
      </c>
      <c r="AK48">
        <f t="shared" si="22"/>
        <v>3.3207140382996005</v>
      </c>
      <c r="AL48">
        <f t="shared" si="26"/>
        <v>-410.93047123719947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-3.9115772802844089</v>
      </c>
      <c r="AR48">
        <f t="shared" si="27"/>
        <v>-3.9764804408911241</v>
      </c>
      <c r="AS48">
        <f t="shared" si="27"/>
        <v>1.2521186823499512E-2</v>
      </c>
      <c r="AT48">
        <f t="shared" si="27"/>
        <v>3.1775829762504502E-2</v>
      </c>
      <c r="AU48">
        <f t="shared" si="23"/>
        <v>-3.9321834243051192</v>
      </c>
      <c r="AW48">
        <v>45</v>
      </c>
      <c r="AX48">
        <f>IF(Z48&gt;0, (R48*SUMPRODUCT(K48:$K$98, X48:$X$98)-K48*$AZ$3)/Z48, 0)</f>
        <v>85.014973506056066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</v>
      </c>
      <c r="S49">
        <f t="shared" si="1"/>
        <v>84.031093730781322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46.130252853730198</v>
      </c>
      <c r="AC49">
        <f t="shared" si="2"/>
        <v>44.778542117437809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-430.6508827116877</v>
      </c>
      <c r="AI49">
        <f t="shared" si="25"/>
        <v>-437.31189057933773</v>
      </c>
      <c r="AJ49">
        <f t="shared" si="7"/>
        <v>1.3517107362923895</v>
      </c>
      <c r="AK49">
        <f t="shared" si="22"/>
        <v>3.229117699761114</v>
      </c>
      <c r="AL49">
        <f t="shared" si="26"/>
        <v>-432.73106214328425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-3.6793638835467251</v>
      </c>
      <c r="AR49">
        <f t="shared" si="27"/>
        <v>-3.7362737210975743</v>
      </c>
      <c r="AS49">
        <f t="shared" si="27"/>
        <v>1.1548648484824276E-2</v>
      </c>
      <c r="AT49">
        <f t="shared" si="27"/>
        <v>2.7588702397196019E-2</v>
      </c>
      <c r="AU49">
        <f t="shared" si="23"/>
        <v>-3.6971363702155542</v>
      </c>
      <c r="AW49">
        <v>46</v>
      </c>
      <c r="AX49">
        <f>IF(Z49&gt;0, (R49*SUMPRODUCT(K49:$K$98, X49:$X$98)-K49*$AZ$3)/Z49, 0)</f>
        <v>84.031093730781322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</v>
      </c>
      <c r="S50">
        <f t="shared" si="1"/>
        <v>82.954609672513314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44.778542117437809</v>
      </c>
      <c r="AC50">
        <f t="shared" si="2"/>
        <v>43.38477336245537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-455.76997806875062</v>
      </c>
      <c r="AI50">
        <f t="shared" si="25"/>
        <v>-462.30740461046554</v>
      </c>
      <c r="AJ50">
        <f t="shared" si="7"/>
        <v>1.3937687549824389</v>
      </c>
      <c r="AK50">
        <f t="shared" si="22"/>
        <v>3.134497948220647</v>
      </c>
      <c r="AL50">
        <f t="shared" si="26"/>
        <v>-457.77913790726245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-3.4767630310787623</v>
      </c>
      <c r="AR50">
        <f t="shared" si="27"/>
        <v>-3.5266326671064316</v>
      </c>
      <c r="AS50">
        <f t="shared" si="27"/>
        <v>1.0632125665075404E-2</v>
      </c>
      <c r="AT50">
        <f t="shared" si="27"/>
        <v>2.3910979467194927E-2</v>
      </c>
      <c r="AU50">
        <f t="shared" si="23"/>
        <v>-3.4920895619741614</v>
      </c>
      <c r="AW50">
        <v>47</v>
      </c>
      <c r="AX50">
        <f>IF(Z50&gt;0, (R50*SUMPRODUCT(K50:$K$98, X50:$X$98)-K50*$AZ$3)/Z50, 0)</f>
        <v>82.954609672513314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</v>
      </c>
      <c r="S51">
        <f t="shared" si="1"/>
        <v>81.78419956137401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43.38477336245537</v>
      </c>
      <c r="AC51">
        <f t="shared" si="2"/>
        <v>41.948720267594737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-484.4565691673219</v>
      </c>
      <c r="AI51">
        <f t="shared" si="25"/>
        <v>-490.86806437247378</v>
      </c>
      <c r="AJ51">
        <f t="shared" si="7"/>
        <v>1.4360530948606325</v>
      </c>
      <c r="AK51">
        <f t="shared" si="22"/>
        <v>3.036934135371876</v>
      </c>
      <c r="AL51">
        <f t="shared" si="26"/>
        <v>-486.39507714224123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-3.2996372913914609</v>
      </c>
      <c r="AR51">
        <f t="shared" si="27"/>
        <v>-3.343306032861638</v>
      </c>
      <c r="AS51">
        <f t="shared" si="27"/>
        <v>9.7809682968375469E-3</v>
      </c>
      <c r="AT51">
        <f t="shared" si="27"/>
        <v>2.0684580955928254E-2</v>
      </c>
      <c r="AU51">
        <f t="shared" si="23"/>
        <v>-3.3128404836088716</v>
      </c>
      <c r="AW51">
        <v>48</v>
      </c>
      <c r="AX51">
        <f>IF(Z51&gt;0, (R51*SUMPRODUCT(K51:$K$98, X51:$X$98)-K51*$AZ$3)/Z51, 0)</f>
        <v>81.78419956137401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</v>
      </c>
      <c r="S52">
        <f t="shared" si="1"/>
        <v>80.522839060612895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41.948720267594737</v>
      </c>
      <c r="AC52">
        <f t="shared" si="2"/>
        <v>40.471145419255173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-518.5868652538885</v>
      </c>
      <c r="AI52">
        <f t="shared" si="25"/>
        <v>-524.86942214883209</v>
      </c>
      <c r="AJ52">
        <f t="shared" si="7"/>
        <v>1.4775748483395645</v>
      </c>
      <c r="AK52">
        <f t="shared" si="22"/>
        <v>2.936410418731632</v>
      </c>
      <c r="AL52">
        <f t="shared" si="26"/>
        <v>-520.45543688176087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-3.1536598139057839</v>
      </c>
      <c r="AR52">
        <f t="shared" si="27"/>
        <v>-3.1918656546928625</v>
      </c>
      <c r="AS52">
        <f t="shared" si="27"/>
        <v>8.9855118466317108E-3</v>
      </c>
      <c r="AT52">
        <f t="shared" si="27"/>
        <v>1.7857065334955024E-2</v>
      </c>
      <c r="AU52">
        <f t="shared" si="23"/>
        <v>-3.1650230775112758</v>
      </c>
      <c r="AW52">
        <v>49</v>
      </c>
      <c r="AX52">
        <f>IF(Z52&gt;0, (R52*SUMPRODUCT(K52:$K$98, X52:$X$98)-K52*$AZ$3)/Z52, 0)</f>
        <v>80.522839060612895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</v>
      </c>
      <c r="S53">
        <f t="shared" si="1"/>
        <v>79.15406805777053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40.471145419255173</v>
      </c>
      <c r="AC53">
        <f t="shared" si="2"/>
        <v>38.944327072360011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-557.18660173147794</v>
      </c>
      <c r="AI53">
        <f t="shared" si="25"/>
        <v>-563.33668473225566</v>
      </c>
      <c r="AJ53">
        <f t="shared" si="7"/>
        <v>1.5268183468951619</v>
      </c>
      <c r="AK53">
        <f t="shared" si="22"/>
        <v>2.8329801793478624</v>
      </c>
      <c r="AL53">
        <f t="shared" si="26"/>
        <v>-558.97688620601264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-3.0253524262293179</v>
      </c>
      <c r="AR53">
        <f t="shared" si="27"/>
        <v>-3.0587454914431893</v>
      </c>
      <c r="AS53">
        <f t="shared" si="27"/>
        <v>8.2901555346745464E-3</v>
      </c>
      <c r="AT53">
        <f t="shared" si="27"/>
        <v>1.5382213844366787E-2</v>
      </c>
      <c r="AU53">
        <f t="shared" si="23"/>
        <v>-3.0350731220641478</v>
      </c>
      <c r="AW53">
        <v>50</v>
      </c>
      <c r="AX53">
        <f>IF(Z53&gt;0, (R53*SUMPRODUCT(K53:$K$98, X53:$X$98)-K53*$AZ$3)/Z53, 0)</f>
        <v>79.15406805777053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</v>
      </c>
      <c r="S54">
        <f t="shared" si="1"/>
        <v>77.682478543765512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38.944327072360011</v>
      </c>
      <c r="AC54">
        <f t="shared" si="2"/>
        <v>37.371511670247322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-600.62532236684467</v>
      </c>
      <c r="AI54">
        <f t="shared" si="25"/>
        <v>-606.63882637231882</v>
      </c>
      <c r="AJ54">
        <f t="shared" si="7"/>
        <v>1.5728154021126883</v>
      </c>
      <c r="AK54">
        <f t="shared" si="22"/>
        <v>2.7261028950652011</v>
      </c>
      <c r="AL54">
        <f t="shared" si="26"/>
        <v>-602.3399080751409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-2.9117958588587611</v>
      </c>
      <c r="AR54">
        <f t="shared" si="27"/>
        <v>-2.9409489688065222</v>
      </c>
      <c r="AS54">
        <f t="shared" si="27"/>
        <v>7.6249155739455208E-3</v>
      </c>
      <c r="AT54">
        <f t="shared" si="27"/>
        <v>1.3215984782981758E-2</v>
      </c>
      <c r="AU54">
        <f t="shared" si="23"/>
        <v>-2.9201080684495948</v>
      </c>
      <c r="AW54">
        <v>51</v>
      </c>
      <c r="AX54">
        <f>IF(Z54&gt;0, (R54*SUMPRODUCT(K54:$K$98, X54:$X$98)-K54*$AZ$3)/Z54, 0)</f>
        <v>77.682478543765512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</v>
      </c>
      <c r="S55">
        <f t="shared" si="1"/>
        <v>76.114575239028596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37.371511670247322</v>
      </c>
      <c r="AC55">
        <f t="shared" si="2"/>
        <v>35.756623868635558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-649.58404266287164</v>
      </c>
      <c r="AI55">
        <f t="shared" si="25"/>
        <v>-655.45621362295822</v>
      </c>
      <c r="AJ55">
        <f t="shared" si="7"/>
        <v>1.6148878016117649</v>
      </c>
      <c r="AK55">
        <f t="shared" si="22"/>
        <v>2.6160058169173128</v>
      </c>
      <c r="AL55">
        <f t="shared" si="26"/>
        <v>-651.22532000442914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-2.8117364504632105</v>
      </c>
      <c r="AR55">
        <f t="shared" si="27"/>
        <v>-2.8371542502357272</v>
      </c>
      <c r="AS55">
        <f t="shared" si="27"/>
        <v>6.9900714872652018E-3</v>
      </c>
      <c r="AT55">
        <f t="shared" si="27"/>
        <v>1.1323429190004973E-2</v>
      </c>
      <c r="AU55">
        <f t="shared" si="23"/>
        <v>-2.8188407495584573</v>
      </c>
      <c r="AW55">
        <v>52</v>
      </c>
      <c r="AX55">
        <f>IF(Z55&gt;0, (R55*SUMPRODUCT(K55:$K$98, X55:$X$98)-K55*$AZ$3)/Z55, 0)</f>
        <v>76.114575239028596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</v>
      </c>
      <c r="S56">
        <f t="shared" si="1"/>
        <v>74.451838231881538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35.756623868635558</v>
      </c>
      <c r="AC56">
        <f t="shared" si="2"/>
        <v>34.102841040714296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-702.35688603142455</v>
      </c>
      <c r="AI56">
        <f t="shared" si="25"/>
        <v>-708.08254067115627</v>
      </c>
      <c r="AJ56">
        <f t="shared" si="7"/>
        <v>1.6537828279212619</v>
      </c>
      <c r="AK56">
        <f t="shared" si="22"/>
        <v>2.5029636708044891</v>
      </c>
      <c r="AL56">
        <f t="shared" si="26"/>
        <v>-703.92579417243053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-2.7144327424307546</v>
      </c>
      <c r="AR56">
        <f t="shared" si="27"/>
        <v>-2.7365609577797287</v>
      </c>
      <c r="AS56">
        <f t="shared" si="27"/>
        <v>6.3914547522188753E-3</v>
      </c>
      <c r="AT56">
        <f t="shared" si="27"/>
        <v>9.6733251659789354E-3</v>
      </c>
      <c r="AU56">
        <f t="shared" si="23"/>
        <v>-2.7204961778615311</v>
      </c>
      <c r="AW56">
        <v>53</v>
      </c>
      <c r="AX56">
        <f>IF(Z56&gt;0, (R56*SUMPRODUCT(K56:$K$98, X56:$X$98)-K56*$AZ$3)/Z56, 0)</f>
        <v>74.451838231881538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</v>
      </c>
      <c r="S57">
        <f t="shared" si="1"/>
        <v>72.714432283372389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34.102841040714296</v>
      </c>
      <c r="AC57">
        <f t="shared" si="2"/>
        <v>32.422295461267424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-758.65611055002194</v>
      </c>
      <c r="AI57">
        <f t="shared" si="25"/>
        <v>-764.22967662953761</v>
      </c>
      <c r="AJ57">
        <f t="shared" si="7"/>
        <v>1.6805455794468713</v>
      </c>
      <c r="AK57">
        <f t="shared" si="22"/>
        <v>2.3871988728500009</v>
      </c>
      <c r="AL57">
        <f t="shared" si="26"/>
        <v>-760.16193217724071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-2.6178706139263532</v>
      </c>
      <c r="AR57">
        <f t="shared" si="27"/>
        <v>-2.6371031418812954</v>
      </c>
      <c r="AS57">
        <f t="shared" si="27"/>
        <v>5.7990054078760666E-3</v>
      </c>
      <c r="AT57">
        <f t="shared" si="27"/>
        <v>8.2374315476103684E-3</v>
      </c>
      <c r="AU57">
        <f t="shared" si="23"/>
        <v>-2.623066704925809</v>
      </c>
      <c r="AW57">
        <v>54</v>
      </c>
      <c r="AX57">
        <f>IF(Z57&gt;0, (R57*SUMPRODUCT(K57:$K$98, X57:$X$98)-K57*$AZ$3)/Z57, 0)</f>
        <v>72.714432283372389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</v>
      </c>
      <c r="S58">
        <f t="shared" si="1"/>
        <v>70.922167920510802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32.422295461267424</v>
      </c>
      <c r="AC58">
        <f t="shared" si="2"/>
        <v>30.727538385719551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-816.92547244417881</v>
      </c>
      <c r="AI58">
        <f t="shared" si="25"/>
        <v>-822.34118717884382</v>
      </c>
      <c r="AJ58">
        <f t="shared" si="7"/>
        <v>1.6947570755478729</v>
      </c>
      <c r="AK58">
        <f t="shared" si="22"/>
        <v>2.26956068228872</v>
      </c>
      <c r="AL58">
        <f t="shared" si="26"/>
        <v>-818.37686942100731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-2.5169096925137611</v>
      </c>
      <c r="AR58">
        <f t="shared" si="27"/>
        <v>-2.5335952597623685</v>
      </c>
      <c r="AS58">
        <f t="shared" si="27"/>
        <v>5.2214683637425516E-3</v>
      </c>
      <c r="AT58">
        <f t="shared" si="27"/>
        <v>6.9924117580884328E-3</v>
      </c>
      <c r="AU58">
        <f t="shared" si="23"/>
        <v>-2.521381379640538</v>
      </c>
      <c r="AW58">
        <v>55</v>
      </c>
      <c r="AX58">
        <f>IF(Z58&gt;0, (R58*SUMPRODUCT(K58:$K$98, X58:$X$98)-K58*$AZ$3)/Z58, 0)</f>
        <v>70.922167920510802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</v>
      </c>
      <c r="S59">
        <f t="shared" si="1"/>
        <v>69.106070656353097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30.727538385719551</v>
      </c>
      <c r="AC59">
        <f t="shared" si="2"/>
        <v>29.034837209615134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-877.57411354894032</v>
      </c>
      <c r="AI59">
        <f t="shared" si="25"/>
        <v>-882.82597437206505</v>
      </c>
      <c r="AJ59">
        <f t="shared" si="7"/>
        <v>1.6927011761044177</v>
      </c>
      <c r="AK59">
        <f t="shared" si="22"/>
        <v>2.1509276870003688</v>
      </c>
      <c r="AL59">
        <f t="shared" si="26"/>
        <v>-878.98234550896029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-2.4140762123121715</v>
      </c>
      <c r="AR59">
        <f t="shared" si="27"/>
        <v>-2.4285233024071697</v>
      </c>
      <c r="AS59">
        <f t="shared" si="27"/>
        <v>4.6563698503609367E-3</v>
      </c>
      <c r="AT59">
        <f t="shared" si="27"/>
        <v>5.9168830112736187E-3</v>
      </c>
      <c r="AU59">
        <f t="shared" si="23"/>
        <v>-2.4179500495455351</v>
      </c>
      <c r="AW59">
        <v>56</v>
      </c>
      <c r="AX59">
        <f>IF(Z59&gt;0, (R59*SUMPRODUCT(K59:$K$98, X59:$X$98)-K59*$AZ$3)/Z59, 0)</f>
        <v>69.106070656353097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</v>
      </c>
      <c r="S60">
        <f t="shared" si="1"/>
        <v>67.29418385066505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29.034837209615134</v>
      </c>
      <c r="AC60">
        <f t="shared" si="2"/>
        <v>27.356661458382739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-942.39617490537421</v>
      </c>
      <c r="AI60">
        <f t="shared" si="25"/>
        <v>-947.47771759840452</v>
      </c>
      <c r="AJ60">
        <f t="shared" si="7"/>
        <v>1.6781757512323949</v>
      </c>
      <c r="AK60">
        <f t="shared" si="22"/>
        <v>2.0324386046730596</v>
      </c>
      <c r="AL60">
        <f t="shared" si="26"/>
        <v>-943.76710324249905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-2.3146357926690815</v>
      </c>
      <c r="AR60">
        <f t="shared" si="27"/>
        <v>-2.3271166589039698</v>
      </c>
      <c r="AS60">
        <f t="shared" si="27"/>
        <v>4.1217969296000745E-3</v>
      </c>
      <c r="AT60">
        <f t="shared" si="27"/>
        <v>4.9919081444181716E-3</v>
      </c>
      <c r="AU60">
        <f t="shared" si="23"/>
        <v>-2.3180029538299514</v>
      </c>
      <c r="AW60">
        <v>57</v>
      </c>
      <c r="AX60">
        <f>IF(Z60&gt;0, (R60*SUMPRODUCT(K60:$K$98, X60:$X$98)-K60*$AZ$3)/Z60, 0)</f>
        <v>67.29418385066505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</v>
      </c>
      <c r="S61">
        <f t="shared" si="1"/>
        <v>65.501053399143032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27.356661458382739</v>
      </c>
      <c r="AC61">
        <f t="shared" si="2"/>
        <v>25.699079648820593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-1011.2130115075373</v>
      </c>
      <c r="AI61">
        <f t="shared" si="25"/>
        <v>-1016.1173371471989</v>
      </c>
      <c r="AJ61">
        <f t="shared" si="7"/>
        <v>1.6575818095621457</v>
      </c>
      <c r="AK61">
        <f t="shared" si="22"/>
        <v>1.914966302086792</v>
      </c>
      <c r="AL61">
        <f t="shared" si="26"/>
        <v>-1012.54478903555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-2.2175518155346472</v>
      </c>
      <c r="AR61">
        <f t="shared" si="27"/>
        <v>-2.2283068158189008</v>
      </c>
      <c r="AS61">
        <f t="shared" si="27"/>
        <v>3.6350140962998715E-3</v>
      </c>
      <c r="AT61">
        <f t="shared" si="27"/>
        <v>4.1994485351305065E-3</v>
      </c>
      <c r="AU61">
        <f t="shared" si="23"/>
        <v>-2.2204723531874708</v>
      </c>
      <c r="AW61">
        <v>58</v>
      </c>
      <c r="AX61">
        <f>IF(Z61&gt;0, (R61*SUMPRODUCT(K61:$K$98, X61:$X$98)-K61*$AZ$3)/Z61, 0)</f>
        <v>65.501053399143032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</v>
      </c>
      <c r="S62">
        <f t="shared" si="1"/>
        <v>63.743077086220389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25.699079648820593</v>
      </c>
      <c r="AC62">
        <f t="shared" si="2"/>
        <v>24.068183175345712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-1084.1459100970192</v>
      </c>
      <c r="AI62">
        <f t="shared" si="25"/>
        <v>-1088.8656742415219</v>
      </c>
      <c r="AJ62">
        <f t="shared" si="7"/>
        <v>1.6308964734748805</v>
      </c>
      <c r="AK62">
        <f t="shared" si="22"/>
        <v>1.7989355754174416</v>
      </c>
      <c r="AL62">
        <f t="shared" si="26"/>
        <v>-1085.4358421926295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-2.1227597307472048</v>
      </c>
      <c r="AR62">
        <f t="shared" si="27"/>
        <v>-2.1320010378178353</v>
      </c>
      <c r="AS62">
        <f t="shared" si="27"/>
        <v>3.1932983620260968E-3</v>
      </c>
      <c r="AT62">
        <f t="shared" si="27"/>
        <v>3.5223192396334952E-3</v>
      </c>
      <c r="AU62">
        <f t="shared" si="23"/>
        <v>-2.1252854202161755</v>
      </c>
      <c r="AW62">
        <v>59</v>
      </c>
      <c r="AX62">
        <f>IF(Z62&gt;0, (R62*SUMPRODUCT(K62:$K$98, X62:$X$98)-K62*$AZ$3)/Z62, 0)</f>
        <v>63.743077086220389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</v>
      </c>
      <c r="S63">
        <f t="shared" si="1"/>
        <v>62.027277713991573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24.068183175345712</v>
      </c>
      <c r="AC63">
        <f t="shared" si="2"/>
        <v>22.469222857151877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-1155.7875487209255</v>
      </c>
      <c r="AI63">
        <f t="shared" si="25"/>
        <v>-1160.3156417803932</v>
      </c>
      <c r="AJ63">
        <f t="shared" si="7"/>
        <v>1.5989603181938357</v>
      </c>
      <c r="AK63">
        <f t="shared" si="22"/>
        <v>1.6847728222742</v>
      </c>
      <c r="AL63">
        <f t="shared" si="26"/>
        <v>-1157.0319086399252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-2.0205662445514418</v>
      </c>
      <c r="AR63">
        <f t="shared" si="27"/>
        <v>-2.0284823291279483</v>
      </c>
      <c r="AS63">
        <f t="shared" si="27"/>
        <v>2.7953279552934526E-3</v>
      </c>
      <c r="AT63">
        <f t="shared" si="27"/>
        <v>2.9453467449032755E-3</v>
      </c>
      <c r="AU63">
        <f t="shared" si="23"/>
        <v>-2.0227416544277514</v>
      </c>
      <c r="AW63">
        <v>60</v>
      </c>
      <c r="AX63">
        <f>IF(Z63&gt;0, (R63*SUMPRODUCT(K63:$K$98, X63:$X$98)-K63*$AZ$3)/Z63, 0)</f>
        <v>62.027277713991573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</v>
      </c>
      <c r="S64">
        <f t="shared" si="1"/>
        <v>60.380400510542906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22.469222857151877</v>
      </c>
      <c r="AC64">
        <f t="shared" si="2"/>
        <v>20.916334659523084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-1221.5630811156302</v>
      </c>
      <c r="AI64">
        <f t="shared" si="25"/>
        <v>-1225.8931978593637</v>
      </c>
      <c r="AJ64">
        <f t="shared" si="7"/>
        <v>1.5528881976287927</v>
      </c>
      <c r="AK64">
        <f t="shared" si="22"/>
        <v>1.5728456000006314</v>
      </c>
      <c r="AL64">
        <f t="shared" si="26"/>
        <v>-1222.7674640617342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-1.9067465003346731</v>
      </c>
      <c r="AR64">
        <f t="shared" si="27"/>
        <v>-1.9135054103531504</v>
      </c>
      <c r="AS64">
        <f t="shared" si="27"/>
        <v>2.4239142308848487E-3</v>
      </c>
      <c r="AT64">
        <f t="shared" si="27"/>
        <v>2.4550658821720834E-3</v>
      </c>
      <c r="AU64">
        <f t="shared" si="23"/>
        <v>-1.9086264302400933</v>
      </c>
      <c r="AW64">
        <v>61</v>
      </c>
      <c r="AX64">
        <f>IF(Z64&gt;0, (R64*SUMPRODUCT(K64:$K$98, X64:$X$98)-K64*$AZ$3)/Z64, 0)</f>
        <v>60.380400510542906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</v>
      </c>
      <c r="S65">
        <f t="shared" si="1"/>
        <v>59.384138224215647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20.916334659523084</v>
      </c>
      <c r="AC65">
        <f t="shared" si="2"/>
        <v>19.427157843940773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-1580.1358444839896</v>
      </c>
      <c r="AI65">
        <f t="shared" si="25"/>
        <v>-1584.2251430797253</v>
      </c>
      <c r="AJ65">
        <f t="shared" si="7"/>
        <v>1.4891768155823115</v>
      </c>
      <c r="AK65">
        <f t="shared" si="22"/>
        <v>1.464143426166616</v>
      </c>
      <c r="AL65">
        <f t="shared" si="26"/>
        <v>-1581.2718228379763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-2.2021832827053456</v>
      </c>
      <c r="AR65">
        <f t="shared" si="27"/>
        <v>-2.2078824034720546</v>
      </c>
      <c r="AS65">
        <f t="shared" si="27"/>
        <v>2.0754166799745529E-3</v>
      </c>
      <c r="AT65">
        <f t="shared" si="27"/>
        <v>2.0405284696519144E-3</v>
      </c>
      <c r="AU65">
        <f t="shared" si="23"/>
        <v>-2.2037664583224279</v>
      </c>
      <c r="AW65">
        <v>62</v>
      </c>
      <c r="AX65">
        <f>IF(Z65&gt;0, (R65*SUMPRODUCT(K65:$K$98, X65:$X$98)-K65*$AZ$3)/Z65, 0)</f>
        <v>59.384138224215647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</v>
      </c>
      <c r="S66">
        <f t="shared" si="1"/>
        <v>57.74558064332296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19.427157843940773</v>
      </c>
      <c r="AC66">
        <f t="shared" si="2"/>
        <v>17.597804636907185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-1912.5237985245187</v>
      </c>
      <c r="AI66">
        <f t="shared" si="25"/>
        <v>-1916.3331386594814</v>
      </c>
      <c r="AJ66">
        <f t="shared" si="7"/>
        <v>1.8293532070335878</v>
      </c>
      <c r="AK66">
        <f t="shared" si="22"/>
        <v>1.3599010490758543</v>
      </c>
      <c r="AL66">
        <f t="shared" si="26"/>
        <v>-1913.1438844033719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-2.3798405594984771</v>
      </c>
      <c r="AR66">
        <f t="shared" si="27"/>
        <v>-2.3845806951062554</v>
      </c>
      <c r="AS66">
        <f t="shared" si="27"/>
        <v>2.2763476005401113E-3</v>
      </c>
      <c r="AT66">
        <f t="shared" si="27"/>
        <v>1.6921868768336567E-3</v>
      </c>
      <c r="AU66">
        <f t="shared" si="23"/>
        <v>-2.3806121606288815</v>
      </c>
      <c r="AW66">
        <v>63</v>
      </c>
      <c r="AX66">
        <f>IF(Z66&gt;0, (R66*SUMPRODUCT(K66:$K$98, X66:$X$98)-K66*$AZ$3)/Z66, 0)</f>
        <v>57.74558064332296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55.62417266081934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17.597804636907185</v>
      </c>
      <c r="AC67">
        <f t="shared" ref="AC67:AC98" si="30">S67*Z67</f>
        <v>15.5508480735442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-2212.9772437707784</v>
      </c>
      <c r="AI67">
        <f t="shared" ref="AI67:AI98" si="34">SUM(AE67:AH67)</f>
        <v>-2216.47186834892</v>
      </c>
      <c r="AJ67">
        <f t="shared" ref="AJ67:AJ98" si="35">AB67-AC67</f>
        <v>2.0469565633629845</v>
      </c>
      <c r="AK67">
        <f t="shared" si="22"/>
        <v>1.231846324583503</v>
      </c>
      <c r="AL67">
        <f t="shared" si="26"/>
        <v>-2213.1930654609737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-2.4586682856088102</v>
      </c>
      <c r="AR67">
        <f t="shared" si="36"/>
        <v>-2.4625508933692699</v>
      </c>
      <c r="AS67">
        <f t="shared" si="36"/>
        <v>2.2742155160094678E-3</v>
      </c>
      <c r="AT67">
        <f t="shared" si="36"/>
        <v>1.3686094149962934E-3</v>
      </c>
      <c r="AU67">
        <f t="shared" si="23"/>
        <v>-2.4589080684382645</v>
      </c>
      <c r="AW67">
        <v>64</v>
      </c>
      <c r="AX67">
        <f>IF(Z67&gt;0, (R67*SUMPRODUCT(K67:$K$98, X67:$X$98)-K67*$AZ$3)/Z67, 0)</f>
        <v>55.62417266081934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100000</v>
      </c>
      <c r="S68">
        <f t="shared" si="29"/>
        <v>53.112245767585989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15.5508480735442</v>
      </c>
      <c r="AC68">
        <f t="shared" si="30"/>
        <v>13.389397641627792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-2467.8023093150014</v>
      </c>
      <c r="AI68">
        <f t="shared" si="34"/>
        <v>-2470.9535123586975</v>
      </c>
      <c r="AJ68">
        <f t="shared" si="35"/>
        <v>2.1614504319164087</v>
      </c>
      <c r="AK68">
        <f t="shared" si="22"/>
        <v>1.088559365148094</v>
      </c>
      <c r="AL68">
        <f t="shared" si="26"/>
        <v>-2467.7035025616328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-2.4480221038616645</v>
      </c>
      <c r="AR68">
        <f t="shared" si="36"/>
        <v>-2.4511480490298032</v>
      </c>
      <c r="AS68">
        <f t="shared" si="36"/>
        <v>2.1441257323409481E-3</v>
      </c>
      <c r="AT68">
        <f t="shared" si="36"/>
        <v>1.0798342222103844E-3</v>
      </c>
      <c r="AU68">
        <f t="shared" si="23"/>
        <v>-2.4479240890752516</v>
      </c>
      <c r="AW68">
        <v>65</v>
      </c>
      <c r="AX68">
        <f>IF(Z68&gt;0, (R68*SUMPRODUCT(K68:$K$98, X68:$X$98)-K68*$AZ$3)/Z68, 0)</f>
        <v>53.112245767585989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100000</v>
      </c>
      <c r="S69">
        <f t="shared" si="29"/>
        <v>50.163856667275837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13.389397641627792</v>
      </c>
      <c r="AC69">
        <f t="shared" si="30"/>
        <v>11.206748621420063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-2617.2429566438041</v>
      </c>
      <c r="AI69">
        <f t="shared" si="34"/>
        <v>-2620.0354922874826</v>
      </c>
      <c r="AJ69">
        <f t="shared" si="35"/>
        <v>2.1826490202077284</v>
      </c>
      <c r="AK69">
        <f t="shared" si="22"/>
        <v>0.93725783491394554</v>
      </c>
      <c r="AL69">
        <f t="shared" si="26"/>
        <v>-2616.9155854323608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-2.3180936944439812</v>
      </c>
      <c r="AR69">
        <f t="shared" si="36"/>
        <v>-2.3205670449790121</v>
      </c>
      <c r="AS69">
        <f t="shared" si="36"/>
        <v>1.9331735779761076E-3</v>
      </c>
      <c r="AT69">
        <f t="shared" si="36"/>
        <v>8.3012984013081971E-4</v>
      </c>
      <c r="AU69">
        <f t="shared" si="23"/>
        <v>-2.3178037415609052</v>
      </c>
      <c r="AW69">
        <v>66</v>
      </c>
      <c r="AX69">
        <f>IF(Z69&gt;0, (R69*SUMPRODUCT(K69:$K$98, X69:$X$98)-K69*$AZ$3)/Z69, 0)</f>
        <v>50.163856667275837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100000</v>
      </c>
      <c r="S70">
        <f t="shared" si="29"/>
        <v>46.984875115345829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11.206748621420063</v>
      </c>
      <c r="AC70">
        <f t="shared" si="30"/>
        <v>9.1255951802385251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-2694.4720907440351</v>
      </c>
      <c r="AI70">
        <f t="shared" si="34"/>
        <v>-2696.8998920199338</v>
      </c>
      <c r="AJ70">
        <f t="shared" si="35"/>
        <v>2.081153441181538</v>
      </c>
      <c r="AK70">
        <f t="shared" si="22"/>
        <v>0.7844724034994045</v>
      </c>
      <c r="AL70">
        <f t="shared" si="26"/>
        <v>-2694.0342661752529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-2.1307996303192791</v>
      </c>
      <c r="AR70">
        <f t="shared" si="36"/>
        <v>-2.1327195455705614</v>
      </c>
      <c r="AS70">
        <f t="shared" si="36"/>
        <v>1.6457847154329943E-3</v>
      </c>
      <c r="AT70">
        <f t="shared" si="36"/>
        <v>6.2036400863615363E-4</v>
      </c>
      <c r="AU70">
        <f t="shared" si="23"/>
        <v>-2.1304533968464923</v>
      </c>
      <c r="AW70">
        <v>67</v>
      </c>
      <c r="AX70">
        <f>IF(Z70&gt;0, (R70*SUMPRODUCT(K70:$K$98, X70:$X$98)-K70*$AZ$3)/Z70, 0)</f>
        <v>46.984875115345829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100000</v>
      </c>
      <c r="S71">
        <f t="shared" si="29"/>
        <v>43.55889819731749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9.1255951802385251</v>
      </c>
      <c r="AC71">
        <f t="shared" si="30"/>
        <v>7.2063493474749967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-2684.2659287379815</v>
      </c>
      <c r="AI71">
        <f t="shared" si="34"/>
        <v>-2686.3339187600291</v>
      </c>
      <c r="AJ71">
        <f t="shared" si="35"/>
        <v>1.9192458327635284</v>
      </c>
      <c r="AK71">
        <f t="shared" si="22"/>
        <v>0.63879166261669684</v>
      </c>
      <c r="AL71">
        <f t="shared" si="26"/>
        <v>-2683.7758812646489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-1.8952933529968861</v>
      </c>
      <c r="AR71">
        <f t="shared" si="36"/>
        <v>-1.8967535092730914</v>
      </c>
      <c r="AS71">
        <f t="shared" si="36"/>
        <v>1.3551317068327467E-3</v>
      </c>
      <c r="AT71">
        <f t="shared" si="36"/>
        <v>4.5103489156771788E-4</v>
      </c>
      <c r="AU71">
        <f t="shared" si="23"/>
        <v>-1.894947342674691</v>
      </c>
      <c r="AW71">
        <v>68</v>
      </c>
      <c r="AX71">
        <f>IF(Z71&gt;0, (R71*SUMPRODUCT(K71:$K$98, X71:$X$98)-K71*$AZ$3)/Z71, 0)</f>
        <v>43.55889819731749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100000</v>
      </c>
      <c r="S72">
        <f t="shared" si="29"/>
        <v>39.879832764931315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7.2063493474749967</v>
      </c>
      <c r="AC72">
        <f t="shared" si="30"/>
        <v>5.4999433137243141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-2587.1911611830078</v>
      </c>
      <c r="AI72">
        <f t="shared" si="34"/>
        <v>-2588.9150724096871</v>
      </c>
      <c r="AJ72">
        <f t="shared" si="35"/>
        <v>1.7064060337506826</v>
      </c>
      <c r="AK72">
        <f t="shared" si="22"/>
        <v>0.5044444543232498</v>
      </c>
      <c r="AL72">
        <f t="shared" si="26"/>
        <v>-2586.7042219216132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-1.6310279250921431</v>
      </c>
      <c r="AR72">
        <f t="shared" si="36"/>
        <v>-1.6321147204527953</v>
      </c>
      <c r="AS72">
        <f t="shared" si="36"/>
        <v>1.0757596633564786E-3</v>
      </c>
      <c r="AT72">
        <f t="shared" si="36"/>
        <v>3.180139929369871E-4</v>
      </c>
      <c r="AU72">
        <f t="shared" si="23"/>
        <v>-1.6307209467965018</v>
      </c>
      <c r="AW72">
        <v>69</v>
      </c>
      <c r="AX72">
        <f>IF(Z72&gt;0, (R72*SUMPRODUCT(K72:$K$98, X72:$X$98)-K72*$AZ$3)/Z72, 0)</f>
        <v>39.879832764931315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100000</v>
      </c>
      <c r="S73">
        <f t="shared" si="29"/>
        <v>35.960913738863375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5.4999433137243141</v>
      </c>
      <c r="AC73">
        <f t="shared" si="30"/>
        <v>4.0375647808162816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-2425.7290025243137</v>
      </c>
      <c r="AI73">
        <f t="shared" si="34"/>
        <v>-2427.1324585134107</v>
      </c>
      <c r="AJ73">
        <f t="shared" si="35"/>
        <v>1.4623785329080325</v>
      </c>
      <c r="AK73">
        <f t="shared" ref="AK73:AK98" si="49">G73*SUM(AB73:AB73, AE73:AF73)</f>
        <v>0.38499603196070203</v>
      </c>
      <c r="AL73">
        <f t="shared" si="26"/>
        <v>-2425.2850839485418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-1.3653913146866901</v>
      </c>
      <c r="AR73">
        <f t="shared" si="36"/>
        <v>-1.3661812902429307</v>
      </c>
      <c r="AS73">
        <f t="shared" si="36"/>
        <v>8.2314180419124452E-4</v>
      </c>
      <c r="AT73">
        <f t="shared" si="36"/>
        <v>2.1670608616253001E-4</v>
      </c>
      <c r="AU73">
        <f t="shared" si="23"/>
        <v>-1.3651414423525767</v>
      </c>
      <c r="AW73">
        <v>70</v>
      </c>
      <c r="AX73">
        <f>IF(Z73&gt;0, (R73*SUMPRODUCT(K73:$K$98, X73:$X$98)-K73*$AZ$3)/Z73, 0)</f>
        <v>35.960913738863375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100000</v>
      </c>
      <c r="S74">
        <f t="shared" si="29"/>
        <v>31.661767032774772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4.0375647808162816</v>
      </c>
      <c r="AC74">
        <f t="shared" si="30"/>
        <v>2.8227532805796924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-2200.0342774558817</v>
      </c>
      <c r="AI74">
        <f t="shared" si="34"/>
        <v>-2201.1486946004056</v>
      </c>
      <c r="AJ74">
        <f t="shared" si="35"/>
        <v>1.2148115002365891</v>
      </c>
      <c r="AK74">
        <f t="shared" si="49"/>
        <v>0.28262953465713975</v>
      </c>
      <c r="AL74">
        <f t="shared" si="26"/>
        <v>-2199.651253565512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-1.1056719191151543</v>
      </c>
      <c r="AR74">
        <f t="shared" si="36"/>
        <v>-1.106231992090156</v>
      </c>
      <c r="AS74">
        <f t="shared" si="36"/>
        <v>6.1052819794380896E-4</v>
      </c>
      <c r="AT74">
        <f t="shared" si="36"/>
        <v>1.4204121416887757E-4</v>
      </c>
      <c r="AU74">
        <f t="shared" si="23"/>
        <v>-1.1054794226780433</v>
      </c>
      <c r="AW74">
        <v>71</v>
      </c>
      <c r="AX74">
        <f>IF(Z74&gt;0, (R74*SUMPRODUCT(K74:$K$98, X74:$X$98)-K74*$AZ$3)/Z74, 0)</f>
        <v>31.661767032774772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100000</v>
      </c>
      <c r="S75">
        <f t="shared" si="29"/>
        <v>26.873358495074452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2.8227532805796924</v>
      </c>
      <c r="AC75">
        <f t="shared" si="30"/>
        <v>1.851527624366414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-1936.357845285856</v>
      </c>
      <c r="AI75">
        <f t="shared" si="34"/>
        <v>-1937.2190735282738</v>
      </c>
      <c r="AJ75">
        <f t="shared" si="35"/>
        <v>0.97122565621327839</v>
      </c>
      <c r="AK75">
        <f t="shared" si="49"/>
        <v>0.1975927296405785</v>
      </c>
      <c r="AL75">
        <f t="shared" si="26"/>
        <v>-1936.0502551424199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-0.86888926038149905</v>
      </c>
      <c r="AR75">
        <f t="shared" si="36"/>
        <v>-0.86927571372864043</v>
      </c>
      <c r="AS75">
        <f t="shared" si="36"/>
        <v>4.3581177112751702E-4</v>
      </c>
      <c r="AT75">
        <f t="shared" si="36"/>
        <v>8.8664500279295478E-5</v>
      </c>
      <c r="AU75">
        <f t="shared" si="23"/>
        <v>-0.86875123745723359</v>
      </c>
      <c r="AW75">
        <v>72</v>
      </c>
      <c r="AX75">
        <f>IF(Z75&gt;0, (R75*SUMPRODUCT(K75:$K$98, X75:$X$98)-K75*$AZ$3)/Z75, 0)</f>
        <v>26.873358495074452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100000</v>
      </c>
      <c r="S76">
        <f t="shared" si="29"/>
        <v>21.330339856258995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1.851527624366414</v>
      </c>
      <c r="AC76">
        <f t="shared" si="30"/>
        <v>1.1026796701473034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-1651.3913407353905</v>
      </c>
      <c r="AI76">
        <f t="shared" si="34"/>
        <v>-1652.0375327777924</v>
      </c>
      <c r="AJ76">
        <f t="shared" si="35"/>
        <v>0.74884795421911066</v>
      </c>
      <c r="AK76">
        <f t="shared" si="49"/>
        <v>0.12960693370564899</v>
      </c>
      <c r="AL76">
        <f t="shared" si="26"/>
        <v>-1651.1590778898676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-0.66162329859991098</v>
      </c>
      <c r="AR76">
        <f t="shared" si="36"/>
        <v>-0.66188219284264849</v>
      </c>
      <c r="AS76">
        <f t="shared" si="36"/>
        <v>3.0002292091443878E-4</v>
      </c>
      <c r="AT76">
        <f t="shared" si="36"/>
        <v>5.1926496696758271E-5</v>
      </c>
      <c r="AU76">
        <f t="shared" si="23"/>
        <v>-0.6615302434250373</v>
      </c>
      <c r="AW76">
        <v>73</v>
      </c>
      <c r="AX76">
        <f>IF(Z76&gt;0, (R76*SUMPRODUCT(K76:$K$98, X76:$X$98)-K76*$AZ$3)/Z76, 0)</f>
        <v>21.330339856258995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100000</v>
      </c>
      <c r="S77">
        <f t="shared" si="29"/>
        <v>14.579345773223256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1.1026796701473034</v>
      </c>
      <c r="AC77">
        <f t="shared" si="30"/>
        <v>0.5482361091923823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-1357.4794498665251</v>
      </c>
      <c r="AI77">
        <f t="shared" si="34"/>
        <v>-1357.9494950572696</v>
      </c>
      <c r="AJ77">
        <f t="shared" si="35"/>
        <v>0.55444356095492109</v>
      </c>
      <c r="AK77">
        <f t="shared" si="49"/>
        <v>7.7187576910311251E-2</v>
      </c>
      <c r="AL77">
        <f t="shared" si="26"/>
        <v>-1357.3178639194043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-0.48559703720280095</v>
      </c>
      <c r="AR77">
        <f t="shared" si="36"/>
        <v>-0.48576518159128462</v>
      </c>
      <c r="AS77">
        <f t="shared" si="36"/>
        <v>1.9833534166749489E-4</v>
      </c>
      <c r="AT77">
        <f t="shared" si="36"/>
        <v>2.7611510922096033E-5</v>
      </c>
      <c r="AU77">
        <f t="shared" si="23"/>
        <v>-0.48553923473869504</v>
      </c>
      <c r="AW77">
        <v>74</v>
      </c>
      <c r="AX77">
        <f>IF(Z77&gt;0, (R77*SUMPRODUCT(K77:$K$98, X77:$X$98)-K77*$AZ$3)/Z77, 0)</f>
        <v>14.579345773223256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100000</v>
      </c>
      <c r="S78">
        <f t="shared" si="29"/>
        <v>5.9855338649080556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0.5482361091923823</v>
      </c>
      <c r="AC78">
        <f t="shared" si="30"/>
        <v>0.15833526631546524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-1077.4589300365694</v>
      </c>
      <c r="AI78">
        <f t="shared" si="34"/>
        <v>-1077.789592409152</v>
      </c>
      <c r="AJ78">
        <f t="shared" si="35"/>
        <v>0.38990084287691706</v>
      </c>
      <c r="AK78">
        <f t="shared" si="49"/>
        <v>3.8376527643466767E-2</v>
      </c>
      <c r="AL78">
        <f t="shared" si="26"/>
        <v>-1077.3613150386316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-0.34413232355594714</v>
      </c>
      <c r="AR78">
        <f t="shared" si="36"/>
        <v>-0.34423793464460878</v>
      </c>
      <c r="AS78">
        <f t="shared" si="36"/>
        <v>1.2453141300810573E-4</v>
      </c>
      <c r="AT78">
        <f t="shared" si="36"/>
        <v>1.2257175897653025E-5</v>
      </c>
      <c r="AU78">
        <f t="shared" si="23"/>
        <v>-0.34410114605570302</v>
      </c>
      <c r="AW78">
        <v>75</v>
      </c>
      <c r="AX78">
        <f>IF(Z78&gt;0, (R78*SUMPRODUCT(K78:$K$98, X78:$X$98)-K78*$AZ$3)/Z78, 0)</f>
        <v>5.9855338649080556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100000</v>
      </c>
      <c r="S79">
        <f t="shared" si="29"/>
        <v>-5.5841127588798862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0.15833526631546524</v>
      </c>
      <c r="AC79">
        <f t="shared" si="30"/>
        <v>-0.10035402659237203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-821.71131743917385</v>
      </c>
      <c r="AI79">
        <f t="shared" si="34"/>
        <v>-821.93595927335059</v>
      </c>
      <c r="AJ79">
        <f t="shared" si="35"/>
        <v>0.25868929290783726</v>
      </c>
      <c r="AK79">
        <f t="shared" si="49"/>
        <v>1.1083468642082569E-2</v>
      </c>
      <c r="AL79">
        <f t="shared" si="26"/>
        <v>-821.66618651180067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-0.23432897224955329</v>
      </c>
      <c r="AR79">
        <f t="shared" si="36"/>
        <v>-0.23439303378674978</v>
      </c>
      <c r="AS79">
        <f t="shared" si="36"/>
        <v>7.3770915469403118E-5</v>
      </c>
      <c r="AT79">
        <f t="shared" si="36"/>
        <v>3.160693738469305E-6</v>
      </c>
      <c r="AU79">
        <f t="shared" si="23"/>
        <v>-0.2343161021775419</v>
      </c>
      <c r="AW79">
        <v>76</v>
      </c>
      <c r="AX79">
        <f>IF(Z79&gt;0, (R79*SUMPRODUCT(K79:$K$98, X79:$X$98)-K79*$AZ$3)/Z79, 0)</f>
        <v>-5.5841127588798862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100000</v>
      </c>
      <c r="S80">
        <f t="shared" si="29"/>
        <v>-21.929142939506576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-0.10035402659237203</v>
      </c>
      <c r="AC80">
        <f t="shared" si="30"/>
        <v>-0.258394578620398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-600.84742380496687</v>
      </c>
      <c r="AI80">
        <f t="shared" si="34"/>
        <v>-600.99471329282619</v>
      </c>
      <c r="AJ80">
        <f t="shared" si="35"/>
        <v>0.15804055202802597</v>
      </c>
      <c r="AK80">
        <f t="shared" si="49"/>
        <v>-7.0247818614660425E-3</v>
      </c>
      <c r="AL80">
        <f t="shared" si="26"/>
        <v>-600.84369752265957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-0.15298642634899562</v>
      </c>
      <c r="AR80">
        <f t="shared" si="36"/>
        <v>-0.15302392886875957</v>
      </c>
      <c r="AS80">
        <f t="shared" si="36"/>
        <v>4.0239931661649804E-5</v>
      </c>
      <c r="AT80">
        <f t="shared" si="36"/>
        <v>-1.7886342360615295E-6</v>
      </c>
      <c r="AU80">
        <f t="shared" si="23"/>
        <v>-0.15298547757133396</v>
      </c>
      <c r="AW80">
        <v>77</v>
      </c>
      <c r="AX80">
        <f>IF(Z80&gt;0, (R80*SUMPRODUCT(K80:$K$98, X80:$X$98)-K80*$AZ$3)/Z80, 0)</f>
        <v>-21.929142939506576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100000</v>
      </c>
      <c r="S81">
        <f t="shared" si="29"/>
        <v>-46.139293582947069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-0.258394578620398</v>
      </c>
      <c r="AC81">
        <f t="shared" si="30"/>
        <v>-0.34326634405731576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-422.55441777976199</v>
      </c>
      <c r="AI81">
        <f t="shared" si="34"/>
        <v>-422.64741507052031</v>
      </c>
      <c r="AJ81">
        <f t="shared" si="35"/>
        <v>8.4871765436917768E-2</v>
      </c>
      <c r="AK81">
        <f t="shared" si="49"/>
        <v>-1.8087620503427861E-2</v>
      </c>
      <c r="AL81">
        <f t="shared" si="26"/>
        <v>-422.58063092558683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-9.606237515687549E-2</v>
      </c>
      <c r="AR81">
        <f t="shared" si="36"/>
        <v>-9.6083516908700831E-2</v>
      </c>
      <c r="AS81">
        <f t="shared" si="36"/>
        <v>1.9294516939299684E-5</v>
      </c>
      <c r="AT81">
        <f t="shared" si="36"/>
        <v>-4.1119905824794779E-6</v>
      </c>
      <c r="AU81">
        <f t="shared" si="23"/>
        <v>-9.6068334382344009E-2</v>
      </c>
      <c r="AW81">
        <v>78</v>
      </c>
      <c r="AX81">
        <f>IF(Z81&gt;0, (R81*SUMPRODUCT(K81:$K$98, X81:$X$98)-K81*$AZ$3)/Z81, 0)</f>
        <v>-46.139293582947069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100000</v>
      </c>
      <c r="S82">
        <f t="shared" si="29"/>
        <v>-83.859028346577603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-0.34326634405731576</v>
      </c>
      <c r="AC82">
        <f t="shared" si="30"/>
        <v>-0.3785120576855503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-285.17145073649169</v>
      </c>
      <c r="AI82">
        <f t="shared" si="34"/>
        <v>-285.22787162300034</v>
      </c>
      <c r="AJ82">
        <f t="shared" si="35"/>
        <v>3.5245713628234532E-2</v>
      </c>
      <c r="AK82">
        <f t="shared" si="49"/>
        <v>-2.4028644084012105E-2</v>
      </c>
      <c r="AL82">
        <f t="shared" si="26"/>
        <v>-285.21665455345612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-5.7884021501169607E-2</v>
      </c>
      <c r="AR82">
        <f t="shared" si="36"/>
        <v>-5.7895473796970423E-2</v>
      </c>
      <c r="AS82">
        <f t="shared" si="36"/>
        <v>7.1541651179029706E-6</v>
      </c>
      <c r="AT82">
        <f t="shared" si="36"/>
        <v>-4.8773274716343355E-6</v>
      </c>
      <c r="AU82">
        <f t="shared" si="23"/>
        <v>-5.7893196959324156E-2</v>
      </c>
      <c r="AW82">
        <v>79</v>
      </c>
      <c r="AX82">
        <f>IF(Z82&gt;0, (R82*SUMPRODUCT(K82:$K$98, X82:$X$98)-K82*$AZ$3)/Z82, 0)</f>
        <v>-83.859028346577603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100000</v>
      </c>
      <c r="S83">
        <f t="shared" si="29"/>
        <v>-145.5189896603803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-0.3785120576855503</v>
      </c>
      <c r="AC83">
        <f t="shared" si="30"/>
        <v>-0.38209548853614766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-184.27910735777795</v>
      </c>
      <c r="AI83">
        <f t="shared" si="34"/>
        <v>-184.31192914700179</v>
      </c>
      <c r="AJ83">
        <f t="shared" si="35"/>
        <v>3.5834308505973689E-3</v>
      </c>
      <c r="AK83">
        <f t="shared" si="49"/>
        <v>-2.6495844037988523E-2</v>
      </c>
      <c r="AL83">
        <f t="shared" si="26"/>
        <v>-184.33484156018918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-3.3397251601265866E-2</v>
      </c>
      <c r="AR83">
        <f t="shared" si="36"/>
        <v>-3.3403199956282499E-2</v>
      </c>
      <c r="AS83">
        <f t="shared" si="36"/>
        <v>6.4943195910313396E-7</v>
      </c>
      <c r="AT83">
        <f t="shared" si="36"/>
        <v>-4.8018919909710213E-6</v>
      </c>
      <c r="AU83">
        <f t="shared" si="23"/>
        <v>-3.3407352416314366E-2</v>
      </c>
      <c r="AW83">
        <v>80</v>
      </c>
      <c r="AX83">
        <f>IF(Z83&gt;0, (R83*SUMPRODUCT(K83:$K$98, X83:$X$98)-K83*$AZ$3)/Z83, 0)</f>
        <v>-145.5189896603803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100000</v>
      </c>
      <c r="S84">
        <f t="shared" si="29"/>
        <v>-251.09328739603492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-0.38209548853614766</v>
      </c>
      <c r="AC84">
        <f t="shared" si="30"/>
        <v>-0.36701006991368823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-113.783743341258</v>
      </c>
      <c r="AI84">
        <f t="shared" si="34"/>
        <v>-113.80201394467197</v>
      </c>
      <c r="AJ84">
        <f t="shared" si="35"/>
        <v>-1.5085418622459434E-2</v>
      </c>
      <c r="AK84">
        <f t="shared" si="49"/>
        <v>-2.6746684197530339E-2</v>
      </c>
      <c r="AL84">
        <f t="shared" si="26"/>
        <v>-113.84384604749197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-1.8411824358382612E-2</v>
      </c>
      <c r="AR84">
        <f t="shared" si="36"/>
        <v>-1.8414780801290019E-2</v>
      </c>
      <c r="AS84">
        <f t="shared" si="36"/>
        <v>-2.4410348077262195E-6</v>
      </c>
      <c r="AT84">
        <f t="shared" si="36"/>
        <v>-4.3279930608109287E-6</v>
      </c>
      <c r="AU84">
        <f t="shared" si="23"/>
        <v>-1.8421549829158557E-2</v>
      </c>
      <c r="AW84">
        <v>81</v>
      </c>
      <c r="AX84">
        <f>IF(Z84&gt;0, (R84*SUMPRODUCT(K84:$K$98, X84:$X$98)-K84*$AZ$3)/Z84, 0)</f>
        <v>-251.09328739603492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8"/>
        <v>100000</v>
      </c>
      <c r="S85">
        <f t="shared" si="29"/>
        <v>-440.43797321893908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-0.36701006991368823</v>
      </c>
      <c r="AC85">
        <f t="shared" si="30"/>
        <v>-0.3421337958580305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-67.022820699463992</v>
      </c>
      <c r="AI85">
        <f t="shared" si="34"/>
        <v>-67.032530744256377</v>
      </c>
      <c r="AJ85">
        <f t="shared" si="35"/>
        <v>-2.4876274055657732E-2</v>
      </c>
      <c r="AK85">
        <f t="shared" si="49"/>
        <v>-2.569070489395818E-2</v>
      </c>
      <c r="AL85">
        <f t="shared" si="26"/>
        <v>-67.083097723205995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-9.6832531237794409E-3</v>
      </c>
      <c r="AR85">
        <f t="shared" si="36"/>
        <v>-9.6846560014946237E-3</v>
      </c>
      <c r="AS85">
        <f t="shared" si="36"/>
        <v>-3.5940483546280776E-6</v>
      </c>
      <c r="AT85">
        <f t="shared" si="36"/>
        <v>-3.7117148430982979E-6</v>
      </c>
      <c r="AU85">
        <f t="shared" si="23"/>
        <v>-9.69196176469235E-3</v>
      </c>
      <c r="AW85">
        <v>82</v>
      </c>
      <c r="AX85">
        <f>IF(Z85&gt;0, (R85*SUMPRODUCT(K85:$K$98, X85:$X$98)-K85*$AZ$3)/Z85, 0)</f>
        <v>-440.43797321893908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100000</v>
      </c>
      <c r="S86">
        <f t="shared" si="29"/>
        <v>-796.618201755923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-0.3421337958580305</v>
      </c>
      <c r="AC86">
        <f t="shared" si="30"/>
        <v>-0.31316696111213105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-37.591502831502183</v>
      </c>
      <c r="AI86">
        <f t="shared" si="34"/>
        <v>-37.596416837992713</v>
      </c>
      <c r="AJ86">
        <f t="shared" si="35"/>
        <v>-2.896683474589945E-2</v>
      </c>
      <c r="AK86">
        <f t="shared" si="49"/>
        <v>-2.3949365710062138E-2</v>
      </c>
      <c r="AL86">
        <f t="shared" si="26"/>
        <v>-37.649333038448674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-4.8492017002279997E-3</v>
      </c>
      <c r="AR86">
        <f t="shared" si="36"/>
        <v>-4.8498355937101421E-3</v>
      </c>
      <c r="AS86">
        <f t="shared" si="36"/>
        <v>-3.7366429570441836E-6</v>
      </c>
      <c r="AT86">
        <f t="shared" si="36"/>
        <v>-3.0894030877449395E-6</v>
      </c>
      <c r="AU86">
        <f t="shared" si="23"/>
        <v>-4.8566616397549313E-3</v>
      </c>
      <c r="AW86">
        <v>83</v>
      </c>
      <c r="AX86">
        <f>IF(Z86&gt;0, (R86*SUMPRODUCT(K86:$K$98, X86:$X$98)-K86*$AZ$3)/Z86, 0)</f>
        <v>-796.618201755923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100000</v>
      </c>
      <c r="S87">
        <f t="shared" si="29"/>
        <v>-1500.3874318358221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-0.31316696111213105</v>
      </c>
      <c r="AC87">
        <f t="shared" si="30"/>
        <v>-0.28350715578586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-20.023334856367153</v>
      </c>
      <c r="AI87">
        <f t="shared" si="34"/>
        <v>-20.025696805935731</v>
      </c>
      <c r="AJ87">
        <f t="shared" si="35"/>
        <v>-2.9659805326271049E-2</v>
      </c>
      <c r="AK87">
        <f t="shared" si="49"/>
        <v>-2.1921687277849176E-2</v>
      </c>
      <c r="AL87">
        <f t="shared" si="26"/>
        <v>-20.077278298539852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-2.3062105157721172E-3</v>
      </c>
      <c r="AR87">
        <f t="shared" si="36"/>
        <v>-2.306482556017753E-3</v>
      </c>
      <c r="AS87">
        <f t="shared" si="36"/>
        <v>-3.4161020344445417E-6</v>
      </c>
      <c r="AT87">
        <f t="shared" si="36"/>
        <v>-2.52485542924272E-6</v>
      </c>
      <c r="AU87">
        <f t="shared" si="23"/>
        <v>-2.3124235134814402E-3</v>
      </c>
      <c r="AW87">
        <v>84</v>
      </c>
      <c r="AX87">
        <f>IF(Z87&gt;0, (R87*SUMPRODUCT(K87:$K$98, X87:$X$98)-K87*$AZ$3)/Z87, 0)</f>
        <v>-1500.3874318358221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100000</v>
      </c>
      <c r="S88">
        <f t="shared" si="29"/>
        <v>-2963.7123962696874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-0.28350715578586</v>
      </c>
      <c r="AC88">
        <f t="shared" si="30"/>
        <v>-0.25500175288511517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-10.102507698777334</v>
      </c>
      <c r="AI88">
        <f t="shared" si="34"/>
        <v>-10.103583215387879</v>
      </c>
      <c r="AJ88">
        <f t="shared" si="35"/>
        <v>-2.8505402900744825E-2</v>
      </c>
      <c r="AK88">
        <f t="shared" si="49"/>
        <v>-1.9845500905010201E-2</v>
      </c>
      <c r="AL88">
        <f t="shared" si="26"/>
        <v>-10.151934119193633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-1.0388999018304155E-3</v>
      </c>
      <c r="AR88">
        <f t="shared" si="36"/>
        <v>-1.0390105034883829E-3</v>
      </c>
      <c r="AS88">
        <f t="shared" si="36"/>
        <v>-2.9313771548824791E-6</v>
      </c>
      <c r="AT88">
        <f t="shared" si="36"/>
        <v>-2.0408288275282158E-6</v>
      </c>
      <c r="AU88">
        <f t="shared" si="23"/>
        <v>-1.0439827094707935E-3</v>
      </c>
      <c r="AW88">
        <v>85</v>
      </c>
      <c r="AX88">
        <f>IF(Z88&gt;0, (R88*SUMPRODUCT(K88:$K$98, X88:$X$98)-K88*$AZ$3)/Z88, 0)</f>
        <v>-2963.7123962696874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100000</v>
      </c>
      <c r="S89">
        <f t="shared" si="29"/>
        <v>-6235.2763990546582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-0.25500175288511517</v>
      </c>
      <c r="AC89">
        <f t="shared" si="30"/>
        <v>-0.22853028366505543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-4.852972817555151</v>
      </c>
      <c r="AI89">
        <f t="shared" si="34"/>
        <v>-4.8534309573973955</v>
      </c>
      <c r="AJ89">
        <f t="shared" si="35"/>
        <v>-2.6471469220059746E-2</v>
      </c>
      <c r="AK89">
        <f t="shared" si="49"/>
        <v>-1.7850122701958064E-2</v>
      </c>
      <c r="AL89">
        <f t="shared" si="26"/>
        <v>-4.8977525493194136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-4.455888872622884E-4</v>
      </c>
      <c r="AR89">
        <f t="shared" si="36"/>
        <v>-4.456309526169052E-4</v>
      </c>
      <c r="AS89">
        <f t="shared" si="36"/>
        <v>-2.4305498830110217E-6</v>
      </c>
      <c r="AT89">
        <f t="shared" si="36"/>
        <v>-1.6389575238271807E-6</v>
      </c>
      <c r="AU89">
        <f t="shared" si="23"/>
        <v>-4.4970046002374347E-4</v>
      </c>
      <c r="AW89">
        <v>86</v>
      </c>
      <c r="AX89">
        <f>IF(Z89&gt;0, (R89*SUMPRODUCT(K89:$K$98, X89:$X$98)-K89*$AZ$3)/Z89, 0)</f>
        <v>-6235.2763990546582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100000</v>
      </c>
      <c r="S90">
        <f t="shared" si="29"/>
        <v>-14057.278998012032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-0.22853028366505543</v>
      </c>
      <c r="AC90">
        <f t="shared" si="30"/>
        <v>-0.20441304297920146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-2.1743238076215636</v>
      </c>
      <c r="AI90">
        <f t="shared" si="34"/>
        <v>-2.1745055755894329</v>
      </c>
      <c r="AJ90">
        <f t="shared" si="35"/>
        <v>-2.4117240685853969E-2</v>
      </c>
      <c r="AK90">
        <f t="shared" si="49"/>
        <v>-1.5997119856553881E-2</v>
      </c>
      <c r="AL90">
        <f t="shared" si="26"/>
        <v>-2.2146199361318408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-1.78251293884614E-4</v>
      </c>
      <c r="AR90">
        <f t="shared" si="36"/>
        <v>-1.782661952416915E-4</v>
      </c>
      <c r="AS90">
        <f t="shared" si="36"/>
        <v>-1.9771339218709161E-6</v>
      </c>
      <c r="AT90">
        <f t="shared" si="36"/>
        <v>-1.311445564300365E-6</v>
      </c>
      <c r="AU90">
        <f t="shared" si="23"/>
        <v>-1.8155477472786278E-4</v>
      </c>
      <c r="AW90">
        <v>87</v>
      </c>
      <c r="AX90">
        <f>IF(Z90&gt;0, (R90*SUMPRODUCT(K90:$K$98, X90:$X$98)-K90*$AZ$3)/Z90, 0)</f>
        <v>-14057.278998012032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100000</v>
      </c>
      <c r="S91">
        <f t="shared" si="29"/>
        <v>-34159.351034731597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-0.20441304297920146</v>
      </c>
      <c r="AC91">
        <f t="shared" si="30"/>
        <v>-0.18266019643994658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-0.904872602216655</v>
      </c>
      <c r="AI91">
        <f t="shared" si="34"/>
        <v>-0.90493944342956845</v>
      </c>
      <c r="AJ91">
        <f t="shared" si="35"/>
        <v>-2.1752846539254883E-2</v>
      </c>
      <c r="AK91">
        <f t="shared" si="49"/>
        <v>-1.4308913008544104E-2</v>
      </c>
      <c r="AL91">
        <f t="shared" si="26"/>
        <v>-0.94100120297736745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-6.6233527563701222E-5</v>
      </c>
      <c r="AR91">
        <f t="shared" si="36"/>
        <v>-6.6238420108029621E-5</v>
      </c>
      <c r="AS91">
        <f t="shared" si="36"/>
        <v>-1.5922327157627167E-6</v>
      </c>
      <c r="AT91">
        <f t="shared" si="36"/>
        <v>-1.0473626694369652E-6</v>
      </c>
      <c r="AU91">
        <f t="shared" si="23"/>
        <v>-6.8878015493229299E-5</v>
      </c>
      <c r="AW91">
        <v>88</v>
      </c>
      <c r="AX91">
        <f>IF(Z91&gt;0, (R91*SUMPRODUCT(K91:$K$98, X91:$X$98)-K91*$AZ$3)/Z91, 0)</f>
        <v>-34159.351034731597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100000</v>
      </c>
      <c r="S92">
        <f t="shared" si="29"/>
        <v>-90016.38256238724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-0.18266019643994658</v>
      </c>
      <c r="AC92">
        <f t="shared" si="30"/>
        <v>-0.1631450926164929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-0.3481430718643711</v>
      </c>
      <c r="AI92">
        <f t="shared" si="34"/>
        <v>-0.34816572678117241</v>
      </c>
      <c r="AJ92">
        <f t="shared" si="35"/>
        <v>-1.9515103823453672E-2</v>
      </c>
      <c r="AK92">
        <f t="shared" si="49"/>
        <v>-1.2786213750796261E-2</v>
      </c>
      <c r="AL92">
        <f t="shared" si="26"/>
        <v>-0.38046704435542233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-2.275255545243303E-5</v>
      </c>
      <c r="AR92">
        <f t="shared" si="36"/>
        <v>-2.2754036042720328E-5</v>
      </c>
      <c r="AS92">
        <f t="shared" si="36"/>
        <v>-1.2753908314915351E-6</v>
      </c>
      <c r="AT92">
        <f t="shared" si="36"/>
        <v>-8.3563069583354898E-7</v>
      </c>
      <c r="AU92">
        <f t="shared" si="23"/>
        <v>-2.486505757004541E-5</v>
      </c>
      <c r="AW92">
        <v>89</v>
      </c>
      <c r="AX92">
        <f>IF(Z92&gt;0, (R92*SUMPRODUCT(K92:$K$98, X92:$X$98)-K92*$AZ$3)/Z92, 0)</f>
        <v>-90016.38256238724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100000</v>
      </c>
      <c r="S93">
        <f t="shared" si="29"/>
        <v>-258954.07293226055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-0.1631450926164929</v>
      </c>
      <c r="AC93">
        <f t="shared" si="30"/>
        <v>-0.14568450825139406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-0.12316812010957354</v>
      </c>
      <c r="AI93">
        <f t="shared" si="34"/>
        <v>-0.12317515246219314</v>
      </c>
      <c r="AJ93">
        <f t="shared" si="35"/>
        <v>-1.7460584365098841E-2</v>
      </c>
      <c r="AK93">
        <f t="shared" si="49"/>
        <v>-1.1420156483154505E-2</v>
      </c>
      <c r="AL93">
        <f t="shared" si="26"/>
        <v>-0.15205589331044647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-7.1870839001766595E-6</v>
      </c>
      <c r="AR93">
        <f t="shared" si="36"/>
        <v>-7.187494250746659E-6</v>
      </c>
      <c r="AS93">
        <f t="shared" si="36"/>
        <v>-1.0188568654489362E-6</v>
      </c>
      <c r="AT93">
        <f t="shared" si="36"/>
        <v>-6.6638690859744773E-7</v>
      </c>
      <c r="AU93">
        <f t="shared" si="23"/>
        <v>-8.8727380247930419E-6</v>
      </c>
      <c r="AW93">
        <v>90</v>
      </c>
      <c r="AX93">
        <f>IF(Z93&gt;0, (R93*SUMPRODUCT(K93:$K$98, X93:$X$98)-K93*$AZ$3)/Z93, 0)</f>
        <v>-258954.07293226055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100000</v>
      </c>
      <c r="S94">
        <f t="shared" si="29"/>
        <v>-819835.36766102817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-0.14568450825139406</v>
      </c>
      <c r="AC94">
        <f t="shared" si="30"/>
        <v>-0.13008157308480209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-3.9829440679498625E-2</v>
      </c>
      <c r="AI94">
        <f t="shared" si="34"/>
        <v>-3.9831424028507097E-2</v>
      </c>
      <c r="AJ94">
        <f t="shared" si="35"/>
        <v>-1.5602935166591975E-2</v>
      </c>
      <c r="AK94">
        <f t="shared" si="49"/>
        <v>-1.0197915577597586E-2</v>
      </c>
      <c r="AL94">
        <f t="shared" si="26"/>
        <v>-6.5632274772696661E-2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-2.0751074368194854E-6</v>
      </c>
      <c r="AR94">
        <f t="shared" si="36"/>
        <v>-2.0752107689830077E-6</v>
      </c>
      <c r="AS94">
        <f t="shared" si="36"/>
        <v>-8.129104061728154E-7</v>
      </c>
      <c r="AT94">
        <f t="shared" si="36"/>
        <v>-5.3130975715716265E-7</v>
      </c>
      <c r="AU94">
        <f t="shared" si="23"/>
        <v>-3.4194309323129861E-6</v>
      </c>
      <c r="AW94">
        <v>91</v>
      </c>
      <c r="AX94">
        <f>IF(Z94&gt;0, (R94*SUMPRODUCT(K94:$K$98, X94:$X$98)-K94*$AZ$3)/Z94, 0)</f>
        <v>-819835.36766102817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8"/>
        <v>100000</v>
      </c>
      <c r="S95">
        <f t="shared" si="29"/>
        <v>-2885855.8659218121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-0.13008157308480209</v>
      </c>
      <c r="AC95">
        <f t="shared" si="30"/>
        <v>-0.11614603904001373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-1.1683458868012189E-2</v>
      </c>
      <c r="AI95">
        <f t="shared" si="34"/>
        <v>-1.1683961951172073E-2</v>
      </c>
      <c r="AJ95">
        <f t="shared" si="35"/>
        <v>-1.3935534044788353E-2</v>
      </c>
      <c r="AK95">
        <f t="shared" si="49"/>
        <v>-9.1057101159361473E-3</v>
      </c>
      <c r="AL95">
        <f t="shared" si="26"/>
        <v>-3.472520611189657E-2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-5.434877884292272E-7</v>
      </c>
      <c r="AR95">
        <f t="shared" si="36"/>
        <v>-5.4351119070735817E-7</v>
      </c>
      <c r="AS95">
        <f t="shared" si="36"/>
        <v>-6.4824917553467808E-7</v>
      </c>
      <c r="AT95">
        <f t="shared" si="36"/>
        <v>-4.2357681136166566E-7</v>
      </c>
      <c r="AU95">
        <f t="shared" si="23"/>
        <v>-1.6153371776037019E-6</v>
      </c>
      <c r="AW95">
        <v>92</v>
      </c>
      <c r="AX95">
        <f>IF(Z95&gt;0, (R95*SUMPRODUCT(K95:$K$98, X95:$X$98)-K95*$AZ$3)/Z95, 0)</f>
        <v>-2885855.8659218121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100000</v>
      </c>
      <c r="S96">
        <f t="shared" si="29"/>
        <v>-11437947.815303147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-0.11614603904001373</v>
      </c>
      <c r="AC96">
        <f t="shared" si="30"/>
        <v>-0.10370228864188685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-3.0777674479783696E-3</v>
      </c>
      <c r="AI96">
        <f t="shared" si="34"/>
        <v>-3.0778807793756585E-3</v>
      </c>
      <c r="AJ96">
        <f t="shared" si="35"/>
        <v>-1.2443750398126882E-2</v>
      </c>
      <c r="AK96">
        <f t="shared" si="49"/>
        <v>-8.1302227328009617E-3</v>
      </c>
      <c r="AL96">
        <f t="shared" si="26"/>
        <v>-2.3651853910303503E-2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-1.2783098512683143E-7</v>
      </c>
      <c r="AR96">
        <f t="shared" si="36"/>
        <v>-1.2783569219596714E-7</v>
      </c>
      <c r="AS96">
        <f t="shared" si="36"/>
        <v>-5.1683465334907254E-7</v>
      </c>
      <c r="AT96">
        <f t="shared" si="36"/>
        <v>-3.376780081019983E-7</v>
      </c>
      <c r="AU96">
        <f t="shared" si="23"/>
        <v>-9.8234835364703795E-7</v>
      </c>
      <c r="AW96">
        <v>93</v>
      </c>
      <c r="AX96">
        <f>IF(Z96&gt;0, (R96*SUMPRODUCT(K96:$K$98, X96:$X$98)-K96*$AZ$3)/Z96, 0)</f>
        <v>-11437947.815303147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100000</v>
      </c>
      <c r="S97">
        <f t="shared" si="29"/>
        <v>-51867835.536705628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-0.10370228864188685</v>
      </c>
      <c r="AC97">
        <f t="shared" si="30"/>
        <v>-9.2591439789019001E-2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-7.1907048942443938E-4</v>
      </c>
      <c r="AI97">
        <f t="shared" si="34"/>
        <v>-7.1909280369657712E-4</v>
      </c>
      <c r="AJ97">
        <f t="shared" si="35"/>
        <v>-1.1110848852867852E-2</v>
      </c>
      <c r="AK97">
        <f t="shared" si="49"/>
        <v>-7.2591602049320806E-3</v>
      </c>
      <c r="AL97">
        <f t="shared" si="26"/>
        <v>-1.908910186149651E-2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-2.6665748385227422E-8</v>
      </c>
      <c r="AR97">
        <f t="shared" si="36"/>
        <v>-2.6666575879575996E-8</v>
      </c>
      <c r="AS97">
        <f t="shared" si="36"/>
        <v>-4.1203067601065857E-7</v>
      </c>
      <c r="AT97">
        <f t="shared" si="36"/>
        <v>-2.6919605568532434E-7</v>
      </c>
      <c r="AU97">
        <f t="shared" si="23"/>
        <v>-7.0789330757555889E-7</v>
      </c>
      <c r="AW97">
        <v>94</v>
      </c>
      <c r="AX97">
        <f>IF(Z97&gt;0, (R97*SUMPRODUCT(K97:$K$98, X97:$X$98)-K97*$AZ$3)/Z97, 0)</f>
        <v>-51867835.536705628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-9.2591439789019001E-2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-9.2591439789019001E-2</v>
      </c>
      <c r="AK98">
        <f t="shared" si="49"/>
        <v>-6.4814007852313305E-3</v>
      </c>
      <c r="AL98">
        <f t="shared" si="26"/>
        <v>-9.9251354751352439E-2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-5.9106739183856271E-9</v>
      </c>
      <c r="AR98">
        <f t="shared" si="36"/>
        <v>-5.9106739183856271E-9</v>
      </c>
      <c r="AS98">
        <f t="shared" si="36"/>
        <v>-3.0657386270992115E-6</v>
      </c>
      <c r="AT98">
        <f t="shared" si="36"/>
        <v>-2.146017038969448E-7</v>
      </c>
      <c r="AU98">
        <f t="shared" si="36"/>
        <v>-3.2862510049145422E-6</v>
      </c>
      <c r="AW98">
        <v>95</v>
      </c>
    </row>
    <row r="100" spans="5:50" x14ac:dyDescent="0.25">
      <c r="AN100" s="8">
        <f t="shared" ref="AN100:AU100" si="50">SUM(AN3:AN98)</f>
        <v>4629.0570015534413</v>
      </c>
      <c r="AO100" s="8">
        <f t="shared" si="50"/>
        <v>-462.90570015534416</v>
      </c>
      <c r="AP100" s="8">
        <f t="shared" si="50"/>
        <v>-234.77444227749348</v>
      </c>
      <c r="AQ100" s="8">
        <f t="shared" si="50"/>
        <v>-2496.8283053038895</v>
      </c>
      <c r="AR100" s="8">
        <f t="shared" si="50"/>
        <v>1434.5485538167147</v>
      </c>
      <c r="AS100" s="8">
        <f t="shared" si="50"/>
        <v>-15.92389264695843</v>
      </c>
      <c r="AT100" s="8">
        <f t="shared" si="50"/>
        <v>4.3894236782366738</v>
      </c>
      <c r="AU100" s="8">
        <f t="shared" si="50"/>
        <v>1423.0140848479919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893A4-7D4E-498A-B50C-4395CCC16779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5341.7492486256924</v>
      </c>
      <c r="K3">
        <v>1</v>
      </c>
      <c r="L3" s="2">
        <v>0</v>
      </c>
      <c r="O3">
        <f>$C$3</f>
        <v>5341.7492486256924</v>
      </c>
      <c r="P3">
        <f>O3*C5</f>
        <v>534.17492486256924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5341.7492486256924</v>
      </c>
      <c r="AF3">
        <f t="shared" ref="AF3:AG34" si="4">-$Z3*P3</f>
        <v>-534.17492486256924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4681.7567678631231</v>
      </c>
      <c r="AJ3">
        <f t="shared" ref="AJ3:AJ66" si="7">AB3-AC3</f>
        <v>0</v>
      </c>
      <c r="AL3">
        <f t="shared" ref="AL3:AL34" si="8">SUM(AI3:AK3)</f>
        <v>4681.7567678631231</v>
      </c>
      <c r="AN3">
        <f t="shared" ref="AN3:AU34" si="9">AE3*$K3</f>
        <v>5341.7492486256924</v>
      </c>
      <c r="AO3">
        <f t="shared" si="9"/>
        <v>-534.17492486256924</v>
      </c>
      <c r="AP3">
        <f t="shared" si="9"/>
        <v>-125.8175559</v>
      </c>
      <c r="AQ3">
        <f t="shared" si="9"/>
        <v>0</v>
      </c>
      <c r="AR3">
        <f t="shared" si="9"/>
        <v>4681.7567678631231</v>
      </c>
      <c r="AS3">
        <f t="shared" si="9"/>
        <v>0</v>
      </c>
      <c r="AT3">
        <f t="shared" si="9"/>
        <v>0</v>
      </c>
      <c r="AU3">
        <f t="shared" si="9"/>
        <v>4681.7567678631231</v>
      </c>
      <c r="AW3">
        <v>0</v>
      </c>
      <c r="AX3">
        <f>IF(Z3&gt;0, (R3*SUMPRODUCT(K3:$K$98, X3:$X$98)-K3*$AZ$3)/Z3, 0)</f>
        <v>0</v>
      </c>
      <c r="AZ3">
        <f>C6*SUMPRODUCT(X4:X89, K4:K89)/1</f>
        <v>2871.8483011398298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195.0570050806366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192.63540708270739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-192.63540708270739</v>
      </c>
      <c r="AK4">
        <f>G4*SUM(AB4, AE4:AF4)</f>
        <v>0</v>
      </c>
      <c r="AL4">
        <f t="shared" si="8"/>
        <v>-434.11760708270742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-225.28426159156638</v>
      </c>
      <c r="AR4">
        <f t="shared" si="9"/>
        <v>-225.28426159156638</v>
      </c>
      <c r="AS4">
        <f t="shared" si="9"/>
        <v>-179.71397246264334</v>
      </c>
      <c r="AT4">
        <f t="shared" si="9"/>
        <v>0</v>
      </c>
      <c r="AU4">
        <f t="shared" si="9"/>
        <v>-404.99823405420972</v>
      </c>
      <c r="AW4">
        <v>1</v>
      </c>
      <c r="AX4">
        <f>IF(Z4&gt;0, (R4*SUMPRODUCT(K4:$K$98, X4:$X$98)-K4*$AZ$3)/Z4, 0)</f>
        <v>195.0570050806366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</v>
      </c>
      <c r="S5">
        <f t="shared" si="1"/>
        <v>195.65436851387921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192.63540708270739</v>
      </c>
      <c r="AC5">
        <f t="shared" si="2"/>
        <v>190.82353170488841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-239.99929589240142</v>
      </c>
      <c r="AI5">
        <f t="shared" si="6"/>
        <v>-252.19066255816486</v>
      </c>
      <c r="AJ5">
        <f t="shared" si="7"/>
        <v>1.8118753778189784</v>
      </c>
      <c r="AK5">
        <f>G5*SUM(AB5, AE5:AF5)</f>
        <v>7.8980516903910036</v>
      </c>
      <c r="AL5">
        <f t="shared" si="8"/>
        <v>-242.48073548995487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-205.22532215331029</v>
      </c>
      <c r="AR5">
        <f t="shared" si="9"/>
        <v>-215.650257535588</v>
      </c>
      <c r="AS5">
        <f t="shared" si="9"/>
        <v>1.5493491625961204</v>
      </c>
      <c r="AT5">
        <f t="shared" si="9"/>
        <v>6.7536873244439759</v>
      </c>
      <c r="AU5">
        <f t="shared" si="9"/>
        <v>-207.34722104854788</v>
      </c>
      <c r="AW5">
        <v>2</v>
      </c>
      <c r="AX5">
        <f>IF(Z5&gt;0, (R5*SUMPRODUCT(K5:$K$98, X5:$X$98)-K5*$AZ$3)/Z5, 0)</f>
        <v>195.65436851387921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</v>
      </c>
      <c r="S6">
        <f t="shared" si="1"/>
        <v>234.60792811608925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190.82353170488841</v>
      </c>
      <c r="AC6">
        <f t="shared" si="2"/>
        <v>225.96613476673974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-239.12839047855044</v>
      </c>
      <c r="AI6">
        <f t="shared" si="6"/>
        <v>-251.16795242884643</v>
      </c>
      <c r="AJ6">
        <f t="shared" si="7"/>
        <v>-35.142603061851332</v>
      </c>
      <c r="AK6">
        <f>G6*SUM(AB6, AE6:AF6)</f>
        <v>11.163176604735973</v>
      </c>
      <c r="AL6">
        <f t="shared" si="8"/>
        <v>-275.14737888596181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-184.46603874721882</v>
      </c>
      <c r="AR6">
        <f t="shared" si="9"/>
        <v>-193.75347758615524</v>
      </c>
      <c r="AS6">
        <f t="shared" si="9"/>
        <v>-27.109356463749052</v>
      </c>
      <c r="AT6">
        <f t="shared" si="9"/>
        <v>8.6113863936870469</v>
      </c>
      <c r="AU6">
        <f t="shared" si="9"/>
        <v>-212.25144765621724</v>
      </c>
      <c r="AW6">
        <v>3</v>
      </c>
      <c r="AX6">
        <f>IF(Z6&gt;0, (R6*SUMPRODUCT(K6:$K$98, X6:$X$98)-K6*$AZ$3)/Z6, 0)</f>
        <v>234.60792811608925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</v>
      </c>
      <c r="S7">
        <f t="shared" si="1"/>
        <v>253.63938406079623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225.96613476673974</v>
      </c>
      <c r="AC7">
        <f t="shared" si="2"/>
        <v>241.24845644027982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-238.58443545867851</v>
      </c>
      <c r="AI7">
        <f t="shared" si="6"/>
        <v>-250.47377873503922</v>
      </c>
      <c r="AJ7">
        <f t="shared" si="7"/>
        <v>-15.282321673540082</v>
      </c>
      <c r="AK7">
        <f>G7*SUM(AB7, AE7:AF7)</f>
        <v>11.094937217046921</v>
      </c>
      <c r="AL7">
        <f t="shared" si="8"/>
        <v>-254.66116319153238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-167.45193921327149</v>
      </c>
      <c r="AR7">
        <f t="shared" si="9"/>
        <v>-175.79654720822043</v>
      </c>
      <c r="AS7">
        <f t="shared" si="9"/>
        <v>-10.725990549197034</v>
      </c>
      <c r="AT7">
        <f t="shared" si="9"/>
        <v>7.7870492635961455</v>
      </c>
      <c r="AU7">
        <f t="shared" si="9"/>
        <v>-178.73548849382132</v>
      </c>
      <c r="AW7">
        <v>4</v>
      </c>
      <c r="AX7">
        <f>IF(Z7&gt;0, (R7*SUMPRODUCT(K7:$K$98, X7:$X$98)-K7*$AZ$3)/Z7, 0)</f>
        <v>253.63938406079623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</v>
      </c>
      <c r="S8">
        <f t="shared" si="1"/>
        <v>221.3940769963086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241.24845644027982</v>
      </c>
      <c r="AC8">
        <f t="shared" si="2"/>
        <v>207.94568836804342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-238.01086075454069</v>
      </c>
      <c r="AI8">
        <f t="shared" si="6"/>
        <v>-249.75155924054346</v>
      </c>
      <c r="AJ8">
        <f t="shared" si="7"/>
        <v>33.302768072236404</v>
      </c>
      <c r="AK8">
        <f t="shared" ref="AK8:AK71" si="22">G8*SUM(AB8:AB8, AE8:AF8)</f>
        <v>5.1385921221779602</v>
      </c>
      <c r="AL8">
        <f t="shared" si="8"/>
        <v>-211.3101990461291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-155.93145926780906</v>
      </c>
      <c r="AR8">
        <f t="shared" si="9"/>
        <v>-163.62331098391124</v>
      </c>
      <c r="AS8">
        <f t="shared" si="9"/>
        <v>21.818118747600696</v>
      </c>
      <c r="AT8">
        <f t="shared" si="9"/>
        <v>3.3665193498023633</v>
      </c>
      <c r="AU8">
        <f t="shared" si="9"/>
        <v>-138.43867288650819</v>
      </c>
      <c r="AW8">
        <v>5</v>
      </c>
      <c r="AX8">
        <f>IF(Z8&gt;0, (R8*SUMPRODUCT(K8:$K$98, X8:$X$98)-K8*$AZ$3)/Z8, 0)</f>
        <v>221.3940769963086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</v>
      </c>
      <c r="S9">
        <f t="shared" si="1"/>
        <v>163.47448182401493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207.94568836804342</v>
      </c>
      <c r="AC9">
        <f t="shared" si="2"/>
        <v>151.62068364575271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-237.49319711456144</v>
      </c>
      <c r="AI9">
        <f t="shared" si="6"/>
        <v>-249.08680196606488</v>
      </c>
      <c r="AJ9">
        <f t="shared" si="7"/>
        <v>56.325004722290714</v>
      </c>
      <c r="AK9">
        <f t="shared" si="22"/>
        <v>1.2268795613714563</v>
      </c>
      <c r="AL9">
        <f t="shared" si="8"/>
        <v>-191.53491768240272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-147.35516136344165</v>
      </c>
      <c r="AR9">
        <f t="shared" si="9"/>
        <v>-154.54853588714721</v>
      </c>
      <c r="AS9">
        <f t="shared" si="9"/>
        <v>34.947443802552932</v>
      </c>
      <c r="AT9">
        <f t="shared" si="9"/>
        <v>0.76123037601027288</v>
      </c>
      <c r="AU9">
        <f t="shared" si="9"/>
        <v>-118.83986170858402</v>
      </c>
      <c r="AW9">
        <v>6</v>
      </c>
      <c r="AX9">
        <f>IF(Z9&gt;0, (R9*SUMPRODUCT(K9:$K$98, X9:$X$98)-K9*$AZ$3)/Z9, 0)</f>
        <v>163.47448182401493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</v>
      </c>
      <c r="S10">
        <f t="shared" si="1"/>
        <v>104.51299894066651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151.62068364575271</v>
      </c>
      <c r="AC10">
        <f t="shared" si="2"/>
        <v>95.717083872084913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-237.4471369822208</v>
      </c>
      <c r="AI10">
        <f t="shared" si="6"/>
        <v>-248.8951248930864</v>
      </c>
      <c r="AJ10">
        <f t="shared" si="7"/>
        <v>55.903599773667793</v>
      </c>
      <c r="AK10">
        <f t="shared" si="22"/>
        <v>0.62164480294758617</v>
      </c>
      <c r="AL10">
        <f t="shared" si="8"/>
        <v>-192.36988031647101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-139.76528115745609</v>
      </c>
      <c r="AR10">
        <f t="shared" si="9"/>
        <v>-146.50375469470112</v>
      </c>
      <c r="AS10">
        <f t="shared" si="9"/>
        <v>32.905776162993348</v>
      </c>
      <c r="AT10">
        <f t="shared" si="9"/>
        <v>0.36591033174068704</v>
      </c>
      <c r="AU10">
        <f t="shared" si="9"/>
        <v>-113.23206819996707</v>
      </c>
      <c r="AW10">
        <v>7</v>
      </c>
      <c r="AX10">
        <f>IF(Z10&gt;0, (R10*SUMPRODUCT(K10:$K$98, X10:$X$98)-K10*$AZ$3)/Z10, 0)</f>
        <v>104.51299894066651</v>
      </c>
    </row>
    <row r="11" spans="1:52" x14ac:dyDescent="0.25">
      <c r="A11" t="s">
        <v>33</v>
      </c>
      <c r="C11" s="12">
        <f>AU91</f>
        <v>1640.9388121835132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</v>
      </c>
      <c r="S11">
        <f t="shared" si="1"/>
        <v>44.364623751329866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95.717083872084913</v>
      </c>
      <c r="AC11">
        <f t="shared" si="2"/>
        <v>40.119279558406106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-237.27466079673229</v>
      </c>
      <c r="AI11">
        <f t="shared" si="6"/>
        <v>-248.57850949588968</v>
      </c>
      <c r="AJ11">
        <f t="shared" si="7"/>
        <v>55.597804313678807</v>
      </c>
      <c r="AK11">
        <f t="shared" si="22"/>
        <v>0.22972100129300377</v>
      </c>
      <c r="AL11">
        <f t="shared" si="8"/>
        <v>-192.75098418091787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-132.70976705100011</v>
      </c>
      <c r="AR11">
        <f t="shared" si="9"/>
        <v>-139.03210725626144</v>
      </c>
      <c r="AS11">
        <f t="shared" si="9"/>
        <v>31.096332133570233</v>
      </c>
      <c r="AT11">
        <f t="shared" si="9"/>
        <v>0.12848494005195887</v>
      </c>
      <c r="AU11">
        <f t="shared" si="9"/>
        <v>-107.80729018263925</v>
      </c>
      <c r="AW11">
        <v>8</v>
      </c>
      <c r="AX11">
        <f>IF(Z11&gt;0, (R11*SUMPRODUCT(K11:$K$98, X11:$X$98)-K11*$AZ$3)/Z11, 0)</f>
        <v>44.364623751329866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</v>
      </c>
      <c r="S12">
        <f t="shared" si="1"/>
        <v>-14.28936322300453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40.119279558406106</v>
      </c>
      <c r="AC12">
        <f t="shared" si="2"/>
        <v>-12.758831227300561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-237.46980657926457</v>
      </c>
      <c r="AI12">
        <f t="shared" si="6"/>
        <v>-248.63093306560796</v>
      </c>
      <c r="AJ12">
        <f t="shared" si="7"/>
        <v>52.878110785706667</v>
      </c>
      <c r="AK12">
        <f t="shared" si="22"/>
        <v>9.227434298433404E-2</v>
      </c>
      <c r="AL12">
        <f t="shared" si="8"/>
        <v>-195.66054793691697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-126.21772666785496</v>
      </c>
      <c r="AR12">
        <f t="shared" si="9"/>
        <v>-132.14998404596685</v>
      </c>
      <c r="AS12">
        <f t="shared" si="9"/>
        <v>28.105278014091972</v>
      </c>
      <c r="AT12">
        <f t="shared" si="9"/>
        <v>4.9044794237304692E-2</v>
      </c>
      <c r="AU12">
        <f t="shared" si="9"/>
        <v>-103.99566123763759</v>
      </c>
      <c r="AW12">
        <v>9</v>
      </c>
      <c r="AX12">
        <f>IF(Z12&gt;0, (R12*SUMPRODUCT(K12:$K$98, X12:$X$98)-K12*$AZ$3)/Z12, 0)</f>
        <v>-14.28936322300453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</v>
      </c>
      <c r="S13">
        <f t="shared" si="1"/>
        <v>-72.059315771283835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-12.758831227300561</v>
      </c>
      <c r="AC13">
        <f t="shared" si="2"/>
        <v>-63.526243356422363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-237.85565944058291</v>
      </c>
      <c r="AI13">
        <f t="shared" si="6"/>
        <v>-248.8754427046328</v>
      </c>
      <c r="AJ13">
        <f t="shared" si="7"/>
        <v>50.767412129121801</v>
      </c>
      <c r="AK13">
        <f t="shared" si="22"/>
        <v>-2.5517662454601124E-2</v>
      </c>
      <c r="AL13">
        <f t="shared" si="8"/>
        <v>-198.13354823796561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-120.17377525240761</v>
      </c>
      <c r="AR13">
        <f t="shared" si="9"/>
        <v>-125.74139117720333</v>
      </c>
      <c r="AS13">
        <f t="shared" si="9"/>
        <v>25.649638060747773</v>
      </c>
      <c r="AT13">
        <f t="shared" si="9"/>
        <v>-1.2892498921397622E-2</v>
      </c>
      <c r="AU13">
        <f t="shared" si="9"/>
        <v>-100.10464561537695</v>
      </c>
      <c r="AW13">
        <v>10</v>
      </c>
      <c r="AX13">
        <f>IF(Z13&gt;0, (R13*SUMPRODUCT(K13:$K$98, X13:$X$98)-K13*$AZ$3)/Z13, 0)</f>
        <v>-72.059315771283835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</v>
      </c>
      <c r="S14">
        <f t="shared" si="1"/>
        <v>-32.44461857687395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-63.526243356422363</v>
      </c>
      <c r="AC14">
        <f t="shared" si="2"/>
        <v>-28.239205685616525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-238.50293234915389</v>
      </c>
      <c r="AI14">
        <f t="shared" si="6"/>
        <v>-249.38270491401963</v>
      </c>
      <c r="AJ14">
        <f t="shared" si="7"/>
        <v>-35.287037670805837</v>
      </c>
      <c r="AK14">
        <f t="shared" si="22"/>
        <v>-4.4468370349495654</v>
      </c>
      <c r="AL14">
        <f t="shared" si="8"/>
        <v>-289.11657961977505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-107.59000203473342</v>
      </c>
      <c r="AR14">
        <f t="shared" si="9"/>
        <v>-112.4979280751467</v>
      </c>
      <c r="AS14">
        <f t="shared" si="9"/>
        <v>-15.9181793590857</v>
      </c>
      <c r="AT14">
        <f t="shared" si="9"/>
        <v>-2.0059929700904111</v>
      </c>
      <c r="AU14">
        <f t="shared" si="9"/>
        <v>-130.42210040432283</v>
      </c>
      <c r="AW14">
        <v>11</v>
      </c>
      <c r="AX14">
        <f>IF(Z14&gt;0, (R14*SUMPRODUCT(K14:$K$98, X14:$X$98)-K14*$AZ$3)/Z14, 0)</f>
        <v>-32.44461857687395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</v>
      </c>
      <c r="S15">
        <f t="shared" si="1"/>
        <v>3.462285871344434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-28.239205685616525</v>
      </c>
      <c r="AC15">
        <f t="shared" si="2"/>
        <v>2.9750895325191777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-239.32131265118551</v>
      </c>
      <c r="AI15">
        <f t="shared" si="6"/>
        <v>-250.0623723263212</v>
      </c>
      <c r="AJ15">
        <f t="shared" si="7"/>
        <v>-31.214295218135703</v>
      </c>
      <c r="AK15">
        <f t="shared" si="22"/>
        <v>-1.9767443979931569</v>
      </c>
      <c r="AL15">
        <f t="shared" si="8"/>
        <v>-283.2534119424501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-96.392123169706508</v>
      </c>
      <c r="AR15">
        <f t="shared" si="9"/>
        <v>-100.71833020788991</v>
      </c>
      <c r="AS15">
        <f t="shared" si="9"/>
        <v>-12.572270125007661</v>
      </c>
      <c r="AT15">
        <f t="shared" si="9"/>
        <v>-0.79617894192358241</v>
      </c>
      <c r="AU15">
        <f t="shared" si="9"/>
        <v>-114.08677927482117</v>
      </c>
      <c r="AW15">
        <v>12</v>
      </c>
      <c r="AX15">
        <f>IF(Z15&gt;0, (R15*SUMPRODUCT(K15:$K$98, X15:$X$98)-K15*$AZ$3)/Z15, 0)</f>
        <v>3.462285871344434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</v>
      </c>
      <c r="S16">
        <f t="shared" si="1"/>
        <v>35.973020465362652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2.9750895325191777</v>
      </c>
      <c r="AC16">
        <f t="shared" si="2"/>
        <v>30.515374624303146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-240.68996162431048</v>
      </c>
      <c r="AI16">
        <f t="shared" si="6"/>
        <v>-251.29352445749177</v>
      </c>
      <c r="AJ16">
        <f t="shared" si="7"/>
        <v>-27.540285091783968</v>
      </c>
      <c r="AK16">
        <f t="shared" si="22"/>
        <v>0.20825626727634247</v>
      </c>
      <c r="AL16">
        <f t="shared" si="8"/>
        <v>-278.62555328199937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-86.556587316454198</v>
      </c>
      <c r="AR16">
        <f t="shared" si="9"/>
        <v>-90.369825750005319</v>
      </c>
      <c r="AS16">
        <f t="shared" si="9"/>
        <v>-9.903998800697261</v>
      </c>
      <c r="AT16">
        <f t="shared" si="9"/>
        <v>7.489282752406605E-2</v>
      </c>
      <c r="AU16">
        <f t="shared" si="9"/>
        <v>-100.1989317231785</v>
      </c>
      <c r="AW16">
        <v>13</v>
      </c>
      <c r="AX16">
        <f>IF(Z16&gt;0, (R16*SUMPRODUCT(K16:$K$98, X16:$X$98)-K16*$AZ$3)/Z16, 0)</f>
        <v>35.973020465362652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</v>
      </c>
      <c r="S17">
        <f t="shared" si="1"/>
        <v>65.218911929882452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30.515374624303146</v>
      </c>
      <c r="AC17">
        <f t="shared" si="2"/>
        <v>54.612723255607989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-242.66109335280851</v>
      </c>
      <c r="AI17">
        <f t="shared" si="6"/>
        <v>-253.1282879209889</v>
      </c>
      <c r="AJ17">
        <f t="shared" si="7"/>
        <v>-24.097348631304843</v>
      </c>
      <c r="AK17">
        <f t="shared" si="22"/>
        <v>2.1360762237012203</v>
      </c>
      <c r="AL17">
        <f t="shared" si="8"/>
        <v>-275.08956032859254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-77.915574063741431</v>
      </c>
      <c r="AR17">
        <f t="shared" si="9"/>
        <v>-81.276465018068834</v>
      </c>
      <c r="AS17">
        <f t="shared" si="9"/>
        <v>-7.7373703632515198</v>
      </c>
      <c r="AT17">
        <f t="shared" si="9"/>
        <v>0.6858685210472093</v>
      </c>
      <c r="AU17">
        <f t="shared" si="9"/>
        <v>-88.32796686027315</v>
      </c>
      <c r="AW17">
        <v>14</v>
      </c>
      <c r="AX17">
        <f>IF(Z17&gt;0, (R17*SUMPRODUCT(K17:$K$98, X17:$X$98)-K17*$AZ$3)/Z17, 0)</f>
        <v>65.218911929882452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</v>
      </c>
      <c r="S18">
        <f t="shared" si="1"/>
        <v>91.337386237076046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54.612723255607989</v>
      </c>
      <c r="AC18">
        <f t="shared" si="2"/>
        <v>75.495306288080087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-244.75432685020516</v>
      </c>
      <c r="AI18">
        <f t="shared" si="6"/>
        <v>-255.08625518184746</v>
      </c>
      <c r="AJ18">
        <f t="shared" si="7"/>
        <v>-20.882583032472098</v>
      </c>
      <c r="AK18">
        <f t="shared" si="22"/>
        <v>3.8228906278925594</v>
      </c>
      <c r="AL18">
        <f t="shared" si="8"/>
        <v>-272.14594758642704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-70.167577051705237</v>
      </c>
      <c r="AR18">
        <f t="shared" si="9"/>
        <v>-73.129593644559606</v>
      </c>
      <c r="AS18">
        <f t="shared" si="9"/>
        <v>-5.9867389182721213</v>
      </c>
      <c r="AT18">
        <f t="shared" si="9"/>
        <v>1.0959682557810853</v>
      </c>
      <c r="AU18">
        <f t="shared" si="9"/>
        <v>-78.020364307050656</v>
      </c>
      <c r="AW18">
        <v>15</v>
      </c>
      <c r="AX18">
        <f>IF(Z18&gt;0, (R18*SUMPRODUCT(K18:$K$98, X18:$X$98)-K18*$AZ$3)/Z18, 0)</f>
        <v>91.337386237076046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</v>
      </c>
      <c r="S19">
        <f t="shared" si="1"/>
        <v>114.65864285706969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75.495306288080087</v>
      </c>
      <c r="AC19">
        <f t="shared" si="2"/>
        <v>93.54036950085117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-247.26007199409071</v>
      </c>
      <c r="AI19">
        <f t="shared" si="6"/>
        <v>-257.45777353341731</v>
      </c>
      <c r="AJ19">
        <f t="shared" si="7"/>
        <v>-18.045063212771083</v>
      </c>
      <c r="AK19">
        <f t="shared" si="22"/>
        <v>5.2846714401656065</v>
      </c>
      <c r="AL19">
        <f t="shared" si="8"/>
        <v>-270.2181653060228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-63.291016491383807</v>
      </c>
      <c r="AR19">
        <f t="shared" si="9"/>
        <v>-65.901316209791858</v>
      </c>
      <c r="AS19">
        <f t="shared" si="9"/>
        <v>-4.618984311445371</v>
      </c>
      <c r="AT19">
        <f t="shared" si="9"/>
        <v>1.3527142679108337</v>
      </c>
      <c r="AU19">
        <f t="shared" si="9"/>
        <v>-69.167586253326405</v>
      </c>
      <c r="AW19">
        <v>16</v>
      </c>
      <c r="AX19">
        <f>IF(Z19&gt;0, (R19*SUMPRODUCT(K19:$K$98, X19:$X$98)-K19*$AZ$3)/Z19, 0)</f>
        <v>114.65864285706969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</v>
      </c>
      <c r="S20">
        <f t="shared" si="1"/>
        <v>135.39051795330366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93.54036950085117</v>
      </c>
      <c r="AC20">
        <f t="shared" si="2"/>
        <v>109.01063895989216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-250.08459821466701</v>
      </c>
      <c r="AI20">
        <f t="shared" si="6"/>
        <v>-260.14906216382354</v>
      </c>
      <c r="AJ20">
        <f t="shared" si="7"/>
        <v>-15.470269459040992</v>
      </c>
      <c r="AK20">
        <f t="shared" si="22"/>
        <v>6.5478258650595826</v>
      </c>
      <c r="AL20">
        <f t="shared" si="8"/>
        <v>-269.07150575780497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-57.15536501923664</v>
      </c>
      <c r="AR20">
        <f t="shared" si="9"/>
        <v>-59.455539099702079</v>
      </c>
      <c r="AS20">
        <f t="shared" si="9"/>
        <v>-3.53563915646837</v>
      </c>
      <c r="AT20">
        <f t="shared" si="9"/>
        <v>1.4964671158142944</v>
      </c>
      <c r="AU20">
        <f t="shared" si="9"/>
        <v>-61.494711140356159</v>
      </c>
      <c r="AW20">
        <v>17</v>
      </c>
      <c r="AX20">
        <f>IF(Z20&gt;0, (R20*SUMPRODUCT(K20:$K$98, X20:$X$98)-K20*$AZ$3)/Z20, 0)</f>
        <v>135.39051795330366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</v>
      </c>
      <c r="S21">
        <f t="shared" si="1"/>
        <v>153.76617888708975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109.01063895989216</v>
      </c>
      <c r="AC21">
        <f t="shared" si="2"/>
        <v>122.17785068210675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-253.64687488656702</v>
      </c>
      <c r="AI21">
        <f t="shared" si="6"/>
        <v>-263.57898833687113</v>
      </c>
      <c r="AJ21">
        <f t="shared" si="7"/>
        <v>-13.167211722214589</v>
      </c>
      <c r="AK21">
        <f t="shared" si="22"/>
        <v>7.630744727192452</v>
      </c>
      <c r="AL21">
        <f t="shared" si="8"/>
        <v>-269.11545533189326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-51.758484299003392</v>
      </c>
      <c r="AR21">
        <f t="shared" si="9"/>
        <v>-53.785204077448846</v>
      </c>
      <c r="AS21">
        <f t="shared" si="9"/>
        <v>-2.6868650421601932</v>
      </c>
      <c r="AT21">
        <f t="shared" si="9"/>
        <v>1.5571088006848928</v>
      </c>
      <c r="AU21">
        <f t="shared" si="9"/>
        <v>-54.914960318924145</v>
      </c>
      <c r="AW21">
        <v>18</v>
      </c>
      <c r="AX21">
        <f>IF(Z21&gt;0, (R21*SUMPRODUCT(K21:$K$98, X21:$X$98)-K21*$AZ$3)/Z21, 0)</f>
        <v>153.76617888708975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</v>
      </c>
      <c r="S22">
        <f t="shared" si="1"/>
        <v>169.89809192841903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122.17785068210675</v>
      </c>
      <c r="AC22">
        <f t="shared" si="2"/>
        <v>133.2073813308275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-258.05521818291055</v>
      </c>
      <c r="AI22">
        <f t="shared" si="6"/>
        <v>-267.85575359643877</v>
      </c>
      <c r="AJ22">
        <f t="shared" si="7"/>
        <v>-11.029530648720751</v>
      </c>
      <c r="AK22">
        <f t="shared" si="22"/>
        <v>8.5524495477474733</v>
      </c>
      <c r="AL22">
        <f t="shared" si="8"/>
        <v>-270.33283469741207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-47.016105998635012</v>
      </c>
      <c r="AR22">
        <f t="shared" si="9"/>
        <v>-48.801704503832511</v>
      </c>
      <c r="AS22">
        <f t="shared" si="9"/>
        <v>-2.0095140324885317</v>
      </c>
      <c r="AT22">
        <f t="shared" si="9"/>
        <v>1.5582047800322378</v>
      </c>
      <c r="AU22">
        <f t="shared" si="9"/>
        <v>-49.253013756288809</v>
      </c>
      <c r="AW22">
        <v>19</v>
      </c>
      <c r="AX22">
        <f>IF(Z22&gt;0, (R22*SUMPRODUCT(K22:$K$98, X22:$X$98)-K22*$AZ$3)/Z22, 0)</f>
        <v>169.89809192841903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</v>
      </c>
      <c r="S23">
        <f t="shared" si="1"/>
        <v>183.88967218418003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133.2073813308275</v>
      </c>
      <c r="AC23">
        <f t="shared" si="2"/>
        <v>142.25200296408912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-262.98529356240033</v>
      </c>
      <c r="AI23">
        <f t="shared" si="6"/>
        <v>-272.65495046009795</v>
      </c>
      <c r="AJ23">
        <f t="shared" si="7"/>
        <v>-9.0446216332616132</v>
      </c>
      <c r="AK23">
        <f t="shared" si="22"/>
        <v>9.3245166931579266</v>
      </c>
      <c r="AL23">
        <f t="shared" si="8"/>
        <v>-272.37505540020163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-42.780657169300383</v>
      </c>
      <c r="AR23">
        <f t="shared" si="9"/>
        <v>-44.353651122998428</v>
      </c>
      <c r="AS23">
        <f t="shared" si="9"/>
        <v>-1.4713174720805902</v>
      </c>
      <c r="AT23">
        <f t="shared" si="9"/>
        <v>1.5168488949164598</v>
      </c>
      <c r="AU23">
        <f t="shared" si="9"/>
        <v>-44.308119700162564</v>
      </c>
      <c r="AW23">
        <v>20</v>
      </c>
      <c r="AX23">
        <f>IF(Z23&gt;0, (R23*SUMPRODUCT(K23:$K$98, X23:$X$98)-K23*$AZ$3)/Z23, 0)</f>
        <v>183.88967218418003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</v>
      </c>
      <c r="S24">
        <f t="shared" si="1"/>
        <v>195.93263120475345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142.25200296408912</v>
      </c>
      <c r="AC24">
        <f t="shared" si="2"/>
        <v>149.52556689469657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-268.89730008765912</v>
      </c>
      <c r="AI24">
        <f t="shared" si="6"/>
        <v>-278.43664825386884</v>
      </c>
      <c r="AJ24">
        <f t="shared" si="7"/>
        <v>-7.2735639306074518</v>
      </c>
      <c r="AK24">
        <f t="shared" si="22"/>
        <v>9.9576402074862393</v>
      </c>
      <c r="AL24">
        <f t="shared" si="8"/>
        <v>-275.75257197699005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-39.055698341302502</v>
      </c>
      <c r="AR24">
        <f t="shared" si="9"/>
        <v>-40.44123067736794</v>
      </c>
      <c r="AS24">
        <f t="shared" si="9"/>
        <v>-1.0564409484490043</v>
      </c>
      <c r="AT24">
        <f t="shared" si="9"/>
        <v>1.4462867124661616</v>
      </c>
      <c r="AU24">
        <f t="shared" si="9"/>
        <v>-40.05138491335078</v>
      </c>
      <c r="AW24">
        <v>21</v>
      </c>
      <c r="AX24">
        <f>IF(Z24&gt;0, (R24*SUMPRODUCT(K24:$K$98, X24:$X$98)-K24*$AZ$3)/Z24, 0)</f>
        <v>195.93263120475345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</v>
      </c>
      <c r="S25">
        <f t="shared" si="1"/>
        <v>206.12345684976628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149.52556689469657</v>
      </c>
      <c r="AC25">
        <f t="shared" si="2"/>
        <v>155.16113739259737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-275.81018143741193</v>
      </c>
      <c r="AI25">
        <f t="shared" si="6"/>
        <v>-285.21965984927988</v>
      </c>
      <c r="AJ25">
        <f t="shared" si="7"/>
        <v>-5.635570497900801</v>
      </c>
      <c r="AK25">
        <f t="shared" si="22"/>
        <v>10.466789682628761</v>
      </c>
      <c r="AL25">
        <f t="shared" si="8"/>
        <v>-280.38844066455192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-35.767636015443799</v>
      </c>
      <c r="AR25">
        <f t="shared" si="9"/>
        <v>-36.98787667942829</v>
      </c>
      <c r="AS25">
        <f t="shared" si="9"/>
        <v>-0.73083246331872864</v>
      </c>
      <c r="AT25">
        <f t="shared" si="9"/>
        <v>1.3573549811228498</v>
      </c>
      <c r="AU25">
        <f t="shared" si="9"/>
        <v>-36.361354161624163</v>
      </c>
      <c r="AW25">
        <v>22</v>
      </c>
      <c r="AX25">
        <f>IF(Z25&gt;0, (R25*SUMPRODUCT(K25:$K$98, X25:$X$98)-K25*$AZ$3)/Z25, 0)</f>
        <v>206.12345684976628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</v>
      </c>
      <c r="S26">
        <f t="shared" si="1"/>
        <v>214.56891554167674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155.16113739259737</v>
      </c>
      <c r="AC26">
        <f t="shared" si="2"/>
        <v>159.29641998358494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-282.85599698851576</v>
      </c>
      <c r="AI26">
        <f t="shared" si="6"/>
        <v>-292.13602361664147</v>
      </c>
      <c r="AJ26">
        <f t="shared" si="7"/>
        <v>-4.1352825909875719</v>
      </c>
      <c r="AK26">
        <f t="shared" si="22"/>
        <v>10.861279617481816</v>
      </c>
      <c r="AL26">
        <f t="shared" si="8"/>
        <v>-285.4100265901472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-32.751207125315076</v>
      </c>
      <c r="AR26">
        <f t="shared" si="9"/>
        <v>-33.825718811339271</v>
      </c>
      <c r="AS26">
        <f t="shared" si="9"/>
        <v>-0.47881430162727778</v>
      </c>
      <c r="AT26">
        <f t="shared" si="9"/>
        <v>1.2576011192456793</v>
      </c>
      <c r="AU26">
        <f t="shared" si="9"/>
        <v>-33.046931993720868</v>
      </c>
      <c r="AW26">
        <v>23</v>
      </c>
      <c r="AX26">
        <f>IF(Z26&gt;0, (R26*SUMPRODUCT(K26:$K$98, X26:$X$98)-K26*$AZ$3)/Z26, 0)</f>
        <v>214.56891554167674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</v>
      </c>
      <c r="S27">
        <f t="shared" si="1"/>
        <v>221.5252013130754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159.29641998358494</v>
      </c>
      <c r="AC27">
        <f t="shared" si="2"/>
        <v>162.17281875686945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-290.42058629337112</v>
      </c>
      <c r="AI27">
        <f t="shared" si="6"/>
        <v>-299.57151008192886</v>
      </c>
      <c r="AJ27">
        <f t="shared" si="7"/>
        <v>-2.8763987732845067</v>
      </c>
      <c r="AK27">
        <f t="shared" si="22"/>
        <v>11.150749398850946</v>
      </c>
      <c r="AL27">
        <f t="shared" si="8"/>
        <v>-291.29715945636241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-30.024189732891273</v>
      </c>
      <c r="AR27">
        <f t="shared" si="9"/>
        <v>-30.970228288785329</v>
      </c>
      <c r="AS27">
        <f t="shared" si="9"/>
        <v>-0.2973671516154533</v>
      </c>
      <c r="AT27">
        <f t="shared" si="9"/>
        <v>1.152784036035347</v>
      </c>
      <c r="AU27">
        <f t="shared" si="9"/>
        <v>-30.114811404365433</v>
      </c>
      <c r="AW27">
        <v>24</v>
      </c>
      <c r="AX27">
        <f>IF(Z27&gt;0, (R27*SUMPRODUCT(K27:$K$98, X27:$X$98)-K27*$AZ$3)/Z27, 0)</f>
        <v>221.5252013130754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</v>
      </c>
      <c r="S28">
        <f t="shared" si="1"/>
        <v>227.16369474884334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162.17281875686945</v>
      </c>
      <c r="AC28">
        <f t="shared" si="2"/>
        <v>163.95899143344201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-298.73395688439672</v>
      </c>
      <c r="AI28">
        <f t="shared" si="6"/>
        <v>-307.75602969045838</v>
      </c>
      <c r="AJ28">
        <f t="shared" si="7"/>
        <v>-1.7861726765725621</v>
      </c>
      <c r="AK28">
        <f t="shared" si="22"/>
        <v>11.352097312980863</v>
      </c>
      <c r="AL28">
        <f t="shared" si="8"/>
        <v>-298.19010505405009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-27.574679080176814</v>
      </c>
      <c r="AR28">
        <f t="shared" si="9"/>
        <v>-28.407462754519578</v>
      </c>
      <c r="AS28">
        <f t="shared" si="9"/>
        <v>-0.16487291519165564</v>
      </c>
      <c r="AT28">
        <f t="shared" si="9"/>
        <v>1.0478569077218112</v>
      </c>
      <c r="AU28">
        <f t="shared" si="9"/>
        <v>-27.524478761989425</v>
      </c>
      <c r="AW28">
        <v>25</v>
      </c>
      <c r="AX28">
        <f>IF(Z28&gt;0, (R28*SUMPRODUCT(K28:$K$98, X28:$X$98)-K28*$AZ$3)/Z28, 0)</f>
        <v>227.16369474884334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</v>
      </c>
      <c r="S29">
        <f t="shared" si="1"/>
        <v>231.61845875968064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163.95899143344201</v>
      </c>
      <c r="AC29">
        <f t="shared" si="2"/>
        <v>164.78642164742945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-309.18232099853259</v>
      </c>
      <c r="AI29">
        <f t="shared" si="6"/>
        <v>-318.07552528640878</v>
      </c>
      <c r="AJ29">
        <f t="shared" si="7"/>
        <v>-0.82743021398744077</v>
      </c>
      <c r="AK29">
        <f t="shared" si="22"/>
        <v>11.477129400340942</v>
      </c>
      <c r="AL29">
        <f t="shared" si="8"/>
        <v>-307.42582610005525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-25.481354259259749</v>
      </c>
      <c r="AR29">
        <f t="shared" si="9"/>
        <v>-26.214290373548174</v>
      </c>
      <c r="AS29">
        <f t="shared" si="9"/>
        <v>-6.8192910705037191E-2</v>
      </c>
      <c r="AT29">
        <f t="shared" si="9"/>
        <v>0.94589108195109572</v>
      </c>
      <c r="AU29">
        <f t="shared" si="9"/>
        <v>-25.336592202302114</v>
      </c>
      <c r="AW29">
        <v>26</v>
      </c>
      <c r="AX29">
        <f>IF(Z29&gt;0, (R29*SUMPRODUCT(K29:$K$98, X29:$X$98)-K29*$AZ$3)/Z29, 0)</f>
        <v>231.61845875968064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</v>
      </c>
      <c r="S30">
        <f t="shared" si="1"/>
        <v>234.85193456417065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164.78642164742945</v>
      </c>
      <c r="AC30">
        <f t="shared" si="2"/>
        <v>164.66409354367329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-320.17449253917067</v>
      </c>
      <c r="AI30">
        <f t="shared" si="6"/>
        <v>-328.93874297260072</v>
      </c>
      <c r="AJ30">
        <f t="shared" si="7"/>
        <v>0.12232810375616054</v>
      </c>
      <c r="AK30">
        <f t="shared" si="22"/>
        <v>11.535049515320063</v>
      </c>
      <c r="AL30">
        <f t="shared" si="8"/>
        <v>-317.28136535352451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-23.560069100804711</v>
      </c>
      <c r="AR30">
        <f t="shared" si="9"/>
        <v>-24.204987264618488</v>
      </c>
      <c r="AS30">
        <f t="shared" si="9"/>
        <v>9.00152462055657E-3</v>
      </c>
      <c r="AT30">
        <f t="shared" si="9"/>
        <v>0.8488076658039716</v>
      </c>
      <c r="AU30">
        <f t="shared" si="9"/>
        <v>-23.347178074193959</v>
      </c>
      <c r="AW30">
        <v>27</v>
      </c>
      <c r="AX30">
        <f>IF(Z30&gt;0, (R30*SUMPRODUCT(K30:$K$98, X30:$X$98)-K30*$AZ$3)/Z30, 0)</f>
        <v>234.85193456417065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</v>
      </c>
      <c r="S31">
        <f t="shared" si="1"/>
        <v>237.03043447959453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164.66409354367329</v>
      </c>
      <c r="AC31">
        <f t="shared" si="2"/>
        <v>163.74601208171123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-330.59033090911981</v>
      </c>
      <c r="AI31">
        <f t="shared" si="6"/>
        <v>-339.22561504685189</v>
      </c>
      <c r="AJ31">
        <f t="shared" si="7"/>
        <v>0.91808146196206053</v>
      </c>
      <c r="AK31">
        <f t="shared" si="22"/>
        <v>11.526486548057131</v>
      </c>
      <c r="AL31">
        <f t="shared" si="8"/>
        <v>-326.78104703683272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-21.720106707917893</v>
      </c>
      <c r="AR31">
        <f t="shared" si="9"/>
        <v>-22.287453285807651</v>
      </c>
      <c r="AS31">
        <f t="shared" si="9"/>
        <v>6.0318846185065847E-2</v>
      </c>
      <c r="AT31">
        <f t="shared" si="9"/>
        <v>0.75730139203618974</v>
      </c>
      <c r="AU31">
        <f t="shared" si="9"/>
        <v>-21.469833047586395</v>
      </c>
      <c r="AW31">
        <v>28</v>
      </c>
      <c r="AX31">
        <f>IF(Z31&gt;0, (R31*SUMPRODUCT(K31:$K$98, X31:$X$98)-K31*$AZ$3)/Z31, 0)</f>
        <v>237.03043447959453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</v>
      </c>
      <c r="S32">
        <f t="shared" si="1"/>
        <v>238.4181701350235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163.74601208171123</v>
      </c>
      <c r="AC32">
        <f t="shared" si="2"/>
        <v>162.24196576561712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-342.1210459237156</v>
      </c>
      <c r="AI32">
        <f t="shared" si="6"/>
        <v>-350.62721208932993</v>
      </c>
      <c r="AJ32">
        <f t="shared" si="7"/>
        <v>1.5040463160941044</v>
      </c>
      <c r="AK32">
        <f t="shared" si="22"/>
        <v>11.462220845719788</v>
      </c>
      <c r="AL32">
        <f t="shared" si="8"/>
        <v>-337.66094492751603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-20.069362423503431</v>
      </c>
      <c r="AR32">
        <f t="shared" si="9"/>
        <v>-20.568347603299475</v>
      </c>
      <c r="AS32">
        <f t="shared" si="9"/>
        <v>8.8229739091112022E-2</v>
      </c>
      <c r="AT32">
        <f t="shared" si="9"/>
        <v>0.67239202928860287</v>
      </c>
      <c r="AU32">
        <f t="shared" si="9"/>
        <v>-19.807725834919761</v>
      </c>
      <c r="AW32">
        <v>29</v>
      </c>
      <c r="AX32">
        <f>IF(Z32&gt;0, (R32*SUMPRODUCT(K32:$K$98, X32:$X$98)-K32*$AZ$3)/Z32, 0)</f>
        <v>238.4181701350235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</v>
      </c>
      <c r="S33">
        <f t="shared" si="1"/>
        <v>239.08584638599876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162.24196576561712</v>
      </c>
      <c r="AC33">
        <f t="shared" si="2"/>
        <v>160.22265726338492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-354.13830476228992</v>
      </c>
      <c r="AI33">
        <f t="shared" si="6"/>
        <v>-362.51514197815283</v>
      </c>
      <c r="AJ33">
        <f t="shared" si="7"/>
        <v>2.0193085022322066</v>
      </c>
      <c r="AK33">
        <f t="shared" si="22"/>
        <v>11.356937603593201</v>
      </c>
      <c r="AL33">
        <f t="shared" si="8"/>
        <v>-349.1388958723274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-18.548494518349777</v>
      </c>
      <c r="AR33">
        <f t="shared" si="9"/>
        <v>-18.98724321367613</v>
      </c>
      <c r="AS33">
        <f t="shared" si="9"/>
        <v>0.10576413841945842</v>
      </c>
      <c r="AT33">
        <f t="shared" si="9"/>
        <v>0.59483566745734373</v>
      </c>
      <c r="AU33">
        <f t="shared" si="9"/>
        <v>-18.286643407799328</v>
      </c>
      <c r="AW33">
        <v>30</v>
      </c>
      <c r="AX33">
        <f>IF(Z33&gt;0, (R33*SUMPRODUCT(K33:$K$98, X33:$X$98)-K33*$AZ$3)/Z33, 0)</f>
        <v>239.08584638599876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</v>
      </c>
      <c r="S34">
        <f t="shared" si="1"/>
        <v>239.15956720131439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160.22265726338492</v>
      </c>
      <c r="AC34">
        <f t="shared" si="2"/>
        <v>157.79028231759875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-367.56134290144757</v>
      </c>
      <c r="AI34">
        <f t="shared" si="6"/>
        <v>-375.80846657728915</v>
      </c>
      <c r="AJ34">
        <f t="shared" si="7"/>
        <v>2.4323749457861652</v>
      </c>
      <c r="AK34">
        <f t="shared" si="22"/>
        <v>11.215586008436945</v>
      </c>
      <c r="AL34">
        <f t="shared" si="8"/>
        <v>-362.160505623066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-17.188879574235301</v>
      </c>
      <c r="AR34">
        <f t="shared" si="9"/>
        <v>-17.574553471764496</v>
      </c>
      <c r="AS34">
        <f t="shared" si="9"/>
        <v>0.11374917637548129</v>
      </c>
      <c r="AT34">
        <f t="shared" si="9"/>
        <v>0.52449301586426922</v>
      </c>
      <c r="AU34">
        <f t="shared" ref="AU34:AU89" si="23">AL34*$K34</f>
        <v>-16.936311279524745</v>
      </c>
      <c r="AW34">
        <v>31</v>
      </c>
      <c r="AX34">
        <f>IF(Z34&gt;0, (R34*SUMPRODUCT(K34:$K$98, X34:$X$98)-K34*$AZ$3)/Z34, 0)</f>
        <v>239.15956720131439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</v>
      </c>
      <c r="S35">
        <f t="shared" si="1"/>
        <v>238.68960932165785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157.79028231759875</v>
      </c>
      <c r="AC35">
        <f t="shared" si="2"/>
        <v>154.99079521886668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-383.18419401793437</v>
      </c>
      <c r="AI35">
        <f t="shared" ref="AI35:AI66" si="25">SUM(AE35:AH35)</f>
        <v>-391.30094843276527</v>
      </c>
      <c r="AJ35">
        <f t="shared" si="7"/>
        <v>2.7994870987320724</v>
      </c>
      <c r="AK35">
        <f t="shared" si="22"/>
        <v>11.045319762231914</v>
      </c>
      <c r="AL35">
        <f t="shared" ref="AL35:AL89" si="26">SUM(AI35:AK35)</f>
        <v>-377.45614157180125</v>
      </c>
      <c r="AN35">
        <f t="shared" ref="AN35:AT66" si="27">AE35*$K35</f>
        <v>0</v>
      </c>
      <c r="AO35">
        <f t="shared" si="27"/>
        <v>0</v>
      </c>
      <c r="AP35">
        <f t="shared" si="27"/>
        <v>-0.33890823567038586</v>
      </c>
      <c r="AQ35">
        <f t="shared" si="27"/>
        <v>-15.999532879066688</v>
      </c>
      <c r="AR35">
        <f t="shared" si="27"/>
        <v>-16.338441114737073</v>
      </c>
      <c r="AS35">
        <f t="shared" si="27"/>
        <v>0.11689022297874439</v>
      </c>
      <c r="AT35">
        <f t="shared" si="27"/>
        <v>0.46118801206963</v>
      </c>
      <c r="AU35">
        <f t="shared" si="23"/>
        <v>-15.760362879688698</v>
      </c>
      <c r="AW35">
        <v>32</v>
      </c>
      <c r="AX35">
        <f>IF(Z35&gt;0, (R35*SUMPRODUCT(K35:$K$98, X35:$X$98)-K35*$AZ$3)/Z35, 0)</f>
        <v>238.68960932165785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</v>
      </c>
      <c r="S36">
        <f t="shared" si="1"/>
        <v>237.67515834957945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154.99079521886668</v>
      </c>
      <c r="AC36">
        <f t="shared" si="2"/>
        <v>151.83893419292778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-399.62794907595304</v>
      </c>
      <c r="AI36">
        <f t="shared" si="25"/>
        <v>-407.61358245300113</v>
      </c>
      <c r="AJ36">
        <f t="shared" si="7"/>
        <v>3.1518610259388993</v>
      </c>
      <c r="AK36">
        <f t="shared" si="22"/>
        <v>10.849355665320669</v>
      </c>
      <c r="AL36">
        <f t="shared" si="26"/>
        <v>-393.61236576174156</v>
      </c>
      <c r="AN36">
        <f t="shared" si="27"/>
        <v>0</v>
      </c>
      <c r="AO36">
        <f t="shared" si="27"/>
        <v>0</v>
      </c>
      <c r="AP36">
        <f t="shared" si="27"/>
        <v>-0.29770838152958545</v>
      </c>
      <c r="AQ36">
        <f t="shared" si="27"/>
        <v>-14.898328575330581</v>
      </c>
      <c r="AR36">
        <f t="shared" si="27"/>
        <v>-15.196036956860166</v>
      </c>
      <c r="AS36">
        <f t="shared" si="27"/>
        <v>0.11750294566932695</v>
      </c>
      <c r="AT36">
        <f t="shared" si="27"/>
        <v>0.40446937184028381</v>
      </c>
      <c r="AU36">
        <f t="shared" si="23"/>
        <v>-14.674064639350556</v>
      </c>
      <c r="AW36">
        <v>33</v>
      </c>
      <c r="AX36">
        <f>IF(Z36&gt;0, (R36*SUMPRODUCT(K36:$K$98, X36:$X$98)-K36*$AZ$3)/Z36, 0)</f>
        <v>237.67515834957945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</v>
      </c>
      <c r="S37">
        <f t="shared" si="1"/>
        <v>236.21316542327514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151.83893419292778</v>
      </c>
      <c r="AC37">
        <f t="shared" si="2"/>
        <v>148.41174120074709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-416.63572788207165</v>
      </c>
      <c r="AI37">
        <f t="shared" si="25"/>
        <v>-424.48942545936404</v>
      </c>
      <c r="AJ37">
        <f t="shared" si="7"/>
        <v>3.427192992180693</v>
      </c>
      <c r="AK37">
        <f t="shared" si="22"/>
        <v>10.628725393504945</v>
      </c>
      <c r="AL37">
        <f t="shared" si="26"/>
        <v>-410.43350707367836</v>
      </c>
      <c r="AN37">
        <f t="shared" si="27"/>
        <v>0</v>
      </c>
      <c r="AO37">
        <f t="shared" si="27"/>
        <v>0</v>
      </c>
      <c r="AP37">
        <f t="shared" si="27"/>
        <v>-0.26141941905038307</v>
      </c>
      <c r="AQ37">
        <f t="shared" si="27"/>
        <v>-13.868202699003669</v>
      </c>
      <c r="AR37">
        <f t="shared" si="27"/>
        <v>-14.129622118054053</v>
      </c>
      <c r="AS37">
        <f t="shared" si="27"/>
        <v>0.11407808769971783</v>
      </c>
      <c r="AT37">
        <f t="shared" si="27"/>
        <v>0.35378943361020615</v>
      </c>
      <c r="AU37">
        <f t="shared" si="23"/>
        <v>-13.661754596744126</v>
      </c>
      <c r="AW37">
        <v>34</v>
      </c>
      <c r="AX37">
        <f>IF(Z37&gt;0, (R37*SUMPRODUCT(K37:$K$98, X37:$X$98)-K37*$AZ$3)/Z37, 0)</f>
        <v>236.21316542327514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</v>
      </c>
      <c r="S38">
        <f t="shared" si="1"/>
        <v>234.41177336797253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148.41174120074709</v>
      </c>
      <c r="AC38">
        <f t="shared" si="2"/>
        <v>144.78562384384153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-435.77629541338399</v>
      </c>
      <c r="AI38">
        <f t="shared" si="25"/>
        <v>-443.49698397797675</v>
      </c>
      <c r="AJ38">
        <f t="shared" si="7"/>
        <v>3.6261173569055529</v>
      </c>
      <c r="AK38">
        <f t="shared" si="22"/>
        <v>10.388821884052296</v>
      </c>
      <c r="AL38">
        <f t="shared" si="26"/>
        <v>-429.4820447370189</v>
      </c>
      <c r="AN38">
        <f t="shared" si="27"/>
        <v>0</v>
      </c>
      <c r="AO38">
        <f t="shared" si="27"/>
        <v>0</v>
      </c>
      <c r="AP38">
        <f t="shared" si="27"/>
        <v>-0.22945719645351459</v>
      </c>
      <c r="AQ38">
        <f t="shared" si="27"/>
        <v>-12.951177371020881</v>
      </c>
      <c r="AR38">
        <f t="shared" si="27"/>
        <v>-13.180634567474394</v>
      </c>
      <c r="AS38">
        <f t="shared" si="27"/>
        <v>0.10776742459768703</v>
      </c>
      <c r="AT38">
        <f t="shared" si="27"/>
        <v>0.30875354238502312</v>
      </c>
      <c r="AU38">
        <f t="shared" si="23"/>
        <v>-12.764113600491685</v>
      </c>
      <c r="AW38">
        <v>35</v>
      </c>
      <c r="AX38">
        <f>IF(Z38&gt;0, (R38*SUMPRODUCT(K38:$K$98, X38:$X$98)-K38*$AZ$3)/Z38, 0)</f>
        <v>234.41177336797253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</v>
      </c>
      <c r="S39">
        <f t="shared" si="1"/>
        <v>232.29144174642707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144.78562384384153</v>
      </c>
      <c r="AC39">
        <f t="shared" si="2"/>
        <v>140.97916552826538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-457.2121972927219</v>
      </c>
      <c r="AI39">
        <f t="shared" si="25"/>
        <v>-464.79852744700713</v>
      </c>
      <c r="AJ39">
        <f t="shared" si="7"/>
        <v>3.8064583155761511</v>
      </c>
      <c r="AK39">
        <f t="shared" si="22"/>
        <v>10.134993669068908</v>
      </c>
      <c r="AL39">
        <f t="shared" si="26"/>
        <v>-450.85707546236205</v>
      </c>
      <c r="AN39">
        <f t="shared" si="27"/>
        <v>0</v>
      </c>
      <c r="AO39">
        <f t="shared" si="27"/>
        <v>0</v>
      </c>
      <c r="AP39">
        <f t="shared" si="27"/>
        <v>-0.20130722635794238</v>
      </c>
      <c r="AQ39">
        <f t="shared" si="27"/>
        <v>-12.132364057742446</v>
      </c>
      <c r="AR39">
        <f t="shared" si="27"/>
        <v>-12.333671284100387</v>
      </c>
      <c r="AS39">
        <f t="shared" si="27"/>
        <v>0.10100635619225218</v>
      </c>
      <c r="AT39">
        <f t="shared" si="27"/>
        <v>0.26893734166355804</v>
      </c>
      <c r="AU39">
        <f t="shared" si="23"/>
        <v>-11.963727586244577</v>
      </c>
      <c r="AW39">
        <v>36</v>
      </c>
      <c r="AX39">
        <f>IF(Z39&gt;0, (R39*SUMPRODUCT(K39:$K$98, X39:$X$98)-K39*$AZ$3)/Z39, 0)</f>
        <v>232.29144174642707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</v>
      </c>
      <c r="S40">
        <f t="shared" si="1"/>
        <v>229.87751784178155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140.97916552826538</v>
      </c>
      <c r="AC40">
        <f t="shared" si="2"/>
        <v>137.01172919859863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-481.6778287451329</v>
      </c>
      <c r="AI40">
        <f t="shared" si="25"/>
        <v>-489.12808586928219</v>
      </c>
      <c r="AJ40">
        <f t="shared" si="7"/>
        <v>3.9674363296667536</v>
      </c>
      <c r="AK40">
        <f t="shared" si="22"/>
        <v>9.8685415869785782</v>
      </c>
      <c r="AL40">
        <f t="shared" si="26"/>
        <v>-475.29210795263685</v>
      </c>
      <c r="AN40">
        <f t="shared" si="27"/>
        <v>0</v>
      </c>
      <c r="AO40">
        <f t="shared" si="27"/>
        <v>0</v>
      </c>
      <c r="AP40">
        <f t="shared" si="27"/>
        <v>-0.17651469424213631</v>
      </c>
      <c r="AQ40">
        <f t="shared" si="27"/>
        <v>-11.412118165501829</v>
      </c>
      <c r="AR40">
        <f t="shared" si="27"/>
        <v>-11.588632859743965</v>
      </c>
      <c r="AS40">
        <f t="shared" si="27"/>
        <v>9.3998206905676174E-2</v>
      </c>
      <c r="AT40">
        <f t="shared" si="27"/>
        <v>0.2338097292233039</v>
      </c>
      <c r="AU40">
        <f t="shared" si="23"/>
        <v>-11.260824923614985</v>
      </c>
      <c r="AW40">
        <v>37</v>
      </c>
      <c r="AX40">
        <f>IF(Z40&gt;0, (R40*SUMPRODUCT(K40:$K$98, X40:$X$98)-K40*$AZ$3)/Z40, 0)</f>
        <v>229.87751784178155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</v>
      </c>
      <c r="S41">
        <f t="shared" si="1"/>
        <v>227.17643458236037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137.01172919859863</v>
      </c>
      <c r="AC41">
        <f t="shared" si="2"/>
        <v>132.88972507602151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-509.7732345537687</v>
      </c>
      <c r="AI41">
        <f t="shared" si="25"/>
        <v>-517.08526745235724</v>
      </c>
      <c r="AJ41">
        <f t="shared" si="7"/>
        <v>4.122004122577124</v>
      </c>
      <c r="AK41">
        <f t="shared" si="22"/>
        <v>9.5908210439019044</v>
      </c>
      <c r="AL41">
        <f t="shared" si="26"/>
        <v>-503.37244228587826</v>
      </c>
      <c r="AN41">
        <f t="shared" si="27"/>
        <v>0</v>
      </c>
      <c r="AO41">
        <f t="shared" si="27"/>
        <v>0</v>
      </c>
      <c r="AP41">
        <f t="shared" si="27"/>
        <v>-0.15467841649566139</v>
      </c>
      <c r="AQ41">
        <f t="shared" si="27"/>
        <v>-10.783720175529981</v>
      </c>
      <c r="AR41">
        <f t="shared" si="27"/>
        <v>-10.93839859202564</v>
      </c>
      <c r="AS41">
        <f t="shared" si="27"/>
        <v>8.7196690621002451E-2</v>
      </c>
      <c r="AT41">
        <f t="shared" si="27"/>
        <v>0.20288379887491656</v>
      </c>
      <c r="AU41">
        <f t="shared" si="23"/>
        <v>-10.648318102529723</v>
      </c>
      <c r="AW41">
        <v>38</v>
      </c>
      <c r="AX41">
        <f>IF(Z41&gt;0, (R41*SUMPRODUCT(K41:$K$98, X41:$X$98)-K41*$AZ$3)/Z41, 0)</f>
        <v>227.17643458236037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</v>
      </c>
      <c r="S42">
        <f t="shared" si="1"/>
        <v>224.18735732860915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132.88972507602151</v>
      </c>
      <c r="AC42">
        <f t="shared" si="2"/>
        <v>128.61503529596001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-541.85884140879966</v>
      </c>
      <c r="AI42">
        <f t="shared" si="25"/>
        <v>-549.03002162322628</v>
      </c>
      <c r="AJ42">
        <f t="shared" si="7"/>
        <v>4.2746897800614931</v>
      </c>
      <c r="AK42">
        <f t="shared" si="22"/>
        <v>9.3022807553215063</v>
      </c>
      <c r="AL42">
        <f t="shared" si="26"/>
        <v>-535.45305108784328</v>
      </c>
      <c r="AN42">
        <f t="shared" si="27"/>
        <v>0</v>
      </c>
      <c r="AO42">
        <f t="shared" si="27"/>
        <v>0</v>
      </c>
      <c r="AP42">
        <f t="shared" si="27"/>
        <v>-0.13544537957360786</v>
      </c>
      <c r="AQ42">
        <f t="shared" si="27"/>
        <v>-10.23433720188539</v>
      </c>
      <c r="AR42">
        <f t="shared" si="27"/>
        <v>-10.369782581458999</v>
      </c>
      <c r="AS42">
        <f t="shared" si="27"/>
        <v>8.0738032305348942E-2</v>
      </c>
      <c r="AT42">
        <f t="shared" si="27"/>
        <v>0.17569645583164856</v>
      </c>
      <c r="AU42">
        <f t="shared" si="23"/>
        <v>-10.113348093322003</v>
      </c>
      <c r="AW42">
        <v>39</v>
      </c>
      <c r="AX42">
        <f>IF(Z42&gt;0, (R42*SUMPRODUCT(K42:$K$98, X42:$X$98)-K42*$AZ$3)/Z42, 0)</f>
        <v>224.18735732860915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</v>
      </c>
      <c r="S43">
        <f t="shared" si="1"/>
        <v>220.92102589901424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128.61503529596001</v>
      </c>
      <c r="AC43">
        <f t="shared" si="2"/>
        <v>124.19233237574292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-580.03316676926113</v>
      </c>
      <c r="AI43">
        <f t="shared" si="25"/>
        <v>-587.06013103569728</v>
      </c>
      <c r="AJ43">
        <f t="shared" si="7"/>
        <v>4.4227029202170911</v>
      </c>
      <c r="AK43">
        <f t="shared" si="22"/>
        <v>9.0030524707172024</v>
      </c>
      <c r="AL43">
        <f t="shared" si="26"/>
        <v>-573.63437564476294</v>
      </c>
      <c r="AN43">
        <f t="shared" si="27"/>
        <v>0</v>
      </c>
      <c r="AO43">
        <f t="shared" si="27"/>
        <v>0</v>
      </c>
      <c r="AP43">
        <f t="shared" si="27"/>
        <v>-0.11850134519834517</v>
      </c>
      <c r="AQ43">
        <f t="shared" si="27"/>
        <v>-9.7815653980369017</v>
      </c>
      <c r="AR43">
        <f t="shared" si="27"/>
        <v>-9.9000667432352465</v>
      </c>
      <c r="AS43">
        <f t="shared" si="27"/>
        <v>7.4583593367862688E-2</v>
      </c>
      <c r="AT43">
        <f t="shared" si="27"/>
        <v>0.15182570854488761</v>
      </c>
      <c r="AU43">
        <f t="shared" si="23"/>
        <v>-9.6736574413224954</v>
      </c>
      <c r="AW43">
        <v>40</v>
      </c>
      <c r="AX43">
        <f>IF(Z43&gt;0, (R43*SUMPRODUCT(K43:$K$98, X43:$X$98)-K43*$AZ$3)/Z43, 0)</f>
        <v>220.92102589901424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</v>
      </c>
      <c r="S44">
        <f t="shared" si="1"/>
        <v>217.33411673477664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124.19233237574292</v>
      </c>
      <c r="AC44">
        <f t="shared" si="2"/>
        <v>119.59972615776699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-623.20650741026247</v>
      </c>
      <c r="AI44">
        <f t="shared" si="25"/>
        <v>-630.08530122060802</v>
      </c>
      <c r="AJ44">
        <f t="shared" si="7"/>
        <v>4.5926062179759271</v>
      </c>
      <c r="AK44">
        <f t="shared" si="22"/>
        <v>8.6934632663020057</v>
      </c>
      <c r="AL44">
        <f t="shared" si="26"/>
        <v>-616.79923173633006</v>
      </c>
      <c r="AN44">
        <f t="shared" si="27"/>
        <v>0</v>
      </c>
      <c r="AO44">
        <f t="shared" si="27"/>
        <v>0</v>
      </c>
      <c r="AP44">
        <f t="shared" si="27"/>
        <v>-0.10357377475849497</v>
      </c>
      <c r="AQ44">
        <f t="shared" si="27"/>
        <v>-9.3836001203380803</v>
      </c>
      <c r="AR44">
        <f t="shared" si="27"/>
        <v>-9.4871738950965767</v>
      </c>
      <c r="AS44">
        <f t="shared" si="27"/>
        <v>6.9150722508894438E-2</v>
      </c>
      <c r="AT44">
        <f t="shared" si="27"/>
        <v>0.1308971937581582</v>
      </c>
      <c r="AU44">
        <f t="shared" si="23"/>
        <v>-9.2871259788295237</v>
      </c>
      <c r="AW44">
        <v>41</v>
      </c>
      <c r="AX44">
        <f>IF(Z44&gt;0, (R44*SUMPRODUCT(K44:$K$98, X44:$X$98)-K44*$AZ$3)/Z44, 0)</f>
        <v>217.33411673477664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</v>
      </c>
      <c r="S45">
        <f t="shared" si="1"/>
        <v>213.44146128810183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119.59972615776699</v>
      </c>
      <c r="AC45">
        <f t="shared" si="2"/>
        <v>114.84912530534046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-671.79219358687192</v>
      </c>
      <c r="AI45">
        <f t="shared" si="25"/>
        <v>-678.51822543491562</v>
      </c>
      <c r="AJ45">
        <f t="shared" si="7"/>
        <v>4.7506008524265297</v>
      </c>
      <c r="AK45">
        <f t="shared" si="22"/>
        <v>8.3719808310436896</v>
      </c>
      <c r="AL45">
        <f t="shared" si="26"/>
        <v>-665.39564375144539</v>
      </c>
      <c r="AN45">
        <f t="shared" si="27"/>
        <v>0</v>
      </c>
      <c r="AO45">
        <f t="shared" si="27"/>
        <v>0</v>
      </c>
      <c r="AP45">
        <f t="shared" si="27"/>
        <v>-9.0422895409576154E-2</v>
      </c>
      <c r="AQ45">
        <f t="shared" si="27"/>
        <v>-9.0313868013193712</v>
      </c>
      <c r="AR45">
        <f t="shared" si="27"/>
        <v>-9.1218096967289473</v>
      </c>
      <c r="AS45">
        <f t="shared" si="27"/>
        <v>6.3865752306324436E-2</v>
      </c>
      <c r="AT45">
        <f t="shared" si="27"/>
        <v>0.11255057427012104</v>
      </c>
      <c r="AU45">
        <f t="shared" si="23"/>
        <v>-8.9453933701525017</v>
      </c>
      <c r="AW45">
        <v>42</v>
      </c>
      <c r="AX45">
        <f>IF(Z45&gt;0, (R45*SUMPRODUCT(K45:$K$98, X45:$X$98)-K45*$AZ$3)/Z45, 0)</f>
        <v>213.44146128810183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</v>
      </c>
      <c r="S46">
        <f t="shared" si="1"/>
        <v>209.26297875551933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114.84912530534046</v>
      </c>
      <c r="AC46">
        <f t="shared" si="2"/>
        <v>109.95434499322789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-726.55193294195965</v>
      </c>
      <c r="AI46">
        <f t="shared" si="25"/>
        <v>-733.11988547990518</v>
      </c>
      <c r="AJ46">
        <f t="shared" si="7"/>
        <v>4.894780312112573</v>
      </c>
      <c r="AK46">
        <f t="shared" si="22"/>
        <v>8.0394387713738329</v>
      </c>
      <c r="AL46">
        <f t="shared" si="26"/>
        <v>-720.18566639641881</v>
      </c>
      <c r="AN46">
        <f t="shared" si="27"/>
        <v>0</v>
      </c>
      <c r="AO46">
        <f t="shared" si="27"/>
        <v>0</v>
      </c>
      <c r="AP46">
        <f t="shared" si="27"/>
        <v>-7.8837251136849279E-2</v>
      </c>
      <c r="AQ46">
        <f t="shared" si="27"/>
        <v>-8.7210370157799453</v>
      </c>
      <c r="AR46">
        <f t="shared" si="27"/>
        <v>-8.7998742669167953</v>
      </c>
      <c r="AS46">
        <f t="shared" si="27"/>
        <v>5.8753625653700854E-2</v>
      </c>
      <c r="AT46">
        <f t="shared" si="27"/>
        <v>9.6499974650605641E-2</v>
      </c>
      <c r="AU46">
        <f t="shared" si="23"/>
        <v>-8.6446206666124876</v>
      </c>
      <c r="AW46">
        <v>43</v>
      </c>
      <c r="AX46">
        <f>IF(Z46&gt;0, (R46*SUMPRODUCT(K46:$K$98, X46:$X$98)-K46*$AZ$3)/Z46, 0)</f>
        <v>209.26297875551933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</v>
      </c>
      <c r="S47">
        <f t="shared" si="1"/>
        <v>204.80454547914579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109.95434499322789</v>
      </c>
      <c r="AC47">
        <f t="shared" si="2"/>
        <v>104.92670662852539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-785.57772304463424</v>
      </c>
      <c r="AI47">
        <f t="shared" si="25"/>
        <v>-791.98179884181968</v>
      </c>
      <c r="AJ47">
        <f t="shared" si="7"/>
        <v>5.0276383647024971</v>
      </c>
      <c r="AK47">
        <f t="shared" si="22"/>
        <v>7.6968041495259536</v>
      </c>
      <c r="AL47">
        <f t="shared" si="26"/>
        <v>-779.2573563275912</v>
      </c>
      <c r="AN47">
        <f t="shared" si="27"/>
        <v>0</v>
      </c>
      <c r="AO47">
        <f t="shared" si="27"/>
        <v>0</v>
      </c>
      <c r="AP47">
        <f t="shared" si="27"/>
        <v>-6.8634094464921455E-2</v>
      </c>
      <c r="AQ47">
        <f t="shared" si="27"/>
        <v>-8.4192344626338667</v>
      </c>
      <c r="AR47">
        <f t="shared" si="27"/>
        <v>-8.4878685570987891</v>
      </c>
      <c r="AS47">
        <f t="shared" si="27"/>
        <v>5.3882467570122834E-2</v>
      </c>
      <c r="AT47">
        <f t="shared" si="27"/>
        <v>8.2488590048970176E-2</v>
      </c>
      <c r="AU47">
        <f t="shared" si="23"/>
        <v>-8.3514974994796951</v>
      </c>
      <c r="AW47">
        <v>44</v>
      </c>
      <c r="AX47">
        <f>IF(Z47&gt;0, (R47*SUMPRODUCT(K47:$K$98, X47:$X$98)-K47*$AZ$3)/Z47, 0)</f>
        <v>204.80454547914579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</v>
      </c>
      <c r="S48">
        <f t="shared" si="1"/>
        <v>200.12368602080804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104.92670662852539</v>
      </c>
      <c r="AC48">
        <f t="shared" si="2"/>
        <v>99.805149532924972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-848.54772801803097</v>
      </c>
      <c r="AI48">
        <f t="shared" si="25"/>
        <v>-854.78169459124229</v>
      </c>
      <c r="AJ48">
        <f t="shared" si="7"/>
        <v>5.1215570956004228</v>
      </c>
      <c r="AK48">
        <f t="shared" si="22"/>
        <v>7.344869463996778</v>
      </c>
      <c r="AL48">
        <f t="shared" si="26"/>
        <v>-842.31526803164502</v>
      </c>
      <c r="AN48">
        <f t="shared" si="27"/>
        <v>0</v>
      </c>
      <c r="AO48">
        <f t="shared" si="27"/>
        <v>0</v>
      </c>
      <c r="AP48">
        <f t="shared" si="27"/>
        <v>-5.9652670567484641E-2</v>
      </c>
      <c r="AQ48">
        <f t="shared" si="27"/>
        <v>-8.1197320334959393</v>
      </c>
      <c r="AR48">
        <f t="shared" si="27"/>
        <v>-8.1793847040634233</v>
      </c>
      <c r="AS48">
        <f t="shared" si="27"/>
        <v>4.9008052036928575E-2</v>
      </c>
      <c r="AT48">
        <f t="shared" si="27"/>
        <v>7.0282872606304961E-2</v>
      </c>
      <c r="AU48">
        <f t="shared" si="23"/>
        <v>-8.060093779420189</v>
      </c>
      <c r="AW48">
        <v>45</v>
      </c>
      <c r="AX48">
        <f>IF(Z48&gt;0, (R48*SUMPRODUCT(K48:$K$98, X48:$X$98)-K48*$AZ$3)/Z48, 0)</f>
        <v>200.12368602080804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</v>
      </c>
      <c r="S49">
        <f t="shared" si="1"/>
        <v>195.27682839404977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99.805149532924972</v>
      </c>
      <c r="AC49">
        <f t="shared" si="2"/>
        <v>94.629772291423194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-913.7213079322562</v>
      </c>
      <c r="AI49">
        <f t="shared" si="25"/>
        <v>-919.7787196762439</v>
      </c>
      <c r="AJ49">
        <f t="shared" si="7"/>
        <v>5.1753772415017778</v>
      </c>
      <c r="AK49">
        <f t="shared" si="22"/>
        <v>6.986360467304749</v>
      </c>
      <c r="AL49">
        <f t="shared" si="26"/>
        <v>-907.61698196743737</v>
      </c>
      <c r="AN49">
        <f t="shared" si="27"/>
        <v>0</v>
      </c>
      <c r="AO49">
        <f t="shared" si="27"/>
        <v>0</v>
      </c>
      <c r="AP49">
        <f t="shared" si="27"/>
        <v>-5.1752876618439796E-2</v>
      </c>
      <c r="AQ49">
        <f t="shared" si="27"/>
        <v>-7.8065860654087036</v>
      </c>
      <c r="AR49">
        <f t="shared" si="27"/>
        <v>-7.8583389420271432</v>
      </c>
      <c r="AS49">
        <f t="shared" si="27"/>
        <v>4.4217013991028148E-2</v>
      </c>
      <c r="AT49">
        <f t="shared" si="27"/>
        <v>5.9689561574749979E-2</v>
      </c>
      <c r="AU49">
        <f t="shared" si="23"/>
        <v>-7.7544323664613648</v>
      </c>
      <c r="AW49">
        <v>46</v>
      </c>
      <c r="AX49">
        <f>IF(Z49&gt;0, (R49*SUMPRODUCT(K49:$K$98, X49:$X$98)-K49*$AZ$3)/Z49, 0)</f>
        <v>195.27682839404977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</v>
      </c>
      <c r="S50">
        <f t="shared" si="1"/>
        <v>190.35132585312797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94.629772291423194</v>
      </c>
      <c r="AC50">
        <f t="shared" si="2"/>
        <v>89.45207443315212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-981.55608300513563</v>
      </c>
      <c r="AI50">
        <f t="shared" si="25"/>
        <v>-987.43022612130778</v>
      </c>
      <c r="AJ50">
        <f t="shared" si="7"/>
        <v>5.177697858271074</v>
      </c>
      <c r="AK50">
        <f t="shared" si="22"/>
        <v>6.6240840603996238</v>
      </c>
      <c r="AL50">
        <f t="shared" si="26"/>
        <v>-975.62844420263718</v>
      </c>
      <c r="AN50">
        <f t="shared" si="27"/>
        <v>0</v>
      </c>
      <c r="AO50">
        <f t="shared" si="27"/>
        <v>0</v>
      </c>
      <c r="AP50">
        <f t="shared" si="27"/>
        <v>-4.4809892288457331E-2</v>
      </c>
      <c r="AQ50">
        <f t="shared" si="27"/>
        <v>-7.4876320655941786</v>
      </c>
      <c r="AR50">
        <f t="shared" si="27"/>
        <v>-7.5324419578826349</v>
      </c>
      <c r="AS50">
        <f t="shared" si="27"/>
        <v>3.9497179204324641E-2</v>
      </c>
      <c r="AT50">
        <f t="shared" si="27"/>
        <v>5.0530688031587494E-2</v>
      </c>
      <c r="AU50">
        <f t="shared" si="23"/>
        <v>-7.4424140906467242</v>
      </c>
      <c r="AW50">
        <v>47</v>
      </c>
      <c r="AX50">
        <f>IF(Z50&gt;0, (R50*SUMPRODUCT(K50:$K$98, X50:$X$98)-K50*$AZ$3)/Z50, 0)</f>
        <v>190.35132585312797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</v>
      </c>
      <c r="S51">
        <f t="shared" si="1"/>
        <v>185.42606418399882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89.45207443315212</v>
      </c>
      <c r="AC51">
        <f t="shared" si="2"/>
        <v>84.311663981073693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-1054.0587783957644</v>
      </c>
      <c r="AI51">
        <f t="shared" si="25"/>
        <v>-1059.7424227334755</v>
      </c>
      <c r="AJ51">
        <f t="shared" si="7"/>
        <v>5.1404104520784273</v>
      </c>
      <c r="AK51">
        <f t="shared" si="22"/>
        <v>6.2616452103206486</v>
      </c>
      <c r="AL51">
        <f t="shared" si="26"/>
        <v>-1048.3403670710763</v>
      </c>
      <c r="AN51">
        <f t="shared" si="27"/>
        <v>0</v>
      </c>
      <c r="AO51">
        <f t="shared" si="27"/>
        <v>0</v>
      </c>
      <c r="AP51">
        <f t="shared" si="27"/>
        <v>-3.8711343805186135E-2</v>
      </c>
      <c r="AQ51">
        <f t="shared" si="27"/>
        <v>-7.179202169744868</v>
      </c>
      <c r="AR51">
        <f t="shared" si="27"/>
        <v>-7.2179135135500543</v>
      </c>
      <c r="AS51">
        <f t="shared" si="27"/>
        <v>3.5011373774721688E-2</v>
      </c>
      <c r="AT51">
        <f t="shared" si="27"/>
        <v>4.2648112042218536E-2</v>
      </c>
      <c r="AU51">
        <f t="shared" si="23"/>
        <v>-7.1402540277331141</v>
      </c>
      <c r="AW51">
        <v>48</v>
      </c>
      <c r="AX51">
        <f>IF(Z51&gt;0, (R51*SUMPRODUCT(K51:$K$98, X51:$X$98)-K51*$AZ$3)/Z51, 0)</f>
        <v>185.42606418399882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</v>
      </c>
      <c r="S52">
        <f t="shared" si="1"/>
        <v>180.54237999241624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84.311663981073693</v>
      </c>
      <c r="AC52">
        <f t="shared" si="2"/>
        <v>79.228195394824951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-1131.0295818152713</v>
      </c>
      <c r="AI52">
        <f t="shared" si="25"/>
        <v>-1136.5150110118782</v>
      </c>
      <c r="AJ52">
        <f t="shared" si="7"/>
        <v>5.0834685862487419</v>
      </c>
      <c r="AK52">
        <f t="shared" si="22"/>
        <v>5.9018164786751592</v>
      </c>
      <c r="AL52">
        <f t="shared" si="26"/>
        <v>-1125.5297259469544</v>
      </c>
      <c r="AN52">
        <f t="shared" si="27"/>
        <v>0</v>
      </c>
      <c r="AO52">
        <f t="shared" si="27"/>
        <v>0</v>
      </c>
      <c r="AP52">
        <f t="shared" si="27"/>
        <v>-3.3358302684537981E-2</v>
      </c>
      <c r="AQ52">
        <f t="shared" si="27"/>
        <v>-6.8780811460838276</v>
      </c>
      <c r="AR52">
        <f t="shared" si="27"/>
        <v>-6.9114394487683652</v>
      </c>
      <c r="AS52">
        <f t="shared" si="27"/>
        <v>3.0913877056751964E-2</v>
      </c>
      <c r="AT52">
        <f t="shared" si="27"/>
        <v>3.5890460605346446E-2</v>
      </c>
      <c r="AU52">
        <f t="shared" si="23"/>
        <v>-6.8446351111062675</v>
      </c>
      <c r="AW52">
        <v>49</v>
      </c>
      <c r="AX52">
        <f>IF(Z52&gt;0, (R52*SUMPRODUCT(K52:$K$98, X52:$X$98)-K52*$AZ$3)/Z52, 0)</f>
        <v>180.54237999241624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</v>
      </c>
      <c r="S53">
        <f t="shared" si="1"/>
        <v>175.74662242919879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79.228195394824951</v>
      </c>
      <c r="AC53">
        <f t="shared" si="2"/>
        <v>74.221304948291291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-1212.604151024246</v>
      </c>
      <c r="AI53">
        <f t="shared" si="25"/>
        <v>-1217.883150410009</v>
      </c>
      <c r="AJ53">
        <f t="shared" si="7"/>
        <v>5.0068904465336601</v>
      </c>
      <c r="AK53">
        <f t="shared" si="22"/>
        <v>5.5459736776377468</v>
      </c>
      <c r="AL53">
        <f t="shared" si="26"/>
        <v>-1207.3302862858377</v>
      </c>
      <c r="AN53">
        <f t="shared" si="27"/>
        <v>0</v>
      </c>
      <c r="AO53">
        <f t="shared" si="27"/>
        <v>0</v>
      </c>
      <c r="AP53">
        <f t="shared" si="27"/>
        <v>-2.8663348239442315E-2</v>
      </c>
      <c r="AQ53">
        <f t="shared" si="27"/>
        <v>-6.5840687822657165</v>
      </c>
      <c r="AR53">
        <f t="shared" si="27"/>
        <v>-6.6127321305051598</v>
      </c>
      <c r="AS53">
        <f t="shared" si="27"/>
        <v>2.7185880122051122E-2</v>
      </c>
      <c r="AT53">
        <f t="shared" si="27"/>
        <v>3.0112936795869471E-2</v>
      </c>
      <c r="AU53">
        <f t="shared" si="23"/>
        <v>-6.5554333135872396</v>
      </c>
      <c r="AW53">
        <v>50</v>
      </c>
      <c r="AX53">
        <f>IF(Z53&gt;0, (R53*SUMPRODUCT(K53:$K$98, X53:$X$98)-K53*$AZ$3)/Z53, 0)</f>
        <v>175.74662242919879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</v>
      </c>
      <c r="S54">
        <f t="shared" si="1"/>
        <v>171.059169313567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74.221304948291291</v>
      </c>
      <c r="AC54">
        <f t="shared" si="2"/>
        <v>69.307942147766823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-1292.7344615040906</v>
      </c>
      <c r="AI54">
        <f t="shared" si="25"/>
        <v>-1297.799079088308</v>
      </c>
      <c r="AJ54">
        <f t="shared" si="7"/>
        <v>4.9133628005244674</v>
      </c>
      <c r="AK54">
        <f t="shared" si="22"/>
        <v>5.1954913463803907</v>
      </c>
      <c r="AL54">
        <f t="shared" si="26"/>
        <v>-1287.6902249414031</v>
      </c>
      <c r="AN54">
        <f t="shared" si="27"/>
        <v>0</v>
      </c>
      <c r="AO54">
        <f t="shared" si="27"/>
        <v>0</v>
      </c>
      <c r="AP54">
        <f t="shared" si="27"/>
        <v>-2.4552964983750543E-2</v>
      </c>
      <c r="AQ54">
        <f t="shared" si="27"/>
        <v>-6.2670998231948829</v>
      </c>
      <c r="AR54">
        <f t="shared" si="27"/>
        <v>-6.2916527881786335</v>
      </c>
      <c r="AS54">
        <f t="shared" si="27"/>
        <v>2.3819690783699096E-2</v>
      </c>
      <c r="AT54">
        <f t="shared" si="27"/>
        <v>2.5187433202969546E-2</v>
      </c>
      <c r="AU54">
        <f t="shared" si="23"/>
        <v>-6.242645664191965</v>
      </c>
      <c r="AW54">
        <v>51</v>
      </c>
      <c r="AX54">
        <f>IF(Z54&gt;0, (R54*SUMPRODUCT(K54:$K$98, X54:$X$98)-K54*$AZ$3)/Z54, 0)</f>
        <v>171.059169313567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</v>
      </c>
      <c r="S55">
        <f t="shared" si="1"/>
        <v>166.55507852746115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69.307942147766823</v>
      </c>
      <c r="AC55">
        <f t="shared" si="2"/>
        <v>64.532544093983759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-1366.3036027744854</v>
      </c>
      <c r="AI55">
        <f t="shared" si="25"/>
        <v>-1371.1467862325137</v>
      </c>
      <c r="AJ55">
        <f t="shared" si="7"/>
        <v>4.7753980537830643</v>
      </c>
      <c r="AK55">
        <f t="shared" si="22"/>
        <v>4.8515559503436778</v>
      </c>
      <c r="AL55">
        <f t="shared" si="26"/>
        <v>-1361.519832228387</v>
      </c>
      <c r="AN55">
        <f t="shared" si="27"/>
        <v>0</v>
      </c>
      <c r="AO55">
        <f t="shared" si="27"/>
        <v>0</v>
      </c>
      <c r="AP55">
        <f t="shared" si="27"/>
        <v>-2.0963808484879914E-2</v>
      </c>
      <c r="AQ55">
        <f t="shared" si="27"/>
        <v>-5.914070220339493</v>
      </c>
      <c r="AR55">
        <f t="shared" si="27"/>
        <v>-5.935034028824373</v>
      </c>
      <c r="AS55">
        <f t="shared" si="27"/>
        <v>2.0670398118541058E-2</v>
      </c>
      <c r="AT55">
        <f t="shared" si="27"/>
        <v>2.1000048971527328E-2</v>
      </c>
      <c r="AU55">
        <f t="shared" si="23"/>
        <v>-5.8933635817343051</v>
      </c>
      <c r="AW55">
        <v>52</v>
      </c>
      <c r="AX55">
        <f>IF(Z55&gt;0, (R55*SUMPRODUCT(K55:$K$98, X55:$X$98)-K55*$AZ$3)/Z55, 0)</f>
        <v>166.55507852746115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</v>
      </c>
      <c r="S56">
        <f t="shared" si="1"/>
        <v>163.84062690064508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64.532544093983759</v>
      </c>
      <c r="AC56">
        <f t="shared" si="2"/>
        <v>59.950350453476247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-1767.3629226088394</v>
      </c>
      <c r="AI56">
        <f t="shared" si="25"/>
        <v>-1771.9367538669612</v>
      </c>
      <c r="AJ56">
        <f t="shared" si="7"/>
        <v>4.5821936405075121</v>
      </c>
      <c r="AK56">
        <f t="shared" si="22"/>
        <v>4.5172780865788633</v>
      </c>
      <c r="AL56">
        <f t="shared" si="26"/>
        <v>-1762.8372821398748</v>
      </c>
      <c r="AN56">
        <f t="shared" si="27"/>
        <v>0</v>
      </c>
      <c r="AO56">
        <f t="shared" si="27"/>
        <v>0</v>
      </c>
      <c r="AP56">
        <f t="shared" si="27"/>
        <v>-1.7676707628725048E-2</v>
      </c>
      <c r="AQ56">
        <f t="shared" si="27"/>
        <v>-6.8304132561361444</v>
      </c>
      <c r="AR56">
        <f t="shared" si="27"/>
        <v>-6.8480899637648696</v>
      </c>
      <c r="AS56">
        <f t="shared" si="27"/>
        <v>1.7709026133752567E-2</v>
      </c>
      <c r="AT56">
        <f t="shared" si="27"/>
        <v>1.7458143842169153E-2</v>
      </c>
      <c r="AU56">
        <f t="shared" si="23"/>
        <v>-6.8129227937889478</v>
      </c>
      <c r="AW56">
        <v>53</v>
      </c>
      <c r="AX56">
        <f>IF(Z56&gt;0, (R56*SUMPRODUCT(K56:$K$98, X56:$X$98)-K56*$AZ$3)/Z56, 0)</f>
        <v>163.84062690064508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</v>
      </c>
      <c r="S57">
        <f t="shared" si="1"/>
        <v>159.33150312099531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59.950350453476247</v>
      </c>
      <c r="AC57">
        <f t="shared" si="2"/>
        <v>54.309112715047206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-2139.134848385816</v>
      </c>
      <c r="AI57">
        <f t="shared" si="25"/>
        <v>-2143.3955494753086</v>
      </c>
      <c r="AJ57">
        <f t="shared" si="7"/>
        <v>5.6412377384290409</v>
      </c>
      <c r="AK57">
        <f t="shared" si="22"/>
        <v>4.1965245317433375</v>
      </c>
      <c r="AL57">
        <f t="shared" si="26"/>
        <v>-2133.5577872051363</v>
      </c>
      <c r="AN57">
        <f t="shared" si="27"/>
        <v>0</v>
      </c>
      <c r="AO57">
        <f t="shared" si="27"/>
        <v>0</v>
      </c>
      <c r="AP57">
        <f t="shared" si="27"/>
        <v>-1.4702266312492549E-2</v>
      </c>
      <c r="AQ57">
        <f t="shared" si="27"/>
        <v>-7.3814448746152932</v>
      </c>
      <c r="AR57">
        <f t="shared" si="27"/>
        <v>-7.3961471409277868</v>
      </c>
      <c r="AS57">
        <f t="shared" si="27"/>
        <v>1.9466040405183051E-2</v>
      </c>
      <c r="AT57">
        <f t="shared" si="27"/>
        <v>1.4480814297148635E-2</v>
      </c>
      <c r="AU57">
        <f t="shared" si="23"/>
        <v>-7.3622002862254554</v>
      </c>
      <c r="AW57">
        <v>54</v>
      </c>
      <c r="AX57">
        <f>IF(Z57&gt;0, (R57*SUMPRODUCT(K57:$K$98, X57:$X$98)-K57*$AZ$3)/Z57, 0)</f>
        <v>159.33150312099531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</v>
      </c>
      <c r="S58">
        <f t="shared" si="1"/>
        <v>153.47010070389877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54.309112715047206</v>
      </c>
      <c r="AC58">
        <f t="shared" si="2"/>
        <v>47.989431695527557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-2475.1884104589749</v>
      </c>
      <c r="AI58">
        <f t="shared" si="25"/>
        <v>-2479.097105986265</v>
      </c>
      <c r="AJ58">
        <f t="shared" si="7"/>
        <v>6.3196810195196491</v>
      </c>
      <c r="AK58">
        <f t="shared" si="22"/>
        <v>3.8016378900533048</v>
      </c>
      <c r="AL58">
        <f t="shared" si="26"/>
        <v>-2468.9757870766921</v>
      </c>
      <c r="AN58">
        <f t="shared" si="27"/>
        <v>0</v>
      </c>
      <c r="AO58">
        <f t="shared" si="27"/>
        <v>0</v>
      </c>
      <c r="AP58">
        <f t="shared" si="27"/>
        <v>-1.2042510595596507E-2</v>
      </c>
      <c r="AQ58">
        <f t="shared" si="27"/>
        <v>-7.6259413021395437</v>
      </c>
      <c r="AR58">
        <f t="shared" si="27"/>
        <v>-7.6379838127351407</v>
      </c>
      <c r="AS58">
        <f t="shared" si="27"/>
        <v>1.947064566861223E-2</v>
      </c>
      <c r="AT58">
        <f t="shared" si="27"/>
        <v>1.1712670954273054E-2</v>
      </c>
      <c r="AU58">
        <f t="shared" si="23"/>
        <v>-7.6068004961122551</v>
      </c>
      <c r="AW58">
        <v>55</v>
      </c>
      <c r="AX58">
        <f>IF(Z58&gt;0, (R58*SUMPRODUCT(K58:$K$98, X58:$X$98)-K58*$AZ$3)/Z58, 0)</f>
        <v>153.47010070389877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</v>
      </c>
      <c r="S59">
        <f t="shared" si="1"/>
        <v>146.51200457263289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47.989431695527557</v>
      </c>
      <c r="AC59">
        <f t="shared" si="2"/>
        <v>41.311493835437723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-2760.2071790454825</v>
      </c>
      <c r="AI59">
        <f t="shared" si="25"/>
        <v>-2763.7317617201188</v>
      </c>
      <c r="AJ59">
        <f t="shared" si="7"/>
        <v>6.677937860089834</v>
      </c>
      <c r="AK59">
        <f t="shared" si="22"/>
        <v>3.3592602186869294</v>
      </c>
      <c r="AL59">
        <f t="shared" si="26"/>
        <v>-2753.694563641342</v>
      </c>
      <c r="AN59">
        <f t="shared" si="27"/>
        <v>0</v>
      </c>
      <c r="AO59">
        <f t="shared" si="27"/>
        <v>0</v>
      </c>
      <c r="AP59">
        <f t="shared" si="27"/>
        <v>-9.6956041225493353E-3</v>
      </c>
      <c r="AQ59">
        <f t="shared" si="27"/>
        <v>-7.5929205170377694</v>
      </c>
      <c r="AR59">
        <f t="shared" si="27"/>
        <v>-7.6026161211603185</v>
      </c>
      <c r="AS59">
        <f t="shared" si="27"/>
        <v>1.8370016488006492E-2</v>
      </c>
      <c r="AT59">
        <f t="shared" si="27"/>
        <v>9.2408265691698195E-3</v>
      </c>
      <c r="AU59">
        <f t="shared" si="23"/>
        <v>-7.5750052781031423</v>
      </c>
      <c r="AW59">
        <v>56</v>
      </c>
      <c r="AX59">
        <f>IF(Z59&gt;0, (R59*SUMPRODUCT(K59:$K$98, X59:$X$98)-K59*$AZ$3)/Z59, 0)</f>
        <v>146.51200457263289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</v>
      </c>
      <c r="S60">
        <f t="shared" si="1"/>
        <v>138.33006998513196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41.311493835437723</v>
      </c>
      <c r="AC60">
        <f t="shared" si="2"/>
        <v>34.565004963087169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-2927.3547443270231</v>
      </c>
      <c r="AI60">
        <f t="shared" si="25"/>
        <v>-2930.4781618318725</v>
      </c>
      <c r="AJ60">
        <f t="shared" si="7"/>
        <v>6.7464888723505538</v>
      </c>
      <c r="AK60">
        <f t="shared" si="22"/>
        <v>2.8918045684806408</v>
      </c>
      <c r="AL60">
        <f t="shared" si="26"/>
        <v>-2920.8398683910414</v>
      </c>
      <c r="AN60">
        <f t="shared" si="27"/>
        <v>0</v>
      </c>
      <c r="AO60">
        <f t="shared" si="27"/>
        <v>0</v>
      </c>
      <c r="AP60">
        <f t="shared" si="27"/>
        <v>-7.6714805775811423E-3</v>
      </c>
      <c r="AQ60">
        <f t="shared" si="27"/>
        <v>-7.1899273888068667</v>
      </c>
      <c r="AR60">
        <f t="shared" si="27"/>
        <v>-7.1975988693844482</v>
      </c>
      <c r="AS60">
        <f t="shared" si="27"/>
        <v>1.6570169780617188E-2</v>
      </c>
      <c r="AT60">
        <f t="shared" si="27"/>
        <v>7.1026119776869323E-3</v>
      </c>
      <c r="AU60">
        <f t="shared" si="23"/>
        <v>-7.1739260876261435</v>
      </c>
      <c r="AW60">
        <v>57</v>
      </c>
      <c r="AX60">
        <f>IF(Z60&gt;0, (R60*SUMPRODUCT(K60:$K$98, X60:$X$98)-K60*$AZ$3)/Z60, 0)</f>
        <v>138.33006998513196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</v>
      </c>
      <c r="S61">
        <f t="shared" si="1"/>
        <v>129.49349617301041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34.565004963087169</v>
      </c>
      <c r="AC61">
        <f t="shared" si="2"/>
        <v>28.130820114179599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-3013.7346012427483</v>
      </c>
      <c r="AI61">
        <f t="shared" si="25"/>
        <v>-3016.4500677473939</v>
      </c>
      <c r="AJ61">
        <f t="shared" si="7"/>
        <v>6.4341848489075701</v>
      </c>
      <c r="AK61">
        <f t="shared" si="22"/>
        <v>2.4195503474161022</v>
      </c>
      <c r="AL61">
        <f t="shared" si="26"/>
        <v>-3007.5963325510702</v>
      </c>
      <c r="AN61">
        <f t="shared" si="27"/>
        <v>0</v>
      </c>
      <c r="AO61">
        <f t="shared" si="27"/>
        <v>0</v>
      </c>
      <c r="AP61">
        <f t="shared" si="27"/>
        <v>-5.9549151453488595E-3</v>
      </c>
      <c r="AQ61">
        <f t="shared" si="27"/>
        <v>-6.6090057786757708</v>
      </c>
      <c r="AR61">
        <f t="shared" si="27"/>
        <v>-6.6149606938211196</v>
      </c>
      <c r="AS61">
        <f t="shared" si="27"/>
        <v>1.4109923557954684E-2</v>
      </c>
      <c r="AT61">
        <f t="shared" si="27"/>
        <v>5.3059822259319007E-3</v>
      </c>
      <c r="AU61">
        <f t="shared" si="23"/>
        <v>-6.5955447880372331</v>
      </c>
      <c r="AW61">
        <v>58</v>
      </c>
      <c r="AX61">
        <f>IF(Z61&gt;0, (R61*SUMPRODUCT(K61:$K$98, X61:$X$98)-K61*$AZ$3)/Z61, 0)</f>
        <v>129.49349617301041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</v>
      </c>
      <c r="S62">
        <f t="shared" si="1"/>
        <v>119.95446302682201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28.130820114179599</v>
      </c>
      <c r="AC62">
        <f t="shared" si="2"/>
        <v>22.196584460413924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-3002.3191318863601</v>
      </c>
      <c r="AI62">
        <f t="shared" si="25"/>
        <v>-3004.6321538344732</v>
      </c>
      <c r="AJ62">
        <f t="shared" si="7"/>
        <v>5.9342356537656755</v>
      </c>
      <c r="AK62">
        <f t="shared" si="22"/>
        <v>1.9691574079925722</v>
      </c>
      <c r="AL62">
        <f t="shared" si="26"/>
        <v>-2996.7287607727148</v>
      </c>
      <c r="AN62">
        <f t="shared" si="27"/>
        <v>0</v>
      </c>
      <c r="AO62">
        <f t="shared" si="27"/>
        <v>0</v>
      </c>
      <c r="AP62">
        <f t="shared" si="27"/>
        <v>-4.5289013241306105E-3</v>
      </c>
      <c r="AQ62">
        <f t="shared" si="27"/>
        <v>-5.8785465062077664</v>
      </c>
      <c r="AR62">
        <f t="shared" si="27"/>
        <v>-5.8830754075318969</v>
      </c>
      <c r="AS62">
        <f t="shared" si="27"/>
        <v>1.1619244569626978E-2</v>
      </c>
      <c r="AT62">
        <f t="shared" si="27"/>
        <v>3.855613907924172E-3</v>
      </c>
      <c r="AU62">
        <f t="shared" si="23"/>
        <v>-5.8676005490543455</v>
      </c>
      <c r="AW62">
        <v>59</v>
      </c>
      <c r="AX62">
        <f>IF(Z62&gt;0, (R62*SUMPRODUCT(K62:$K$98, X62:$X$98)-K62*$AZ$3)/Z62, 0)</f>
        <v>119.95446302682201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</v>
      </c>
      <c r="S63">
        <f t="shared" si="1"/>
        <v>109.69258776118899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22.196584460413924</v>
      </c>
      <c r="AC63">
        <f t="shared" si="2"/>
        <v>16.920511280018736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-2893.742172825248</v>
      </c>
      <c r="AI63">
        <f t="shared" si="25"/>
        <v>-2895.6703467822767</v>
      </c>
      <c r="AJ63">
        <f t="shared" si="7"/>
        <v>5.276073180395187</v>
      </c>
      <c r="AK63">
        <f t="shared" si="22"/>
        <v>1.5537609122289748</v>
      </c>
      <c r="AL63">
        <f t="shared" si="26"/>
        <v>-2888.8405126896528</v>
      </c>
      <c r="AN63">
        <f t="shared" si="27"/>
        <v>0</v>
      </c>
      <c r="AO63">
        <f t="shared" si="27"/>
        <v>0</v>
      </c>
      <c r="AP63">
        <f t="shared" si="27"/>
        <v>-3.3708644945235921E-3</v>
      </c>
      <c r="AQ63">
        <f t="shared" si="27"/>
        <v>-5.0588862644491472</v>
      </c>
      <c r="AR63">
        <f t="shared" si="27"/>
        <v>-5.0622571289436706</v>
      </c>
      <c r="AS63">
        <f t="shared" si="27"/>
        <v>9.2237153652394883E-3</v>
      </c>
      <c r="AT63">
        <f t="shared" si="27"/>
        <v>2.7163096321877528E-3</v>
      </c>
      <c r="AU63">
        <f t="shared" si="23"/>
        <v>-5.0503171039462442</v>
      </c>
      <c r="AW63">
        <v>60</v>
      </c>
      <c r="AX63">
        <f>IF(Z63&gt;0, (R63*SUMPRODUCT(K63:$K$98, X63:$X$98)-K63*$AZ$3)/Z63, 0)</f>
        <v>109.69258776118899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</v>
      </c>
      <c r="S64">
        <f t="shared" si="1"/>
        <v>98.738321722181112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16.920511280018736</v>
      </c>
      <c r="AC64">
        <f t="shared" si="2"/>
        <v>12.399547627902255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-2713.1486918192209</v>
      </c>
      <c r="AI64">
        <f t="shared" si="25"/>
        <v>-2714.7184404502023</v>
      </c>
      <c r="AJ64">
        <f t="shared" si="7"/>
        <v>4.5209636521164818</v>
      </c>
      <c r="AK64">
        <f t="shared" si="22"/>
        <v>1.1844357896013116</v>
      </c>
      <c r="AL64">
        <f t="shared" si="26"/>
        <v>-2709.0130410084848</v>
      </c>
      <c r="AN64">
        <f t="shared" si="27"/>
        <v>0</v>
      </c>
      <c r="AO64">
        <f t="shared" si="27"/>
        <v>0</v>
      </c>
      <c r="AP64">
        <f t="shared" si="27"/>
        <v>-2.4502318012059226E-3</v>
      </c>
      <c r="AQ64">
        <f t="shared" si="27"/>
        <v>-4.2349730873408777</v>
      </c>
      <c r="AR64">
        <f t="shared" si="27"/>
        <v>-4.237423319142084</v>
      </c>
      <c r="AS64">
        <f t="shared" si="27"/>
        <v>7.0568043149606156E-3</v>
      </c>
      <c r="AT64">
        <f t="shared" si="27"/>
        <v>1.8487942469830254E-3</v>
      </c>
      <c r="AU64">
        <f t="shared" si="23"/>
        <v>-4.2285177205801414</v>
      </c>
      <c r="AW64">
        <v>61</v>
      </c>
      <c r="AX64">
        <f>IF(Z64&gt;0, (R64*SUMPRODUCT(K64:$K$98, X64:$X$98)-K64*$AZ$3)/Z64, 0)</f>
        <v>98.738321722181112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</v>
      </c>
      <c r="S65">
        <f t="shared" si="1"/>
        <v>86.693993290393578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12.399547627902255</v>
      </c>
      <c r="AC65">
        <f t="shared" si="2"/>
        <v>8.6448625872869638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-2460.711858424937</v>
      </c>
      <c r="AI65">
        <f t="shared" si="25"/>
        <v>-2461.9583205873055</v>
      </c>
      <c r="AJ65">
        <f t="shared" si="7"/>
        <v>3.754685040615291</v>
      </c>
      <c r="AK65">
        <f t="shared" si="22"/>
        <v>0.86796833395315787</v>
      </c>
      <c r="AL65">
        <f t="shared" si="26"/>
        <v>-2457.335667212737</v>
      </c>
      <c r="AN65">
        <f t="shared" si="27"/>
        <v>0</v>
      </c>
      <c r="AO65">
        <f t="shared" si="27"/>
        <v>0</v>
      </c>
      <c r="AP65">
        <f t="shared" si="27"/>
        <v>-1.7371532619011123E-3</v>
      </c>
      <c r="AQ65">
        <f t="shared" si="27"/>
        <v>-3.4294130704615542</v>
      </c>
      <c r="AR65">
        <f t="shared" si="27"/>
        <v>-3.4311502237234559</v>
      </c>
      <c r="AS65">
        <f t="shared" si="27"/>
        <v>5.23278087585375E-3</v>
      </c>
      <c r="AT65">
        <f t="shared" si="27"/>
        <v>1.2096588794069485E-3</v>
      </c>
      <c r="AU65">
        <f t="shared" si="23"/>
        <v>-3.424707783968195</v>
      </c>
      <c r="AW65">
        <v>62</v>
      </c>
      <c r="AX65">
        <f>IF(Z65&gt;0, (R65*SUMPRODUCT(K65:$K$98, X65:$X$98)-K65*$AZ$3)/Z65, 0)</f>
        <v>86.693993290393578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</v>
      </c>
      <c r="S66">
        <f t="shared" si="1"/>
        <v>73.243458137487693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8.6448625872869638</v>
      </c>
      <c r="AC66">
        <f t="shared" si="2"/>
        <v>5.6442781299732552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-2165.7929428077355</v>
      </c>
      <c r="AI66">
        <f t="shared" si="25"/>
        <v>-2166.756216230629</v>
      </c>
      <c r="AJ66">
        <f t="shared" si="7"/>
        <v>3.0005844573137086</v>
      </c>
      <c r="AK66">
        <f t="shared" si="22"/>
        <v>0.6051403811100875</v>
      </c>
      <c r="AL66">
        <f t="shared" si="26"/>
        <v>-2163.1504913922049</v>
      </c>
      <c r="AN66">
        <f t="shared" si="27"/>
        <v>0</v>
      </c>
      <c r="AO66">
        <f t="shared" si="27"/>
        <v>0</v>
      </c>
      <c r="AP66">
        <f t="shared" si="27"/>
        <v>-1.1986450382775998E-3</v>
      </c>
      <c r="AQ66">
        <f t="shared" si="27"/>
        <v>-2.6949949029370663</v>
      </c>
      <c r="AR66">
        <f t="shared" si="27"/>
        <v>-2.6961935479753438</v>
      </c>
      <c r="AS66">
        <f t="shared" si="27"/>
        <v>3.7337640447794637E-3</v>
      </c>
      <c r="AT66">
        <f t="shared" si="27"/>
        <v>7.5300376615820169E-4</v>
      </c>
      <c r="AU66">
        <f t="shared" si="23"/>
        <v>-2.6917067801644059</v>
      </c>
      <c r="AW66">
        <v>63</v>
      </c>
      <c r="AX66">
        <f>IF(Z66&gt;0, (R66*SUMPRODUCT(K66:$K$98, X66:$X$98)-K66*$AZ$3)/Z66, 0)</f>
        <v>73.243458137487693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57.629348591181731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5.6442781299732552</v>
      </c>
      <c r="AC67">
        <f t="shared" ref="AC67:AC89" si="30">S67*Z67</f>
        <v>3.3321659173467677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-1847.0613374928748</v>
      </c>
      <c r="AI67">
        <f t="shared" ref="AI67:AI89" si="34">SUM(AE67:AH67)</f>
        <v>-1847.7840955143529</v>
      </c>
      <c r="AJ67">
        <f t="shared" ref="AJ67:AJ89" si="35">AB67-AC67</f>
        <v>2.3121122126264875</v>
      </c>
      <c r="AK67">
        <f t="shared" si="22"/>
        <v>0.39509946909812788</v>
      </c>
      <c r="AL67">
        <f t="shared" si="26"/>
        <v>-1845.0768838326283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-2.0521273523490033</v>
      </c>
      <c r="AR67">
        <f t="shared" si="36"/>
        <v>-2.0529303530262943</v>
      </c>
      <c r="AS67">
        <f t="shared" si="36"/>
        <v>2.5688095012975131E-3</v>
      </c>
      <c r="AT67">
        <f t="shared" si="36"/>
        <v>4.3896453841396361E-4</v>
      </c>
      <c r="AU67">
        <f t="shared" si="23"/>
        <v>-2.0499225789865827</v>
      </c>
      <c r="AW67">
        <v>64</v>
      </c>
      <c r="AX67">
        <f>IF(Z67&gt;0, (R67*SUMPRODUCT(K67:$K$98, X67:$X$98)-K67*$AZ$3)/Z67, 0)</f>
        <v>57.629348591181731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100000</v>
      </c>
      <c r="S68">
        <f t="shared" si="29"/>
        <v>38.56227543811287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3.3321659173467677</v>
      </c>
      <c r="AC68">
        <f t="shared" si="30"/>
        <v>1.6218981099179237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-1518.3244252528257</v>
      </c>
      <c r="AI68">
        <f t="shared" si="34"/>
        <v>-1518.8501651409324</v>
      </c>
      <c r="AJ68">
        <f t="shared" si="35"/>
        <v>1.710267807428844</v>
      </c>
      <c r="AK68">
        <f t="shared" si="22"/>
        <v>0.23325161421427376</v>
      </c>
      <c r="AL68">
        <f t="shared" si="26"/>
        <v>-1516.9066457192894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-1.5061545812734443</v>
      </c>
      <c r="AR68">
        <f t="shared" si="36"/>
        <v>-1.5066761071923191</v>
      </c>
      <c r="AS68">
        <f t="shared" si="36"/>
        <v>1.6965594773557756E-3</v>
      </c>
      <c r="AT68">
        <f t="shared" si="36"/>
        <v>2.3138202975280146E-4</v>
      </c>
      <c r="AU68">
        <f t="shared" si="23"/>
        <v>-1.5047481656852106</v>
      </c>
      <c r="AW68">
        <v>65</v>
      </c>
      <c r="AX68">
        <f>IF(Z68&gt;0, (R68*SUMPRODUCT(K68:$K$98, X68:$X$98)-K68*$AZ$3)/Z68, 0)</f>
        <v>38.56227543811287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100000</v>
      </c>
      <c r="S69">
        <f t="shared" si="29"/>
        <v>14.228217643456516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1.6218981099179237</v>
      </c>
      <c r="AC69">
        <f t="shared" si="30"/>
        <v>0.42097526518033579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-1205.1248443150669</v>
      </c>
      <c r="AI69">
        <f t="shared" si="34"/>
        <v>-1205.4946861987532</v>
      </c>
      <c r="AJ69">
        <f t="shared" si="35"/>
        <v>1.2009228447375879</v>
      </c>
      <c r="AK69">
        <f t="shared" si="22"/>
        <v>0.11353286769425468</v>
      </c>
      <c r="AL69">
        <f t="shared" si="26"/>
        <v>-1204.1802304863215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-1.0673798149052531</v>
      </c>
      <c r="AR69">
        <f t="shared" si="36"/>
        <v>-1.067707384088824</v>
      </c>
      <c r="AS69">
        <f t="shared" si="36"/>
        <v>1.0636581012982364E-3</v>
      </c>
      <c r="AT69">
        <f t="shared" si="36"/>
        <v>1.0055613065883674E-4</v>
      </c>
      <c r="AU69">
        <f t="shared" si="23"/>
        <v>-1.066543169856867</v>
      </c>
      <c r="AW69">
        <v>66</v>
      </c>
      <c r="AX69">
        <f>IF(Z69&gt;0, (R69*SUMPRODUCT(K69:$K$98, X69:$X$98)-K69*$AZ$3)/Z69, 0)</f>
        <v>14.228217643456516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100000</v>
      </c>
      <c r="S70">
        <f t="shared" si="29"/>
        <v>-18.60012648172783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0.42097526518033579</v>
      </c>
      <c r="AC70">
        <f t="shared" si="30"/>
        <v>-0.37387621353218781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-919.07421795390655</v>
      </c>
      <c r="AI70">
        <f t="shared" si="34"/>
        <v>-919.32547714151167</v>
      </c>
      <c r="AJ70">
        <f t="shared" si="35"/>
        <v>0.7948514787125236</v>
      </c>
      <c r="AK70">
        <f t="shared" si="22"/>
        <v>2.9468268562623509E-2</v>
      </c>
      <c r="AL70">
        <f t="shared" si="26"/>
        <v>-918.50115739423654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-0.72680767805295554</v>
      </c>
      <c r="AR70">
        <f t="shared" si="36"/>
        <v>-0.7270063748536767</v>
      </c>
      <c r="AS70">
        <f t="shared" si="36"/>
        <v>6.2857182407545303E-4</v>
      </c>
      <c r="AT70">
        <f t="shared" si="36"/>
        <v>2.3303628185678738E-5</v>
      </c>
      <c r="AU70">
        <f t="shared" si="23"/>
        <v>-0.72635449940141561</v>
      </c>
      <c r="AW70">
        <v>67</v>
      </c>
      <c r="AX70">
        <f>IF(Z70&gt;0, (R70*SUMPRODUCT(K70:$K$98, X70:$X$98)-K70*$AZ$3)/Z70, 0)</f>
        <v>-18.60012648172783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100000</v>
      </c>
      <c r="S71">
        <f t="shared" si="29"/>
        <v>-65.053046705215635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-0.37387621353218781</v>
      </c>
      <c r="AC71">
        <f t="shared" si="30"/>
        <v>-0.85735501998449148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-672.04061137206736</v>
      </c>
      <c r="AI71">
        <f t="shared" si="34"/>
        <v>-672.20535289137501</v>
      </c>
      <c r="AJ71">
        <f t="shared" si="35"/>
        <v>0.48347880645230368</v>
      </c>
      <c r="AK71">
        <f t="shared" si="22"/>
        <v>-2.6171334947253148E-2</v>
      </c>
      <c r="AL71">
        <f t="shared" si="26"/>
        <v>-671.74804541986987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-0.47451114661962152</v>
      </c>
      <c r="AR71">
        <f t="shared" si="36"/>
        <v>-0.47462746650550303</v>
      </c>
      <c r="AS71">
        <f t="shared" si="36"/>
        <v>3.4137235002447669E-4</v>
      </c>
      <c r="AT71">
        <f t="shared" si="36"/>
        <v>-1.8478928124645516E-5</v>
      </c>
      <c r="AU71">
        <f t="shared" si="23"/>
        <v>-0.47430457308360313</v>
      </c>
      <c r="AW71">
        <v>68</v>
      </c>
      <c r="AX71">
        <f>IF(Z71&gt;0, (R71*SUMPRODUCT(K71:$K$98, X71:$X$98)-K71*$AZ$3)/Z71, 0)</f>
        <v>-65.053046705215635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100000</v>
      </c>
      <c r="S72">
        <f t="shared" si="29"/>
        <v>-133.94627886109436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-0.85735501998449148</v>
      </c>
      <c r="AC72">
        <f t="shared" si="30"/>
        <v>-1.1146082455321038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-472.62203017259867</v>
      </c>
      <c r="AI72">
        <f t="shared" si="34"/>
        <v>-472.7260465229416</v>
      </c>
      <c r="AJ72">
        <f t="shared" si="35"/>
        <v>0.25725322554761232</v>
      </c>
      <c r="AK72">
        <f t="shared" ref="AK72:AK89" si="49">G72*SUM(AB72:AB72, AE72:AF72)</f>
        <v>-6.0014851398914409E-2</v>
      </c>
      <c r="AL72">
        <f t="shared" si="26"/>
        <v>-472.5288081487929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-0.29795236656296009</v>
      </c>
      <c r="AR72">
        <f t="shared" si="36"/>
        <v>-0.29801794098769563</v>
      </c>
      <c r="AS72">
        <f t="shared" si="36"/>
        <v>1.6217865961490246E-4</v>
      </c>
      <c r="AT72">
        <f t="shared" si="36"/>
        <v>-3.7834814844963291E-5</v>
      </c>
      <c r="AU72">
        <f t="shared" si="23"/>
        <v>-0.29789359714292574</v>
      </c>
      <c r="AW72">
        <v>69</v>
      </c>
      <c r="AX72">
        <f>IF(Z72&gt;0, (R72*SUMPRODUCT(K72:$K$98, X72:$X$98)-K72*$AZ$3)/Z72, 0)</f>
        <v>-133.94627886109436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100000</v>
      </c>
      <c r="S73">
        <f t="shared" si="29"/>
        <v>-241.37537108402148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-1.1146082455321038</v>
      </c>
      <c r="AC73">
        <f t="shared" si="30"/>
        <v>-1.2185803254236265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-318.96083515707846</v>
      </c>
      <c r="AI73">
        <f t="shared" si="34"/>
        <v>-319.02394123952337</v>
      </c>
      <c r="AJ73">
        <f t="shared" si="35"/>
        <v>0.10397207989152268</v>
      </c>
      <c r="AK73">
        <f t="shared" si="49"/>
        <v>-7.8022577187247269E-2</v>
      </c>
      <c r="AL73">
        <f t="shared" si="26"/>
        <v>-318.99799173681907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-0.17953627696889557</v>
      </c>
      <c r="AR73">
        <f t="shared" si="36"/>
        <v>-0.17957179804185325</v>
      </c>
      <c r="AS73">
        <f t="shared" si="36"/>
        <v>5.85236746174299E-5</v>
      </c>
      <c r="AT73">
        <f t="shared" si="36"/>
        <v>-4.3917250908934336E-5</v>
      </c>
      <c r="AU73">
        <f t="shared" si="23"/>
        <v>-0.17955719161814473</v>
      </c>
      <c r="AW73">
        <v>70</v>
      </c>
      <c r="AX73">
        <f>IF(Z73&gt;0, (R73*SUMPRODUCT(K73:$K$98, X73:$X$98)-K73*$AZ$3)/Z73, 0)</f>
        <v>-241.37537108402148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100000</v>
      </c>
      <c r="S74">
        <f t="shared" si="29"/>
        <v>-417.08458836067325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-1.2185803254236265</v>
      </c>
      <c r="AC74">
        <f t="shared" si="30"/>
        <v>-1.2249199178644528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-206.11396348770728</v>
      </c>
      <c r="AI74">
        <f t="shared" si="34"/>
        <v>-206.15067426389177</v>
      </c>
      <c r="AJ74">
        <f t="shared" si="35"/>
        <v>6.3395924408262694E-3</v>
      </c>
      <c r="AK74">
        <f t="shared" si="49"/>
        <v>-8.5300622779653862E-2</v>
      </c>
      <c r="AL74">
        <f t="shared" si="26"/>
        <v>-206.22963529423058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-0.10358675948877538</v>
      </c>
      <c r="AR74">
        <f t="shared" si="36"/>
        <v>-0.10360520923511436</v>
      </c>
      <c r="AS74">
        <f t="shared" si="36"/>
        <v>3.1860909678925998E-6</v>
      </c>
      <c r="AT74">
        <f t="shared" si="36"/>
        <v>-4.2869560832280741E-5</v>
      </c>
      <c r="AU74">
        <f t="shared" si="23"/>
        <v>-0.10364489270497873</v>
      </c>
      <c r="AW74">
        <v>71</v>
      </c>
      <c r="AX74">
        <f>IF(Z74&gt;0, (R74*SUMPRODUCT(K74:$K$98, X74:$X$98)-K74*$AZ$3)/Z74, 0)</f>
        <v>-417.08458836067325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100000</v>
      </c>
      <c r="S75">
        <f t="shared" si="29"/>
        <v>-718.03335643109517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-1.2249199178644528</v>
      </c>
      <c r="AC75">
        <f t="shared" si="30"/>
        <v>-1.1738667804531664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-127.26574735898754</v>
      </c>
      <c r="AI75">
        <f t="shared" si="34"/>
        <v>-127.2861828089903</v>
      </c>
      <c r="AJ75">
        <f t="shared" si="35"/>
        <v>-5.1053137411286365E-2</v>
      </c>
      <c r="AK75">
        <f t="shared" si="49"/>
        <v>-8.5744394250511696E-2</v>
      </c>
      <c r="AL75">
        <f t="shared" si="26"/>
        <v>-127.4229803406521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-5.710713097987577E-2</v>
      </c>
      <c r="AR75">
        <f t="shared" si="36"/>
        <v>-5.7116300846427909E-2</v>
      </c>
      <c r="AS75">
        <f t="shared" si="36"/>
        <v>-2.2908742262409172E-5</v>
      </c>
      <c r="AT75">
        <f t="shared" si="36"/>
        <v>-3.8475524285743942E-5</v>
      </c>
      <c r="AU75">
        <f t="shared" si="23"/>
        <v>-5.7177685112976065E-2</v>
      </c>
      <c r="AW75">
        <v>72</v>
      </c>
      <c r="AX75">
        <f>IF(Z75&gt;0, (R75*SUMPRODUCT(K75:$K$98, X75:$X$98)-K75*$AZ$3)/Z75, 0)</f>
        <v>-718.03335643109517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100000</v>
      </c>
      <c r="S76">
        <f t="shared" si="29"/>
        <v>-1257.8791370846463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-1.1738667804531664</v>
      </c>
      <c r="AC76">
        <f t="shared" si="30"/>
        <v>-1.0929025749151302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-74.96421822617107</v>
      </c>
      <c r="AI76">
        <f t="shared" si="34"/>
        <v>-74.975078794395529</v>
      </c>
      <c r="AJ76">
        <f t="shared" si="35"/>
        <v>-8.0964205538036182E-2</v>
      </c>
      <c r="AK76">
        <f t="shared" si="49"/>
        <v>-8.217067463172166E-2</v>
      </c>
      <c r="AL76">
        <f t="shared" si="26"/>
        <v>-75.138213674565293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-3.0034112518523969E-2</v>
      </c>
      <c r="AR76">
        <f t="shared" si="36"/>
        <v>-3.0038463761500777E-2</v>
      </c>
      <c r="AS76">
        <f t="shared" si="36"/>
        <v>-3.2437983302457004E-5</v>
      </c>
      <c r="AT76">
        <f t="shared" si="36"/>
        <v>-3.2921350292299377E-5</v>
      </c>
      <c r="AU76">
        <f t="shared" si="23"/>
        <v>-3.0103823095095534E-2</v>
      </c>
      <c r="AW76">
        <v>73</v>
      </c>
      <c r="AX76">
        <f>IF(Z76&gt;0, (R76*SUMPRODUCT(K76:$K$98, X76:$X$98)-K76*$AZ$3)/Z76, 0)</f>
        <v>-1257.8791370846463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100000</v>
      </c>
      <c r="S77">
        <f t="shared" si="29"/>
        <v>-2273.4987830577229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-1.0929025749151302</v>
      </c>
      <c r="AC77">
        <f t="shared" si="30"/>
        <v>-0.99965870839980397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-42.045643443547192</v>
      </c>
      <c r="AI77">
        <f t="shared" si="34"/>
        <v>-42.051139700658972</v>
      </c>
      <c r="AJ77">
        <f t="shared" si="35"/>
        <v>-9.3243866515326235E-2</v>
      </c>
      <c r="AK77">
        <f t="shared" si="49"/>
        <v>-7.6503180244059124E-2</v>
      </c>
      <c r="AL77">
        <f t="shared" si="26"/>
        <v>-42.220886747418355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-1.5040551726568992E-2</v>
      </c>
      <c r="AR77">
        <f t="shared" si="36"/>
        <v>-1.5042517845591602E-2</v>
      </c>
      <c r="AS77">
        <f t="shared" si="36"/>
        <v>-3.3355160788347814E-5</v>
      </c>
      <c r="AT77">
        <f t="shared" si="36"/>
        <v>-2.7366688804578023E-5</v>
      </c>
      <c r="AU77">
        <f t="shared" si="23"/>
        <v>-1.5103239695184527E-2</v>
      </c>
      <c r="AW77">
        <v>74</v>
      </c>
      <c r="AX77">
        <f>IF(Z77&gt;0, (R77*SUMPRODUCT(K77:$K$98, X77:$X$98)-K77*$AZ$3)/Z77, 0)</f>
        <v>-2273.4987830577229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100000</v>
      </c>
      <c r="S78">
        <f t="shared" si="29"/>
        <v>-4280.3461236920966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-0.99965870839980397</v>
      </c>
      <c r="AC78">
        <f t="shared" si="30"/>
        <v>-0.9046296359890067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-22.395859024184713</v>
      </c>
      <c r="AI78">
        <f t="shared" si="34"/>
        <v>-22.398500836347349</v>
      </c>
      <c r="AJ78">
        <f t="shared" si="35"/>
        <v>-9.5029072410797277E-2</v>
      </c>
      <c r="AK78">
        <f t="shared" si="49"/>
        <v>-6.9976109587986279E-2</v>
      </c>
      <c r="AL78">
        <f t="shared" si="26"/>
        <v>-22.563506018346132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-7.1530698657465567E-3</v>
      </c>
      <c r="AR78">
        <f t="shared" si="36"/>
        <v>-7.1539136407922522E-3</v>
      </c>
      <c r="AS78">
        <f t="shared" si="36"/>
        <v>-3.0351574971849813E-5</v>
      </c>
      <c r="AT78">
        <f t="shared" si="36"/>
        <v>-2.234984602624435E-5</v>
      </c>
      <c r="AU78">
        <f t="shared" si="23"/>
        <v>-7.2066150617903458E-3</v>
      </c>
      <c r="AW78">
        <v>75</v>
      </c>
      <c r="AX78">
        <f>IF(Z78&gt;0, (R78*SUMPRODUCT(K78:$K$98, X78:$X$98)-K78*$AZ$3)/Z78, 0)</f>
        <v>-4280.3461236920966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100000</v>
      </c>
      <c r="S79">
        <f t="shared" si="29"/>
        <v>-8453.2258611951675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-0.9046296359890067</v>
      </c>
      <c r="AC79">
        <f t="shared" si="30"/>
        <v>-0.81350625573210489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-11.299533261344429</v>
      </c>
      <c r="AI79">
        <f t="shared" si="34"/>
        <v>-11.30073621372777</v>
      </c>
      <c r="AJ79">
        <f t="shared" si="35"/>
        <v>-9.1123380256901809E-2</v>
      </c>
      <c r="AK79">
        <f t="shared" si="49"/>
        <v>-6.3324074519230472E-2</v>
      </c>
      <c r="AL79">
        <f t="shared" si="26"/>
        <v>-11.455183668503901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-3.2223092950481162E-3</v>
      </c>
      <c r="AR79">
        <f t="shared" si="36"/>
        <v>-3.2226523432569835E-3</v>
      </c>
      <c r="AS79">
        <f t="shared" si="36"/>
        <v>-2.5985826883886936E-5</v>
      </c>
      <c r="AT79">
        <f t="shared" si="36"/>
        <v>-1.8058246230548987E-5</v>
      </c>
      <c r="AU79">
        <f t="shared" si="23"/>
        <v>-3.266696416371419E-3</v>
      </c>
      <c r="AW79">
        <v>76</v>
      </c>
      <c r="AX79">
        <f>IF(Z79&gt;0, (R79*SUMPRODUCT(K79:$K$98, X79:$X$98)-K79*$AZ$3)/Z79, 0)</f>
        <v>-8453.2258611951675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100000</v>
      </c>
      <c r="S80">
        <f t="shared" si="29"/>
        <v>-17782.682848805045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-0.81350625573210489</v>
      </c>
      <c r="AC80">
        <f t="shared" si="30"/>
        <v>-0.72898173456050253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-5.4279916831938113</v>
      </c>
      <c r="AI80">
        <f t="shared" si="34"/>
        <v>-5.4285041070929205</v>
      </c>
      <c r="AJ80">
        <f t="shared" si="35"/>
        <v>-8.4524521171602363E-2</v>
      </c>
      <c r="AK80">
        <f t="shared" si="49"/>
        <v>-5.6945437901247349E-2</v>
      </c>
      <c r="AL80">
        <f t="shared" si="26"/>
        <v>-5.5699740661657708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-1.3820630944960811E-3</v>
      </c>
      <c r="AR80">
        <f t="shared" si="36"/>
        <v>-1.3821935667224644E-3</v>
      </c>
      <c r="AS80">
        <f t="shared" si="36"/>
        <v>-2.152144441431584E-5</v>
      </c>
      <c r="AT80">
        <f t="shared" si="36"/>
        <v>-1.4499319954175802E-5</v>
      </c>
      <c r="AU80">
        <f t="shared" si="23"/>
        <v>-1.4182143310909562E-3</v>
      </c>
      <c r="AW80">
        <v>77</v>
      </c>
      <c r="AX80">
        <f>IF(Z80&gt;0, (R80*SUMPRODUCT(K80:$K$98, X80:$X$98)-K80*$AZ$3)/Z80, 0)</f>
        <v>-17782.682848805045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100000</v>
      </c>
      <c r="S81">
        <f t="shared" si="29"/>
        <v>-40088.629268190649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-0.72898173456050253</v>
      </c>
      <c r="AC81">
        <f t="shared" si="30"/>
        <v>-0.65201841330977517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-2.4319550073816218</v>
      </c>
      <c r="AI81">
        <f t="shared" si="34"/>
        <v>-2.4321583126658171</v>
      </c>
      <c r="AJ81">
        <f t="shared" si="35"/>
        <v>-7.6963321250727357E-2</v>
      </c>
      <c r="AK81">
        <f t="shared" si="49"/>
        <v>-5.102872141923518E-2</v>
      </c>
      <c r="AL81">
        <f t="shared" si="26"/>
        <v>-2.5601503553357796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-5.5287405468684313E-4</v>
      </c>
      <c r="AR81">
        <f t="shared" si="36"/>
        <v>-5.5292027355868529E-4</v>
      </c>
      <c r="AS81">
        <f t="shared" si="36"/>
        <v>-1.7496632689709383E-5</v>
      </c>
      <c r="AT81">
        <f t="shared" si="36"/>
        <v>-1.1600731111762225E-5</v>
      </c>
      <c r="AU81">
        <f t="shared" si="23"/>
        <v>-5.8201763736015694E-4</v>
      </c>
      <c r="AW81">
        <v>78</v>
      </c>
      <c r="AX81">
        <f>IF(Z81&gt;0, (R81*SUMPRODUCT(K81:$K$98, X81:$X$98)-K81*$AZ$3)/Z81, 0)</f>
        <v>-40088.629268190649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100000</v>
      </c>
      <c r="S82">
        <f t="shared" si="29"/>
        <v>-97413.647083854477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-0.65201841330977517</v>
      </c>
      <c r="AC82">
        <f t="shared" si="30"/>
        <v>-0.58262005134194106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-1.0120891139992723</v>
      </c>
      <c r="AI82">
        <f t="shared" si="34"/>
        <v>-1.0121638750913757</v>
      </c>
      <c r="AJ82">
        <f t="shared" si="35"/>
        <v>-6.939836196783411E-2</v>
      </c>
      <c r="AK82">
        <f t="shared" si="49"/>
        <v>-4.5641288931684267E-2</v>
      </c>
      <c r="AL82">
        <f t="shared" si="26"/>
        <v>-1.1272035259908941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-2.0543356596368066E-4</v>
      </c>
      <c r="AR82">
        <f t="shared" si="36"/>
        <v>-2.0544874094929576E-4</v>
      </c>
      <c r="AS82">
        <f t="shared" si="36"/>
        <v>-1.4086460148508905E-5</v>
      </c>
      <c r="AT82">
        <f t="shared" si="36"/>
        <v>-9.2642560923951501E-6</v>
      </c>
      <c r="AU82">
        <f t="shared" si="23"/>
        <v>-2.2879945719019983E-4</v>
      </c>
      <c r="AW82">
        <v>79</v>
      </c>
      <c r="AX82">
        <f>IF(Z82&gt;0, (R82*SUMPRODUCT(K82:$K$98, X82:$X$98)-K82*$AZ$3)/Z82, 0)</f>
        <v>-97413.647083854477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100000</v>
      </c>
      <c r="S83">
        <f t="shared" si="29"/>
        <v>-256701.06067972985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-0.58262005134194106</v>
      </c>
      <c r="AC83">
        <f t="shared" si="30"/>
        <v>-0.52036902417351094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-0.3893938354250584</v>
      </c>
      <c r="AI83">
        <f t="shared" si="34"/>
        <v>-0.38941917467681275</v>
      </c>
      <c r="AJ83">
        <f t="shared" si="35"/>
        <v>-6.2251027168430118E-2</v>
      </c>
      <c r="AK83">
        <f t="shared" si="49"/>
        <v>-4.0783403593935875E-2</v>
      </c>
      <c r="AL83">
        <f t="shared" si="26"/>
        <v>-0.49245360543917877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-7.0570582200748302E-5</v>
      </c>
      <c r="AR83">
        <f t="shared" si="36"/>
        <v>-7.057517448132943E-5</v>
      </c>
      <c r="AS83">
        <f t="shared" si="36"/>
        <v>-1.1281871540352607E-5</v>
      </c>
      <c r="AT83">
        <f t="shared" si="36"/>
        <v>-7.3912534660710045E-6</v>
      </c>
      <c r="AU83">
        <f t="shared" si="23"/>
        <v>-8.9248299487753048E-5</v>
      </c>
      <c r="AW83">
        <v>80</v>
      </c>
      <c r="AX83">
        <f>IF(Z83&gt;0, (R83*SUMPRODUCT(K83:$K$98, X83:$X$98)-K83*$AZ$3)/Z83, 0)</f>
        <v>-256701.06067972985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100000</v>
      </c>
      <c r="S84">
        <f t="shared" si="29"/>
        <v>-738460.5016250544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-0.52036902417351094</v>
      </c>
      <c r="AC84">
        <f t="shared" si="30"/>
        <v>-0.46467489767143161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-0.13776205981845766</v>
      </c>
      <c r="AI84">
        <f t="shared" si="34"/>
        <v>-0.13776992542021715</v>
      </c>
      <c r="AJ84">
        <f t="shared" si="35"/>
        <v>-5.5694126502079333E-2</v>
      </c>
      <c r="AK84">
        <f t="shared" si="49"/>
        <v>-3.642583169214577E-2</v>
      </c>
      <c r="AL84">
        <f t="shared" si="26"/>
        <v>-0.22988988361444226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-2.2291856236608129E-5</v>
      </c>
      <c r="AR84">
        <f t="shared" si="36"/>
        <v>-2.2293129002592234E-5</v>
      </c>
      <c r="AS84">
        <f t="shared" si="36"/>
        <v>-9.0121000139218095E-6</v>
      </c>
      <c r="AT84">
        <f t="shared" si="36"/>
        <v>-5.8942164805770733E-6</v>
      </c>
      <c r="AU84">
        <f t="shared" si="23"/>
        <v>-3.7199445497091115E-5</v>
      </c>
      <c r="AW84">
        <v>81</v>
      </c>
      <c r="AX84">
        <f>IF(Z84&gt;0, (R84*SUMPRODUCT(K84:$K$98, X84:$X$98)-K84*$AZ$3)/Z84, 0)</f>
        <v>-738460.5016250544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100000</v>
      </c>
      <c r="S85">
        <f t="shared" si="29"/>
        <v>-2337925.1956257513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-0.46467489767143161</v>
      </c>
      <c r="AC85">
        <f t="shared" si="30"/>
        <v>-0.41490728141670374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-4.4548749989392046E-2</v>
      </c>
      <c r="AI85">
        <f t="shared" si="34"/>
        <v>-4.4550968341385264E-2</v>
      </c>
      <c r="AJ85">
        <f t="shared" si="35"/>
        <v>-4.9767616254727864E-2</v>
      </c>
      <c r="AK85">
        <f t="shared" si="49"/>
        <v>-3.2527242837000217E-2</v>
      </c>
      <c r="AL85">
        <f t="shared" si="26"/>
        <v>-0.12684582743311335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-6.4362677964507064E-6</v>
      </c>
      <c r="AR85">
        <f t="shared" si="36"/>
        <v>-6.4365882971942413E-6</v>
      </c>
      <c r="AS85">
        <f t="shared" si="36"/>
        <v>-7.1902737087504309E-6</v>
      </c>
      <c r="AT85">
        <f t="shared" si="36"/>
        <v>-4.6994370353594165E-6</v>
      </c>
      <c r="AU85">
        <f t="shared" si="23"/>
        <v>-1.8326299041304089E-5</v>
      </c>
      <c r="AW85">
        <v>82</v>
      </c>
      <c r="AX85">
        <f>IF(Z85&gt;0, (R85*SUMPRODUCT(K85:$K$98, X85:$X$98)-K85*$AZ$3)/Z85, 0)</f>
        <v>-2337925.1956257513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8"/>
        <v>100000</v>
      </c>
      <c r="S86">
        <f t="shared" si="29"/>
        <v>-8229594.0861881105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-0.41490728141670374</v>
      </c>
      <c r="AC86">
        <f t="shared" si="30"/>
        <v>-0.37045844258542493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-1.3067808114873389E-2</v>
      </c>
      <c r="AI86">
        <f t="shared" si="34"/>
        <v>-1.3068370807332315E-2</v>
      </c>
      <c r="AJ86">
        <f t="shared" si="35"/>
        <v>-4.4448838831278814E-2</v>
      </c>
      <c r="AK86">
        <f t="shared" si="49"/>
        <v>-2.9043509699169266E-2</v>
      </c>
      <c r="AL86">
        <f t="shared" si="26"/>
        <v>-8.6560719337780395E-2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-1.6857117315297565E-6</v>
      </c>
      <c r="AR86">
        <f t="shared" si="36"/>
        <v>-1.6857843173276897E-6</v>
      </c>
      <c r="AS86">
        <f t="shared" si="36"/>
        <v>-5.7337794075412968E-6</v>
      </c>
      <c r="AT86">
        <f t="shared" si="36"/>
        <v>-3.7465338176311486E-6</v>
      </c>
      <c r="AU86">
        <f t="shared" si="23"/>
        <v>-1.1166097542500135E-5</v>
      </c>
      <c r="AW86">
        <v>83</v>
      </c>
      <c r="AX86">
        <f>IF(Z86&gt;0, (R86*SUMPRODUCT(K86:$K$98, X86:$X$98)-K86*$AZ$3)/Z86, 0)</f>
        <v>-8229594.0861881105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100000</v>
      </c>
      <c r="S87">
        <f t="shared" si="29"/>
        <v>-32617587.41906774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-0.37045844258542493</v>
      </c>
      <c r="AC87">
        <f t="shared" si="30"/>
        <v>-0.33076791838726777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-3.4424458447404821E-3</v>
      </c>
      <c r="AI87">
        <f t="shared" si="34"/>
        <v>-3.442572604544226E-3</v>
      </c>
      <c r="AJ87">
        <f t="shared" si="35"/>
        <v>-3.9690524198157162E-2</v>
      </c>
      <c r="AK87">
        <f t="shared" si="49"/>
        <v>-2.5932090980979747E-2</v>
      </c>
      <c r="AL87">
        <f t="shared" si="26"/>
        <v>-6.9065187783681134E-2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-3.9648764124783294E-7</v>
      </c>
      <c r="AR87">
        <f t="shared" si="36"/>
        <v>-3.9650224095334994E-7</v>
      </c>
      <c r="AS87">
        <f t="shared" si="36"/>
        <v>-4.5714015641700615E-6</v>
      </c>
      <c r="AT87">
        <f t="shared" si="36"/>
        <v>-2.9867582670564796E-6</v>
      </c>
      <c r="AU87">
        <f t="shared" si="23"/>
        <v>-7.9546620721798919E-6</v>
      </c>
      <c r="AW87">
        <v>84</v>
      </c>
      <c r="AX87">
        <f>IF(Z87&gt;0, (R87*SUMPRODUCT(K87:$K$98, X87:$X$98)-K87*$AZ$3)/Z87, 0)</f>
        <v>-32617587.41906774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100000</v>
      </c>
      <c r="S88">
        <f t="shared" si="29"/>
        <v>-147911463.7903966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-0.33076791838726777</v>
      </c>
      <c r="AC88">
        <f t="shared" si="30"/>
        <v>-0.29532884174107982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-8.0427168726493838E-4</v>
      </c>
      <c r="AI88">
        <f t="shared" si="34"/>
        <v>-8.0429664550973673E-4</v>
      </c>
      <c r="AJ88">
        <f t="shared" si="35"/>
        <v>-3.543907664618795E-2</v>
      </c>
      <c r="AK88">
        <f t="shared" si="49"/>
        <v>-2.3153754287108745E-2</v>
      </c>
      <c r="AL88">
        <f t="shared" si="26"/>
        <v>-5.9397127578806434E-2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-8.2707957455518826E-8</v>
      </c>
      <c r="AR88">
        <f t="shared" si="36"/>
        <v>-8.2710524057677821E-8</v>
      </c>
      <c r="AS88">
        <f t="shared" si="36"/>
        <v>-3.6444073438460358E-6</v>
      </c>
      <c r="AT88">
        <f t="shared" si="36"/>
        <v>-2.3810358549683708E-6</v>
      </c>
      <c r="AU88">
        <f t="shared" si="23"/>
        <v>-6.1081537228720847E-6</v>
      </c>
      <c r="AW88">
        <v>85</v>
      </c>
      <c r="AX88">
        <f>IF(Z88&gt;0, (R88*SUMPRODUCT(K88:$K$98, X88:$X$98)-K88*$AZ$3)/Z88, 0)</f>
        <v>-147911463.7903966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-0.29532884174107982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-0.29532884174107982</v>
      </c>
      <c r="AK89">
        <f t="shared" si="49"/>
        <v>-2.0673018921875588E-2</v>
      </c>
      <c r="AL89">
        <f t="shared" si="26"/>
        <v>-0.31620152662134221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-1.833287256419575E-8</v>
      </c>
      <c r="AR89">
        <f t="shared" si="36"/>
        <v>-1.833287256419575E-8</v>
      </c>
      <c r="AS89">
        <f t="shared" si="36"/>
        <v>-2.7116420164529951E-5</v>
      </c>
      <c r="AT89">
        <f t="shared" si="36"/>
        <v>-1.8981494115170965E-6</v>
      </c>
      <c r="AU89">
        <f t="shared" si="23"/>
        <v>-2.9032902448611241E-5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5341.7492486256924</v>
      </c>
      <c r="AO91" s="8">
        <f t="shared" si="50"/>
        <v>-534.17492486256924</v>
      </c>
      <c r="AP91" s="8">
        <f t="shared" si="50"/>
        <v>-234.3552383701028</v>
      </c>
      <c r="AQ91" s="8">
        <f t="shared" si="50"/>
        <v>-2871.8483011398289</v>
      </c>
      <c r="AR91" s="8">
        <f t="shared" si="50"/>
        <v>1701.3707842531899</v>
      </c>
      <c r="AS91" s="8">
        <f t="shared" si="50"/>
        <v>-108.7791623483398</v>
      </c>
      <c r="AT91" s="8">
        <f t="shared" si="50"/>
        <v>48.347190278664833</v>
      </c>
      <c r="AU91" s="8">
        <f t="shared" si="50"/>
        <v>1640.9388121835132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4F4A-C24D-405E-9B42-B6440D768B5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7212.8646619919637</v>
      </c>
      <c r="K3">
        <v>1</v>
      </c>
      <c r="L3" s="2">
        <v>0</v>
      </c>
      <c r="O3">
        <f>$C$3</f>
        <v>7212.8646619919637</v>
      </c>
      <c r="P3">
        <f>O3*C5</f>
        <v>721.28646619919641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7212.8646619919637</v>
      </c>
      <c r="AF3">
        <f t="shared" ref="AF3:AG34" si="4">-$Z3*P3</f>
        <v>-721.28646619919641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6365.7606398927674</v>
      </c>
      <c r="AJ3">
        <f t="shared" ref="AJ3:AJ66" si="7">AB3-AC3</f>
        <v>0</v>
      </c>
      <c r="AL3">
        <f t="shared" ref="AL3:AL34" si="8">SUM(AI3:AK3)</f>
        <v>6365.7606398927674</v>
      </c>
      <c r="AN3">
        <f t="shared" ref="AN3:AU34" si="9">AE3*$K3</f>
        <v>7212.8646619919637</v>
      </c>
      <c r="AO3">
        <f t="shared" si="9"/>
        <v>-721.28646619919641</v>
      </c>
      <c r="AP3">
        <f t="shared" si="9"/>
        <v>-125.8175559</v>
      </c>
      <c r="AQ3">
        <f t="shared" si="9"/>
        <v>0</v>
      </c>
      <c r="AR3">
        <f t="shared" si="9"/>
        <v>6365.7606398927674</v>
      </c>
      <c r="AS3">
        <f t="shared" si="9"/>
        <v>0</v>
      </c>
      <c r="AT3">
        <f t="shared" si="9"/>
        <v>0</v>
      </c>
      <c r="AU3">
        <f t="shared" si="9"/>
        <v>6365.7606398927674</v>
      </c>
      <c r="AW3">
        <v>0</v>
      </c>
      <c r="AX3">
        <f>IF(Z3&gt;0, (R3*SUMPRODUCT(K3:$K$98, X3:$X$98)-K3*$AZ$3)/Z3, 0)</f>
        <v>0</v>
      </c>
      <c r="AZ3">
        <f>C6*ABS(SUMPRODUCT(X4:X79, K4:K79))/1</f>
        <v>3874.7465140125983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263.2516802516688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259.90696366965767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-259.90696366965767</v>
      </c>
      <c r="AK4">
        <f>G4*SUM(AB4, AE4:AF4)</f>
        <v>0</v>
      </c>
      <c r="AL4">
        <f t="shared" si="8"/>
        <v>-530.44646366965776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-252.39248064185094</v>
      </c>
      <c r="AR4">
        <f t="shared" si="9"/>
        <v>-252.39248064185094</v>
      </c>
      <c r="AS4">
        <f t="shared" si="9"/>
        <v>-242.47314457473428</v>
      </c>
      <c r="AT4">
        <f t="shared" si="9"/>
        <v>0</v>
      </c>
      <c r="AU4">
        <f t="shared" si="9"/>
        <v>-494.86562521658527</v>
      </c>
      <c r="AW4">
        <v>1</v>
      </c>
      <c r="AX4">
        <f>IF(Z4&gt;0, (R4*SUMPRODUCT(K4:$K$98, X4:$X$98)-K4*$AZ$3)/Z4, 0)</f>
        <v>263.2516802516688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</v>
      </c>
      <c r="S5">
        <f t="shared" si="1"/>
        <v>317.0462804267637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259.90696366965767</v>
      </c>
      <c r="AC5">
        <f t="shared" si="2"/>
        <v>309.02722279060026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-271.4678080737865</v>
      </c>
      <c r="AI5">
        <f t="shared" si="6"/>
        <v>-283.6516453346523</v>
      </c>
      <c r="AJ5">
        <f t="shared" si="7"/>
        <v>-49.120259120942592</v>
      </c>
      <c r="AK5">
        <f>G5*SUM(AB5, AE5:AF5)</f>
        <v>10.656185510455964</v>
      </c>
      <c r="AL5">
        <f t="shared" si="8"/>
        <v>-322.11571894513895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-232.13429922383258</v>
      </c>
      <c r="AR5">
        <f t="shared" si="9"/>
        <v>-242.55279615161402</v>
      </c>
      <c r="AS5">
        <f t="shared" si="9"/>
        <v>-42.003127404461218</v>
      </c>
      <c r="AT5">
        <f t="shared" si="9"/>
        <v>9.1121896677947802</v>
      </c>
      <c r="AU5">
        <f t="shared" si="9"/>
        <v>-275.44373388828046</v>
      </c>
      <c r="AW5">
        <v>2</v>
      </c>
      <c r="AX5">
        <f>IF(Z5&gt;0, (R5*SUMPRODUCT(K5:$K$98, X5:$X$98)-K5*$AZ$3)/Z5, 0)</f>
        <v>317.0462804267637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</v>
      </c>
      <c r="S6">
        <f t="shared" si="1"/>
        <v>416.9497243757715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309.02722279060026</v>
      </c>
      <c r="AC6">
        <f t="shared" si="2"/>
        <v>401.20141156671843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-273.02029887638463</v>
      </c>
      <c r="AI6">
        <f t="shared" si="6"/>
        <v>-285.04817022728218</v>
      </c>
      <c r="AJ6">
        <f t="shared" si="7"/>
        <v>-92.174188776118172</v>
      </c>
      <c r="AK6">
        <f>G6*SUM(AB6, AE6:AF6)</f>
        <v>18.078092533250118</v>
      </c>
      <c r="AL6">
        <f t="shared" si="8"/>
        <v>-359.14426647015023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-210.61059680333497</v>
      </c>
      <c r="AR6">
        <f t="shared" si="9"/>
        <v>-219.88901739664485</v>
      </c>
      <c r="AS6">
        <f t="shared" si="9"/>
        <v>-71.104093680562059</v>
      </c>
      <c r="AT6">
        <f t="shared" si="9"/>
        <v>13.94562189391498</v>
      </c>
      <c r="AU6">
        <f t="shared" si="9"/>
        <v>-277.04748918329193</v>
      </c>
      <c r="AW6">
        <v>3</v>
      </c>
      <c r="AX6">
        <f>IF(Z6&gt;0, (R6*SUMPRODUCT(K6:$K$98, X6:$X$98)-K6*$AZ$3)/Z6, 0)</f>
        <v>416.9497243757715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</v>
      </c>
      <c r="S7">
        <f t="shared" si="1"/>
        <v>484.38421554468351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401.20141156671843</v>
      </c>
      <c r="AC7">
        <f t="shared" si="2"/>
        <v>460.09469590949948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-275.25620007478722</v>
      </c>
      <c r="AI7">
        <f t="shared" si="6"/>
        <v>-287.12938568716646</v>
      </c>
      <c r="AJ7">
        <f t="shared" si="7"/>
        <v>-58.893284342781044</v>
      </c>
      <c r="AK7">
        <f>G7*SUM(AB7, AE7:AF7)</f>
        <v>19.698989307925874</v>
      </c>
      <c r="AL7">
        <f t="shared" si="8"/>
        <v>-326.32368072202161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-193.19024057201028</v>
      </c>
      <c r="AR7">
        <f t="shared" si="9"/>
        <v>-201.52350821207963</v>
      </c>
      <c r="AS7">
        <f t="shared" si="9"/>
        <v>-41.334610327274653</v>
      </c>
      <c r="AT7">
        <f t="shared" si="9"/>
        <v>13.825855629735718</v>
      </c>
      <c r="AU7">
        <f t="shared" si="9"/>
        <v>-229.03226290961857</v>
      </c>
      <c r="AW7">
        <v>4</v>
      </c>
      <c r="AX7">
        <f>IF(Z7&gt;0, (R7*SUMPRODUCT(K7:$K$98, X7:$X$98)-K7*$AZ$3)/Z7, 0)</f>
        <v>484.38421554468351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</v>
      </c>
      <c r="S8">
        <f t="shared" si="1"/>
        <v>477.72008636588299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460.09469590949948</v>
      </c>
      <c r="AC8">
        <f t="shared" si="2"/>
        <v>447.90079592766187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-277.63060418877899</v>
      </c>
      <c r="AI8">
        <f t="shared" si="6"/>
        <v>-289.35035411951083</v>
      </c>
      <c r="AJ8">
        <f t="shared" si="7"/>
        <v>12.193899981837603</v>
      </c>
      <c r="AK8">
        <f t="shared" ref="AK8:AK71" si="22">G8*SUM(AB8:AB8, AE8:AF8)</f>
        <v>9.8000170228723391</v>
      </c>
      <c r="AL8">
        <f t="shared" si="8"/>
        <v>-267.35643711480088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-181.88810843050538</v>
      </c>
      <c r="AR8">
        <f t="shared" si="9"/>
        <v>-189.56623581998397</v>
      </c>
      <c r="AS8">
        <f t="shared" si="9"/>
        <v>7.9887640938140398</v>
      </c>
      <c r="AT8">
        <f t="shared" si="9"/>
        <v>6.4204253132877271</v>
      </c>
      <c r="AU8">
        <f t="shared" si="9"/>
        <v>-175.15704641288221</v>
      </c>
      <c r="AW8">
        <v>5</v>
      </c>
      <c r="AX8">
        <f>IF(Z8&gt;0, (R8*SUMPRODUCT(K8:$K$98, X8:$X$98)-K8*$AZ$3)/Z8, 0)</f>
        <v>477.72008636588299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100000</v>
      </c>
      <c r="S9">
        <f t="shared" si="1"/>
        <v>432.68169380508533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447.90079592766187</v>
      </c>
      <c r="AC9">
        <f t="shared" si="2"/>
        <v>400.40340805513961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-280.47292999029912</v>
      </c>
      <c r="AI9">
        <f t="shared" si="6"/>
        <v>-292.04042330547486</v>
      </c>
      <c r="AJ9">
        <f t="shared" si="7"/>
        <v>47.497387872522268</v>
      </c>
      <c r="AK9">
        <f t="shared" si="22"/>
        <v>2.6426146959732049</v>
      </c>
      <c r="AL9">
        <f t="shared" si="8"/>
        <v>-241.90042073697938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-174.02239036287656</v>
      </c>
      <c r="AR9">
        <f t="shared" si="9"/>
        <v>-181.19956370820833</v>
      </c>
      <c r="AS9">
        <f t="shared" si="9"/>
        <v>29.470255735036236</v>
      </c>
      <c r="AT9">
        <f t="shared" si="9"/>
        <v>1.6396381861780007</v>
      </c>
      <c r="AU9">
        <f t="shared" si="9"/>
        <v>-150.08966978699411</v>
      </c>
      <c r="AW9">
        <v>6</v>
      </c>
      <c r="AX9">
        <f>IF(Z9&gt;0, (R9*SUMPRODUCT(K9:$K$98, X9:$X$98)-K9*$AZ$3)/Z9, 0)</f>
        <v>432.68169380508533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</v>
      </c>
      <c r="S10">
        <f t="shared" si="1"/>
        <v>382.96910713472528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400.40340805513961</v>
      </c>
      <c r="AC10">
        <f t="shared" si="2"/>
        <v>349.76901814143093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-283.67685668388361</v>
      </c>
      <c r="AI10">
        <f t="shared" si="6"/>
        <v>-295.0932154588221</v>
      </c>
      <c r="AJ10">
        <f t="shared" si="7"/>
        <v>50.634389913708674</v>
      </c>
      <c r="AK10">
        <f t="shared" si="22"/>
        <v>1.6416539730260726</v>
      </c>
      <c r="AL10">
        <f t="shared" si="8"/>
        <v>-242.81717157208735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-166.97685276893898</v>
      </c>
      <c r="AR10">
        <f t="shared" si="9"/>
        <v>-173.69670887776687</v>
      </c>
      <c r="AS10">
        <f t="shared" si="9"/>
        <v>29.804232775633118</v>
      </c>
      <c r="AT10">
        <f t="shared" si="9"/>
        <v>0.96630446683559723</v>
      </c>
      <c r="AU10">
        <f t="shared" si="9"/>
        <v>-142.92617163529815</v>
      </c>
      <c r="AW10">
        <v>7</v>
      </c>
      <c r="AX10">
        <f>IF(Z10&gt;0, (R10*SUMPRODUCT(K10:$K$98, X10:$X$98)-K10*$AZ$3)/Z10, 0)</f>
        <v>382.96910713472528</v>
      </c>
    </row>
    <row r="11" spans="1:52" x14ac:dyDescent="0.25">
      <c r="A11" t="s">
        <v>33</v>
      </c>
      <c r="C11" s="12">
        <f>AU81</f>
        <v>2207.1938472159536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</v>
      </c>
      <c r="S11">
        <f t="shared" si="1"/>
        <v>328.80602276616338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349.76901814143093</v>
      </c>
      <c r="AC11">
        <f t="shared" si="2"/>
        <v>296.35235494247127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-287.71763111036586</v>
      </c>
      <c r="AI11">
        <f t="shared" si="6"/>
        <v>-298.98386159366618</v>
      </c>
      <c r="AJ11">
        <f t="shared" si="7"/>
        <v>53.416663198959668</v>
      </c>
      <c r="AK11">
        <f t="shared" si="22"/>
        <v>0.83944564353943418</v>
      </c>
      <c r="AL11">
        <f t="shared" si="8"/>
        <v>-244.72775275116709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-160.92295600764834</v>
      </c>
      <c r="AR11">
        <f t="shared" si="9"/>
        <v>-167.224256019884</v>
      </c>
      <c r="AS11">
        <f t="shared" si="9"/>
        <v>29.876401070270944</v>
      </c>
      <c r="AT11">
        <f t="shared" si="9"/>
        <v>0.46950919846233069</v>
      </c>
      <c r="AU11">
        <f t="shared" si="9"/>
        <v>-136.87834575115073</v>
      </c>
      <c r="AW11">
        <v>8</v>
      </c>
      <c r="AX11">
        <f>IF(Z11&gt;0, (R11*SUMPRODUCT(K11:$K$98, X11:$X$98)-K11*$AZ$3)/Z11, 0)</f>
        <v>328.80602276616338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</v>
      </c>
      <c r="S12">
        <f t="shared" si="1"/>
        <v>273.38771458236795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296.35235494247127</v>
      </c>
      <c r="AC12">
        <f t="shared" si="2"/>
        <v>243.13962572466744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-292.71811885898268</v>
      </c>
      <c r="AI12">
        <f t="shared" si="6"/>
        <v>-303.83509727259263</v>
      </c>
      <c r="AJ12">
        <f t="shared" si="7"/>
        <v>53.212729217803826</v>
      </c>
      <c r="AK12">
        <f t="shared" si="22"/>
        <v>0.68161041636768394</v>
      </c>
      <c r="AL12">
        <f t="shared" si="8"/>
        <v>-249.94075763842113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-155.58279197292205</v>
      </c>
      <c r="AR12">
        <f t="shared" si="9"/>
        <v>-161.49158418105108</v>
      </c>
      <c r="AS12">
        <f t="shared" si="9"/>
        <v>28.283131267980767</v>
      </c>
      <c r="AT12">
        <f t="shared" si="9"/>
        <v>0.36228318229729523</v>
      </c>
      <c r="AU12">
        <f t="shared" si="9"/>
        <v>-132.84616973077303</v>
      </c>
      <c r="AW12">
        <v>9</v>
      </c>
      <c r="AX12">
        <f>IF(Z12&gt;0, (R12*SUMPRODUCT(K12:$K$98, X12:$X$98)-K12*$AZ$3)/Z12, 0)</f>
        <v>273.38771458236795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</v>
      </c>
      <c r="S13">
        <f t="shared" si="1"/>
        <v>215.79447687720989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243.13962572466744</v>
      </c>
      <c r="AC13">
        <f t="shared" si="2"/>
        <v>189.35567985516786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-298.31041961181751</v>
      </c>
      <c r="AI13">
        <f t="shared" si="6"/>
        <v>-309.27893943883987</v>
      </c>
      <c r="AJ13">
        <f t="shared" si="7"/>
        <v>53.783945869499576</v>
      </c>
      <c r="AK13">
        <f t="shared" si="22"/>
        <v>0.48627925144933487</v>
      </c>
      <c r="AL13">
        <f t="shared" si="8"/>
        <v>-255.00871431789096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-150.71783200869004</v>
      </c>
      <c r="AR13">
        <f t="shared" si="9"/>
        <v>-156.25954768467727</v>
      </c>
      <c r="AS13">
        <f t="shared" si="9"/>
        <v>27.173706265011035</v>
      </c>
      <c r="AT13">
        <f t="shared" si="9"/>
        <v>0.24568687417832652</v>
      </c>
      <c r="AU13">
        <f t="shared" si="9"/>
        <v>-128.84015454548793</v>
      </c>
      <c r="AW13">
        <v>10</v>
      </c>
      <c r="AX13">
        <f>IF(Z13&gt;0, (R13*SUMPRODUCT(K13:$K$98, X13:$X$98)-K13*$AZ$3)/Z13, 0)</f>
        <v>215.79447687720989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</v>
      </c>
      <c r="S14">
        <f t="shared" si="1"/>
        <v>286.93620100861631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189.35567985516786</v>
      </c>
      <c r="AC14">
        <f t="shared" si="2"/>
        <v>248.38821756506854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-305.01654801697595</v>
      </c>
      <c r="AI14">
        <f t="shared" si="6"/>
        <v>-315.83725557722596</v>
      </c>
      <c r="AJ14">
        <f t="shared" si="7"/>
        <v>-59.03253770990068</v>
      </c>
      <c r="AK14">
        <f t="shared" si="22"/>
        <v>13.254897589861752</v>
      </c>
      <c r="AL14">
        <f t="shared" si="8"/>
        <v>-361.6148956972649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-137.59466476383651</v>
      </c>
      <c r="AR14">
        <f t="shared" si="9"/>
        <v>-142.47594625147974</v>
      </c>
      <c r="AS14">
        <f t="shared" si="9"/>
        <v>-26.629906767878875</v>
      </c>
      <c r="AT14">
        <f t="shared" si="9"/>
        <v>5.9793581765095141</v>
      </c>
      <c r="AU14">
        <f t="shared" si="9"/>
        <v>-163.1264948428491</v>
      </c>
      <c r="AW14">
        <v>11</v>
      </c>
      <c r="AX14">
        <f>IF(Z14&gt;0, (R14*SUMPRODUCT(K14:$K$98, X14:$X$98)-K14*$AZ$3)/Z14, 0)</f>
        <v>286.93620100861631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</v>
      </c>
      <c r="S15">
        <f t="shared" si="1"/>
        <v>349.08142851312624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248.38821756506854</v>
      </c>
      <c r="AC15">
        <f t="shared" si="2"/>
        <v>298.07066862140164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-312.85799233592286</v>
      </c>
      <c r="AI15">
        <f t="shared" si="6"/>
        <v>-323.5313855715284</v>
      </c>
      <c r="AJ15">
        <f t="shared" si="7"/>
        <v>-49.682451056333093</v>
      </c>
      <c r="AK15">
        <f t="shared" si="22"/>
        <v>17.387175229554799</v>
      </c>
      <c r="AL15">
        <f t="shared" si="8"/>
        <v>-355.82666139830667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-126.01069999906665</v>
      </c>
      <c r="AR15">
        <f t="shared" si="9"/>
        <v>-130.30965283367999</v>
      </c>
      <c r="AS15">
        <f t="shared" si="9"/>
        <v>-20.010741578101786</v>
      </c>
      <c r="AT15">
        <f t="shared" si="9"/>
        <v>7.0030818305902098</v>
      </c>
      <c r="AU15">
        <f t="shared" si="9"/>
        <v>-143.31731258119157</v>
      </c>
      <c r="AW15">
        <v>12</v>
      </c>
      <c r="AX15">
        <f>IF(Z15&gt;0, (R15*SUMPRODUCT(K15:$K$98, X15:$X$98)-K15*$AZ$3)/Z15, 0)</f>
        <v>349.08142851312624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</v>
      </c>
      <c r="S16">
        <f t="shared" si="1"/>
        <v>402.87603925825687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298.07066862140164</v>
      </c>
      <c r="AC16">
        <f t="shared" si="2"/>
        <v>339.2716791760588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-320.8502270540157</v>
      </c>
      <c r="AI16">
        <f t="shared" si="6"/>
        <v>-331.37678007888343</v>
      </c>
      <c r="AJ16">
        <f t="shared" si="7"/>
        <v>-41.201010554657159</v>
      </c>
      <c r="AK16">
        <f t="shared" si="22"/>
        <v>20.864946803498118</v>
      </c>
      <c r="AL16">
        <f t="shared" si="8"/>
        <v>-351.71284383004246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-115.38370984018651</v>
      </c>
      <c r="AR16">
        <f t="shared" si="9"/>
        <v>-119.16925411419507</v>
      </c>
      <c r="AS16">
        <f t="shared" si="9"/>
        <v>-14.816649782705909</v>
      </c>
      <c r="AT16">
        <f t="shared" si="9"/>
        <v>7.5034229830869066</v>
      </c>
      <c r="AU16">
        <f t="shared" si="9"/>
        <v>-126.48248091381406</v>
      </c>
      <c r="AW16">
        <v>13</v>
      </c>
      <c r="AX16">
        <f>IF(Z16&gt;0, (R16*SUMPRODUCT(K16:$K$98, X16:$X$98)-K16*$AZ$3)/Z16, 0)</f>
        <v>402.87603925825687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</v>
      </c>
      <c r="S17">
        <f t="shared" si="1"/>
        <v>449.39816237098614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339.2716791760588</v>
      </c>
      <c r="AC17">
        <f t="shared" si="2"/>
        <v>373.18413947312501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-329.43091907353744</v>
      </c>
      <c r="AI17">
        <f t="shared" si="6"/>
        <v>-339.81102770327232</v>
      </c>
      <c r="AJ17">
        <f t="shared" si="7"/>
        <v>-33.912460297066218</v>
      </c>
      <c r="AK17">
        <f t="shared" si="22"/>
        <v>23.749017542324118</v>
      </c>
      <c r="AL17">
        <f t="shared" si="8"/>
        <v>-349.97447045801442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-105.77632705479419</v>
      </c>
      <c r="AR17">
        <f t="shared" si="9"/>
        <v>-109.10925575611634</v>
      </c>
      <c r="AS17">
        <f t="shared" si="9"/>
        <v>-10.888885298633607</v>
      </c>
      <c r="AT17">
        <f t="shared" si="9"/>
        <v>7.6255254177467142</v>
      </c>
      <c r="AU17">
        <f t="shared" si="9"/>
        <v>-112.37261563700324</v>
      </c>
      <c r="AW17">
        <v>14</v>
      </c>
      <c r="AX17">
        <f>IF(Z17&gt;0, (R17*SUMPRODUCT(K17:$K$98, X17:$X$98)-K17*$AZ$3)/Z17, 0)</f>
        <v>449.39816237098614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</v>
      </c>
      <c r="S18">
        <f t="shared" si="1"/>
        <v>489.43463591768989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373.18413947312501</v>
      </c>
      <c r="AC18">
        <f t="shared" si="2"/>
        <v>400.70796432659108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-338.86097136202767</v>
      </c>
      <c r="AI18">
        <f t="shared" si="6"/>
        <v>-349.09492128404491</v>
      </c>
      <c r="AJ18">
        <f t="shared" si="7"/>
        <v>-27.523824853466067</v>
      </c>
      <c r="AK18">
        <f t="shared" si="22"/>
        <v>26.122889763118753</v>
      </c>
      <c r="AL18">
        <f t="shared" si="8"/>
        <v>-350.49585637439225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-97.146610741688008</v>
      </c>
      <c r="AR18">
        <f t="shared" si="9"/>
        <v>-100.08053832097826</v>
      </c>
      <c r="AS18">
        <f t="shared" si="9"/>
        <v>-7.8906882914687113</v>
      </c>
      <c r="AT18">
        <f t="shared" si="9"/>
        <v>7.489060168438451</v>
      </c>
      <c r="AU18">
        <f t="shared" si="9"/>
        <v>-100.48216644400853</v>
      </c>
      <c r="AW18">
        <v>15</v>
      </c>
      <c r="AX18">
        <f>IF(Z18&gt;0, (R18*SUMPRODUCT(K18:$K$98, X18:$X$98)-K18*$AZ$3)/Z18, 0)</f>
        <v>489.43463591768989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</v>
      </c>
      <c r="S19">
        <f t="shared" si="1"/>
        <v>523.6282287027791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400.70796432659108</v>
      </c>
      <c r="AC19">
        <f t="shared" si="2"/>
        <v>422.57934636013681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-350.71279714636705</v>
      </c>
      <c r="AI19">
        <f t="shared" si="6"/>
        <v>-360.80056846952084</v>
      </c>
      <c r="AJ19">
        <f t="shared" si="7"/>
        <v>-21.871382033545729</v>
      </c>
      <c r="AK19">
        <f t="shared" si="22"/>
        <v>28.049557502861379</v>
      </c>
      <c r="AL19">
        <f t="shared" si="8"/>
        <v>-354.62239300020519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-89.771750242232997</v>
      </c>
      <c r="AR19">
        <f t="shared" si="9"/>
        <v>-92.35391118728964</v>
      </c>
      <c r="AS19">
        <f t="shared" si="9"/>
        <v>-5.5984049094978054</v>
      </c>
      <c r="AT19">
        <f t="shared" si="9"/>
        <v>7.1798288828939825</v>
      </c>
      <c r="AU19">
        <f t="shared" si="9"/>
        <v>-90.77248721389347</v>
      </c>
      <c r="AW19">
        <v>16</v>
      </c>
      <c r="AX19">
        <f>IF(Z19&gt;0, (R19*SUMPRODUCT(K19:$K$98, X19:$X$98)-K19*$AZ$3)/Z19, 0)</f>
        <v>523.6282287027791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</v>
      </c>
      <c r="S20">
        <f t="shared" si="1"/>
        <v>552.07192206337663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422.57934636013681</v>
      </c>
      <c r="AC20">
        <f t="shared" si="2"/>
        <v>439.07366109579073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-363.18147651742396</v>
      </c>
      <c r="AI20">
        <f t="shared" si="6"/>
        <v>-373.12297244278153</v>
      </c>
      <c r="AJ20">
        <f t="shared" si="7"/>
        <v>-16.494314735653916</v>
      </c>
      <c r="AK20">
        <f t="shared" si="22"/>
        <v>29.58055424520958</v>
      </c>
      <c r="AL20">
        <f t="shared" si="8"/>
        <v>-360.03673293322589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-83.002991814636587</v>
      </c>
      <c r="AR20">
        <f t="shared" si="9"/>
        <v>-85.275062276022339</v>
      </c>
      <c r="AS20">
        <f t="shared" si="9"/>
        <v>-3.7696786854872513</v>
      </c>
      <c r="AT20">
        <f t="shared" si="9"/>
        <v>6.7604618094275262</v>
      </c>
      <c r="AU20">
        <f t="shared" si="9"/>
        <v>-82.284279152082064</v>
      </c>
      <c r="AW20">
        <v>17</v>
      </c>
      <c r="AX20">
        <f>IF(Z20&gt;0, (R20*SUMPRODUCT(K20:$K$98, X20:$X$98)-K20*$AZ$3)/Z20, 0)</f>
        <v>552.07192206337663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</v>
      </c>
      <c r="S21">
        <f t="shared" si="1"/>
        <v>575.47419794827658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439.07366109579073</v>
      </c>
      <c r="AC21">
        <f t="shared" si="2"/>
        <v>450.95108443998168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-374.9964075831839</v>
      </c>
      <c r="AI21">
        <f t="shared" si="6"/>
        <v>-384.79161399833998</v>
      </c>
      <c r="AJ21">
        <f t="shared" si="7"/>
        <v>-11.877423344190959</v>
      </c>
      <c r="AK21">
        <f t="shared" si="22"/>
        <v>30.735156276705354</v>
      </c>
      <c r="AL21">
        <f t="shared" si="8"/>
        <v>-365.93388106582557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-76.520736487515862</v>
      </c>
      <c r="AR21">
        <f t="shared" si="9"/>
        <v>-78.519519392572676</v>
      </c>
      <c r="AS21">
        <f t="shared" si="9"/>
        <v>-2.4236743699201839</v>
      </c>
      <c r="AT21">
        <f t="shared" si="9"/>
        <v>6.2717315334032433</v>
      </c>
      <c r="AU21">
        <f t="shared" si="9"/>
        <v>-74.671462229089613</v>
      </c>
      <c r="AW21">
        <v>18</v>
      </c>
      <c r="AX21">
        <f>IF(Z21&gt;0, (R21*SUMPRODUCT(K21:$K$98, X21:$X$98)-K21*$AZ$3)/Z21, 0)</f>
        <v>575.47419794827658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</v>
      </c>
      <c r="S22">
        <f t="shared" si="1"/>
        <v>594.82478194449459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450.95108443998168</v>
      </c>
      <c r="AC22">
        <f t="shared" si="2"/>
        <v>459.1450043442768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-388.07596951546429</v>
      </c>
      <c r="AI22">
        <f t="shared" si="6"/>
        <v>-397.7247143702794</v>
      </c>
      <c r="AJ22">
        <f t="shared" si="7"/>
        <v>-8.1939199042951145</v>
      </c>
      <c r="AK22">
        <f t="shared" si="22"/>
        <v>31.566575910798722</v>
      </c>
      <c r="AL22">
        <f t="shared" si="8"/>
        <v>-374.35205836377577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-70.705103530707945</v>
      </c>
      <c r="AR22">
        <f t="shared" si="9"/>
        <v>-72.463046710629328</v>
      </c>
      <c r="AS22">
        <f t="shared" si="9"/>
        <v>-1.4928828390968647</v>
      </c>
      <c r="AT22">
        <f t="shared" si="9"/>
        <v>5.7512399458014789</v>
      </c>
      <c r="AU22">
        <f t="shared" si="9"/>
        <v>-68.204689603924706</v>
      </c>
      <c r="AW22">
        <v>19</v>
      </c>
      <c r="AX22">
        <f>IF(Z22&gt;0, (R22*SUMPRODUCT(K22:$K$98, X22:$X$98)-K22*$AZ$3)/Z22, 0)</f>
        <v>594.82478194449459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</v>
      </c>
      <c r="S23">
        <f t="shared" si="1"/>
        <v>610.49757817000727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459.1450043442768</v>
      </c>
      <c r="AC23">
        <f t="shared" si="2"/>
        <v>464.07798687768536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-401.7074295798588</v>
      </c>
      <c r="AI23">
        <f t="shared" si="6"/>
        <v>-411.20947355742828</v>
      </c>
      <c r="AJ23">
        <f t="shared" si="7"/>
        <v>-4.9329825334085626</v>
      </c>
      <c r="AK23">
        <f t="shared" si="22"/>
        <v>32.140150304099379</v>
      </c>
      <c r="AL23">
        <f t="shared" si="8"/>
        <v>-384.00230578673745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-65.347029844994495</v>
      </c>
      <c r="AR23">
        <f t="shared" si="9"/>
        <v>-66.892757669944388</v>
      </c>
      <c r="AS23">
        <f t="shared" si="9"/>
        <v>-0.80246401509833687</v>
      </c>
      <c r="AT23">
        <f t="shared" si="9"/>
        <v>5.2283408433377314</v>
      </c>
      <c r="AU23">
        <f t="shared" si="9"/>
        <v>-62.466880841704985</v>
      </c>
      <c r="AW23">
        <v>20</v>
      </c>
      <c r="AX23">
        <f>IF(Z23&gt;0, (R23*SUMPRODUCT(K23:$K$98, X23:$X$98)-K23*$AZ$3)/Z23, 0)</f>
        <v>610.49757817000727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</v>
      </c>
      <c r="S24">
        <f t="shared" si="1"/>
        <v>623.02192033792483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464.07798687768536</v>
      </c>
      <c r="AC24">
        <f t="shared" si="2"/>
        <v>466.26496244708039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-416.93349825281069</v>
      </c>
      <c r="AI24">
        <f t="shared" si="6"/>
        <v>-426.28840510332287</v>
      </c>
      <c r="AJ24">
        <f t="shared" si="7"/>
        <v>-2.186975569395031</v>
      </c>
      <c r="AK24">
        <f t="shared" si="22"/>
        <v>32.48545908143798</v>
      </c>
      <c r="AL24">
        <f t="shared" si="8"/>
        <v>-395.98992159127994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-60.55705628445272</v>
      </c>
      <c r="AR24">
        <f t="shared" si="9"/>
        <v>-61.91579964054251</v>
      </c>
      <c r="AS24">
        <f t="shared" si="9"/>
        <v>-0.31764490788954047</v>
      </c>
      <c r="AT24">
        <f t="shared" si="9"/>
        <v>4.718315468209477</v>
      </c>
      <c r="AU24">
        <f t="shared" si="9"/>
        <v>-57.515129080222572</v>
      </c>
      <c r="AW24">
        <v>21</v>
      </c>
      <c r="AX24">
        <f>IF(Z24&gt;0, (R24*SUMPRODUCT(K24:$K$98, X24:$X$98)-K24*$AZ$3)/Z24, 0)</f>
        <v>623.02192033792483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</v>
      </c>
      <c r="S25">
        <f t="shared" si="1"/>
        <v>632.67732863161996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466.26496244708039</v>
      </c>
      <c r="AC25">
        <f t="shared" si="2"/>
        <v>466.00612528261854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-434.65486665695801</v>
      </c>
      <c r="AI25">
        <f t="shared" si="6"/>
        <v>-443.86189258063297</v>
      </c>
      <c r="AJ25">
        <f t="shared" si="7"/>
        <v>0.2588371644618519</v>
      </c>
      <c r="AK25">
        <f t="shared" si="22"/>
        <v>32.63854737129563</v>
      </c>
      <c r="AL25">
        <f t="shared" si="8"/>
        <v>-410.96450804487552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-56.366944040661643</v>
      </c>
      <c r="AR25">
        <f t="shared" si="9"/>
        <v>-57.560930246343077</v>
      </c>
      <c r="AS25">
        <f t="shared" si="9"/>
        <v>3.3566539993165369E-2</v>
      </c>
      <c r="AT25">
        <f t="shared" si="9"/>
        <v>4.2326344747872717</v>
      </c>
      <c r="AU25">
        <f t="shared" si="9"/>
        <v>-53.294729231562641</v>
      </c>
      <c r="AW25">
        <v>22</v>
      </c>
      <c r="AX25">
        <f>IF(Z25&gt;0, (R25*SUMPRODUCT(K25:$K$98, X25:$X$98)-K25*$AZ$3)/Z25, 0)</f>
        <v>632.67732863161996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</v>
      </c>
      <c r="S26">
        <f t="shared" si="1"/>
        <v>639.57540873949404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466.00612528261854</v>
      </c>
      <c r="AC26">
        <f t="shared" si="2"/>
        <v>463.47687688480602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-453.30740575868379</v>
      </c>
      <c r="AI26">
        <f t="shared" si="6"/>
        <v>-462.36569799740215</v>
      </c>
      <c r="AJ26">
        <f t="shared" si="7"/>
        <v>2.5292483978125233</v>
      </c>
      <c r="AK26">
        <f t="shared" si="22"/>
        <v>32.620428769783302</v>
      </c>
      <c r="AL26">
        <f t="shared" si="8"/>
        <v>-427.21602082980633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-52.487360690622637</v>
      </c>
      <c r="AR26">
        <f t="shared" si="9"/>
        <v>-53.536198291629709</v>
      </c>
      <c r="AS26">
        <f t="shared" si="9"/>
        <v>0.29285551315884767</v>
      </c>
      <c r="AT26">
        <f t="shared" si="9"/>
        <v>3.7770400151676342</v>
      </c>
      <c r="AU26">
        <f t="shared" si="9"/>
        <v>-49.466302763303233</v>
      </c>
      <c r="AW26">
        <v>23</v>
      </c>
      <c r="AX26">
        <f>IF(Z26&gt;0, (R26*SUMPRODUCT(K26:$K$98, X26:$X$98)-K26*$AZ$3)/Z26, 0)</f>
        <v>639.57540873949404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</v>
      </c>
      <c r="S27">
        <f t="shared" si="1"/>
        <v>644.12073341746679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463.47687688480602</v>
      </c>
      <c r="AC27">
        <f t="shared" si="2"/>
        <v>459.05888730386982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-472.5997302974107</v>
      </c>
      <c r="AI27">
        <f t="shared" si="6"/>
        <v>-481.5083646474547</v>
      </c>
      <c r="AJ27">
        <f t="shared" si="7"/>
        <v>4.4179895809361938</v>
      </c>
      <c r="AK27">
        <f t="shared" si="22"/>
        <v>32.443381381936426</v>
      </c>
      <c r="AL27">
        <f t="shared" si="8"/>
        <v>-444.64699368458207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-48.858189260141224</v>
      </c>
      <c r="AR27">
        <f t="shared" si="9"/>
        <v>-49.779179508802457</v>
      </c>
      <c r="AS27">
        <f t="shared" si="9"/>
        <v>0.45673951391989442</v>
      </c>
      <c r="AT27">
        <f t="shared" si="9"/>
        <v>3.3540536868272453</v>
      </c>
      <c r="AU27">
        <f t="shared" si="9"/>
        <v>-45.968386308055322</v>
      </c>
      <c r="AW27">
        <v>24</v>
      </c>
      <c r="AX27">
        <f>IF(Z27&gt;0, (R27*SUMPRODUCT(K27:$K$98, X27:$X$98)-K27*$AZ$3)/Z27, 0)</f>
        <v>644.12073341746679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</v>
      </c>
      <c r="S28">
        <f t="shared" si="1"/>
        <v>646.74047136799538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459.05888730386982</v>
      </c>
      <c r="AC28">
        <f t="shared" si="2"/>
        <v>453.1197793916632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-494.31132737772168</v>
      </c>
      <c r="AI28">
        <f t="shared" si="6"/>
        <v>-503.06908646834302</v>
      </c>
      <c r="AJ28">
        <f t="shared" si="7"/>
        <v>5.939107912206623</v>
      </c>
      <c r="AK28">
        <f t="shared" si="22"/>
        <v>32.134122111270891</v>
      </c>
      <c r="AL28">
        <f t="shared" si="8"/>
        <v>-464.99585644486552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-45.62747523011447</v>
      </c>
      <c r="AR28">
        <f t="shared" si="9"/>
        <v>-46.435861390509473</v>
      </c>
      <c r="AS28">
        <f t="shared" si="9"/>
        <v>0.54821017473086087</v>
      </c>
      <c r="AT28">
        <f t="shared" si="9"/>
        <v>2.9661445721900463</v>
      </c>
      <c r="AU28">
        <f t="shared" si="9"/>
        <v>-42.921506643588572</v>
      </c>
      <c r="AW28">
        <v>25</v>
      </c>
      <c r="AX28">
        <f>IF(Z28&gt;0, (R28*SUMPRODUCT(K28:$K$98, X28:$X$98)-K28*$AZ$3)/Z28, 0)</f>
        <v>646.74047136799538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</v>
      </c>
      <c r="S29">
        <f t="shared" si="1"/>
        <v>647.58078968881227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453.1197793916632</v>
      </c>
      <c r="AC29">
        <f t="shared" si="2"/>
        <v>445.81291250791867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-518.62657633237768</v>
      </c>
      <c r="AI29">
        <f t="shared" si="6"/>
        <v>-527.23192951005126</v>
      </c>
      <c r="AJ29">
        <f t="shared" si="7"/>
        <v>7.306866883744533</v>
      </c>
      <c r="AK29">
        <f t="shared" si="22"/>
        <v>31.718384557416428</v>
      </c>
      <c r="AL29">
        <f t="shared" si="8"/>
        <v>-488.20667806889031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-42.742765747770726</v>
      </c>
      <c r="AR29">
        <f t="shared" si="9"/>
        <v>-43.451978525972841</v>
      </c>
      <c r="AS29">
        <f t="shared" si="9"/>
        <v>0.60219763856042541</v>
      </c>
      <c r="AT29">
        <f t="shared" si="9"/>
        <v>2.6140802321061485</v>
      </c>
      <c r="AU29">
        <f t="shared" si="9"/>
        <v>-40.235700655306267</v>
      </c>
      <c r="AW29">
        <v>26</v>
      </c>
      <c r="AX29">
        <f>IF(Z29&gt;0, (R29*SUMPRODUCT(K29:$K$98, X29:$X$98)-K29*$AZ$3)/Z29, 0)</f>
        <v>647.58078968881227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</v>
      </c>
      <c r="S30">
        <f t="shared" si="1"/>
        <v>646.79454358262672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445.81291250791867</v>
      </c>
      <c r="AC30">
        <f t="shared" si="2"/>
        <v>437.28497564083523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-546.37851898199608</v>
      </c>
      <c r="AI30">
        <f t="shared" si="6"/>
        <v>-554.82952131302022</v>
      </c>
      <c r="AJ30">
        <f t="shared" si="7"/>
        <v>8.5279368670834401</v>
      </c>
      <c r="AK30">
        <f t="shared" si="22"/>
        <v>31.20690387555431</v>
      </c>
      <c r="AL30">
        <f t="shared" si="8"/>
        <v>-515.09468057038248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-40.205312922722278</v>
      </c>
      <c r="AR30">
        <f t="shared" si="9"/>
        <v>-40.827180696482024</v>
      </c>
      <c r="AS30">
        <f t="shared" si="9"/>
        <v>0.62752900858023586</v>
      </c>
      <c r="AT30">
        <f t="shared" si="9"/>
        <v>2.2963628548276058</v>
      </c>
      <c r="AU30">
        <f t="shared" si="9"/>
        <v>-37.903288833074186</v>
      </c>
      <c r="AW30">
        <v>27</v>
      </c>
      <c r="AX30">
        <f>IF(Z30&gt;0, (R30*SUMPRODUCT(K30:$K$98, X30:$X$98)-K30*$AZ$3)/Z30, 0)</f>
        <v>646.79454358262672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</v>
      </c>
      <c r="S31">
        <f t="shared" si="1"/>
        <v>644.46847313708065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437.28497564083523</v>
      </c>
      <c r="AC31">
        <f t="shared" si="2"/>
        <v>427.62861707586973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-578.24780027300392</v>
      </c>
      <c r="AI31">
        <f t="shared" si="6"/>
        <v>-586.54201160568368</v>
      </c>
      <c r="AJ31">
        <f t="shared" si="7"/>
        <v>9.656358564965501</v>
      </c>
      <c r="AK31">
        <f t="shared" si="22"/>
        <v>30.609948294858469</v>
      </c>
      <c r="AL31">
        <f t="shared" si="8"/>
        <v>-546.27570474585968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-37.991443642679037</v>
      </c>
      <c r="AR31">
        <f t="shared" si="9"/>
        <v>-38.53638140510062</v>
      </c>
      <c r="AS31">
        <f t="shared" si="9"/>
        <v>0.6344321621996406</v>
      </c>
      <c r="AT31">
        <f t="shared" si="9"/>
        <v>2.011103414488383</v>
      </c>
      <c r="AU31">
        <f t="shared" si="9"/>
        <v>-35.890845828412594</v>
      </c>
      <c r="AW31">
        <v>28</v>
      </c>
      <c r="AX31">
        <f>IF(Z31&gt;0, (R31*SUMPRODUCT(K31:$K$98, X31:$X$98)-K31*$AZ$3)/Z31, 0)</f>
        <v>644.46847313708065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</v>
      </c>
      <c r="S32">
        <f t="shared" si="1"/>
        <v>640.66039954611244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427.62861707586973</v>
      </c>
      <c r="AC32">
        <f t="shared" si="2"/>
        <v>416.91302553833077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-614.64326069882816</v>
      </c>
      <c r="AI32">
        <f t="shared" si="6"/>
        <v>-622.77769951059372</v>
      </c>
      <c r="AJ32">
        <f t="shared" si="7"/>
        <v>10.715591537538955</v>
      </c>
      <c r="AK32">
        <f t="shared" si="22"/>
        <v>29.934003195310883</v>
      </c>
      <c r="AL32">
        <f t="shared" si="8"/>
        <v>-582.12810477774383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-36.055947177477037</v>
      </c>
      <c r="AR32">
        <f t="shared" si="9"/>
        <v>-36.533126241934639</v>
      </c>
      <c r="AS32">
        <f t="shared" si="9"/>
        <v>0.62859357151926731</v>
      </c>
      <c r="AT32">
        <f t="shared" si="9"/>
        <v>1.7559760385128644</v>
      </c>
      <c r="AU32">
        <f t="shared" si="9"/>
        <v>-34.148556631902508</v>
      </c>
      <c r="AW32">
        <v>29</v>
      </c>
      <c r="AX32">
        <f>IF(Z32&gt;0, (R32*SUMPRODUCT(K32:$K$98, X32:$X$98)-K32*$AZ$3)/Z32, 0)</f>
        <v>640.66039954611244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</v>
      </c>
      <c r="S33">
        <f t="shared" si="1"/>
        <v>635.45677941490362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416.91302553833077</v>
      </c>
      <c r="AC33">
        <f t="shared" si="2"/>
        <v>405.21051774044287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-657.94529809574146</v>
      </c>
      <c r="AI33">
        <f t="shared" si="6"/>
        <v>-665.91614935712744</v>
      </c>
      <c r="AJ33">
        <f t="shared" si="7"/>
        <v>11.702507797887904</v>
      </c>
      <c r="AK33">
        <f t="shared" si="22"/>
        <v>29.183911787683158</v>
      </c>
      <c r="AL33">
        <f t="shared" si="8"/>
        <v>-625.02972977155628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-34.460815424342627</v>
      </c>
      <c r="AR33">
        <f t="shared" si="9"/>
        <v>-34.878300031176217</v>
      </c>
      <c r="AS33">
        <f t="shared" si="9"/>
        <v>0.61293539507331807</v>
      </c>
      <c r="AT33">
        <f t="shared" si="9"/>
        <v>1.5285486504522461</v>
      </c>
      <c r="AU33">
        <f t="shared" si="9"/>
        <v>-32.736815985650651</v>
      </c>
      <c r="AW33">
        <v>30</v>
      </c>
      <c r="AX33">
        <f>IF(Z33&gt;0, (R33*SUMPRODUCT(K33:$K$98, X33:$X$98)-K33*$AZ$3)/Z33, 0)</f>
        <v>635.45677941490362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</v>
      </c>
      <c r="S34">
        <f t="shared" si="1"/>
        <v>628.77260453328972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405.21051774044287</v>
      </c>
      <c r="AC34">
        <f t="shared" si="2"/>
        <v>392.49384461930481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-706.91783640083543</v>
      </c>
      <c r="AI34">
        <f t="shared" si="6"/>
        <v>-714.72061442005736</v>
      </c>
      <c r="AJ34">
        <f t="shared" si="7"/>
        <v>12.716673121138058</v>
      </c>
      <c r="AK34">
        <f t="shared" si="22"/>
        <v>28.364736241831004</v>
      </c>
      <c r="AL34">
        <f t="shared" si="8"/>
        <v>-673.63920505708825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-33.058769082881916</v>
      </c>
      <c r="AR34">
        <f t="shared" si="9"/>
        <v>-33.423663308858387</v>
      </c>
      <c r="AS34">
        <f t="shared" si="9"/>
        <v>0.59469083755841345</v>
      </c>
      <c r="AT34">
        <f t="shared" si="9"/>
        <v>1.3264671185688515</v>
      </c>
      <c r="AU34">
        <f t="shared" ref="AU34:AU79" si="23">AL34*$K34</f>
        <v>-31.50250535273112</v>
      </c>
      <c r="AW34">
        <v>31</v>
      </c>
      <c r="AX34">
        <f>IF(Z34&gt;0, (R34*SUMPRODUCT(K34:$K$98, X34:$X$98)-K34*$AZ$3)/Z34, 0)</f>
        <v>628.77260453328972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</v>
      </c>
      <c r="S35">
        <f t="shared" si="1"/>
        <v>620.69870395501948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392.49384461930481</v>
      </c>
      <c r="AC35">
        <f t="shared" si="2"/>
        <v>378.84948830714137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-762.02972586865269</v>
      </c>
      <c r="AI35">
        <f t="shared" ref="AI35:AI66" si="25">SUM(AE35:AH35)</f>
        <v>-769.6592223919489</v>
      </c>
      <c r="AJ35">
        <f t="shared" si="7"/>
        <v>13.644356312163438</v>
      </c>
      <c r="AK35">
        <f t="shared" si="22"/>
        <v>27.47456912335134</v>
      </c>
      <c r="AL35">
        <f t="shared" ref="AL35:AL79" si="26">SUM(AI35:AK35)</f>
        <v>-728.54029695643408</v>
      </c>
      <c r="AN35">
        <f t="shared" ref="AN35:AT66" si="27">AE35*$K35</f>
        <v>0</v>
      </c>
      <c r="AO35">
        <f t="shared" si="27"/>
        <v>0</v>
      </c>
      <c r="AP35">
        <f t="shared" si="27"/>
        <v>-0.31856319331764771</v>
      </c>
      <c r="AQ35">
        <f t="shared" si="27"/>
        <v>-31.817908578168151</v>
      </c>
      <c r="AR35">
        <f t="shared" si="27"/>
        <v>-32.136471771485802</v>
      </c>
      <c r="AS35">
        <f t="shared" si="27"/>
        <v>0.56970859142468355</v>
      </c>
      <c r="AT35">
        <f t="shared" si="27"/>
        <v>1.147177464231931</v>
      </c>
      <c r="AU35">
        <f t="shared" si="23"/>
        <v>-30.419585715829186</v>
      </c>
      <c r="AW35">
        <v>32</v>
      </c>
      <c r="AX35">
        <f>IF(Z35&gt;0, (R35*SUMPRODUCT(K35:$K$98, X35:$X$98)-K35*$AZ$3)/Z35, 0)</f>
        <v>620.69870395501948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</v>
      </c>
      <c r="S36">
        <f t="shared" si="1"/>
        <v>611.33708997704548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378.84948830714137</v>
      </c>
      <c r="AC36">
        <f t="shared" si="2"/>
        <v>364.36587684568616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-824.14498943936633</v>
      </c>
      <c r="AI36">
        <f t="shared" si="25"/>
        <v>-831.59517287374968</v>
      </c>
      <c r="AJ36">
        <f t="shared" si="7"/>
        <v>14.483611461455212</v>
      </c>
      <c r="AK36">
        <f t="shared" si="22"/>
        <v>26.519464181499899</v>
      </c>
      <c r="AL36">
        <f t="shared" si="26"/>
        <v>-790.59209723079459</v>
      </c>
      <c r="AN36">
        <f t="shared" si="27"/>
        <v>0</v>
      </c>
      <c r="AO36">
        <f t="shared" si="27"/>
        <v>0</v>
      </c>
      <c r="AP36">
        <f t="shared" si="27"/>
        <v>-0.27774654152337963</v>
      </c>
      <c r="AQ36">
        <f t="shared" si="27"/>
        <v>-30.724534844899974</v>
      </c>
      <c r="AR36">
        <f t="shared" si="27"/>
        <v>-31.002281386423356</v>
      </c>
      <c r="AS36">
        <f t="shared" si="27"/>
        <v>0.53995623431526407</v>
      </c>
      <c r="AT36">
        <f t="shared" si="27"/>
        <v>0.98865880610018131</v>
      </c>
      <c r="AU36">
        <f t="shared" si="23"/>
        <v>-29.47366634600791</v>
      </c>
      <c r="AW36">
        <v>33</v>
      </c>
      <c r="AX36">
        <f>IF(Z36&gt;0, (R36*SUMPRODUCT(K36:$K$98, X36:$X$98)-K36*$AZ$3)/Z36, 0)</f>
        <v>611.33708997704548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</v>
      </c>
      <c r="S37">
        <f t="shared" si="1"/>
        <v>600.74383036198992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364.36587684568616</v>
      </c>
      <c r="AC37">
        <f t="shared" si="2"/>
        <v>349.11839299785129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-891.09933496542112</v>
      </c>
      <c r="AI37">
        <f t="shared" si="25"/>
        <v>-898.36362914858989</v>
      </c>
      <c r="AJ37">
        <f t="shared" si="7"/>
        <v>15.247483847834872</v>
      </c>
      <c r="AK37">
        <f t="shared" si="22"/>
        <v>25.505611379198033</v>
      </c>
      <c r="AL37">
        <f t="shared" si="26"/>
        <v>-857.61053392155702</v>
      </c>
      <c r="AN37">
        <f t="shared" si="27"/>
        <v>0</v>
      </c>
      <c r="AO37">
        <f t="shared" si="27"/>
        <v>0</v>
      </c>
      <c r="AP37">
        <f t="shared" si="27"/>
        <v>-0.24180044450218915</v>
      </c>
      <c r="AQ37">
        <f t="shared" si="27"/>
        <v>-29.661273326385807</v>
      </c>
      <c r="AR37">
        <f t="shared" si="27"/>
        <v>-29.903073770887996</v>
      </c>
      <c r="AS37">
        <f t="shared" si="27"/>
        <v>0.50753015764267484</v>
      </c>
      <c r="AT37">
        <f t="shared" si="27"/>
        <v>0.84898381223045782</v>
      </c>
      <c r="AU37">
        <f t="shared" si="23"/>
        <v>-28.546559801014865</v>
      </c>
      <c r="AW37">
        <v>34</v>
      </c>
      <c r="AX37">
        <f>IF(Z37&gt;0, (R37*SUMPRODUCT(K37:$K$98, X37:$X$98)-K37*$AZ$3)/Z37, 0)</f>
        <v>600.74383036198992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</v>
      </c>
      <c r="S38">
        <f t="shared" si="1"/>
        <v>589.13186484896369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349.11839299785129</v>
      </c>
      <c r="AC38">
        <f t="shared" si="2"/>
        <v>333.27591520455934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-962.52769642288445</v>
      </c>
      <c r="AI38">
        <f t="shared" si="25"/>
        <v>-969.59903170216865</v>
      </c>
      <c r="AJ38">
        <f t="shared" si="7"/>
        <v>15.842477793291948</v>
      </c>
      <c r="AK38">
        <f t="shared" si="22"/>
        <v>24.438287509849591</v>
      </c>
      <c r="AL38">
        <f t="shared" si="26"/>
        <v>-929.31826639902704</v>
      </c>
      <c r="AN38">
        <f t="shared" si="27"/>
        <v>0</v>
      </c>
      <c r="AO38">
        <f t="shared" si="27"/>
        <v>0</v>
      </c>
      <c r="AP38">
        <f t="shared" si="27"/>
        <v>-0.21015855707592238</v>
      </c>
      <c r="AQ38">
        <f t="shared" si="27"/>
        <v>-28.606115229529884</v>
      </c>
      <c r="AR38">
        <f t="shared" si="27"/>
        <v>-28.816273786605805</v>
      </c>
      <c r="AS38">
        <f t="shared" si="27"/>
        <v>0.47083501800562105</v>
      </c>
      <c r="AT38">
        <f t="shared" si="27"/>
        <v>0.72630062606738444</v>
      </c>
      <c r="AU38">
        <f t="shared" si="23"/>
        <v>-27.619138142532798</v>
      </c>
      <c r="AW38">
        <v>35</v>
      </c>
      <c r="AX38">
        <f>IF(Z38&gt;0, (R38*SUMPRODUCT(K38:$K$98, X38:$X$98)-K38*$AZ$3)/Z38, 0)</f>
        <v>589.13186484896369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</v>
      </c>
      <c r="S39">
        <f t="shared" si="1"/>
        <v>576.70828958214145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333.27591520455934</v>
      </c>
      <c r="AC39">
        <f t="shared" si="2"/>
        <v>317.00801027243472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-1036.4556248954466</v>
      </c>
      <c r="AI39">
        <f t="shared" si="25"/>
        <v>-1043.326689868826</v>
      </c>
      <c r="AJ39">
        <f t="shared" si="7"/>
        <v>16.267904932124623</v>
      </c>
      <c r="AK39">
        <f t="shared" si="22"/>
        <v>23.329314064319156</v>
      </c>
      <c r="AL39">
        <f t="shared" si="26"/>
        <v>-1003.7294708723822</v>
      </c>
      <c r="AN39">
        <f t="shared" si="27"/>
        <v>0</v>
      </c>
      <c r="AO39">
        <f t="shared" si="27"/>
        <v>0</v>
      </c>
      <c r="AP39">
        <f t="shared" si="27"/>
        <v>-0.18232729182434934</v>
      </c>
      <c r="AQ39">
        <f t="shared" si="27"/>
        <v>-27.502890442084606</v>
      </c>
      <c r="AR39">
        <f t="shared" si="27"/>
        <v>-27.685217733908953</v>
      </c>
      <c r="AS39">
        <f t="shared" si="27"/>
        <v>0.43167733989152179</v>
      </c>
      <c r="AT39">
        <f t="shared" si="27"/>
        <v>0.61905551322052754</v>
      </c>
      <c r="AU39">
        <f t="shared" si="23"/>
        <v>-26.634484880796904</v>
      </c>
      <c r="AW39">
        <v>36</v>
      </c>
      <c r="AX39">
        <f>IF(Z39&gt;0, (R39*SUMPRODUCT(K39:$K$98, X39:$X$98)-K39*$AZ$3)/Z39, 0)</f>
        <v>576.70828958214145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</v>
      </c>
      <c r="S40">
        <f t="shared" si="1"/>
        <v>563.77251925400265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317.00801027243472</v>
      </c>
      <c r="AC40">
        <f t="shared" si="2"/>
        <v>300.52137902446174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-1113.4022097867512</v>
      </c>
      <c r="AI40">
        <f t="shared" si="25"/>
        <v>-1120.0653888341735</v>
      </c>
      <c r="AJ40">
        <f t="shared" si="7"/>
        <v>16.48663124797298</v>
      </c>
      <c r="AK40">
        <f t="shared" si="22"/>
        <v>22.190560719070433</v>
      </c>
      <c r="AL40">
        <f t="shared" si="26"/>
        <v>-1081.3881968671301</v>
      </c>
      <c r="AN40">
        <f t="shared" si="27"/>
        <v>0</v>
      </c>
      <c r="AO40">
        <f t="shared" si="27"/>
        <v>0</v>
      </c>
      <c r="AP40">
        <f t="shared" si="27"/>
        <v>-0.15786690212663826</v>
      </c>
      <c r="AQ40">
        <f t="shared" si="27"/>
        <v>-26.379203744792772</v>
      </c>
      <c r="AR40">
        <f t="shared" si="27"/>
        <v>-26.53707064691941</v>
      </c>
      <c r="AS40">
        <f t="shared" si="27"/>
        <v>0.39060835422523826</v>
      </c>
      <c r="AT40">
        <f t="shared" si="27"/>
        <v>0.52574830306082232</v>
      </c>
      <c r="AU40">
        <f t="shared" si="23"/>
        <v>-25.620713989633348</v>
      </c>
      <c r="AW40">
        <v>37</v>
      </c>
      <c r="AX40">
        <f>IF(Z40&gt;0, (R40*SUMPRODUCT(K40:$K$98, X40:$X$98)-K40*$AZ$3)/Z40, 0)</f>
        <v>563.77251925400265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</v>
      </c>
      <c r="S41">
        <f t="shared" si="1"/>
        <v>550.5934500975286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300.52137902446174</v>
      </c>
      <c r="AC41">
        <f t="shared" si="2"/>
        <v>283.97812098869758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-1195.6437267628112</v>
      </c>
      <c r="AI41">
        <f t="shared" si="25"/>
        <v>-1202.090818553914</v>
      </c>
      <c r="AJ41">
        <f t="shared" si="7"/>
        <v>16.543258035764154</v>
      </c>
      <c r="AK41">
        <f t="shared" si="22"/>
        <v>21.036496531712324</v>
      </c>
      <c r="AL41">
        <f t="shared" si="26"/>
        <v>-1164.5110639864374</v>
      </c>
      <c r="AN41">
        <f t="shared" si="27"/>
        <v>0</v>
      </c>
      <c r="AO41">
        <f t="shared" si="27"/>
        <v>0</v>
      </c>
      <c r="AP41">
        <f t="shared" si="27"/>
        <v>-0.13638149104094524</v>
      </c>
      <c r="AQ41">
        <f t="shared" si="27"/>
        <v>-25.292593853665792</v>
      </c>
      <c r="AR41">
        <f t="shared" si="27"/>
        <v>-25.428975344706739</v>
      </c>
      <c r="AS41">
        <f t="shared" si="27"/>
        <v>0.34995533966280007</v>
      </c>
      <c r="AT41">
        <f t="shared" si="27"/>
        <v>0.44500510559379963</v>
      </c>
      <c r="AU41">
        <f t="shared" si="23"/>
        <v>-24.63401489945014</v>
      </c>
      <c r="AW41">
        <v>38</v>
      </c>
      <c r="AX41">
        <f>IF(Z41&gt;0, (R41*SUMPRODUCT(K41:$K$98, X41:$X$98)-K41*$AZ$3)/Z41, 0)</f>
        <v>550.5934500975286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</v>
      </c>
      <c r="S42">
        <f t="shared" si="1"/>
        <v>537.32080273744964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283.97812098869758</v>
      </c>
      <c r="AC42">
        <f t="shared" si="2"/>
        <v>267.46762151809276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-1282.9535240328387</v>
      </c>
      <c r="AI42">
        <f t="shared" si="25"/>
        <v>-1289.1757757155262</v>
      </c>
      <c r="AJ42">
        <f t="shared" si="7"/>
        <v>16.510499470604827</v>
      </c>
      <c r="AK42">
        <f t="shared" si="22"/>
        <v>19.878468469208833</v>
      </c>
      <c r="AL42">
        <f t="shared" si="26"/>
        <v>-1252.7868077757125</v>
      </c>
      <c r="AN42">
        <f t="shared" si="27"/>
        <v>0</v>
      </c>
      <c r="AO42">
        <f t="shared" si="27"/>
        <v>0</v>
      </c>
      <c r="AP42">
        <f t="shared" si="27"/>
        <v>-0.11752252987154033</v>
      </c>
      <c r="AQ42">
        <f t="shared" si="27"/>
        <v>-24.231733388647097</v>
      </c>
      <c r="AR42">
        <f t="shared" si="27"/>
        <v>-24.349255918518637</v>
      </c>
      <c r="AS42">
        <f t="shared" si="27"/>
        <v>0.31184139860927246</v>
      </c>
      <c r="AT42">
        <f t="shared" si="27"/>
        <v>0.37545377840839605</v>
      </c>
      <c r="AU42">
        <f t="shared" si="23"/>
        <v>-23.661960741500966</v>
      </c>
      <c r="AW42">
        <v>39</v>
      </c>
      <c r="AX42">
        <f>IF(Z42&gt;0, (R42*SUMPRODUCT(K42:$K$98, X42:$X$98)-K42*$AZ$3)/Z42, 0)</f>
        <v>537.32080273744964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</v>
      </c>
      <c r="S43">
        <f t="shared" si="1"/>
        <v>524.11724332295353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267.46762151809276</v>
      </c>
      <c r="AC43">
        <f t="shared" si="2"/>
        <v>251.07704382860732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-1375.4854813934448</v>
      </c>
      <c r="AI43">
        <f t="shared" si="25"/>
        <v>-1381.4735748741314</v>
      </c>
      <c r="AJ43">
        <f t="shared" si="7"/>
        <v>16.39057768948544</v>
      </c>
      <c r="AK43">
        <f t="shared" si="22"/>
        <v>18.722733506266493</v>
      </c>
      <c r="AL43">
        <f t="shared" si="26"/>
        <v>-1346.3602636783796</v>
      </c>
      <c r="AN43">
        <f t="shared" si="27"/>
        <v>0</v>
      </c>
      <c r="AO43">
        <f t="shared" si="27"/>
        <v>0</v>
      </c>
      <c r="AP43">
        <f t="shared" si="27"/>
        <v>-0.10098203231573917</v>
      </c>
      <c r="AQ43">
        <f t="shared" si="27"/>
        <v>-23.195916994264657</v>
      </c>
      <c r="AR43">
        <f t="shared" si="27"/>
        <v>-23.296899026580398</v>
      </c>
      <c r="AS43">
        <f t="shared" si="27"/>
        <v>0.27640748282431299</v>
      </c>
      <c r="AT43">
        <f t="shared" si="27"/>
        <v>0.31573650045155977</v>
      </c>
      <c r="AU43">
        <f t="shared" si="23"/>
        <v>-22.704755043304527</v>
      </c>
      <c r="AW43">
        <v>40</v>
      </c>
      <c r="AX43">
        <f>IF(Z43&gt;0, (R43*SUMPRODUCT(K43:$K$98, X43:$X$98)-K43*$AZ$3)/Z43, 0)</f>
        <v>524.11724332295353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</v>
      </c>
      <c r="S44">
        <f t="shared" si="1"/>
        <v>511.06533484914934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251.07704382860732</v>
      </c>
      <c r="AC44">
        <f t="shared" si="2"/>
        <v>234.88215870859412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-1466.379182022358</v>
      </c>
      <c r="AI44">
        <f t="shared" si="25"/>
        <v>-1472.1240971704849</v>
      </c>
      <c r="AJ44">
        <f t="shared" si="7"/>
        <v>16.194885120013197</v>
      </c>
      <c r="AK44">
        <f t="shared" si="22"/>
        <v>17.575393068002512</v>
      </c>
      <c r="AL44">
        <f t="shared" si="26"/>
        <v>-1438.3538189824692</v>
      </c>
      <c r="AN44">
        <f t="shared" si="27"/>
        <v>0</v>
      </c>
      <c r="AO44">
        <f t="shared" si="27"/>
        <v>0</v>
      </c>
      <c r="AP44">
        <f t="shared" si="27"/>
        <v>-8.6501000606220499E-2</v>
      </c>
      <c r="AQ44">
        <f t="shared" si="27"/>
        <v>-22.079223668677095</v>
      </c>
      <c r="AR44">
        <f t="shared" si="27"/>
        <v>-22.165724669283318</v>
      </c>
      <c r="AS44">
        <f t="shared" si="27"/>
        <v>0.24384585872267925</v>
      </c>
      <c r="AT44">
        <f t="shared" si="27"/>
        <v>0.26463212201237302</v>
      </c>
      <c r="AU44">
        <f t="shared" si="23"/>
        <v>-21.657246688548263</v>
      </c>
      <c r="AW44">
        <v>41</v>
      </c>
      <c r="AX44">
        <f>IF(Z44&gt;0, (R44*SUMPRODUCT(K44:$K$98, X44:$X$98)-K44*$AZ$3)/Z44, 0)</f>
        <v>511.06533484914934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</v>
      </c>
      <c r="S45">
        <f t="shared" si="1"/>
        <v>498.41721692337745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234.88215870859412</v>
      </c>
      <c r="AC45">
        <f t="shared" si="2"/>
        <v>219.05385635621303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-1549.8303937063497</v>
      </c>
      <c r="AI45">
        <f t="shared" si="25"/>
        <v>-1555.3241309037821</v>
      </c>
      <c r="AJ45">
        <f t="shared" si="7"/>
        <v>15.828302352381087</v>
      </c>
      <c r="AK45">
        <f t="shared" si="22"/>
        <v>16.44175110960159</v>
      </c>
      <c r="AL45">
        <f t="shared" si="26"/>
        <v>-1523.0540774417993</v>
      </c>
      <c r="AN45">
        <f t="shared" si="27"/>
        <v>0</v>
      </c>
      <c r="AO45">
        <f t="shared" si="27"/>
        <v>0</v>
      </c>
      <c r="AP45">
        <f t="shared" si="27"/>
        <v>-7.3856269972258443E-2</v>
      </c>
      <c r="AQ45">
        <f t="shared" si="27"/>
        <v>-20.835487365920265</v>
      </c>
      <c r="AR45">
        <f t="shared" si="27"/>
        <v>-20.909343635892526</v>
      </c>
      <c r="AS45">
        <f t="shared" si="27"/>
        <v>0.21279128027572311</v>
      </c>
      <c r="AT45">
        <f t="shared" si="27"/>
        <v>0.22103831419802275</v>
      </c>
      <c r="AU45">
        <f t="shared" si="23"/>
        <v>-20.475514041418776</v>
      </c>
      <c r="AW45">
        <v>42</v>
      </c>
      <c r="AX45">
        <f>IF(Z45&gt;0, (R45*SUMPRODUCT(K45:$K$98, X45:$X$98)-K45*$AZ$3)/Z45, 0)</f>
        <v>498.41721692337745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</v>
      </c>
      <c r="S46">
        <f t="shared" si="1"/>
        <v>491.01655256843566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219.05385635621303</v>
      </c>
      <c r="AC46">
        <f t="shared" si="2"/>
        <v>203.79954873698551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-2004.7614370676338</v>
      </c>
      <c r="AI46">
        <f t="shared" si="25"/>
        <v>-2009.9496417134583</v>
      </c>
      <c r="AJ46">
        <f t="shared" si="7"/>
        <v>15.254307619227518</v>
      </c>
      <c r="AK46">
        <f t="shared" si="22"/>
        <v>15.333769944934915</v>
      </c>
      <c r="AL46">
        <f t="shared" si="26"/>
        <v>-1979.3615641492959</v>
      </c>
      <c r="AN46">
        <f t="shared" si="27"/>
        <v>0</v>
      </c>
      <c r="AO46">
        <f t="shared" si="27"/>
        <v>0</v>
      </c>
      <c r="AP46">
        <f t="shared" si="27"/>
        <v>-6.2275692500692856E-2</v>
      </c>
      <c r="AQ46">
        <f t="shared" si="27"/>
        <v>-24.063797655427479</v>
      </c>
      <c r="AR46">
        <f t="shared" si="27"/>
        <v>-24.12607334792817</v>
      </c>
      <c r="AS46">
        <f t="shared" si="27"/>
        <v>0.18310237075372912</v>
      </c>
      <c r="AT46">
        <f t="shared" si="27"/>
        <v>0.18405618265957333</v>
      </c>
      <c r="AU46">
        <f t="shared" si="23"/>
        <v>-23.758914794514869</v>
      </c>
      <c r="AW46">
        <v>43</v>
      </c>
      <c r="AX46">
        <f>IF(Z46&gt;0, (R46*SUMPRODUCT(K46:$K$98, X46:$X$98)-K46*$AZ$3)/Z46, 0)</f>
        <v>491.01655256843566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</v>
      </c>
      <c r="S47">
        <f t="shared" si="1"/>
        <v>477.75300850199199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203.79954873698551</v>
      </c>
      <c r="AC47">
        <f t="shared" si="2"/>
        <v>184.71894728396234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-2426.4710987605927</v>
      </c>
      <c r="AI47">
        <f t="shared" si="25"/>
        <v>-2431.3041124726137</v>
      </c>
      <c r="AJ47">
        <f t="shared" si="7"/>
        <v>19.080601453023178</v>
      </c>
      <c r="AK47">
        <f t="shared" si="22"/>
        <v>14.265968411588988</v>
      </c>
      <c r="AL47">
        <f t="shared" si="26"/>
        <v>-2397.9575426080019</v>
      </c>
      <c r="AN47">
        <f t="shared" si="27"/>
        <v>0</v>
      </c>
      <c r="AO47">
        <f t="shared" si="27"/>
        <v>0</v>
      </c>
      <c r="AP47">
        <f t="shared" si="27"/>
        <v>-5.1796626112219052E-2</v>
      </c>
      <c r="AQ47">
        <f t="shared" si="27"/>
        <v>-26.005102357147074</v>
      </c>
      <c r="AR47">
        <f t="shared" si="27"/>
        <v>-26.056898983259291</v>
      </c>
      <c r="AS47">
        <f t="shared" si="27"/>
        <v>0.20449161503520288</v>
      </c>
      <c r="AT47">
        <f t="shared" si="27"/>
        <v>0.15289197920251096</v>
      </c>
      <c r="AU47">
        <f t="shared" si="23"/>
        <v>-25.699515389021578</v>
      </c>
      <c r="AW47">
        <v>44</v>
      </c>
      <c r="AX47">
        <f>IF(Z47&gt;0, (R47*SUMPRODUCT(K47:$K$98, X47:$X$98)-K47*$AZ$3)/Z47, 0)</f>
        <v>477.75300850199199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</v>
      </c>
      <c r="S48">
        <f t="shared" si="1"/>
        <v>460.00571966536671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184.71894728396234</v>
      </c>
      <c r="AC48">
        <f t="shared" si="2"/>
        <v>163.16312725039057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-2807.6645782746991</v>
      </c>
      <c r="AI48">
        <f t="shared" si="25"/>
        <v>-2812.0983037773158</v>
      </c>
      <c r="AJ48">
        <f t="shared" si="7"/>
        <v>21.555820033571763</v>
      </c>
      <c r="AK48">
        <f t="shared" si="22"/>
        <v>12.930326309877366</v>
      </c>
      <c r="AL48">
        <f t="shared" si="26"/>
        <v>-2777.6121574338667</v>
      </c>
      <c r="AN48">
        <f t="shared" si="27"/>
        <v>0</v>
      </c>
      <c r="AO48">
        <f t="shared" si="27"/>
        <v>0</v>
      </c>
      <c r="AP48">
        <f t="shared" si="27"/>
        <v>-4.2426208688828952E-2</v>
      </c>
      <c r="AQ48">
        <f t="shared" si="27"/>
        <v>-26.866472282917375</v>
      </c>
      <c r="AR48">
        <f t="shared" si="27"/>
        <v>-26.908898491606205</v>
      </c>
      <c r="AS48">
        <f t="shared" si="27"/>
        <v>0.2062671039655968</v>
      </c>
      <c r="AT48">
        <f t="shared" si="27"/>
        <v>0.12372996977682746</v>
      </c>
      <c r="AU48">
        <f t="shared" si="23"/>
        <v>-26.578901417863779</v>
      </c>
      <c r="AW48">
        <v>45</v>
      </c>
      <c r="AX48">
        <f>IF(Z48&gt;0, (R48*SUMPRODUCT(K48:$K$98, X48:$X$98)-K48*$AZ$3)/Z48, 0)</f>
        <v>460.00571966536671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</v>
      </c>
      <c r="S49">
        <f t="shared" si="1"/>
        <v>438.55872852283846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163.16312725039057</v>
      </c>
      <c r="AC49">
        <f t="shared" si="2"/>
        <v>140.26922847066533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-3130.9680881499012</v>
      </c>
      <c r="AI49">
        <f t="shared" si="25"/>
        <v>-3134.9661053864729</v>
      </c>
      <c r="AJ49">
        <f t="shared" si="7"/>
        <v>22.893898779725248</v>
      </c>
      <c r="AK49">
        <f t="shared" si="22"/>
        <v>11.421418907527341</v>
      </c>
      <c r="AL49">
        <f t="shared" si="26"/>
        <v>-3100.6507876992205</v>
      </c>
      <c r="AN49">
        <f t="shared" si="27"/>
        <v>0</v>
      </c>
      <c r="AO49">
        <f t="shared" si="27"/>
        <v>0</v>
      </c>
      <c r="AP49">
        <f t="shared" si="27"/>
        <v>-3.4157970682455768E-2</v>
      </c>
      <c r="AQ49">
        <f t="shared" si="27"/>
        <v>-26.750138839930067</v>
      </c>
      <c r="AR49">
        <f t="shared" si="27"/>
        <v>-26.784296810612521</v>
      </c>
      <c r="AS49">
        <f t="shared" si="27"/>
        <v>0.19559923758495854</v>
      </c>
      <c r="AT49">
        <f t="shared" si="27"/>
        <v>9.7581493302888997E-2</v>
      </c>
      <c r="AU49">
        <f t="shared" si="23"/>
        <v>-26.491116079724677</v>
      </c>
      <c r="AW49">
        <v>46</v>
      </c>
      <c r="AX49">
        <f>IF(Z49&gt;0, (R49*SUMPRODUCT(K49:$K$98, X49:$X$98)-K49*$AZ$3)/Z49, 0)</f>
        <v>438.55872852283846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</v>
      </c>
      <c r="S50">
        <f t="shared" si="1"/>
        <v>413.02268397658872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140.26922847066533</v>
      </c>
      <c r="AC50">
        <f t="shared" si="2"/>
        <v>117.06603025858544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-3320.5675127443387</v>
      </c>
      <c r="AI50">
        <f t="shared" si="25"/>
        <v>-3324.110478869452</v>
      </c>
      <c r="AJ50">
        <f t="shared" si="7"/>
        <v>23.203198212079883</v>
      </c>
      <c r="AK50">
        <f t="shared" si="22"/>
        <v>9.8188459929465743</v>
      </c>
      <c r="AL50">
        <f t="shared" si="26"/>
        <v>-3291.0884346644257</v>
      </c>
      <c r="AN50">
        <f t="shared" si="27"/>
        <v>0</v>
      </c>
      <c r="AO50">
        <f t="shared" si="27"/>
        <v>0</v>
      </c>
      <c r="AP50">
        <f t="shared" si="27"/>
        <v>-2.7026908828775991E-2</v>
      </c>
      <c r="AQ50">
        <f t="shared" si="27"/>
        <v>-25.330379195729286</v>
      </c>
      <c r="AR50">
        <f t="shared" si="27"/>
        <v>-25.357406104558063</v>
      </c>
      <c r="AS50">
        <f t="shared" si="27"/>
        <v>0.17700161403431272</v>
      </c>
      <c r="AT50">
        <f t="shared" si="27"/>
        <v>7.4901380957090979E-2</v>
      </c>
      <c r="AU50">
        <f t="shared" si="23"/>
        <v>-25.105503109566662</v>
      </c>
      <c r="AW50">
        <v>47</v>
      </c>
      <c r="AX50">
        <f>IF(Z50&gt;0, (R50*SUMPRODUCT(K50:$K$98, X50:$X$98)-K50*$AZ$3)/Z50, 0)</f>
        <v>413.02268397658872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</v>
      </c>
      <c r="S51">
        <f t="shared" si="1"/>
        <v>385.12928308103977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117.06603025858544</v>
      </c>
      <c r="AC51">
        <f t="shared" si="2"/>
        <v>94.902562337722372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-3418.55022125813</v>
      </c>
      <c r="AI51">
        <f t="shared" si="25"/>
        <v>-3421.6304389443349</v>
      </c>
      <c r="AJ51">
        <f t="shared" si="7"/>
        <v>22.16346792086307</v>
      </c>
      <c r="AK51">
        <f t="shared" si="22"/>
        <v>8.1946221181009822</v>
      </c>
      <c r="AL51">
        <f t="shared" si="26"/>
        <v>-3391.2723489053706</v>
      </c>
      <c r="AN51">
        <f t="shared" si="27"/>
        <v>0</v>
      </c>
      <c r="AO51">
        <f t="shared" si="27"/>
        <v>0</v>
      </c>
      <c r="AP51">
        <f t="shared" si="27"/>
        <v>-2.0979385542182663E-2</v>
      </c>
      <c r="AQ51">
        <f t="shared" si="27"/>
        <v>-23.283770951740301</v>
      </c>
      <c r="AR51">
        <f t="shared" si="27"/>
        <v>-23.304750337282485</v>
      </c>
      <c r="AS51">
        <f t="shared" si="27"/>
        <v>0.15095554465064956</v>
      </c>
      <c r="AT51">
        <f t="shared" si="27"/>
        <v>5.5813632120258104E-2</v>
      </c>
      <c r="AU51">
        <f t="shared" si="23"/>
        <v>-23.097981160511576</v>
      </c>
      <c r="AW51">
        <v>48</v>
      </c>
      <c r="AX51">
        <f>IF(Z51&gt;0, (R51*SUMPRODUCT(K51:$K$98, X51:$X$98)-K51*$AZ$3)/Z51, 0)</f>
        <v>385.12928308103977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</v>
      </c>
      <c r="S52">
        <f t="shared" si="1"/>
        <v>354.68020154270505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94.902562337722372</v>
      </c>
      <c r="AC52">
        <f t="shared" si="2"/>
        <v>74.446390738541183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-3405.6013851934167</v>
      </c>
      <c r="AI52">
        <f t="shared" si="25"/>
        <v>-3408.2251005296102</v>
      </c>
      <c r="AJ52">
        <f t="shared" si="7"/>
        <v>20.456171599181189</v>
      </c>
      <c r="AK52">
        <f t="shared" si="22"/>
        <v>6.6431793636405665</v>
      </c>
      <c r="AL52">
        <f t="shared" si="26"/>
        <v>-3381.1257495667883</v>
      </c>
      <c r="AN52">
        <f t="shared" si="27"/>
        <v>0</v>
      </c>
      <c r="AO52">
        <f t="shared" si="27"/>
        <v>0</v>
      </c>
      <c r="AP52">
        <f t="shared" si="27"/>
        <v>-1.595548629028725E-2</v>
      </c>
      <c r="AQ52">
        <f t="shared" si="27"/>
        <v>-20.710336011707959</v>
      </c>
      <c r="AR52">
        <f t="shared" si="27"/>
        <v>-20.726291497998247</v>
      </c>
      <c r="AS52">
        <f t="shared" si="27"/>
        <v>0.1243992292151769</v>
      </c>
      <c r="AT52">
        <f t="shared" si="27"/>
        <v>4.0398878566707708E-2</v>
      </c>
      <c r="AU52">
        <f t="shared" si="23"/>
        <v>-20.561493390216363</v>
      </c>
      <c r="AW52">
        <v>49</v>
      </c>
      <c r="AX52">
        <f>IF(Z52&gt;0, (R52*SUMPRODUCT(K52:$K$98, X52:$X$98)-K52*$AZ$3)/Z52, 0)</f>
        <v>354.68020154270505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</v>
      </c>
      <c r="S53">
        <f t="shared" si="1"/>
        <v>321.5377352387618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74.446390738541183</v>
      </c>
      <c r="AC53">
        <f t="shared" si="2"/>
        <v>56.260697005903957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-3282.4399803142874</v>
      </c>
      <c r="AI53">
        <f t="shared" si="25"/>
        <v>-3284.6271534995794</v>
      </c>
      <c r="AJ53">
        <f t="shared" si="7"/>
        <v>18.185693732637226</v>
      </c>
      <c r="AK53">
        <f t="shared" si="22"/>
        <v>5.2112473516978834</v>
      </c>
      <c r="AL53">
        <f t="shared" si="26"/>
        <v>-3261.2302124152443</v>
      </c>
      <c r="AN53">
        <f t="shared" si="27"/>
        <v>0</v>
      </c>
      <c r="AO53">
        <f t="shared" si="27"/>
        <v>0</v>
      </c>
      <c r="AP53">
        <f t="shared" si="27"/>
        <v>-1.1875679856882692E-2</v>
      </c>
      <c r="AQ53">
        <f t="shared" si="27"/>
        <v>-17.822642769112594</v>
      </c>
      <c r="AR53">
        <f t="shared" si="27"/>
        <v>-17.834518448969476</v>
      </c>
      <c r="AS53">
        <f t="shared" si="27"/>
        <v>9.8742741633999195E-2</v>
      </c>
      <c r="AT53">
        <f t="shared" si="27"/>
        <v>2.8295475465754755E-2</v>
      </c>
      <c r="AU53">
        <f t="shared" si="23"/>
        <v>-17.70748023186972</v>
      </c>
      <c r="AW53">
        <v>50</v>
      </c>
      <c r="AX53">
        <f>IF(Z53&gt;0, (R53*SUMPRODUCT(K53:$K$98, X53:$X$98)-K53*$AZ$3)/Z53, 0)</f>
        <v>321.5377352387618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</v>
      </c>
      <c r="S54">
        <f t="shared" si="1"/>
        <v>285.66307119939324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56.260697005903957</v>
      </c>
      <c r="AC54">
        <f t="shared" si="2"/>
        <v>40.692199128818707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-3077.5885364624132</v>
      </c>
      <c r="AI54">
        <f t="shared" si="25"/>
        <v>-3079.3691393487948</v>
      </c>
      <c r="AJ54">
        <f t="shared" si="7"/>
        <v>15.56849787708525</v>
      </c>
      <c r="AK54">
        <f t="shared" si="22"/>
        <v>3.9382487904132772</v>
      </c>
      <c r="AL54">
        <f t="shared" si="26"/>
        <v>-3059.8623926812966</v>
      </c>
      <c r="AN54">
        <f t="shared" si="27"/>
        <v>0</v>
      </c>
      <c r="AO54">
        <f t="shared" si="27"/>
        <v>0</v>
      </c>
      <c r="AP54">
        <f t="shared" si="27"/>
        <v>-8.632256945821563E-3</v>
      </c>
      <c r="AQ54">
        <f t="shared" si="27"/>
        <v>-14.919966278526532</v>
      </c>
      <c r="AR54">
        <f t="shared" si="27"/>
        <v>-14.928598535472354</v>
      </c>
      <c r="AS54">
        <f t="shared" si="27"/>
        <v>7.5475152243848598E-2</v>
      </c>
      <c r="AT54">
        <f t="shared" si="27"/>
        <v>1.9092396028013221E-2</v>
      </c>
      <c r="AU54">
        <f t="shared" si="23"/>
        <v>-14.834030987200494</v>
      </c>
      <c r="AW54">
        <v>51</v>
      </c>
      <c r="AX54">
        <f>IF(Z54&gt;0, (R54*SUMPRODUCT(K54:$K$98, X54:$X$98)-K54*$AZ$3)/Z54, 0)</f>
        <v>285.66307119939324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</v>
      </c>
      <c r="S55">
        <f t="shared" si="1"/>
        <v>245.6417602633114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40.692199128818707</v>
      </c>
      <c r="AC55">
        <f t="shared" si="2"/>
        <v>27.784862218173767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-2791.243483949203</v>
      </c>
      <c r="AI55">
        <f t="shared" si="25"/>
        <v>-2792.6573753712269</v>
      </c>
      <c r="AJ55">
        <f t="shared" si="7"/>
        <v>12.90733691064494</v>
      </c>
      <c r="AK55">
        <f t="shared" si="22"/>
        <v>2.8484539390173098</v>
      </c>
      <c r="AL55">
        <f t="shared" si="26"/>
        <v>-2776.9015845215645</v>
      </c>
      <c r="AN55">
        <f t="shared" si="27"/>
        <v>0</v>
      </c>
      <c r="AO55">
        <f t="shared" si="27"/>
        <v>0</v>
      </c>
      <c r="AP55">
        <f t="shared" si="27"/>
        <v>-6.120054969338878E-3</v>
      </c>
      <c r="AQ55">
        <f t="shared" si="27"/>
        <v>-12.081948647884296</v>
      </c>
      <c r="AR55">
        <f t="shared" si="27"/>
        <v>-12.088068702853635</v>
      </c>
      <c r="AS55">
        <f t="shared" si="27"/>
        <v>5.5869644705704116E-2</v>
      </c>
      <c r="AT55">
        <f t="shared" si="27"/>
        <v>1.2329585152628409E-2</v>
      </c>
      <c r="AU55">
        <f t="shared" si="23"/>
        <v>-12.019869472995302</v>
      </c>
      <c r="AW55">
        <v>52</v>
      </c>
      <c r="AX55">
        <f>IF(Z55&gt;0, (R55*SUMPRODUCT(K55:$K$98, X55:$X$98)-K55*$AZ$3)/Z55, 0)</f>
        <v>245.6417602633114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</v>
      </c>
      <c r="S56">
        <f t="shared" si="1"/>
        <v>200.19772734360245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27.784862218173767</v>
      </c>
      <c r="AC56">
        <f t="shared" si="2"/>
        <v>17.499904077326605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-2456.7100038542235</v>
      </c>
      <c r="AI56">
        <f t="shared" si="25"/>
        <v>-2457.8026676115455</v>
      </c>
      <c r="AJ56">
        <f t="shared" si="7"/>
        <v>10.284958140847163</v>
      </c>
      <c r="AK56">
        <f t="shared" si="22"/>
        <v>1.9449403552721638</v>
      </c>
      <c r="AL56">
        <f t="shared" si="26"/>
        <v>-2445.5727691154261</v>
      </c>
      <c r="AN56">
        <f t="shared" si="27"/>
        <v>0</v>
      </c>
      <c r="AO56">
        <f t="shared" si="27"/>
        <v>0</v>
      </c>
      <c r="AP56">
        <f t="shared" si="27"/>
        <v>-4.222870649280573E-3</v>
      </c>
      <c r="AQ56">
        <f t="shared" si="27"/>
        <v>-9.4945663746517717</v>
      </c>
      <c r="AR56">
        <f t="shared" si="27"/>
        <v>-9.4987892453010527</v>
      </c>
      <c r="AS56">
        <f t="shared" si="27"/>
        <v>3.974877685017271E-2</v>
      </c>
      <c r="AT56">
        <f t="shared" si="27"/>
        <v>7.5167053778831417E-3</v>
      </c>
      <c r="AU56">
        <f t="shared" si="23"/>
        <v>-9.4515237630729967</v>
      </c>
      <c r="AW56">
        <v>53</v>
      </c>
      <c r="AX56">
        <f>IF(Z56&gt;0, (R56*SUMPRODUCT(K56:$K$98, X56:$X$98)-K56*$AZ$3)/Z56, 0)</f>
        <v>200.19772734360245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</v>
      </c>
      <c r="S57">
        <f t="shared" si="1"/>
        <v>146.51908186888883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17.499904077326605</v>
      </c>
      <c r="AC57">
        <f t="shared" si="2"/>
        <v>9.6097935125294125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-2095.165228338235</v>
      </c>
      <c r="AI57">
        <f t="shared" si="25"/>
        <v>-2095.9850698044415</v>
      </c>
      <c r="AJ57">
        <f t="shared" si="7"/>
        <v>7.8901105647971921</v>
      </c>
      <c r="AK57">
        <f t="shared" si="22"/>
        <v>1.2249932854128625</v>
      </c>
      <c r="AL57">
        <f t="shared" si="26"/>
        <v>-2086.8699659542312</v>
      </c>
      <c r="AN57">
        <f t="shared" si="27"/>
        <v>0</v>
      </c>
      <c r="AO57">
        <f t="shared" si="27"/>
        <v>0</v>
      </c>
      <c r="AP57">
        <f t="shared" si="27"/>
        <v>-2.8290009829410544E-3</v>
      </c>
      <c r="AQ57">
        <f t="shared" si="27"/>
        <v>-7.2297202992413245</v>
      </c>
      <c r="AR57">
        <f t="shared" si="27"/>
        <v>-7.2325493002242656</v>
      </c>
      <c r="AS57">
        <f t="shared" si="27"/>
        <v>2.7226154645004375E-2</v>
      </c>
      <c r="AT57">
        <f t="shared" si="27"/>
        <v>4.2270455342598677E-3</v>
      </c>
      <c r="AU57">
        <f t="shared" si="23"/>
        <v>-7.2010961000450004</v>
      </c>
      <c r="AW57">
        <v>54</v>
      </c>
      <c r="AX57">
        <f>IF(Z57&gt;0, (R57*SUMPRODUCT(K57:$K$98, X57:$X$98)-K57*$AZ$3)/Z57, 0)</f>
        <v>146.51908186888883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</v>
      </c>
      <c r="S58">
        <f t="shared" si="1"/>
        <v>79.91457478785253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9.6097935125294125</v>
      </c>
      <c r="AC58">
        <f t="shared" si="2"/>
        <v>3.8126230435153929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-1722.2711972545026</v>
      </c>
      <c r="AI58">
        <f t="shared" si="25"/>
        <v>-1722.8675564063901</v>
      </c>
      <c r="AJ58">
        <f t="shared" si="7"/>
        <v>5.79717046901402</v>
      </c>
      <c r="AK58">
        <f t="shared" si="22"/>
        <v>0.67268554587705898</v>
      </c>
      <c r="AL58">
        <f t="shared" si="26"/>
        <v>-1716.397700391499</v>
      </c>
      <c r="AN58">
        <f t="shared" si="27"/>
        <v>0</v>
      </c>
      <c r="AO58">
        <f t="shared" si="27"/>
        <v>0</v>
      </c>
      <c r="AP58">
        <f t="shared" si="27"/>
        <v>-1.837355034498285E-3</v>
      </c>
      <c r="AQ58">
        <f t="shared" si="27"/>
        <v>-5.3062381033826034</v>
      </c>
      <c r="AR58">
        <f t="shared" si="27"/>
        <v>-5.3080754584171022</v>
      </c>
      <c r="AS58">
        <f t="shared" si="27"/>
        <v>1.7860814768036193E-2</v>
      </c>
      <c r="AT58">
        <f t="shared" si="27"/>
        <v>2.072513133133537E-3</v>
      </c>
      <c r="AU58">
        <f t="shared" si="23"/>
        <v>-5.288142130515932</v>
      </c>
      <c r="AW58">
        <v>55</v>
      </c>
      <c r="AX58">
        <f>IF(Z58&gt;0, (R58*SUMPRODUCT(K58:$K$98, X58:$X$98)-K58*$AZ$3)/Z58, 0)</f>
        <v>79.91457478785253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</v>
      </c>
      <c r="S59">
        <f t="shared" si="1"/>
        <v>-6.392797795986267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3.8126230435153929</v>
      </c>
      <c r="AC59">
        <f t="shared" si="2"/>
        <v>-0.21455271144997923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-1367.0015274331397</v>
      </c>
      <c r="AI59">
        <f t="shared" si="25"/>
        <v>-1367.4210478025793</v>
      </c>
      <c r="AJ59">
        <f t="shared" si="7"/>
        <v>4.0271757549653717</v>
      </c>
      <c r="AK59">
        <f t="shared" si="22"/>
        <v>0.26688361304607755</v>
      </c>
      <c r="AL59">
        <f t="shared" si="26"/>
        <v>-1363.1269884345679</v>
      </c>
      <c r="AN59">
        <f t="shared" si="27"/>
        <v>0</v>
      </c>
      <c r="AO59">
        <f t="shared" si="27"/>
        <v>0</v>
      </c>
      <c r="AP59">
        <f t="shared" si="27"/>
        <v>-1.1540383072022368E-3</v>
      </c>
      <c r="AQ59">
        <f t="shared" si="27"/>
        <v>-3.7604184291914065</v>
      </c>
      <c r="AR59">
        <f t="shared" si="27"/>
        <v>-3.7615724674986089</v>
      </c>
      <c r="AS59">
        <f t="shared" si="27"/>
        <v>1.1078163134902048E-2</v>
      </c>
      <c r="AT59">
        <f t="shared" si="27"/>
        <v>7.3415723158125291E-4</v>
      </c>
      <c r="AU59">
        <f t="shared" si="23"/>
        <v>-3.7497601471321254</v>
      </c>
      <c r="AW59">
        <v>56</v>
      </c>
      <c r="AX59">
        <f>IF(Z59&gt;0, (R59*SUMPRODUCT(K59:$K$98, X59:$X$98)-K59*$AZ$3)/Z59, 0)</f>
        <v>-6.392797795986267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</v>
      </c>
      <c r="S60">
        <f t="shared" si="1"/>
        <v>-124.24822500061357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-0.21455271144997923</v>
      </c>
      <c r="AC60">
        <f t="shared" si="2"/>
        <v>-2.8329511866974286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-1042.5275569532137</v>
      </c>
      <c r="AI60">
        <f t="shared" si="25"/>
        <v>-1042.8125661743397</v>
      </c>
      <c r="AJ60">
        <f t="shared" si="7"/>
        <v>2.6183984752474494</v>
      </c>
      <c r="AK60">
        <f t="shared" si="22"/>
        <v>-1.5018689801498548E-2</v>
      </c>
      <c r="AL60">
        <f t="shared" si="26"/>
        <v>-1040.2091863888938</v>
      </c>
      <c r="AN60">
        <f t="shared" si="27"/>
        <v>0</v>
      </c>
      <c r="AO60">
        <f t="shared" si="27"/>
        <v>0</v>
      </c>
      <c r="AP60">
        <f t="shared" si="27"/>
        <v>-7.0001615246932528E-4</v>
      </c>
      <c r="AQ60">
        <f t="shared" si="27"/>
        <v>-2.5605702383183577</v>
      </c>
      <c r="AR60">
        <f t="shared" si="27"/>
        <v>-2.5612702544708275</v>
      </c>
      <c r="AS60">
        <f t="shared" si="27"/>
        <v>6.4310944713739339E-3</v>
      </c>
      <c r="AT60">
        <f t="shared" si="27"/>
        <v>-3.6887667733830909E-5</v>
      </c>
      <c r="AU60">
        <f t="shared" si="23"/>
        <v>-2.5548760476671872</v>
      </c>
      <c r="AW60">
        <v>57</v>
      </c>
      <c r="AX60">
        <f>IF(Z60&gt;0, (R60*SUMPRODUCT(K60:$K$98, X60:$X$98)-K60*$AZ$3)/Z60, 0)</f>
        <v>-124.24822500061357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</v>
      </c>
      <c r="S61">
        <f t="shared" si="1"/>
        <v>-292.57346730267585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-2.8329511866974286</v>
      </c>
      <c r="AC61">
        <f t="shared" si="2"/>
        <v>-4.3738607518515389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-762.31151202002604</v>
      </c>
      <c r="AI61">
        <f t="shared" si="25"/>
        <v>-762.49838220993831</v>
      </c>
      <c r="AJ61">
        <f t="shared" si="7"/>
        <v>1.5409095651541103</v>
      </c>
      <c r="AK61">
        <f t="shared" si="22"/>
        <v>-0.19830658306882001</v>
      </c>
      <c r="AL61">
        <f t="shared" si="26"/>
        <v>-761.15577922785303</v>
      </c>
      <c r="AN61">
        <f t="shared" si="27"/>
        <v>0</v>
      </c>
      <c r="AO61">
        <f t="shared" si="27"/>
        <v>0</v>
      </c>
      <c r="AP61">
        <f t="shared" si="27"/>
        <v>-4.0979924525643248E-4</v>
      </c>
      <c r="AQ61">
        <f t="shared" si="27"/>
        <v>-1.6717202589816267</v>
      </c>
      <c r="AR61">
        <f t="shared" si="27"/>
        <v>-1.672130058226883</v>
      </c>
      <c r="AS61">
        <f t="shared" si="27"/>
        <v>3.3791562854674872E-3</v>
      </c>
      <c r="AT61">
        <f t="shared" si="27"/>
        <v>-4.348788220803628E-4</v>
      </c>
      <c r="AU61">
        <f t="shared" si="23"/>
        <v>-1.669185780763496</v>
      </c>
      <c r="AW61">
        <v>58</v>
      </c>
      <c r="AX61">
        <f>IF(Z61&gt;0, (R61*SUMPRODUCT(K61:$K$98, X61:$X$98)-K61*$AZ$3)/Z61, 0)</f>
        <v>-292.57346730267585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</v>
      </c>
      <c r="S62">
        <f t="shared" si="1"/>
        <v>-544.03424925055538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-4.3738607518515389</v>
      </c>
      <c r="AC62">
        <f t="shared" si="2"/>
        <v>-5.1351696955079431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-536.10631312782448</v>
      </c>
      <c r="AI62">
        <f t="shared" si="25"/>
        <v>-536.2243013266966</v>
      </c>
      <c r="AJ62">
        <f t="shared" si="7"/>
        <v>0.76130894365640422</v>
      </c>
      <c r="AK62">
        <f t="shared" si="22"/>
        <v>-0.30617025262960773</v>
      </c>
      <c r="AL62">
        <f t="shared" si="26"/>
        <v>-535.76916263566977</v>
      </c>
      <c r="AN62">
        <f t="shared" si="27"/>
        <v>0</v>
      </c>
      <c r="AO62">
        <f t="shared" si="27"/>
        <v>0</v>
      </c>
      <c r="AP62">
        <f t="shared" si="27"/>
        <v>-2.3102111527297439E-4</v>
      </c>
      <c r="AQ62">
        <f t="shared" si="27"/>
        <v>-1.049697169272406</v>
      </c>
      <c r="AR62">
        <f t="shared" si="27"/>
        <v>-1.0499281903876789</v>
      </c>
      <c r="AS62">
        <f t="shared" si="27"/>
        <v>1.4906443433493988E-3</v>
      </c>
      <c r="AT62">
        <f t="shared" si="27"/>
        <v>-5.9948193041347035E-4</v>
      </c>
      <c r="AU62">
        <f t="shared" si="23"/>
        <v>-1.0490370279747427</v>
      </c>
      <c r="AW62">
        <v>59</v>
      </c>
      <c r="AX62">
        <f>IF(Z62&gt;0, (R62*SUMPRODUCT(K62:$K$98, X62:$X$98)-K62*$AZ$3)/Z62, 0)</f>
        <v>-544.03424925055538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</v>
      </c>
      <c r="S63">
        <f t="shared" si="1"/>
        <v>-938.07552619238106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-5.1351696955079431</v>
      </c>
      <c r="AC63">
        <f t="shared" si="2"/>
        <v>-5.3719996189542583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-361.80479633119523</v>
      </c>
      <c r="AI63">
        <f t="shared" si="25"/>
        <v>-361.87637904853727</v>
      </c>
      <c r="AJ63">
        <f t="shared" si="7"/>
        <v>0.23682992344631515</v>
      </c>
      <c r="AK63">
        <f t="shared" si="22"/>
        <v>-0.35946187868555607</v>
      </c>
      <c r="AL63">
        <f t="shared" si="26"/>
        <v>-361.99901100377656</v>
      </c>
      <c r="AN63">
        <f t="shared" si="27"/>
        <v>0</v>
      </c>
      <c r="AO63">
        <f t="shared" si="27"/>
        <v>0</v>
      </c>
      <c r="AP63">
        <f t="shared" si="27"/>
        <v>-1.2514204925869669E-4</v>
      </c>
      <c r="AQ63">
        <f t="shared" si="27"/>
        <v>-0.6325129210750311</v>
      </c>
      <c r="AR63">
        <f t="shared" si="27"/>
        <v>-0.63263806312428972</v>
      </c>
      <c r="AS63">
        <f t="shared" si="27"/>
        <v>4.1402985310310829E-4</v>
      </c>
      <c r="AT63">
        <f t="shared" si="27"/>
        <v>-6.2841699504279319E-4</v>
      </c>
      <c r="AU63">
        <f t="shared" si="23"/>
        <v>-0.63285245026622949</v>
      </c>
      <c r="AW63">
        <v>60</v>
      </c>
      <c r="AX63">
        <f>IF(Z63&gt;0, (R63*SUMPRODUCT(K63:$K$98, X63:$X$98)-K63*$AZ$3)/Z63, 0)</f>
        <v>-938.07552619238106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</v>
      </c>
      <c r="S64">
        <f t="shared" si="1"/>
        <v>-1584.5633643644342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-5.3719996189542583</v>
      </c>
      <c r="AC64">
        <f t="shared" si="2"/>
        <v>-5.2787382133988512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-233.79992889710246</v>
      </c>
      <c r="AI64">
        <f t="shared" si="25"/>
        <v>-233.84157079615895</v>
      </c>
      <c r="AJ64">
        <f t="shared" si="7"/>
        <v>-9.3261405555407073E-2</v>
      </c>
      <c r="AK64">
        <f t="shared" si="22"/>
        <v>-0.37603997332679812</v>
      </c>
      <c r="AL64">
        <f t="shared" si="26"/>
        <v>-234.31087217504117</v>
      </c>
      <c r="AN64">
        <f t="shared" si="27"/>
        <v>0</v>
      </c>
      <c r="AO64">
        <f t="shared" si="27"/>
        <v>0</v>
      </c>
      <c r="AP64">
        <f t="shared" si="27"/>
        <v>-6.4999136369403609E-5</v>
      </c>
      <c r="AQ64">
        <f t="shared" si="27"/>
        <v>-0.36493997165984049</v>
      </c>
      <c r="AR64">
        <f t="shared" si="27"/>
        <v>-0.36500497079620986</v>
      </c>
      <c r="AS64">
        <f t="shared" si="27"/>
        <v>-1.4557239115041044E-4</v>
      </c>
      <c r="AT64">
        <f t="shared" si="27"/>
        <v>-5.8696346853572392E-4</v>
      </c>
      <c r="AU64">
        <f t="shared" si="23"/>
        <v>-0.36573750665589605</v>
      </c>
      <c r="AW64">
        <v>61</v>
      </c>
      <c r="AX64">
        <f>IF(Z64&gt;0, (R64*SUMPRODUCT(K64:$K$98, X64:$X$98)-K64*$AZ$3)/Z64, 0)</f>
        <v>-1584.5633643644342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</v>
      </c>
      <c r="S65">
        <f t="shared" si="1"/>
        <v>-2693.904459544794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-5.2787382133988512</v>
      </c>
      <c r="AC65">
        <f t="shared" si="2"/>
        <v>-4.9956653934243711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-144.36053812211745</v>
      </c>
      <c r="AI65">
        <f t="shared" si="25"/>
        <v>-144.3837185349181</v>
      </c>
      <c r="AJ65">
        <f t="shared" si="7"/>
        <v>-0.28307281997448008</v>
      </c>
      <c r="AK65">
        <f t="shared" si="22"/>
        <v>-0.36951167493791964</v>
      </c>
      <c r="AL65">
        <f t="shared" si="26"/>
        <v>-145.03630302983049</v>
      </c>
      <c r="AN65">
        <f t="shared" si="27"/>
        <v>0</v>
      </c>
      <c r="AO65">
        <f t="shared" si="27"/>
        <v>0</v>
      </c>
      <c r="AP65">
        <f t="shared" si="27"/>
        <v>-3.2305777844376939E-5</v>
      </c>
      <c r="AQ65">
        <f t="shared" si="27"/>
        <v>-0.20119052728576714</v>
      </c>
      <c r="AR65">
        <f t="shared" si="27"/>
        <v>-0.20122283306361149</v>
      </c>
      <c r="AS65">
        <f t="shared" si="27"/>
        <v>-3.945092658407675E-4</v>
      </c>
      <c r="AT65">
        <f t="shared" si="27"/>
        <v>-5.1497625103142427E-4</v>
      </c>
      <c r="AU65">
        <f t="shared" si="23"/>
        <v>-0.20213231858048369</v>
      </c>
      <c r="AW65">
        <v>62</v>
      </c>
      <c r="AX65">
        <f>IF(Z65&gt;0, (R65*SUMPRODUCT(K65:$K$98, X65:$X$98)-K65*$AZ$3)/Z65, 0)</f>
        <v>-2693.904459544794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</v>
      </c>
      <c r="S66">
        <f t="shared" si="1"/>
        <v>-4685.97657555143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-4.9956653934243711</v>
      </c>
      <c r="AC66">
        <f t="shared" si="2"/>
        <v>-4.6182730710366391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-85.033680370476034</v>
      </c>
      <c r="AI66">
        <f t="shared" si="25"/>
        <v>-85.04599976910238</v>
      </c>
      <c r="AJ66">
        <f t="shared" si="7"/>
        <v>-0.37739232238773202</v>
      </c>
      <c r="AK66">
        <f t="shared" si="22"/>
        <v>-0.34969657753970601</v>
      </c>
      <c r="AL66">
        <f t="shared" si="26"/>
        <v>-85.773088669029818</v>
      </c>
      <c r="AN66">
        <f t="shared" si="27"/>
        <v>0</v>
      </c>
      <c r="AO66">
        <f t="shared" si="27"/>
        <v>0</v>
      </c>
      <c r="AP66">
        <f t="shared" si="27"/>
        <v>-1.5329589384580103E-5</v>
      </c>
      <c r="AQ66">
        <f t="shared" si="27"/>
        <v>-0.10581128539431035</v>
      </c>
      <c r="AR66">
        <f t="shared" si="27"/>
        <v>-0.10582661498369493</v>
      </c>
      <c r="AS66">
        <f t="shared" si="27"/>
        <v>-4.6960647305646359E-4</v>
      </c>
      <c r="AT66">
        <f t="shared" si="27"/>
        <v>-4.3514339502015215E-4</v>
      </c>
      <c r="AU66">
        <f t="shared" si="23"/>
        <v>-0.10673136485177154</v>
      </c>
      <c r="AW66">
        <v>63</v>
      </c>
      <c r="AX66">
        <f>IF(Z66&gt;0, (R66*SUMPRODUCT(K66:$K$98, X66:$X$98)-K66*$AZ$3)/Z66, 0)</f>
        <v>-4685.97657555143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-8435.8600376073628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-4.6182730710366391</v>
      </c>
      <c r="AC67">
        <f t="shared" ref="AC67:AC79" si="30">S67*Z67</f>
        <v>-4.207492526365324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-47.693364783218748</v>
      </c>
      <c r="AI67">
        <f t="shared" ref="AI67:AI79" si="34">SUM(AE67:AH67)</f>
        <v>-47.699599317260933</v>
      </c>
      <c r="AJ67">
        <f t="shared" ref="AJ67:AJ79" si="35">AB67-AC67</f>
        <v>-0.41078054467131508</v>
      </c>
      <c r="AK67">
        <f t="shared" si="22"/>
        <v>-0.32327911497256479</v>
      </c>
      <c r="AL67">
        <f t="shared" si="26"/>
        <v>-48.433658976904809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-5.2988418094469178E-2</v>
      </c>
      <c r="AR67">
        <f t="shared" si="36"/>
        <v>-5.2995344804252664E-2</v>
      </c>
      <c r="AS67">
        <f t="shared" si="36"/>
        <v>-4.5638657169720502E-4</v>
      </c>
      <c r="AT67">
        <f t="shared" si="36"/>
        <v>-3.5917048384482116E-4</v>
      </c>
      <c r="AU67">
        <f t="shared" si="23"/>
        <v>-5.3810901859794688E-2</v>
      </c>
      <c r="AW67">
        <v>64</v>
      </c>
      <c r="AX67">
        <f>IF(Z67&gt;0, (R67*SUMPRODUCT(K67:$K$98, X67:$X$98)-K67*$AZ$3)/Z67, 0)</f>
        <v>-8435.8600376073628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100000</v>
      </c>
      <c r="S68">
        <f t="shared" si="29"/>
        <v>-15847.75123488638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-4.207492526365324</v>
      </c>
      <c r="AC68">
        <f t="shared" si="30"/>
        <v>-3.7992382390440569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-25.404150979592423</v>
      </c>
      <c r="AI68">
        <f t="shared" si="34"/>
        <v>-25.407147649421738</v>
      </c>
      <c r="AJ68">
        <f t="shared" si="35"/>
        <v>-0.40825428732126712</v>
      </c>
      <c r="AK68">
        <f t="shared" si="22"/>
        <v>-0.2945244768455727</v>
      </c>
      <c r="AL68">
        <f t="shared" si="26"/>
        <v>-26.109926413588578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-2.5200528783500303E-2</v>
      </c>
      <c r="AR68">
        <f t="shared" si="36"/>
        <v>-2.5203501434085986E-2</v>
      </c>
      <c r="AS68">
        <f t="shared" si="36"/>
        <v>-4.0498200183472754E-4</v>
      </c>
      <c r="AT68">
        <f t="shared" si="36"/>
        <v>-2.9216377127322922E-4</v>
      </c>
      <c r="AU68">
        <f t="shared" si="23"/>
        <v>-2.5900647207193945E-2</v>
      </c>
      <c r="AW68">
        <v>65</v>
      </c>
      <c r="AX68">
        <f>IF(Z68&gt;0, (R68*SUMPRODUCT(K68:$K$98, X68:$X$98)-K68*$AZ$3)/Z68, 0)</f>
        <v>-15847.75123488638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100000</v>
      </c>
      <c r="S69">
        <f t="shared" si="29"/>
        <v>-31261.650372590717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-3.7992382390440569</v>
      </c>
      <c r="AC69">
        <f t="shared" si="30"/>
        <v>-3.4126149237063639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-12.817327018362494</v>
      </c>
      <c r="AI69">
        <f t="shared" si="34"/>
        <v>-12.818691555616219</v>
      </c>
      <c r="AJ69">
        <f t="shared" si="35"/>
        <v>-0.38662331533769301</v>
      </c>
      <c r="AK69">
        <f t="shared" si="22"/>
        <v>-0.26594667673308403</v>
      </c>
      <c r="AL69">
        <f t="shared" si="26"/>
        <v>-13.471261547686996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-1.1352314413711581E-2</v>
      </c>
      <c r="AR69">
        <f t="shared" si="36"/>
        <v>-1.1353522985195427E-2</v>
      </c>
      <c r="AS69">
        <f t="shared" si="36"/>
        <v>-3.4243250789319299E-4</v>
      </c>
      <c r="AT69">
        <f t="shared" si="36"/>
        <v>-2.3554913495071279E-4</v>
      </c>
      <c r="AU69">
        <f t="shared" si="23"/>
        <v>-1.1931504628039331E-2</v>
      </c>
      <c r="AW69">
        <v>66</v>
      </c>
      <c r="AX69">
        <f>IF(Z69&gt;0, (R69*SUMPRODUCT(K69:$K$98, X69:$X$98)-K69*$AZ$3)/Z69, 0)</f>
        <v>-31261.650372590717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100000</v>
      </c>
      <c r="S70">
        <f t="shared" si="29"/>
        <v>-65725.67000359761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-3.4126149237063639</v>
      </c>
      <c r="AC70">
        <f t="shared" si="30"/>
        <v>-3.0562673772975812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-6.1570989568616197</v>
      </c>
      <c r="AI70">
        <f t="shared" si="34"/>
        <v>-6.1576802113731999</v>
      </c>
      <c r="AJ70">
        <f t="shared" si="35"/>
        <v>-0.35634754640878263</v>
      </c>
      <c r="AK70">
        <f t="shared" si="22"/>
        <v>-0.23888304465944549</v>
      </c>
      <c r="AL70">
        <f t="shared" si="26"/>
        <v>-6.7529108024414279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-4.8690592217257699E-3</v>
      </c>
      <c r="AR70">
        <f t="shared" si="36"/>
        <v>-4.8695188801882389E-3</v>
      </c>
      <c r="AS70">
        <f t="shared" si="36"/>
        <v>-2.8180110781676212E-4</v>
      </c>
      <c r="AT70">
        <f t="shared" si="36"/>
        <v>-1.8890969589124037E-4</v>
      </c>
      <c r="AU70">
        <f t="shared" si="23"/>
        <v>-5.340229683896241E-3</v>
      </c>
      <c r="AW70">
        <v>67</v>
      </c>
      <c r="AX70">
        <f>IF(Z70&gt;0, (R70*SUMPRODUCT(K70:$K$98, X70:$X$98)-K70*$AZ$3)/Z70, 0)</f>
        <v>-65725.67000359761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100000</v>
      </c>
      <c r="S71">
        <f t="shared" si="29"/>
        <v>-148128.1087146432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-3.0562673772975812</v>
      </c>
      <c r="AC71">
        <f t="shared" si="30"/>
        <v>-2.7328329893563663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-2.7586239097317948</v>
      </c>
      <c r="AI71">
        <f t="shared" si="34"/>
        <v>-2.7588545237095428</v>
      </c>
      <c r="AJ71">
        <f t="shared" si="35"/>
        <v>-0.32343438794121493</v>
      </c>
      <c r="AK71">
        <f t="shared" si="22"/>
        <v>-0.2139387164108307</v>
      </c>
      <c r="AL71">
        <f t="shared" si="26"/>
        <v>-3.2962276280615885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-1.9477956723874623E-3</v>
      </c>
      <c r="AR71">
        <f t="shared" si="36"/>
        <v>-1.947958503176489E-3</v>
      </c>
      <c r="AS71">
        <f t="shared" si="36"/>
        <v>-2.2836897009075651E-4</v>
      </c>
      <c r="AT71">
        <f t="shared" si="36"/>
        <v>-1.5105680209291699E-4</v>
      </c>
      <c r="AU71">
        <f t="shared" si="23"/>
        <v>-2.3273842753601627E-3</v>
      </c>
      <c r="AW71">
        <v>68</v>
      </c>
      <c r="AX71">
        <f>IF(Z71&gt;0, (R71*SUMPRODUCT(K71:$K$98, X71:$X$98)-K71*$AZ$3)/Z71, 0)</f>
        <v>-148128.1087146432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100000</v>
      </c>
      <c r="S72">
        <f t="shared" si="29"/>
        <v>-359899.5531288581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-2.7328329893563663</v>
      </c>
      <c r="AC72">
        <f t="shared" si="30"/>
        <v>-2.4416527072046996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-1.1480365468042333</v>
      </c>
      <c r="AI72">
        <f t="shared" si="34"/>
        <v>-1.1481213500738532</v>
      </c>
      <c r="AJ72">
        <f t="shared" si="35"/>
        <v>-0.29118028215166669</v>
      </c>
      <c r="AK72">
        <f t="shared" ref="AK72:AK79" si="49">G72*SUM(AB72:AB72, AE72:AF72)</f>
        <v>-0.19129830925494565</v>
      </c>
      <c r="AL72">
        <f t="shared" si="26"/>
        <v>-1.6305999414804655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-7.2375002472096258E-4</v>
      </c>
      <c r="AR72">
        <f t="shared" si="36"/>
        <v>-7.2380348675460133E-4</v>
      </c>
      <c r="AS72">
        <f t="shared" si="36"/>
        <v>-1.8356709722540041E-4</v>
      </c>
      <c r="AT72">
        <f t="shared" si="36"/>
        <v>-1.2059908409514644E-4</v>
      </c>
      <c r="AU72">
        <f t="shared" si="23"/>
        <v>-1.0279696680751483E-3</v>
      </c>
      <c r="AW72">
        <v>69</v>
      </c>
      <c r="AX72">
        <f>IF(Z72&gt;0, (R72*SUMPRODUCT(K72:$K$98, X72:$X$98)-K72*$AZ$3)/Z72, 0)</f>
        <v>-359899.5531288581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100000</v>
      </c>
      <c r="S73">
        <f t="shared" si="29"/>
        <v>-948344.69686505268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-2.4416527072046996</v>
      </c>
      <c r="AC73">
        <f t="shared" si="30"/>
        <v>-2.1806549591722288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-0.44169860932676852</v>
      </c>
      <c r="AI73">
        <f t="shared" si="34"/>
        <v>-0.44172735223752635</v>
      </c>
      <c r="AJ73">
        <f t="shared" si="35"/>
        <v>-0.26099774803247078</v>
      </c>
      <c r="AK73">
        <f t="shared" si="49"/>
        <v>-0.17091568950432898</v>
      </c>
      <c r="AL73">
        <f t="shared" si="26"/>
        <v>-0.87364078977432613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-2.486227621702001E-4</v>
      </c>
      <c r="AR73">
        <f t="shared" si="36"/>
        <v>-2.4863894094394882E-4</v>
      </c>
      <c r="AS73">
        <f t="shared" si="36"/>
        <v>-1.4691008680090545E-4</v>
      </c>
      <c r="AT73">
        <f t="shared" si="36"/>
        <v>-9.6204810079793219E-5</v>
      </c>
      <c r="AU73">
        <f t="shared" si="23"/>
        <v>-4.9175383782464749E-4</v>
      </c>
      <c r="AW73">
        <v>70</v>
      </c>
      <c r="AX73">
        <f>IF(Z73&gt;0, (R73*SUMPRODUCT(K73:$K$98, X73:$X$98)-K73*$AZ$3)/Z73, 0)</f>
        <v>-948344.69686505268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100000</v>
      </c>
      <c r="S74">
        <f t="shared" si="29"/>
        <v>-2728078.9822228504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-2.1806549591722288</v>
      </c>
      <c r="AC74">
        <f t="shared" si="30"/>
        <v>-1.9472236729547638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-0.1562667528451788</v>
      </c>
      <c r="AI74">
        <f t="shared" si="34"/>
        <v>-0.15627567498272341</v>
      </c>
      <c r="AJ74">
        <f t="shared" si="35"/>
        <v>-0.23343128621746501</v>
      </c>
      <c r="AK74">
        <f t="shared" si="49"/>
        <v>-0.15264584714205603</v>
      </c>
      <c r="AL74">
        <f t="shared" si="26"/>
        <v>-0.54235280834224442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-7.8535031150525863E-5</v>
      </c>
      <c r="AR74">
        <f t="shared" si="36"/>
        <v>-7.8539515151999226E-5</v>
      </c>
      <c r="AS74">
        <f t="shared" si="36"/>
        <v>-1.1731563496912795E-4</v>
      </c>
      <c r="AT74">
        <f t="shared" si="36"/>
        <v>-7.671527143190164E-5</v>
      </c>
      <c r="AU74">
        <f t="shared" si="23"/>
        <v>-2.7257042155302879E-4</v>
      </c>
      <c r="AW74">
        <v>71</v>
      </c>
      <c r="AX74">
        <f>IF(Z74&gt;0, (R74*SUMPRODUCT(K74:$K$98, X74:$X$98)-K74*$AZ$3)/Z74, 0)</f>
        <v>-2728078.9822228504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100000</v>
      </c>
      <c r="S75">
        <f t="shared" si="29"/>
        <v>-8636884.5748759881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-1.9472236729547638</v>
      </c>
      <c r="AC75">
        <f t="shared" si="30"/>
        <v>-1.7386594321112405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-5.0532697560763909E-2</v>
      </c>
      <c r="AI75">
        <f t="shared" si="34"/>
        <v>-5.0535213889737973E-2</v>
      </c>
      <c r="AJ75">
        <f t="shared" si="35"/>
        <v>-0.20856424084352332</v>
      </c>
      <c r="AK75">
        <f t="shared" si="49"/>
        <v>-0.13630565710683348</v>
      </c>
      <c r="AL75">
        <f t="shared" si="26"/>
        <v>-0.39540511184009475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-2.2675208673618016E-5</v>
      </c>
      <c r="AR75">
        <f t="shared" si="36"/>
        <v>-2.2676337809550445E-5</v>
      </c>
      <c r="AS75">
        <f t="shared" si="36"/>
        <v>-9.3587675134399148E-5</v>
      </c>
      <c r="AT75">
        <f t="shared" si="36"/>
        <v>-6.1163550878627393E-5</v>
      </c>
      <c r="AU75">
        <f t="shared" si="23"/>
        <v>-1.7742756382257697E-4</v>
      </c>
      <c r="AW75">
        <v>72</v>
      </c>
      <c r="AX75">
        <f>IF(Z75&gt;0, (R75*SUMPRODUCT(K75:$K$98, X75:$X$98)-K75*$AZ$3)/Z75, 0)</f>
        <v>-8636884.5748759881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100000</v>
      </c>
      <c r="S76">
        <f t="shared" si="29"/>
        <v>-30402121.456724327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-1.7386594321112405</v>
      </c>
      <c r="AC76">
        <f t="shared" si="30"/>
        <v>-1.552393914574669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-1.4823122880175902E-2</v>
      </c>
      <c r="AI76">
        <f t="shared" si="34"/>
        <v>-1.4823761155500201E-2</v>
      </c>
      <c r="AJ76">
        <f t="shared" si="35"/>
        <v>-0.1862655175365715</v>
      </c>
      <c r="AK76">
        <f t="shared" si="49"/>
        <v>-0.12170616024778685</v>
      </c>
      <c r="AL76">
        <f t="shared" si="26"/>
        <v>-0.32279543893985857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-5.9388245618185441E-6</v>
      </c>
      <c r="AR76">
        <f t="shared" si="36"/>
        <v>-5.9390802842600151E-6</v>
      </c>
      <c r="AS76">
        <f t="shared" si="36"/>
        <v>-7.4626530421969124E-5</v>
      </c>
      <c r="AT76">
        <f t="shared" si="36"/>
        <v>-4.8761083588588799E-5</v>
      </c>
      <c r="AU76">
        <f t="shared" si="23"/>
        <v>-1.2932669429481796E-4</v>
      </c>
      <c r="AW76">
        <v>73</v>
      </c>
      <c r="AX76">
        <f>IF(Z76&gt;0, (R76*SUMPRODUCT(K76:$K$98, X76:$X$98)-K76*$AZ$3)/Z76, 0)</f>
        <v>-30402121.456724327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100000</v>
      </c>
      <c r="S77">
        <f t="shared" si="29"/>
        <v>-120497214.16625397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-1.552393914574669</v>
      </c>
      <c r="AC77">
        <f t="shared" si="30"/>
        <v>-1.3860711098766909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-3.9048474936558639E-3</v>
      </c>
      <c r="AI77">
        <f t="shared" si="34"/>
        <v>-3.9049912802902134E-3</v>
      </c>
      <c r="AJ77">
        <f t="shared" si="35"/>
        <v>-0.16632280469797811</v>
      </c>
      <c r="AK77">
        <f t="shared" si="49"/>
        <v>-0.10866757402022684</v>
      </c>
      <c r="AL77">
        <f t="shared" si="26"/>
        <v>-0.27889536999849518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-1.3968405737814402E-6</v>
      </c>
      <c r="AR77">
        <f t="shared" si="36"/>
        <v>-1.3968920090820896E-6</v>
      </c>
      <c r="AS77">
        <f t="shared" si="36"/>
        <v>-5.9496931013239004E-5</v>
      </c>
      <c r="AT77">
        <f t="shared" si="36"/>
        <v>-3.8872523624152633E-5</v>
      </c>
      <c r="AU77">
        <f t="shared" si="23"/>
        <v>-9.9766346646473726E-5</v>
      </c>
      <c r="AW77">
        <v>74</v>
      </c>
      <c r="AX77">
        <f>IF(Z77&gt;0, (R77*SUMPRODUCT(K77:$K$98, X77:$X$98)-K77*$AZ$3)/Z77, 0)</f>
        <v>-120497214.16625397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100000</v>
      </c>
      <c r="S78">
        <f t="shared" si="29"/>
        <v>-546420426.57368743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-1.3860711098766909</v>
      </c>
      <c r="AC78">
        <f t="shared" si="30"/>
        <v>-1.2375647000007111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-9.1230433937926618E-4</v>
      </c>
      <c r="AI78">
        <f t="shared" si="34"/>
        <v>-9.123326501048498E-4</v>
      </c>
      <c r="AJ78">
        <f t="shared" si="35"/>
        <v>-0.14850640987597985</v>
      </c>
      <c r="AK78">
        <f t="shared" si="49"/>
        <v>-9.7024977691368378E-2</v>
      </c>
      <c r="AL78">
        <f t="shared" si="26"/>
        <v>-0.24644372021745309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-2.9138318254980221E-7</v>
      </c>
      <c r="AR78">
        <f t="shared" si="36"/>
        <v>-2.9139222478380764E-7</v>
      </c>
      <c r="AS78">
        <f t="shared" si="36"/>
        <v>-4.7431836582242859E-5</v>
      </c>
      <c r="AT78">
        <f t="shared" si="36"/>
        <v>-3.098905219038027E-5</v>
      </c>
      <c r="AU78">
        <f t="shared" si="23"/>
        <v>-7.8712280997406944E-5</v>
      </c>
      <c r="AW78">
        <v>75</v>
      </c>
      <c r="AX78">
        <f>IF(Z78&gt;0, (R78*SUMPRODUCT(K78:$K$98, X78:$X$98)-K78*$AZ$3)/Z78, 0)</f>
        <v>-546420426.57368743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-1.2375647000007111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-1.2375647000007111</v>
      </c>
      <c r="AK79">
        <f t="shared" si="49"/>
        <v>-8.6629529000049776E-2</v>
      </c>
      <c r="AL79">
        <f t="shared" si="26"/>
        <v>-1.3244207148054299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-6.4587385753157227E-8</v>
      </c>
      <c r="AR79">
        <f t="shared" si="36"/>
        <v>-6.4587385753157227E-8</v>
      </c>
      <c r="AS79">
        <f t="shared" si="36"/>
        <v>-3.5291866874519477E-4</v>
      </c>
      <c r="AT79">
        <f t="shared" si="36"/>
        <v>-2.4704306812163633E-5</v>
      </c>
      <c r="AU79">
        <f t="shared" si="23"/>
        <v>-3.7768756294311159E-4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7212.8646619919637</v>
      </c>
      <c r="AO81" s="8">
        <f t="shared" si="50"/>
        <v>-721.28646619919641</v>
      </c>
      <c r="AP81" s="8">
        <f t="shared" si="50"/>
        <v>-233.22713198650979</v>
      </c>
      <c r="AQ81" s="8">
        <f t="shared" si="50"/>
        <v>-3874.7465140125978</v>
      </c>
      <c r="AR81" s="8">
        <f t="shared" si="50"/>
        <v>2383.6045497936611</v>
      </c>
      <c r="AS81" s="8">
        <f t="shared" si="50"/>
        <v>-328.04746523974683</v>
      </c>
      <c r="AT81" s="8">
        <f t="shared" si="50"/>
        <v>151.63676266204234</v>
      </c>
      <c r="AU81" s="8">
        <f t="shared" si="50"/>
        <v>2207.1938472159536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F0C1-49C5-4F24-A284-E69689F5D490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11581.536658421765</v>
      </c>
      <c r="K3">
        <v>1</v>
      </c>
      <c r="L3" s="2">
        <v>0</v>
      </c>
      <c r="O3">
        <f>$C$3</f>
        <v>11581.536658421765</v>
      </c>
      <c r="P3" s="2">
        <f>O3*C5</f>
        <v>1158.1536658421765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11581.536658421765</v>
      </c>
      <c r="AF3">
        <f t="shared" ref="AF3:AG34" si="4">-$Z3*P3</f>
        <v>-1158.1536658421765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10297.565436679588</v>
      </c>
      <c r="AJ3">
        <f t="shared" ref="AJ3:AJ66" si="7">AB3-AC3</f>
        <v>0</v>
      </c>
      <c r="AL3">
        <f t="shared" ref="AL3:AL34" si="8">SUM(AI3:AK3)</f>
        <v>10297.565436679588</v>
      </c>
      <c r="AN3">
        <f t="shared" ref="AN3:AU34" si="9">AE3*$K3</f>
        <v>11581.536658421765</v>
      </c>
      <c r="AO3">
        <f t="shared" si="9"/>
        <v>-1158.1536658421765</v>
      </c>
      <c r="AP3">
        <f t="shared" si="9"/>
        <v>-125.8175559</v>
      </c>
      <c r="AQ3">
        <f t="shared" si="9"/>
        <v>0</v>
      </c>
      <c r="AR3">
        <f t="shared" si="9"/>
        <v>10297.565436679588</v>
      </c>
      <c r="AS3">
        <f t="shared" si="9"/>
        <v>0</v>
      </c>
      <c r="AT3">
        <f t="shared" si="9"/>
        <v>0</v>
      </c>
      <c r="AU3">
        <f t="shared" si="9"/>
        <v>10297.565436679588</v>
      </c>
      <c r="AW3">
        <v>0</v>
      </c>
      <c r="AX3">
        <f>IF(Z3&gt;0, (R3*SUMPRODUCT(K3:$K$98, X3:$X$98)-K3*$AZ$3)/Z3, 0)</f>
        <v>0</v>
      </c>
      <c r="AZ3">
        <f>C6*ABS(SUMPRODUCT(X4:X69, K4:K69))/1</f>
        <v>6267.0448633015549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426.11790951943948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420.37552539544959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-420.37552539544959</v>
      </c>
      <c r="AK4">
        <f>G4*SUM(AB4, AE4:AF4)</f>
        <v>0</v>
      </c>
      <c r="AL4">
        <f t="shared" si="8"/>
        <v>-767.98002539544962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-324.288179867525</v>
      </c>
      <c r="AR4">
        <f t="shared" si="9"/>
        <v>-324.288179867525</v>
      </c>
      <c r="AS4">
        <f t="shared" si="9"/>
        <v>-392.17793207897154</v>
      </c>
      <c r="AT4">
        <f t="shared" si="9"/>
        <v>0</v>
      </c>
      <c r="AU4">
        <f t="shared" si="9"/>
        <v>-716.46611194649654</v>
      </c>
      <c r="AW4">
        <v>1</v>
      </c>
      <c r="AX4">
        <f>IF(Z4&gt;0, (R4*SUMPRODUCT(K4:$K$98, X4:$X$98)-K4*$AZ$3)/Z4, 0)</f>
        <v>426.11790951943948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</v>
      </c>
      <c r="S5">
        <f t="shared" si="1"/>
        <v>599.89763497679348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420.37552539544959</v>
      </c>
      <c r="AC5">
        <f t="shared" si="2"/>
        <v>583.75637371257562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-356.540806405296</v>
      </c>
      <c r="AI5">
        <f t="shared" si="6"/>
        <v>-368.70447274762034</v>
      </c>
      <c r="AJ5">
        <f t="shared" si="7"/>
        <v>-163.38084831712604</v>
      </c>
      <c r="AK5">
        <f>G5*SUM(AB5, AE5:AF5)</f>
        <v>17.235396541213433</v>
      </c>
      <c r="AL5">
        <f t="shared" si="8"/>
        <v>-514.84992452353299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-304.88090218453249</v>
      </c>
      <c r="AR5">
        <f t="shared" si="9"/>
        <v>-315.28215079814532</v>
      </c>
      <c r="AS5">
        <f t="shared" si="9"/>
        <v>-139.70827333008395</v>
      </c>
      <c r="AT5">
        <f t="shared" si="9"/>
        <v>14.738125770153836</v>
      </c>
      <c r="AU5">
        <f t="shared" si="9"/>
        <v>-440.25229835807551</v>
      </c>
      <c r="AW5">
        <v>2</v>
      </c>
      <c r="AX5">
        <f>IF(Z5&gt;0, (R5*SUMPRODUCT(K5:$K$98, X5:$X$98)-K5*$AZ$3)/Z5, 0)</f>
        <v>599.89763497679348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100000</v>
      </c>
      <c r="S6">
        <f t="shared" si="1"/>
        <v>837.14660012891045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583.75637371257562</v>
      </c>
      <c r="AC6">
        <f t="shared" si="2"/>
        <v>803.41451853280614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-365.64895732735908</v>
      </c>
      <c r="AI6">
        <f t="shared" si="6"/>
        <v>-377.64528088659426</v>
      </c>
      <c r="AJ6">
        <f t="shared" si="7"/>
        <v>-219.65814482023052</v>
      </c>
      <c r="AK6">
        <f>G6*SUM(AB6, AE6:AF6)</f>
        <v>34.149747862185677</v>
      </c>
      <c r="AL6">
        <f t="shared" si="8"/>
        <v>-563.15367784463911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-282.06527294917311</v>
      </c>
      <c r="AR6">
        <f t="shared" si="9"/>
        <v>-291.31935725958687</v>
      </c>
      <c r="AS6">
        <f t="shared" si="9"/>
        <v>-169.44649597006088</v>
      </c>
      <c r="AT6">
        <f t="shared" si="9"/>
        <v>26.343458004911181</v>
      </c>
      <c r="AU6">
        <f t="shared" si="9"/>
        <v>-434.42239522473659</v>
      </c>
      <c r="AW6">
        <v>3</v>
      </c>
      <c r="AX6">
        <f>IF(Z6&gt;0, (R6*SUMPRODUCT(K6:$K$98, X6:$X$98)-K6*$AZ$3)/Z6, 0)</f>
        <v>837.14660012891045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</v>
      </c>
      <c r="S7">
        <f t="shared" si="1"/>
        <v>1011.5097990022568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803.41451853280614</v>
      </c>
      <c r="AC7">
        <f t="shared" si="2"/>
        <v>957.24689924137419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-375.42772893333057</v>
      </c>
      <c r="AI7">
        <f t="shared" si="6"/>
        <v>-387.25716079085674</v>
      </c>
      <c r="AJ7">
        <f t="shared" si="7"/>
        <v>-153.83238070856805</v>
      </c>
      <c r="AK7">
        <f>G7*SUM(AB7, AE7:AF7)</f>
        <v>39.447652859960783</v>
      </c>
      <c r="AL7">
        <f t="shared" si="8"/>
        <v>-501.64188863946396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-263.49623823306234</v>
      </c>
      <c r="AR7">
        <f t="shared" si="9"/>
        <v>-271.79879703378964</v>
      </c>
      <c r="AS7">
        <f t="shared" si="9"/>
        <v>-107.96819337322356</v>
      </c>
      <c r="AT7">
        <f t="shared" si="9"/>
        <v>27.686575430258689</v>
      </c>
      <c r="AU7">
        <f t="shared" si="9"/>
        <v>-352.08041497675447</v>
      </c>
      <c r="AW7">
        <v>4</v>
      </c>
      <c r="AX7">
        <f>IF(Z7&gt;0, (R7*SUMPRODUCT(K7:$K$98, X7:$X$98)-K7*$AZ$3)/Z7, 0)</f>
        <v>1011.5097990022568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</v>
      </c>
      <c r="S8">
        <f t="shared" si="1"/>
        <v>1057.3039672841703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957.24689924137419</v>
      </c>
      <c r="AC8">
        <f t="shared" si="2"/>
        <v>986.49553669756995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-386.17445278167747</v>
      </c>
      <c r="AI8">
        <f t="shared" si="6"/>
        <v>-397.83731851403064</v>
      </c>
      <c r="AJ8">
        <f t="shared" si="7"/>
        <v>-29.248637456195752</v>
      </c>
      <c r="AK8">
        <f t="shared" ref="AK8:AK69" si="22">G8*SUM(AB8:AB8, AE8:AF8)</f>
        <v>20.389358953841271</v>
      </c>
      <c r="AL8">
        <f t="shared" si="8"/>
        <v>-406.69659701638511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-252.99999236713739</v>
      </c>
      <c r="AR8">
        <f t="shared" si="9"/>
        <v>-260.64085239816711</v>
      </c>
      <c r="AS8">
        <f t="shared" si="9"/>
        <v>-19.162078174420841</v>
      </c>
      <c r="AT8">
        <f t="shared" si="9"/>
        <v>13.357972342642283</v>
      </c>
      <c r="AU8">
        <f t="shared" si="9"/>
        <v>-266.44495822994571</v>
      </c>
      <c r="AW8">
        <v>5</v>
      </c>
      <c r="AX8">
        <f>IF(Z8&gt;0, (R8*SUMPRODUCT(K8:$K$98, X8:$X$98)-K8*$AZ$3)/Z8, 0)</f>
        <v>1057.3039672841703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</v>
      </c>
      <c r="S9">
        <f t="shared" si="1"/>
        <v>1033.8783331676932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986.49553669756995</v>
      </c>
      <c r="AC9">
        <f t="shared" si="2"/>
        <v>950.86013112403725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-399.68109038096969</v>
      </c>
      <c r="AI9">
        <f t="shared" si="6"/>
        <v>-411.17736731970172</v>
      </c>
      <c r="AJ9">
        <f t="shared" si="7"/>
        <v>35.635405573532694</v>
      </c>
      <c r="AK9">
        <f t="shared" si="22"/>
        <v>5.8203236665156624</v>
      </c>
      <c r="AL9">
        <f t="shared" si="8"/>
        <v>-369.72163807965336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-247.98635195682857</v>
      </c>
      <c r="AR9">
        <f t="shared" si="9"/>
        <v>-255.11933834956514</v>
      </c>
      <c r="AS9">
        <f t="shared" si="9"/>
        <v>22.110363590779414</v>
      </c>
      <c r="AT9">
        <f t="shared" si="9"/>
        <v>3.6112812639983125</v>
      </c>
      <c r="AU9">
        <f t="shared" si="9"/>
        <v>-229.3976934947874</v>
      </c>
      <c r="AW9">
        <v>6</v>
      </c>
      <c r="AX9">
        <f>IF(Z9&gt;0, (R9*SUMPRODUCT(K9:$K$98, X9:$X$98)-K9*$AZ$3)/Z9, 0)</f>
        <v>1033.8783331676932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</v>
      </c>
      <c r="S10">
        <f t="shared" si="1"/>
        <v>995.67090581623222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950.86013112403725</v>
      </c>
      <c r="AC10">
        <f t="shared" si="2"/>
        <v>902.44248169046659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-413.89070978232536</v>
      </c>
      <c r="AI10">
        <f t="shared" si="6"/>
        <v>-425.22028761294729</v>
      </c>
      <c r="AJ10">
        <f t="shared" si="7"/>
        <v>48.417649433570659</v>
      </c>
      <c r="AK10">
        <f t="shared" si="22"/>
        <v>3.8985265376085532</v>
      </c>
      <c r="AL10">
        <f t="shared" si="8"/>
        <v>-372.90411164176805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-243.62286341450891</v>
      </c>
      <c r="AR10">
        <f t="shared" si="9"/>
        <v>-250.29163883550177</v>
      </c>
      <c r="AS10">
        <f t="shared" si="9"/>
        <v>28.499422953972466</v>
      </c>
      <c r="AT10">
        <f t="shared" si="9"/>
        <v>2.2947366919377168</v>
      </c>
      <c r="AU10">
        <f t="shared" si="9"/>
        <v>-219.49747918959156</v>
      </c>
      <c r="AW10">
        <v>7</v>
      </c>
      <c r="AX10">
        <f>IF(Z10&gt;0, (R10*SUMPRODUCT(K10:$K$98, X10:$X$98)-K10*$AZ$3)/Z10, 0)</f>
        <v>995.67090581623222</v>
      </c>
    </row>
    <row r="11" spans="1:52" x14ac:dyDescent="0.25">
      <c r="A11" t="s">
        <v>33</v>
      </c>
      <c r="C11" s="12">
        <f>AU71</f>
        <v>3506.677886381402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</v>
      </c>
      <c r="S11">
        <f t="shared" si="1"/>
        <v>943.41027360577334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902.44248169046659</v>
      </c>
      <c r="AC11">
        <f t="shared" si="2"/>
        <v>842.49274376851554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-427.35530123596476</v>
      </c>
      <c r="AI11">
        <f t="shared" si="6"/>
        <v>-438.51816387562599</v>
      </c>
      <c r="AJ11">
        <f t="shared" si="7"/>
        <v>59.949737921951055</v>
      </c>
      <c r="AK11">
        <f t="shared" si="22"/>
        <v>2.1658619560571197</v>
      </c>
      <c r="AL11">
        <f t="shared" si="8"/>
        <v>-376.40256399761779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-239.02351091598703</v>
      </c>
      <c r="AR11">
        <f t="shared" si="9"/>
        <v>-245.26699640051945</v>
      </c>
      <c r="AS11">
        <f t="shared" si="9"/>
        <v>33.530406186972826</v>
      </c>
      <c r="AT11">
        <f t="shared" si="9"/>
        <v>1.2113852978982838</v>
      </c>
      <c r="AU11">
        <f t="shared" si="9"/>
        <v>-210.52520491564835</v>
      </c>
      <c r="AW11">
        <v>8</v>
      </c>
      <c r="AX11">
        <f>IF(Z11&gt;0, (R11*SUMPRODUCT(K11:$K$98, X11:$X$98)-K11*$AZ$3)/Z11, 0)</f>
        <v>943.41027360577334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</v>
      </c>
      <c r="S12">
        <f t="shared" si="1"/>
        <v>884.05331753446671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842.49274376851554</v>
      </c>
      <c r="AC12">
        <f t="shared" si="2"/>
        <v>777.68058347564238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-442.26109770913286</v>
      </c>
      <c r="AI12">
        <f t="shared" si="6"/>
        <v>-453.25704908518378</v>
      </c>
      <c r="AJ12">
        <f t="shared" si="7"/>
        <v>64.812160292873159</v>
      </c>
      <c r="AK12">
        <f t="shared" si="22"/>
        <v>1.9377333106675858</v>
      </c>
      <c r="AL12">
        <f t="shared" si="8"/>
        <v>-386.50715548164305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-235.06647497876486</v>
      </c>
      <c r="AR12">
        <f t="shared" si="9"/>
        <v>-240.91094002982879</v>
      </c>
      <c r="AS12">
        <f t="shared" si="9"/>
        <v>34.44835219448639</v>
      </c>
      <c r="AT12">
        <f t="shared" si="9"/>
        <v>1.0299258540870644</v>
      </c>
      <c r="AU12">
        <f t="shared" si="9"/>
        <v>-205.43266198125534</v>
      </c>
      <c r="AW12">
        <v>9</v>
      </c>
      <c r="AX12">
        <f>IF(Z12&gt;0, (R12*SUMPRODUCT(K12:$K$98, X12:$X$98)-K12*$AZ$3)/Z12, 0)</f>
        <v>884.05331753446671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</v>
      </c>
      <c r="S13">
        <f t="shared" si="1"/>
        <v>816.41834381724527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777.68058347564238</v>
      </c>
      <c r="AC13">
        <f t="shared" si="2"/>
        <v>707.26434645574864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-457.79585112090552</v>
      </c>
      <c r="AI13">
        <f t="shared" si="6"/>
        <v>-468.62461850180586</v>
      </c>
      <c r="AJ13">
        <f t="shared" si="7"/>
        <v>70.416237019893742</v>
      </c>
      <c r="AK13">
        <f t="shared" si="22"/>
        <v>1.5553611669512848</v>
      </c>
      <c r="AL13">
        <f t="shared" si="8"/>
        <v>-396.65302031496083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-231.29597106698773</v>
      </c>
      <c r="AR13">
        <f t="shared" si="9"/>
        <v>-236.76707846276528</v>
      </c>
      <c r="AS13">
        <f t="shared" si="9"/>
        <v>35.576975808149122</v>
      </c>
      <c r="AT13">
        <f t="shared" si="9"/>
        <v>0.78582794184141636</v>
      </c>
      <c r="AU13">
        <f t="shared" si="9"/>
        <v>-200.40427471277474</v>
      </c>
      <c r="AW13">
        <v>10</v>
      </c>
      <c r="AX13">
        <f>IF(Z13&gt;0, (R13*SUMPRODUCT(K13:$K$98, X13:$X$98)-K13*$AZ$3)/Z13, 0)</f>
        <v>816.41834381724527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</v>
      </c>
      <c r="S14">
        <f t="shared" si="1"/>
        <v>955.83627942024975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707.26434645574864</v>
      </c>
      <c r="AC14">
        <f t="shared" si="2"/>
        <v>815.22023931500598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-475.14786045428951</v>
      </c>
      <c r="AI14">
        <f t="shared" si="6"/>
        <v>-485.80894667882404</v>
      </c>
      <c r="AJ14">
        <f t="shared" si="7"/>
        <v>-107.95589285925735</v>
      </c>
      <c r="AK14">
        <f t="shared" si="22"/>
        <v>49.508504251902409</v>
      </c>
      <c r="AL14">
        <f t="shared" si="8"/>
        <v>-544.25633528617891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-214.34184799974679</v>
      </c>
      <c r="AR14">
        <f t="shared" si="9"/>
        <v>-219.15112341322876</v>
      </c>
      <c r="AS14">
        <f t="shared" si="9"/>
        <v>-48.699504941035016</v>
      </c>
      <c r="AT14">
        <f t="shared" si="9"/>
        <v>22.333562194534942</v>
      </c>
      <c r="AU14">
        <f t="shared" si="9"/>
        <v>-245.51706615972881</v>
      </c>
      <c r="AW14">
        <v>11</v>
      </c>
      <c r="AX14">
        <f>IF(Z14&gt;0, (R14*SUMPRODUCT(K14:$K$98, X14:$X$98)-K14*$AZ$3)/Z14, 0)</f>
        <v>955.83627942024975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</v>
      </c>
      <c r="S15">
        <f t="shared" si="1"/>
        <v>1076.6939429980569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815.22023931500598</v>
      </c>
      <c r="AC15">
        <f t="shared" si="2"/>
        <v>903.7818412494056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-495.34357587854441</v>
      </c>
      <c r="AI15">
        <f t="shared" si="6"/>
        <v>-505.83613329384877</v>
      </c>
      <c r="AJ15">
        <f t="shared" si="7"/>
        <v>-88.561601934399619</v>
      </c>
      <c r="AK15">
        <f t="shared" si="22"/>
        <v>57.065416752050425</v>
      </c>
      <c r="AL15">
        <f t="shared" si="8"/>
        <v>-537.332318476198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-199.51093552206871</v>
      </c>
      <c r="AR15">
        <f t="shared" si="9"/>
        <v>-203.7370526009741</v>
      </c>
      <c r="AS15">
        <f t="shared" si="9"/>
        <v>-35.670207334227065</v>
      </c>
      <c r="AT15">
        <f t="shared" si="9"/>
        <v>22.984399589649456</v>
      </c>
      <c r="AU15">
        <f t="shared" si="9"/>
        <v>-216.42286034555173</v>
      </c>
      <c r="AW15">
        <v>12</v>
      </c>
      <c r="AX15">
        <f>IF(Z15&gt;0, (R15*SUMPRODUCT(K15:$K$98, X15:$X$98)-K15*$AZ$3)/Z15, 0)</f>
        <v>1076.6939429980569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</v>
      </c>
      <c r="S16">
        <f t="shared" si="1"/>
        <v>1180.2710612066312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903.7818412494056</v>
      </c>
      <c r="AC16">
        <f t="shared" si="2"/>
        <v>974.72041459711272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-516.60047675929582</v>
      </c>
      <c r="AI16">
        <f t="shared" si="6"/>
        <v>-526.92353354085219</v>
      </c>
      <c r="AJ16">
        <f t="shared" si="7"/>
        <v>-70.93857334770712</v>
      </c>
      <c r="AK16">
        <f t="shared" si="22"/>
        <v>63.264728887458396</v>
      </c>
      <c r="AL16">
        <f t="shared" si="8"/>
        <v>-534.59737800110088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-185.77914081906388</v>
      </c>
      <c r="AR16">
        <f t="shared" si="9"/>
        <v>-189.49150405870822</v>
      </c>
      <c r="AS16">
        <f t="shared" si="9"/>
        <v>-25.510830516727797</v>
      </c>
      <c r="AT16">
        <f t="shared" si="9"/>
        <v>22.75117330629049</v>
      </c>
      <c r="AU16">
        <f t="shared" si="9"/>
        <v>-192.25116126914551</v>
      </c>
      <c r="AW16">
        <v>13</v>
      </c>
      <c r="AX16">
        <f>IF(Z16&gt;0, (R16*SUMPRODUCT(K16:$K$98, X16:$X$98)-K16*$AZ$3)/Z16, 0)</f>
        <v>1180.2710612066312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</v>
      </c>
      <c r="S17">
        <f t="shared" si="1"/>
        <v>1268.6699766195457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974.72041459711272</v>
      </c>
      <c r="AC17">
        <f t="shared" si="2"/>
        <v>1030.4140495546317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-538.58649315322839</v>
      </c>
      <c r="AI17">
        <f t="shared" si="6"/>
        <v>-548.73899605532506</v>
      </c>
      <c r="AJ17">
        <f t="shared" si="7"/>
        <v>-55.693634957518952</v>
      </c>
      <c r="AK17">
        <f t="shared" si="22"/>
        <v>68.230429021797903</v>
      </c>
      <c r="AL17">
        <f t="shared" si="8"/>
        <v>-536.20220199104608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-172.93367971436058</v>
      </c>
      <c r="AR17">
        <f t="shared" si="9"/>
        <v>-176.19352693943907</v>
      </c>
      <c r="AS17">
        <f t="shared" si="9"/>
        <v>-17.882559908779559</v>
      </c>
      <c r="AT17">
        <f t="shared" si="9"/>
        <v>21.907974502197714</v>
      </c>
      <c r="AU17">
        <f t="shared" si="9"/>
        <v>-172.16811234602088</v>
      </c>
      <c r="AW17">
        <v>14</v>
      </c>
      <c r="AX17">
        <f>IF(Z17&gt;0, (R17*SUMPRODUCT(K17:$K$98, X17:$X$98)-K17*$AZ$3)/Z17, 0)</f>
        <v>1268.6699766195457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</v>
      </c>
      <c r="S18">
        <f t="shared" si="1"/>
        <v>1343.9637683817346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1030.4140495546317</v>
      </c>
      <c r="AC18">
        <f t="shared" si="2"/>
        <v>1073.0810624979358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-563.32957314796658</v>
      </c>
      <c r="AI18">
        <f t="shared" si="6"/>
        <v>-573.3101348243988</v>
      </c>
      <c r="AJ18">
        <f t="shared" si="7"/>
        <v>-42.667012943304144</v>
      </c>
      <c r="AK18">
        <f t="shared" si="22"/>
        <v>72.128983468824231</v>
      </c>
      <c r="AL18">
        <f t="shared" si="8"/>
        <v>-543.84816429887871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-161.49855954765539</v>
      </c>
      <c r="AR18">
        <f t="shared" si="9"/>
        <v>-164.35984432845095</v>
      </c>
      <c r="AS18">
        <f t="shared" si="9"/>
        <v>-12.232024482646603</v>
      </c>
      <c r="AT18">
        <f t="shared" si="9"/>
        <v>20.678351514118106</v>
      </c>
      <c r="AU18">
        <f t="shared" si="9"/>
        <v>-155.91351729697945</v>
      </c>
      <c r="AW18">
        <v>15</v>
      </c>
      <c r="AX18">
        <f>IF(Z18&gt;0, (R18*SUMPRODUCT(K18:$K$98, X18:$X$98)-K18*$AZ$3)/Z18, 0)</f>
        <v>1343.9637683817346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</v>
      </c>
      <c r="S19">
        <f t="shared" si="1"/>
        <v>1407.2818811338568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1073.0810624979358</v>
      </c>
      <c r="AC19">
        <f t="shared" si="2"/>
        <v>1104.0831213946237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-591.03984005056191</v>
      </c>
      <c r="AI19">
        <f t="shared" si="6"/>
        <v>-600.84671613022351</v>
      </c>
      <c r="AJ19">
        <f t="shared" si="7"/>
        <v>-31.002058896687913</v>
      </c>
      <c r="AK19">
        <f t="shared" si="22"/>
        <v>75.115674374855516</v>
      </c>
      <c r="AL19">
        <f t="shared" si="8"/>
        <v>-556.7331006520559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-151.28812331899252</v>
      </c>
      <c r="AR19">
        <f t="shared" si="9"/>
        <v>-153.79838367231659</v>
      </c>
      <c r="AS19">
        <f t="shared" si="9"/>
        <v>-7.9355789435506621</v>
      </c>
      <c r="AT19">
        <f t="shared" si="9"/>
        <v>19.227315382056577</v>
      </c>
      <c r="AU19">
        <f t="shared" si="9"/>
        <v>-142.50664723381067</v>
      </c>
      <c r="AW19">
        <v>16</v>
      </c>
      <c r="AX19">
        <f>IF(Z19&gt;0, (R19*SUMPRODUCT(K19:$K$98, X19:$X$98)-K19*$AZ$3)/Z19, 0)</f>
        <v>1407.2818811338568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</v>
      </c>
      <c r="S20">
        <f t="shared" si="1"/>
        <v>1459.7051031553847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1104.0831213946237</v>
      </c>
      <c r="AC20">
        <f t="shared" si="2"/>
        <v>1124.6705502580803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-622.66664919080699</v>
      </c>
      <c r="AI20">
        <f t="shared" si="6"/>
        <v>-632.29762317852317</v>
      </c>
      <c r="AJ20">
        <f t="shared" si="7"/>
        <v>-20.58742886345658</v>
      </c>
      <c r="AK20">
        <f t="shared" si="22"/>
        <v>77.285818497623666</v>
      </c>
      <c r="AL20">
        <f t="shared" si="8"/>
        <v>-575.59923354435614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-142.30680287338993</v>
      </c>
      <c r="AR20">
        <f t="shared" si="9"/>
        <v>-144.50790537105829</v>
      </c>
      <c r="AS20">
        <f t="shared" si="9"/>
        <v>-4.7051358616190813</v>
      </c>
      <c r="AT20">
        <f t="shared" si="9"/>
        <v>17.663219560808145</v>
      </c>
      <c r="AU20">
        <f t="shared" si="9"/>
        <v>-131.54982167186924</v>
      </c>
      <c r="AW20">
        <v>17</v>
      </c>
      <c r="AX20">
        <f>IF(Z20&gt;0, (R20*SUMPRODUCT(K20:$K$98, X20:$X$98)-K20*$AZ$3)/Z20, 0)</f>
        <v>1459.7051031553847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</v>
      </c>
      <c r="S21">
        <f t="shared" si="1"/>
        <v>1502.048626750222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1124.6705502580803</v>
      </c>
      <c r="AC21">
        <f t="shared" si="2"/>
        <v>1135.8240618333064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-658.98568060251785</v>
      </c>
      <c r="AI21">
        <f t="shared" si="6"/>
        <v>-668.43797164028149</v>
      </c>
      <c r="AJ21">
        <f t="shared" si="7"/>
        <v>-11.153511575226048</v>
      </c>
      <c r="AK21">
        <f t="shared" si="22"/>
        <v>78.726938518065623</v>
      </c>
      <c r="AL21">
        <f t="shared" si="8"/>
        <v>-600.86454469744194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-134.4708071723214</v>
      </c>
      <c r="AR21">
        <f t="shared" si="9"/>
        <v>-136.39961570775668</v>
      </c>
      <c r="AS21">
        <f t="shared" si="9"/>
        <v>-2.2759549235655214</v>
      </c>
      <c r="AT21">
        <f t="shared" si="9"/>
        <v>16.064802742072747</v>
      </c>
      <c r="AU21">
        <f t="shared" si="9"/>
        <v>-122.61076788924947</v>
      </c>
      <c r="AW21">
        <v>18</v>
      </c>
      <c r="AX21">
        <f>IF(Z21&gt;0, (R21*SUMPRODUCT(K21:$K$98, X21:$X$98)-K21*$AZ$3)/Z21, 0)</f>
        <v>1502.048626750222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</v>
      </c>
      <c r="S22">
        <f t="shared" si="1"/>
        <v>1534.9859380300795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1135.8240618333064</v>
      </c>
      <c r="AC22">
        <f t="shared" si="2"/>
        <v>1138.3713925615348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-700.46285915508702</v>
      </c>
      <c r="AI22">
        <f t="shared" si="6"/>
        <v>-709.73306942507861</v>
      </c>
      <c r="AJ22">
        <f t="shared" si="7"/>
        <v>-2.5473307282284168</v>
      </c>
      <c r="AK22">
        <f t="shared" si="22"/>
        <v>79.50768432833145</v>
      </c>
      <c r="AL22">
        <f t="shared" si="8"/>
        <v>-632.77271582497553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-127.62011272641445</v>
      </c>
      <c r="AR22">
        <f t="shared" si="9"/>
        <v>-129.30908918561019</v>
      </c>
      <c r="AS22">
        <f t="shared" si="9"/>
        <v>-0.46410831129590663</v>
      </c>
      <c r="AT22">
        <f t="shared" si="9"/>
        <v>14.485821059573512</v>
      </c>
      <c r="AU22">
        <f t="shared" si="9"/>
        <v>-115.28737643733258</v>
      </c>
      <c r="AW22">
        <v>19</v>
      </c>
      <c r="AX22">
        <f>IF(Z22&gt;0, (R22*SUMPRODUCT(K22:$K$98, X22:$X$98)-K22*$AZ$3)/Z22, 0)</f>
        <v>1534.9859380300795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</v>
      </c>
      <c r="S23">
        <f t="shared" si="1"/>
        <v>1559.2196730743526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1138.3713925615348</v>
      </c>
      <c r="AC23">
        <f t="shared" si="2"/>
        <v>1133.088902960611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-749.81094586118172</v>
      </c>
      <c r="AI23">
        <f t="shared" si="6"/>
        <v>-758.89472766024085</v>
      </c>
      <c r="AJ23">
        <f t="shared" si="7"/>
        <v>5.2824896009237818</v>
      </c>
      <c r="AK23">
        <f t="shared" si="22"/>
        <v>79.685997479307446</v>
      </c>
      <c r="AL23">
        <f t="shared" si="8"/>
        <v>-673.92624058000956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-121.97414000667241</v>
      </c>
      <c r="AR23">
        <f t="shared" si="9"/>
        <v>-123.45182778792498</v>
      </c>
      <c r="AS23">
        <f t="shared" si="9"/>
        <v>0.85931944541945604</v>
      </c>
      <c r="AT23">
        <f t="shared" si="9"/>
        <v>12.962775572646631</v>
      </c>
      <c r="AU23">
        <f t="shared" si="9"/>
        <v>-109.62973276985889</v>
      </c>
      <c r="AW23">
        <v>20</v>
      </c>
      <c r="AX23">
        <f>IF(Z23&gt;0, (R23*SUMPRODUCT(K23:$K$98, X23:$X$98)-K23*$AZ$3)/Z23, 0)</f>
        <v>1559.2196730743526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</v>
      </c>
      <c r="S24">
        <f t="shared" si="1"/>
        <v>1574.8908839600192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1133.088902960611</v>
      </c>
      <c r="AC24">
        <f t="shared" si="2"/>
        <v>1120.3447836016985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-805.62127747088039</v>
      </c>
      <c r="AI24">
        <f t="shared" si="6"/>
        <v>-814.51351879226502</v>
      </c>
      <c r="AJ24">
        <f t="shared" si="7"/>
        <v>12.744119358912485</v>
      </c>
      <c r="AK24">
        <f t="shared" si="22"/>
        <v>79.316223207242771</v>
      </c>
      <c r="AL24">
        <f t="shared" si="8"/>
        <v>-722.4531762261098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-117.01159357115274</v>
      </c>
      <c r="AR24">
        <f t="shared" si="9"/>
        <v>-118.30313757145639</v>
      </c>
      <c r="AS24">
        <f t="shared" si="9"/>
        <v>1.8510058715538678</v>
      </c>
      <c r="AT24">
        <f t="shared" si="9"/>
        <v>11.520199295952915</v>
      </c>
      <c r="AU24">
        <f t="shared" si="9"/>
        <v>-104.9319324039496</v>
      </c>
      <c r="AW24">
        <v>21</v>
      </c>
      <c r="AX24">
        <f>IF(Z24&gt;0, (R24*SUMPRODUCT(K24:$K$98, X24:$X$98)-K24*$AZ$3)/Z24, 0)</f>
        <v>1574.8908839600192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</v>
      </c>
      <c r="S25">
        <f t="shared" si="1"/>
        <v>1582.6476407811506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1120.3447836016985</v>
      </c>
      <c r="AC25">
        <f t="shared" si="2"/>
        <v>1100.8599941803311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-868.42816748082726</v>
      </c>
      <c r="AI25">
        <f t="shared" si="6"/>
        <v>-877.12293286806289</v>
      </c>
      <c r="AJ25">
        <f t="shared" si="7"/>
        <v>19.484789421367395</v>
      </c>
      <c r="AK25">
        <f t="shared" si="22"/>
        <v>78.424134852118897</v>
      </c>
      <c r="AL25">
        <f t="shared" si="8"/>
        <v>-779.21400859457663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-112.61956479681929</v>
      </c>
      <c r="AR25">
        <f t="shared" si="9"/>
        <v>-113.74711999434521</v>
      </c>
      <c r="AS25">
        <f t="shared" si="9"/>
        <v>2.5268278793369641</v>
      </c>
      <c r="AT25">
        <f t="shared" si="9"/>
        <v>10.170204361557271</v>
      </c>
      <c r="AU25">
        <f t="shared" si="9"/>
        <v>-101.05008775345098</v>
      </c>
      <c r="AW25">
        <v>22</v>
      </c>
      <c r="AX25">
        <f>IF(Z25&gt;0, (R25*SUMPRODUCT(K25:$K$98, X25:$X$98)-K25*$AZ$3)/Z25, 0)</f>
        <v>1582.6476407811506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</v>
      </c>
      <c r="S26">
        <f t="shared" si="1"/>
        <v>1583.1349889993942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1100.8599941803311</v>
      </c>
      <c r="AC26">
        <f t="shared" si="2"/>
        <v>1075.3179330886774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-939.21627808086077</v>
      </c>
      <c r="AI26">
        <f t="shared" si="6"/>
        <v>-947.70669377946399</v>
      </c>
      <c r="AJ26">
        <f t="shared" si="7"/>
        <v>25.54206109165375</v>
      </c>
      <c r="AK26">
        <f t="shared" si="22"/>
        <v>77.060199592623192</v>
      </c>
      <c r="AL26">
        <f t="shared" si="8"/>
        <v>-845.10443309518701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-108.74956580872033</v>
      </c>
      <c r="AR26">
        <f t="shared" si="9"/>
        <v>-109.7326503679502</v>
      </c>
      <c r="AS26">
        <f t="shared" si="9"/>
        <v>2.9574530578334084</v>
      </c>
      <c r="AT26">
        <f t="shared" si="9"/>
        <v>8.9226128660747186</v>
      </c>
      <c r="AU26">
        <f t="shared" si="9"/>
        <v>-97.852584444042066</v>
      </c>
      <c r="AW26">
        <v>23</v>
      </c>
      <c r="AX26">
        <f>IF(Z26&gt;0, (R26*SUMPRODUCT(K26:$K$98, X26:$X$98)-K26*$AZ$3)/Z26, 0)</f>
        <v>1583.1349889993942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</v>
      </c>
      <c r="S27">
        <f t="shared" si="1"/>
        <v>1576.8362323151212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1075.3179330886774</v>
      </c>
      <c r="AC27">
        <f t="shared" si="2"/>
        <v>1044.3161384452828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-1015.5191277154852</v>
      </c>
      <c r="AI27">
        <f t="shared" si="6"/>
        <v>-1023.797699366138</v>
      </c>
      <c r="AJ27">
        <f t="shared" si="7"/>
        <v>31.001794643394533</v>
      </c>
      <c r="AK27">
        <f t="shared" si="22"/>
        <v>75.272255316207421</v>
      </c>
      <c r="AL27">
        <f t="shared" si="8"/>
        <v>-917.52364940653604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-104.98614907797916</v>
      </c>
      <c r="AR27">
        <f t="shared" si="9"/>
        <v>-105.84200233937796</v>
      </c>
      <c r="AS27">
        <f t="shared" si="9"/>
        <v>3.20501992063727</v>
      </c>
      <c r="AT27">
        <f t="shared" si="9"/>
        <v>7.7817778143092671</v>
      </c>
      <c r="AU27">
        <f t="shared" si="9"/>
        <v>-94.855204604431421</v>
      </c>
      <c r="AW27">
        <v>24</v>
      </c>
      <c r="AX27">
        <f>IF(Z27&gt;0, (R27*SUMPRODUCT(K27:$K$98, X27:$X$98)-K27*$AZ$3)/Z27, 0)</f>
        <v>1576.8362323151212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</v>
      </c>
      <c r="S28">
        <f t="shared" si="1"/>
        <v>1564.692957817336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1044.3161384452828</v>
      </c>
      <c r="AC28">
        <f t="shared" si="2"/>
        <v>1008.7476421934875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-1096.9206779974686</v>
      </c>
      <c r="AI28">
        <f t="shared" si="6"/>
        <v>-1104.9793488468652</v>
      </c>
      <c r="AJ28">
        <f t="shared" si="7"/>
        <v>35.568496251795295</v>
      </c>
      <c r="AK28">
        <f t="shared" si="22"/>
        <v>73.102129691169807</v>
      </c>
      <c r="AL28">
        <f t="shared" si="8"/>
        <v>-996.30872290390005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-101.2514144279057</v>
      </c>
      <c r="AR28">
        <f t="shared" si="9"/>
        <v>-101.99527115180294</v>
      </c>
      <c r="AS28">
        <f t="shared" si="9"/>
        <v>3.2831549507686892</v>
      </c>
      <c r="AT28">
        <f t="shared" si="9"/>
        <v>6.7477021605934437</v>
      </c>
      <c r="AU28">
        <f t="shared" si="9"/>
        <v>-91.964414040440801</v>
      </c>
      <c r="AW28">
        <v>25</v>
      </c>
      <c r="AX28">
        <f>IF(Z28&gt;0, (R28*SUMPRODUCT(K28:$K$98, X28:$X$98)-K28*$AZ$3)/Z28, 0)</f>
        <v>1564.692957817336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</v>
      </c>
      <c r="S29">
        <f t="shared" si="1"/>
        <v>1547.6086726898382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1008.7476421934875</v>
      </c>
      <c r="AC29">
        <f t="shared" si="2"/>
        <v>969.4762749318179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-1181.1707974739718</v>
      </c>
      <c r="AI29">
        <f t="shared" si="6"/>
        <v>-1189.0012352651902</v>
      </c>
      <c r="AJ29">
        <f t="shared" si="7"/>
        <v>39.271367261669639</v>
      </c>
      <c r="AK29">
        <f t="shared" si="22"/>
        <v>70.612334953544135</v>
      </c>
      <c r="AL29">
        <f t="shared" si="8"/>
        <v>-1079.1175330499764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-97.346547609588171</v>
      </c>
      <c r="AR29">
        <f t="shared" si="9"/>
        <v>-97.991895502439007</v>
      </c>
      <c r="AS29">
        <f t="shared" si="9"/>
        <v>3.2365615802620513</v>
      </c>
      <c r="AT29">
        <f t="shared" si="9"/>
        <v>5.8195368875353894</v>
      </c>
      <c r="AU29">
        <f t="shared" si="9"/>
        <v>-88.935797034641553</v>
      </c>
      <c r="AW29">
        <v>26</v>
      </c>
      <c r="AX29">
        <f>IF(Z29&gt;0, (R29*SUMPRODUCT(K29:$K$98, X29:$X$98)-K29*$AZ$3)/Z29, 0)</f>
        <v>1547.6086726898382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</v>
      </c>
      <c r="S30">
        <f t="shared" si="1"/>
        <v>1526.7431128523303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969.4762749318179</v>
      </c>
      <c r="AC30">
        <f t="shared" si="2"/>
        <v>927.46905514922605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-1268.8610534346446</v>
      </c>
      <c r="AI30">
        <f t="shared" si="6"/>
        <v>-1276.4545792162714</v>
      </c>
      <c r="AJ30">
        <f t="shared" si="7"/>
        <v>42.007219782591847</v>
      </c>
      <c r="AK30">
        <f t="shared" si="22"/>
        <v>67.863339245227266</v>
      </c>
      <c r="AL30">
        <f t="shared" si="8"/>
        <v>-1166.5840201884523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-93.369255811603267</v>
      </c>
      <c r="AR30">
        <f t="shared" si="9"/>
        <v>-93.92802609562888</v>
      </c>
      <c r="AS30">
        <f t="shared" si="9"/>
        <v>3.0911050813627008</v>
      </c>
      <c r="AT30">
        <f t="shared" si="9"/>
        <v>4.9937299793902188</v>
      </c>
      <c r="AU30">
        <f t="shared" si="9"/>
        <v>-85.843191034875957</v>
      </c>
      <c r="AW30">
        <v>27</v>
      </c>
      <c r="AX30">
        <f>IF(Z30&gt;0, (R30*SUMPRODUCT(K30:$K$98, X30:$X$98)-K30*$AZ$3)/Z30, 0)</f>
        <v>1526.7431128523303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</v>
      </c>
      <c r="S31">
        <f t="shared" si="1"/>
        <v>1503.1267301991579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927.46905514922605</v>
      </c>
      <c r="AC31">
        <f t="shared" si="2"/>
        <v>883.50991346886963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-1362.5855466582509</v>
      </c>
      <c r="AI31">
        <f t="shared" si="6"/>
        <v>-1369.9328139887291</v>
      </c>
      <c r="AJ31">
        <f t="shared" si="7"/>
        <v>43.959141680356424</v>
      </c>
      <c r="AK31">
        <f t="shared" si="22"/>
        <v>64.922833860445834</v>
      </c>
      <c r="AL31">
        <f t="shared" si="8"/>
        <v>-1261.0508384479269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-89.523197459213435</v>
      </c>
      <c r="AR31">
        <f t="shared" si="9"/>
        <v>-90.005920078446536</v>
      </c>
      <c r="AS31">
        <f t="shared" si="9"/>
        <v>2.8881584209076552</v>
      </c>
      <c r="AT31">
        <f t="shared" si="9"/>
        <v>4.2654934140132408</v>
      </c>
      <c r="AU31">
        <f t="shared" si="9"/>
        <v>-82.852268243525643</v>
      </c>
      <c r="AW31">
        <v>28</v>
      </c>
      <c r="AX31">
        <f>IF(Z31&gt;0, (R31*SUMPRODUCT(K31:$K$98, X31:$X$98)-K31*$AZ$3)/Z31, 0)</f>
        <v>1503.1267301991579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</v>
      </c>
      <c r="S32">
        <f t="shared" si="1"/>
        <v>1477.3989590296019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883.50991346886963</v>
      </c>
      <c r="AC32">
        <f t="shared" si="2"/>
        <v>838.10288934112646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-1462.0859790854786</v>
      </c>
      <c r="AI32">
        <f t="shared" si="6"/>
        <v>-1469.1770129952663</v>
      </c>
      <c r="AJ32">
        <f t="shared" si="7"/>
        <v>45.407024127743171</v>
      </c>
      <c r="AK32">
        <f t="shared" si="22"/>
        <v>61.84569394282088</v>
      </c>
      <c r="AL32">
        <f t="shared" si="8"/>
        <v>-1361.9242949247023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-85.768279263159116</v>
      </c>
      <c r="AR32">
        <f t="shared" si="9"/>
        <v>-86.184250543466192</v>
      </c>
      <c r="AS32">
        <f t="shared" si="9"/>
        <v>2.6636479534078039</v>
      </c>
      <c r="AT32">
        <f t="shared" si="9"/>
        <v>3.6279663612050932</v>
      </c>
      <c r="AU32">
        <f t="shared" si="9"/>
        <v>-79.892636228853291</v>
      </c>
      <c r="AW32">
        <v>29</v>
      </c>
      <c r="AX32">
        <f>IF(Z32&gt;0, (R32*SUMPRODUCT(K32:$K$98, X32:$X$98)-K32*$AZ$3)/Z32, 0)</f>
        <v>1477.3989590296019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</v>
      </c>
      <c r="S33">
        <f t="shared" si="1"/>
        <v>1450.2179991050887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838.10288934112646</v>
      </c>
      <c r="AC33">
        <f t="shared" si="2"/>
        <v>791.72405055249442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-1567.5377159878472</v>
      </c>
      <c r="AI33">
        <f t="shared" si="6"/>
        <v>-1574.3618973440387</v>
      </c>
      <c r="AJ33">
        <f t="shared" si="7"/>
        <v>46.378838788632038</v>
      </c>
      <c r="AK33">
        <f t="shared" si="22"/>
        <v>58.667202253878855</v>
      </c>
      <c r="AL33">
        <f t="shared" si="8"/>
        <v>-1469.3158563015277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-82.102004616031536</v>
      </c>
      <c r="AR33">
        <f t="shared" si="9"/>
        <v>-82.459430765011689</v>
      </c>
      <c r="AS33">
        <f t="shared" si="9"/>
        <v>2.4291572684175029</v>
      </c>
      <c r="AT33">
        <f t="shared" si="9"/>
        <v>3.0727776825594164</v>
      </c>
      <c r="AU33">
        <f t="shared" si="9"/>
        <v>-76.957495814034758</v>
      </c>
      <c r="AW33">
        <v>30</v>
      </c>
      <c r="AX33">
        <f>IF(Z33&gt;0, (R33*SUMPRODUCT(K33:$K$98, X33:$X$98)-K33*$AZ$3)/Z33, 0)</f>
        <v>1450.2179991050887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</v>
      </c>
      <c r="S34">
        <f t="shared" si="1"/>
        <v>1421.9978390081114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791.72405055249442</v>
      </c>
      <c r="AC34">
        <f t="shared" si="2"/>
        <v>744.79118921729082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-1671.1224544739198</v>
      </c>
      <c r="AI34">
        <f t="shared" si="6"/>
        <v>-1677.66950370974</v>
      </c>
      <c r="AJ34">
        <f t="shared" si="7"/>
        <v>46.932861335203597</v>
      </c>
      <c r="AK34">
        <f t="shared" si="22"/>
        <v>55.420683538674616</v>
      </c>
      <c r="AL34">
        <f t="shared" si="8"/>
        <v>-1575.3159588358617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-78.149465874202505</v>
      </c>
      <c r="AR34">
        <f t="shared" si="9"/>
        <v>-78.45563637622746</v>
      </c>
      <c r="AS34">
        <f t="shared" si="9"/>
        <v>2.1947990917570506</v>
      </c>
      <c r="AT34">
        <f t="shared" si="9"/>
        <v>2.5917291730090994</v>
      </c>
      <c r="AU34">
        <f t="shared" ref="AU34:AU69" si="23">AL34*$K34</f>
        <v>-73.669108111461313</v>
      </c>
      <c r="AW34">
        <v>31</v>
      </c>
      <c r="AX34">
        <f>IF(Z34&gt;0, (R34*SUMPRODUCT(K34:$K$98, X34:$X$98)-K34*$AZ$3)/Z34, 0)</f>
        <v>1421.9978390081114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</v>
      </c>
      <c r="S35">
        <f t="shared" si="1"/>
        <v>1393.6770915566299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744.79118921729082</v>
      </c>
      <c r="AC35">
        <f t="shared" si="2"/>
        <v>698.04274412954146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-1766.2255460943579</v>
      </c>
      <c r="AI35">
        <f t="shared" ref="AI35:AI66" si="25">SUM(AE35:AH35)</f>
        <v>-1772.4863466445581</v>
      </c>
      <c r="AJ35">
        <f t="shared" si="7"/>
        <v>46.74844508774936</v>
      </c>
      <c r="AK35">
        <f t="shared" si="22"/>
        <v>52.135383245210363</v>
      </c>
      <c r="AL35">
        <f t="shared" ref="AL35:AL69" si="26">SUM(AI35:AK35)</f>
        <v>-1673.6025183115985</v>
      </c>
      <c r="AN35">
        <f t="shared" ref="AN35:AT69" si="27">AE35*$K35</f>
        <v>0</v>
      </c>
      <c r="AO35">
        <f t="shared" si="27"/>
        <v>0</v>
      </c>
      <c r="AP35">
        <f t="shared" si="27"/>
        <v>-0.26141444719277696</v>
      </c>
      <c r="AQ35">
        <f t="shared" si="27"/>
        <v>-73.747258205701414</v>
      </c>
      <c r="AR35">
        <f t="shared" si="27"/>
        <v>-74.008672652894191</v>
      </c>
      <c r="AS35">
        <f t="shared" si="27"/>
        <v>1.9519419013188279</v>
      </c>
      <c r="AT35">
        <f t="shared" si="27"/>
        <v>2.1768689612375947</v>
      </c>
      <c r="AU35">
        <f t="shared" si="23"/>
        <v>-69.87986179033777</v>
      </c>
      <c r="AW35">
        <v>32</v>
      </c>
      <c r="AX35">
        <f>IF(Z35&gt;0, (R35*SUMPRODUCT(K35:$K$98, X35:$X$98)-K35*$AZ$3)/Z35, 0)</f>
        <v>1393.6770915566299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</v>
      </c>
      <c r="S36">
        <f t="shared" si="1"/>
        <v>1379.1124654136147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698.04274412954146</v>
      </c>
      <c r="AC36">
        <f t="shared" si="2"/>
        <v>652.3321116260305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-2284.6763609441682</v>
      </c>
      <c r="AI36">
        <f t="shared" si="25"/>
        <v>-2290.5889689437486</v>
      </c>
      <c r="AJ36">
        <f t="shared" si="7"/>
        <v>45.710632503510965</v>
      </c>
      <c r="AK36">
        <f t="shared" si="22"/>
        <v>48.862992089067909</v>
      </c>
      <c r="AL36">
        <f t="shared" si="26"/>
        <v>-2196.0153443511695</v>
      </c>
      <c r="AN36">
        <f t="shared" si="27"/>
        <v>0</v>
      </c>
      <c r="AO36">
        <f t="shared" si="27"/>
        <v>0</v>
      </c>
      <c r="AP36">
        <f t="shared" si="27"/>
        <v>-0.22042496506702716</v>
      </c>
      <c r="AQ36">
        <f t="shared" si="27"/>
        <v>-85.173870326991505</v>
      </c>
      <c r="AR36">
        <f t="shared" si="27"/>
        <v>-85.39429529205853</v>
      </c>
      <c r="AS36">
        <f t="shared" si="27"/>
        <v>1.7041151000528734</v>
      </c>
      <c r="AT36">
        <f t="shared" si="27"/>
        <v>1.8216366322725683</v>
      </c>
      <c r="AU36">
        <f t="shared" si="23"/>
        <v>-81.868543559733084</v>
      </c>
      <c r="AW36">
        <v>33</v>
      </c>
      <c r="AX36">
        <f>IF(Z36&gt;0, (R36*SUMPRODUCT(K36:$K$98, X36:$X$98)-K36*$AZ$3)/Z36, 0)</f>
        <v>1379.1124654136147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</v>
      </c>
      <c r="S37">
        <f t="shared" si="1"/>
        <v>1343.9767575116484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652.3321116260305</v>
      </c>
      <c r="AC37">
        <f t="shared" si="2"/>
        <v>592.19094281885202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-2765.2672569167758</v>
      </c>
      <c r="AI37">
        <f t="shared" si="25"/>
        <v>-2770.7750804292455</v>
      </c>
      <c r="AJ37">
        <f t="shared" si="7"/>
        <v>60.141168807178474</v>
      </c>
      <c r="AK37">
        <f t="shared" si="22"/>
        <v>45.663247813822139</v>
      </c>
      <c r="AL37">
        <f t="shared" si="26"/>
        <v>-2664.9706638082448</v>
      </c>
      <c r="AN37">
        <f t="shared" si="27"/>
        <v>0</v>
      </c>
      <c r="AO37">
        <f t="shared" si="27"/>
        <v>0</v>
      </c>
      <c r="AP37">
        <f t="shared" si="27"/>
        <v>-0.18333428409886771</v>
      </c>
      <c r="AQ37">
        <f t="shared" si="27"/>
        <v>-92.045123040178709</v>
      </c>
      <c r="AR37">
        <f t="shared" si="27"/>
        <v>-92.228457324277571</v>
      </c>
      <c r="AS37">
        <f t="shared" si="27"/>
        <v>2.0018684518794432</v>
      </c>
      <c r="AT37">
        <f t="shared" si="27"/>
        <v>1.5199540850614885</v>
      </c>
      <c r="AU37">
        <f t="shared" si="23"/>
        <v>-88.70663478733664</v>
      </c>
      <c r="AW37">
        <v>34</v>
      </c>
      <c r="AX37">
        <f>IF(Z37&gt;0, (R37*SUMPRODUCT(K37:$K$98, X37:$X$98)-K37*$AZ$3)/Z37, 0)</f>
        <v>1343.9767575116484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</v>
      </c>
      <c r="S38">
        <f t="shared" si="1"/>
        <v>1292.5952735696569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592.19094281885202</v>
      </c>
      <c r="AC38">
        <f t="shared" si="2"/>
        <v>522.49644613564897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-3199.6848965865638</v>
      </c>
      <c r="AI38">
        <f t="shared" si="25"/>
        <v>-3204.7376812518355</v>
      </c>
      <c r="AJ38">
        <f t="shared" si="7"/>
        <v>69.694496683203056</v>
      </c>
      <c r="AK38">
        <f t="shared" si="22"/>
        <v>41.453365997319644</v>
      </c>
      <c r="AL38">
        <f t="shared" si="26"/>
        <v>-3093.5898185713131</v>
      </c>
      <c r="AN38">
        <f t="shared" si="27"/>
        <v>0</v>
      </c>
      <c r="AO38">
        <f t="shared" si="27"/>
        <v>0</v>
      </c>
      <c r="AP38">
        <f t="shared" si="27"/>
        <v>-0.15016766883896926</v>
      </c>
      <c r="AQ38">
        <f t="shared" si="27"/>
        <v>-95.093943987382048</v>
      </c>
      <c r="AR38">
        <f t="shared" si="27"/>
        <v>-95.244111656221023</v>
      </c>
      <c r="AS38">
        <f t="shared" si="27"/>
        <v>2.0713053872559652</v>
      </c>
      <c r="AT38">
        <f t="shared" si="27"/>
        <v>1.231985083419578</v>
      </c>
      <c r="AU38">
        <f t="shared" si="23"/>
        <v>-91.940821185545488</v>
      </c>
      <c r="AW38">
        <v>35</v>
      </c>
      <c r="AX38">
        <f>IF(Z38&gt;0, (R38*SUMPRODUCT(K38:$K$98, X38:$X$98)-K38*$AZ$3)/Z38, 0)</f>
        <v>1292.5952735696569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</v>
      </c>
      <c r="S39">
        <f t="shared" si="1"/>
        <v>1227.3232938164106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522.49644613564897</v>
      </c>
      <c r="AC39">
        <f t="shared" si="2"/>
        <v>447.35841853842385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-3568.1296764814574</v>
      </c>
      <c r="AI39">
        <f t="shared" si="25"/>
        <v>-3572.6859170905163</v>
      </c>
      <c r="AJ39">
        <f t="shared" si="7"/>
        <v>75.138027597225118</v>
      </c>
      <c r="AK39">
        <f t="shared" si="22"/>
        <v>36.574751229495433</v>
      </c>
      <c r="AL39">
        <f t="shared" si="26"/>
        <v>-3460.9731382637956</v>
      </c>
      <c r="AN39">
        <f t="shared" si="27"/>
        <v>0</v>
      </c>
      <c r="AO39">
        <f t="shared" si="27"/>
        <v>0</v>
      </c>
      <c r="AP39">
        <f t="shared" si="27"/>
        <v>-0.12090222030621467</v>
      </c>
      <c r="AQ39">
        <f t="shared" si="27"/>
        <v>-94.682181482993698</v>
      </c>
      <c r="AR39">
        <f t="shared" si="27"/>
        <v>-94.803083703299919</v>
      </c>
      <c r="AS39">
        <f t="shared" si="27"/>
        <v>1.9938267412551054</v>
      </c>
      <c r="AT39">
        <f t="shared" si="27"/>
        <v>0.97053009492112541</v>
      </c>
      <c r="AU39">
        <f t="shared" si="23"/>
        <v>-91.838726867123682</v>
      </c>
      <c r="AW39">
        <v>36</v>
      </c>
      <c r="AX39">
        <f>IF(Z39&gt;0, (R39*SUMPRODUCT(K39:$K$98, X39:$X$98)-K39*$AZ$3)/Z39, 0)</f>
        <v>1227.3232938164106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</v>
      </c>
      <c r="S40">
        <f t="shared" si="1"/>
        <v>1146.9968539597337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447.35841853842385</v>
      </c>
      <c r="AC40">
        <f t="shared" si="2"/>
        <v>370.49401954664177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-3784.2019309703151</v>
      </c>
      <c r="AI40">
        <f t="shared" si="25"/>
        <v>-3788.239583931912</v>
      </c>
      <c r="AJ40">
        <f t="shared" si="7"/>
        <v>76.864398991782082</v>
      </c>
      <c r="AK40">
        <f t="shared" si="22"/>
        <v>31.315089297689671</v>
      </c>
      <c r="AL40">
        <f t="shared" si="26"/>
        <v>-3680.06009564244</v>
      </c>
      <c r="AN40">
        <f t="shared" si="27"/>
        <v>0</v>
      </c>
      <c r="AO40">
        <f t="shared" si="27"/>
        <v>0</v>
      </c>
      <c r="AP40">
        <f t="shared" si="27"/>
        <v>-9.5661809531646602E-2</v>
      </c>
      <c r="AQ40">
        <f t="shared" si="27"/>
        <v>-89.656938769345004</v>
      </c>
      <c r="AR40">
        <f t="shared" si="27"/>
        <v>-89.752600578876638</v>
      </c>
      <c r="AS40">
        <f t="shared" si="27"/>
        <v>1.8211043807013927</v>
      </c>
      <c r="AT40">
        <f t="shared" si="27"/>
        <v>0.74193055627970339</v>
      </c>
      <c r="AU40">
        <f t="shared" si="23"/>
        <v>-87.189565641895541</v>
      </c>
      <c r="AW40">
        <v>37</v>
      </c>
      <c r="AX40">
        <f>IF(Z40&gt;0, (R40*SUMPRODUCT(K40:$K$98, X40:$X$98)-K40*$AZ$3)/Z40, 0)</f>
        <v>1146.9968539597337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</v>
      </c>
      <c r="S41">
        <f t="shared" si="1"/>
        <v>1056.6988078717172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370.49401954664177</v>
      </c>
      <c r="AC41">
        <f t="shared" si="2"/>
        <v>296.74581514445003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-3895.8654804498879</v>
      </c>
      <c r="AI41">
        <f t="shared" si="25"/>
        <v>-3899.3757736968128</v>
      </c>
      <c r="AJ41">
        <f t="shared" si="7"/>
        <v>73.748204402191732</v>
      </c>
      <c r="AK41">
        <f t="shared" si="22"/>
        <v>25.934581368264926</v>
      </c>
      <c r="AL41">
        <f t="shared" si="26"/>
        <v>-3799.6929879263562</v>
      </c>
      <c r="AN41">
        <f t="shared" si="27"/>
        <v>0</v>
      </c>
      <c r="AO41">
        <f t="shared" si="27"/>
        <v>0</v>
      </c>
      <c r="AP41">
        <f t="shared" si="27"/>
        <v>-7.4256586150557177E-2</v>
      </c>
      <c r="AQ41">
        <f t="shared" si="27"/>
        <v>-82.412963912186356</v>
      </c>
      <c r="AR41">
        <f t="shared" si="27"/>
        <v>-82.487220498336924</v>
      </c>
      <c r="AS41">
        <f t="shared" si="27"/>
        <v>1.5600662133961862</v>
      </c>
      <c r="AT41">
        <f t="shared" si="27"/>
        <v>0.54861897288446959</v>
      </c>
      <c r="AU41">
        <f t="shared" si="23"/>
        <v>-80.378535312056272</v>
      </c>
      <c r="AW41">
        <v>38</v>
      </c>
      <c r="AX41">
        <f>IF(Z41&gt;0, (R41*SUMPRODUCT(K41:$K$98, X41:$X$98)-K41*$AZ$3)/Z41, 0)</f>
        <v>1056.6988078717172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</v>
      </c>
      <c r="S42">
        <f t="shared" si="1"/>
        <v>955.40603832519287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296.74581514445003</v>
      </c>
      <c r="AC42">
        <f t="shared" si="2"/>
        <v>228.53707834579319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-3881.1086624506024</v>
      </c>
      <c r="AI42">
        <f t="shared" si="25"/>
        <v>-3884.0987141822516</v>
      </c>
      <c r="AJ42">
        <f t="shared" si="7"/>
        <v>68.208736798656844</v>
      </c>
      <c r="AK42">
        <f t="shared" si="22"/>
        <v>20.772207060111505</v>
      </c>
      <c r="AL42">
        <f t="shared" si="26"/>
        <v>-3795.117770323483</v>
      </c>
      <c r="AN42">
        <f t="shared" si="27"/>
        <v>0</v>
      </c>
      <c r="AO42">
        <f t="shared" si="27"/>
        <v>0</v>
      </c>
      <c r="AP42">
        <f t="shared" si="27"/>
        <v>-5.6474482529838881E-2</v>
      </c>
      <c r="AQ42">
        <f t="shared" si="27"/>
        <v>-73.304284683086095</v>
      </c>
      <c r="AR42">
        <f t="shared" si="27"/>
        <v>-73.360759165615931</v>
      </c>
      <c r="AS42">
        <f t="shared" si="27"/>
        <v>1.2882897890844791</v>
      </c>
      <c r="AT42">
        <f t="shared" si="27"/>
        <v>0.3923342303095862</v>
      </c>
      <c r="AU42">
        <f t="shared" si="23"/>
        <v>-71.680135146221858</v>
      </c>
      <c r="AW42">
        <v>39</v>
      </c>
      <c r="AX42">
        <f>IF(Z42&gt;0, (R42*SUMPRODUCT(K42:$K$98, X42:$X$98)-K42*$AZ$3)/Z42, 0)</f>
        <v>955.40603832519287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</v>
      </c>
      <c r="S43">
        <f t="shared" si="1"/>
        <v>842.08262384164618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228.53707834579319</v>
      </c>
      <c r="AC43">
        <f t="shared" si="2"/>
        <v>167.91513929978711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-3740.7508397664233</v>
      </c>
      <c r="AI43">
        <f t="shared" si="25"/>
        <v>-3743.2433971257851</v>
      </c>
      <c r="AJ43">
        <f t="shared" si="7"/>
        <v>60.621939046006077</v>
      </c>
      <c r="AK43">
        <f t="shared" si="22"/>
        <v>15.997595484205524</v>
      </c>
      <c r="AL43">
        <f t="shared" si="26"/>
        <v>-3666.6238625955734</v>
      </c>
      <c r="AN43">
        <f t="shared" si="27"/>
        <v>0</v>
      </c>
      <c r="AO43">
        <f t="shared" si="27"/>
        <v>0</v>
      </c>
      <c r="AP43">
        <f t="shared" si="27"/>
        <v>-4.203399773629881E-2</v>
      </c>
      <c r="AQ43">
        <f t="shared" si="27"/>
        <v>-63.083287427755828</v>
      </c>
      <c r="AR43">
        <f t="shared" si="27"/>
        <v>-63.125321425492125</v>
      </c>
      <c r="AS43">
        <f t="shared" si="27"/>
        <v>1.0223164731029999</v>
      </c>
      <c r="AT43">
        <f t="shared" si="27"/>
        <v>0.26978030810149334</v>
      </c>
      <c r="AU43">
        <f t="shared" si="23"/>
        <v>-61.833224644287625</v>
      </c>
      <c r="AW43">
        <v>40</v>
      </c>
      <c r="AX43">
        <f>IF(Z43&gt;0, (R43*SUMPRODUCT(K43:$K$98, X43:$X$98)-K43*$AZ$3)/Z43, 0)</f>
        <v>842.08262384164618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</v>
      </c>
      <c r="S44">
        <f t="shared" si="1"/>
        <v>715.51750299833634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167.91513929978711</v>
      </c>
      <c r="AC44">
        <f t="shared" si="2"/>
        <v>116.15537476228138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-3507.2970020079365</v>
      </c>
      <c r="AI44">
        <f t="shared" si="25"/>
        <v>-3509.3262216684539</v>
      </c>
      <c r="AJ44">
        <f t="shared" si="7"/>
        <v>51.759764537505731</v>
      </c>
      <c r="AK44">
        <f t="shared" si="22"/>
        <v>11.7540597509851</v>
      </c>
      <c r="AL44">
        <f t="shared" si="26"/>
        <v>-3445.8123973799629</v>
      </c>
      <c r="AN44">
        <f t="shared" si="27"/>
        <v>0</v>
      </c>
      <c r="AO44">
        <f t="shared" si="27"/>
        <v>0</v>
      </c>
      <c r="AP44">
        <f t="shared" si="27"/>
        <v>-3.0553894454263191E-2</v>
      </c>
      <c r="AQ44">
        <f t="shared" si="27"/>
        <v>-52.809256929721705</v>
      </c>
      <c r="AR44">
        <f t="shared" si="27"/>
        <v>-52.839810824175963</v>
      </c>
      <c r="AS44">
        <f t="shared" si="27"/>
        <v>0.77934509182374989</v>
      </c>
      <c r="AT44">
        <f t="shared" si="27"/>
        <v>0.17698049552168157</v>
      </c>
      <c r="AU44">
        <f t="shared" si="23"/>
        <v>-51.883485236830531</v>
      </c>
      <c r="AW44">
        <v>41</v>
      </c>
      <c r="AX44">
        <f>IF(Z44&gt;0, (R44*SUMPRODUCT(K44:$K$98, X44:$X$98)-K44*$AZ$3)/Z44, 0)</f>
        <v>715.51750299833634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</v>
      </c>
      <c r="S45">
        <f t="shared" si="1"/>
        <v>569.85142881558568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116.15537476228138</v>
      </c>
      <c r="AC45">
        <f t="shared" si="2"/>
        <v>73.456406127425794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-3180.9710060793859</v>
      </c>
      <c r="AI45">
        <f t="shared" si="25"/>
        <v>-3182.582312167538</v>
      </c>
      <c r="AJ45">
        <f t="shared" si="7"/>
        <v>42.698968634855589</v>
      </c>
      <c r="AK45">
        <f t="shared" si="22"/>
        <v>8.1308762333596984</v>
      </c>
      <c r="AL45">
        <f t="shared" si="26"/>
        <v>-3131.7524672993227</v>
      </c>
      <c r="AN45">
        <f t="shared" si="27"/>
        <v>0</v>
      </c>
      <c r="AO45">
        <f t="shared" si="27"/>
        <v>0</v>
      </c>
      <c r="AP45">
        <f t="shared" si="27"/>
        <v>-2.1661949448571749E-2</v>
      </c>
      <c r="AQ45">
        <f t="shared" si="27"/>
        <v>-42.764086623715684</v>
      </c>
      <c r="AR45">
        <f t="shared" si="27"/>
        <v>-42.785748573164256</v>
      </c>
      <c r="AS45">
        <f t="shared" si="27"/>
        <v>0.57403302009182577</v>
      </c>
      <c r="AT45">
        <f t="shared" si="27"/>
        <v>0.10930923133394559</v>
      </c>
      <c r="AU45">
        <f t="shared" si="23"/>
        <v>-42.102406321738478</v>
      </c>
      <c r="AW45">
        <v>42</v>
      </c>
      <c r="AX45">
        <f>IF(Z45&gt;0, (R45*SUMPRODUCT(K45:$K$98, X45:$X$98)-K45*$AZ$3)/Z45, 0)</f>
        <v>569.85142881558568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</v>
      </c>
      <c r="S46">
        <f t="shared" si="1"/>
        <v>398.71608584070617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73.456406127425794</v>
      </c>
      <c r="AC46">
        <f t="shared" si="2"/>
        <v>39.719362624126276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-2799.7282707665354</v>
      </c>
      <c r="AI46">
        <f t="shared" si="25"/>
        <v>-2800.9734977599605</v>
      </c>
      <c r="AJ46">
        <f t="shared" si="7"/>
        <v>33.737043503299518</v>
      </c>
      <c r="AK46">
        <f t="shared" si="22"/>
        <v>5.1419484289198056</v>
      </c>
      <c r="AL46">
        <f t="shared" si="26"/>
        <v>-2762.0945058277412</v>
      </c>
      <c r="AN46">
        <f t="shared" si="27"/>
        <v>0</v>
      </c>
      <c r="AO46">
        <f t="shared" si="27"/>
        <v>0</v>
      </c>
      <c r="AP46">
        <f t="shared" si="27"/>
        <v>-1.4946860933579951E-2</v>
      </c>
      <c r="AQ46">
        <f t="shared" si="27"/>
        <v>-33.606040774832039</v>
      </c>
      <c r="AR46">
        <f t="shared" si="27"/>
        <v>-33.620987635765623</v>
      </c>
      <c r="AS46">
        <f t="shared" si="27"/>
        <v>0.40495660647943971</v>
      </c>
      <c r="AT46">
        <f t="shared" si="27"/>
        <v>6.1720464220998E-2</v>
      </c>
      <c r="AU46">
        <f t="shared" si="23"/>
        <v>-33.154310565065188</v>
      </c>
      <c r="AW46">
        <v>43</v>
      </c>
      <c r="AX46">
        <f>IF(Z46&gt;0, (R46*SUMPRODUCT(K46:$K$98, X46:$X$98)-K46*$AZ$3)/Z46, 0)</f>
        <v>398.71608584070617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</v>
      </c>
      <c r="S47">
        <f t="shared" si="1"/>
        <v>189.62059343730857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39.719362624126276</v>
      </c>
      <c r="AC47">
        <f t="shared" si="2"/>
        <v>14.173181778237179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-2387.702786451327</v>
      </c>
      <c r="AI47">
        <f t="shared" si="25"/>
        <v>-2388.6370983265115</v>
      </c>
      <c r="AJ47">
        <f t="shared" si="7"/>
        <v>25.546180845889097</v>
      </c>
      <c r="AK47">
        <f t="shared" si="22"/>
        <v>2.7803553836888395</v>
      </c>
      <c r="AL47">
        <f t="shared" si="26"/>
        <v>-2360.3105620969336</v>
      </c>
      <c r="AN47">
        <f t="shared" si="27"/>
        <v>0</v>
      </c>
      <c r="AO47">
        <f t="shared" si="27"/>
        <v>0</v>
      </c>
      <c r="AP47">
        <f t="shared" si="27"/>
        <v>-1.0013255859538286E-2</v>
      </c>
      <c r="AQ47">
        <f t="shared" si="27"/>
        <v>-25.589612582580518</v>
      </c>
      <c r="AR47">
        <f t="shared" si="27"/>
        <v>-25.599625838440058</v>
      </c>
      <c r="AS47">
        <f t="shared" si="27"/>
        <v>0.27378485903700517</v>
      </c>
      <c r="AT47">
        <f t="shared" si="27"/>
        <v>2.9797769435211806E-2</v>
      </c>
      <c r="AU47">
        <f t="shared" si="23"/>
        <v>-25.296043209967841</v>
      </c>
      <c r="AW47">
        <v>44</v>
      </c>
      <c r="AX47">
        <f>IF(Z47&gt;0, (R47*SUMPRODUCT(K47:$K$98, X47:$X$98)-K47*$AZ$3)/Z47, 0)</f>
        <v>189.62059343730857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</v>
      </c>
      <c r="S48">
        <f t="shared" si="1"/>
        <v>-77.618578965634327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14.173181778237179</v>
      </c>
      <c r="AC48">
        <f t="shared" si="2"/>
        <v>-4.2201272963585339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-1962.7434061470456</v>
      </c>
      <c r="AI48">
        <f t="shared" si="25"/>
        <v>-1963.4230319777096</v>
      </c>
      <c r="AJ48">
        <f t="shared" si="7"/>
        <v>18.393309074595713</v>
      </c>
      <c r="AK48">
        <f t="shared" si="22"/>
        <v>0.99212272447660266</v>
      </c>
      <c r="AL48">
        <f t="shared" si="26"/>
        <v>-1944.0376001786374</v>
      </c>
      <c r="AN48">
        <f t="shared" si="27"/>
        <v>0</v>
      </c>
      <c r="AO48">
        <f t="shared" si="27"/>
        <v>0</v>
      </c>
      <c r="AP48">
        <f t="shared" si="27"/>
        <v>-6.5033226132411937E-3</v>
      </c>
      <c r="AQ48">
        <f t="shared" si="27"/>
        <v>-18.781442672234046</v>
      </c>
      <c r="AR48">
        <f t="shared" si="27"/>
        <v>-18.787945994847288</v>
      </c>
      <c r="AS48">
        <f t="shared" si="27"/>
        <v>0.17600511552110693</v>
      </c>
      <c r="AT48">
        <f t="shared" si="27"/>
        <v>9.4935975916262873E-3</v>
      </c>
      <c r="AU48">
        <f t="shared" si="23"/>
        <v>-18.602447281734555</v>
      </c>
      <c r="AW48">
        <v>45</v>
      </c>
      <c r="AX48">
        <f>IF(Z48&gt;0, (R48*SUMPRODUCT(K48:$K$98, X48:$X$98)-K48*$AZ$3)/Z48, 0)</f>
        <v>-77.618578965634327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</v>
      </c>
      <c r="S49">
        <f t="shared" si="1"/>
        <v>-433.39364964853939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-4.2201272963585339</v>
      </c>
      <c r="AC49">
        <f t="shared" si="2"/>
        <v>-16.576298979320406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-1557.8691894978331</v>
      </c>
      <c r="AI49">
        <f t="shared" si="25"/>
        <v>-1558.3472854215033</v>
      </c>
      <c r="AJ49">
        <f t="shared" si="7"/>
        <v>12.356171682961872</v>
      </c>
      <c r="AK49">
        <f t="shared" si="22"/>
        <v>-0.2954089107450974</v>
      </c>
      <c r="AL49">
        <f t="shared" si="26"/>
        <v>-1546.2865226492868</v>
      </c>
      <c r="AN49">
        <f t="shared" si="27"/>
        <v>0</v>
      </c>
      <c r="AO49">
        <f t="shared" si="27"/>
        <v>0</v>
      </c>
      <c r="AP49">
        <f t="shared" si="27"/>
        <v>-4.0847213950809796E-3</v>
      </c>
      <c r="AQ49">
        <f t="shared" si="27"/>
        <v>-13.31001017584347</v>
      </c>
      <c r="AR49">
        <f t="shared" si="27"/>
        <v>-13.314094897238551</v>
      </c>
      <c r="AS49">
        <f t="shared" si="27"/>
        <v>0.10556776650015402</v>
      </c>
      <c r="AT49">
        <f t="shared" si="27"/>
        <v>-2.5238932989742851E-3</v>
      </c>
      <c r="AU49">
        <f t="shared" si="23"/>
        <v>-13.211051024037372</v>
      </c>
      <c r="AW49">
        <v>46</v>
      </c>
      <c r="AX49">
        <f>IF(Z49&gt;0, (R49*SUMPRODUCT(K49:$K$98, X49:$X$98)-K49*$AZ$3)/Z49, 0)</f>
        <v>-433.39364964853939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</v>
      </c>
      <c r="S50">
        <f t="shared" si="1"/>
        <v>-929.3868823160783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-16.576298979320406</v>
      </c>
      <c r="AC50">
        <f t="shared" si="2"/>
        <v>-24.149460057599441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-1188.0905233730948</v>
      </c>
      <c r="AI50">
        <f t="shared" si="25"/>
        <v>-1188.4153270221066</v>
      </c>
      <c r="AJ50">
        <f t="shared" si="7"/>
        <v>7.5731610782790355</v>
      </c>
      <c r="AK50">
        <f t="shared" si="22"/>
        <v>-1.1603409285524284</v>
      </c>
      <c r="AL50">
        <f t="shared" si="26"/>
        <v>-1182.0025068723799</v>
      </c>
      <c r="AN50">
        <f t="shared" si="27"/>
        <v>0</v>
      </c>
      <c r="AO50">
        <f t="shared" si="27"/>
        <v>0</v>
      </c>
      <c r="AP50">
        <f t="shared" si="27"/>
        <v>-2.4777088741757321E-3</v>
      </c>
      <c r="AQ50">
        <f t="shared" si="27"/>
        <v>-9.0631445860953512</v>
      </c>
      <c r="AR50">
        <f t="shared" si="27"/>
        <v>-9.0656222949695273</v>
      </c>
      <c r="AS50">
        <f t="shared" si="27"/>
        <v>5.7770559124878045E-2</v>
      </c>
      <c r="AT50">
        <f t="shared" si="27"/>
        <v>-8.8514615660580942E-3</v>
      </c>
      <c r="AU50">
        <f t="shared" si="23"/>
        <v>-9.0167031974107061</v>
      </c>
      <c r="AW50">
        <v>47</v>
      </c>
      <c r="AX50">
        <f>IF(Z50&gt;0, (R50*SUMPRODUCT(K50:$K$98, X50:$X$98)-K50*$AZ$3)/Z50, 0)</f>
        <v>-929.3868823160783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</v>
      </c>
      <c r="S51">
        <f t="shared" si="1"/>
        <v>-1648.7932418350129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-24.149460057599441</v>
      </c>
      <c r="AC51">
        <f t="shared" si="2"/>
        <v>-28.090417949440837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-868.74929803879854</v>
      </c>
      <c r="AI51">
        <f t="shared" si="25"/>
        <v>-868.96225998906539</v>
      </c>
      <c r="AJ51">
        <f t="shared" si="7"/>
        <v>3.9409578918413963</v>
      </c>
      <c r="AK51">
        <f t="shared" si="22"/>
        <v>-1.690462204031961</v>
      </c>
      <c r="AL51">
        <f t="shared" si="26"/>
        <v>-866.71176430125593</v>
      </c>
      <c r="AN51">
        <f t="shared" si="27"/>
        <v>0</v>
      </c>
      <c r="AO51">
        <f t="shared" si="27"/>
        <v>0</v>
      </c>
      <c r="AP51">
        <f t="shared" si="27"/>
        <v>-1.4504854252586307E-3</v>
      </c>
      <c r="AQ51">
        <f t="shared" si="27"/>
        <v>-5.9170579224593416</v>
      </c>
      <c r="AR51">
        <f t="shared" si="27"/>
        <v>-5.9185084078846009</v>
      </c>
      <c r="AS51">
        <f t="shared" si="27"/>
        <v>2.684189347679608E-2</v>
      </c>
      <c r="AT51">
        <f t="shared" si="27"/>
        <v>-1.1513750629285318E-2</v>
      </c>
      <c r="AU51">
        <f t="shared" si="23"/>
        <v>-5.9031802650370899</v>
      </c>
      <c r="AW51">
        <v>48</v>
      </c>
      <c r="AX51">
        <f>IF(Z51&gt;0, (R51*SUMPRODUCT(K51:$K$98, X51:$X$98)-K51*$AZ$3)/Z51, 0)</f>
        <v>-1648.7932418350129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</v>
      </c>
      <c r="S52">
        <f t="shared" si="1"/>
        <v>-2736.2774966570755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-28.090417949440837</v>
      </c>
      <c r="AC52">
        <f t="shared" si="2"/>
        <v>-29.434094894887728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-610.96018603970754</v>
      </c>
      <c r="AI52">
        <f t="shared" si="25"/>
        <v>-611.09464834721678</v>
      </c>
      <c r="AJ52">
        <f t="shared" si="7"/>
        <v>1.3436769454468909</v>
      </c>
      <c r="AK52">
        <f t="shared" si="22"/>
        <v>-1.9663292564608588</v>
      </c>
      <c r="AL52">
        <f t="shared" si="26"/>
        <v>-611.71730065823078</v>
      </c>
      <c r="AN52">
        <f t="shared" si="27"/>
        <v>0</v>
      </c>
      <c r="AO52">
        <f t="shared" si="27"/>
        <v>0</v>
      </c>
      <c r="AP52">
        <f t="shared" si="27"/>
        <v>-8.1769979937556625E-4</v>
      </c>
      <c r="AQ52">
        <f t="shared" si="27"/>
        <v>-3.7154056836100708</v>
      </c>
      <c r="AR52">
        <f t="shared" si="27"/>
        <v>-3.7162233834094462</v>
      </c>
      <c r="AS52">
        <f t="shared" si="27"/>
        <v>8.1712443365740649E-3</v>
      </c>
      <c r="AT52">
        <f t="shared" si="27"/>
        <v>-1.1957752832733074E-2</v>
      </c>
      <c r="AU52">
        <f t="shared" si="23"/>
        <v>-3.7200098919056055</v>
      </c>
      <c r="AW52">
        <v>49</v>
      </c>
      <c r="AX52">
        <f>IF(Z52&gt;0, (R52*SUMPRODUCT(K52:$K$98, X52:$X$98)-K52*$AZ$3)/Z52, 0)</f>
        <v>-2736.2774966570755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</v>
      </c>
      <c r="S53">
        <f t="shared" si="1"/>
        <v>-4453.7617035526773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-29.434094894887728</v>
      </c>
      <c r="AC53">
        <f t="shared" si="2"/>
        <v>-29.066124706165255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-412.32181055077541</v>
      </c>
      <c r="AI53">
        <f t="shared" si="25"/>
        <v>-412.40338800889072</v>
      </c>
      <c r="AJ53">
        <f t="shared" si="7"/>
        <v>-0.36797018872247378</v>
      </c>
      <c r="AK53">
        <f t="shared" si="22"/>
        <v>-2.0603866426421411</v>
      </c>
      <c r="AL53">
        <f t="shared" si="26"/>
        <v>-414.83174484025534</v>
      </c>
      <c r="AN53">
        <f t="shared" si="27"/>
        <v>0</v>
      </c>
      <c r="AO53">
        <f t="shared" si="27"/>
        <v>0</v>
      </c>
      <c r="AP53">
        <f t="shared" si="27"/>
        <v>-4.4294058770936187E-4</v>
      </c>
      <c r="AQ53">
        <f t="shared" si="27"/>
        <v>-2.2387810224808953</v>
      </c>
      <c r="AR53">
        <f t="shared" si="27"/>
        <v>-2.2392239630686048</v>
      </c>
      <c r="AS53">
        <f t="shared" si="27"/>
        <v>-1.9979653131862165E-3</v>
      </c>
      <c r="AT53">
        <f t="shared" si="27"/>
        <v>-1.1187267800261838E-2</v>
      </c>
      <c r="AU53">
        <f t="shared" si="23"/>
        <v>-2.2524091961820529</v>
      </c>
      <c r="AW53">
        <v>50</v>
      </c>
      <c r="AX53">
        <f>IF(Z53&gt;0, (R53*SUMPRODUCT(K53:$K$98, X53:$X$98)-K53*$AZ$3)/Z53, 0)</f>
        <v>-4453.7617035526773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</v>
      </c>
      <c r="S54">
        <f t="shared" si="1"/>
        <v>-7285.4186346149063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-29.066124706165255</v>
      </c>
      <c r="AC54">
        <f t="shared" si="2"/>
        <v>-27.659034414063516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-266.4442565909236</v>
      </c>
      <c r="AI54">
        <f t="shared" si="25"/>
        <v>-266.49171274238387</v>
      </c>
      <c r="AJ54">
        <f t="shared" si="7"/>
        <v>-1.4070902921017385</v>
      </c>
      <c r="AK54">
        <f t="shared" si="22"/>
        <v>-2.0346287294315681</v>
      </c>
      <c r="AL54">
        <f t="shared" si="26"/>
        <v>-269.93343176391716</v>
      </c>
      <c r="AN54">
        <f t="shared" si="27"/>
        <v>0</v>
      </c>
      <c r="AO54">
        <f t="shared" si="27"/>
        <v>0</v>
      </c>
      <c r="AP54">
        <f t="shared" si="27"/>
        <v>-2.3006460126402157E-4</v>
      </c>
      <c r="AQ54">
        <f t="shared" si="27"/>
        <v>-1.2917059172611725</v>
      </c>
      <c r="AR54">
        <f t="shared" si="27"/>
        <v>-1.2919359818624365</v>
      </c>
      <c r="AS54">
        <f t="shared" si="27"/>
        <v>-6.8214900920873589E-3</v>
      </c>
      <c r="AT54">
        <f t="shared" si="27"/>
        <v>-9.86375913244536E-3</v>
      </c>
      <c r="AU54">
        <f t="shared" si="23"/>
        <v>-1.3086212310869691</v>
      </c>
      <c r="AW54">
        <v>51</v>
      </c>
      <c r="AX54">
        <f>IF(Z54&gt;0, (R54*SUMPRODUCT(K54:$K$98, X54:$X$98)-K54*$AZ$3)/Z54, 0)</f>
        <v>-7285.4186346149063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</v>
      </c>
      <c r="S55">
        <f t="shared" si="1"/>
        <v>-12158.609195051766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-27.659034414063516</v>
      </c>
      <c r="AC55">
        <f t="shared" si="2"/>
        <v>-25.695498086161621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-164.51688605064399</v>
      </c>
      <c r="AI55">
        <f t="shared" si="25"/>
        <v>-164.54330302983334</v>
      </c>
      <c r="AJ55">
        <f t="shared" si="7"/>
        <v>-1.9635363279018954</v>
      </c>
      <c r="AK55">
        <f t="shared" si="22"/>
        <v>-1.9361324089844463</v>
      </c>
      <c r="AL55">
        <f t="shared" si="26"/>
        <v>-168.44297176671967</v>
      </c>
      <c r="AN55">
        <f t="shared" si="27"/>
        <v>0</v>
      </c>
      <c r="AO55">
        <f t="shared" si="27"/>
        <v>0</v>
      </c>
      <c r="AP55">
        <f t="shared" si="27"/>
        <v>-1.1434637925111305E-4</v>
      </c>
      <c r="AQ55">
        <f t="shared" si="27"/>
        <v>-0.71211436064381917</v>
      </c>
      <c r="AR55">
        <f t="shared" si="27"/>
        <v>-0.71222870702307028</v>
      </c>
      <c r="AS55">
        <f t="shared" si="27"/>
        <v>-8.499203032048255E-3</v>
      </c>
      <c r="AT55">
        <f t="shared" si="27"/>
        <v>-8.3805846660707523E-3</v>
      </c>
      <c r="AU55">
        <f t="shared" si="23"/>
        <v>-0.72910849472118922</v>
      </c>
      <c r="AW55">
        <v>52</v>
      </c>
      <c r="AX55">
        <f>IF(Z55&gt;0, (R55*SUMPRODUCT(K55:$K$98, X55:$X$98)-K55*$AZ$3)/Z55, 0)</f>
        <v>-12158.609195051766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</v>
      </c>
      <c r="S56">
        <f t="shared" si="1"/>
        <v>-20924.137240251162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-25.695498086161621</v>
      </c>
      <c r="AC56">
        <f t="shared" si="2"/>
        <v>-23.501146156481276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-96.906512582701168</v>
      </c>
      <c r="AI56">
        <f t="shared" si="25"/>
        <v>-96.920552078025779</v>
      </c>
      <c r="AJ56">
        <f t="shared" si="7"/>
        <v>-2.1943519296803444</v>
      </c>
      <c r="AK56">
        <f t="shared" si="22"/>
        <v>-1.7986848660313137</v>
      </c>
      <c r="AL56">
        <f t="shared" si="26"/>
        <v>-100.91358887373742</v>
      </c>
      <c r="AN56">
        <f t="shared" si="27"/>
        <v>0</v>
      </c>
      <c r="AO56">
        <f t="shared" si="27"/>
        <v>0</v>
      </c>
      <c r="AP56">
        <f t="shared" si="27"/>
        <v>-5.4259118909843421E-5</v>
      </c>
      <c r="AQ56">
        <f t="shared" si="27"/>
        <v>-0.37451930199698058</v>
      </c>
      <c r="AR56">
        <f t="shared" si="27"/>
        <v>-0.37457356111589041</v>
      </c>
      <c r="AS56">
        <f t="shared" si="27"/>
        <v>-8.4806183933020286E-3</v>
      </c>
      <c r="AT56">
        <f t="shared" si="27"/>
        <v>-6.9514646909172991E-3</v>
      </c>
      <c r="AU56">
        <f t="shared" si="23"/>
        <v>-0.39000564420010969</v>
      </c>
      <c r="AW56">
        <v>53</v>
      </c>
      <c r="AX56">
        <f>IF(Z56&gt;0, (R56*SUMPRODUCT(K56:$K$98, X56:$X$98)-K56*$AZ$3)/Z56, 0)</f>
        <v>-20924.137240251162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</v>
      </c>
      <c r="S57">
        <f t="shared" si="1"/>
        <v>-37439.325895367525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-23.501146156481276</v>
      </c>
      <c r="AC57">
        <f t="shared" si="2"/>
        <v>-21.280606270688825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-54.352553415776271</v>
      </c>
      <c r="AI57">
        <f t="shared" si="25"/>
        <v>-54.359658446970663</v>
      </c>
      <c r="AJ57">
        <f t="shared" si="7"/>
        <v>-2.2205398857924514</v>
      </c>
      <c r="AK57">
        <f t="shared" si="22"/>
        <v>-1.6450802309536896</v>
      </c>
      <c r="AL57">
        <f t="shared" si="26"/>
        <v>-58.225278563716806</v>
      </c>
      <c r="AN57">
        <f t="shared" si="27"/>
        <v>0</v>
      </c>
      <c r="AO57">
        <f t="shared" si="27"/>
        <v>0</v>
      </c>
      <c r="AP57">
        <f t="shared" si="27"/>
        <v>-2.4517106125125702E-5</v>
      </c>
      <c r="AQ57">
        <f t="shared" si="27"/>
        <v>-0.1875526347186014</v>
      </c>
      <c r="AR57">
        <f t="shared" si="27"/>
        <v>-0.18757715182472651</v>
      </c>
      <c r="AS57">
        <f t="shared" si="27"/>
        <v>-7.6623466590850769E-3</v>
      </c>
      <c r="AT57">
        <f t="shared" si="27"/>
        <v>-5.6766262530233546E-3</v>
      </c>
      <c r="AU57">
        <f t="shared" si="23"/>
        <v>-0.20091612473683496</v>
      </c>
      <c r="AW57">
        <v>54</v>
      </c>
      <c r="AX57">
        <f>IF(Z57&gt;0, (R57*SUMPRODUCT(K57:$K$98, X57:$X$98)-K57*$AZ$3)/Z57, 0)</f>
        <v>-37439.325895367525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</v>
      </c>
      <c r="S58">
        <f t="shared" si="1"/>
        <v>-70097.705191749075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-21.280606270688825</v>
      </c>
      <c r="AC58">
        <f t="shared" si="2"/>
        <v>-19.151141773452572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-28.951206931547421</v>
      </c>
      <c r="AI58">
        <f t="shared" si="25"/>
        <v>-28.954622011563426</v>
      </c>
      <c r="AJ58">
        <f t="shared" si="7"/>
        <v>-2.1294644972362526</v>
      </c>
      <c r="AK58">
        <f t="shared" si="22"/>
        <v>-1.4896424389482179</v>
      </c>
      <c r="AL58">
        <f t="shared" si="26"/>
        <v>-32.573728947747895</v>
      </c>
      <c r="AN58">
        <f t="shared" si="27"/>
        <v>0</v>
      </c>
      <c r="AO58">
        <f t="shared" si="27"/>
        <v>0</v>
      </c>
      <c r="AP58">
        <f t="shared" si="27"/>
        <v>-1.0521703977813651E-5</v>
      </c>
      <c r="AQ58">
        <f t="shared" si="27"/>
        <v>-8.9197332919451089E-2</v>
      </c>
      <c r="AR58">
        <f t="shared" si="27"/>
        <v>-8.9207854623428895E-2</v>
      </c>
      <c r="AS58">
        <f t="shared" si="27"/>
        <v>-6.5607818751472436E-3</v>
      </c>
      <c r="AT58">
        <f t="shared" si="27"/>
        <v>-4.5895196311494628E-3</v>
      </c>
      <c r="AU58">
        <f t="shared" si="23"/>
        <v>-0.1003581561297256</v>
      </c>
      <c r="AW58">
        <v>55</v>
      </c>
      <c r="AX58">
        <f>IF(Z58&gt;0, (R58*SUMPRODUCT(K58:$K$98, X58:$X$98)-K58*$AZ$3)/Z58, 0)</f>
        <v>-70097.705191749075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</v>
      </c>
      <c r="S59">
        <f t="shared" si="1"/>
        <v>-138029.75864660984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-19.151141773452572</v>
      </c>
      <c r="AC59">
        <f t="shared" si="2"/>
        <v>-17.171573809983762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-14.606946995237852</v>
      </c>
      <c r="AI59">
        <f t="shared" si="25"/>
        <v>-14.608502056079292</v>
      </c>
      <c r="AJ59">
        <f t="shared" si="7"/>
        <v>-1.9795679634688099</v>
      </c>
      <c r="AK59">
        <f t="shared" si="22"/>
        <v>-1.3405799241416803</v>
      </c>
      <c r="AL59">
        <f t="shared" si="26"/>
        <v>-17.928649943689781</v>
      </c>
      <c r="AN59">
        <f t="shared" si="27"/>
        <v>0</v>
      </c>
      <c r="AO59">
        <f t="shared" si="27"/>
        <v>0</v>
      </c>
      <c r="AP59">
        <f t="shared" si="27"/>
        <v>-4.2777417064385598E-6</v>
      </c>
      <c r="AQ59">
        <f t="shared" si="27"/>
        <v>-4.0181544477316616E-2</v>
      </c>
      <c r="AR59">
        <f t="shared" si="27"/>
        <v>-4.0185822219023053E-2</v>
      </c>
      <c r="AS59">
        <f t="shared" si="27"/>
        <v>-5.4454978303080945E-3</v>
      </c>
      <c r="AT59">
        <f t="shared" si="27"/>
        <v>-3.6877365177581741E-3</v>
      </c>
      <c r="AU59">
        <f t="shared" si="23"/>
        <v>-4.931905656708932E-2</v>
      </c>
      <c r="AW59">
        <v>56</v>
      </c>
      <c r="AX59">
        <f>IF(Z59&gt;0, (R59*SUMPRODUCT(K59:$K$98, X59:$X$98)-K59*$AZ$3)/Z59, 0)</f>
        <v>-138029.75864660984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</v>
      </c>
      <c r="S60">
        <f t="shared" si="1"/>
        <v>-289937.35673005431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-17.171573809983762</v>
      </c>
      <c r="AC60">
        <f t="shared" si="2"/>
        <v>-15.364643482685848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-7.0167842311010915</v>
      </c>
      <c r="AI60">
        <f t="shared" si="25"/>
        <v>-7.01744664330523</v>
      </c>
      <c r="AJ60">
        <f t="shared" si="7"/>
        <v>-1.8069303272979145</v>
      </c>
      <c r="AK60">
        <f t="shared" si="22"/>
        <v>-1.2020101666988634</v>
      </c>
      <c r="AL60">
        <f t="shared" si="26"/>
        <v>-10.026387137302008</v>
      </c>
      <c r="AN60">
        <f t="shared" si="27"/>
        <v>0</v>
      </c>
      <c r="AO60">
        <f t="shared" si="27"/>
        <v>0</v>
      </c>
      <c r="AP60">
        <f t="shared" si="27"/>
        <v>-1.6269622458443898E-6</v>
      </c>
      <c r="AQ60">
        <f t="shared" si="27"/>
        <v>-1.7234046957346122E-2</v>
      </c>
      <c r="AR60">
        <f t="shared" si="27"/>
        <v>-1.7235673919591965E-2</v>
      </c>
      <c r="AS60">
        <f t="shared" si="27"/>
        <v>-4.4380333046693064E-3</v>
      </c>
      <c r="AT60">
        <f t="shared" si="27"/>
        <v>-2.9522782764612563E-3</v>
      </c>
      <c r="AU60">
        <f t="shared" si="23"/>
        <v>-2.4625985500722529E-2</v>
      </c>
      <c r="AW60">
        <v>57</v>
      </c>
      <c r="AX60">
        <f>IF(Z60&gt;0, (R60*SUMPRODUCT(K60:$K$98, X60:$X$98)-K60*$AZ$3)/Z60, 0)</f>
        <v>-289937.35673005431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</v>
      </c>
      <c r="S61">
        <f t="shared" si="1"/>
        <v>-653156.71730810974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-15.364643482685848</v>
      </c>
      <c r="AC61">
        <f t="shared" si="2"/>
        <v>-13.732670501272452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-3.1437969220509219</v>
      </c>
      <c r="AI61">
        <f t="shared" si="25"/>
        <v>-3.1440597355177622</v>
      </c>
      <c r="AJ61">
        <f t="shared" si="7"/>
        <v>-1.6319729814133961</v>
      </c>
      <c r="AK61">
        <f t="shared" si="22"/>
        <v>-1.0755250437880095</v>
      </c>
      <c r="AL61">
        <f t="shared" si="26"/>
        <v>-5.8515577607191682</v>
      </c>
      <c r="AN61">
        <f t="shared" si="27"/>
        <v>0</v>
      </c>
      <c r="AO61">
        <f t="shared" si="27"/>
        <v>0</v>
      </c>
      <c r="AP61">
        <f t="shared" si="27"/>
        <v>-5.7633997378085029E-7</v>
      </c>
      <c r="AQ61">
        <f t="shared" si="27"/>
        <v>-6.8942275196528105E-3</v>
      </c>
      <c r="AR61">
        <f t="shared" si="27"/>
        <v>-6.894803859626591E-3</v>
      </c>
      <c r="AS61">
        <f t="shared" si="27"/>
        <v>-3.578854906585419E-3</v>
      </c>
      <c r="AT61">
        <f t="shared" si="27"/>
        <v>-2.3585856652985761E-3</v>
      </c>
      <c r="AU61">
        <f t="shared" si="23"/>
        <v>-1.2832244431510587E-2</v>
      </c>
      <c r="AW61">
        <v>58</v>
      </c>
      <c r="AX61">
        <f>IF(Z61&gt;0, (R61*SUMPRODUCT(K61:$K$98, X61:$X$98)-K61*$AZ$3)/Z61, 0)</f>
        <v>-653156.71730810974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</v>
      </c>
      <c r="S62">
        <f t="shared" si="1"/>
        <v>-1586630.7333331578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-13.732670501272452</v>
      </c>
      <c r="AC62">
        <f t="shared" si="2"/>
        <v>-12.267058453461088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-1.3083312116279087</v>
      </c>
      <c r="AI62">
        <f t="shared" si="25"/>
        <v>-1.3084278555586273</v>
      </c>
      <c r="AJ62">
        <f t="shared" si="7"/>
        <v>-1.4656120478113639</v>
      </c>
      <c r="AK62">
        <f t="shared" si="22"/>
        <v>-0.9612869350890717</v>
      </c>
      <c r="AL62">
        <f t="shared" si="26"/>
        <v>-3.7353268384590632</v>
      </c>
      <c r="AN62">
        <f t="shared" si="27"/>
        <v>0</v>
      </c>
      <c r="AO62">
        <f t="shared" si="27"/>
        <v>0</v>
      </c>
      <c r="AP62">
        <f t="shared" si="27"/>
        <v>-1.8922899808958795E-7</v>
      </c>
      <c r="AQ62">
        <f t="shared" si="27"/>
        <v>-2.5617149727335947E-3</v>
      </c>
      <c r="AR62">
        <f t="shared" si="27"/>
        <v>-2.5619042017316841E-3</v>
      </c>
      <c r="AS62">
        <f t="shared" si="27"/>
        <v>-2.8696711457533398E-3</v>
      </c>
      <c r="AT62">
        <f t="shared" si="27"/>
        <v>-1.8822016266407111E-3</v>
      </c>
      <c r="AU62">
        <f t="shared" si="23"/>
        <v>-7.3137769741257359E-3</v>
      </c>
      <c r="AW62">
        <v>59</v>
      </c>
      <c r="AX62">
        <f>IF(Z62&gt;0, (R62*SUMPRODUCT(K62:$K$98, X62:$X$98)-K62*$AZ$3)/Z62, 0)</f>
        <v>-1586630.7333331578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</v>
      </c>
      <c r="S63">
        <f t="shared" si="1"/>
        <v>-4180468.9186631856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-12.267058453461088</v>
      </c>
      <c r="AC63">
        <f t="shared" si="2"/>
        <v>-10.954882422602555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-0.50337080149887992</v>
      </c>
      <c r="AI63">
        <f t="shared" si="25"/>
        <v>-0.50340355764010403</v>
      </c>
      <c r="AJ63">
        <f t="shared" si="7"/>
        <v>-1.3121760308585326</v>
      </c>
      <c r="AK63">
        <f t="shared" si="22"/>
        <v>-0.85869409174227618</v>
      </c>
      <c r="AL63">
        <f t="shared" si="26"/>
        <v>-2.6742736802409128</v>
      </c>
      <c r="AN63">
        <f t="shared" si="27"/>
        <v>0</v>
      </c>
      <c r="AO63">
        <f t="shared" si="27"/>
        <v>0</v>
      </c>
      <c r="AP63">
        <f t="shared" si="27"/>
        <v>-5.7264809032027579E-8</v>
      </c>
      <c r="AQ63">
        <f t="shared" si="27"/>
        <v>-8.8000087137729392E-4</v>
      </c>
      <c r="AR63">
        <f t="shared" si="27"/>
        <v>-8.8005813618632597E-4</v>
      </c>
      <c r="AS63">
        <f t="shared" si="27"/>
        <v>-2.2939670857298963E-3</v>
      </c>
      <c r="AT63">
        <f t="shared" si="27"/>
        <v>-1.5011827200339081E-3</v>
      </c>
      <c r="AU63">
        <f t="shared" si="23"/>
        <v>-4.6752079419501305E-3</v>
      </c>
      <c r="AW63">
        <v>60</v>
      </c>
      <c r="AX63">
        <f>IF(Z63&gt;0, (R63*SUMPRODUCT(K63:$K$98, X63:$X$98)-K63*$AZ$3)/Z63, 0)</f>
        <v>-4180468.9186631856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</v>
      </c>
      <c r="S64">
        <f t="shared" si="1"/>
        <v>-12025464.490935475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-10.954882422602555</v>
      </c>
      <c r="AC64">
        <f t="shared" si="2"/>
        <v>-9.7818894361245849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-0.17808550664716333</v>
      </c>
      <c r="AI64">
        <f t="shared" si="25"/>
        <v>-0.17809567453864425</v>
      </c>
      <c r="AJ64">
        <f t="shared" si="7"/>
        <v>-1.1729929864779702</v>
      </c>
      <c r="AK64">
        <f t="shared" si="22"/>
        <v>-0.76684176958217898</v>
      </c>
      <c r="AL64">
        <f t="shared" si="26"/>
        <v>-2.1179304305987934</v>
      </c>
      <c r="AN64">
        <f t="shared" si="27"/>
        <v>0</v>
      </c>
      <c r="AO64">
        <f t="shared" si="27"/>
        <v>0</v>
      </c>
      <c r="AP64">
        <f t="shared" si="27"/>
        <v>-1.587113412050035E-8</v>
      </c>
      <c r="AQ64">
        <f t="shared" si="27"/>
        <v>-2.7797493376247799E-4</v>
      </c>
      <c r="AR64">
        <f t="shared" si="27"/>
        <v>-2.7799080489659847E-4</v>
      </c>
      <c r="AS64">
        <f t="shared" si="27"/>
        <v>-1.8309330942134743E-3</v>
      </c>
      <c r="AT64">
        <f t="shared" si="27"/>
        <v>-1.196968771457871E-3</v>
      </c>
      <c r="AU64">
        <f t="shared" si="23"/>
        <v>-3.3058926705679436E-3</v>
      </c>
      <c r="AW64">
        <v>61</v>
      </c>
      <c r="AX64">
        <f>IF(Z64&gt;0, (R64*SUMPRODUCT(K64:$K$98, X64:$X$98)-K64*$AZ$3)/Z64, 0)</f>
        <v>-12025464.490935475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</v>
      </c>
      <c r="S65">
        <f t="shared" si="1"/>
        <v>-38071246.997829802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-9.7818894361245849</v>
      </c>
      <c r="AC65">
        <f t="shared" si="2"/>
        <v>-8.734066529496431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-5.7588328185666018E-2</v>
      </c>
      <c r="AI65">
        <f t="shared" si="25"/>
        <v>-5.7591195857208927E-2</v>
      </c>
      <c r="AJ65">
        <f t="shared" si="7"/>
        <v>-1.0478229066281539</v>
      </c>
      <c r="AK65">
        <f t="shared" si="22"/>
        <v>-0.68473226052872105</v>
      </c>
      <c r="AL65">
        <f t="shared" si="26"/>
        <v>-1.7901463630140837</v>
      </c>
      <c r="AN65">
        <f t="shared" si="27"/>
        <v>0</v>
      </c>
      <c r="AO65">
        <f t="shared" si="27"/>
        <v>0</v>
      </c>
      <c r="AP65">
        <f t="shared" si="27"/>
        <v>-3.9965793789992393E-9</v>
      </c>
      <c r="AQ65">
        <f t="shared" si="27"/>
        <v>-8.0258956248687116E-5</v>
      </c>
      <c r="AR65">
        <f t="shared" si="27"/>
        <v>-8.0262952828066107E-5</v>
      </c>
      <c r="AS65">
        <f t="shared" si="27"/>
        <v>-1.4603162736086044E-3</v>
      </c>
      <c r="AT65">
        <f t="shared" si="27"/>
        <v>-9.542887989847569E-4</v>
      </c>
      <c r="AU65">
        <f t="shared" si="23"/>
        <v>-2.494868025421427E-3</v>
      </c>
      <c r="AW65">
        <v>62</v>
      </c>
      <c r="AX65">
        <f>IF(Z65&gt;0, (R65*SUMPRODUCT(K65:$K$98, X65:$X$98)-K65*$AZ$3)/Z65, 0)</f>
        <v>-38071246.997829802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</v>
      </c>
      <c r="S66">
        <f t="shared" si="1"/>
        <v>-134011562.57185878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-8.734066529496431</v>
      </c>
      <c r="AC66">
        <f t="shared" si="2"/>
        <v>-7.7983424299152562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-1.689280221253877E-2</v>
      </c>
      <c r="AI66">
        <f t="shared" si="25"/>
        <v>-1.6893529607089681E-2</v>
      </c>
      <c r="AJ66">
        <f t="shared" si="7"/>
        <v>-0.93572409958117486</v>
      </c>
      <c r="AK66">
        <f t="shared" si="22"/>
        <v>-0.6113846570647502</v>
      </c>
      <c r="AL66">
        <f t="shared" si="26"/>
        <v>-1.5640022862530147</v>
      </c>
      <c r="AN66">
        <f t="shared" si="27"/>
        <v>0</v>
      </c>
      <c r="AO66">
        <f t="shared" si="27"/>
        <v>0</v>
      </c>
      <c r="AP66">
        <f t="shared" si="27"/>
        <v>-9.0513020353184307E-10</v>
      </c>
      <c r="AQ66">
        <f t="shared" si="27"/>
        <v>-2.1020483980382733E-5</v>
      </c>
      <c r="AR66">
        <f t="shared" si="27"/>
        <v>-2.1021389110586265E-5</v>
      </c>
      <c r="AS66">
        <f t="shared" si="27"/>
        <v>-1.164364159233715E-3</v>
      </c>
      <c r="AT66">
        <f t="shared" si="27"/>
        <v>-7.6077380342156643E-4</v>
      </c>
      <c r="AU66">
        <f t="shared" si="23"/>
        <v>-1.9461593517658676E-3</v>
      </c>
      <c r="AW66">
        <v>63</v>
      </c>
      <c r="AX66">
        <f>IF(Z66&gt;0, (R66*SUMPRODUCT(K66:$K$98, X66:$X$98)-K66*$AZ$3)/Z66, 0)</f>
        <v>-134011562.57185878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-531147221.96988058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-7.7983424299152562</v>
      </c>
      <c r="AC67">
        <f t="shared" ref="AC67:AC69" si="30">S67*Z67</f>
        <v>-6.9628238445622506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-4.4500620357586524E-3</v>
      </c>
      <c r="AI67">
        <f t="shared" ref="AI67:AI69" si="33">SUM(AE67:AH67)</f>
        <v>-4.4502258986095855E-3</v>
      </c>
      <c r="AJ67">
        <f t="shared" ref="AJ67:AJ69" si="34">AB67-AC67</f>
        <v>-0.83551858535300561</v>
      </c>
      <c r="AK67">
        <f t="shared" si="22"/>
        <v>-0.54588397009406797</v>
      </c>
      <c r="AL67">
        <f t="shared" si="26"/>
        <v>-1.3858527813456831</v>
      </c>
      <c r="AN67">
        <f t="shared" si="27"/>
        <v>0</v>
      </c>
      <c r="AO67">
        <f t="shared" si="27"/>
        <v>0</v>
      </c>
      <c r="AP67">
        <f t="shared" si="27"/>
        <v>-1.8205537174501631E-10</v>
      </c>
      <c r="AQ67">
        <f t="shared" si="27"/>
        <v>-4.9441206081579014E-6</v>
      </c>
      <c r="AR67">
        <f t="shared" si="27"/>
        <v>-4.9443026635296466E-6</v>
      </c>
      <c r="AS67">
        <f t="shared" si="27"/>
        <v>-9.2828024039860138E-4</v>
      </c>
      <c r="AT67">
        <f t="shared" si="27"/>
        <v>-6.0648956453143428E-4</v>
      </c>
      <c r="AU67">
        <f t="shared" si="23"/>
        <v>-1.5397141075935653E-3</v>
      </c>
      <c r="AW67">
        <v>64</v>
      </c>
      <c r="AX67">
        <f>IF(Z67&gt;0, (R67*SUMPRODUCT(K67:$K$98, X67:$X$98)-K67*$AZ$3)/Z67, 0)</f>
        <v>-531147221.96988058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100000</v>
      </c>
      <c r="S68">
        <f t="shared" si="29"/>
        <v>-2408600147.7503123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-6.9628238445622506</v>
      </c>
      <c r="AC68">
        <f t="shared" si="30"/>
        <v>-6.2168112834712623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-1.039684882015355E-3</v>
      </c>
      <c r="AI68">
        <f t="shared" si="33"/>
        <v>-1.0397171456275266E-3</v>
      </c>
      <c r="AJ68">
        <f t="shared" si="34"/>
        <v>-0.74601256109098824</v>
      </c>
      <c r="AK68">
        <f t="shared" si="22"/>
        <v>-0.48739766911935761</v>
      </c>
      <c r="AL68">
        <f t="shared" si="26"/>
        <v>-1.2344499473559734</v>
      </c>
      <c r="AN68">
        <f t="shared" si="27"/>
        <v>0</v>
      </c>
      <c r="AO68">
        <f t="shared" si="27"/>
        <v>0</v>
      </c>
      <c r="AP68">
        <f t="shared" si="27"/>
        <v>-3.2005009253895744E-11</v>
      </c>
      <c r="AQ68">
        <f t="shared" si="27"/>
        <v>-1.0313514833085922E-6</v>
      </c>
      <c r="AR68">
        <f t="shared" si="27"/>
        <v>-1.0313834883178462E-6</v>
      </c>
      <c r="AS68">
        <f t="shared" si="27"/>
        <v>-7.4003303766099126E-4</v>
      </c>
      <c r="AT68">
        <f t="shared" si="27"/>
        <v>-4.8349102473529656E-4</v>
      </c>
      <c r="AU68">
        <f t="shared" si="23"/>
        <v>-1.2245554458846055E-3</v>
      </c>
      <c r="AW68">
        <v>65</v>
      </c>
      <c r="AX68">
        <f>IF(Z68&gt;0, (R68*SUMPRODUCT(K68:$K$98, X68:$X$98)-K68*$AZ$3)/Z68, 0)</f>
        <v>-2408600147.7503123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-6.2168112834712623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-6.2168112834712623</v>
      </c>
      <c r="AK69">
        <f t="shared" si="22"/>
        <v>-0.43517678984298841</v>
      </c>
      <c r="AL69">
        <f t="shared" si="26"/>
        <v>-6.6522461822116234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-2.2860720895639821E-7</v>
      </c>
      <c r="AR69">
        <f t="shared" si="27"/>
        <v>-2.2860720895639821E-7</v>
      </c>
      <c r="AS69">
        <f t="shared" si="27"/>
        <v>-5.506233572691672E-3</v>
      </c>
      <c r="AT69">
        <f t="shared" si="27"/>
        <v>-3.8543635008841704E-4</v>
      </c>
      <c r="AU69">
        <f t="shared" si="23"/>
        <v>-5.8918985299890453E-3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11581.536658421765</v>
      </c>
      <c r="AO71" s="8">
        <f t="shared" si="47"/>
        <v>-1158.1536658421765</v>
      </c>
      <c r="AP71" s="8">
        <f t="shared" si="47"/>
        <v>-230.51921699372318</v>
      </c>
      <c r="AQ71" s="8">
        <f t="shared" si="47"/>
        <v>-6267.0448633015531</v>
      </c>
      <c r="AR71" s="8">
        <f t="shared" si="47"/>
        <v>3925.818912284311</v>
      </c>
      <c r="AS71" s="8">
        <f t="shared" si="47"/>
        <v>-780.73611488975985</v>
      </c>
      <c r="AT71" s="8">
        <f t="shared" si="47"/>
        <v>361.59508898684805</v>
      </c>
      <c r="AU71" s="8">
        <f t="shared" si="47"/>
        <v>3506.677886381402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6EF2-7928-401F-83A2-504907C15288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11085.80068769118</v>
      </c>
      <c r="K3">
        <v>1</v>
      </c>
      <c r="L3" s="2">
        <v>0</v>
      </c>
      <c r="O3">
        <f>$C$3</f>
        <v>11085.80068769118</v>
      </c>
      <c r="P3">
        <f>O3*C5</f>
        <v>1108.580068769118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11085.80068769118</v>
      </c>
      <c r="AF3">
        <f t="shared" ref="AF3:AG34" si="4">-$Z3*P3</f>
        <v>-1108.580068769118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9851.4030630220641</v>
      </c>
      <c r="AJ3">
        <f t="shared" ref="AJ3:AJ66" si="7">AB3-AC3</f>
        <v>0</v>
      </c>
      <c r="AL3">
        <f t="shared" ref="AL3:AL34" si="8">SUM(AI3:AK3)</f>
        <v>9851.4030630220641</v>
      </c>
      <c r="AN3">
        <f t="shared" ref="AN3:AU34" si="9">AE3*$K3</f>
        <v>11085.80068769118</v>
      </c>
      <c r="AO3">
        <f t="shared" si="9"/>
        <v>-1108.580068769118</v>
      </c>
      <c r="AP3">
        <f t="shared" si="9"/>
        <v>-125.8175559</v>
      </c>
      <c r="AQ3">
        <f t="shared" si="9"/>
        <v>0</v>
      </c>
      <c r="AR3">
        <f t="shared" si="9"/>
        <v>9851.4030630220641</v>
      </c>
      <c r="AS3">
        <f t="shared" si="9"/>
        <v>0</v>
      </c>
      <c r="AT3">
        <f t="shared" si="9"/>
        <v>0</v>
      </c>
      <c r="AU3">
        <f t="shared" si="9"/>
        <v>9851.4030630220641</v>
      </c>
      <c r="AW3">
        <v>0</v>
      </c>
      <c r="AX3">
        <f>IF(Z3&gt;0, (R3*SUMPRODUCT(K3:$K$98, X3:$X$98)-K3*$AZ$3)/Z3, 0)</f>
        <v>0</v>
      </c>
      <c r="AZ3">
        <f>C6*SUMPRODUCT(X4:X98, K4:K98)/1</f>
        <v>6242.0707632597259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423.9323921471817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418.70033387291187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-418.70033387291187</v>
      </c>
      <c r="AK4">
        <f>G4*SUM(AB4, AE4:AF4)</f>
        <v>0</v>
      </c>
      <c r="AL4">
        <f t="shared" si="8"/>
        <v>-1004.1323338729119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-546.16288832913517</v>
      </c>
      <c r="AR4">
        <f t="shared" si="9"/>
        <v>-546.16288832913517</v>
      </c>
      <c r="AS4">
        <f t="shared" si="9"/>
        <v>-390.61510763402543</v>
      </c>
      <c r="AT4">
        <f t="shared" si="9"/>
        <v>0</v>
      </c>
      <c r="AU4">
        <f t="shared" si="9"/>
        <v>-936.77799596316061</v>
      </c>
      <c r="AW4">
        <v>1</v>
      </c>
      <c r="AX4">
        <f>IF(Z4&gt;0, (R4*SUMPRODUCT(K4:$K$98, X4:$X$98)-K4*$AZ$3)/Z4, 0)</f>
        <v>423.9323921471817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250000</v>
      </c>
      <c r="S5">
        <f t="shared" si="1"/>
        <v>367.27407890674078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418.70033387291187</v>
      </c>
      <c r="AC5">
        <f t="shared" si="2"/>
        <v>358.26311838905622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-579.09811908398399</v>
      </c>
      <c r="AI5">
        <f t="shared" si="6"/>
        <v>-591.29143529402984</v>
      </c>
      <c r="AJ5">
        <f t="shared" si="7"/>
        <v>60.437215483855653</v>
      </c>
      <c r="AK5">
        <f>G5*SUM(AB5, AE5:AF5)</f>
        <v>17.166713688789386</v>
      </c>
      <c r="AL5">
        <f t="shared" si="8"/>
        <v>-513.68750612138479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-495.19144464768999</v>
      </c>
      <c r="AR5">
        <f t="shared" si="9"/>
        <v>-505.61804710091434</v>
      </c>
      <c r="AS5">
        <f t="shared" si="9"/>
        <v>51.68034752603625</v>
      </c>
      <c r="AT5">
        <f t="shared" si="9"/>
        <v>14.679394512369425</v>
      </c>
      <c r="AU5">
        <f t="shared" si="9"/>
        <v>-439.25830506250867</v>
      </c>
      <c r="AW5">
        <v>2</v>
      </c>
      <c r="AX5">
        <f>IF(Z5&gt;0, (R5*SUMPRODUCT(K5:$K$98, X5:$X$98)-K5*$AZ$3)/Z5, 0)</f>
        <v>367.27407890674078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250000</v>
      </c>
      <c r="S6">
        <f t="shared" si="1"/>
        <v>400.15850605231464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358.26311838905622</v>
      </c>
      <c r="AC6">
        <f t="shared" si="2"/>
        <v>385.52043881557256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-572.829070632769</v>
      </c>
      <c r="AI6">
        <f t="shared" si="6"/>
        <v>-584.87181222718266</v>
      </c>
      <c r="AJ6">
        <f t="shared" si="7"/>
        <v>-27.257320426516344</v>
      </c>
      <c r="AK6">
        <f>G6*SUM(AB6, AE6:AF6)</f>
        <v>20.95839242575979</v>
      </c>
      <c r="AL6">
        <f t="shared" si="8"/>
        <v>-591.17074022793918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-441.88609026060408</v>
      </c>
      <c r="AR6">
        <f t="shared" si="9"/>
        <v>-451.175981908903</v>
      </c>
      <c r="AS6">
        <f t="shared" si="9"/>
        <v>-21.026570353611497</v>
      </c>
      <c r="AT6">
        <f t="shared" si="9"/>
        <v>16.16751411889091</v>
      </c>
      <c r="AU6">
        <f t="shared" si="9"/>
        <v>-456.03503814362358</v>
      </c>
      <c r="AW6">
        <v>3</v>
      </c>
      <c r="AX6">
        <f>IF(Z6&gt;0, (R6*SUMPRODUCT(K6:$K$98, X6:$X$98)-K6*$AZ$3)/Z6, 0)</f>
        <v>400.15850605231464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250000</v>
      </c>
      <c r="S7">
        <f t="shared" si="1"/>
        <v>397.0445624203835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385.52043881557256</v>
      </c>
      <c r="AC7">
        <f t="shared" si="2"/>
        <v>377.79495519168177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-566.84197180094554</v>
      </c>
      <c r="AI7">
        <f t="shared" si="6"/>
        <v>-578.73594388082506</v>
      </c>
      <c r="AJ7">
        <f t="shared" si="7"/>
        <v>7.7254836238907956</v>
      </c>
      <c r="AK7">
        <f>G7*SUM(AB7, AE7:AF7)</f>
        <v>18.929053545844614</v>
      </c>
      <c r="AL7">
        <f t="shared" si="8"/>
        <v>-552.0814067110897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-397.84149046882101</v>
      </c>
      <c r="AR7">
        <f t="shared" si="9"/>
        <v>-406.18934721771308</v>
      </c>
      <c r="AS7">
        <f t="shared" si="9"/>
        <v>5.4221777363382886</v>
      </c>
      <c r="AT7">
        <f t="shared" si="9"/>
        <v>13.28547152554094</v>
      </c>
      <c r="AU7">
        <f t="shared" si="9"/>
        <v>-387.48169795583385</v>
      </c>
      <c r="AW7">
        <v>4</v>
      </c>
      <c r="AX7">
        <f>IF(Z7&gt;0, (R7*SUMPRODUCT(K7:$K$98, X7:$X$98)-K7*$AZ$3)/Z7, 0)</f>
        <v>397.0445624203835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250000</v>
      </c>
      <c r="S8">
        <f t="shared" si="1"/>
        <v>288.93793181866846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377.79495519168177</v>
      </c>
      <c r="AC8">
        <f t="shared" si="2"/>
        <v>271.53175552695393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-561.12762991907437</v>
      </c>
      <c r="AI8">
        <f t="shared" si="6"/>
        <v>-572.87460589665909</v>
      </c>
      <c r="AJ8">
        <f t="shared" si="7"/>
        <v>106.26319966472784</v>
      </c>
      <c r="AK8">
        <f>G8*SUM(AB8, AE8:AF8)</f>
        <v>8.0470325455828213</v>
      </c>
      <c r="AL8">
        <f t="shared" si="8"/>
        <v>-458.56437368634846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-367.61956950781348</v>
      </c>
      <c r="AR8">
        <f t="shared" si="9"/>
        <v>-375.31553388675724</v>
      </c>
      <c r="AS8">
        <f t="shared" si="9"/>
        <v>69.617729786187738</v>
      </c>
      <c r="AT8">
        <f t="shared" si="9"/>
        <v>5.2719675212734733</v>
      </c>
      <c r="AU8">
        <f t="shared" si="9"/>
        <v>-300.425836579296</v>
      </c>
      <c r="AW8">
        <v>5</v>
      </c>
      <c r="AX8">
        <f>IF(Z8&gt;0, (R8*SUMPRODUCT(K8:$K$98, X8:$X$98)-K8*$AZ$3)/Z8, 0)</f>
        <v>288.93793181866846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250000</v>
      </c>
      <c r="S9">
        <f t="shared" si="1"/>
        <v>129.73387013504848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271.53175552695393</v>
      </c>
      <c r="AC9">
        <f t="shared" si="2"/>
        <v>120.41057749189486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-556.31281846742036</v>
      </c>
      <c r="AI9">
        <f t="shared" si="6"/>
        <v>-567.91450904430587</v>
      </c>
      <c r="AJ9">
        <f t="shared" si="7"/>
        <v>151.12117803505907</v>
      </c>
      <c r="AK9">
        <f t="shared" ref="AK9:AK72" si="22">G9*SUM(AB9:AB9, AE9:AF9)</f>
        <v>1.6020373576090281</v>
      </c>
      <c r="AL9">
        <f t="shared" si="8"/>
        <v>-415.19129365163775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-345.17016120792107</v>
      </c>
      <c r="AR9">
        <f t="shared" si="9"/>
        <v>-352.36855260530092</v>
      </c>
      <c r="AS9">
        <f t="shared" si="9"/>
        <v>93.764730296875413</v>
      </c>
      <c r="AT9">
        <f t="shared" si="9"/>
        <v>0.9940009912236174</v>
      </c>
      <c r="AU9">
        <f t="shared" si="9"/>
        <v>-257.60982131720186</v>
      </c>
      <c r="AW9">
        <v>6</v>
      </c>
      <c r="AX9">
        <f>IF(Z9&gt;0, (R9*SUMPRODUCT(K9:$K$98, X9:$X$98)-K9*$AZ$3)/Z9, 0)</f>
        <v>129.73387013504848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250000</v>
      </c>
      <c r="S10">
        <f t="shared" si="1"/>
        <v>-28.349148037602571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120.41057749189486</v>
      </c>
      <c r="AC10">
        <f t="shared" si="2"/>
        <v>-25.986160124186881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-551.7355658858462</v>
      </c>
      <c r="AI10">
        <f t="shared" si="6"/>
        <v>-563.19365277866859</v>
      </c>
      <c r="AJ10">
        <f t="shared" si="7"/>
        <v>146.39673761608174</v>
      </c>
      <c r="AK10">
        <f t="shared" si="22"/>
        <v>0.49368336771676896</v>
      </c>
      <c r="AL10">
        <f t="shared" si="8"/>
        <v>-416.3032317948701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-324.76060764791373</v>
      </c>
      <c r="AR10">
        <f t="shared" si="9"/>
        <v>-331.50502561165524</v>
      </c>
      <c r="AS10">
        <f t="shared" si="9"/>
        <v>86.171522021670256</v>
      </c>
      <c r="AT10">
        <f t="shared" si="9"/>
        <v>0.29059013121249155</v>
      </c>
      <c r="AU10">
        <f t="shared" si="9"/>
        <v>-245.04291345877252</v>
      </c>
      <c r="AW10">
        <v>7</v>
      </c>
      <c r="AX10">
        <f>IF(Z10&gt;0, (R10*SUMPRODUCT(K10:$K$98, X10:$X$98)-K10*$AZ$3)/Z10, 0)</f>
        <v>-28.349148037602571</v>
      </c>
    </row>
    <row r="11" spans="1:52" x14ac:dyDescent="0.25">
      <c r="A11" t="s">
        <v>33</v>
      </c>
      <c r="C11" s="12">
        <f>AU100</f>
        <v>3471.5392409630408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250000</v>
      </c>
      <c r="S11">
        <f t="shared" si="1"/>
        <v>-185.36093965447284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-25.986160124186881</v>
      </c>
      <c r="AC11">
        <f t="shared" si="2"/>
        <v>-167.80557752352161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-547.38787261601829</v>
      </c>
      <c r="AI11">
        <f t="shared" si="6"/>
        <v>-558.70400924628166</v>
      </c>
      <c r="AJ11">
        <f t="shared" si="7"/>
        <v>141.81941739933472</v>
      </c>
      <c r="AK11">
        <f t="shared" si="22"/>
        <v>-6.2366784298048511E-2</v>
      </c>
      <c r="AL11">
        <f t="shared" si="8"/>
        <v>-416.94695863124497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-306.15876477280688</v>
      </c>
      <c r="AR11">
        <f t="shared" si="9"/>
        <v>-312.48797772406283</v>
      </c>
      <c r="AS11">
        <f t="shared" si="9"/>
        <v>79.320825001611212</v>
      </c>
      <c r="AT11">
        <f t="shared" si="9"/>
        <v>-3.488228110040132E-2</v>
      </c>
      <c r="AU11">
        <f t="shared" si="9"/>
        <v>-233.20203500355203</v>
      </c>
      <c r="AW11">
        <v>8</v>
      </c>
      <c r="AX11">
        <f>IF(Z11&gt;0, (R11*SUMPRODUCT(K11:$K$98, X11:$X$98)-K11*$AZ$3)/Z11, 0)</f>
        <v>-185.36093965447284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250000</v>
      </c>
      <c r="S12">
        <f t="shared" si="1"/>
        <v>-336.0466012856898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-167.80557752352161</v>
      </c>
      <c r="AC12">
        <f t="shared" si="2"/>
        <v>-300.44722185566707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-543.46560928677252</v>
      </c>
      <c r="AI12">
        <f t="shared" si="6"/>
        <v>-554.64141127026892</v>
      </c>
      <c r="AJ12">
        <f t="shared" si="7"/>
        <v>132.64164433214546</v>
      </c>
      <c r="AK12">
        <f t="shared" si="22"/>
        <v>-0.38595282830409966</v>
      </c>
      <c r="AL12">
        <f t="shared" si="8"/>
        <v>-422.38571976642754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-288.85774875738122</v>
      </c>
      <c r="AR12">
        <f t="shared" si="9"/>
        <v>-294.79780631824076</v>
      </c>
      <c r="AS12">
        <f t="shared" si="9"/>
        <v>70.500444036456415</v>
      </c>
      <c r="AT12">
        <f t="shared" si="9"/>
        <v>-0.20513803119350346</v>
      </c>
      <c r="AU12">
        <f t="shared" si="9"/>
        <v>-224.50250031297787</v>
      </c>
      <c r="AW12">
        <v>9</v>
      </c>
      <c r="AX12">
        <f>IF(Z12&gt;0, (R12*SUMPRODUCT(K12:$K$98, X12:$X$98)-K12*$AZ$3)/Z12, 0)</f>
        <v>-336.0466012856898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250000</v>
      </c>
      <c r="S13">
        <f t="shared" si="1"/>
        <v>-481.68511471914064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-300.44722185566707</v>
      </c>
      <c r="AC13">
        <f t="shared" si="2"/>
        <v>-425.31086191515851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-539.75144994781522</v>
      </c>
      <c r="AI13">
        <f t="shared" si="6"/>
        <v>-550.78850633897923</v>
      </c>
      <c r="AJ13">
        <f t="shared" si="7"/>
        <v>124.86364005949144</v>
      </c>
      <c r="AK13">
        <f t="shared" si="22"/>
        <v>-0.60089444371133416</v>
      </c>
      <c r="AL13">
        <f t="shared" si="8"/>
        <v>-426.52576072319914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-272.70307374962044</v>
      </c>
      <c r="AR13">
        <f t="shared" si="9"/>
        <v>-278.27941671879506</v>
      </c>
      <c r="AS13">
        <f t="shared" si="9"/>
        <v>63.085886007497855</v>
      </c>
      <c r="AT13">
        <f t="shared" si="9"/>
        <v>-0.30359485243623174</v>
      </c>
      <c r="AU13">
        <f t="shared" si="9"/>
        <v>-215.49712556373345</v>
      </c>
      <c r="AW13">
        <v>10</v>
      </c>
      <c r="AX13">
        <f>IF(Z13&gt;0, (R13*SUMPRODUCT(K13:$K$98, X13:$X$98)-K13*$AZ$3)/Z13, 0)</f>
        <v>-481.68511471914064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250000</v>
      </c>
      <c r="S14">
        <f t="shared" si="1"/>
        <v>-412.97990856393739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-425.31086191515851</v>
      </c>
      <c r="AC14">
        <f t="shared" si="2"/>
        <v>-360.11398642462154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-536.43692141440818</v>
      </c>
      <c r="AI14">
        <f t="shared" si="6"/>
        <v>-547.33678539558991</v>
      </c>
      <c r="AJ14">
        <f t="shared" si="7"/>
        <v>-65.196875490536968</v>
      </c>
      <c r="AK14">
        <f t="shared" si="22"/>
        <v>-29.771760334061099</v>
      </c>
      <c r="AL14">
        <f t="shared" si="8"/>
        <v>-642.30542122018801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-241.98968498211445</v>
      </c>
      <c r="AR14">
        <f t="shared" si="9"/>
        <v>-246.90667437240367</v>
      </c>
      <c r="AS14">
        <f t="shared" si="9"/>
        <v>-29.410673896521665</v>
      </c>
      <c r="AT14">
        <f t="shared" si="9"/>
        <v>-13.430207014100858</v>
      </c>
      <c r="AU14">
        <f t="shared" si="9"/>
        <v>-289.7475552830262</v>
      </c>
      <c r="AW14">
        <v>11</v>
      </c>
      <c r="AX14">
        <f>IF(Z14&gt;0, (R14*SUMPRODUCT(K14:$K$98, X14:$X$98)-K14*$AZ$3)/Z14, 0)</f>
        <v>-412.97990856393739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250000</v>
      </c>
      <c r="S15">
        <f t="shared" si="1"/>
        <v>-348.85191142241308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-360.11398642462154</v>
      </c>
      <c r="AC15">
        <f t="shared" si="2"/>
        <v>-300.40728815659668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-534.49030812409751</v>
      </c>
      <c r="AI15">
        <f t="shared" si="6"/>
        <v>-545.25444895006115</v>
      </c>
      <c r="AJ15">
        <f t="shared" si="7"/>
        <v>-59.706698268024866</v>
      </c>
      <c r="AK15">
        <f t="shared" si="22"/>
        <v>-25.207979049723509</v>
      </c>
      <c r="AL15">
        <f t="shared" si="8"/>
        <v>-630.16912626780947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-215.27817578371943</v>
      </c>
      <c r="AR15">
        <f t="shared" si="9"/>
        <v>-219.61367928241802</v>
      </c>
      <c r="AS15">
        <f t="shared" si="9"/>
        <v>-24.0482360294268</v>
      </c>
      <c r="AT15">
        <f t="shared" si="9"/>
        <v>-10.153089144057446</v>
      </c>
      <c r="AU15">
        <f t="shared" si="9"/>
        <v>-253.81500445590225</v>
      </c>
      <c r="AW15">
        <v>12</v>
      </c>
      <c r="AX15">
        <f>IF(Z15&gt;0, (R15*SUMPRODUCT(K15:$K$98, X15:$X$98)-K15*$AZ$3)/Z15, 0)</f>
        <v>-348.85191142241308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250000</v>
      </c>
      <c r="S16">
        <f t="shared" si="1"/>
        <v>-289.64898926986592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-300.40728815659668</v>
      </c>
      <c r="AC16">
        <f t="shared" si="2"/>
        <v>-246.31369318126028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-533.27448140609397</v>
      </c>
      <c r="AI16">
        <f t="shared" si="6"/>
        <v>-543.90431709972768</v>
      </c>
      <c r="AJ16">
        <f t="shared" si="7"/>
        <v>-54.093594975336401</v>
      </c>
      <c r="AK16">
        <f t="shared" si="22"/>
        <v>-21.02851017096177</v>
      </c>
      <c r="AL16">
        <f t="shared" si="8"/>
        <v>-619.02642224602585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-191.77542304614855</v>
      </c>
      <c r="AR16">
        <f t="shared" si="9"/>
        <v>-195.59810968902448</v>
      </c>
      <c r="AS16">
        <f t="shared" si="9"/>
        <v>-19.453062957614847</v>
      </c>
      <c r="AT16">
        <f t="shared" si="9"/>
        <v>-7.5622434124978311</v>
      </c>
      <c r="AU16">
        <f t="shared" si="9"/>
        <v>-222.61341605913714</v>
      </c>
      <c r="AW16">
        <v>13</v>
      </c>
      <c r="AX16">
        <f>IF(Z16&gt;0, (R16*SUMPRODUCT(K16:$K$98, X16:$X$98)-K16*$AZ$3)/Z16, 0)</f>
        <v>-289.64898926986592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250000</v>
      </c>
      <c r="S17">
        <f t="shared" si="1"/>
        <v>-235.28124582685118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-246.31369318126028</v>
      </c>
      <c r="AC17">
        <f t="shared" si="2"/>
        <v>-197.57860662111148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-531.99244994285652</v>
      </c>
      <c r="AI17">
        <f t="shared" si="6"/>
        <v>-542.4893876570568</v>
      </c>
      <c r="AJ17">
        <f t="shared" si="7"/>
        <v>-48.735086560148801</v>
      </c>
      <c r="AK17">
        <f t="shared" si="22"/>
        <v>-17.241958522688222</v>
      </c>
      <c r="AL17">
        <f t="shared" si="8"/>
        <v>-608.46643273989389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-170.81641132560304</v>
      </c>
      <c r="AR17">
        <f t="shared" si="9"/>
        <v>-174.18685244829317</v>
      </c>
      <c r="AS17">
        <f t="shared" si="9"/>
        <v>-15.648253265138335</v>
      </c>
      <c r="AT17">
        <f t="shared" si="9"/>
        <v>-5.5361866120221359</v>
      </c>
      <c r="AU17">
        <f t="shared" si="9"/>
        <v>-195.37129232545365</v>
      </c>
      <c r="AW17">
        <v>14</v>
      </c>
      <c r="AX17">
        <f>IF(Z17&gt;0, (R17*SUMPRODUCT(K17:$K$98, X17:$X$98)-K17*$AZ$3)/Z17, 0)</f>
        <v>-235.28124582685118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250000</v>
      </c>
      <c r="S18">
        <f t="shared" si="1"/>
        <v>-185.29566838141983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-197.57860662111148</v>
      </c>
      <c r="AC18">
        <f t="shared" si="2"/>
        <v>-153.65349151251985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-530.8353886759636</v>
      </c>
      <c r="AI18">
        <f t="shared" si="6"/>
        <v>-541.20081524358807</v>
      </c>
      <c r="AJ18">
        <f t="shared" si="7"/>
        <v>-43.925115108591626</v>
      </c>
      <c r="AK18">
        <f t="shared" si="22"/>
        <v>-13.830502463477805</v>
      </c>
      <c r="AL18">
        <f t="shared" si="8"/>
        <v>-598.95643281565754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-152.182939995536</v>
      </c>
      <c r="AR18">
        <f t="shared" si="9"/>
        <v>-155.15456005519979</v>
      </c>
      <c r="AS18">
        <f t="shared" si="9"/>
        <v>-12.592704441844035</v>
      </c>
      <c r="AT18">
        <f t="shared" si="9"/>
        <v>-3.9650079316629028</v>
      </c>
      <c r="AU18">
        <f t="shared" si="9"/>
        <v>-171.71227242870674</v>
      </c>
      <c r="AW18">
        <v>15</v>
      </c>
      <c r="AX18">
        <f>IF(Z18&gt;0, (R18*SUMPRODUCT(K18:$K$98, X18:$X$98)-K18*$AZ$3)/Z18, 0)</f>
        <v>-185.29566838141983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250000</v>
      </c>
      <c r="S19">
        <f t="shared" si="1"/>
        <v>-139.350633108827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-153.65349151251985</v>
      </c>
      <c r="AC19">
        <f t="shared" si="2"/>
        <v>-114.10292576323923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-530.73243689228912</v>
      </c>
      <c r="AI19">
        <f t="shared" si="6"/>
        <v>-540.96767257239276</v>
      </c>
      <c r="AJ19">
        <f t="shared" si="7"/>
        <v>-39.550565749280622</v>
      </c>
      <c r="AK19">
        <f t="shared" si="22"/>
        <v>-10.75574440587639</v>
      </c>
      <c r="AL19">
        <f t="shared" si="8"/>
        <v>-591.27398272754976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-135.85127248796147</v>
      </c>
      <c r="AR19">
        <f t="shared" si="9"/>
        <v>-138.47117979850421</v>
      </c>
      <c r="AS19">
        <f t="shared" si="9"/>
        <v>-10.123735259371371</v>
      </c>
      <c r="AT19">
        <f t="shared" si="9"/>
        <v>-2.7531416256551964</v>
      </c>
      <c r="AU19">
        <f t="shared" si="9"/>
        <v>-151.34805668353076</v>
      </c>
      <c r="AW19">
        <v>16</v>
      </c>
      <c r="AX19">
        <f>IF(Z19&gt;0, (R19*SUMPRODUCT(K19:$K$98, X19:$X$98)-K19*$AZ$3)/Z19, 0)</f>
        <v>-139.350633108827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250000</v>
      </c>
      <c r="S20">
        <f t="shared" si="1"/>
        <v>-97.418261297782351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-114.10292576323923</v>
      </c>
      <c r="AC20">
        <f t="shared" si="2"/>
        <v>-78.763568121900107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-530.3469249531114</v>
      </c>
      <c r="AI20">
        <f t="shared" si="6"/>
        <v>-540.4532909301663</v>
      </c>
      <c r="AJ20">
        <f t="shared" si="7"/>
        <v>-35.33935764133912</v>
      </c>
      <c r="AK20">
        <f t="shared" si="22"/>
        <v>-7.9872048034267467</v>
      </c>
      <c r="AL20">
        <f t="shared" si="8"/>
        <v>-583.77985337493215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-121.20767251930283</v>
      </c>
      <c r="AR20">
        <f t="shared" si="9"/>
        <v>-123.51742306196016</v>
      </c>
      <c r="AS20">
        <f t="shared" si="9"/>
        <v>-8.0766024775436467</v>
      </c>
      <c r="AT20">
        <f t="shared" si="9"/>
        <v>-1.8254287120528574</v>
      </c>
      <c r="AU20">
        <f t="shared" si="9"/>
        <v>-133.41945425155666</v>
      </c>
      <c r="AW20">
        <v>17</v>
      </c>
      <c r="AX20">
        <f>IF(Z20&gt;0, (R20*SUMPRODUCT(K20:$K$98, X20:$X$98)-K20*$AZ$3)/Z20, 0)</f>
        <v>-97.418261297782351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250000</v>
      </c>
      <c r="S21">
        <f t="shared" si="1"/>
        <v>-59.028437411733201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-78.763568121900107</v>
      </c>
      <c r="AC21">
        <f t="shared" si="2"/>
        <v>-47.122463740041667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-530.78310707781043</v>
      </c>
      <c r="AI21">
        <f t="shared" si="6"/>
        <v>-540.76187023974092</v>
      </c>
      <c r="AJ21">
        <f t="shared" si="7"/>
        <v>-31.64110438185844</v>
      </c>
      <c r="AK21">
        <f t="shared" si="22"/>
        <v>-5.5134497685330084</v>
      </c>
      <c r="AL21">
        <f t="shared" si="8"/>
        <v>-577.91642439013242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-108.31014230374031</v>
      </c>
      <c r="AR21">
        <f t="shared" si="9"/>
        <v>-110.34638129415258</v>
      </c>
      <c r="AS21">
        <f t="shared" si="9"/>
        <v>-6.4565968143070496</v>
      </c>
      <c r="AT21">
        <f t="shared" si="9"/>
        <v>-1.1250594094864304</v>
      </c>
      <c r="AU21">
        <f t="shared" si="9"/>
        <v>-117.92803751794608</v>
      </c>
      <c r="AW21">
        <v>18</v>
      </c>
      <c r="AX21">
        <f>IF(Z21&gt;0, (R21*SUMPRODUCT(K21:$K$98, X21:$X$98)-K21*$AZ$3)/Z21, 0)</f>
        <v>-59.028437411733201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250000</v>
      </c>
      <c r="S22">
        <f t="shared" si="1"/>
        <v>-24.055682873300015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-47.122463740041667</v>
      </c>
      <c r="AC22">
        <f t="shared" si="2"/>
        <v>-18.960483810602454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-531.64555011238224</v>
      </c>
      <c r="AI22">
        <f t="shared" si="6"/>
        <v>-541.49794336518778</v>
      </c>
      <c r="AJ22">
        <f t="shared" si="7"/>
        <v>-28.161979929439212</v>
      </c>
      <c r="AK22">
        <f t="shared" si="22"/>
        <v>-3.2985724618029169</v>
      </c>
      <c r="AL22">
        <f t="shared" si="8"/>
        <v>-572.9584957564299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-96.86261612454274</v>
      </c>
      <c r="AR22">
        <f t="shared" si="9"/>
        <v>-98.657662815618792</v>
      </c>
      <c r="AS22">
        <f t="shared" si="9"/>
        <v>-5.1309430703138972</v>
      </c>
      <c r="AT22">
        <f t="shared" si="9"/>
        <v>-0.60098002900440783</v>
      </c>
      <c r="AU22">
        <f t="shared" si="9"/>
        <v>-104.38958591493709</v>
      </c>
      <c r="AW22">
        <v>19</v>
      </c>
      <c r="AX22">
        <f>IF(Z22&gt;0, (R22*SUMPRODUCT(K22:$K$98, X22:$X$98)-K22*$AZ$3)/Z22, 0)</f>
        <v>-24.055682873300015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250000</v>
      </c>
      <c r="S23">
        <f t="shared" si="1"/>
        <v>7.7450346585688017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-18.960483810602454</v>
      </c>
      <c r="AC23">
        <f t="shared" si="2"/>
        <v>6.0270092016219223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-533.09230888347656</v>
      </c>
      <c r="AI23">
        <f t="shared" si="6"/>
        <v>-542.81952358830983</v>
      </c>
      <c r="AJ23">
        <f t="shared" si="7"/>
        <v>-24.987493012224377</v>
      </c>
      <c r="AK23">
        <f t="shared" si="22"/>
        <v>-1.3272338667421719</v>
      </c>
      <c r="AL23">
        <f t="shared" si="8"/>
        <v>-569.13425046727639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-86.71982755006583</v>
      </c>
      <c r="AR23">
        <f t="shared" si="9"/>
        <v>-88.30218461597876</v>
      </c>
      <c r="AS23">
        <f t="shared" si="9"/>
        <v>-4.0647952499390065</v>
      </c>
      <c r="AT23">
        <f t="shared" si="9"/>
        <v>-0.21590536971645982</v>
      </c>
      <c r="AU23">
        <f t="shared" si="9"/>
        <v>-92.582885235634222</v>
      </c>
      <c r="AW23">
        <v>20</v>
      </c>
      <c r="AX23">
        <f>IF(Z23&gt;0, (R23*SUMPRODUCT(K23:$K$98, X23:$X$98)-K23*$AZ$3)/Z23, 0)</f>
        <v>7.7450346585688017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250000</v>
      </c>
      <c r="S24">
        <f t="shared" si="1"/>
        <v>36.578864659233176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6.0270092016219223</v>
      </c>
      <c r="AC24">
        <f t="shared" si="2"/>
        <v>28.101921952240783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-534.9215201240163</v>
      </c>
      <c r="AI24">
        <f t="shared" si="6"/>
        <v>-544.52471660579511</v>
      </c>
      <c r="AJ24">
        <f t="shared" si="7"/>
        <v>-22.074912750618861</v>
      </c>
      <c r="AK24">
        <f t="shared" si="22"/>
        <v>0.42189064411353461</v>
      </c>
      <c r="AL24">
        <f t="shared" si="8"/>
        <v>-566.17773871230042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-77.694099269215272</v>
      </c>
      <c r="AR24">
        <f t="shared" si="9"/>
        <v>-79.088905185014141</v>
      </c>
      <c r="AS24">
        <f t="shared" si="9"/>
        <v>-3.2062468943261448</v>
      </c>
      <c r="AT24">
        <f t="shared" si="9"/>
        <v>6.1277051588634487E-2</v>
      </c>
      <c r="AU24">
        <f t="shared" si="9"/>
        <v>-82.233875027751651</v>
      </c>
      <c r="AW24">
        <v>21</v>
      </c>
      <c r="AX24">
        <f>IF(Z24&gt;0, (R24*SUMPRODUCT(K24:$K$98, X24:$X$98)-K24*$AZ$3)/Z24, 0)</f>
        <v>36.578864659233176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250000</v>
      </c>
      <c r="S25">
        <f t="shared" si="1"/>
        <v>62.690733382881106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28.101921952240783</v>
      </c>
      <c r="AC25">
        <f t="shared" si="2"/>
        <v>47.545983665780113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-537.98067010572834</v>
      </c>
      <c r="AI25">
        <f t="shared" si="6"/>
        <v>-547.46093558918403</v>
      </c>
      <c r="AJ25">
        <f t="shared" si="7"/>
        <v>-19.44406171353933</v>
      </c>
      <c r="AK25">
        <f t="shared" si="22"/>
        <v>1.9671345366568549</v>
      </c>
      <c r="AL25">
        <f t="shared" si="8"/>
        <v>-564.93786276606647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-69.766448400864363</v>
      </c>
      <c r="AR25">
        <f t="shared" si="9"/>
        <v>-70.995868879016541</v>
      </c>
      <c r="AS25">
        <f t="shared" si="9"/>
        <v>-2.5215462257673034</v>
      </c>
      <c r="AT25">
        <f t="shared" si="9"/>
        <v>0.25510208409952201</v>
      </c>
      <c r="AU25">
        <f t="shared" si="9"/>
        <v>-73.262313020684317</v>
      </c>
      <c r="AW25">
        <v>22</v>
      </c>
      <c r="AX25">
        <f>IF(Z25&gt;0, (R25*SUMPRODUCT(K25:$K$98, X25:$X$98)-K25*$AZ$3)/Z25, 0)</f>
        <v>62.690733382881106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250000</v>
      </c>
      <c r="S26">
        <f t="shared" si="1"/>
        <v>86.166472872022368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47.545983665780113</v>
      </c>
      <c r="AC26">
        <f t="shared" si="2"/>
        <v>64.51003614237527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-542.38646568194451</v>
      </c>
      <c r="AI26">
        <f t="shared" si="6"/>
        <v>-551.74480918728159</v>
      </c>
      <c r="AJ26">
        <f t="shared" si="7"/>
        <v>-16.964052476595157</v>
      </c>
      <c r="AK26">
        <f t="shared" si="22"/>
        <v>3.3282188566046083</v>
      </c>
      <c r="AL26">
        <f t="shared" si="8"/>
        <v>-565.38064280727212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-62.801608127962695</v>
      </c>
      <c r="AR26">
        <f t="shared" si="9"/>
        <v>-63.885187934494375</v>
      </c>
      <c r="AS26">
        <f t="shared" si="9"/>
        <v>-1.9642263280995236</v>
      </c>
      <c r="AT26">
        <f t="shared" si="9"/>
        <v>0.38536635705645828</v>
      </c>
      <c r="AU26">
        <f t="shared" si="9"/>
        <v>-65.464047905537441</v>
      </c>
      <c r="AW26">
        <v>23</v>
      </c>
      <c r="AX26">
        <f>IF(Z26&gt;0, (R26*SUMPRODUCT(K26:$K$98, X26:$X$98)-K26*$AZ$3)/Z26, 0)</f>
        <v>86.166472872022368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250000</v>
      </c>
      <c r="S27">
        <f t="shared" si="1"/>
        <v>107.10037032392756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64.51003614237527</v>
      </c>
      <c r="AC27">
        <f t="shared" si="2"/>
        <v>79.146375226429996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-547.06517829636994</v>
      </c>
      <c r="AI27">
        <f t="shared" si="6"/>
        <v>-556.30258510773876</v>
      </c>
      <c r="AJ27">
        <f t="shared" si="7"/>
        <v>-14.636339084054725</v>
      </c>
      <c r="AK27">
        <f t="shared" si="22"/>
        <v>4.5157025299662692</v>
      </c>
      <c r="AL27">
        <f t="shared" si="8"/>
        <v>-566.42322166182726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-56.556557918508375</v>
      </c>
      <c r="AR27">
        <f t="shared" si="9"/>
        <v>-57.51153724102884</v>
      </c>
      <c r="AS27">
        <f t="shared" si="9"/>
        <v>-1.5131304129063439</v>
      </c>
      <c r="AT27">
        <f t="shared" si="9"/>
        <v>0.46684125002091503</v>
      </c>
      <c r="AU27">
        <f t="shared" si="9"/>
        <v>-58.557826403914277</v>
      </c>
      <c r="AW27">
        <v>24</v>
      </c>
      <c r="AX27">
        <f>IF(Z27&gt;0, (R27*SUMPRODUCT(K27:$K$98, X27:$X$98)-K27*$AZ$3)/Z27, 0)</f>
        <v>107.10037032392756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250000</v>
      </c>
      <c r="S28">
        <f t="shared" si="1"/>
        <v>125.76344018837378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79.146375226429996</v>
      </c>
      <c r="AC28">
        <f t="shared" si="2"/>
        <v>91.730841604365992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-552.66592060620439</v>
      </c>
      <c r="AI28">
        <f t="shared" si="6"/>
        <v>-561.78332005342929</v>
      </c>
      <c r="AJ28">
        <f t="shared" si="7"/>
        <v>-12.584466377935996</v>
      </c>
      <c r="AK28">
        <f t="shared" si="22"/>
        <v>5.5402462658500999</v>
      </c>
      <c r="AL28">
        <f t="shared" si="8"/>
        <v>-568.82754016551519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-51.013904004103352</v>
      </c>
      <c r="AR28">
        <f t="shared" si="9"/>
        <v>-51.855486817202497</v>
      </c>
      <c r="AS28">
        <f t="shared" si="9"/>
        <v>-1.1616109041837057</v>
      </c>
      <c r="AT28">
        <f t="shared" si="9"/>
        <v>0.51139319546817774</v>
      </c>
      <c r="AU28">
        <f t="shared" si="9"/>
        <v>-52.505704525918027</v>
      </c>
      <c r="AW28">
        <v>25</v>
      </c>
      <c r="AX28">
        <f>IF(Z28&gt;0, (R28*SUMPRODUCT(K28:$K$98, X28:$X$98)-K28*$AZ$3)/Z28, 0)</f>
        <v>125.76344018837378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250000</v>
      </c>
      <c r="S29">
        <f t="shared" si="1"/>
        <v>142.31891391157555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91.730841604365992</v>
      </c>
      <c r="AC29">
        <f t="shared" si="2"/>
        <v>102.44999500780182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-558.97918975387529</v>
      </c>
      <c r="AI29">
        <f t="shared" si="6"/>
        <v>-567.97746624714023</v>
      </c>
      <c r="AJ29">
        <f t="shared" si="7"/>
        <v>-10.719153403435826</v>
      </c>
      <c r="AK29">
        <f t="shared" si="22"/>
        <v>6.4211589123056196</v>
      </c>
      <c r="AL29">
        <f t="shared" si="8"/>
        <v>-572.27546073827045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-46.068438556485496</v>
      </c>
      <c r="AR29">
        <f t="shared" si="9"/>
        <v>-46.810034228279228</v>
      </c>
      <c r="AS29">
        <f t="shared" si="9"/>
        <v>-0.88342226149985614</v>
      </c>
      <c r="AT29">
        <f t="shared" si="9"/>
        <v>0.52920174889378313</v>
      </c>
      <c r="AU29">
        <f t="shared" si="9"/>
        <v>-47.164254740885305</v>
      </c>
      <c r="AW29">
        <v>26</v>
      </c>
      <c r="AX29">
        <f>IF(Z29&gt;0, (R29*SUMPRODUCT(K29:$K$98, X29:$X$98)-K29*$AZ$3)/Z29, 0)</f>
        <v>142.31891391157555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250000</v>
      </c>
      <c r="S30">
        <f t="shared" si="1"/>
        <v>156.95527522467907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102.44999500780182</v>
      </c>
      <c r="AC30">
        <f t="shared" si="2"/>
        <v>111.500357708048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-566.94144949299186</v>
      </c>
      <c r="AI30">
        <f t="shared" si="6"/>
        <v>-575.82139614884943</v>
      </c>
      <c r="AJ30">
        <f t="shared" si="7"/>
        <v>-9.0503627002461826</v>
      </c>
      <c r="AK30">
        <f t="shared" si="22"/>
        <v>7.1714996505461279</v>
      </c>
      <c r="AL30">
        <f t="shared" si="8"/>
        <v>-577.70025919854947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-41.718438031196797</v>
      </c>
      <c r="AR30">
        <f t="shared" si="9"/>
        <v>-42.37186971204148</v>
      </c>
      <c r="AS30">
        <f t="shared" si="9"/>
        <v>-0.66597176094238364</v>
      </c>
      <c r="AT30">
        <f t="shared" si="9"/>
        <v>0.52771545285604737</v>
      </c>
      <c r="AU30">
        <f t="shared" si="9"/>
        <v>-42.510126020127814</v>
      </c>
      <c r="AW30">
        <v>27</v>
      </c>
      <c r="AX30">
        <f>IF(Z30&gt;0, (R30*SUMPRODUCT(K30:$K$98, X30:$X$98)-K30*$AZ$3)/Z30, 0)</f>
        <v>156.95527522467907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250000</v>
      </c>
      <c r="S31">
        <f t="shared" si="1"/>
        <v>169.75427958872953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111.500357708048</v>
      </c>
      <c r="AC31">
        <f t="shared" si="2"/>
        <v>118.99513508464713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-576.79480384403382</v>
      </c>
      <c r="AI31">
        <f t="shared" si="6"/>
        <v>-585.55711129314068</v>
      </c>
      <c r="AJ31">
        <f t="shared" si="7"/>
        <v>-7.4947773765991315</v>
      </c>
      <c r="AK31">
        <f t="shared" si="22"/>
        <v>7.8050250395633611</v>
      </c>
      <c r="AL31">
        <f t="shared" si="8"/>
        <v>-585.24686363017645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-37.895980362199332</v>
      </c>
      <c r="AR31">
        <f t="shared" si="9"/>
        <v>-38.471672495356444</v>
      </c>
      <c r="AS31">
        <f t="shared" si="9"/>
        <v>-0.4924141729256224</v>
      </c>
      <c r="AT31">
        <f t="shared" si="9"/>
        <v>0.51279774653751276</v>
      </c>
      <c r="AU31">
        <f t="shared" si="9"/>
        <v>-38.451288921744549</v>
      </c>
      <c r="AW31">
        <v>28</v>
      </c>
      <c r="AX31">
        <f>IF(Z31&gt;0, (R31*SUMPRODUCT(K31:$K$98, X31:$X$98)-K31*$AZ$3)/Z31, 0)</f>
        <v>169.75427958872953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250000</v>
      </c>
      <c r="S32">
        <f t="shared" si="1"/>
        <v>180.79132206899178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118.99513508464713</v>
      </c>
      <c r="AC32">
        <f t="shared" si="2"/>
        <v>125.0395256222659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-587.81431308501158</v>
      </c>
      <c r="AI32">
        <f t="shared" si="6"/>
        <v>-596.45960674397304</v>
      </c>
      <c r="AJ32">
        <f t="shared" si="7"/>
        <v>-6.0443905376187672</v>
      </c>
      <c r="AK32">
        <f t="shared" si="22"/>
        <v>8.3296594559253005</v>
      </c>
      <c r="AL32">
        <f t="shared" si="8"/>
        <v>-594.17433782566661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-34.482118617327799</v>
      </c>
      <c r="AR32">
        <f t="shared" si="9"/>
        <v>-34.989265236241152</v>
      </c>
      <c r="AS32">
        <f t="shared" si="9"/>
        <v>-0.35457352236586526</v>
      </c>
      <c r="AT32">
        <f t="shared" si="9"/>
        <v>0.48863101664491632</v>
      </c>
      <c r="AU32">
        <f t="shared" si="9"/>
        <v>-34.855207741962111</v>
      </c>
      <c r="AW32">
        <v>29</v>
      </c>
      <c r="AX32">
        <f>IF(Z32&gt;0, (R32*SUMPRODUCT(K32:$K$98, X32:$X$98)-K32*$AZ$3)/Z32, 0)</f>
        <v>180.79132206899178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250000</v>
      </c>
      <c r="S33">
        <f t="shared" si="1"/>
        <v>190.22319078691427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125.0395256222659</v>
      </c>
      <c r="AC33">
        <f t="shared" si="2"/>
        <v>129.78988102263293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-601.02859593529763</v>
      </c>
      <c r="AI33">
        <f t="shared" si="6"/>
        <v>-609.55738522787271</v>
      </c>
      <c r="AJ33">
        <f t="shared" si="7"/>
        <v>-4.7503554003670274</v>
      </c>
      <c r="AK33">
        <f t="shared" si="22"/>
        <v>8.7527667935586138</v>
      </c>
      <c r="AL33">
        <f t="shared" si="8"/>
        <v>-605.55497383468116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-31.479722659655184</v>
      </c>
      <c r="AR33">
        <f t="shared" si="9"/>
        <v>-31.926430059883113</v>
      </c>
      <c r="AS33">
        <f t="shared" si="9"/>
        <v>-0.24880658183266818</v>
      </c>
      <c r="AT33">
        <f t="shared" si="9"/>
        <v>0.4584385385808275</v>
      </c>
      <c r="AU33">
        <f t="shared" si="9"/>
        <v>-31.716798103134956</v>
      </c>
      <c r="AW33">
        <v>30</v>
      </c>
      <c r="AX33">
        <f>IF(Z33&gt;0, (R33*SUMPRODUCT(K33:$K$98, X33:$X$98)-K33*$AZ$3)/Z33, 0)</f>
        <v>190.22319078691427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250000</v>
      </c>
      <c r="S34">
        <f t="shared" si="1"/>
        <v>198.12234958468144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129.78988102263293</v>
      </c>
      <c r="AC34">
        <f t="shared" si="2"/>
        <v>133.33915302163354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-616.47999455534614</v>
      </c>
      <c r="AI34">
        <f t="shared" si="6"/>
        <v>-624.8926719552677</v>
      </c>
      <c r="AJ34">
        <f t="shared" si="7"/>
        <v>-3.5492719990006094</v>
      </c>
      <c r="AK34">
        <f t="shared" si="22"/>
        <v>9.0852916715843062</v>
      </c>
      <c r="AL34">
        <f t="shared" si="8"/>
        <v>-619.35665228268397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-28.829474565224597</v>
      </c>
      <c r="AR34">
        <f t="shared" si="9"/>
        <v>-29.222890525626383</v>
      </c>
      <c r="AS34">
        <f t="shared" si="9"/>
        <v>-0.16598048229295065</v>
      </c>
      <c r="AT34">
        <f t="shared" si="9"/>
        <v>0.42487053509742351</v>
      </c>
      <c r="AU34">
        <f t="shared" ref="AU34:AU97" si="23">AL34*$K34</f>
        <v>-28.964000472821908</v>
      </c>
      <c r="AW34">
        <v>31</v>
      </c>
      <c r="AX34">
        <f>IF(Z34&gt;0, (R34*SUMPRODUCT(K34:$K$98, X34:$X$98)-K34*$AZ$3)/Z34, 0)</f>
        <v>198.12234958468144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250000</v>
      </c>
      <c r="S35">
        <f t="shared" si="1"/>
        <v>204.57177531769662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133.33915302163354</v>
      </c>
      <c r="AC35">
        <f t="shared" si="2"/>
        <v>135.78556654449449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-632.22852243762122</v>
      </c>
      <c r="AI35">
        <f t="shared" ref="AI35:AI66" si="25">SUM(AE35:AH35)</f>
        <v>-640.5254616374217</v>
      </c>
      <c r="AJ35">
        <f t="shared" si="7"/>
        <v>-2.4464135228609507</v>
      </c>
      <c r="AK35">
        <f t="shared" si="22"/>
        <v>9.3337407115143485</v>
      </c>
      <c r="AL35">
        <f t="shared" ref="AL35:AL98" si="26">SUM(AI35:AK35)</f>
        <v>-633.63813444876837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-26.398168791249873</v>
      </c>
      <c r="AR35">
        <f t="shared" si="27"/>
        <v>-26.744600490665462</v>
      </c>
      <c r="AS35">
        <f t="shared" si="27"/>
        <v>-0.10214793356788403</v>
      </c>
      <c r="AT35">
        <f t="shared" si="27"/>
        <v>0.38972247219458039</v>
      </c>
      <c r="AU35">
        <f t="shared" si="23"/>
        <v>-26.457025952038766</v>
      </c>
      <c r="AW35">
        <v>32</v>
      </c>
      <c r="AX35">
        <f>IF(Z35&gt;0, (R35*SUMPRODUCT(K35:$K$98, X35:$X$98)-K35*$AZ$3)/Z35, 0)</f>
        <v>204.57177531769662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250000</v>
      </c>
      <c r="S36">
        <f t="shared" si="1"/>
        <v>209.79050298895552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135.78556654449449</v>
      </c>
      <c r="AC36">
        <f t="shared" si="2"/>
        <v>137.31229783189247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-649.13659286912889</v>
      </c>
      <c r="AI36">
        <f t="shared" si="25"/>
        <v>-657.31810584728794</v>
      </c>
      <c r="AJ36">
        <f t="shared" si="7"/>
        <v>-1.526731287397979</v>
      </c>
      <c r="AK36">
        <f t="shared" si="22"/>
        <v>9.5049896581146154</v>
      </c>
      <c r="AL36">
        <f t="shared" si="26"/>
        <v>-649.33984747657132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-24.200134833404263</v>
      </c>
      <c r="AR36">
        <f t="shared" si="27"/>
        <v>-24.505145703824589</v>
      </c>
      <c r="AS36">
        <f t="shared" si="27"/>
        <v>-5.6917301251043169E-2</v>
      </c>
      <c r="AT36">
        <f t="shared" si="27"/>
        <v>0.35435073887886809</v>
      </c>
      <c r="AU36">
        <f t="shared" si="23"/>
        <v>-24.207712266196765</v>
      </c>
      <c r="AW36">
        <v>33</v>
      </c>
      <c r="AX36">
        <f>IF(Z36&gt;0, (R36*SUMPRODUCT(K36:$K$98, X36:$X$98)-K36*$AZ$3)/Z36, 0)</f>
        <v>209.79050298895552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250000</v>
      </c>
      <c r="S37">
        <f t="shared" si="1"/>
        <v>213.92228357525676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137.31229783189247</v>
      </c>
      <c r="AC37">
        <f t="shared" si="2"/>
        <v>138.04510949728098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-667.71830957727377</v>
      </c>
      <c r="AI37">
        <f t="shared" si="25"/>
        <v>-675.78462151017243</v>
      </c>
      <c r="AJ37">
        <f t="shared" si="7"/>
        <v>-0.73281166538851039</v>
      </c>
      <c r="AK37">
        <f t="shared" si="22"/>
        <v>9.6118608482324728</v>
      </c>
      <c r="AL37">
        <f t="shared" si="26"/>
        <v>-666.9055723273284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-22.225777203808995</v>
      </c>
      <c r="AR37">
        <f t="shared" si="27"/>
        <v>-22.494273737909626</v>
      </c>
      <c r="AS37">
        <f t="shared" si="27"/>
        <v>-2.4392484935134701E-2</v>
      </c>
      <c r="AT37">
        <f t="shared" si="27"/>
        <v>0.31994191961289381</v>
      </c>
      <c r="AU37">
        <f t="shared" si="23"/>
        <v>-22.198724303231867</v>
      </c>
      <c r="AW37">
        <v>34</v>
      </c>
      <c r="AX37">
        <f>IF(Z37&gt;0, (R37*SUMPRODUCT(K37:$K$98, X37:$X$98)-K37*$AZ$3)/Z37, 0)</f>
        <v>213.92228357525676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250000</v>
      </c>
      <c r="S38">
        <f t="shared" si="1"/>
        <v>217.07841502853427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138.04510949728098</v>
      </c>
      <c r="AC38">
        <f t="shared" si="2"/>
        <v>138.08089166739398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-691.07207925548425</v>
      </c>
      <c r="AI38">
        <f t="shared" si="25"/>
        <v>-699.02317446509107</v>
      </c>
      <c r="AJ38">
        <f t="shared" si="7"/>
        <v>-3.5782170113009215E-2</v>
      </c>
      <c r="AK38">
        <f t="shared" si="22"/>
        <v>9.6631576648096686</v>
      </c>
      <c r="AL38">
        <f t="shared" si="26"/>
        <v>-689.39579897039448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-20.538512922341688</v>
      </c>
      <c r="AR38">
        <f t="shared" si="27"/>
        <v>-20.774817754516665</v>
      </c>
      <c r="AS38">
        <f t="shared" si="27"/>
        <v>-1.0634383667290032E-3</v>
      </c>
      <c r="AT38">
        <f t="shared" si="27"/>
        <v>0.28718695853424397</v>
      </c>
      <c r="AU38">
        <f t="shared" si="23"/>
        <v>-20.48869423434915</v>
      </c>
      <c r="AW38">
        <v>35</v>
      </c>
      <c r="AX38">
        <f>IF(Z38&gt;0, (R38*SUMPRODUCT(K38:$K$98, X38:$X$98)-K38*$AZ$3)/Z38, 0)</f>
        <v>217.07841502853427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250000</v>
      </c>
      <c r="S39">
        <f t="shared" si="1"/>
        <v>219.21618187136656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138.08089166739398</v>
      </c>
      <c r="AC39">
        <f t="shared" si="2"/>
        <v>137.41877104319701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-715.64134575684352</v>
      </c>
      <c r="AI39">
        <f t="shared" si="25"/>
        <v>-723.47714794706644</v>
      </c>
      <c r="AJ39">
        <f t="shared" si="7"/>
        <v>0.66212062419697304</v>
      </c>
      <c r="AK39">
        <f t="shared" si="22"/>
        <v>9.6656624167175806</v>
      </c>
      <c r="AL39">
        <f t="shared" si="26"/>
        <v>-713.14936490615185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-18.989916264058017</v>
      </c>
      <c r="AR39">
        <f t="shared" si="27"/>
        <v>-19.197843360970911</v>
      </c>
      <c r="AS39">
        <f t="shared" si="27"/>
        <v>1.7569716010341491E-2</v>
      </c>
      <c r="AT39">
        <f t="shared" si="27"/>
        <v>0.25648339216063837</v>
      </c>
      <c r="AU39">
        <f t="shared" si="23"/>
        <v>-18.923790252799929</v>
      </c>
      <c r="AW39">
        <v>36</v>
      </c>
      <c r="AX39">
        <f>IF(Z39&gt;0, (R39*SUMPRODUCT(K39:$K$98, X39:$X$98)-K39*$AZ$3)/Z39, 0)</f>
        <v>219.21618187136656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250000</v>
      </c>
      <c r="S40">
        <f t="shared" si="1"/>
        <v>220.47741087729295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137.41877104319701</v>
      </c>
      <c r="AC40">
        <f t="shared" si="2"/>
        <v>136.17563361676815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-738.9224151797747</v>
      </c>
      <c r="AI40">
        <f t="shared" si="25"/>
        <v>-746.64291322733641</v>
      </c>
      <c r="AJ40">
        <f t="shared" si="7"/>
        <v>1.2431374264288593</v>
      </c>
      <c r="AK40">
        <f t="shared" si="22"/>
        <v>9.6193139730237913</v>
      </c>
      <c r="AL40">
        <f t="shared" si="26"/>
        <v>-735.78046182788376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-17.506867482645781</v>
      </c>
      <c r="AR40">
        <f t="shared" si="27"/>
        <v>-17.689784841007153</v>
      </c>
      <c r="AS40">
        <f t="shared" si="27"/>
        <v>2.9452946263529525E-2</v>
      </c>
      <c r="AT40">
        <f t="shared" si="27"/>
        <v>0.22790492146420929</v>
      </c>
      <c r="AU40">
        <f t="shared" si="23"/>
        <v>-17.432426973279412</v>
      </c>
      <c r="AW40">
        <v>37</v>
      </c>
      <c r="AX40">
        <f>IF(Z40&gt;0, (R40*SUMPRODUCT(K40:$K$98, X40:$X$98)-K40*$AZ$3)/Z40, 0)</f>
        <v>220.47741087729295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250000</v>
      </c>
      <c r="S41">
        <f t="shared" si="1"/>
        <v>221.09315132534829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136.17563361676815</v>
      </c>
      <c r="AC41">
        <f t="shared" si="2"/>
        <v>134.5141043820056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-764.69541272602498</v>
      </c>
      <c r="AI41">
        <f t="shared" si="25"/>
        <v>-772.30047102247477</v>
      </c>
      <c r="AJ41">
        <f t="shared" si="7"/>
        <v>1.6615292347625541</v>
      </c>
      <c r="AK41">
        <f t="shared" si="22"/>
        <v>9.5322943531737714</v>
      </c>
      <c r="AL41">
        <f t="shared" si="26"/>
        <v>-761.10664743453833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-16.17633251688321</v>
      </c>
      <c r="AR41">
        <f t="shared" si="27"/>
        <v>-16.337209579523222</v>
      </c>
      <c r="AS41">
        <f t="shared" si="27"/>
        <v>3.514791502701381E-2</v>
      </c>
      <c r="AT41">
        <f t="shared" si="27"/>
        <v>0.20164572788014484</v>
      </c>
      <c r="AU41">
        <f t="shared" si="23"/>
        <v>-16.100415936616059</v>
      </c>
      <c r="AW41">
        <v>38</v>
      </c>
      <c r="AX41">
        <f>IF(Z41&gt;0, (R41*SUMPRODUCT(K41:$K$98, X41:$X$98)-K41*$AZ$3)/Z41, 0)</f>
        <v>221.09315132534829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250000</v>
      </c>
      <c r="S42">
        <f t="shared" si="1"/>
        <v>221.12062726213566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134.5141043820056</v>
      </c>
      <c r="AC42">
        <f t="shared" si="2"/>
        <v>132.48539530073242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-791.5559137588906</v>
      </c>
      <c r="AI42">
        <f t="shared" si="25"/>
        <v>-799.04534367668793</v>
      </c>
      <c r="AJ42">
        <f t="shared" si="7"/>
        <v>2.0287090812731776</v>
      </c>
      <c r="AK42">
        <f t="shared" si="22"/>
        <v>9.4159873067403925</v>
      </c>
      <c r="AL42">
        <f t="shared" si="26"/>
        <v>-787.60064728867439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-14.950480672222245</v>
      </c>
      <c r="AR42">
        <f t="shared" si="27"/>
        <v>-15.091936980343643</v>
      </c>
      <c r="AS42">
        <f t="shared" si="27"/>
        <v>3.8317161658367724E-2</v>
      </c>
      <c r="AT42">
        <f t="shared" si="27"/>
        <v>0.17784408377522667</v>
      </c>
      <c r="AU42">
        <f t="shared" si="23"/>
        <v>-14.875775734910048</v>
      </c>
      <c r="AW42">
        <v>39</v>
      </c>
      <c r="AX42">
        <f>IF(Z42&gt;0, (R42*SUMPRODUCT(K42:$K$98, X42:$X$98)-K42*$AZ$3)/Z42, 0)</f>
        <v>221.12062726213566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250000</v>
      </c>
      <c r="S43">
        <f t="shared" si="1"/>
        <v>220.66770897459892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132.48539530073242</v>
      </c>
      <c r="AC43">
        <f t="shared" si="2"/>
        <v>130.1667212674476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-821.55855701091946</v>
      </c>
      <c r="AI43">
        <f t="shared" si="25"/>
        <v>-828.93201470168833</v>
      </c>
      <c r="AJ43">
        <f t="shared" si="7"/>
        <v>2.3186740332848217</v>
      </c>
      <c r="AK43">
        <f t="shared" si="22"/>
        <v>9.27397767105127</v>
      </c>
      <c r="AL43">
        <f t="shared" si="26"/>
        <v>-817.33936299735217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-13.85460214021853</v>
      </c>
      <c r="AR43">
        <f t="shared" si="27"/>
        <v>-13.978946682468827</v>
      </c>
      <c r="AS43">
        <f t="shared" si="27"/>
        <v>3.910166347837097E-2</v>
      </c>
      <c r="AT43">
        <f t="shared" si="27"/>
        <v>0.15639453790994723</v>
      </c>
      <c r="AU43">
        <f t="shared" si="23"/>
        <v>-13.783450481080507</v>
      </c>
      <c r="AW43">
        <v>40</v>
      </c>
      <c r="AX43">
        <f>IF(Z43&gt;0, (R43*SUMPRODUCT(K43:$K$98, X43:$X$98)-K43*$AZ$3)/Z43, 0)</f>
        <v>220.66770897459892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250000</v>
      </c>
      <c r="S44">
        <f t="shared" si="1"/>
        <v>219.77451090106018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130.1667212674476</v>
      </c>
      <c r="AC44">
        <f t="shared" si="2"/>
        <v>127.59051791199472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-856.47813511002005</v>
      </c>
      <c r="AI44">
        <f t="shared" si="25"/>
        <v>-863.73503431712572</v>
      </c>
      <c r="AJ44">
        <f t="shared" si="7"/>
        <v>2.5762033554528756</v>
      </c>
      <c r="AK44">
        <f t="shared" si="22"/>
        <v>9.111670488721332</v>
      </c>
      <c r="AL44">
        <f t="shared" si="26"/>
        <v>-852.04716047295153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-12.895963434468102</v>
      </c>
      <c r="AR44">
        <f t="shared" si="27"/>
        <v>-13.005230329892623</v>
      </c>
      <c r="AS44">
        <f t="shared" si="27"/>
        <v>3.878981016533091E-2</v>
      </c>
      <c r="AT44">
        <f t="shared" si="27"/>
        <v>0.13719412630934039</v>
      </c>
      <c r="AU44">
        <f t="shared" si="23"/>
        <v>-12.829246393417952</v>
      </c>
      <c r="AW44">
        <v>41</v>
      </c>
      <c r="AX44">
        <f>IF(Z44&gt;0, (R44*SUMPRODUCT(K44:$K$98, X44:$X$98)-K44*$AZ$3)/Z44, 0)</f>
        <v>219.77451090106018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250000</v>
      </c>
      <c r="S45">
        <f t="shared" si="1"/>
        <v>218.43547756473956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127.59051791199472</v>
      </c>
      <c r="AC45">
        <f t="shared" si="2"/>
        <v>124.76455339249591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-893.23256518872677</v>
      </c>
      <c r="AI45">
        <f t="shared" si="25"/>
        <v>-900.37223377550197</v>
      </c>
      <c r="AJ45">
        <f t="shared" si="7"/>
        <v>2.825964519498811</v>
      </c>
      <c r="AK45">
        <f t="shared" si="22"/>
        <v>8.9313362538396319</v>
      </c>
      <c r="AL45">
        <f t="shared" si="26"/>
        <v>-888.61493300216353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-12.008369368928848</v>
      </c>
      <c r="AR45">
        <f t="shared" si="27"/>
        <v>-12.104353081237434</v>
      </c>
      <c r="AS45">
        <f t="shared" si="27"/>
        <v>3.7991478475103785E-2</v>
      </c>
      <c r="AT45">
        <f t="shared" si="27"/>
        <v>0.12007039249800645</v>
      </c>
      <c r="AU45">
        <f t="shared" si="23"/>
        <v>-11.946291210264324</v>
      </c>
      <c r="AW45">
        <v>42</v>
      </c>
      <c r="AX45">
        <f>IF(Z45&gt;0, (R45*SUMPRODUCT(K45:$K$98, X45:$X$98)-K45*$AZ$3)/Z45, 0)</f>
        <v>218.43547756473956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250000</v>
      </c>
      <c r="S46">
        <f t="shared" si="1"/>
        <v>216.73364262146382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124.76455339249591</v>
      </c>
      <c r="AC46">
        <f t="shared" si="2"/>
        <v>121.74725448336109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-931.24767881198443</v>
      </c>
      <c r="AI46">
        <f t="shared" si="25"/>
        <v>-938.26938832895121</v>
      </c>
      <c r="AJ46">
        <f t="shared" si="7"/>
        <v>3.0172989091348228</v>
      </c>
      <c r="AK46">
        <f t="shared" si="22"/>
        <v>8.7335187374747143</v>
      </c>
      <c r="AL46">
        <f t="shared" si="26"/>
        <v>-926.51857068234165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-11.178066026048613</v>
      </c>
      <c r="AR46">
        <f t="shared" si="27"/>
        <v>-11.262349868448648</v>
      </c>
      <c r="AS46">
        <f t="shared" si="27"/>
        <v>3.6217611269281864E-2</v>
      </c>
      <c r="AT46">
        <f t="shared" si="27"/>
        <v>0.10483124018281176</v>
      </c>
      <c r="AU46">
        <f t="shared" si="23"/>
        <v>-11.121301016996554</v>
      </c>
      <c r="AW46">
        <v>43</v>
      </c>
      <c r="AX46">
        <f>IF(Z46&gt;0, (R46*SUMPRODUCT(K46:$K$98, X46:$X$98)-K46*$AZ$3)/Z46, 0)</f>
        <v>216.73364262146382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250000</v>
      </c>
      <c r="S47">
        <f t="shared" si="1"/>
        <v>214.76264313206184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121.74725448336109</v>
      </c>
      <c r="AC47">
        <f t="shared" si="2"/>
        <v>118.59692993927145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-974.0299173283222</v>
      </c>
      <c r="AI47">
        <f t="shared" si="25"/>
        <v>-980.93270825425293</v>
      </c>
      <c r="AJ47">
        <f t="shared" si="7"/>
        <v>3.1503245440896421</v>
      </c>
      <c r="AK47">
        <f t="shared" si="22"/>
        <v>8.5223078138352779</v>
      </c>
      <c r="AL47">
        <f t="shared" si="26"/>
        <v>-969.26007589632798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-10.438924128123594</v>
      </c>
      <c r="AR47">
        <f t="shared" si="27"/>
        <v>-10.512903078324364</v>
      </c>
      <c r="AS47">
        <f t="shared" si="27"/>
        <v>3.3762822177906722E-2</v>
      </c>
      <c r="AT47">
        <f t="shared" si="27"/>
        <v>9.133572088746611E-2</v>
      </c>
      <c r="AU47">
        <f t="shared" si="23"/>
        <v>-10.38780453525899</v>
      </c>
      <c r="AW47">
        <v>44</v>
      </c>
      <c r="AX47">
        <f>IF(Z47&gt;0, (R47*SUMPRODUCT(K47:$K$98, X47:$X$98)-K47*$AZ$3)/Z47, 0)</f>
        <v>214.76264313206184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250000</v>
      </c>
      <c r="S48">
        <f t="shared" si="1"/>
        <v>212.53743376514021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118.59692993927145</v>
      </c>
      <c r="AC48">
        <f t="shared" si="2"/>
        <v>115.32563213432552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-1021.9425962765499</v>
      </c>
      <c r="AI48">
        <f t="shared" si="25"/>
        <v>-1028.7252621634075</v>
      </c>
      <c r="AJ48">
        <f t="shared" si="7"/>
        <v>3.2712978049459309</v>
      </c>
      <c r="AK48">
        <f t="shared" si="22"/>
        <v>8.3017850957490023</v>
      </c>
      <c r="AL48">
        <f t="shared" si="26"/>
        <v>-1017.1521792627125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-9.7789432007110229</v>
      </c>
      <c r="AR48">
        <f t="shared" si="27"/>
        <v>-9.8438463613177376</v>
      </c>
      <c r="AS48">
        <f t="shared" si="27"/>
        <v>3.1302967058748639E-2</v>
      </c>
      <c r="AT48">
        <f t="shared" si="27"/>
        <v>7.9439574406261274E-2</v>
      </c>
      <c r="AU48">
        <f t="shared" si="23"/>
        <v>-9.7331038198527278</v>
      </c>
      <c r="AW48">
        <v>45</v>
      </c>
      <c r="AX48">
        <f>IF(Z48&gt;0, (R48*SUMPRODUCT(K48:$K$98, X48:$X$98)-K48*$AZ$3)/Z48, 0)</f>
        <v>212.53743376514021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250000</v>
      </c>
      <c r="S49">
        <f t="shared" si="1"/>
        <v>210.07773432695333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115.32563213432552</v>
      </c>
      <c r="AC49">
        <f t="shared" si="2"/>
        <v>111.94635529359454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-1076.6272067792193</v>
      </c>
      <c r="AI49">
        <f t="shared" si="25"/>
        <v>-1083.2882146468694</v>
      </c>
      <c r="AJ49">
        <f t="shared" si="7"/>
        <v>3.3792768407309808</v>
      </c>
      <c r="AK49">
        <f t="shared" si="22"/>
        <v>8.0727942494027864</v>
      </c>
      <c r="AL49">
        <f t="shared" si="26"/>
        <v>-1071.8361435567358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-9.1984097088668122</v>
      </c>
      <c r="AR49">
        <f t="shared" si="27"/>
        <v>-9.2553195464176632</v>
      </c>
      <c r="AS49">
        <f t="shared" si="27"/>
        <v>2.8871621212060751E-2</v>
      </c>
      <c r="AT49">
        <f t="shared" si="27"/>
        <v>6.8971755992990061E-2</v>
      </c>
      <c r="AU49">
        <f t="shared" si="23"/>
        <v>-9.1574761692126128</v>
      </c>
      <c r="AW49">
        <v>46</v>
      </c>
      <c r="AX49">
        <f>IF(Z49&gt;0, (R49*SUMPRODUCT(K49:$K$98, X49:$X$98)-K49*$AZ$3)/Z49, 0)</f>
        <v>210.07773432695333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250000</v>
      </c>
      <c r="S50">
        <f t="shared" si="1"/>
        <v>207.38652418128331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111.94635529359454</v>
      </c>
      <c r="AC50">
        <f t="shared" si="2"/>
        <v>108.46193340613843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-1139.4249451718765</v>
      </c>
      <c r="AI50">
        <f t="shared" si="25"/>
        <v>-1145.9623717135914</v>
      </c>
      <c r="AJ50">
        <f t="shared" si="7"/>
        <v>3.4844218874561079</v>
      </c>
      <c r="AK50">
        <f t="shared" si="22"/>
        <v>7.8362448705516181</v>
      </c>
      <c r="AL50">
        <f t="shared" si="26"/>
        <v>-1134.6417049555837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-8.6919075776969059</v>
      </c>
      <c r="AR50">
        <f t="shared" si="27"/>
        <v>-8.7417772137245748</v>
      </c>
      <c r="AS50">
        <f t="shared" si="27"/>
        <v>2.6580314162688589E-2</v>
      </c>
      <c r="AT50">
        <f t="shared" si="27"/>
        <v>5.9777448667987322E-2</v>
      </c>
      <c r="AU50">
        <f t="shared" si="23"/>
        <v>-8.6554194508938984</v>
      </c>
      <c r="AW50">
        <v>47</v>
      </c>
      <c r="AX50">
        <f>IF(Z50&gt;0, (R50*SUMPRODUCT(K50:$K$98, X50:$X$98)-K50*$AZ$3)/Z50, 0)</f>
        <v>207.38652418128331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250000</v>
      </c>
      <c r="S51">
        <f t="shared" si="1"/>
        <v>204.46049890343502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108.46193340613843</v>
      </c>
      <c r="AC51">
        <f t="shared" si="2"/>
        <v>104.87180066898685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-1211.1414229183047</v>
      </c>
      <c r="AI51">
        <f t="shared" si="25"/>
        <v>-1217.5529181234565</v>
      </c>
      <c r="AJ51">
        <f t="shared" si="7"/>
        <v>3.5901327371515777</v>
      </c>
      <c r="AK51">
        <f t="shared" si="22"/>
        <v>7.5923353384296908</v>
      </c>
      <c r="AL51">
        <f t="shared" si="26"/>
        <v>-1206.3704500478752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-8.2490932284786513</v>
      </c>
      <c r="AR51">
        <f t="shared" si="27"/>
        <v>-8.2927619699488275</v>
      </c>
      <c r="AS51">
        <f t="shared" si="27"/>
        <v>2.4452420742093844E-2</v>
      </c>
      <c r="AT51">
        <f t="shared" si="27"/>
        <v>5.1711452389820639E-2</v>
      </c>
      <c r="AU51">
        <f t="shared" si="23"/>
        <v>-8.216598096816913</v>
      </c>
      <c r="AW51">
        <v>48</v>
      </c>
      <c r="AX51">
        <f>IF(Z51&gt;0, (R51*SUMPRODUCT(K51:$K$98, X51:$X$98)-K51*$AZ$3)/Z51, 0)</f>
        <v>204.46049890343502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250000</v>
      </c>
      <c r="S52">
        <f t="shared" si="1"/>
        <v>201.30709765153227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104.87180066898685</v>
      </c>
      <c r="AC52">
        <f t="shared" si="2"/>
        <v>101.17786354813794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-1296.4671631347214</v>
      </c>
      <c r="AI52">
        <f t="shared" si="25"/>
        <v>-1302.749720029665</v>
      </c>
      <c r="AJ52">
        <f t="shared" si="7"/>
        <v>3.6939371208489149</v>
      </c>
      <c r="AK52">
        <f t="shared" si="22"/>
        <v>7.3410260468290804</v>
      </c>
      <c r="AL52">
        <f t="shared" si="26"/>
        <v>-1291.7147568619871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-7.884149534764461</v>
      </c>
      <c r="AR52">
        <f t="shared" si="27"/>
        <v>-7.9223553755515397</v>
      </c>
      <c r="AS52">
        <f t="shared" si="27"/>
        <v>2.2463779616579301E-2</v>
      </c>
      <c r="AT52">
        <f t="shared" si="27"/>
        <v>4.4642663337387561E-2</v>
      </c>
      <c r="AU52">
        <f t="shared" si="23"/>
        <v>-7.855248932597573</v>
      </c>
      <c r="AW52">
        <v>49</v>
      </c>
      <c r="AX52">
        <f>IF(Z52&gt;0, (R52*SUMPRODUCT(K52:$K$98, X52:$X$98)-K52*$AZ$3)/Z52, 0)</f>
        <v>201.30709765153227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250000</v>
      </c>
      <c r="S53">
        <f t="shared" si="1"/>
        <v>197.88517014442635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101.17786354813794</v>
      </c>
      <c r="AC53">
        <f t="shared" si="2"/>
        <v>97.360817680900041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-1392.9665043286948</v>
      </c>
      <c r="AI53">
        <f t="shared" si="25"/>
        <v>-1399.1165873294726</v>
      </c>
      <c r="AJ53">
        <f t="shared" si="7"/>
        <v>3.8170458672378942</v>
      </c>
      <c r="AK53">
        <f t="shared" si="22"/>
        <v>7.0824504483696558</v>
      </c>
      <c r="AL53">
        <f t="shared" si="26"/>
        <v>-1388.217091013865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-7.563381065573294</v>
      </c>
      <c r="AR53">
        <f t="shared" si="27"/>
        <v>-7.5967741307871659</v>
      </c>
      <c r="AS53">
        <f t="shared" si="27"/>
        <v>2.0725388836686311E-2</v>
      </c>
      <c r="AT53">
        <f t="shared" si="27"/>
        <v>3.8455534610916969E-2</v>
      </c>
      <c r="AU53">
        <f t="shared" si="23"/>
        <v>-7.5375932073395626</v>
      </c>
      <c r="AW53">
        <v>50</v>
      </c>
      <c r="AX53">
        <f>IF(Z53&gt;0, (R53*SUMPRODUCT(K53:$K$98, X53:$X$98)-K53*$AZ$3)/Z53, 0)</f>
        <v>197.88517014442635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250000</v>
      </c>
      <c r="S54">
        <f t="shared" si="1"/>
        <v>194.20619635941375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97.360817680900041</v>
      </c>
      <c r="AC54">
        <f t="shared" si="2"/>
        <v>93.428779175618303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-1501.5633059171118</v>
      </c>
      <c r="AI54">
        <f t="shared" si="25"/>
        <v>-1507.5768099225859</v>
      </c>
      <c r="AJ54">
        <f t="shared" si="7"/>
        <v>3.9320385052817386</v>
      </c>
      <c r="AK54">
        <f t="shared" si="22"/>
        <v>6.8152572376630038</v>
      </c>
      <c r="AL54">
        <f t="shared" si="26"/>
        <v>-1496.8295141796411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-7.2794896471469039</v>
      </c>
      <c r="AR54">
        <f t="shared" si="27"/>
        <v>-7.3086427570946642</v>
      </c>
      <c r="AS54">
        <f t="shared" si="27"/>
        <v>1.9062288934863888E-2</v>
      </c>
      <c r="AT54">
        <f t="shared" si="27"/>
        <v>3.30399619574544E-2</v>
      </c>
      <c r="AU54">
        <f t="shared" si="23"/>
        <v>-7.256540506202346</v>
      </c>
      <c r="AW54">
        <v>51</v>
      </c>
      <c r="AX54">
        <f>IF(Z54&gt;0, (R54*SUMPRODUCT(K54:$K$98, X54:$X$98)-K54*$AZ$3)/Z54, 0)</f>
        <v>194.20619635941375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250000</v>
      </c>
      <c r="S55">
        <f t="shared" si="1"/>
        <v>190.28643809757151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93.428779175618303</v>
      </c>
      <c r="AC55">
        <f t="shared" si="2"/>
        <v>89.391559671588894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-1623.960106657179</v>
      </c>
      <c r="AI55">
        <f t="shared" si="25"/>
        <v>-1629.8322776172656</v>
      </c>
      <c r="AJ55">
        <f t="shared" si="7"/>
        <v>4.0372195040294088</v>
      </c>
      <c r="AK55">
        <f t="shared" si="22"/>
        <v>6.5400145422932816</v>
      </c>
      <c r="AL55">
        <f t="shared" si="26"/>
        <v>-1619.2550435709429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-7.0293411261580259</v>
      </c>
      <c r="AR55">
        <f t="shared" si="27"/>
        <v>-7.0547589259305425</v>
      </c>
      <c r="AS55">
        <f t="shared" si="27"/>
        <v>1.7475178718162988E-2</v>
      </c>
      <c r="AT55">
        <f t="shared" si="27"/>
        <v>2.8308572975012429E-2</v>
      </c>
      <c r="AU55">
        <f t="shared" si="23"/>
        <v>-7.0089751742373672</v>
      </c>
      <c r="AW55">
        <v>52</v>
      </c>
      <c r="AX55">
        <f>IF(Z55&gt;0, (R55*SUMPRODUCT(K55:$K$98, X55:$X$98)-K55*$AZ$3)/Z55, 0)</f>
        <v>190.28643809757151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250000</v>
      </c>
      <c r="S56">
        <f t="shared" si="1"/>
        <v>186.12959557970382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89.391559671588894</v>
      </c>
      <c r="AC56">
        <f t="shared" si="2"/>
        <v>85.257102601785732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-1755.8922150785615</v>
      </c>
      <c r="AI56">
        <f t="shared" si="25"/>
        <v>-1761.6178697182934</v>
      </c>
      <c r="AJ56">
        <f t="shared" si="7"/>
        <v>4.1344570698031617</v>
      </c>
      <c r="AK56">
        <f t="shared" si="22"/>
        <v>6.2574091770112235</v>
      </c>
      <c r="AL56">
        <f t="shared" si="26"/>
        <v>-1751.2260034714791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-6.7860818560768879</v>
      </c>
      <c r="AR56">
        <f t="shared" si="27"/>
        <v>-6.8082100714258624</v>
      </c>
      <c r="AS56">
        <f t="shared" si="27"/>
        <v>1.5978636880547216E-2</v>
      </c>
      <c r="AT56">
        <f t="shared" si="27"/>
        <v>2.4183312914947342E-2</v>
      </c>
      <c r="AU56">
        <f t="shared" si="23"/>
        <v>-6.7680481216303683</v>
      </c>
      <c r="AW56">
        <v>53</v>
      </c>
      <c r="AX56">
        <f>IF(Z56&gt;0, (R56*SUMPRODUCT(K56:$K$98, X56:$X$98)-K56*$AZ$3)/Z56, 0)</f>
        <v>186.12959557970382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250000</v>
      </c>
      <c r="S57">
        <f t="shared" si="1"/>
        <v>181.786080708431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85.257102601785732</v>
      </c>
      <c r="AC57">
        <f t="shared" si="2"/>
        <v>81.055738653168575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-1896.6402763750548</v>
      </c>
      <c r="AI57">
        <f t="shared" si="25"/>
        <v>-1902.2138424545703</v>
      </c>
      <c r="AJ57">
        <f t="shared" si="7"/>
        <v>4.201363948617157</v>
      </c>
      <c r="AK57">
        <f t="shared" si="22"/>
        <v>5.9679971821250017</v>
      </c>
      <c r="AL57">
        <f t="shared" si="26"/>
        <v>-1892.0444813238282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-6.5446765348158831</v>
      </c>
      <c r="AR57">
        <f t="shared" si="27"/>
        <v>-6.5639090627708248</v>
      </c>
      <c r="AS57">
        <f t="shared" si="27"/>
        <v>1.4497513519690093E-2</v>
      </c>
      <c r="AT57">
        <f t="shared" si="27"/>
        <v>2.0593578869025922E-2</v>
      </c>
      <c r="AU57">
        <f t="shared" si="23"/>
        <v>-6.528817970382109</v>
      </c>
      <c r="AW57">
        <v>54</v>
      </c>
      <c r="AX57">
        <f>IF(Z57&gt;0, (R57*SUMPRODUCT(K57:$K$98, X57:$X$98)-K57*$AZ$3)/Z57, 0)</f>
        <v>181.786080708431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250000</v>
      </c>
      <c r="S58">
        <f t="shared" si="1"/>
        <v>177.305419801277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81.055738653168575</v>
      </c>
      <c r="AC58">
        <f t="shared" si="2"/>
        <v>76.818845964298873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-2042.3136811104471</v>
      </c>
      <c r="AI58">
        <f t="shared" si="25"/>
        <v>-2047.7293958451121</v>
      </c>
      <c r="AJ58">
        <f t="shared" si="7"/>
        <v>4.2368926888697018</v>
      </c>
      <c r="AK58">
        <f t="shared" si="22"/>
        <v>5.6739017057218009</v>
      </c>
      <c r="AL58">
        <f t="shared" si="26"/>
        <v>-2037.8186014505206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-6.2922742312844022</v>
      </c>
      <c r="AR58">
        <f t="shared" si="27"/>
        <v>-6.3089597985330101</v>
      </c>
      <c r="AS58">
        <f t="shared" si="27"/>
        <v>1.3053670909356439E-2</v>
      </c>
      <c r="AT58">
        <f t="shared" si="27"/>
        <v>1.7481029395221084E-2</v>
      </c>
      <c r="AU58">
        <f t="shared" si="23"/>
        <v>-6.2784250982284329</v>
      </c>
      <c r="AW58">
        <v>55</v>
      </c>
      <c r="AX58">
        <f>IF(Z58&gt;0, (R58*SUMPRODUCT(K58:$K$98, X58:$X$98)-K58*$AZ$3)/Z58, 0)</f>
        <v>177.305419801277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250000</v>
      </c>
      <c r="S59">
        <f t="shared" si="1"/>
        <v>172.76517664088274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76.818845964298873</v>
      </c>
      <c r="AC59">
        <f t="shared" si="2"/>
        <v>72.587093024037841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-2193.9352838723507</v>
      </c>
      <c r="AI59">
        <f t="shared" si="25"/>
        <v>-2199.1871446954756</v>
      </c>
      <c r="AJ59">
        <f t="shared" si="7"/>
        <v>4.2317529402610319</v>
      </c>
      <c r="AK59">
        <f t="shared" si="22"/>
        <v>5.3773192175009212</v>
      </c>
      <c r="AL59">
        <f t="shared" si="26"/>
        <v>-2189.5780725377135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-6.0351905307804286</v>
      </c>
      <c r="AR59">
        <f t="shared" si="27"/>
        <v>-6.0496376208754272</v>
      </c>
      <c r="AS59">
        <f t="shared" si="27"/>
        <v>1.1640924625902308E-2</v>
      </c>
      <c r="AT59">
        <f t="shared" si="27"/>
        <v>1.4792207528184045E-2</v>
      </c>
      <c r="AU59">
        <f t="shared" si="23"/>
        <v>-6.0232044887213405</v>
      </c>
      <c r="AW59">
        <v>56</v>
      </c>
      <c r="AX59">
        <f>IF(Z59&gt;0, (R59*SUMPRODUCT(K59:$K$98, X59:$X$98)-K59*$AZ$3)/Z59, 0)</f>
        <v>172.76517664088274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250000</v>
      </c>
      <c r="S60">
        <f t="shared" si="1"/>
        <v>168.23545962666262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72.587093024037841</v>
      </c>
      <c r="AC60">
        <f t="shared" si="2"/>
        <v>68.391653645956836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-2355.9904372634355</v>
      </c>
      <c r="AI60">
        <f t="shared" si="25"/>
        <v>-2361.0719799564658</v>
      </c>
      <c r="AJ60">
        <f t="shared" si="7"/>
        <v>4.1954393780810051</v>
      </c>
      <c r="AK60">
        <f t="shared" si="22"/>
        <v>5.0810965116826496</v>
      </c>
      <c r="AL60">
        <f t="shared" si="26"/>
        <v>-2351.7954440667022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-5.7865894816727046</v>
      </c>
      <c r="AR60">
        <f t="shared" si="27"/>
        <v>-5.799070347907592</v>
      </c>
      <c r="AS60">
        <f t="shared" si="27"/>
        <v>1.030449232400023E-2</v>
      </c>
      <c r="AT60">
        <f t="shared" si="27"/>
        <v>1.2479770361045431E-2</v>
      </c>
      <c r="AU60">
        <f t="shared" si="23"/>
        <v>-5.7762860852225462</v>
      </c>
      <c r="AW60">
        <v>57</v>
      </c>
      <c r="AX60">
        <f>IF(Z60&gt;0, (R60*SUMPRODUCT(K60:$K$98, X60:$X$98)-K60*$AZ$3)/Z60, 0)</f>
        <v>168.23545962666262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250000</v>
      </c>
      <c r="S61">
        <f t="shared" si="1"/>
        <v>163.75263349785757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68.391653645956836</v>
      </c>
      <c r="AC61">
        <f t="shared" si="2"/>
        <v>64.247699122051486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-2528.0325287688433</v>
      </c>
      <c r="AI61">
        <f t="shared" si="25"/>
        <v>-2532.936854408505</v>
      </c>
      <c r="AJ61">
        <f t="shared" si="7"/>
        <v>4.1439545239053501</v>
      </c>
      <c r="AK61">
        <f t="shared" si="22"/>
        <v>4.7874157552169789</v>
      </c>
      <c r="AL61">
        <f t="shared" si="26"/>
        <v>-2524.0054841293827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-5.5438795388366184</v>
      </c>
      <c r="AR61">
        <f t="shared" si="27"/>
        <v>-5.5546345391208725</v>
      </c>
      <c r="AS61">
        <f t="shared" si="27"/>
        <v>9.0875352407496467E-3</v>
      </c>
      <c r="AT61">
        <f t="shared" si="27"/>
        <v>1.0498621337826263E-2</v>
      </c>
      <c r="AU61">
        <f t="shared" si="23"/>
        <v>-5.5350483825422963</v>
      </c>
      <c r="AW61">
        <v>58</v>
      </c>
      <c r="AX61">
        <f>IF(Z61&gt;0, (R61*SUMPRODUCT(K61:$K$98, X61:$X$98)-K61*$AZ$3)/Z61, 0)</f>
        <v>163.75263349785757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250000</v>
      </c>
      <c r="S62">
        <f t="shared" si="1"/>
        <v>159.35769271555097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64.247699122051486</v>
      </c>
      <c r="AC62">
        <f t="shared" si="2"/>
        <v>60.170457938364279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-2710.3647752425481</v>
      </c>
      <c r="AI62">
        <f t="shared" si="25"/>
        <v>-2715.0845393870509</v>
      </c>
      <c r="AJ62">
        <f t="shared" si="7"/>
        <v>4.0772411836872067</v>
      </c>
      <c r="AK62">
        <f t="shared" si="22"/>
        <v>4.4973389385436047</v>
      </c>
      <c r="AL62">
        <f t="shared" si="26"/>
        <v>-2706.5099592648198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-5.3068993268680122</v>
      </c>
      <c r="AR62">
        <f t="shared" si="27"/>
        <v>-5.3161406339386428</v>
      </c>
      <c r="AS62">
        <f t="shared" si="27"/>
        <v>7.9832459050652518E-3</v>
      </c>
      <c r="AT62">
        <f t="shared" si="27"/>
        <v>8.8057980990837396E-3</v>
      </c>
      <c r="AU62">
        <f t="shared" si="23"/>
        <v>-5.2993515899344938</v>
      </c>
      <c r="AW62">
        <v>59</v>
      </c>
      <c r="AX62">
        <f>IF(Z62&gt;0, (R62*SUMPRODUCT(K62:$K$98, X62:$X$98)-K62*$AZ$3)/Z62, 0)</f>
        <v>159.35769271555097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250000</v>
      </c>
      <c r="S63">
        <f t="shared" si="1"/>
        <v>155.06819428497894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60.170457938364279</v>
      </c>
      <c r="AC63">
        <f t="shared" si="2"/>
        <v>56.173057142879692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-2889.468871802314</v>
      </c>
      <c r="AI63">
        <f t="shared" si="25"/>
        <v>-2893.9969648617816</v>
      </c>
      <c r="AJ63">
        <f t="shared" si="7"/>
        <v>3.9974007954845874</v>
      </c>
      <c r="AK63">
        <f t="shared" si="22"/>
        <v>4.2119320556854998</v>
      </c>
      <c r="AL63">
        <f t="shared" si="26"/>
        <v>-2885.7876320106116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-5.0514156113786042</v>
      </c>
      <c r="AR63">
        <f t="shared" si="27"/>
        <v>-5.0593316959551107</v>
      </c>
      <c r="AS63">
        <f t="shared" si="27"/>
        <v>6.9883198882336288E-3</v>
      </c>
      <c r="AT63">
        <f t="shared" si="27"/>
        <v>7.3633668622581881E-3</v>
      </c>
      <c r="AU63">
        <f t="shared" si="23"/>
        <v>-5.0449800092046191</v>
      </c>
      <c r="AW63">
        <v>60</v>
      </c>
      <c r="AX63">
        <f>IF(Z63&gt;0, (R63*SUMPRODUCT(K63:$K$98, X63:$X$98)-K63*$AZ$3)/Z63, 0)</f>
        <v>155.06819428497894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250000</v>
      </c>
      <c r="S64">
        <f t="shared" si="1"/>
        <v>150.95100127635723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56.173057142879692</v>
      </c>
      <c r="AC64">
        <f t="shared" si="2"/>
        <v>52.290836648807698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-3053.9077027890753</v>
      </c>
      <c r="AI64">
        <f t="shared" si="25"/>
        <v>-3058.2378195328088</v>
      </c>
      <c r="AJ64">
        <f t="shared" si="7"/>
        <v>3.8822204940719942</v>
      </c>
      <c r="AK64">
        <f t="shared" si="22"/>
        <v>3.9321140000015786</v>
      </c>
      <c r="AL64">
        <f t="shared" si="26"/>
        <v>-3050.4234850387352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-4.7668662508366824</v>
      </c>
      <c r="AR64">
        <f t="shared" si="27"/>
        <v>-4.7736251608551594</v>
      </c>
      <c r="AS64">
        <f t="shared" si="27"/>
        <v>6.0597855772121408E-3</v>
      </c>
      <c r="AT64">
        <f t="shared" si="27"/>
        <v>6.1376647054302083E-3</v>
      </c>
      <c r="AU64">
        <f t="shared" si="23"/>
        <v>-4.7614277105725176</v>
      </c>
      <c r="AW64">
        <v>61</v>
      </c>
      <c r="AX64">
        <f>IF(Z64&gt;0, (R64*SUMPRODUCT(K64:$K$98, X64:$X$98)-K64*$AZ$3)/Z64, 0)</f>
        <v>150.95100127635723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250000</v>
      </c>
      <c r="S65">
        <f t="shared" si="1"/>
        <v>148.46034556053911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52.290836648807698</v>
      </c>
      <c r="AC65">
        <f t="shared" si="2"/>
        <v>48.567894609851933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-3950.339611209974</v>
      </c>
      <c r="AI65">
        <f t="shared" si="25"/>
        <v>-3954.4289098057097</v>
      </c>
      <c r="AJ65">
        <f t="shared" si="7"/>
        <v>3.7229420389557646</v>
      </c>
      <c r="AK65">
        <f t="shared" si="22"/>
        <v>3.6603585654165394</v>
      </c>
      <c r="AL65">
        <f t="shared" si="26"/>
        <v>-3947.0456092013374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-5.5054582067633646</v>
      </c>
      <c r="AR65">
        <f t="shared" si="27"/>
        <v>-5.5111573275300731</v>
      </c>
      <c r="AS65">
        <f t="shared" si="27"/>
        <v>5.1885416999363628E-3</v>
      </c>
      <c r="AT65">
        <f t="shared" si="27"/>
        <v>5.1013211741297851E-3</v>
      </c>
      <c r="AU65">
        <f t="shared" si="23"/>
        <v>-5.5008674646560074</v>
      </c>
      <c r="AW65">
        <v>62</v>
      </c>
      <c r="AX65">
        <f>IF(Z65&gt;0, (R65*SUMPRODUCT(K65:$K$98, X65:$X$98)-K65*$AZ$3)/Z65, 0)</f>
        <v>148.46034556053911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250000</v>
      </c>
      <c r="S66">
        <f t="shared" si="1"/>
        <v>144.36395160830742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48.567894609851933</v>
      </c>
      <c r="AC66">
        <f t="shared" si="2"/>
        <v>43.994511592267969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-4781.3094963112972</v>
      </c>
      <c r="AI66">
        <f t="shared" si="25"/>
        <v>-4785.1188364462596</v>
      </c>
      <c r="AJ66">
        <f t="shared" si="7"/>
        <v>4.5733830175839643</v>
      </c>
      <c r="AK66">
        <f t="shared" si="22"/>
        <v>3.3997526226896357</v>
      </c>
      <c r="AL66">
        <f t="shared" si="26"/>
        <v>-4777.1457008059861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-5.9496013987461938</v>
      </c>
      <c r="AR66">
        <f t="shared" si="27"/>
        <v>-5.9543415343539712</v>
      </c>
      <c r="AS66">
        <f t="shared" si="27"/>
        <v>5.6908690013502718E-3</v>
      </c>
      <c r="AT66">
        <f t="shared" si="27"/>
        <v>4.2304671920841419E-3</v>
      </c>
      <c r="AU66">
        <f t="shared" si="23"/>
        <v>-5.9444201981605369</v>
      </c>
      <c r="AW66">
        <v>63</v>
      </c>
      <c r="AX66">
        <f>IF(Z66&gt;0, (R66*SUMPRODUCT(K66:$K$98, X66:$X$98)-K66*$AZ$3)/Z66, 0)</f>
        <v>144.36395160830742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139.06043165204832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43.994511592267969</v>
      </c>
      <c r="AC67">
        <f t="shared" ref="AC67:AC98" si="30">S67*Z67</f>
        <v>38.877120183860491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-5532.4431094269457</v>
      </c>
      <c r="AI67">
        <f t="shared" ref="AI67:AI98" si="34">SUM(AE67:AH67)</f>
        <v>-5535.9377340050878</v>
      </c>
      <c r="AJ67">
        <f t="shared" ref="AJ67:AJ98" si="35">AB67-AC67</f>
        <v>5.1173914084074781</v>
      </c>
      <c r="AK67">
        <f t="shared" si="22"/>
        <v>3.079615811458758</v>
      </c>
      <c r="AL67">
        <f t="shared" si="26"/>
        <v>-5527.7407267852213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-6.1466707140220249</v>
      </c>
      <c r="AR67">
        <f t="shared" si="36"/>
        <v>-6.1505533217824855</v>
      </c>
      <c r="AS67">
        <f t="shared" si="36"/>
        <v>5.6855387900236884E-3</v>
      </c>
      <c r="AT67">
        <f t="shared" si="36"/>
        <v>3.4215235374907343E-3</v>
      </c>
      <c r="AU67">
        <f t="shared" si="23"/>
        <v>-6.1414462594549706</v>
      </c>
      <c r="AW67">
        <v>64</v>
      </c>
      <c r="AX67">
        <f>IF(Z67&gt;0, (R67*SUMPRODUCT(K67:$K$98, X67:$X$98)-K67*$AZ$3)/Z67, 0)</f>
        <v>139.06043165204832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250000</v>
      </c>
      <c r="S68">
        <f t="shared" si="29"/>
        <v>132.78061441896497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38.877120183860491</v>
      </c>
      <c r="AC68">
        <f t="shared" si="30"/>
        <v>33.473494104069481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-6169.505773287503</v>
      </c>
      <c r="AI68">
        <f t="shared" si="34"/>
        <v>-6172.6569763311991</v>
      </c>
      <c r="AJ68">
        <f t="shared" si="35"/>
        <v>5.4036260797910103</v>
      </c>
      <c r="AK68">
        <f t="shared" si="22"/>
        <v>2.7213984128702347</v>
      </c>
      <c r="AL68">
        <f t="shared" si="26"/>
        <v>-6164.5319518385377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-6.1200552596541611</v>
      </c>
      <c r="AR68">
        <f t="shared" si="36"/>
        <v>-6.1231812048222993</v>
      </c>
      <c r="AS68">
        <f t="shared" si="36"/>
        <v>5.3603143308523591E-3</v>
      </c>
      <c r="AT68">
        <f t="shared" si="36"/>
        <v>2.6995855555259607E-3</v>
      </c>
      <c r="AU68">
        <f t="shared" si="23"/>
        <v>-6.1151213049359212</v>
      </c>
      <c r="AW68">
        <v>65</v>
      </c>
      <c r="AX68">
        <f>IF(Z68&gt;0, (R68*SUMPRODUCT(K68:$K$98, X68:$X$98)-K68*$AZ$3)/Z68, 0)</f>
        <v>132.78061441896497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250000</v>
      </c>
      <c r="S69">
        <f t="shared" si="29"/>
        <v>125.40964166818961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33.473494104069481</v>
      </c>
      <c r="AC69">
        <f t="shared" si="30"/>
        <v>28.01687155355016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-6543.1073916095102</v>
      </c>
      <c r="AI69">
        <f t="shared" si="34"/>
        <v>-6545.8999272531892</v>
      </c>
      <c r="AJ69">
        <f t="shared" si="35"/>
        <v>5.4566225505193202</v>
      </c>
      <c r="AK69">
        <f t="shared" si="22"/>
        <v>2.343144587284864</v>
      </c>
      <c r="AL69">
        <f t="shared" si="26"/>
        <v>-6538.1001601153848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-5.7952342361099527</v>
      </c>
      <c r="AR69">
        <f t="shared" si="36"/>
        <v>-5.7977075866449841</v>
      </c>
      <c r="AS69">
        <f t="shared" si="36"/>
        <v>4.8329339449402677E-3</v>
      </c>
      <c r="AT69">
        <f t="shared" si="36"/>
        <v>2.0753246003270493E-3</v>
      </c>
      <c r="AU69">
        <f t="shared" si="23"/>
        <v>-5.790799328099717</v>
      </c>
      <c r="AW69">
        <v>66</v>
      </c>
      <c r="AX69">
        <f>IF(Z69&gt;0, (R69*SUMPRODUCT(K69:$K$98, X69:$X$98)-K69*$AZ$3)/Z69, 0)</f>
        <v>125.40964166818961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250000</v>
      </c>
      <c r="S70">
        <f t="shared" si="29"/>
        <v>117.46218778836457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28.01687155355016</v>
      </c>
      <c r="AC70">
        <f t="shared" si="30"/>
        <v>22.813987950596314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-6736.1802268600877</v>
      </c>
      <c r="AI70">
        <f t="shared" si="34"/>
        <v>-6738.6080281359864</v>
      </c>
      <c r="AJ70">
        <f t="shared" si="35"/>
        <v>5.2028836029538468</v>
      </c>
      <c r="AK70">
        <f t="shared" si="22"/>
        <v>1.9611810087485113</v>
      </c>
      <c r="AL70">
        <f t="shared" si="26"/>
        <v>-6731.4439635242843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-5.3269990757981978</v>
      </c>
      <c r="AR70">
        <f t="shared" si="36"/>
        <v>-5.3289189910494805</v>
      </c>
      <c r="AS70">
        <f t="shared" si="36"/>
        <v>4.1144617885824873E-3</v>
      </c>
      <c r="AT70">
        <f t="shared" si="36"/>
        <v>1.5509100215903842E-3</v>
      </c>
      <c r="AU70">
        <f t="shared" si="23"/>
        <v>-5.3232536192393081</v>
      </c>
      <c r="AW70">
        <v>67</v>
      </c>
      <c r="AX70">
        <f>IF(Z70&gt;0, (R70*SUMPRODUCT(K70:$K$98, X70:$X$98)-K70*$AZ$3)/Z70, 0)</f>
        <v>117.46218778836457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250000</v>
      </c>
      <c r="S71">
        <f t="shared" si="29"/>
        <v>108.89724549329371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22.813987950596314</v>
      </c>
      <c r="AC71">
        <f t="shared" si="30"/>
        <v>18.01587336868749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-6710.6648218449536</v>
      </c>
      <c r="AI71">
        <f t="shared" si="34"/>
        <v>-6712.7328118670011</v>
      </c>
      <c r="AJ71">
        <f t="shared" si="35"/>
        <v>4.7981145819088233</v>
      </c>
      <c r="AK71">
        <f t="shared" si="22"/>
        <v>1.5969791565417422</v>
      </c>
      <c r="AL71">
        <f t="shared" si="26"/>
        <v>-6706.3377181285505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-4.7382333824922149</v>
      </c>
      <c r="AR71">
        <f t="shared" si="36"/>
        <v>-4.73969353876842</v>
      </c>
      <c r="AS71">
        <f t="shared" si="36"/>
        <v>3.3878292670818681E-3</v>
      </c>
      <c r="AT71">
        <f t="shared" si="36"/>
        <v>1.1275872289192948E-3</v>
      </c>
      <c r="AU71">
        <f t="shared" si="23"/>
        <v>-4.7351781222724192</v>
      </c>
      <c r="AW71">
        <v>68</v>
      </c>
      <c r="AX71">
        <f>IF(Z71&gt;0, (R71*SUMPRODUCT(K71:$K$98, X71:$X$98)-K71*$AZ$3)/Z71, 0)</f>
        <v>108.89724549329371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250000</v>
      </c>
      <c r="S72">
        <f t="shared" si="29"/>
        <v>99.699581912328298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18.01587336868749</v>
      </c>
      <c r="AC72">
        <f t="shared" si="30"/>
        <v>13.749858284310786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-6467.9779029575193</v>
      </c>
      <c r="AI72">
        <f t="shared" si="34"/>
        <v>-6469.7018141841982</v>
      </c>
      <c r="AJ72">
        <f t="shared" si="35"/>
        <v>4.2660150843767042</v>
      </c>
      <c r="AK72">
        <f t="shared" si="22"/>
        <v>1.2611111358081244</v>
      </c>
      <c r="AL72">
        <f t="shared" si="26"/>
        <v>-6464.1746879640132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-4.0775698127303581</v>
      </c>
      <c r="AR72">
        <f t="shared" si="36"/>
        <v>-4.07865660809101</v>
      </c>
      <c r="AS72">
        <f t="shared" si="36"/>
        <v>2.689399158391195E-3</v>
      </c>
      <c r="AT72">
        <f t="shared" si="36"/>
        <v>7.950349823424677E-4</v>
      </c>
      <c r="AU72">
        <f t="shared" si="23"/>
        <v>-4.0751721739502758</v>
      </c>
      <c r="AW72">
        <v>69</v>
      </c>
      <c r="AX72">
        <f>IF(Z72&gt;0, (R72*SUMPRODUCT(K72:$K$98, X72:$X$98)-K72*$AZ$3)/Z72, 0)</f>
        <v>99.699581912328298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250000</v>
      </c>
      <c r="S73">
        <f t="shared" si="29"/>
        <v>89.902284347158442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13.749858284310786</v>
      </c>
      <c r="AC73">
        <f t="shared" si="30"/>
        <v>10.093911952040704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-6064.3225063107848</v>
      </c>
      <c r="AI73">
        <f t="shared" si="34"/>
        <v>-6065.7259622998818</v>
      </c>
      <c r="AJ73">
        <f t="shared" si="35"/>
        <v>3.6559463322700818</v>
      </c>
      <c r="AK73">
        <f t="shared" ref="AK73:AK98" si="49">G73*SUM(AB73:AB73, AE73:AF73)</f>
        <v>0.96249007990175517</v>
      </c>
      <c r="AL73">
        <f t="shared" si="26"/>
        <v>-6061.1075258877099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-3.4134782867167255</v>
      </c>
      <c r="AR73">
        <f t="shared" si="36"/>
        <v>-3.4142682622729659</v>
      </c>
      <c r="AS73">
        <f t="shared" si="36"/>
        <v>2.0578545104781116E-3</v>
      </c>
      <c r="AT73">
        <f t="shared" si="36"/>
        <v>5.4176521540632509E-4</v>
      </c>
      <c r="AU73">
        <f t="shared" si="23"/>
        <v>-3.4116686425470815</v>
      </c>
      <c r="AW73">
        <v>70</v>
      </c>
      <c r="AX73">
        <f>IF(Z73&gt;0, (R73*SUMPRODUCT(K73:$K$98, X73:$X$98)-K73*$AZ$3)/Z73, 0)</f>
        <v>89.902284347158442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250000</v>
      </c>
      <c r="S74">
        <f t="shared" si="29"/>
        <v>79.154417581936926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10.093911952040704</v>
      </c>
      <c r="AC74">
        <f t="shared" si="30"/>
        <v>7.0568832014492306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-5500.0856936397049</v>
      </c>
      <c r="AI74">
        <f t="shared" si="34"/>
        <v>-5501.2001107842289</v>
      </c>
      <c r="AJ74">
        <f t="shared" si="35"/>
        <v>3.0370287505914737</v>
      </c>
      <c r="AK74">
        <f t="shared" si="49"/>
        <v>0.70657383664284934</v>
      </c>
      <c r="AL74">
        <f t="shared" si="26"/>
        <v>-5497.4565081969949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-2.7641797977878859</v>
      </c>
      <c r="AR74">
        <f t="shared" si="36"/>
        <v>-2.7647398707628876</v>
      </c>
      <c r="AS74">
        <f t="shared" si="36"/>
        <v>1.5263204948595228E-3</v>
      </c>
      <c r="AT74">
        <f t="shared" si="36"/>
        <v>3.5510303542219388E-4</v>
      </c>
      <c r="AU74">
        <f t="shared" si="23"/>
        <v>-2.7628584472326061</v>
      </c>
      <c r="AW74">
        <v>71</v>
      </c>
      <c r="AX74">
        <f>IF(Z74&gt;0, (R74*SUMPRODUCT(K74:$K$98, X74:$X$98)-K74*$AZ$3)/Z74, 0)</f>
        <v>79.154417581936926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250000</v>
      </c>
      <c r="S75">
        <f t="shared" si="29"/>
        <v>67.183396237686139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7.0568832014492306</v>
      </c>
      <c r="AC75">
        <f t="shared" si="30"/>
        <v>4.6288190609160358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-4840.8946132146393</v>
      </c>
      <c r="AI75">
        <f t="shared" si="34"/>
        <v>-4841.7558414570576</v>
      </c>
      <c r="AJ75">
        <f t="shared" si="35"/>
        <v>2.4280641405331949</v>
      </c>
      <c r="AK75">
        <f t="shared" si="49"/>
        <v>0.4939818241014462</v>
      </c>
      <c r="AL75">
        <f t="shared" si="26"/>
        <v>-4838.8337954924227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-2.1722231509537475</v>
      </c>
      <c r="AR75">
        <f t="shared" si="36"/>
        <v>-2.1726096043008889</v>
      </c>
      <c r="AS75">
        <f t="shared" si="36"/>
        <v>1.0895294278187922E-3</v>
      </c>
      <c r="AT75">
        <f t="shared" si="36"/>
        <v>2.2166125069823865E-4</v>
      </c>
      <c r="AU75">
        <f t="shared" si="23"/>
        <v>-2.1712984136223716</v>
      </c>
      <c r="AW75">
        <v>72</v>
      </c>
      <c r="AX75">
        <f>IF(Z75&gt;0, (R75*SUMPRODUCT(K75:$K$98, X75:$X$98)-K75*$AZ$3)/Z75, 0)</f>
        <v>67.183396237686139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250000</v>
      </c>
      <c r="S76">
        <f t="shared" si="29"/>
        <v>53.32584964064749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4.6288190609160358</v>
      </c>
      <c r="AC76">
        <f t="shared" si="30"/>
        <v>2.7566991753682584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-4128.4783518384766</v>
      </c>
      <c r="AI76">
        <f t="shared" si="34"/>
        <v>-4129.1245438808783</v>
      </c>
      <c r="AJ76">
        <f t="shared" si="35"/>
        <v>1.8721198855477774</v>
      </c>
      <c r="AK76">
        <f t="shared" si="49"/>
        <v>0.32401733426412255</v>
      </c>
      <c r="AL76">
        <f t="shared" si="26"/>
        <v>-4126.9284066610671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-1.6540582464997775</v>
      </c>
      <c r="AR76">
        <f t="shared" si="36"/>
        <v>-1.654317140742515</v>
      </c>
      <c r="AS76">
        <f t="shared" si="36"/>
        <v>7.5005730228609735E-4</v>
      </c>
      <c r="AT76">
        <f t="shared" si="36"/>
        <v>1.298162417418957E-4</v>
      </c>
      <c r="AU76">
        <f t="shared" si="23"/>
        <v>-1.6534372671984874</v>
      </c>
      <c r="AW76">
        <v>73</v>
      </c>
      <c r="AX76">
        <f>IF(Z76&gt;0, (R76*SUMPRODUCT(K76:$K$98, X76:$X$98)-K76*$AZ$3)/Z76, 0)</f>
        <v>53.32584964064749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250000</v>
      </c>
      <c r="S77">
        <f t="shared" si="29"/>
        <v>36.448364433058124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2.7566991753682584</v>
      </c>
      <c r="AC77">
        <f t="shared" si="30"/>
        <v>1.3705902729809551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-3393.6986246663128</v>
      </c>
      <c r="AI77">
        <f t="shared" si="34"/>
        <v>-3394.1686698570575</v>
      </c>
      <c r="AJ77">
        <f t="shared" si="35"/>
        <v>1.3861089023873032</v>
      </c>
      <c r="AK77">
        <f t="shared" si="49"/>
        <v>0.1929689422757781</v>
      </c>
      <c r="AL77">
        <f t="shared" si="26"/>
        <v>-3392.5895920123944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-1.2139925930070024</v>
      </c>
      <c r="AR77">
        <f t="shared" si="36"/>
        <v>-1.2141607373954861</v>
      </c>
      <c r="AS77">
        <f t="shared" si="36"/>
        <v>4.9583835416873738E-4</v>
      </c>
      <c r="AT77">
        <f t="shared" si="36"/>
        <v>6.9028777305240075E-5</v>
      </c>
      <c r="AU77">
        <f t="shared" si="23"/>
        <v>-1.2135958702640122</v>
      </c>
      <c r="AW77">
        <v>74</v>
      </c>
      <c r="AX77">
        <f>IF(Z77&gt;0, (R77*SUMPRODUCT(K77:$K$98, X77:$X$98)-K77*$AZ$3)/Z77, 0)</f>
        <v>36.448364433058124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250000</v>
      </c>
      <c r="S78">
        <f t="shared" si="29"/>
        <v>14.963834662270141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1.3705902729809551</v>
      </c>
      <c r="AC78">
        <f t="shared" si="30"/>
        <v>0.39583816578866315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-2693.6473250914237</v>
      </c>
      <c r="AI78">
        <f t="shared" si="34"/>
        <v>-2693.9779874640062</v>
      </c>
      <c r="AJ78">
        <f t="shared" si="35"/>
        <v>0.97475210719229199</v>
      </c>
      <c r="AK78">
        <f t="shared" si="49"/>
        <v>9.5941319108666864E-2</v>
      </c>
      <c r="AL78">
        <f t="shared" si="26"/>
        <v>-2692.9072940377055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-0.8603308088898679</v>
      </c>
      <c r="AR78">
        <f t="shared" si="36"/>
        <v>-0.8604364199785296</v>
      </c>
      <c r="AS78">
        <f t="shared" si="36"/>
        <v>3.1132853252026414E-4</v>
      </c>
      <c r="AT78">
        <f t="shared" si="36"/>
        <v>3.0642939744132543E-5</v>
      </c>
      <c r="AU78">
        <f t="shared" si="23"/>
        <v>-0.86009444850626526</v>
      </c>
      <c r="AW78">
        <v>75</v>
      </c>
      <c r="AX78">
        <f>IF(Z78&gt;0, (R78*SUMPRODUCT(K78:$K$98, X78:$X$98)-K78*$AZ$3)/Z78, 0)</f>
        <v>14.963834662270141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250000</v>
      </c>
      <c r="S79">
        <f t="shared" si="29"/>
        <v>-13.960281897199732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0.39583816578866315</v>
      </c>
      <c r="AC79">
        <f t="shared" si="30"/>
        <v>-0.25088506648093034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-2054.2782935979349</v>
      </c>
      <c r="AI79">
        <f t="shared" si="34"/>
        <v>-2054.5029354321118</v>
      </c>
      <c r="AJ79">
        <f t="shared" si="35"/>
        <v>0.6467232322695935</v>
      </c>
      <c r="AK79">
        <f t="shared" si="49"/>
        <v>2.7708671605206424E-2</v>
      </c>
      <c r="AL79">
        <f t="shared" si="26"/>
        <v>-2053.828503528237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-0.58582243062388328</v>
      </c>
      <c r="AR79">
        <f t="shared" si="36"/>
        <v>-0.5858864921610798</v>
      </c>
      <c r="AS79">
        <f t="shared" si="36"/>
        <v>1.8442728867350787E-4</v>
      </c>
      <c r="AT79">
        <f t="shared" si="36"/>
        <v>7.9017343461732639E-6</v>
      </c>
      <c r="AU79">
        <f t="shared" si="23"/>
        <v>-0.58569416313806011</v>
      </c>
      <c r="AW79">
        <v>76</v>
      </c>
      <c r="AX79">
        <f>IF(Z79&gt;0, (R79*SUMPRODUCT(K79:$K$98, X79:$X$98)-K79*$AZ$3)/Z79, 0)</f>
        <v>-13.960281897199732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250000</v>
      </c>
      <c r="S80">
        <f t="shared" si="29"/>
        <v>-54.822857348766455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-0.25088506648093034</v>
      </c>
      <c r="AC80">
        <f t="shared" si="30"/>
        <v>-0.64598644655099513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-1502.1185595124171</v>
      </c>
      <c r="AI80">
        <f t="shared" si="34"/>
        <v>-1502.2658490002764</v>
      </c>
      <c r="AJ80">
        <f t="shared" si="35"/>
        <v>0.39510138007006479</v>
      </c>
      <c r="AK80">
        <f t="shared" si="49"/>
        <v>-1.7561954653665127E-2</v>
      </c>
      <c r="AL80">
        <f t="shared" si="26"/>
        <v>-1501.8883095748599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-0.38246606587248899</v>
      </c>
      <c r="AR80">
        <f t="shared" si="36"/>
        <v>-0.38250356839225297</v>
      </c>
      <c r="AS80">
        <f t="shared" si="36"/>
        <v>1.0059982915412447E-4</v>
      </c>
      <c r="AT80">
        <f t="shared" si="36"/>
        <v>-4.4715855901538289E-6</v>
      </c>
      <c r="AU80">
        <f t="shared" si="23"/>
        <v>-0.38240744014868899</v>
      </c>
      <c r="AW80">
        <v>77</v>
      </c>
      <c r="AX80">
        <f>IF(Z80&gt;0, (R80*SUMPRODUCT(K80:$K$98, X80:$X$98)-K80*$AZ$3)/Z80, 0)</f>
        <v>-54.822857348766455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250000</v>
      </c>
      <c r="S81">
        <f t="shared" si="29"/>
        <v>-115.34823395736767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-0.64598644655099513</v>
      </c>
      <c r="AC81">
        <f t="shared" si="30"/>
        <v>-0.85816586014328944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-1056.3860444494051</v>
      </c>
      <c r="AI81">
        <f t="shared" si="34"/>
        <v>-1056.4790417401634</v>
      </c>
      <c r="AJ81">
        <f t="shared" si="35"/>
        <v>0.21217941359229431</v>
      </c>
      <c r="AK81">
        <f t="shared" si="49"/>
        <v>-4.5219051258569662E-2</v>
      </c>
      <c r="AL81">
        <f t="shared" si="26"/>
        <v>-1056.3120813778296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-0.24015593789218875</v>
      </c>
      <c r="AR81">
        <f t="shared" si="36"/>
        <v>-0.24017707964401411</v>
      </c>
      <c r="AS81">
        <f t="shared" si="36"/>
        <v>4.8236292348249183E-5</v>
      </c>
      <c r="AT81">
        <f t="shared" si="36"/>
        <v>-1.0279976456198699E-5</v>
      </c>
      <c r="AU81">
        <f t="shared" si="23"/>
        <v>-0.24013912332812201</v>
      </c>
      <c r="AW81">
        <v>78</v>
      </c>
      <c r="AX81">
        <f>IF(Z81&gt;0, (R81*SUMPRODUCT(K81:$K$98, X81:$X$98)-K81*$AZ$3)/Z81, 0)</f>
        <v>-115.34823395736767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250000</v>
      </c>
      <c r="S82">
        <f t="shared" si="29"/>
        <v>-209.64757086644403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-0.85816586014328944</v>
      </c>
      <c r="AC82">
        <f t="shared" si="30"/>
        <v>-0.94628014421387574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-712.92862684122929</v>
      </c>
      <c r="AI82">
        <f t="shared" si="34"/>
        <v>-712.98504772773799</v>
      </c>
      <c r="AJ82">
        <f t="shared" si="35"/>
        <v>8.8114284070586302E-2</v>
      </c>
      <c r="AK82">
        <f t="shared" si="49"/>
        <v>-6.0071610210030268E-2</v>
      </c>
      <c r="AL82">
        <f t="shared" si="26"/>
        <v>-712.95700505387742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-0.14471005375292403</v>
      </c>
      <c r="AR82">
        <f t="shared" si="36"/>
        <v>-0.14472150604872486</v>
      </c>
      <c r="AS82">
        <f t="shared" si="36"/>
        <v>1.7885412794757421E-5</v>
      </c>
      <c r="AT82">
        <f t="shared" si="36"/>
        <v>-1.2193318679085841E-5</v>
      </c>
      <c r="AU82">
        <f t="shared" si="23"/>
        <v>-0.14471581395460917</v>
      </c>
      <c r="AW82">
        <v>79</v>
      </c>
      <c r="AX82">
        <f>IF(Z82&gt;0, (R82*SUMPRODUCT(K82:$K$98, X82:$X$98)-K82*$AZ$3)/Z82, 0)</f>
        <v>-209.64757086644403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250000</v>
      </c>
      <c r="S83">
        <f t="shared" si="29"/>
        <v>-363.79747415095079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-0.94628014421387574</v>
      </c>
      <c r="AC83">
        <f t="shared" si="30"/>
        <v>-0.95523872134036925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-460.69776839444489</v>
      </c>
      <c r="AI83">
        <f t="shared" si="34"/>
        <v>-460.73059018366877</v>
      </c>
      <c r="AJ83">
        <f t="shared" si="35"/>
        <v>8.9585771264935055E-3</v>
      </c>
      <c r="AK83">
        <f t="shared" si="49"/>
        <v>-6.6239610094971313E-2</v>
      </c>
      <c r="AL83">
        <f t="shared" si="26"/>
        <v>-460.7878712166372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-8.3493129003164676E-2</v>
      </c>
      <c r="AR83">
        <f t="shared" si="36"/>
        <v>-8.3499077358181309E-2</v>
      </c>
      <c r="AS83">
        <f t="shared" si="36"/>
        <v>1.6235798977578499E-6</v>
      </c>
      <c r="AT83">
        <f t="shared" si="36"/>
        <v>-1.2004729977427554E-5</v>
      </c>
      <c r="AU83">
        <f t="shared" si="23"/>
        <v>-8.350945850826097E-2</v>
      </c>
      <c r="AW83">
        <v>80</v>
      </c>
      <c r="AX83">
        <f>IF(Z83&gt;0, (R83*SUMPRODUCT(K83:$K$98, X83:$X$98)-K83*$AZ$3)/Z83, 0)</f>
        <v>-363.79747415095079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250000</v>
      </c>
      <c r="S84">
        <f t="shared" si="29"/>
        <v>-627.73321849008744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-0.95523872134036925</v>
      </c>
      <c r="AC84">
        <f t="shared" si="30"/>
        <v>-0.9175251747842208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-284.45935835314498</v>
      </c>
      <c r="AI84">
        <f t="shared" si="34"/>
        <v>-284.47762895655893</v>
      </c>
      <c r="AJ84">
        <f t="shared" si="35"/>
        <v>-3.7713546556148447E-2</v>
      </c>
      <c r="AK84">
        <f t="shared" si="49"/>
        <v>-6.6866710493825851E-2</v>
      </c>
      <c r="AL84">
        <f t="shared" si="26"/>
        <v>-284.58220921360891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-4.6029560895956521E-2</v>
      </c>
      <c r="AR84">
        <f t="shared" si="36"/>
        <v>-4.6032517338863925E-2</v>
      </c>
      <c r="AS84">
        <f t="shared" si="36"/>
        <v>-6.1025870193155268E-6</v>
      </c>
      <c r="AT84">
        <f t="shared" si="36"/>
        <v>-1.0819982652027322E-5</v>
      </c>
      <c r="AU84">
        <f t="shared" si="23"/>
        <v>-4.6049439908535272E-2</v>
      </c>
      <c r="AW84">
        <v>81</v>
      </c>
      <c r="AX84">
        <f>IF(Z84&gt;0, (R84*SUMPRODUCT(K84:$K$98, X84:$X$98)-K84*$AZ$3)/Z84, 0)</f>
        <v>-627.73321849008744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8"/>
        <v>250000</v>
      </c>
      <c r="S85">
        <f t="shared" si="29"/>
        <v>-1101.0949330473477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-0.9175251747842208</v>
      </c>
      <c r="AC85">
        <f t="shared" si="30"/>
        <v>-0.85533448964507619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-167.55705174865997</v>
      </c>
      <c r="AI85">
        <f t="shared" si="34"/>
        <v>-167.56676179345237</v>
      </c>
      <c r="AJ85">
        <f t="shared" si="35"/>
        <v>-6.2190685139144608E-2</v>
      </c>
      <c r="AK85">
        <f t="shared" si="49"/>
        <v>-6.4226762234895457E-2</v>
      </c>
      <c r="AL85">
        <f t="shared" si="26"/>
        <v>-167.69317924082642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-2.4208132809448602E-2</v>
      </c>
      <c r="AR85">
        <f t="shared" si="36"/>
        <v>-2.4209535687163785E-2</v>
      </c>
      <c r="AS85">
        <f t="shared" si="36"/>
        <v>-8.9851208865702339E-6</v>
      </c>
      <c r="AT85">
        <f t="shared" si="36"/>
        <v>-9.2792871077457458E-6</v>
      </c>
      <c r="AU85">
        <f t="shared" si="23"/>
        <v>-2.4227800095158104E-2</v>
      </c>
      <c r="AW85">
        <v>82</v>
      </c>
      <c r="AX85">
        <f>IF(Z85&gt;0, (R85*SUMPRODUCT(K85:$K$98, X85:$X$98)-K85*$AZ$3)/Z85, 0)</f>
        <v>-1101.0949330473477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250000</v>
      </c>
      <c r="S86">
        <f t="shared" si="29"/>
        <v>-1991.5455043898075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-0.85533448964507619</v>
      </c>
      <c r="AC86">
        <f t="shared" si="30"/>
        <v>-0.78291740278032762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-93.97875707875545</v>
      </c>
      <c r="AI86">
        <f t="shared" si="34"/>
        <v>-93.983671085245973</v>
      </c>
      <c r="AJ86">
        <f t="shared" si="35"/>
        <v>-7.241708686474857E-2</v>
      </c>
      <c r="AK86">
        <f t="shared" si="49"/>
        <v>-5.9873414275155336E-2</v>
      </c>
      <c r="AL86">
        <f t="shared" si="26"/>
        <v>-94.115961586385879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-1.2123004250569999E-2</v>
      </c>
      <c r="AR86">
        <f t="shared" si="36"/>
        <v>-1.2123638144052141E-2</v>
      </c>
      <c r="AS86">
        <f t="shared" si="36"/>
        <v>-9.3416073926104518E-6</v>
      </c>
      <c r="AT86">
        <f t="shared" si="36"/>
        <v>-7.7235077193623484E-6</v>
      </c>
      <c r="AU86">
        <f t="shared" si="23"/>
        <v>-1.2140703259164113E-2</v>
      </c>
      <c r="AW86">
        <v>83</v>
      </c>
      <c r="AX86">
        <f>IF(Z86&gt;0, (R86*SUMPRODUCT(K86:$K$98, X86:$X$98)-K86*$AZ$3)/Z86, 0)</f>
        <v>-1991.5455043898075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250000</v>
      </c>
      <c r="S87">
        <f t="shared" si="29"/>
        <v>-3750.9685795895557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-0.78291740278032762</v>
      </c>
      <c r="AC87">
        <f t="shared" si="30"/>
        <v>-0.70876788946465008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-50.058337140917878</v>
      </c>
      <c r="AI87">
        <f t="shared" si="34"/>
        <v>-50.060699090486459</v>
      </c>
      <c r="AJ87">
        <f t="shared" si="35"/>
        <v>-7.414951331567754E-2</v>
      </c>
      <c r="AK87">
        <f t="shared" si="49"/>
        <v>-5.4804218194622938E-2</v>
      </c>
      <c r="AL87">
        <f t="shared" si="26"/>
        <v>-50.189652821996759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-5.7655262894302922E-3</v>
      </c>
      <c r="AR87">
        <f t="shared" si="36"/>
        <v>-5.765798329675928E-3</v>
      </c>
      <c r="AS87">
        <f t="shared" si="36"/>
        <v>-8.5402550861113451E-6</v>
      </c>
      <c r="AT87">
        <f t="shared" si="36"/>
        <v>-6.3121385731067991E-6</v>
      </c>
      <c r="AU87">
        <f t="shared" si="23"/>
        <v>-5.7806507233351461E-3</v>
      </c>
      <c r="AW87">
        <v>84</v>
      </c>
      <c r="AX87">
        <f>IF(Z87&gt;0, (R87*SUMPRODUCT(K87:$K$98, X87:$X$98)-K87*$AZ$3)/Z87, 0)</f>
        <v>-3750.9685795895557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250000</v>
      </c>
      <c r="S88">
        <f t="shared" si="29"/>
        <v>-7409.2809906742168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-0.70876788946465008</v>
      </c>
      <c r="AC88">
        <f t="shared" si="30"/>
        <v>-0.63750438221278782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-25.256269246943333</v>
      </c>
      <c r="AI88">
        <f t="shared" si="34"/>
        <v>-25.257344763553878</v>
      </c>
      <c r="AJ88">
        <f t="shared" si="35"/>
        <v>-7.1263507251862257E-2</v>
      </c>
      <c r="AK88">
        <f t="shared" si="49"/>
        <v>-4.9613752262525512E-2</v>
      </c>
      <c r="AL88">
        <f t="shared" si="26"/>
        <v>-25.378222023068268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-2.5972497545760386E-3</v>
      </c>
      <c r="AR88">
        <f t="shared" si="36"/>
        <v>-2.5973603562340058E-3</v>
      </c>
      <c r="AS88">
        <f t="shared" si="36"/>
        <v>-7.3284428872062172E-6</v>
      </c>
      <c r="AT88">
        <f t="shared" si="36"/>
        <v>-5.1020720688205409E-6</v>
      </c>
      <c r="AU88">
        <f t="shared" si="23"/>
        <v>-2.6097908711900332E-3</v>
      </c>
      <c r="AW88">
        <v>85</v>
      </c>
      <c r="AX88">
        <f>IF(Z88&gt;0, (R88*SUMPRODUCT(K88:$K$98, X88:$X$98)-K88*$AZ$3)/Z88, 0)</f>
        <v>-7409.2809906742168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250000</v>
      </c>
      <c r="S89">
        <f t="shared" si="29"/>
        <v>-15588.190997636646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-0.63750438221278782</v>
      </c>
      <c r="AC89">
        <f t="shared" si="30"/>
        <v>-0.57132570916263858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-12.132432043887878</v>
      </c>
      <c r="AI89">
        <f t="shared" si="34"/>
        <v>-12.132890183730122</v>
      </c>
      <c r="AJ89">
        <f t="shared" si="35"/>
        <v>-6.6178673050149239E-2</v>
      </c>
      <c r="AK89">
        <f t="shared" si="49"/>
        <v>-4.462530675489515E-2</v>
      </c>
      <c r="AL89">
        <f t="shared" si="26"/>
        <v>-12.243694163535167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-1.1139722181557211E-3</v>
      </c>
      <c r="AR89">
        <f t="shared" si="36"/>
        <v>-1.1140142835103378E-3</v>
      </c>
      <c r="AS89">
        <f t="shared" si="36"/>
        <v>-6.0763747075275421E-6</v>
      </c>
      <c r="AT89">
        <f t="shared" si="36"/>
        <v>-4.0973938095679507E-6</v>
      </c>
      <c r="AU89">
        <f t="shared" si="23"/>
        <v>-1.1241880520274335E-3</v>
      </c>
      <c r="AW89">
        <v>86</v>
      </c>
      <c r="AX89">
        <f>IF(Z89&gt;0, (R89*SUMPRODUCT(K89:$K$98, X89:$X$98)-K89*$AZ$3)/Z89, 0)</f>
        <v>-15588.190997636646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250000</v>
      </c>
      <c r="S90">
        <f t="shared" si="29"/>
        <v>-35143.197495030079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-0.57132570916263858</v>
      </c>
      <c r="AC90">
        <f t="shared" si="30"/>
        <v>-0.51103260744800361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-5.4358095190539091</v>
      </c>
      <c r="AI90">
        <f t="shared" si="34"/>
        <v>-5.4359912870217784</v>
      </c>
      <c r="AJ90">
        <f t="shared" si="35"/>
        <v>-6.0293101714634978E-2</v>
      </c>
      <c r="AK90">
        <f t="shared" si="49"/>
        <v>-3.9992799641384705E-2</v>
      </c>
      <c r="AL90">
        <f t="shared" si="26"/>
        <v>-5.5362771883777979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-4.4562823471153503E-4</v>
      </c>
      <c r="AR90">
        <f t="shared" si="36"/>
        <v>-4.456431360686125E-4</v>
      </c>
      <c r="AS90">
        <f t="shared" si="36"/>
        <v>-4.9428348046772951E-6</v>
      </c>
      <c r="AT90">
        <f t="shared" si="36"/>
        <v>-3.278613910750913E-6</v>
      </c>
      <c r="AU90">
        <f t="shared" si="23"/>
        <v>-4.5386458478404069E-4</v>
      </c>
      <c r="AW90">
        <v>87</v>
      </c>
      <c r="AX90">
        <f>IF(Z90&gt;0, (R90*SUMPRODUCT(K90:$K$98, X90:$X$98)-K90*$AZ$3)/Z90, 0)</f>
        <v>-35143.197495030079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250000</v>
      </c>
      <c r="S91">
        <f t="shared" si="29"/>
        <v>-85398.37758682901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-0.51103260744800361</v>
      </c>
      <c r="AC91">
        <f t="shared" si="30"/>
        <v>-0.45665049109986655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-2.2621815055416374</v>
      </c>
      <c r="AI91">
        <f t="shared" si="34"/>
        <v>-2.2622483467545509</v>
      </c>
      <c r="AJ91">
        <f t="shared" si="35"/>
        <v>-5.4382116348137055E-2</v>
      </c>
      <c r="AK91">
        <f t="shared" si="49"/>
        <v>-3.5772282521360256E-2</v>
      </c>
      <c r="AL91">
        <f t="shared" si="26"/>
        <v>-2.3524027456240479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-1.6558381890925306E-4</v>
      </c>
      <c r="AR91">
        <f t="shared" si="36"/>
        <v>-1.6558871145358145E-4</v>
      </c>
      <c r="AS91">
        <f t="shared" si="36"/>
        <v>-3.9805817894067803E-6</v>
      </c>
      <c r="AT91">
        <f t="shared" si="36"/>
        <v>-2.6184066735924129E-6</v>
      </c>
      <c r="AU91">
        <f t="shared" si="23"/>
        <v>-1.7218769991658064E-4</v>
      </c>
      <c r="AW91">
        <v>88</v>
      </c>
      <c r="AX91">
        <f>IF(Z91&gt;0, (R91*SUMPRODUCT(K91:$K$98, X91:$X$98)-K91*$AZ$3)/Z91, 0)</f>
        <v>-85398.37758682901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250000</v>
      </c>
      <c r="S92">
        <f t="shared" si="29"/>
        <v>-225040.95640596806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-0.45665049109986655</v>
      </c>
      <c r="AC92">
        <f t="shared" si="30"/>
        <v>-0.4078627315412322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-0.87035767966092781</v>
      </c>
      <c r="AI92">
        <f t="shared" si="34"/>
        <v>-0.87038033457772912</v>
      </c>
      <c r="AJ92">
        <f t="shared" si="35"/>
        <v>-4.8787759558634347E-2</v>
      </c>
      <c r="AK92">
        <f t="shared" si="49"/>
        <v>-3.1965534376990665E-2</v>
      </c>
      <c r="AL92">
        <f t="shared" si="26"/>
        <v>-0.95113362851335415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-5.6881388631082576E-5</v>
      </c>
      <c r="AR92">
        <f t="shared" si="36"/>
        <v>-5.6882869221369878E-5</v>
      </c>
      <c r="AS92">
        <f t="shared" si="36"/>
        <v>-3.1884770787288487E-6</v>
      </c>
      <c r="AT92">
        <f t="shared" si="36"/>
        <v>-2.089076739583873E-6</v>
      </c>
      <c r="AU92">
        <f t="shared" si="23"/>
        <v>-6.2160423039682591E-5</v>
      </c>
      <c r="AW92">
        <v>89</v>
      </c>
      <c r="AX92">
        <f>IF(Z92&gt;0, (R92*SUMPRODUCT(K92:$K$98, X92:$X$98)-K92*$AZ$3)/Z92, 0)</f>
        <v>-225040.95640596806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250000</v>
      </c>
      <c r="S93">
        <f t="shared" si="29"/>
        <v>-647385.18233065144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-0.4078627315412322</v>
      </c>
      <c r="AC93">
        <f t="shared" si="30"/>
        <v>-0.36421127062848518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-0.30792030027393386</v>
      </c>
      <c r="AI93">
        <f t="shared" si="34"/>
        <v>-0.30792733262655347</v>
      </c>
      <c r="AJ93">
        <f t="shared" si="35"/>
        <v>-4.365146091274702E-2</v>
      </c>
      <c r="AK93">
        <f t="shared" si="49"/>
        <v>-2.8550391207886258E-2</v>
      </c>
      <c r="AL93">
        <f t="shared" si="26"/>
        <v>-0.38012918474718677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-1.7967709750441649E-5</v>
      </c>
      <c r="AR93">
        <f t="shared" si="36"/>
        <v>-1.796812010101165E-5</v>
      </c>
      <c r="AS93">
        <f t="shared" si="36"/>
        <v>-2.5471421636223357E-6</v>
      </c>
      <c r="AT93">
        <f t="shared" si="36"/>
        <v>-1.665967271493619E-6</v>
      </c>
      <c r="AU93">
        <f t="shared" si="23"/>
        <v>-2.2181229536127606E-5</v>
      </c>
      <c r="AW93">
        <v>90</v>
      </c>
      <c r="AX93">
        <f>IF(Z93&gt;0, (R93*SUMPRODUCT(K93:$K$98, X93:$X$98)-K93*$AZ$3)/Z93, 0)</f>
        <v>-647385.18233065144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250000</v>
      </c>
      <c r="S94">
        <f t="shared" si="29"/>
        <v>-2049588.4191525702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-0.36421127062848518</v>
      </c>
      <c r="AC94">
        <f t="shared" si="30"/>
        <v>-0.32520393271200521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-9.9573601698746572E-2</v>
      </c>
      <c r="AI94">
        <f t="shared" si="34"/>
        <v>-9.9575585047755044E-2</v>
      </c>
      <c r="AJ94">
        <f t="shared" si="35"/>
        <v>-3.9007337916479978E-2</v>
      </c>
      <c r="AK94">
        <f t="shared" si="49"/>
        <v>-2.5494788943993964E-2</v>
      </c>
      <c r="AL94">
        <f t="shared" si="26"/>
        <v>-0.16407771190822898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-5.1877685920487147E-6</v>
      </c>
      <c r="AR94">
        <f t="shared" si="36"/>
        <v>-5.1878719242122361E-6</v>
      </c>
      <c r="AS94">
        <f t="shared" si="36"/>
        <v>-2.0322760154320409E-6</v>
      </c>
      <c r="AT94">
        <f t="shared" si="36"/>
        <v>-1.3282743928929065E-6</v>
      </c>
      <c r="AU94">
        <f t="shared" si="23"/>
        <v>-8.5484223325371827E-6</v>
      </c>
      <c r="AW94">
        <v>91</v>
      </c>
      <c r="AX94">
        <f>IF(Z94&gt;0, (R94*SUMPRODUCT(K94:$K$98, X94:$X$98)-K94*$AZ$3)/Z94, 0)</f>
        <v>-2049588.4191525702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8"/>
        <v>250000</v>
      </c>
      <c r="S95">
        <f t="shared" si="29"/>
        <v>-7214639.6648045303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-0.32520393271200521</v>
      </c>
      <c r="AC95">
        <f t="shared" si="30"/>
        <v>-0.29036509760003432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-2.9208647170030473E-2</v>
      </c>
      <c r="AI95">
        <f t="shared" si="34"/>
        <v>-2.9209150253190357E-2</v>
      </c>
      <c r="AJ95">
        <f t="shared" si="35"/>
        <v>-3.4838835111970889E-2</v>
      </c>
      <c r="AK95">
        <f t="shared" si="49"/>
        <v>-2.2764275289840367E-2</v>
      </c>
      <c r="AL95">
        <f t="shared" si="26"/>
        <v>-8.6812260655001611E-2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-1.358719471073068E-6</v>
      </c>
      <c r="AR95">
        <f t="shared" si="36"/>
        <v>-1.3587428733511989E-6</v>
      </c>
      <c r="AS95">
        <f t="shared" si="36"/>
        <v>-1.6206229388366955E-6</v>
      </c>
      <c r="AT95">
        <f t="shared" si="36"/>
        <v>-1.058942028404164E-6</v>
      </c>
      <c r="AU95">
        <f t="shared" si="23"/>
        <v>-4.0383078405920587E-6</v>
      </c>
      <c r="AW95">
        <v>92</v>
      </c>
      <c r="AX95">
        <f>IF(Z95&gt;0, (R95*SUMPRODUCT(K95:$K$98, X95:$X$98)-K95*$AZ$3)/Z95, 0)</f>
        <v>-7214639.6648045303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250000</v>
      </c>
      <c r="S96">
        <f t="shared" si="29"/>
        <v>-28594869.538257863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-0.29036509760003432</v>
      </c>
      <c r="AC96">
        <f t="shared" si="30"/>
        <v>-0.2592557216047171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-7.6944186199459242E-3</v>
      </c>
      <c r="AI96">
        <f t="shared" si="34"/>
        <v>-7.6945319513432127E-3</v>
      </c>
      <c r="AJ96">
        <f t="shared" si="35"/>
        <v>-3.1109375995317212E-2</v>
      </c>
      <c r="AK96">
        <f t="shared" si="49"/>
        <v>-2.0325556832002403E-2</v>
      </c>
      <c r="AL96">
        <f t="shared" si="26"/>
        <v>-5.9129464778662821E-2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-3.1957746281707859E-7</v>
      </c>
      <c r="AR96">
        <f t="shared" si="36"/>
        <v>-3.1958216988621424E-7</v>
      </c>
      <c r="AS96">
        <f t="shared" si="36"/>
        <v>-1.2920866333726816E-6</v>
      </c>
      <c r="AT96">
        <f t="shared" si="36"/>
        <v>-8.4419502025499571E-7</v>
      </c>
      <c r="AU96">
        <f t="shared" si="23"/>
        <v>-2.4558638235138913E-6</v>
      </c>
      <c r="AW96">
        <v>93</v>
      </c>
      <c r="AX96">
        <f>IF(Z96&gt;0, (R96*SUMPRODUCT(K96:$K$98, X96:$X$98)-K96*$AZ$3)/Z96, 0)</f>
        <v>-28594869.538257863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250000</v>
      </c>
      <c r="S97">
        <f t="shared" si="29"/>
        <v>-129669588.84176408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-0.2592557216047171</v>
      </c>
      <c r="AC97">
        <f t="shared" si="30"/>
        <v>-0.23147859947254751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-1.7976762235610985E-3</v>
      </c>
      <c r="AI97">
        <f t="shared" si="34"/>
        <v>-1.7976985378332362E-3</v>
      </c>
      <c r="AJ97">
        <f t="shared" si="35"/>
        <v>-2.7777122132169596E-2</v>
      </c>
      <c r="AK97">
        <f t="shared" si="49"/>
        <v>-1.8147900512330201E-2</v>
      </c>
      <c r="AL97">
        <f t="shared" si="26"/>
        <v>-4.7722721182333033E-2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-6.6664370963068559E-8</v>
      </c>
      <c r="AR97">
        <f t="shared" si="36"/>
        <v>-6.6665198457417126E-8</v>
      </c>
      <c r="AS97">
        <f t="shared" si="36"/>
        <v>-1.0300766900266451E-6</v>
      </c>
      <c r="AT97">
        <f t="shared" si="36"/>
        <v>-6.7299013921331071E-7</v>
      </c>
      <c r="AU97">
        <f t="shared" si="23"/>
        <v>-1.769732027697373E-6</v>
      </c>
      <c r="AW97">
        <v>94</v>
      </c>
      <c r="AX97">
        <f>IF(Z97&gt;0, (R97*SUMPRODUCT(K97:$K$98, X97:$X$98)-K97*$AZ$3)/Z97, 0)</f>
        <v>-129669588.84176408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-0.23147859947254751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-0.23147859947254751</v>
      </c>
      <c r="AK98">
        <f t="shared" si="49"/>
        <v>-1.6203501963078328E-2</v>
      </c>
      <c r="AL98">
        <f t="shared" si="26"/>
        <v>-0.24812838687838107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-1.4776684795964068E-8</v>
      </c>
      <c r="AR98">
        <f t="shared" si="36"/>
        <v>-1.4776684795964068E-8</v>
      </c>
      <c r="AS98">
        <f t="shared" si="36"/>
        <v>-7.6643465677480289E-6</v>
      </c>
      <c r="AT98">
        <f t="shared" si="36"/>
        <v>-5.3650425974236208E-7</v>
      </c>
      <c r="AU98">
        <f t="shared" si="36"/>
        <v>-8.2156275122863535E-6</v>
      </c>
      <c r="AW98">
        <v>95</v>
      </c>
    </row>
    <row r="100" spans="5:50" x14ac:dyDescent="0.25">
      <c r="AN100" s="8">
        <f t="shared" ref="AN100:AU100" si="50">SUM(AN3:AN98)</f>
        <v>11085.80068769118</v>
      </c>
      <c r="AO100" s="8">
        <f t="shared" si="50"/>
        <v>-1108.580068769118</v>
      </c>
      <c r="AP100" s="8">
        <f t="shared" si="50"/>
        <v>-234.77444227749348</v>
      </c>
      <c r="AQ100" s="8">
        <f t="shared" si="50"/>
        <v>-6242.0707632597241</v>
      </c>
      <c r="AR100" s="8">
        <f t="shared" si="50"/>
        <v>3500.3754133848397</v>
      </c>
      <c r="AS100" s="8">
        <f t="shared" si="50"/>
        <v>-39.809731617395883</v>
      </c>
      <c r="AT100" s="8">
        <f t="shared" si="50"/>
        <v>10.973559195591637</v>
      </c>
      <c r="AU100" s="8">
        <f t="shared" si="50"/>
        <v>3471.5392409630408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F2FF-5950-4F09-8FF7-AA5C40806A03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12868.592188598841</v>
      </c>
      <c r="K3">
        <v>1</v>
      </c>
      <c r="L3" s="2">
        <v>0</v>
      </c>
      <c r="O3">
        <f>$C$3</f>
        <v>12868.592188598841</v>
      </c>
      <c r="P3">
        <f>O3*C5</f>
        <v>1286.8592188598841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12868.592188598841</v>
      </c>
      <c r="AF3">
        <f t="shared" ref="AF3:AG34" si="4">-$Z3*P3</f>
        <v>-1286.8592188598841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11455.915413838959</v>
      </c>
      <c r="AJ3">
        <f t="shared" ref="AJ3:AJ66" si="7">AB3-AC3</f>
        <v>0</v>
      </c>
      <c r="AL3">
        <f t="shared" ref="AL3:AL34" si="8">SUM(AI3:AK3)</f>
        <v>11455.915413838959</v>
      </c>
      <c r="AN3">
        <f t="shared" ref="AN3:AU34" si="9">AE3*$K3</f>
        <v>12868.592188598841</v>
      </c>
      <c r="AO3">
        <f t="shared" si="9"/>
        <v>-1286.8592188598841</v>
      </c>
      <c r="AP3">
        <f t="shared" si="9"/>
        <v>-125.8175559</v>
      </c>
      <c r="AQ3">
        <f t="shared" si="9"/>
        <v>0</v>
      </c>
      <c r="AR3">
        <f t="shared" si="9"/>
        <v>11455.915413838959</v>
      </c>
      <c r="AS3">
        <f t="shared" si="9"/>
        <v>0</v>
      </c>
      <c r="AT3">
        <f t="shared" si="9"/>
        <v>0</v>
      </c>
      <c r="AU3">
        <f t="shared" si="9"/>
        <v>11455.915413838959</v>
      </c>
      <c r="AW3">
        <v>0</v>
      </c>
      <c r="AX3">
        <f>IF(Z3&gt;0, (R3*SUMPRODUCT(K3:$K$98, X3:$X$98)-K3*$AZ$3)/Z3, 0)</f>
        <v>0</v>
      </c>
      <c r="AZ3">
        <f>C6*SUMPRODUCT(X4:X89, K4:K89)/1</f>
        <v>7179.6207528495743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487.64251270159053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481.58851770676756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-481.58851770676756</v>
      </c>
      <c r="AK4">
        <f>G4*SUM(AB4, AE4:AF4)</f>
        <v>0</v>
      </c>
      <c r="AL4">
        <f t="shared" si="8"/>
        <v>-1085.2940177067676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-563.21065397891596</v>
      </c>
      <c r="AR4">
        <f t="shared" si="9"/>
        <v>-563.21065397891596</v>
      </c>
      <c r="AS4">
        <f t="shared" si="9"/>
        <v>-449.28493115660746</v>
      </c>
      <c r="AT4">
        <f t="shared" si="9"/>
        <v>0</v>
      </c>
      <c r="AU4">
        <f t="shared" si="9"/>
        <v>-1012.4955851355235</v>
      </c>
      <c r="AW4">
        <v>1</v>
      </c>
      <c r="AX4">
        <f>IF(Z4&gt;0, (R4*SUMPRODUCT(K4:$K$98, X4:$X$98)-K4*$AZ$3)/Z4, 0)</f>
        <v>487.64251270159053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250000</v>
      </c>
      <c r="S5">
        <f t="shared" si="1"/>
        <v>489.1359212846985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481.58851770676756</v>
      </c>
      <c r="AC5">
        <f t="shared" si="2"/>
        <v>477.05882926222148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-599.99823973100354</v>
      </c>
      <c r="AI5">
        <f t="shared" si="6"/>
        <v>-612.18960639676698</v>
      </c>
      <c r="AJ5">
        <f t="shared" si="7"/>
        <v>4.5296884445460819</v>
      </c>
      <c r="AK5">
        <f>G5*SUM(AB5, AE5:AF5)</f>
        <v>19.745129225977472</v>
      </c>
      <c r="AL5">
        <f t="shared" si="8"/>
        <v>-587.91478872624339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-513.06330538327575</v>
      </c>
      <c r="AR5">
        <f t="shared" si="9"/>
        <v>-523.48824076555343</v>
      </c>
      <c r="AS5">
        <f t="shared" si="9"/>
        <v>3.8733729064891347</v>
      </c>
      <c r="AT5">
        <f t="shared" si="9"/>
        <v>16.884218311109908</v>
      </c>
      <c r="AU5">
        <f t="shared" si="9"/>
        <v>-502.73064954795439</v>
      </c>
      <c r="AW5">
        <v>2</v>
      </c>
      <c r="AX5">
        <f>IF(Z5&gt;0, (R5*SUMPRODUCT(K5:$K$98, X5:$X$98)-K5*$AZ$3)/Z5, 0)</f>
        <v>489.1359212846985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250000</v>
      </c>
      <c r="S6">
        <f t="shared" si="1"/>
        <v>586.51982029022361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477.05882926222148</v>
      </c>
      <c r="AC6">
        <f t="shared" si="2"/>
        <v>564.91533691684981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-597.82097619637614</v>
      </c>
      <c r="AI6">
        <f t="shared" si="6"/>
        <v>-609.86053814667218</v>
      </c>
      <c r="AJ6">
        <f t="shared" si="7"/>
        <v>-87.856507654628331</v>
      </c>
      <c r="AK6">
        <f>G6*SUM(AB6, AE6:AF6)</f>
        <v>27.907941511839958</v>
      </c>
      <c r="AL6">
        <f t="shared" si="8"/>
        <v>-669.80910428946061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-461.16509686804704</v>
      </c>
      <c r="AR6">
        <f t="shared" si="9"/>
        <v>-470.4525357069835</v>
      </c>
      <c r="AS6">
        <f t="shared" si="9"/>
        <v>-67.773391159372622</v>
      </c>
      <c r="AT6">
        <f t="shared" si="9"/>
        <v>21.52846598421764</v>
      </c>
      <c r="AU6">
        <f t="shared" si="9"/>
        <v>-516.69746088213856</v>
      </c>
      <c r="AW6">
        <v>3</v>
      </c>
      <c r="AX6">
        <f>IF(Z6&gt;0, (R6*SUMPRODUCT(K6:$K$98, X6:$X$98)-K6*$AZ$3)/Z6, 0)</f>
        <v>586.51982029022361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250000</v>
      </c>
      <c r="S7">
        <f t="shared" si="1"/>
        <v>634.09846015198991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564.91533691684981</v>
      </c>
      <c r="AC7">
        <f t="shared" si="2"/>
        <v>603.12114110069888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-596.46108864669623</v>
      </c>
      <c r="AI7">
        <f t="shared" si="6"/>
        <v>-608.35043192305693</v>
      </c>
      <c r="AJ7">
        <f t="shared" si="7"/>
        <v>-38.205804183849068</v>
      </c>
      <c r="AK7">
        <f>G7*SUM(AB7, AE7:AF7)</f>
        <v>27.737343042617326</v>
      </c>
      <c r="AL7">
        <f t="shared" si="8"/>
        <v>-618.81889306428866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-418.62984803317869</v>
      </c>
      <c r="AR7">
        <f t="shared" si="9"/>
        <v>-426.97445602812763</v>
      </c>
      <c r="AS7">
        <f t="shared" si="9"/>
        <v>-26.814976372991786</v>
      </c>
      <c r="AT7">
        <f t="shared" si="9"/>
        <v>19.467623158990381</v>
      </c>
      <c r="AU7">
        <f t="shared" si="9"/>
        <v>-434.32180924212906</v>
      </c>
      <c r="AW7">
        <v>4</v>
      </c>
      <c r="AX7">
        <f>IF(Z7&gt;0, (R7*SUMPRODUCT(K7:$K$98, X7:$X$98)-K7*$AZ$3)/Z7, 0)</f>
        <v>634.09846015198991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250000</v>
      </c>
      <c r="S8">
        <f t="shared" si="1"/>
        <v>553.48519249077185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603.12114110069888</v>
      </c>
      <c r="AC8">
        <f t="shared" si="2"/>
        <v>519.86422092010889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-595.0271518863517</v>
      </c>
      <c r="AI8">
        <f t="shared" si="6"/>
        <v>-606.76785037235447</v>
      </c>
      <c r="AJ8">
        <f t="shared" si="7"/>
        <v>83.256920180589987</v>
      </c>
      <c r="AK8">
        <f t="shared" ref="AK8:AK71" si="22">G8*SUM(AB8:AB8, AE8:AF8)</f>
        <v>12.846480305444885</v>
      </c>
      <c r="AL8">
        <f t="shared" si="8"/>
        <v>-510.66444988631963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-389.82864816952264</v>
      </c>
      <c r="AR8">
        <f t="shared" si="9"/>
        <v>-397.52049988562482</v>
      </c>
      <c r="AS8">
        <f t="shared" si="9"/>
        <v>54.545296869001071</v>
      </c>
      <c r="AT8">
        <f t="shared" si="9"/>
        <v>8.4162983745058977</v>
      </c>
      <c r="AU8">
        <f t="shared" si="9"/>
        <v>-334.55890464211785</v>
      </c>
      <c r="AW8">
        <v>5</v>
      </c>
      <c r="AX8">
        <f>IF(Z8&gt;0, (R8*SUMPRODUCT(K8:$K$98, X8:$X$98)-K8*$AZ$3)/Z8, 0)</f>
        <v>553.48519249077185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250000</v>
      </c>
      <c r="S9">
        <f t="shared" si="1"/>
        <v>408.68620456003754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519.86422092010889</v>
      </c>
      <c r="AC9">
        <f t="shared" si="2"/>
        <v>379.05170911438199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-593.73299278640354</v>
      </c>
      <c r="AI9">
        <f t="shared" si="6"/>
        <v>-605.32659763790696</v>
      </c>
      <c r="AJ9">
        <f t="shared" si="7"/>
        <v>140.8125118057269</v>
      </c>
      <c r="AK9">
        <f t="shared" si="22"/>
        <v>3.0671989034286424</v>
      </c>
      <c r="AL9">
        <f t="shared" si="8"/>
        <v>-461.44688692875144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-368.38790340860407</v>
      </c>
      <c r="AR9">
        <f t="shared" si="9"/>
        <v>-375.58127793230966</v>
      </c>
      <c r="AS9">
        <f t="shared" si="9"/>
        <v>87.368609506382398</v>
      </c>
      <c r="AT9">
        <f t="shared" si="9"/>
        <v>1.9030759400256834</v>
      </c>
      <c r="AU9">
        <f t="shared" si="9"/>
        <v>-286.30959248590159</v>
      </c>
      <c r="AW9">
        <v>6</v>
      </c>
      <c r="AX9">
        <f>IF(Z9&gt;0, (R9*SUMPRODUCT(K9:$K$98, X9:$X$98)-K9*$AZ$3)/Z9, 0)</f>
        <v>408.68620456003754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250000</v>
      </c>
      <c r="S10">
        <f t="shared" si="1"/>
        <v>261.28249735166725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379.05170911438199</v>
      </c>
      <c r="AC10">
        <f t="shared" si="2"/>
        <v>239.29270968021316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-593.61784245555202</v>
      </c>
      <c r="AI10">
        <f t="shared" si="6"/>
        <v>-605.06583036641769</v>
      </c>
      <c r="AJ10">
        <f t="shared" si="7"/>
        <v>139.75899943416883</v>
      </c>
      <c r="AK10">
        <f t="shared" si="22"/>
        <v>1.5541120073689663</v>
      </c>
      <c r="AL10">
        <f t="shared" si="8"/>
        <v>-463.7527189248799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-349.41320289364023</v>
      </c>
      <c r="AR10">
        <f t="shared" si="9"/>
        <v>-356.15167643088529</v>
      </c>
      <c r="AS10">
        <f t="shared" si="9"/>
        <v>82.264440407482994</v>
      </c>
      <c r="AT10">
        <f t="shared" si="9"/>
        <v>0.91477582935171808</v>
      </c>
      <c r="AU10">
        <f t="shared" si="9"/>
        <v>-272.9724601940506</v>
      </c>
      <c r="AW10">
        <v>7</v>
      </c>
      <c r="AX10">
        <f>IF(Z10&gt;0, (R10*SUMPRODUCT(K10:$K$98, X10:$X$98)-K10*$AZ$3)/Z10, 0)</f>
        <v>261.28249735166725</v>
      </c>
    </row>
    <row r="11" spans="1:52" x14ac:dyDescent="0.25">
      <c r="A11" t="s">
        <v>33</v>
      </c>
      <c r="C11" s="12">
        <f>AU91</f>
        <v>4016.6770483450928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250000</v>
      </c>
      <c r="S11">
        <f t="shared" si="1"/>
        <v>110.91155937832491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239.29270968021316</v>
      </c>
      <c r="AC11">
        <f t="shared" si="2"/>
        <v>100.29819889601549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-593.18665199183079</v>
      </c>
      <c r="AI11">
        <f t="shared" si="6"/>
        <v>-604.49050069098814</v>
      </c>
      <c r="AJ11">
        <f t="shared" si="7"/>
        <v>138.99451078419767</v>
      </c>
      <c r="AK11">
        <f t="shared" si="22"/>
        <v>0.57430250323251153</v>
      </c>
      <c r="AL11">
        <f t="shared" si="8"/>
        <v>-464.92168740355794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-331.77441762750027</v>
      </c>
      <c r="AR11">
        <f t="shared" si="9"/>
        <v>-338.09675783276163</v>
      </c>
      <c r="AS11">
        <f t="shared" si="9"/>
        <v>77.740830333925942</v>
      </c>
      <c r="AT11">
        <f t="shared" si="9"/>
        <v>0.32121235012989835</v>
      </c>
      <c r="AU11">
        <f t="shared" si="9"/>
        <v>-260.03471514870574</v>
      </c>
      <c r="AW11">
        <v>8</v>
      </c>
      <c r="AX11">
        <f>IF(Z11&gt;0, (R11*SUMPRODUCT(K11:$K$98, X11:$X$98)-K11*$AZ$3)/Z11, 0)</f>
        <v>110.91155937832491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250000</v>
      </c>
      <c r="S12">
        <f t="shared" si="1"/>
        <v>-35.723408057511072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100.29819889601549</v>
      </c>
      <c r="AC12">
        <f t="shared" si="2"/>
        <v>-31.897078068251179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-593.6745164481614</v>
      </c>
      <c r="AI12">
        <f t="shared" si="6"/>
        <v>-604.83564293450479</v>
      </c>
      <c r="AJ12">
        <f t="shared" si="7"/>
        <v>132.19527696426667</v>
      </c>
      <c r="AK12">
        <f t="shared" si="22"/>
        <v>0.23068585746083564</v>
      </c>
      <c r="AL12">
        <f t="shared" si="8"/>
        <v>-472.40968011277727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-315.5443166696374</v>
      </c>
      <c r="AR12">
        <f t="shared" si="9"/>
        <v>-321.4765740477493</v>
      </c>
      <c r="AS12">
        <f t="shared" si="9"/>
        <v>70.263195035229927</v>
      </c>
      <c r="AT12">
        <f t="shared" si="9"/>
        <v>0.12261198559326202</v>
      </c>
      <c r="AU12">
        <f t="shared" si="9"/>
        <v>-251.0907670269261</v>
      </c>
      <c r="AW12">
        <v>9</v>
      </c>
      <c r="AX12">
        <f>IF(Z12&gt;0, (R12*SUMPRODUCT(K12:$K$98, X12:$X$98)-K12*$AZ$3)/Z12, 0)</f>
        <v>-35.723408057511072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250000</v>
      </c>
      <c r="S13">
        <f t="shared" si="1"/>
        <v>-180.14828942820893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-31.897078068251179</v>
      </c>
      <c r="AC13">
        <f t="shared" si="2"/>
        <v>-158.81560839105532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-594.63914860145735</v>
      </c>
      <c r="AI13">
        <f t="shared" si="6"/>
        <v>-605.65893186550727</v>
      </c>
      <c r="AJ13">
        <f t="shared" si="7"/>
        <v>126.91853032280414</v>
      </c>
      <c r="AK13">
        <f t="shared" si="22"/>
        <v>-6.3794156136502356E-2</v>
      </c>
      <c r="AL13">
        <f t="shared" si="8"/>
        <v>-478.80419569883964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-300.43443813101908</v>
      </c>
      <c r="AR13">
        <f t="shared" si="9"/>
        <v>-306.00205405581477</v>
      </c>
      <c r="AS13">
        <f t="shared" si="9"/>
        <v>64.124095151869241</v>
      </c>
      <c r="AT13">
        <f t="shared" si="9"/>
        <v>-3.2231247303493825E-2</v>
      </c>
      <c r="AU13">
        <f t="shared" si="9"/>
        <v>-241.91019015124903</v>
      </c>
      <c r="AW13">
        <v>10</v>
      </c>
      <c r="AX13">
        <f>IF(Z13&gt;0, (R13*SUMPRODUCT(K13:$K$98, X13:$X$98)-K13*$AZ$3)/Z13, 0)</f>
        <v>-180.14828942820893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250000</v>
      </c>
      <c r="S14">
        <f t="shared" si="1"/>
        <v>-81.111546442184604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-158.81560839105532</v>
      </c>
      <c r="AC14">
        <f t="shared" si="2"/>
        <v>-70.598014214041086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-596.25733087288472</v>
      </c>
      <c r="AI14">
        <f t="shared" si="6"/>
        <v>-607.13710343775051</v>
      </c>
      <c r="AJ14">
        <f t="shared" si="7"/>
        <v>-88.217594177014234</v>
      </c>
      <c r="AK14">
        <f t="shared" si="22"/>
        <v>-11.117092587373874</v>
      </c>
      <c r="AL14">
        <f t="shared" si="8"/>
        <v>-706.47179020213866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-268.97500508683351</v>
      </c>
      <c r="AR14">
        <f t="shared" si="9"/>
        <v>-273.88293112724682</v>
      </c>
      <c r="AS14">
        <f t="shared" si="9"/>
        <v>-39.79544839771409</v>
      </c>
      <c r="AT14">
        <f t="shared" si="9"/>
        <v>-5.0149824252260098</v>
      </c>
      <c r="AU14">
        <f t="shared" si="9"/>
        <v>-318.69336195018695</v>
      </c>
      <c r="AW14">
        <v>11</v>
      </c>
      <c r="AX14">
        <f>IF(Z14&gt;0, (R14*SUMPRODUCT(K14:$K$98, X14:$X$98)-K14*$AZ$3)/Z14, 0)</f>
        <v>-81.111546442184604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250000</v>
      </c>
      <c r="S15">
        <f t="shared" si="1"/>
        <v>8.6557146783602903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-70.598014214041086</v>
      </c>
      <c r="AC15">
        <f t="shared" si="2"/>
        <v>7.4377238312972613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-598.30328162796377</v>
      </c>
      <c r="AI15">
        <f t="shared" si="6"/>
        <v>-609.04434130309949</v>
      </c>
      <c r="AJ15">
        <f t="shared" si="7"/>
        <v>-78.035738045338348</v>
      </c>
      <c r="AK15">
        <f t="shared" si="22"/>
        <v>-4.9418609949828767</v>
      </c>
      <c r="AL15">
        <f t="shared" si="8"/>
        <v>-692.02194034342074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-240.98030792426627</v>
      </c>
      <c r="AR15">
        <f t="shared" si="9"/>
        <v>-245.30651496244968</v>
      </c>
      <c r="AS15">
        <f t="shared" si="9"/>
        <v>-31.430675312518787</v>
      </c>
      <c r="AT15">
        <f t="shared" si="9"/>
        <v>-1.9904473548089496</v>
      </c>
      <c r="AU15">
        <f t="shared" si="9"/>
        <v>-278.7276376297774</v>
      </c>
      <c r="AW15">
        <v>12</v>
      </c>
      <c r="AX15">
        <f>IF(Z15&gt;0, (R15*SUMPRODUCT(K15:$K$98, X15:$X$98)-K15*$AZ$3)/Z15, 0)</f>
        <v>8.6557146783602903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250000</v>
      </c>
      <c r="S16">
        <f t="shared" si="1"/>
        <v>89.932551163406629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7.4377238312972613</v>
      </c>
      <c r="AC16">
        <f t="shared" si="2"/>
        <v>76.288436560757873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-601.72490406077623</v>
      </c>
      <c r="AI16">
        <f t="shared" si="6"/>
        <v>-612.32846689395751</v>
      </c>
      <c r="AJ16">
        <f t="shared" si="7"/>
        <v>-68.850712729460611</v>
      </c>
      <c r="AK16">
        <f t="shared" si="22"/>
        <v>0.52064066819080834</v>
      </c>
      <c r="AL16">
        <f t="shared" si="8"/>
        <v>-680.6585389552273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-216.39146829113551</v>
      </c>
      <c r="AR16">
        <f t="shared" si="9"/>
        <v>-220.20470672468662</v>
      </c>
      <c r="AS16">
        <f t="shared" si="9"/>
        <v>-24.759997001743404</v>
      </c>
      <c r="AT16">
        <f t="shared" si="9"/>
        <v>0.18723206881014792</v>
      </c>
      <c r="AU16">
        <f t="shared" si="9"/>
        <v>-244.77747165761988</v>
      </c>
      <c r="AW16">
        <v>13</v>
      </c>
      <c r="AX16">
        <f>IF(Z16&gt;0, (R16*SUMPRODUCT(K16:$K$98, X16:$X$98)-K16*$AZ$3)/Z16, 0)</f>
        <v>89.932551163406629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250000</v>
      </c>
      <c r="S17">
        <f t="shared" si="1"/>
        <v>163.04727982470627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76.288436560757873</v>
      </c>
      <c r="AC17">
        <f t="shared" si="2"/>
        <v>136.53180813902009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-606.65273338202132</v>
      </c>
      <c r="AI17">
        <f t="shared" si="6"/>
        <v>-617.11992795020171</v>
      </c>
      <c r="AJ17">
        <f t="shared" si="7"/>
        <v>-60.243371578262213</v>
      </c>
      <c r="AK17">
        <f t="shared" si="22"/>
        <v>5.3401905592530516</v>
      </c>
      <c r="AL17">
        <f t="shared" si="8"/>
        <v>-672.02310896921085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-194.78893515935363</v>
      </c>
      <c r="AR17">
        <f t="shared" si="9"/>
        <v>-198.149826113681</v>
      </c>
      <c r="AS17">
        <f t="shared" si="9"/>
        <v>-19.343425908128832</v>
      </c>
      <c r="AT17">
        <f t="shared" si="9"/>
        <v>1.7146713026180234</v>
      </c>
      <c r="AU17">
        <f t="shared" si="9"/>
        <v>-215.77858071919181</v>
      </c>
      <c r="AW17">
        <v>14</v>
      </c>
      <c r="AX17">
        <f>IF(Z17&gt;0, (R17*SUMPRODUCT(K17:$K$98, X17:$X$98)-K17*$AZ$3)/Z17, 0)</f>
        <v>163.04727982470627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250000</v>
      </c>
      <c r="S18">
        <f t="shared" si="1"/>
        <v>228.34346559269059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136.53180813902009</v>
      </c>
      <c r="AC18">
        <f t="shared" si="2"/>
        <v>188.73826572020062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-611.88581712551297</v>
      </c>
      <c r="AI18">
        <f t="shared" si="6"/>
        <v>-622.21774545715527</v>
      </c>
      <c r="AJ18">
        <f t="shared" si="7"/>
        <v>-52.20645758118053</v>
      </c>
      <c r="AK18">
        <f t="shared" si="22"/>
        <v>9.5572265697314069</v>
      </c>
      <c r="AL18">
        <f t="shared" si="8"/>
        <v>-664.86697646860443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-175.41894262926311</v>
      </c>
      <c r="AR18">
        <f t="shared" si="9"/>
        <v>-178.3809592221175</v>
      </c>
      <c r="AS18">
        <f t="shared" si="9"/>
        <v>-14.966847295680385</v>
      </c>
      <c r="AT18">
        <f t="shared" si="9"/>
        <v>2.7399206394527154</v>
      </c>
      <c r="AU18">
        <f t="shared" si="9"/>
        <v>-190.60788587834517</v>
      </c>
      <c r="AW18">
        <v>15</v>
      </c>
      <c r="AX18">
        <f>IF(Z18&gt;0, (R18*SUMPRODUCT(K18:$K$98, X18:$X$98)-K18*$AZ$3)/Z18, 0)</f>
        <v>228.34346559269059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250000</v>
      </c>
      <c r="S19">
        <f t="shared" si="1"/>
        <v>286.64660714267376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188.73826572020062</v>
      </c>
      <c r="AC19">
        <f t="shared" si="2"/>
        <v>233.85092375212756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-618.15017998522671</v>
      </c>
      <c r="AI19">
        <f t="shared" si="6"/>
        <v>-628.34788152455337</v>
      </c>
      <c r="AJ19">
        <f t="shared" si="7"/>
        <v>-45.112658031926941</v>
      </c>
      <c r="AK19">
        <f t="shared" si="22"/>
        <v>13.211678600414045</v>
      </c>
      <c r="AL19">
        <f t="shared" si="8"/>
        <v>-660.24886095606621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-158.2275412284595</v>
      </c>
      <c r="AR19">
        <f t="shared" si="9"/>
        <v>-160.83784094686757</v>
      </c>
      <c r="AS19">
        <f t="shared" si="9"/>
        <v>-11.547460778613232</v>
      </c>
      <c r="AT19">
        <f t="shared" si="9"/>
        <v>3.3817856697770914</v>
      </c>
      <c r="AU19">
        <f t="shared" si="9"/>
        <v>-169.0035160557037</v>
      </c>
      <c r="AW19">
        <v>16</v>
      </c>
      <c r="AX19">
        <f>IF(Z19&gt;0, (R19*SUMPRODUCT(K19:$K$98, X19:$X$98)-K19*$AZ$3)/Z19, 0)</f>
        <v>286.64660714267376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250000</v>
      </c>
      <c r="S20">
        <f t="shared" si="1"/>
        <v>338.47629488325919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233.85092375212756</v>
      </c>
      <c r="AC20">
        <f t="shared" si="2"/>
        <v>272.52659739973046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-625.2114955366676</v>
      </c>
      <c r="AI20">
        <f t="shared" si="6"/>
        <v>-635.27595948582416</v>
      </c>
      <c r="AJ20">
        <f t="shared" si="7"/>
        <v>-38.675673647602906</v>
      </c>
      <c r="AK20">
        <f t="shared" si="22"/>
        <v>16.36956466264893</v>
      </c>
      <c r="AL20">
        <f t="shared" si="8"/>
        <v>-657.58206847077815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-142.88841254809162</v>
      </c>
      <c r="AR20">
        <f t="shared" si="9"/>
        <v>-145.18858662855706</v>
      </c>
      <c r="AS20">
        <f t="shared" si="9"/>
        <v>-8.8390978911710221</v>
      </c>
      <c r="AT20">
        <f t="shared" si="9"/>
        <v>3.7411677895357296</v>
      </c>
      <c r="AU20">
        <f t="shared" si="9"/>
        <v>-150.28651673019235</v>
      </c>
      <c r="AW20">
        <v>17</v>
      </c>
      <c r="AX20">
        <f>IF(Z20&gt;0, (R20*SUMPRODUCT(K20:$K$98, X20:$X$98)-K20*$AZ$3)/Z20, 0)</f>
        <v>338.47629488325919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250000</v>
      </c>
      <c r="S21">
        <f t="shared" si="1"/>
        <v>384.41544721772419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272.52659739973046</v>
      </c>
      <c r="AC21">
        <f t="shared" si="2"/>
        <v>305.44462670526673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-634.11718721641751</v>
      </c>
      <c r="AI21">
        <f t="shared" si="6"/>
        <v>-644.04930066672159</v>
      </c>
      <c r="AJ21">
        <f t="shared" si="7"/>
        <v>-32.918029305536265</v>
      </c>
      <c r="AK21">
        <f t="shared" si="22"/>
        <v>19.076861817981133</v>
      </c>
      <c r="AL21">
        <f t="shared" si="8"/>
        <v>-657.89046815427673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-129.39621074750846</v>
      </c>
      <c r="AR21">
        <f t="shared" si="9"/>
        <v>-131.42293052595392</v>
      </c>
      <c r="AS21">
        <f t="shared" si="9"/>
        <v>-6.717162605400441</v>
      </c>
      <c r="AT21">
        <f t="shared" si="9"/>
        <v>3.8927720017122329</v>
      </c>
      <c r="AU21">
        <f t="shared" si="9"/>
        <v>-134.24732112964213</v>
      </c>
      <c r="AW21">
        <v>18</v>
      </c>
      <c r="AX21">
        <f>IF(Z21&gt;0, (R21*SUMPRODUCT(K21:$K$98, X21:$X$98)-K21*$AZ$3)/Z21, 0)</f>
        <v>384.41544721772419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250000</v>
      </c>
      <c r="S22">
        <f t="shared" si="1"/>
        <v>424.74522982104725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305.44462670526673</v>
      </c>
      <c r="AC22">
        <f t="shared" si="2"/>
        <v>333.01845332706853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-645.13804545727635</v>
      </c>
      <c r="AI22">
        <f t="shared" si="6"/>
        <v>-654.93858087080457</v>
      </c>
      <c r="AJ22">
        <f t="shared" si="7"/>
        <v>-27.5738266218018</v>
      </c>
      <c r="AK22">
        <f t="shared" si="22"/>
        <v>21.381123869368672</v>
      </c>
      <c r="AL22">
        <f t="shared" si="8"/>
        <v>-661.13128362323766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-117.54026499658752</v>
      </c>
      <c r="AR22">
        <f t="shared" si="9"/>
        <v>-119.32586350178502</v>
      </c>
      <c r="AS22">
        <f t="shared" si="9"/>
        <v>-5.0237850812213152</v>
      </c>
      <c r="AT22">
        <f t="shared" si="9"/>
        <v>3.8955119500805924</v>
      </c>
      <c r="AU22">
        <f t="shared" si="9"/>
        <v>-120.45413663292574</v>
      </c>
      <c r="AW22">
        <v>19</v>
      </c>
      <c r="AX22">
        <f>IF(Z22&gt;0, (R22*SUMPRODUCT(K22:$K$98, X22:$X$98)-K22*$AZ$3)/Z22, 0)</f>
        <v>424.74522982104725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250000</v>
      </c>
      <c r="S23">
        <f t="shared" si="1"/>
        <v>459.72418046045004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333.01845332706853</v>
      </c>
      <c r="AC23">
        <f t="shared" si="2"/>
        <v>355.63000741022279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-657.46323390600082</v>
      </c>
      <c r="AI23">
        <f t="shared" si="6"/>
        <v>-667.1328908036985</v>
      </c>
      <c r="AJ23">
        <f t="shared" si="7"/>
        <v>-22.61155408315426</v>
      </c>
      <c r="AK23">
        <f t="shared" si="22"/>
        <v>23.311291732894798</v>
      </c>
      <c r="AL23">
        <f t="shared" si="8"/>
        <v>-666.43315315395796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-106.95164292325096</v>
      </c>
      <c r="AR23">
        <f t="shared" si="9"/>
        <v>-108.52463687694902</v>
      </c>
      <c r="AS23">
        <f t="shared" si="9"/>
        <v>-3.6782936802015125</v>
      </c>
      <c r="AT23">
        <f t="shared" si="9"/>
        <v>3.7921222372911467</v>
      </c>
      <c r="AU23">
        <f t="shared" si="9"/>
        <v>-108.41080831985938</v>
      </c>
      <c r="AW23">
        <v>20</v>
      </c>
      <c r="AX23">
        <f>IF(Z23&gt;0, (R23*SUMPRODUCT(K23:$K$98, X23:$X$98)-K23*$AZ$3)/Z23, 0)</f>
        <v>459.72418046045004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250000</v>
      </c>
      <c r="S24">
        <f t="shared" si="1"/>
        <v>489.83157801188361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355.63000741022279</v>
      </c>
      <c r="AC24">
        <f t="shared" si="2"/>
        <v>373.81391723674142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-672.24325021914785</v>
      </c>
      <c r="AI24">
        <f t="shared" si="6"/>
        <v>-681.78259838535757</v>
      </c>
      <c r="AJ24">
        <f t="shared" si="7"/>
        <v>-18.183909826518629</v>
      </c>
      <c r="AK24">
        <f t="shared" si="22"/>
        <v>24.894100518715597</v>
      </c>
      <c r="AL24">
        <f t="shared" si="8"/>
        <v>-675.07240769316059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-97.639245853256256</v>
      </c>
      <c r="AR24">
        <f t="shared" si="9"/>
        <v>-99.024778189321694</v>
      </c>
      <c r="AS24">
        <f t="shared" si="9"/>
        <v>-2.641102371122511</v>
      </c>
      <c r="AT24">
        <f t="shared" si="9"/>
        <v>3.6157167811654034</v>
      </c>
      <c r="AU24">
        <f t="shared" si="9"/>
        <v>-98.050163779278805</v>
      </c>
      <c r="AW24">
        <v>21</v>
      </c>
      <c r="AX24">
        <f>IF(Z24&gt;0, (R24*SUMPRODUCT(K24:$K$98, X24:$X$98)-K24*$AZ$3)/Z24, 0)</f>
        <v>489.83157801188361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250000</v>
      </c>
      <c r="S25">
        <f t="shared" si="1"/>
        <v>515.30864212441566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373.81391723674142</v>
      </c>
      <c r="AC25">
        <f t="shared" si="2"/>
        <v>387.90284348149333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-689.52545359352973</v>
      </c>
      <c r="AI25">
        <f t="shared" si="6"/>
        <v>-698.93493200539763</v>
      </c>
      <c r="AJ25">
        <f t="shared" si="7"/>
        <v>-14.088926244751917</v>
      </c>
      <c r="AK25">
        <f t="shared" si="22"/>
        <v>26.166974206571901</v>
      </c>
      <c r="AL25">
        <f t="shared" si="8"/>
        <v>-686.85688404357757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-89.419090038609482</v>
      </c>
      <c r="AR25">
        <f t="shared" si="9"/>
        <v>-90.639330702593966</v>
      </c>
      <c r="AS25">
        <f t="shared" si="9"/>
        <v>-1.8270811582968105</v>
      </c>
      <c r="AT25">
        <f t="shared" si="9"/>
        <v>3.3933874528071244</v>
      </c>
      <c r="AU25">
        <f t="shared" si="9"/>
        <v>-89.07302440808364</v>
      </c>
      <c r="AW25">
        <v>22</v>
      </c>
      <c r="AX25">
        <f>IF(Z25&gt;0, (R25*SUMPRODUCT(K25:$K$98, X25:$X$98)-K25*$AZ$3)/Z25, 0)</f>
        <v>515.30864212441566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250000</v>
      </c>
      <c r="S26">
        <f t="shared" si="1"/>
        <v>536.42228885419195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387.90284348149333</v>
      </c>
      <c r="AC26">
        <f t="shared" si="2"/>
        <v>398.24104995896244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-707.13999247128936</v>
      </c>
      <c r="AI26">
        <f t="shared" si="6"/>
        <v>-716.42001909941507</v>
      </c>
      <c r="AJ26">
        <f t="shared" si="7"/>
        <v>-10.3382064774691</v>
      </c>
      <c r="AK26">
        <f t="shared" si="22"/>
        <v>27.153199043704536</v>
      </c>
      <c r="AL26">
        <f t="shared" si="8"/>
        <v>-699.60502653317963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-81.878017813287684</v>
      </c>
      <c r="AR26">
        <f t="shared" si="9"/>
        <v>-82.952529499311879</v>
      </c>
      <c r="AS26">
        <f t="shared" si="9"/>
        <v>-1.1970357540682142</v>
      </c>
      <c r="AT26">
        <f t="shared" si="9"/>
        <v>3.1440027981141974</v>
      </c>
      <c r="AU26">
        <f t="shared" si="9"/>
        <v>-81.005562455265903</v>
      </c>
      <c r="AW26">
        <v>23</v>
      </c>
      <c r="AX26">
        <f>IF(Z26&gt;0, (R26*SUMPRODUCT(K26:$K$98, X26:$X$98)-K26*$AZ$3)/Z26, 0)</f>
        <v>536.42228885419195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250000</v>
      </c>
      <c r="S27">
        <f t="shared" si="1"/>
        <v>553.81300328268833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398.24104995896244</v>
      </c>
      <c r="AC27">
        <f t="shared" si="2"/>
        <v>405.4320468921735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-726.05146573342779</v>
      </c>
      <c r="AI27">
        <f t="shared" si="6"/>
        <v>-735.20238952198554</v>
      </c>
      <c r="AJ27">
        <f t="shared" si="7"/>
        <v>-7.1909969332110677</v>
      </c>
      <c r="AK27">
        <f t="shared" si="22"/>
        <v>27.876873497127374</v>
      </c>
      <c r="AL27">
        <f t="shared" si="8"/>
        <v>-714.51651295806926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-75.060474332228182</v>
      </c>
      <c r="AR27">
        <f t="shared" si="9"/>
        <v>-76.006512888122231</v>
      </c>
      <c r="AS27">
        <f t="shared" si="9"/>
        <v>-0.74341787903861278</v>
      </c>
      <c r="AT27">
        <f t="shared" si="9"/>
        <v>2.8819600900883682</v>
      </c>
      <c r="AU27">
        <f t="shared" si="9"/>
        <v>-73.867970677072478</v>
      </c>
      <c r="AW27">
        <v>24</v>
      </c>
      <c r="AX27">
        <f>IF(Z27&gt;0, (R27*SUMPRODUCT(K27:$K$98, X27:$X$98)-K27*$AZ$3)/Z27, 0)</f>
        <v>553.81300328268833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250000</v>
      </c>
      <c r="S28">
        <f t="shared" si="1"/>
        <v>567.90923687210829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405.4320468921735</v>
      </c>
      <c r="AC28">
        <f t="shared" si="2"/>
        <v>409.89747858360494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-746.83489221099171</v>
      </c>
      <c r="AI28">
        <f t="shared" si="6"/>
        <v>-755.85696501705331</v>
      </c>
      <c r="AJ28">
        <f t="shared" si="7"/>
        <v>-4.4654316914314336</v>
      </c>
      <c r="AK28">
        <f t="shared" si="22"/>
        <v>28.380243282452149</v>
      </c>
      <c r="AL28">
        <f t="shared" si="8"/>
        <v>-731.94215342603263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-68.936697700442025</v>
      </c>
      <c r="AR28">
        <f t="shared" si="9"/>
        <v>-69.769481374784789</v>
      </c>
      <c r="AS28">
        <f t="shared" si="9"/>
        <v>-0.41218228797914175</v>
      </c>
      <c r="AT28">
        <f t="shared" si="9"/>
        <v>2.6196422693045274</v>
      </c>
      <c r="AU28">
        <f t="shared" si="9"/>
        <v>-67.562021393459403</v>
      </c>
      <c r="AW28">
        <v>25</v>
      </c>
      <c r="AX28">
        <f>IF(Z28&gt;0, (R28*SUMPRODUCT(K28:$K$98, X28:$X$98)-K28*$AZ$3)/Z28, 0)</f>
        <v>567.90923687210829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250000</v>
      </c>
      <c r="S29">
        <f t="shared" si="1"/>
        <v>579.04614689920163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409.89747858360494</v>
      </c>
      <c r="AC29">
        <f t="shared" si="2"/>
        <v>411.96605411857365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-772.95580249633144</v>
      </c>
      <c r="AI29">
        <f t="shared" si="6"/>
        <v>-781.84900678420763</v>
      </c>
      <c r="AJ29">
        <f t="shared" si="7"/>
        <v>-2.0685755349687156</v>
      </c>
      <c r="AK29">
        <f t="shared" si="22"/>
        <v>28.692823500852349</v>
      </c>
      <c r="AL29">
        <f t="shared" si="8"/>
        <v>-755.22475881832395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-63.703385648149371</v>
      </c>
      <c r="AR29">
        <f t="shared" si="9"/>
        <v>-64.4363217624378</v>
      </c>
      <c r="AS29">
        <f t="shared" si="9"/>
        <v>-0.17048227676260236</v>
      </c>
      <c r="AT29">
        <f t="shared" si="9"/>
        <v>2.3647277048777386</v>
      </c>
      <c r="AU29">
        <f t="shared" si="9"/>
        <v>-62.242076334322654</v>
      </c>
      <c r="AW29">
        <v>26</v>
      </c>
      <c r="AX29">
        <f>IF(Z29&gt;0, (R29*SUMPRODUCT(K29:$K$98, X29:$X$98)-K29*$AZ$3)/Z29, 0)</f>
        <v>579.04614689920163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250000</v>
      </c>
      <c r="S30">
        <f t="shared" si="1"/>
        <v>587.12983641042661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411.96605411857365</v>
      </c>
      <c r="AC30">
        <f t="shared" si="2"/>
        <v>411.66023385918322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-800.43623134792665</v>
      </c>
      <c r="AI30">
        <f t="shared" si="6"/>
        <v>-809.20048178135664</v>
      </c>
      <c r="AJ30">
        <f t="shared" si="7"/>
        <v>0.30582025939042978</v>
      </c>
      <c r="AK30">
        <f t="shared" si="22"/>
        <v>28.83762378830016</v>
      </c>
      <c r="AL30">
        <f t="shared" si="8"/>
        <v>-780.05703773366611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-58.900172752011777</v>
      </c>
      <c r="AR30">
        <f t="shared" si="9"/>
        <v>-59.545090915825547</v>
      </c>
      <c r="AS30">
        <f t="shared" si="9"/>
        <v>2.2503811551393516E-2</v>
      </c>
      <c r="AT30">
        <f t="shared" si="9"/>
        <v>2.1220191645099291</v>
      </c>
      <c r="AU30">
        <f t="shared" si="9"/>
        <v>-57.40056793976423</v>
      </c>
      <c r="AW30">
        <v>27</v>
      </c>
      <c r="AX30">
        <f>IF(Z30&gt;0, (R30*SUMPRODUCT(K30:$K$98, X30:$X$98)-K30*$AZ$3)/Z30, 0)</f>
        <v>587.12983641042661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250000</v>
      </c>
      <c r="S31">
        <f t="shared" si="1"/>
        <v>592.57608619898633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411.66023385918322</v>
      </c>
      <c r="AC31">
        <f t="shared" si="2"/>
        <v>409.36503020427807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-826.47582727279951</v>
      </c>
      <c r="AI31">
        <f t="shared" si="6"/>
        <v>-835.11111141053163</v>
      </c>
      <c r="AJ31">
        <f t="shared" si="7"/>
        <v>2.2952036549051513</v>
      </c>
      <c r="AK31">
        <f t="shared" si="22"/>
        <v>28.816216370142829</v>
      </c>
      <c r="AL31">
        <f t="shared" si="8"/>
        <v>-803.99969138548374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-54.300266769794732</v>
      </c>
      <c r="AR31">
        <f t="shared" si="9"/>
        <v>-54.86761334768449</v>
      </c>
      <c r="AS31">
        <f t="shared" si="9"/>
        <v>0.15079711546266461</v>
      </c>
      <c r="AT31">
        <f t="shared" si="9"/>
        <v>1.8932534800904746</v>
      </c>
      <c r="AU31">
        <f t="shared" si="9"/>
        <v>-52.823562752131359</v>
      </c>
      <c r="AW31">
        <v>28</v>
      </c>
      <c r="AX31">
        <f>IF(Z31&gt;0, (R31*SUMPRODUCT(K31:$K$98, X31:$X$98)-K31*$AZ$3)/Z31, 0)</f>
        <v>592.57608619898633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250000</v>
      </c>
      <c r="S32">
        <f t="shared" si="1"/>
        <v>596.04542533755875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409.36503020427807</v>
      </c>
      <c r="AC32">
        <f t="shared" si="2"/>
        <v>405.60491441404281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-855.30261480928903</v>
      </c>
      <c r="AI32">
        <f t="shared" si="6"/>
        <v>-863.80878097490336</v>
      </c>
      <c r="AJ32">
        <f t="shared" si="7"/>
        <v>3.7601157902352611</v>
      </c>
      <c r="AK32">
        <f t="shared" si="22"/>
        <v>28.655552114299468</v>
      </c>
      <c r="AL32">
        <f t="shared" si="8"/>
        <v>-831.39311307036871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-50.17340605875858</v>
      </c>
      <c r="AR32">
        <f t="shared" si="9"/>
        <v>-50.672391238554624</v>
      </c>
      <c r="AS32">
        <f t="shared" si="9"/>
        <v>0.22057434772778006</v>
      </c>
      <c r="AT32">
        <f t="shared" si="9"/>
        <v>1.680980073221507</v>
      </c>
      <c r="AU32">
        <f t="shared" si="9"/>
        <v>-48.770836817605343</v>
      </c>
      <c r="AW32">
        <v>29</v>
      </c>
      <c r="AX32">
        <f>IF(Z32&gt;0, (R32*SUMPRODUCT(K32:$K$98, X32:$X$98)-K32*$AZ$3)/Z32, 0)</f>
        <v>596.04542533755875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250000</v>
      </c>
      <c r="S33">
        <f t="shared" si="1"/>
        <v>597.71461596499694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405.60491441404281</v>
      </c>
      <c r="AC33">
        <f t="shared" si="2"/>
        <v>400.55664315846229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-885.34576190572477</v>
      </c>
      <c r="AI33">
        <f t="shared" si="6"/>
        <v>-893.72259912158768</v>
      </c>
      <c r="AJ33">
        <f t="shared" si="7"/>
        <v>5.0482712555805165</v>
      </c>
      <c r="AK33">
        <f t="shared" si="22"/>
        <v>28.392344008982999</v>
      </c>
      <c r="AL33">
        <f t="shared" si="8"/>
        <v>-860.28198385702422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-46.371236295874439</v>
      </c>
      <c r="AR33">
        <f t="shared" si="9"/>
        <v>-46.809984991200793</v>
      </c>
      <c r="AS33">
        <f t="shared" si="9"/>
        <v>0.26441034604864605</v>
      </c>
      <c r="AT33">
        <f t="shared" si="9"/>
        <v>1.4870891686433592</v>
      </c>
      <c r="AU33">
        <f t="shared" si="9"/>
        <v>-45.058485476508793</v>
      </c>
      <c r="AW33">
        <v>30</v>
      </c>
      <c r="AX33">
        <f>IF(Z33&gt;0, (R33*SUMPRODUCT(K33:$K$98, X33:$X$98)-K33*$AZ$3)/Z33, 0)</f>
        <v>597.71461596499694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250000</v>
      </c>
      <c r="S34">
        <f t="shared" si="1"/>
        <v>597.89891800328598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400.55664315846229</v>
      </c>
      <c r="AC34">
        <f t="shared" si="2"/>
        <v>394.47570579399689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-918.90335725361888</v>
      </c>
      <c r="AI34">
        <f t="shared" si="6"/>
        <v>-927.1504809294604</v>
      </c>
      <c r="AJ34">
        <f t="shared" si="7"/>
        <v>6.0809373644653988</v>
      </c>
      <c r="AK34">
        <f t="shared" si="22"/>
        <v>28.038965021092363</v>
      </c>
      <c r="AL34">
        <f t="shared" si="8"/>
        <v>-893.03057854390261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-42.972198935588253</v>
      </c>
      <c r="AR34">
        <f t="shared" si="9"/>
        <v>-43.357872833117447</v>
      </c>
      <c r="AS34">
        <f t="shared" si="9"/>
        <v>0.28437294093870252</v>
      </c>
      <c r="AT34">
        <f t="shared" si="9"/>
        <v>1.3112325396606732</v>
      </c>
      <c r="AU34">
        <f t="shared" ref="AU34:AU89" si="23">AL34*$K34</f>
        <v>-41.762267352518066</v>
      </c>
      <c r="AW34">
        <v>31</v>
      </c>
      <c r="AX34">
        <f>IF(Z34&gt;0, (R34*SUMPRODUCT(K34:$K$98, X34:$X$98)-K34*$AZ$3)/Z34, 0)</f>
        <v>597.89891800328598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250000</v>
      </c>
      <c r="S35">
        <f t="shared" si="1"/>
        <v>596.72402330414468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394.47570579399689</v>
      </c>
      <c r="AC35">
        <f t="shared" si="2"/>
        <v>387.47698804716669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-957.96048504483599</v>
      </c>
      <c r="AI35">
        <f t="shared" ref="AI35:AI66" si="25">SUM(AE35:AH35)</f>
        <v>-966.07723945966688</v>
      </c>
      <c r="AJ35">
        <f t="shared" si="7"/>
        <v>6.9987177468302093</v>
      </c>
      <c r="AK35">
        <f t="shared" si="22"/>
        <v>27.613299405579784</v>
      </c>
      <c r="AL35">
        <f t="shared" ref="AL35:AL89" si="26">SUM(AI35:AK35)</f>
        <v>-931.46522230725679</v>
      </c>
      <c r="AN35">
        <f t="shared" ref="AN35:AT66" si="27">AE35*$K35</f>
        <v>0</v>
      </c>
      <c r="AO35">
        <f t="shared" si="27"/>
        <v>0</v>
      </c>
      <c r="AP35">
        <f t="shared" si="27"/>
        <v>-0.33890823567038586</v>
      </c>
      <c r="AQ35">
        <f t="shared" si="27"/>
        <v>-39.998832197666722</v>
      </c>
      <c r="AR35">
        <f t="shared" si="27"/>
        <v>-40.337740433337103</v>
      </c>
      <c r="AS35">
        <f t="shared" si="27"/>
        <v>0.29222555744686218</v>
      </c>
      <c r="AT35">
        <f t="shared" si="27"/>
        <v>1.1529700301740748</v>
      </c>
      <c r="AU35">
        <f t="shared" si="23"/>
        <v>-38.892544845716166</v>
      </c>
      <c r="AW35">
        <v>32</v>
      </c>
      <c r="AX35">
        <f>IF(Z35&gt;0, (R35*SUMPRODUCT(K35:$K$98, X35:$X$98)-K35*$AZ$3)/Z35, 0)</f>
        <v>596.72402330414468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250000</v>
      </c>
      <c r="S36">
        <f t="shared" si="1"/>
        <v>594.18789587394872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387.47698804716669</v>
      </c>
      <c r="AC36">
        <f t="shared" si="2"/>
        <v>379.59733548231952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-999.06987268988257</v>
      </c>
      <c r="AI36">
        <f t="shared" si="25"/>
        <v>-1007.0555060669307</v>
      </c>
      <c r="AJ36">
        <f t="shared" si="7"/>
        <v>7.8796525648471629</v>
      </c>
      <c r="AK36">
        <f t="shared" si="22"/>
        <v>27.12338916330167</v>
      </c>
      <c r="AL36">
        <f t="shared" si="26"/>
        <v>-972.05246433878187</v>
      </c>
      <c r="AN36">
        <f t="shared" si="27"/>
        <v>0</v>
      </c>
      <c r="AO36">
        <f t="shared" si="27"/>
        <v>0</v>
      </c>
      <c r="AP36">
        <f t="shared" si="27"/>
        <v>-0.29770838152958545</v>
      </c>
      <c r="AQ36">
        <f t="shared" si="27"/>
        <v>-37.245821438326452</v>
      </c>
      <c r="AR36">
        <f t="shared" si="27"/>
        <v>-37.54352981985604</v>
      </c>
      <c r="AS36">
        <f t="shared" si="27"/>
        <v>0.29375736417331422</v>
      </c>
      <c r="AT36">
        <f t="shared" si="27"/>
        <v>1.0111734296007096</v>
      </c>
      <c r="AU36">
        <f t="shared" si="23"/>
        <v>-36.238599026082014</v>
      </c>
      <c r="AW36">
        <v>33</v>
      </c>
      <c r="AX36">
        <f>IF(Z36&gt;0, (R36*SUMPRODUCT(K36:$K$98, X36:$X$98)-K36*$AZ$3)/Z36, 0)</f>
        <v>594.18789587394872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250000</v>
      </c>
      <c r="S37">
        <f t="shared" si="1"/>
        <v>590.53291355818794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379.59733548231952</v>
      </c>
      <c r="AC37">
        <f t="shared" si="2"/>
        <v>371.02935300186778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-1041.5893197051792</v>
      </c>
      <c r="AI37">
        <f t="shared" si="25"/>
        <v>-1049.4430172824716</v>
      </c>
      <c r="AJ37">
        <f t="shared" si="7"/>
        <v>8.5679824804517466</v>
      </c>
      <c r="AK37">
        <f t="shared" si="22"/>
        <v>26.571813483762369</v>
      </c>
      <c r="AL37">
        <f t="shared" si="26"/>
        <v>-1014.3032213182574</v>
      </c>
      <c r="AN37">
        <f t="shared" si="27"/>
        <v>0</v>
      </c>
      <c r="AO37">
        <f t="shared" si="27"/>
        <v>0</v>
      </c>
      <c r="AP37">
        <f t="shared" si="27"/>
        <v>-0.26141941905038307</v>
      </c>
      <c r="AQ37">
        <f t="shared" si="27"/>
        <v>-34.670506747509172</v>
      </c>
      <c r="AR37">
        <f t="shared" si="27"/>
        <v>-34.931926166559556</v>
      </c>
      <c r="AS37">
        <f t="shared" si="27"/>
        <v>0.28519521924929508</v>
      </c>
      <c r="AT37">
        <f t="shared" si="27"/>
        <v>0.88447358402551568</v>
      </c>
      <c r="AU37">
        <f t="shared" si="23"/>
        <v>-33.762257363284746</v>
      </c>
      <c r="AW37">
        <v>34</v>
      </c>
      <c r="AX37">
        <f>IF(Z37&gt;0, (R37*SUMPRODUCT(K37:$K$98, X37:$X$98)-K37*$AZ$3)/Z37, 0)</f>
        <v>590.53291355818794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250000</v>
      </c>
      <c r="S38">
        <f t="shared" si="1"/>
        <v>586.02943341993137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371.02935300186778</v>
      </c>
      <c r="AC38">
        <f t="shared" si="2"/>
        <v>361.96405960960385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-1089.44073853346</v>
      </c>
      <c r="AI38">
        <f t="shared" si="25"/>
        <v>-1097.1614270980529</v>
      </c>
      <c r="AJ38">
        <f t="shared" si="7"/>
        <v>9.0652933922639249</v>
      </c>
      <c r="AK38">
        <f t="shared" si="22"/>
        <v>25.972054710130745</v>
      </c>
      <c r="AL38">
        <f t="shared" si="26"/>
        <v>-1062.124078995658</v>
      </c>
      <c r="AN38">
        <f t="shared" si="27"/>
        <v>0</v>
      </c>
      <c r="AO38">
        <f t="shared" si="27"/>
        <v>0</v>
      </c>
      <c r="AP38">
        <f t="shared" si="27"/>
        <v>-0.22945719645351459</v>
      </c>
      <c r="AQ38">
        <f t="shared" si="27"/>
        <v>-32.377943427552204</v>
      </c>
      <c r="AR38">
        <f t="shared" si="27"/>
        <v>-32.60740062400572</v>
      </c>
      <c r="AS38">
        <f t="shared" si="27"/>
        <v>0.26941856149421883</v>
      </c>
      <c r="AT38">
        <f t="shared" si="27"/>
        <v>0.77188385596255793</v>
      </c>
      <c r="AU38">
        <f t="shared" si="23"/>
        <v>-31.566098206548936</v>
      </c>
      <c r="AW38">
        <v>35</v>
      </c>
      <c r="AX38">
        <f>IF(Z38&gt;0, (R38*SUMPRODUCT(K38:$K$98, X38:$X$98)-K38*$AZ$3)/Z38, 0)</f>
        <v>586.02943341993137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250000</v>
      </c>
      <c r="S39">
        <f t="shared" si="1"/>
        <v>580.72860436606754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361.96405960960385</v>
      </c>
      <c r="AC39">
        <f t="shared" si="2"/>
        <v>352.44791382066336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-1143.0304932318047</v>
      </c>
      <c r="AI39">
        <f t="shared" si="25"/>
        <v>-1150.6168233860899</v>
      </c>
      <c r="AJ39">
        <f t="shared" si="7"/>
        <v>9.5161457889404915</v>
      </c>
      <c r="AK39">
        <f t="shared" si="22"/>
        <v>25.337484172672273</v>
      </c>
      <c r="AL39">
        <f t="shared" si="26"/>
        <v>-1115.7631934244771</v>
      </c>
      <c r="AN39">
        <f t="shared" si="27"/>
        <v>0</v>
      </c>
      <c r="AO39">
        <f t="shared" si="27"/>
        <v>0</v>
      </c>
      <c r="AP39">
        <f t="shared" si="27"/>
        <v>-0.20130722635794238</v>
      </c>
      <c r="AQ39">
        <f t="shared" si="27"/>
        <v>-30.330910144356114</v>
      </c>
      <c r="AR39">
        <f t="shared" si="27"/>
        <v>-30.532217370714054</v>
      </c>
      <c r="AS39">
        <f t="shared" si="27"/>
        <v>0.2525158904806335</v>
      </c>
      <c r="AT39">
        <f t="shared" si="27"/>
        <v>0.67234335415889512</v>
      </c>
      <c r="AU39">
        <f t="shared" si="23"/>
        <v>-29.607358126074523</v>
      </c>
      <c r="AW39">
        <v>36</v>
      </c>
      <c r="AX39">
        <f>IF(Z39&gt;0, (R39*SUMPRODUCT(K39:$K$98, X39:$X$98)-K39*$AZ$3)/Z39, 0)</f>
        <v>580.72860436606754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250000</v>
      </c>
      <c r="S40">
        <f t="shared" si="1"/>
        <v>574.69379460445396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352.44791382066336</v>
      </c>
      <c r="AC40">
        <f t="shared" si="2"/>
        <v>342.5293229964966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-1204.1945718628322</v>
      </c>
      <c r="AI40">
        <f t="shared" si="25"/>
        <v>-1211.6448289869813</v>
      </c>
      <c r="AJ40">
        <f t="shared" si="7"/>
        <v>9.9185908241667562</v>
      </c>
      <c r="AK40">
        <f t="shared" si="22"/>
        <v>24.671353967446439</v>
      </c>
      <c r="AL40">
        <f t="shared" si="26"/>
        <v>-1177.054884195368</v>
      </c>
      <c r="AN40">
        <f t="shared" si="27"/>
        <v>0</v>
      </c>
      <c r="AO40">
        <f t="shared" si="27"/>
        <v>0</v>
      </c>
      <c r="AP40">
        <f t="shared" si="27"/>
        <v>-0.17651469424213631</v>
      </c>
      <c r="AQ40">
        <f t="shared" si="27"/>
        <v>-28.530295413754569</v>
      </c>
      <c r="AR40">
        <f t="shared" si="27"/>
        <v>-28.706810107996702</v>
      </c>
      <c r="AS40">
        <f t="shared" si="27"/>
        <v>0.23499551726418741</v>
      </c>
      <c r="AT40">
        <f t="shared" si="27"/>
        <v>0.58452432305825963</v>
      </c>
      <c r="AU40">
        <f t="shared" si="23"/>
        <v>-27.887290267674253</v>
      </c>
      <c r="AW40">
        <v>37</v>
      </c>
      <c r="AX40">
        <f>IF(Z40&gt;0, (R40*SUMPRODUCT(K40:$K$98, X40:$X$98)-K40*$AZ$3)/Z40, 0)</f>
        <v>574.69379460445396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250000</v>
      </c>
      <c r="S41">
        <f t="shared" si="1"/>
        <v>567.94108645590097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342.5293229964966</v>
      </c>
      <c r="AC41">
        <f t="shared" si="2"/>
        <v>332.22431269005381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-1274.4330863844216</v>
      </c>
      <c r="AI41">
        <f t="shared" si="25"/>
        <v>-1281.7451192830101</v>
      </c>
      <c r="AJ41">
        <f t="shared" si="7"/>
        <v>10.305010306442796</v>
      </c>
      <c r="AK41">
        <f t="shared" si="22"/>
        <v>23.977052609754764</v>
      </c>
      <c r="AL41">
        <f t="shared" si="26"/>
        <v>-1247.4630563668127</v>
      </c>
      <c r="AN41">
        <f t="shared" si="27"/>
        <v>0</v>
      </c>
      <c r="AO41">
        <f t="shared" si="27"/>
        <v>0</v>
      </c>
      <c r="AP41">
        <f t="shared" si="27"/>
        <v>-0.15467841649566139</v>
      </c>
      <c r="AQ41">
        <f t="shared" si="27"/>
        <v>-26.959300438824947</v>
      </c>
      <c r="AR41">
        <f t="shared" si="27"/>
        <v>-27.113978855320607</v>
      </c>
      <c r="AS41">
        <f t="shared" si="27"/>
        <v>0.21799172655250582</v>
      </c>
      <c r="AT41">
        <f t="shared" si="27"/>
        <v>0.50720949718729147</v>
      </c>
      <c r="AU41">
        <f t="shared" si="23"/>
        <v>-26.388777631580812</v>
      </c>
      <c r="AW41">
        <v>38</v>
      </c>
      <c r="AX41">
        <f>IF(Z41&gt;0, (R41*SUMPRODUCT(K41:$K$98, X41:$X$98)-K41*$AZ$3)/Z41, 0)</f>
        <v>567.94108645590097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250000</v>
      </c>
      <c r="S42">
        <f t="shared" si="1"/>
        <v>560.46839332152285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332.22431269005381</v>
      </c>
      <c r="AC42">
        <f t="shared" si="2"/>
        <v>321.53758823990006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-1354.6471035219993</v>
      </c>
      <c r="AI42">
        <f t="shared" si="25"/>
        <v>-1361.8182837364259</v>
      </c>
      <c r="AJ42">
        <f t="shared" si="7"/>
        <v>10.686724450153747</v>
      </c>
      <c r="AK42">
        <f t="shared" si="22"/>
        <v>23.255701888303768</v>
      </c>
      <c r="AL42">
        <f t="shared" si="26"/>
        <v>-1327.8758573979683</v>
      </c>
      <c r="AN42">
        <f t="shared" si="27"/>
        <v>0</v>
      </c>
      <c r="AO42">
        <f t="shared" si="27"/>
        <v>0</v>
      </c>
      <c r="AP42">
        <f t="shared" si="27"/>
        <v>-0.13544537957360786</v>
      </c>
      <c r="AQ42">
        <f t="shared" si="27"/>
        <v>-25.585843004713478</v>
      </c>
      <c r="AR42">
        <f t="shared" si="27"/>
        <v>-25.721288384287089</v>
      </c>
      <c r="AS42">
        <f t="shared" si="27"/>
        <v>0.20184508076337263</v>
      </c>
      <c r="AT42">
        <f t="shared" si="27"/>
        <v>0.43924113957912142</v>
      </c>
      <c r="AU42">
        <f t="shared" si="23"/>
        <v>-25.080202163944591</v>
      </c>
      <c r="AW42">
        <v>39</v>
      </c>
      <c r="AX42">
        <f>IF(Z42&gt;0, (R42*SUMPRODUCT(K42:$K$98, X42:$X$98)-K42*$AZ$3)/Z42, 0)</f>
        <v>560.46839332152285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250000</v>
      </c>
      <c r="S43">
        <f t="shared" si="1"/>
        <v>552.30256474753571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321.53758823990006</v>
      </c>
      <c r="AC43">
        <f t="shared" si="2"/>
        <v>310.48083093935736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-1450.0829169231527</v>
      </c>
      <c r="AI43">
        <f t="shared" si="25"/>
        <v>-1457.1098811895888</v>
      </c>
      <c r="AJ43">
        <f t="shared" si="7"/>
        <v>11.056757300542699</v>
      </c>
      <c r="AK43">
        <f t="shared" si="22"/>
        <v>22.507631176793005</v>
      </c>
      <c r="AL43">
        <f t="shared" si="26"/>
        <v>-1423.5454927122532</v>
      </c>
      <c r="AN43">
        <f t="shared" si="27"/>
        <v>0</v>
      </c>
      <c r="AO43">
        <f t="shared" si="27"/>
        <v>0</v>
      </c>
      <c r="AP43">
        <f t="shared" si="27"/>
        <v>-0.11850134519834517</v>
      </c>
      <c r="AQ43">
        <f t="shared" si="27"/>
        <v>-24.453913495092252</v>
      </c>
      <c r="AR43">
        <f t="shared" si="27"/>
        <v>-24.572414840290598</v>
      </c>
      <c r="AS43">
        <f t="shared" si="27"/>
        <v>0.18645898341965625</v>
      </c>
      <c r="AT43">
        <f t="shared" si="27"/>
        <v>0.37956427136221899</v>
      </c>
      <c r="AU43">
        <f t="shared" si="23"/>
        <v>-24.006391585508723</v>
      </c>
      <c r="AW43">
        <v>40</v>
      </c>
      <c r="AX43">
        <f>IF(Z43&gt;0, (R43*SUMPRODUCT(K43:$K$98, X43:$X$98)-K43*$AZ$3)/Z43, 0)</f>
        <v>552.30256474753571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250000</v>
      </c>
      <c r="S44">
        <f t="shared" si="1"/>
        <v>543.33529183694145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310.48083093935736</v>
      </c>
      <c r="AC44">
        <f t="shared" si="2"/>
        <v>298.99931539441741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-1558.0162685256562</v>
      </c>
      <c r="AI44">
        <f t="shared" si="25"/>
        <v>-1564.8950623360017</v>
      </c>
      <c r="AJ44">
        <f t="shared" si="7"/>
        <v>11.481515544939953</v>
      </c>
      <c r="AK44">
        <f t="shared" si="22"/>
        <v>21.733658165755017</v>
      </c>
      <c r="AL44">
        <f t="shared" si="26"/>
        <v>-1531.6798886253068</v>
      </c>
      <c r="AN44">
        <f t="shared" si="27"/>
        <v>0</v>
      </c>
      <c r="AO44">
        <f t="shared" si="27"/>
        <v>0</v>
      </c>
      <c r="AP44">
        <f t="shared" si="27"/>
        <v>-0.10357377475849497</v>
      </c>
      <c r="AQ44">
        <f t="shared" si="27"/>
        <v>-23.459000300845201</v>
      </c>
      <c r="AR44">
        <f t="shared" si="27"/>
        <v>-23.562574075603699</v>
      </c>
      <c r="AS44">
        <f t="shared" si="27"/>
        <v>0.17287680627223814</v>
      </c>
      <c r="AT44">
        <f t="shared" si="27"/>
        <v>0.32724298439539556</v>
      </c>
      <c r="AU44">
        <f t="shared" si="23"/>
        <v>-23.062454284936067</v>
      </c>
      <c r="AW44">
        <v>41</v>
      </c>
      <c r="AX44">
        <f>IF(Z44&gt;0, (R44*SUMPRODUCT(K44:$K$98, X44:$X$98)-K44*$AZ$3)/Z44, 0)</f>
        <v>543.33529183694145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250000</v>
      </c>
      <c r="S45">
        <f t="shared" si="1"/>
        <v>533.60365322025461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298.99931539441741</v>
      </c>
      <c r="AC45">
        <f t="shared" si="2"/>
        <v>287.12281326335119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-1679.4804839671799</v>
      </c>
      <c r="AI45">
        <f t="shared" si="25"/>
        <v>-1686.2065158152236</v>
      </c>
      <c r="AJ45">
        <f t="shared" si="7"/>
        <v>11.876502131066218</v>
      </c>
      <c r="AK45">
        <f t="shared" si="22"/>
        <v>20.929952077609222</v>
      </c>
      <c r="AL45">
        <f t="shared" si="26"/>
        <v>-1653.4000616065482</v>
      </c>
      <c r="AN45">
        <f t="shared" si="27"/>
        <v>0</v>
      </c>
      <c r="AO45">
        <f t="shared" si="27"/>
        <v>0</v>
      </c>
      <c r="AP45">
        <f t="shared" si="27"/>
        <v>-9.0422895409576154E-2</v>
      </c>
      <c r="AQ45">
        <f t="shared" si="27"/>
        <v>-22.578467003298428</v>
      </c>
      <c r="AR45">
        <f t="shared" si="27"/>
        <v>-22.668889898708006</v>
      </c>
      <c r="AS45">
        <f t="shared" si="27"/>
        <v>0.15966438076580963</v>
      </c>
      <c r="AT45">
        <f t="shared" si="27"/>
        <v>0.28137643567530257</v>
      </c>
      <c r="AU45">
        <f t="shared" si="23"/>
        <v>-22.227849082266893</v>
      </c>
      <c r="AW45">
        <v>42</v>
      </c>
      <c r="AX45">
        <f>IF(Z45&gt;0, (R45*SUMPRODUCT(K45:$K$98, X45:$X$98)-K45*$AZ$3)/Z45, 0)</f>
        <v>533.60365322025461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250000</v>
      </c>
      <c r="S46">
        <f t="shared" si="1"/>
        <v>523.15744688879818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287.12281326335119</v>
      </c>
      <c r="AC46">
        <f t="shared" si="2"/>
        <v>274.88586248306967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-1816.379832354899</v>
      </c>
      <c r="AI46">
        <f t="shared" si="25"/>
        <v>-1822.9477848928445</v>
      </c>
      <c r="AJ46">
        <f t="shared" si="7"/>
        <v>12.236950780281518</v>
      </c>
      <c r="AK46">
        <f t="shared" si="22"/>
        <v>20.098596928434585</v>
      </c>
      <c r="AL46">
        <f t="shared" si="26"/>
        <v>-1790.6122371841286</v>
      </c>
      <c r="AN46">
        <f t="shared" si="27"/>
        <v>0</v>
      </c>
      <c r="AO46">
        <f t="shared" si="27"/>
        <v>0</v>
      </c>
      <c r="AP46">
        <f t="shared" si="27"/>
        <v>-7.8837251136849279E-2</v>
      </c>
      <c r="AQ46">
        <f t="shared" si="27"/>
        <v>-21.802592539449861</v>
      </c>
      <c r="AR46">
        <f t="shared" si="27"/>
        <v>-21.881429790586711</v>
      </c>
      <c r="AS46">
        <f t="shared" si="27"/>
        <v>0.14688406413425315</v>
      </c>
      <c r="AT46">
        <f t="shared" si="27"/>
        <v>0.24124993662651414</v>
      </c>
      <c r="AU46">
        <f t="shared" si="23"/>
        <v>-21.493295789825947</v>
      </c>
      <c r="AW46">
        <v>43</v>
      </c>
      <c r="AX46">
        <f>IF(Z46&gt;0, (R46*SUMPRODUCT(K46:$K$98, X46:$X$98)-K46*$AZ$3)/Z46, 0)</f>
        <v>523.15744688879818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250000</v>
      </c>
      <c r="S47">
        <f t="shared" si="1"/>
        <v>512.01136369786445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274.88586248306967</v>
      </c>
      <c r="AC47">
        <f t="shared" si="2"/>
        <v>262.31676657131351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-1963.9443076115856</v>
      </c>
      <c r="AI47">
        <f t="shared" si="25"/>
        <v>-1970.348383408771</v>
      </c>
      <c r="AJ47">
        <f t="shared" si="7"/>
        <v>12.569095911756165</v>
      </c>
      <c r="AK47">
        <f t="shared" si="22"/>
        <v>19.242010373814878</v>
      </c>
      <c r="AL47">
        <f t="shared" si="26"/>
        <v>-1938.5372771232001</v>
      </c>
      <c r="AN47">
        <f t="shared" si="27"/>
        <v>0</v>
      </c>
      <c r="AO47">
        <f t="shared" si="27"/>
        <v>0</v>
      </c>
      <c r="AP47">
        <f t="shared" si="27"/>
        <v>-6.8634094464921455E-2</v>
      </c>
      <c r="AQ47">
        <f t="shared" si="27"/>
        <v>-21.04808615658467</v>
      </c>
      <c r="AR47">
        <f t="shared" si="27"/>
        <v>-21.116720251049589</v>
      </c>
      <c r="AS47">
        <f t="shared" si="27"/>
        <v>0.13470616892530626</v>
      </c>
      <c r="AT47">
        <f t="shared" si="27"/>
        <v>0.20622147512242536</v>
      </c>
      <c r="AU47">
        <f t="shared" si="23"/>
        <v>-20.775792607001858</v>
      </c>
      <c r="AW47">
        <v>44</v>
      </c>
      <c r="AX47">
        <f>IF(Z47&gt;0, (R47*SUMPRODUCT(K47:$K$98, X47:$X$98)-K47*$AZ$3)/Z47, 0)</f>
        <v>512.01136369786445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250000</v>
      </c>
      <c r="S48">
        <f t="shared" si="1"/>
        <v>500.30921505202008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262.31676657131351</v>
      </c>
      <c r="AC48">
        <f t="shared" si="2"/>
        <v>249.51287383231244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-2121.3693200450775</v>
      </c>
      <c r="AI48">
        <f t="shared" si="25"/>
        <v>-2127.6032866182891</v>
      </c>
      <c r="AJ48">
        <f t="shared" si="7"/>
        <v>12.803892739001071</v>
      </c>
      <c r="AK48">
        <f t="shared" si="22"/>
        <v>18.362173659991946</v>
      </c>
      <c r="AL48">
        <f t="shared" si="26"/>
        <v>-2096.4372202192958</v>
      </c>
      <c r="AN48">
        <f t="shared" si="27"/>
        <v>0</v>
      </c>
      <c r="AO48">
        <f t="shared" si="27"/>
        <v>0</v>
      </c>
      <c r="AP48">
        <f t="shared" si="27"/>
        <v>-5.9652670567484641E-2</v>
      </c>
      <c r="AQ48">
        <f t="shared" si="27"/>
        <v>-20.29933008373985</v>
      </c>
      <c r="AR48">
        <f t="shared" si="27"/>
        <v>-20.358982754307334</v>
      </c>
      <c r="AS48">
        <f t="shared" si="27"/>
        <v>0.12252013009232157</v>
      </c>
      <c r="AT48">
        <f t="shared" si="27"/>
        <v>0.17570718151576242</v>
      </c>
      <c r="AU48">
        <f t="shared" si="23"/>
        <v>-20.06075544269925</v>
      </c>
      <c r="AW48">
        <v>45</v>
      </c>
      <c r="AX48">
        <f>IF(Z48&gt;0, (R48*SUMPRODUCT(K48:$K$98, X48:$X$98)-K48*$AZ$3)/Z48, 0)</f>
        <v>500.30921505202008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250000</v>
      </c>
      <c r="S49">
        <f t="shared" si="1"/>
        <v>488.19207098512436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249.51287383231244</v>
      </c>
      <c r="AC49">
        <f t="shared" si="2"/>
        <v>236.57443072855796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-2284.3032698306406</v>
      </c>
      <c r="AI49">
        <f t="shared" si="25"/>
        <v>-2290.3606815746284</v>
      </c>
      <c r="AJ49">
        <f t="shared" si="7"/>
        <v>12.93844310375448</v>
      </c>
      <c r="AK49">
        <f t="shared" si="22"/>
        <v>17.465901168261873</v>
      </c>
      <c r="AL49">
        <f t="shared" si="26"/>
        <v>-2259.9563373026117</v>
      </c>
      <c r="AN49">
        <f t="shared" si="27"/>
        <v>0</v>
      </c>
      <c r="AO49">
        <f t="shared" si="27"/>
        <v>0</v>
      </c>
      <c r="AP49">
        <f t="shared" si="27"/>
        <v>-5.1752876618439796E-2</v>
      </c>
      <c r="AQ49">
        <f t="shared" si="27"/>
        <v>-19.516465163521758</v>
      </c>
      <c r="AR49">
        <f t="shared" si="27"/>
        <v>-19.568218040140199</v>
      </c>
      <c r="AS49">
        <f t="shared" si="27"/>
        <v>0.11054253497757068</v>
      </c>
      <c r="AT49">
        <f t="shared" si="27"/>
        <v>0.14922390393687493</v>
      </c>
      <c r="AU49">
        <f t="shared" si="23"/>
        <v>-19.308451601225752</v>
      </c>
      <c r="AW49">
        <v>46</v>
      </c>
      <c r="AX49">
        <f>IF(Z49&gt;0, (R49*SUMPRODUCT(K49:$K$98, X49:$X$98)-K49*$AZ$3)/Z49, 0)</f>
        <v>488.19207098512436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250000</v>
      </c>
      <c r="S50">
        <f t="shared" si="1"/>
        <v>475.87831463281998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236.57443072855796</v>
      </c>
      <c r="AC50">
        <f t="shared" si="2"/>
        <v>223.6301860828803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-2453.890207512839</v>
      </c>
      <c r="AI50">
        <f t="shared" si="25"/>
        <v>-2459.764350629011</v>
      </c>
      <c r="AJ50">
        <f t="shared" si="7"/>
        <v>12.944244645677657</v>
      </c>
      <c r="AK50">
        <f t="shared" si="22"/>
        <v>16.560210150999058</v>
      </c>
      <c r="AL50">
        <f t="shared" si="26"/>
        <v>-2430.2598958323342</v>
      </c>
      <c r="AN50">
        <f t="shared" si="27"/>
        <v>0</v>
      </c>
      <c r="AO50">
        <f t="shared" si="27"/>
        <v>0</v>
      </c>
      <c r="AP50">
        <f t="shared" si="27"/>
        <v>-4.4809892288457331E-2</v>
      </c>
      <c r="AQ50">
        <f t="shared" si="27"/>
        <v>-18.719080163985446</v>
      </c>
      <c r="AR50">
        <f t="shared" si="27"/>
        <v>-18.763890056273901</v>
      </c>
      <c r="AS50">
        <f t="shared" si="27"/>
        <v>9.8742948010811391E-2</v>
      </c>
      <c r="AT50">
        <f t="shared" si="27"/>
        <v>0.12632672007896872</v>
      </c>
      <c r="AU50">
        <f t="shared" si="23"/>
        <v>-18.538820388184121</v>
      </c>
      <c r="AW50">
        <v>47</v>
      </c>
      <c r="AX50">
        <f>IF(Z50&gt;0, (R50*SUMPRODUCT(K50:$K$98, X50:$X$98)-K50*$AZ$3)/Z50, 0)</f>
        <v>475.87831463281998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250000</v>
      </c>
      <c r="S51">
        <f t="shared" si="1"/>
        <v>463.56516045999706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223.6301860828803</v>
      </c>
      <c r="AC51">
        <f t="shared" si="2"/>
        <v>210.77915995268424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-2635.1469459894111</v>
      </c>
      <c r="AI51">
        <f t="shared" si="25"/>
        <v>-2640.8305903271221</v>
      </c>
      <c r="AJ51">
        <f t="shared" si="7"/>
        <v>12.851026130196061</v>
      </c>
      <c r="AK51">
        <f t="shared" si="22"/>
        <v>15.654113025801623</v>
      </c>
      <c r="AL51">
        <f t="shared" si="26"/>
        <v>-2612.3254511711243</v>
      </c>
      <c r="AN51">
        <f t="shared" si="27"/>
        <v>0</v>
      </c>
      <c r="AO51">
        <f t="shared" si="27"/>
        <v>0</v>
      </c>
      <c r="AP51">
        <f t="shared" si="27"/>
        <v>-3.8711343805186135E-2</v>
      </c>
      <c r="AQ51">
        <f t="shared" si="27"/>
        <v>-17.948005424362172</v>
      </c>
      <c r="AR51">
        <f t="shared" si="27"/>
        <v>-17.986716768167359</v>
      </c>
      <c r="AS51">
        <f t="shared" si="27"/>
        <v>8.7528434436804164E-2</v>
      </c>
      <c r="AT51">
        <f t="shared" si="27"/>
        <v>0.10662028010554636</v>
      </c>
      <c r="AU51">
        <f t="shared" si="23"/>
        <v>-17.792568053625004</v>
      </c>
      <c r="AW51">
        <v>48</v>
      </c>
      <c r="AX51">
        <f>IF(Z51&gt;0, (R51*SUMPRODUCT(K51:$K$98, X51:$X$98)-K51*$AZ$3)/Z51, 0)</f>
        <v>463.56516045999706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250000</v>
      </c>
      <c r="S52">
        <f t="shared" si="1"/>
        <v>451.35594998104057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210.77915995268424</v>
      </c>
      <c r="AC52">
        <f t="shared" si="2"/>
        <v>198.07048848706236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-2827.5739545381784</v>
      </c>
      <c r="AI52">
        <f t="shared" si="25"/>
        <v>-2833.0593837347856</v>
      </c>
      <c r="AJ52">
        <f t="shared" si="7"/>
        <v>12.708671465621876</v>
      </c>
      <c r="AK52">
        <f t="shared" si="22"/>
        <v>14.754541196687898</v>
      </c>
      <c r="AL52">
        <f t="shared" si="26"/>
        <v>-2805.5961710724755</v>
      </c>
      <c r="AN52">
        <f t="shared" si="27"/>
        <v>0</v>
      </c>
      <c r="AO52">
        <f t="shared" si="27"/>
        <v>0</v>
      </c>
      <c r="AP52">
        <f t="shared" si="27"/>
        <v>-3.3358302684537981E-2</v>
      </c>
      <c r="AQ52">
        <f t="shared" si="27"/>
        <v>-17.19520286520957</v>
      </c>
      <c r="AR52">
        <f t="shared" si="27"/>
        <v>-17.22856116789411</v>
      </c>
      <c r="AS52">
        <f t="shared" si="27"/>
        <v>7.7284692641880037E-2</v>
      </c>
      <c r="AT52">
        <f t="shared" si="27"/>
        <v>8.9726151513366117E-2</v>
      </c>
      <c r="AU52">
        <f t="shared" si="23"/>
        <v>-17.061550323738864</v>
      </c>
      <c r="AW52">
        <v>49</v>
      </c>
      <c r="AX52">
        <f>IF(Z52&gt;0, (R52*SUMPRODUCT(K52:$K$98, X52:$X$98)-K52*$AZ$3)/Z52, 0)</f>
        <v>451.35594998104057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250000</v>
      </c>
      <c r="S53">
        <f t="shared" si="1"/>
        <v>439.36655607299701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198.07048848706236</v>
      </c>
      <c r="AC53">
        <f t="shared" si="2"/>
        <v>185.55326237072825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-3031.5103775606149</v>
      </c>
      <c r="AI53">
        <f t="shared" si="25"/>
        <v>-3036.7893769463776</v>
      </c>
      <c r="AJ53">
        <f t="shared" si="7"/>
        <v>12.517226116334115</v>
      </c>
      <c r="AK53">
        <f t="shared" si="22"/>
        <v>13.864934194094367</v>
      </c>
      <c r="AL53">
        <f t="shared" si="26"/>
        <v>-3010.4072166359488</v>
      </c>
      <c r="AN53">
        <f t="shared" si="27"/>
        <v>0</v>
      </c>
      <c r="AO53">
        <f t="shared" si="27"/>
        <v>0</v>
      </c>
      <c r="AP53">
        <f t="shared" si="27"/>
        <v>-2.8663348239442315E-2</v>
      </c>
      <c r="AQ53">
        <f t="shared" si="27"/>
        <v>-16.46017195566429</v>
      </c>
      <c r="AR53">
        <f t="shared" si="27"/>
        <v>-16.488835303903734</v>
      </c>
      <c r="AS53">
        <f t="shared" si="27"/>
        <v>6.7964700305127607E-2</v>
      </c>
      <c r="AT53">
        <f t="shared" si="27"/>
        <v>7.5282341989673679E-2</v>
      </c>
      <c r="AU53">
        <f t="shared" si="23"/>
        <v>-16.345588261608928</v>
      </c>
      <c r="AW53">
        <v>50</v>
      </c>
      <c r="AX53">
        <f>IF(Z53&gt;0, (R53*SUMPRODUCT(K53:$K$98, X53:$X$98)-K53*$AZ$3)/Z53, 0)</f>
        <v>439.36655607299701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250000</v>
      </c>
      <c r="S54">
        <f t="shared" si="1"/>
        <v>427.64792328391746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185.55326237072825</v>
      </c>
      <c r="AC54">
        <f t="shared" si="2"/>
        <v>173.26985536941706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-3231.8361537602268</v>
      </c>
      <c r="AI54">
        <f t="shared" si="25"/>
        <v>-3236.9007713444439</v>
      </c>
      <c r="AJ54">
        <f t="shared" si="7"/>
        <v>12.28340700131119</v>
      </c>
      <c r="AK54">
        <f t="shared" si="22"/>
        <v>12.988728365950978</v>
      </c>
      <c r="AL54">
        <f t="shared" si="26"/>
        <v>-3211.6286359771816</v>
      </c>
      <c r="AN54">
        <f t="shared" si="27"/>
        <v>0</v>
      </c>
      <c r="AO54">
        <f t="shared" si="27"/>
        <v>0</v>
      </c>
      <c r="AP54">
        <f t="shared" si="27"/>
        <v>-2.4552964983750543E-2</v>
      </c>
      <c r="AQ54">
        <f t="shared" si="27"/>
        <v>-15.667749557987207</v>
      </c>
      <c r="AR54">
        <f t="shared" si="27"/>
        <v>-15.692302522970957</v>
      </c>
      <c r="AS54">
        <f t="shared" si="27"/>
        <v>5.9549226959247845E-2</v>
      </c>
      <c r="AT54">
        <f t="shared" si="27"/>
        <v>6.2968583007423876E-2</v>
      </c>
      <c r="AU54">
        <f t="shared" si="23"/>
        <v>-15.569784713004285</v>
      </c>
      <c r="AW54">
        <v>51</v>
      </c>
      <c r="AX54">
        <f>IF(Z54&gt;0, (R54*SUMPRODUCT(K54:$K$98, X54:$X$98)-K54*$AZ$3)/Z54, 0)</f>
        <v>427.64792328391746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250000</v>
      </c>
      <c r="S55">
        <f t="shared" si="1"/>
        <v>416.38769631865284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173.26985536941706</v>
      </c>
      <c r="AC55">
        <f t="shared" si="2"/>
        <v>161.33136023495939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-3415.7590069362136</v>
      </c>
      <c r="AI55">
        <f t="shared" si="25"/>
        <v>-3420.6021903942419</v>
      </c>
      <c r="AJ55">
        <f t="shared" si="7"/>
        <v>11.938495134457668</v>
      </c>
      <c r="AK55">
        <f t="shared" si="22"/>
        <v>12.128889875859196</v>
      </c>
      <c r="AL55">
        <f t="shared" si="26"/>
        <v>-3396.5348053839248</v>
      </c>
      <c r="AN55">
        <f t="shared" si="27"/>
        <v>0</v>
      </c>
      <c r="AO55">
        <f t="shared" si="27"/>
        <v>0</v>
      </c>
      <c r="AP55">
        <f t="shared" si="27"/>
        <v>-2.0963808484879914E-2</v>
      </c>
      <c r="AQ55">
        <f t="shared" si="27"/>
        <v>-14.785175550848733</v>
      </c>
      <c r="AR55">
        <f t="shared" si="27"/>
        <v>-14.806139359333613</v>
      </c>
      <c r="AS55">
        <f t="shared" si="27"/>
        <v>5.1675995296352674E-2</v>
      </c>
      <c r="AT55">
        <f t="shared" si="27"/>
        <v>5.2500122428818324E-2</v>
      </c>
      <c r="AU55">
        <f t="shared" si="23"/>
        <v>-14.701963241608441</v>
      </c>
      <c r="AW55">
        <v>52</v>
      </c>
      <c r="AX55">
        <f>IF(Z55&gt;0, (R55*SUMPRODUCT(K55:$K$98, X55:$X$98)-K55*$AZ$3)/Z55, 0)</f>
        <v>416.38769631865284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250000</v>
      </c>
      <c r="S56">
        <f t="shared" si="1"/>
        <v>409.60156725161272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161.33136023495939</v>
      </c>
      <c r="AC56">
        <f t="shared" si="2"/>
        <v>149.87587613369061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-4418.4073065220982</v>
      </c>
      <c r="AI56">
        <f t="shared" si="25"/>
        <v>-4422.9811377802198</v>
      </c>
      <c r="AJ56">
        <f t="shared" si="7"/>
        <v>11.45548410126878</v>
      </c>
      <c r="AK56">
        <f t="shared" si="22"/>
        <v>11.293195216447158</v>
      </c>
      <c r="AL56">
        <f t="shared" si="26"/>
        <v>-4400.2324584625039</v>
      </c>
      <c r="AN56">
        <f t="shared" si="27"/>
        <v>0</v>
      </c>
      <c r="AO56">
        <f t="shared" si="27"/>
        <v>0</v>
      </c>
      <c r="AP56">
        <f t="shared" si="27"/>
        <v>-1.7676707628725048E-2</v>
      </c>
      <c r="AQ56">
        <f t="shared" si="27"/>
        <v>-17.07603314034036</v>
      </c>
      <c r="AR56">
        <f t="shared" si="27"/>
        <v>-17.093709847969084</v>
      </c>
      <c r="AS56">
        <f t="shared" si="27"/>
        <v>4.4272565334381411E-2</v>
      </c>
      <c r="AT56">
        <f t="shared" si="27"/>
        <v>4.364535960542288E-2</v>
      </c>
      <c r="AU56">
        <f t="shared" si="23"/>
        <v>-17.005791923029282</v>
      </c>
      <c r="AW56">
        <v>53</v>
      </c>
      <c r="AX56">
        <f>IF(Z56&gt;0, (R56*SUMPRODUCT(K56:$K$98, X56:$X$98)-K56*$AZ$3)/Z56, 0)</f>
        <v>409.60156725161272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250000</v>
      </c>
      <c r="S57">
        <f t="shared" si="1"/>
        <v>398.32875780248827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149.87587613369061</v>
      </c>
      <c r="AC57">
        <f t="shared" si="2"/>
        <v>135.77278178761802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-5347.8371209645402</v>
      </c>
      <c r="AI57">
        <f t="shared" si="25"/>
        <v>-5352.0978220540328</v>
      </c>
      <c r="AJ57">
        <f t="shared" si="7"/>
        <v>14.103094346072595</v>
      </c>
      <c r="AK57">
        <f t="shared" si="22"/>
        <v>10.491311329358343</v>
      </c>
      <c r="AL57">
        <f t="shared" si="26"/>
        <v>-5327.5034163786013</v>
      </c>
      <c r="AN57">
        <f t="shared" si="27"/>
        <v>0</v>
      </c>
      <c r="AO57">
        <f t="shared" si="27"/>
        <v>0</v>
      </c>
      <c r="AP57">
        <f t="shared" si="27"/>
        <v>-1.4702266312492549E-2</v>
      </c>
      <c r="AQ57">
        <f t="shared" si="27"/>
        <v>-18.453612186538233</v>
      </c>
      <c r="AR57">
        <f t="shared" si="27"/>
        <v>-18.468314452850727</v>
      </c>
      <c r="AS57">
        <f t="shared" si="27"/>
        <v>4.8665101012957603E-2</v>
      </c>
      <c r="AT57">
        <f t="shared" si="27"/>
        <v>3.6202035742871584E-2</v>
      </c>
      <c r="AU57">
        <f t="shared" si="23"/>
        <v>-18.383447316094898</v>
      </c>
      <c r="AW57">
        <v>54</v>
      </c>
      <c r="AX57">
        <f>IF(Z57&gt;0, (R57*SUMPRODUCT(K57:$K$98, X57:$X$98)-K57*$AZ$3)/Z57, 0)</f>
        <v>398.32875780248827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250000</v>
      </c>
      <c r="S58">
        <f t="shared" si="1"/>
        <v>383.67525175974703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135.77278178761802</v>
      </c>
      <c r="AC58">
        <f t="shared" si="2"/>
        <v>119.97357923881893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-6187.9710261474374</v>
      </c>
      <c r="AI58">
        <f t="shared" si="25"/>
        <v>-6191.879721674728</v>
      </c>
      <c r="AJ58">
        <f t="shared" si="7"/>
        <v>15.799202548799087</v>
      </c>
      <c r="AK58">
        <f t="shared" si="22"/>
        <v>9.5040947251332621</v>
      </c>
      <c r="AL58">
        <f t="shared" si="26"/>
        <v>-6166.5764244007951</v>
      </c>
      <c r="AN58">
        <f t="shared" si="27"/>
        <v>0</v>
      </c>
      <c r="AO58">
        <f t="shared" si="27"/>
        <v>0</v>
      </c>
      <c r="AP58">
        <f t="shared" si="27"/>
        <v>-1.2042510595596507E-2</v>
      </c>
      <c r="AQ58">
        <f t="shared" si="27"/>
        <v>-19.064853255348861</v>
      </c>
      <c r="AR58">
        <f t="shared" si="27"/>
        <v>-19.076895765944457</v>
      </c>
      <c r="AS58">
        <f t="shared" si="27"/>
        <v>4.867661417153047E-2</v>
      </c>
      <c r="AT58">
        <f t="shared" si="27"/>
        <v>2.9281677385682638E-2</v>
      </c>
      <c r="AU58">
        <f t="shared" si="23"/>
        <v>-18.998937474387244</v>
      </c>
      <c r="AW58">
        <v>55</v>
      </c>
      <c r="AX58">
        <f>IF(Z58&gt;0, (R58*SUMPRODUCT(K58:$K$98, X58:$X$98)-K58*$AZ$3)/Z58, 0)</f>
        <v>383.67525175974703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250000</v>
      </c>
      <c r="S59">
        <f t="shared" si="1"/>
        <v>366.28001143158224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119.97357923881893</v>
      </c>
      <c r="AC59">
        <f t="shared" si="2"/>
        <v>103.2787345885943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-6900.5179476137064</v>
      </c>
      <c r="AI59">
        <f t="shared" si="25"/>
        <v>-6904.0425302883432</v>
      </c>
      <c r="AJ59">
        <f t="shared" si="7"/>
        <v>16.694844650224624</v>
      </c>
      <c r="AK59">
        <f t="shared" si="22"/>
        <v>8.398150546717325</v>
      </c>
      <c r="AL59">
        <f t="shared" si="26"/>
        <v>-6878.9495350914012</v>
      </c>
      <c r="AN59">
        <f t="shared" si="27"/>
        <v>0</v>
      </c>
      <c r="AO59">
        <f t="shared" si="27"/>
        <v>0</v>
      </c>
      <c r="AP59">
        <f t="shared" si="27"/>
        <v>-9.6956041225493353E-3</v>
      </c>
      <c r="AQ59">
        <f t="shared" si="27"/>
        <v>-18.982301292594425</v>
      </c>
      <c r="AR59">
        <f t="shared" si="27"/>
        <v>-18.991996896716977</v>
      </c>
      <c r="AS59">
        <f t="shared" si="27"/>
        <v>4.5925041220016338E-2</v>
      </c>
      <c r="AT59">
        <f t="shared" si="27"/>
        <v>2.3102066422924554E-2</v>
      </c>
      <c r="AU59">
        <f t="shared" si="23"/>
        <v>-18.922969789074035</v>
      </c>
      <c r="AW59">
        <v>56</v>
      </c>
      <c r="AX59">
        <f>IF(Z59&gt;0, (R59*SUMPRODUCT(K59:$K$98, X59:$X$98)-K59*$AZ$3)/Z59, 0)</f>
        <v>366.28001143158224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250000</v>
      </c>
      <c r="S60">
        <f t="shared" si="1"/>
        <v>345.82517496282986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103.2787345885943</v>
      </c>
      <c r="AC60">
        <f t="shared" si="2"/>
        <v>86.412512407717912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-7318.386860817558</v>
      </c>
      <c r="AI60">
        <f t="shared" si="25"/>
        <v>-7321.5102783224074</v>
      </c>
      <c r="AJ60">
        <f t="shared" si="7"/>
        <v>16.866222180876392</v>
      </c>
      <c r="AK60">
        <f t="shared" si="22"/>
        <v>7.2295114212016021</v>
      </c>
      <c r="AL60">
        <f t="shared" si="26"/>
        <v>-7297.4145447203291</v>
      </c>
      <c r="AN60">
        <f t="shared" si="27"/>
        <v>0</v>
      </c>
      <c r="AO60">
        <f t="shared" si="27"/>
        <v>0</v>
      </c>
      <c r="AP60">
        <f t="shared" si="27"/>
        <v>-7.6714805775811423E-3</v>
      </c>
      <c r="AQ60">
        <f t="shared" si="27"/>
        <v>-17.974818472017166</v>
      </c>
      <c r="AR60">
        <f t="shared" si="27"/>
        <v>-17.982489952594747</v>
      </c>
      <c r="AS60">
        <f t="shared" si="27"/>
        <v>4.1425424451542993E-2</v>
      </c>
      <c r="AT60">
        <f t="shared" si="27"/>
        <v>1.7756529944217329E-2</v>
      </c>
      <c r="AU60">
        <f t="shared" si="23"/>
        <v>-17.923307998198986</v>
      </c>
      <c r="AW60">
        <v>57</v>
      </c>
      <c r="AX60">
        <f>IF(Z60&gt;0, (R60*SUMPRODUCT(K60:$K$98, X60:$X$98)-K60*$AZ$3)/Z60, 0)</f>
        <v>345.82517496282986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250000</v>
      </c>
      <c r="S61">
        <f t="shared" si="1"/>
        <v>323.73374043252596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86.412512407717912</v>
      </c>
      <c r="AC61">
        <f t="shared" si="2"/>
        <v>70.327050285448991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-7534.3365031068706</v>
      </c>
      <c r="AI61">
        <f t="shared" si="25"/>
        <v>-7537.0519696115161</v>
      </c>
      <c r="AJ61">
        <f t="shared" si="7"/>
        <v>16.085462122268922</v>
      </c>
      <c r="AK61">
        <f t="shared" si="22"/>
        <v>6.0488758685402546</v>
      </c>
      <c r="AL61">
        <f t="shared" si="26"/>
        <v>-7514.9176316207067</v>
      </c>
      <c r="AN61">
        <f t="shared" si="27"/>
        <v>0</v>
      </c>
      <c r="AO61">
        <f t="shared" si="27"/>
        <v>0</v>
      </c>
      <c r="AP61">
        <f t="shared" si="27"/>
        <v>-5.9549151453488595E-3</v>
      </c>
      <c r="AQ61">
        <f t="shared" si="27"/>
        <v>-16.522514446689428</v>
      </c>
      <c r="AR61">
        <f t="shared" si="27"/>
        <v>-16.528469361834777</v>
      </c>
      <c r="AS61">
        <f t="shared" si="27"/>
        <v>3.5274808894886704E-2</v>
      </c>
      <c r="AT61">
        <f t="shared" si="27"/>
        <v>1.3264955564829751E-2</v>
      </c>
      <c r="AU61">
        <f t="shared" si="23"/>
        <v>-16.479929597375058</v>
      </c>
      <c r="AW61">
        <v>58</v>
      </c>
      <c r="AX61">
        <f>IF(Z61&gt;0, (R61*SUMPRODUCT(K61:$K$98, X61:$X$98)-K61*$AZ$3)/Z61, 0)</f>
        <v>323.73374043252596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250000</v>
      </c>
      <c r="S62">
        <f t="shared" si="1"/>
        <v>299.88615756705502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70.327050285448991</v>
      </c>
      <c r="AC62">
        <f t="shared" si="2"/>
        <v>55.491461151034805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-7505.7978297158998</v>
      </c>
      <c r="AI62">
        <f t="shared" si="25"/>
        <v>-7508.1108516640134</v>
      </c>
      <c r="AJ62">
        <f t="shared" si="7"/>
        <v>14.835589134414185</v>
      </c>
      <c r="AK62">
        <f t="shared" si="22"/>
        <v>4.9228935199814297</v>
      </c>
      <c r="AL62">
        <f t="shared" si="26"/>
        <v>-7488.3523690096172</v>
      </c>
      <c r="AN62">
        <f t="shared" si="27"/>
        <v>0</v>
      </c>
      <c r="AO62">
        <f t="shared" si="27"/>
        <v>0</v>
      </c>
      <c r="AP62">
        <f t="shared" si="27"/>
        <v>-4.5289013241306105E-3</v>
      </c>
      <c r="AQ62">
        <f t="shared" si="27"/>
        <v>-14.696366265519416</v>
      </c>
      <c r="AR62">
        <f t="shared" si="27"/>
        <v>-14.700895166843546</v>
      </c>
      <c r="AS62">
        <f t="shared" si="27"/>
        <v>2.9048111424067439E-2</v>
      </c>
      <c r="AT62">
        <f t="shared" si="27"/>
        <v>9.6390347698104284E-3</v>
      </c>
      <c r="AU62">
        <f t="shared" si="23"/>
        <v>-14.662208020649668</v>
      </c>
      <c r="AW62">
        <v>59</v>
      </c>
      <c r="AX62">
        <f>IF(Z62&gt;0, (R62*SUMPRODUCT(K62:$K$98, X62:$X$98)-K62*$AZ$3)/Z62, 0)</f>
        <v>299.88615756705502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250000</v>
      </c>
      <c r="S63">
        <f t="shared" si="1"/>
        <v>274.23146940297255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55.491461151034805</v>
      </c>
      <c r="AC63">
        <f t="shared" si="2"/>
        <v>42.301278200046852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-7234.3554320631201</v>
      </c>
      <c r="AI63">
        <f t="shared" si="25"/>
        <v>-7236.2836060201489</v>
      </c>
      <c r="AJ63">
        <f t="shared" si="7"/>
        <v>13.190182950987953</v>
      </c>
      <c r="AK63">
        <f t="shared" si="22"/>
        <v>3.8844022805724365</v>
      </c>
      <c r="AL63">
        <f t="shared" si="26"/>
        <v>-7219.2090207885885</v>
      </c>
      <c r="AN63">
        <f t="shared" si="27"/>
        <v>0</v>
      </c>
      <c r="AO63">
        <f t="shared" si="27"/>
        <v>0</v>
      </c>
      <c r="AP63">
        <f t="shared" si="27"/>
        <v>-3.3708644945235921E-3</v>
      </c>
      <c r="AQ63">
        <f t="shared" si="27"/>
        <v>-12.647215661122869</v>
      </c>
      <c r="AR63">
        <f t="shared" si="27"/>
        <v>-12.650586525617392</v>
      </c>
      <c r="AS63">
        <f t="shared" si="27"/>
        <v>2.3059288413098695E-2</v>
      </c>
      <c r="AT63">
        <f t="shared" si="27"/>
        <v>6.7907740804693814E-3</v>
      </c>
      <c r="AU63">
        <f t="shared" si="23"/>
        <v>-12.620736463123825</v>
      </c>
      <c r="AW63">
        <v>60</v>
      </c>
      <c r="AX63">
        <f>IF(Z63&gt;0, (R63*SUMPRODUCT(K63:$K$98, X63:$X$98)-K63*$AZ$3)/Z63, 0)</f>
        <v>274.23146940297255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250000</v>
      </c>
      <c r="S64">
        <f t="shared" si="1"/>
        <v>246.84580430545276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42.301278200046852</v>
      </c>
      <c r="AC64">
        <f t="shared" si="2"/>
        <v>30.998869069755635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-6782.8717295480528</v>
      </c>
      <c r="AI64">
        <f t="shared" si="25"/>
        <v>-6784.4414781790338</v>
      </c>
      <c r="AJ64">
        <f t="shared" si="7"/>
        <v>11.302409130291217</v>
      </c>
      <c r="AK64">
        <f t="shared" si="22"/>
        <v>2.96108947400328</v>
      </c>
      <c r="AL64">
        <f t="shared" si="26"/>
        <v>-6770.1779795747389</v>
      </c>
      <c r="AN64">
        <f t="shared" si="27"/>
        <v>0</v>
      </c>
      <c r="AO64">
        <f t="shared" si="27"/>
        <v>0</v>
      </c>
      <c r="AP64">
        <f t="shared" si="27"/>
        <v>-2.4502318012059226E-3</v>
      </c>
      <c r="AQ64">
        <f t="shared" si="27"/>
        <v>-10.587432718352195</v>
      </c>
      <c r="AR64">
        <f t="shared" si="27"/>
        <v>-10.589882950153401</v>
      </c>
      <c r="AS64">
        <f t="shared" si="27"/>
        <v>1.764201078740156E-2</v>
      </c>
      <c r="AT64">
        <f t="shared" si="27"/>
        <v>4.6219856174575654E-3</v>
      </c>
      <c r="AU64">
        <f t="shared" si="23"/>
        <v>-10.567618953748541</v>
      </c>
      <c r="AW64">
        <v>61</v>
      </c>
      <c r="AX64">
        <f>IF(Z64&gt;0, (R64*SUMPRODUCT(K64:$K$98, X64:$X$98)-K64*$AZ$3)/Z64, 0)</f>
        <v>246.84580430545276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250000</v>
      </c>
      <c r="S65">
        <f t="shared" si="1"/>
        <v>216.73498322598391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30.998869069755635</v>
      </c>
      <c r="AC65">
        <f t="shared" si="2"/>
        <v>21.612156468217407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-6151.7796460623422</v>
      </c>
      <c r="AI65">
        <f t="shared" si="25"/>
        <v>-6153.0261082247107</v>
      </c>
      <c r="AJ65">
        <f t="shared" si="7"/>
        <v>9.3867126015382283</v>
      </c>
      <c r="AK65">
        <f t="shared" si="22"/>
        <v>2.1699208348828947</v>
      </c>
      <c r="AL65">
        <f t="shared" si="26"/>
        <v>-6141.4694747882895</v>
      </c>
      <c r="AN65">
        <f t="shared" si="27"/>
        <v>0</v>
      </c>
      <c r="AO65">
        <f t="shared" si="27"/>
        <v>0</v>
      </c>
      <c r="AP65">
        <f t="shared" si="27"/>
        <v>-1.7371532619011123E-3</v>
      </c>
      <c r="AQ65">
        <f t="shared" si="27"/>
        <v>-8.573532676153885</v>
      </c>
      <c r="AR65">
        <f t="shared" si="27"/>
        <v>-8.5752698294157863</v>
      </c>
      <c r="AS65">
        <f t="shared" si="27"/>
        <v>1.3081952189634377E-2</v>
      </c>
      <c r="AT65">
        <f t="shared" si="27"/>
        <v>3.0241471985173714E-3</v>
      </c>
      <c r="AU65">
        <f t="shared" si="23"/>
        <v>-8.5591637300276346</v>
      </c>
      <c r="AW65">
        <v>62</v>
      </c>
      <c r="AX65">
        <f>IF(Z65&gt;0, (R65*SUMPRODUCT(K65:$K$98, X65:$X$98)-K65*$AZ$3)/Z65, 0)</f>
        <v>216.73498322598391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250000</v>
      </c>
      <c r="S66">
        <f t="shared" si="1"/>
        <v>183.10864534371925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21.612156468217407</v>
      </c>
      <c r="AC66">
        <f t="shared" si="2"/>
        <v>14.110695324933138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-5414.4823570193385</v>
      </c>
      <c r="AI66">
        <f t="shared" si="25"/>
        <v>-5415.445630442232</v>
      </c>
      <c r="AJ66">
        <f t="shared" si="7"/>
        <v>7.5014611432842688</v>
      </c>
      <c r="AK66">
        <f t="shared" si="22"/>
        <v>1.5128509527752185</v>
      </c>
      <c r="AL66">
        <f t="shared" si="26"/>
        <v>-5406.4313183461727</v>
      </c>
      <c r="AN66">
        <f t="shared" si="27"/>
        <v>0</v>
      </c>
      <c r="AO66">
        <f t="shared" si="27"/>
        <v>0</v>
      </c>
      <c r="AP66">
        <f t="shared" si="27"/>
        <v>-1.1986450382775998E-3</v>
      </c>
      <c r="AQ66">
        <f t="shared" si="27"/>
        <v>-6.7374872573426652</v>
      </c>
      <c r="AR66">
        <f t="shared" si="27"/>
        <v>-6.7386859023809427</v>
      </c>
      <c r="AS66">
        <f t="shared" si="27"/>
        <v>9.3344101119486548E-3</v>
      </c>
      <c r="AT66">
        <f t="shared" si="27"/>
        <v>1.8825094153955039E-3</v>
      </c>
      <c r="AU66">
        <f t="shared" si="23"/>
        <v>-6.7274689828535985</v>
      </c>
      <c r="AW66">
        <v>63</v>
      </c>
      <c r="AX66">
        <f>IF(Z66&gt;0, (R66*SUMPRODUCT(K66:$K$98, X66:$X$98)-K66*$AZ$3)/Z66, 0)</f>
        <v>183.10864534371925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144.07337147795434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14.110695324933138</v>
      </c>
      <c r="AC67">
        <f t="shared" ref="AC67:AC89" si="30">S67*Z67</f>
        <v>8.3304147933669199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-4617.6533437321868</v>
      </c>
      <c r="AI67">
        <f t="shared" ref="AI67:AI89" si="34">SUM(AE67:AH67)</f>
        <v>-4618.3761017536654</v>
      </c>
      <c r="AJ67">
        <f t="shared" ref="AJ67:AJ89" si="35">AB67-AC67</f>
        <v>5.780280531566218</v>
      </c>
      <c r="AK67">
        <f t="shared" si="22"/>
        <v>0.98774867274531974</v>
      </c>
      <c r="AL67">
        <f t="shared" si="26"/>
        <v>-4611.6080725493539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-5.1303183808725077</v>
      </c>
      <c r="AR67">
        <f t="shared" si="36"/>
        <v>-5.1311213815497991</v>
      </c>
      <c r="AS67">
        <f t="shared" si="36"/>
        <v>6.4220237532437822E-3</v>
      </c>
      <c r="AT67">
        <f t="shared" si="36"/>
        <v>1.097411346034909E-3</v>
      </c>
      <c r="AU67">
        <f t="shared" si="23"/>
        <v>-5.1236019464505205</v>
      </c>
      <c r="AW67">
        <v>64</v>
      </c>
      <c r="AX67">
        <f>IF(Z67&gt;0, (R67*SUMPRODUCT(K67:$K$98, X67:$X$98)-K67*$AZ$3)/Z67, 0)</f>
        <v>144.07337147795434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250000</v>
      </c>
      <c r="S68">
        <f t="shared" si="29"/>
        <v>96.405688595282157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8.3304147933669199</v>
      </c>
      <c r="AC68">
        <f t="shared" si="30"/>
        <v>4.0547452747948087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-3795.8110631320642</v>
      </c>
      <c r="AI68">
        <f t="shared" si="34"/>
        <v>-3796.3368030201709</v>
      </c>
      <c r="AJ68">
        <f t="shared" si="35"/>
        <v>4.2756695185721112</v>
      </c>
      <c r="AK68">
        <f t="shared" si="22"/>
        <v>0.5831290355356844</v>
      </c>
      <c r="AL68">
        <f t="shared" si="26"/>
        <v>-3791.4780044660629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-3.765386453183611</v>
      </c>
      <c r="AR68">
        <f t="shared" si="36"/>
        <v>-3.7659079791024856</v>
      </c>
      <c r="AS68">
        <f t="shared" si="36"/>
        <v>4.24139869338944E-3</v>
      </c>
      <c r="AT68">
        <f t="shared" si="36"/>
        <v>5.7845507438200367E-4</v>
      </c>
      <c r="AU68">
        <f t="shared" si="23"/>
        <v>-3.7610881253347141</v>
      </c>
      <c r="AW68">
        <v>65</v>
      </c>
      <c r="AX68">
        <f>IF(Z68&gt;0, (R68*SUMPRODUCT(K68:$K$98, X68:$X$98)-K68*$AZ$3)/Z68, 0)</f>
        <v>96.405688595282157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250000</v>
      </c>
      <c r="S69">
        <f t="shared" si="29"/>
        <v>35.570544108641307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4.0547452747948087</v>
      </c>
      <c r="AC69">
        <f t="shared" si="30"/>
        <v>1.0524381629508399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-3012.8121107876668</v>
      </c>
      <c r="AI69">
        <f t="shared" si="34"/>
        <v>-3013.181952671353</v>
      </c>
      <c r="AJ69">
        <f t="shared" si="35"/>
        <v>3.0023071118439688</v>
      </c>
      <c r="AK69">
        <f t="shared" si="22"/>
        <v>0.28383216923563664</v>
      </c>
      <c r="AL69">
        <f t="shared" si="26"/>
        <v>-3009.8958133902734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-2.6684495372631325</v>
      </c>
      <c r="AR69">
        <f t="shared" si="36"/>
        <v>-2.6687771064467034</v>
      </c>
      <c r="AS69">
        <f t="shared" si="36"/>
        <v>2.6591452532455898E-3</v>
      </c>
      <c r="AT69">
        <f t="shared" si="36"/>
        <v>2.513903266470918E-4</v>
      </c>
      <c r="AU69">
        <f t="shared" si="23"/>
        <v>-2.6658665708668106</v>
      </c>
      <c r="AW69">
        <v>66</v>
      </c>
      <c r="AX69">
        <f>IF(Z69&gt;0, (R69*SUMPRODUCT(K69:$K$98, X69:$X$98)-K69*$AZ$3)/Z69, 0)</f>
        <v>35.570544108641307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250000</v>
      </c>
      <c r="S70">
        <f t="shared" si="29"/>
        <v>-46.500316204319567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1.0524381629508399</v>
      </c>
      <c r="AC70">
        <f t="shared" si="30"/>
        <v>-0.93469053383046941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-2297.6855448847664</v>
      </c>
      <c r="AI70">
        <f t="shared" si="34"/>
        <v>-2297.9368040723716</v>
      </c>
      <c r="AJ70">
        <f t="shared" si="35"/>
        <v>1.9871286967813093</v>
      </c>
      <c r="AK70">
        <f t="shared" si="22"/>
        <v>7.3670671406558808E-2</v>
      </c>
      <c r="AL70">
        <f t="shared" si="26"/>
        <v>-2295.8760047041837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-1.8170191951323889</v>
      </c>
      <c r="AR70">
        <f t="shared" si="36"/>
        <v>-1.8172178919331101</v>
      </c>
      <c r="AS70">
        <f t="shared" si="36"/>
        <v>1.5714295601886329E-3</v>
      </c>
      <c r="AT70">
        <f t="shared" si="36"/>
        <v>5.8259070464196868E-5</v>
      </c>
      <c r="AU70">
        <f t="shared" si="23"/>
        <v>-1.8155882033024573</v>
      </c>
      <c r="AW70">
        <v>67</v>
      </c>
      <c r="AX70">
        <f>IF(Z70&gt;0, (R70*SUMPRODUCT(K70:$K$98, X70:$X$98)-K70*$AZ$3)/Z70, 0)</f>
        <v>-46.500316204319567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250000</v>
      </c>
      <c r="S71">
        <f t="shared" si="29"/>
        <v>-162.63261676303912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-0.93469053383046941</v>
      </c>
      <c r="AC71">
        <f t="shared" si="30"/>
        <v>-2.1433875499612292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-1680.1015284301684</v>
      </c>
      <c r="AI71">
        <f t="shared" si="34"/>
        <v>-1680.2662699494761</v>
      </c>
      <c r="AJ71">
        <f t="shared" si="35"/>
        <v>1.2086970161307597</v>
      </c>
      <c r="AK71">
        <f t="shared" si="22"/>
        <v>-6.5428337368132861E-2</v>
      </c>
      <c r="AL71">
        <f t="shared" si="26"/>
        <v>-1679.1230012707133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-1.1862778665490539</v>
      </c>
      <c r="AR71">
        <f t="shared" si="36"/>
        <v>-1.1863941864349352</v>
      </c>
      <c r="AS71">
        <f t="shared" si="36"/>
        <v>8.5343087506119209E-4</v>
      </c>
      <c r="AT71">
        <f t="shared" si="36"/>
        <v>-4.6197320311613786E-5</v>
      </c>
      <c r="AU71">
        <f t="shared" si="23"/>
        <v>-1.1855869528801857</v>
      </c>
      <c r="AW71">
        <v>68</v>
      </c>
      <c r="AX71">
        <f>IF(Z71&gt;0, (R71*SUMPRODUCT(K71:$K$98, X71:$X$98)-K71*$AZ$3)/Z71, 0)</f>
        <v>-162.63261676303912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250000</v>
      </c>
      <c r="S72">
        <f t="shared" si="29"/>
        <v>-334.86569715273578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-2.1433875499612292</v>
      </c>
      <c r="AC72">
        <f t="shared" si="30"/>
        <v>-2.7865206138302585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-1181.5550754314968</v>
      </c>
      <c r="AI72">
        <f t="shared" si="34"/>
        <v>-1181.6590917818398</v>
      </c>
      <c r="AJ72">
        <f t="shared" si="35"/>
        <v>0.64313306386902935</v>
      </c>
      <c r="AK72">
        <f t="shared" ref="AK72:AK89" si="49">G72*SUM(AB72:AB72, AE72:AF72)</f>
        <v>-0.15003712849728607</v>
      </c>
      <c r="AL72">
        <f t="shared" si="26"/>
        <v>-1181.1659958464681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-0.74488091640740028</v>
      </c>
      <c r="AR72">
        <f t="shared" si="36"/>
        <v>-0.74494649083213593</v>
      </c>
      <c r="AS72">
        <f t="shared" si="36"/>
        <v>4.0544664903725521E-4</v>
      </c>
      <c r="AT72">
        <f t="shared" si="36"/>
        <v>-9.4587037112408247E-5</v>
      </c>
      <c r="AU72">
        <f t="shared" si="23"/>
        <v>-0.74463563122021115</v>
      </c>
      <c r="AW72">
        <v>69</v>
      </c>
      <c r="AX72">
        <f>IF(Z72&gt;0, (R72*SUMPRODUCT(K72:$K$98, X72:$X$98)-K72*$AZ$3)/Z72, 0)</f>
        <v>-334.86569715273578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250000</v>
      </c>
      <c r="S73">
        <f t="shared" si="29"/>
        <v>-603.43842771005359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-2.7865206138302585</v>
      </c>
      <c r="AC73">
        <f t="shared" si="30"/>
        <v>-3.0464508135590656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-797.40208789269616</v>
      </c>
      <c r="AI73">
        <f t="shared" si="34"/>
        <v>-797.46519397514101</v>
      </c>
      <c r="AJ73">
        <f t="shared" si="35"/>
        <v>0.25993019972880704</v>
      </c>
      <c r="AK73">
        <f t="shared" si="49"/>
        <v>-0.19505644296811811</v>
      </c>
      <c r="AL73">
        <f t="shared" si="26"/>
        <v>-797.40032021838033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-0.44884069242223895</v>
      </c>
      <c r="AR73">
        <f t="shared" si="36"/>
        <v>-0.44887621349519657</v>
      </c>
      <c r="AS73">
        <f t="shared" si="36"/>
        <v>1.4630918654357492E-4</v>
      </c>
      <c r="AT73">
        <f t="shared" si="36"/>
        <v>-1.097931272723358E-4</v>
      </c>
      <c r="AU73">
        <f t="shared" si="23"/>
        <v>-0.44883969743592533</v>
      </c>
      <c r="AW73">
        <v>70</v>
      </c>
      <c r="AX73">
        <f>IF(Z73&gt;0, (R73*SUMPRODUCT(K73:$K$98, X73:$X$98)-K73*$AZ$3)/Z73, 0)</f>
        <v>-603.43842771005359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250000</v>
      </c>
      <c r="S74">
        <f t="shared" si="29"/>
        <v>-1042.7114709016832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-3.0464508135590656</v>
      </c>
      <c r="AC74">
        <f t="shared" si="30"/>
        <v>-3.0622997946611319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-515.28490871926817</v>
      </c>
      <c r="AI74">
        <f t="shared" si="34"/>
        <v>-515.32161949545264</v>
      </c>
      <c r="AJ74">
        <f t="shared" si="35"/>
        <v>1.584898110206634E-2</v>
      </c>
      <c r="AK74">
        <f t="shared" si="49"/>
        <v>-0.21325155694913461</v>
      </c>
      <c r="AL74">
        <f t="shared" si="26"/>
        <v>-515.51902207129967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-0.25896689872193845</v>
      </c>
      <c r="AR74">
        <f t="shared" si="36"/>
        <v>-0.25898534846827742</v>
      </c>
      <c r="AS74">
        <f t="shared" si="36"/>
        <v>7.965227419731834E-6</v>
      </c>
      <c r="AT74">
        <f t="shared" si="36"/>
        <v>-1.0717390208070183E-4</v>
      </c>
      <c r="AU74">
        <f t="shared" si="23"/>
        <v>-0.25908455714293838</v>
      </c>
      <c r="AW74">
        <v>71</v>
      </c>
      <c r="AX74">
        <f>IF(Z74&gt;0, (R74*SUMPRODUCT(K74:$K$98, X74:$X$98)-K74*$AZ$3)/Z74, 0)</f>
        <v>-1042.7114709016832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250000</v>
      </c>
      <c r="S75">
        <f t="shared" si="29"/>
        <v>-1795.083391077738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-3.0622997946611319</v>
      </c>
      <c r="AC75">
        <f t="shared" si="30"/>
        <v>-2.9346669511329164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-318.16436839746882</v>
      </c>
      <c r="AI75">
        <f t="shared" si="34"/>
        <v>-318.18480384747158</v>
      </c>
      <c r="AJ75">
        <f t="shared" si="35"/>
        <v>-0.12763284352821547</v>
      </c>
      <c r="AK75">
        <f t="shared" si="49"/>
        <v>-0.21436098562627925</v>
      </c>
      <c r="AL75">
        <f t="shared" si="26"/>
        <v>-318.52679767662607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-0.14276782744968941</v>
      </c>
      <c r="AR75">
        <f t="shared" si="36"/>
        <v>-0.14277699731624155</v>
      </c>
      <c r="AS75">
        <f t="shared" si="36"/>
        <v>-5.7271855656022728E-5</v>
      </c>
      <c r="AT75">
        <f t="shared" si="36"/>
        <v>-9.618881071435987E-5</v>
      </c>
      <c r="AU75">
        <f t="shared" si="23"/>
        <v>-0.14293045798261195</v>
      </c>
      <c r="AW75">
        <v>72</v>
      </c>
      <c r="AX75">
        <f>IF(Z75&gt;0, (R75*SUMPRODUCT(K75:$K$98, X75:$X$98)-K75*$AZ$3)/Z75, 0)</f>
        <v>-1795.083391077738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250000</v>
      </c>
      <c r="S76">
        <f t="shared" si="29"/>
        <v>-3144.6978427116151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-2.9346669511329164</v>
      </c>
      <c r="AC76">
        <f t="shared" si="30"/>
        <v>-2.7322564372878251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-187.4105455654277</v>
      </c>
      <c r="AI76">
        <f t="shared" si="34"/>
        <v>-187.42140613365217</v>
      </c>
      <c r="AJ76">
        <f t="shared" si="35"/>
        <v>-0.20241051384509134</v>
      </c>
      <c r="AK76">
        <f t="shared" si="49"/>
        <v>-0.20542668657930416</v>
      </c>
      <c r="AL76">
        <f t="shared" si="26"/>
        <v>-187.82924333407655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-7.5085281296309925E-2</v>
      </c>
      <c r="AR76">
        <f t="shared" si="36"/>
        <v>-7.5089632539286744E-2</v>
      </c>
      <c r="AS76">
        <f t="shared" si="36"/>
        <v>-8.1094958256142859E-5</v>
      </c>
      <c r="AT76">
        <f t="shared" si="36"/>
        <v>-8.230337573074845E-5</v>
      </c>
      <c r="AU76">
        <f t="shared" si="23"/>
        <v>-7.5253030873273632E-2</v>
      </c>
      <c r="AW76">
        <v>73</v>
      </c>
      <c r="AX76">
        <f>IF(Z76&gt;0, (R76*SUMPRODUCT(K76:$K$98, X76:$X$98)-K76*$AZ$3)/Z76, 0)</f>
        <v>-3144.6978427116151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250000</v>
      </c>
      <c r="S77">
        <f t="shared" si="29"/>
        <v>-5683.7469576443073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-2.7322564372878251</v>
      </c>
      <c r="AC77">
        <f t="shared" si="30"/>
        <v>-2.4991467709995097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-105.11410860886798</v>
      </c>
      <c r="AI77">
        <f t="shared" si="34"/>
        <v>-105.11960486597975</v>
      </c>
      <c r="AJ77">
        <f t="shared" si="35"/>
        <v>-0.23310966628831542</v>
      </c>
      <c r="AK77">
        <f t="shared" si="49"/>
        <v>-0.19125795061014778</v>
      </c>
      <c r="AL77">
        <f t="shared" si="26"/>
        <v>-105.54397248287822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-3.7601379316422483E-2</v>
      </c>
      <c r="AR77">
        <f t="shared" si="36"/>
        <v>-3.7603345435445086E-2</v>
      </c>
      <c r="AS77">
        <f t="shared" si="36"/>
        <v>-8.3387901970869474E-5</v>
      </c>
      <c r="AT77">
        <f t="shared" si="36"/>
        <v>-6.8416722011445047E-5</v>
      </c>
      <c r="AU77">
        <f t="shared" si="23"/>
        <v>-3.7755150059427402E-2</v>
      </c>
      <c r="AW77">
        <v>74</v>
      </c>
      <c r="AX77">
        <f>IF(Z77&gt;0, (R77*SUMPRODUCT(K77:$K$98, X77:$X$98)-K77*$AZ$3)/Z77, 0)</f>
        <v>-5683.7469576443073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250000</v>
      </c>
      <c r="S78">
        <f t="shared" si="29"/>
        <v>-10700.865309230243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-2.4991467709995097</v>
      </c>
      <c r="AC78">
        <f t="shared" si="30"/>
        <v>-2.261574089972517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-55.989647560461783</v>
      </c>
      <c r="AI78">
        <f t="shared" si="34"/>
        <v>-55.99228937262442</v>
      </c>
      <c r="AJ78">
        <f t="shared" si="35"/>
        <v>-0.23757268102699269</v>
      </c>
      <c r="AK78">
        <f t="shared" si="49"/>
        <v>-0.1749402739699657</v>
      </c>
      <c r="AL78">
        <f t="shared" si="26"/>
        <v>-56.404802327621375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-1.7882674664366393E-2</v>
      </c>
      <c r="AR78">
        <f t="shared" si="36"/>
        <v>-1.7883518439412088E-2</v>
      </c>
      <c r="AS78">
        <f t="shared" si="36"/>
        <v>-7.5878937429624371E-5</v>
      </c>
      <c r="AT78">
        <f t="shared" si="36"/>
        <v>-5.5874615065610877E-5</v>
      </c>
      <c r="AU78">
        <f t="shared" si="23"/>
        <v>-1.8015271991907323E-2</v>
      </c>
      <c r="AW78">
        <v>75</v>
      </c>
      <c r="AX78">
        <f>IF(Z78&gt;0, (R78*SUMPRODUCT(K78:$K$98, X78:$X$98)-K78*$AZ$3)/Z78, 0)</f>
        <v>-10700.865309230243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250000</v>
      </c>
      <c r="S79">
        <f t="shared" si="29"/>
        <v>-21133.06465298792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-2.261574089972517</v>
      </c>
      <c r="AC79">
        <f t="shared" si="30"/>
        <v>-2.0337656393302623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-28.248833153361073</v>
      </c>
      <c r="AI79">
        <f t="shared" si="34"/>
        <v>-28.250036105744414</v>
      </c>
      <c r="AJ79">
        <f t="shared" si="35"/>
        <v>-0.22780845064225463</v>
      </c>
      <c r="AK79">
        <f t="shared" si="49"/>
        <v>-0.15831018629807619</v>
      </c>
      <c r="AL79">
        <f t="shared" si="26"/>
        <v>-28.636154742684745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-8.0557732376202902E-3</v>
      </c>
      <c r="AR79">
        <f t="shared" si="36"/>
        <v>-8.0561162858291575E-3</v>
      </c>
      <c r="AS79">
        <f t="shared" si="36"/>
        <v>-6.496456720971737E-5</v>
      </c>
      <c r="AT79">
        <f t="shared" si="36"/>
        <v>-4.5145615576372471E-5</v>
      </c>
      <c r="AU79">
        <f t="shared" si="23"/>
        <v>-8.1662264686152477E-3</v>
      </c>
      <c r="AW79">
        <v>76</v>
      </c>
      <c r="AX79">
        <f>IF(Z79&gt;0, (R79*SUMPRODUCT(K79:$K$98, X79:$X$98)-K79*$AZ$3)/Z79, 0)</f>
        <v>-21133.06465298792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250000</v>
      </c>
      <c r="S80">
        <f t="shared" si="29"/>
        <v>-44456.707122012616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-2.0337656393302623</v>
      </c>
      <c r="AC80">
        <f t="shared" si="30"/>
        <v>-1.8224543364012566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-13.569979207984529</v>
      </c>
      <c r="AI80">
        <f t="shared" si="34"/>
        <v>-13.570491631883637</v>
      </c>
      <c r="AJ80">
        <f t="shared" si="35"/>
        <v>-0.21131130292900568</v>
      </c>
      <c r="AK80">
        <f t="shared" si="49"/>
        <v>-0.14236359475311838</v>
      </c>
      <c r="AL80">
        <f t="shared" si="26"/>
        <v>-13.924166529565762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-3.4551577362402029E-3</v>
      </c>
      <c r="AR80">
        <f t="shared" si="36"/>
        <v>-3.4552882084665859E-3</v>
      </c>
      <c r="AS80">
        <f t="shared" si="36"/>
        <v>-5.3803611035789539E-5</v>
      </c>
      <c r="AT80">
        <f t="shared" si="36"/>
        <v>-3.6248299885439509E-5</v>
      </c>
      <c r="AU80">
        <f t="shared" si="23"/>
        <v>-3.5453401193878149E-3</v>
      </c>
      <c r="AW80">
        <v>77</v>
      </c>
      <c r="AX80">
        <f>IF(Z80&gt;0, (R80*SUMPRODUCT(K80:$K$98, X80:$X$98)-K80*$AZ$3)/Z80, 0)</f>
        <v>-44456.707122012616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250000</v>
      </c>
      <c r="S81">
        <f t="shared" si="29"/>
        <v>-100221.57317047662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-1.8224543364012566</v>
      </c>
      <c r="AC81">
        <f t="shared" si="30"/>
        <v>-1.6300460332744378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-6.0798875184540542</v>
      </c>
      <c r="AI81">
        <f t="shared" si="34"/>
        <v>-6.0800908237382494</v>
      </c>
      <c r="AJ81">
        <f t="shared" si="35"/>
        <v>-0.19240830312681889</v>
      </c>
      <c r="AK81">
        <f t="shared" si="49"/>
        <v>-0.12757180354808798</v>
      </c>
      <c r="AL81">
        <f t="shared" si="26"/>
        <v>-6.4000709304131567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-1.3821851367171077E-3</v>
      </c>
      <c r="AR81">
        <f t="shared" si="36"/>
        <v>-1.3822313555889498E-3</v>
      </c>
      <c r="AS81">
        <f t="shared" si="36"/>
        <v>-4.374158172427357E-5</v>
      </c>
      <c r="AT81">
        <f t="shared" si="36"/>
        <v>-2.9001827779405567E-5</v>
      </c>
      <c r="AU81">
        <f t="shared" si="23"/>
        <v>-1.4549747650926292E-3</v>
      </c>
      <c r="AW81">
        <v>78</v>
      </c>
      <c r="AX81">
        <f>IF(Z81&gt;0, (R81*SUMPRODUCT(K81:$K$98, X81:$X$98)-K81*$AZ$3)/Z81, 0)</f>
        <v>-100221.57317047662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250000</v>
      </c>
      <c r="S82">
        <f t="shared" si="29"/>
        <v>-243534.11770963616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-1.6300460332744378</v>
      </c>
      <c r="AC82">
        <f t="shared" si="30"/>
        <v>-1.4565501283548525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-2.5302227849981809</v>
      </c>
      <c r="AI82">
        <f t="shared" si="34"/>
        <v>-2.5302975460902846</v>
      </c>
      <c r="AJ82">
        <f t="shared" si="35"/>
        <v>-0.17349590491958522</v>
      </c>
      <c r="AK82">
        <f t="shared" si="49"/>
        <v>-0.11410322232921065</v>
      </c>
      <c r="AL82">
        <f t="shared" si="26"/>
        <v>-2.8178966733390802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-5.1358391490920164E-4</v>
      </c>
      <c r="AR82">
        <f t="shared" si="36"/>
        <v>-5.1359908989481685E-4</v>
      </c>
      <c r="AS82">
        <f t="shared" si="36"/>
        <v>-3.5216150371272254E-5</v>
      </c>
      <c r="AT82">
        <f t="shared" si="36"/>
        <v>-2.3160640230987869E-5</v>
      </c>
      <c r="AU82">
        <f t="shared" si="23"/>
        <v>-5.719758804970769E-4</v>
      </c>
      <c r="AW82">
        <v>79</v>
      </c>
      <c r="AX82">
        <f>IF(Z82&gt;0, (R82*SUMPRODUCT(K82:$K$98, X82:$X$98)-K82*$AZ$3)/Z82, 0)</f>
        <v>-243534.11770963616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250000</v>
      </c>
      <c r="S83">
        <f t="shared" si="29"/>
        <v>-641752.6516993246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-1.4565501283548525</v>
      </c>
      <c r="AC83">
        <f t="shared" si="30"/>
        <v>-1.3009225604337773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-0.97348458856264597</v>
      </c>
      <c r="AI83">
        <f t="shared" si="34"/>
        <v>-0.97350992781440027</v>
      </c>
      <c r="AJ83">
        <f t="shared" si="35"/>
        <v>-0.15562756792107524</v>
      </c>
      <c r="AK83">
        <f t="shared" si="49"/>
        <v>-0.10195850898483969</v>
      </c>
      <c r="AL83">
        <f t="shared" si="26"/>
        <v>-1.231096004720315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-1.7642645550187074E-4</v>
      </c>
      <c r="AR83">
        <f t="shared" si="36"/>
        <v>-1.7643104778245186E-4</v>
      </c>
      <c r="AS83">
        <f t="shared" si="36"/>
        <v>-2.8204678850881507E-5</v>
      </c>
      <c r="AT83">
        <f t="shared" si="36"/>
        <v>-1.847813366517751E-5</v>
      </c>
      <c r="AU83">
        <f t="shared" si="23"/>
        <v>-2.2311386029851083E-4</v>
      </c>
      <c r="AW83">
        <v>80</v>
      </c>
      <c r="AX83">
        <f>IF(Z83&gt;0, (R83*SUMPRODUCT(K83:$K$98, X83:$X$98)-K83*$AZ$3)/Z83, 0)</f>
        <v>-641752.6516993246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250000</v>
      </c>
      <c r="S84">
        <f t="shared" si="29"/>
        <v>-1846151.2540626361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-1.3009225604337773</v>
      </c>
      <c r="AC84">
        <f t="shared" si="30"/>
        <v>-1.161687244178579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-0.3444051495461441</v>
      </c>
      <c r="AI84">
        <f t="shared" si="34"/>
        <v>-0.34441301514790357</v>
      </c>
      <c r="AJ84">
        <f t="shared" si="35"/>
        <v>-0.13923531625519825</v>
      </c>
      <c r="AK84">
        <f t="shared" si="49"/>
        <v>-9.1064579230364415E-2</v>
      </c>
      <c r="AL84">
        <f t="shared" si="26"/>
        <v>-0.57471291063346619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-5.5729640591520314E-5</v>
      </c>
      <c r="AR84">
        <f t="shared" si="36"/>
        <v>-5.5730913357504419E-5</v>
      </c>
      <c r="AS84">
        <f t="shared" si="36"/>
        <v>-2.2530250034804509E-5</v>
      </c>
      <c r="AT84">
        <f t="shared" si="36"/>
        <v>-1.4735541201442682E-5</v>
      </c>
      <c r="AU84">
        <f t="shared" si="23"/>
        <v>-9.2996704593751605E-5</v>
      </c>
      <c r="AW84">
        <v>81</v>
      </c>
      <c r="AX84">
        <f>IF(Z84&gt;0, (R84*SUMPRODUCT(K84:$K$98, X84:$X$98)-K84*$AZ$3)/Z84, 0)</f>
        <v>-1846151.2540626361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250000</v>
      </c>
      <c r="S85">
        <f t="shared" si="29"/>
        <v>-5844812.9890643787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-1.161687244178579</v>
      </c>
      <c r="AC85">
        <f t="shared" si="30"/>
        <v>-1.0372682035417595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-0.11137187497348011</v>
      </c>
      <c r="AI85">
        <f t="shared" si="34"/>
        <v>-0.11137409332547332</v>
      </c>
      <c r="AJ85">
        <f t="shared" si="35"/>
        <v>-0.12441904063681952</v>
      </c>
      <c r="AK85">
        <f t="shared" si="49"/>
        <v>-8.1318107092500536E-2</v>
      </c>
      <c r="AL85">
        <f t="shared" si="26"/>
        <v>-0.31711124105479338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-1.6090669491126766E-5</v>
      </c>
      <c r="AR85">
        <f t="shared" si="36"/>
        <v>-1.6090989991870298E-5</v>
      </c>
      <c r="AS85">
        <f t="shared" si="36"/>
        <v>-1.7975684271876056E-5</v>
      </c>
      <c r="AT85">
        <f t="shared" si="36"/>
        <v>-1.1748592588398541E-5</v>
      </c>
      <c r="AU85">
        <f t="shared" si="23"/>
        <v>-4.5815266852144895E-5</v>
      </c>
      <c r="AW85">
        <v>82</v>
      </c>
      <c r="AX85">
        <f>IF(Z85&gt;0, (R85*SUMPRODUCT(K85:$K$98, X85:$X$98)-K85*$AZ$3)/Z85, 0)</f>
        <v>-5844812.9890643787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8"/>
        <v>250000</v>
      </c>
      <c r="S86">
        <f t="shared" si="29"/>
        <v>-20573985.215470277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-1.0372682035417595</v>
      </c>
      <c r="AC86">
        <f t="shared" si="30"/>
        <v>-0.92614610646356232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-3.2669520287183472E-2</v>
      </c>
      <c r="AI86">
        <f t="shared" si="34"/>
        <v>-3.2670082979642398E-2</v>
      </c>
      <c r="AJ86">
        <f t="shared" si="35"/>
        <v>-0.1111220970781972</v>
      </c>
      <c r="AK86">
        <f t="shared" si="49"/>
        <v>-7.2608774247923169E-2</v>
      </c>
      <c r="AL86">
        <f t="shared" si="26"/>
        <v>-0.21640095430576278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-4.2142793288243918E-6</v>
      </c>
      <c r="AR86">
        <f t="shared" si="36"/>
        <v>-4.2143519146223249E-6</v>
      </c>
      <c r="AS86">
        <f t="shared" si="36"/>
        <v>-1.4334448518853263E-5</v>
      </c>
      <c r="AT86">
        <f t="shared" si="36"/>
        <v>-9.3663345440778732E-6</v>
      </c>
      <c r="AU86">
        <f t="shared" si="23"/>
        <v>-2.7915134977553463E-5</v>
      </c>
      <c r="AW86">
        <v>83</v>
      </c>
      <c r="AX86">
        <f>IF(Z86&gt;0, (R86*SUMPRODUCT(K86:$K$98, X86:$X$98)-K86*$AZ$3)/Z86, 0)</f>
        <v>-20573985.215470277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250000</v>
      </c>
      <c r="S87">
        <f t="shared" si="29"/>
        <v>-81543968.547669351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-0.92614610646356232</v>
      </c>
      <c r="AC87">
        <f t="shared" si="30"/>
        <v>-0.82691979596816934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-8.6061146118512049E-3</v>
      </c>
      <c r="AI87">
        <f t="shared" si="34"/>
        <v>-8.6062413716549487E-3</v>
      </c>
      <c r="AJ87">
        <f t="shared" si="35"/>
        <v>-9.9226310495392989E-2</v>
      </c>
      <c r="AK87">
        <f t="shared" si="49"/>
        <v>-6.4830227452449374E-2</v>
      </c>
      <c r="AL87">
        <f t="shared" si="26"/>
        <v>-0.17266277931949731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-9.9121910311958229E-7</v>
      </c>
      <c r="AR87">
        <f t="shared" si="36"/>
        <v>-9.9123370282509924E-7</v>
      </c>
      <c r="AS87">
        <f t="shared" si="36"/>
        <v>-1.1428503910425163E-5</v>
      </c>
      <c r="AT87">
        <f t="shared" si="36"/>
        <v>-7.4668956676412006E-6</v>
      </c>
      <c r="AU87">
        <f t="shared" si="23"/>
        <v>-1.9886633280891464E-5</v>
      </c>
      <c r="AW87">
        <v>84</v>
      </c>
      <c r="AX87">
        <f>IF(Z87&gt;0, (R87*SUMPRODUCT(K87:$K$98, X87:$X$98)-K87*$AZ$3)/Z87, 0)</f>
        <v>-81543968.547669351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250000</v>
      </c>
      <c r="S88">
        <f t="shared" si="29"/>
        <v>-369778659.47599149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-0.82691979596816934</v>
      </c>
      <c r="AC88">
        <f t="shared" si="30"/>
        <v>-0.73832210435269952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-2.0106792181623459E-3</v>
      </c>
      <c r="AI88">
        <f t="shared" si="34"/>
        <v>-2.0107041764071444E-3</v>
      </c>
      <c r="AJ88">
        <f t="shared" si="35"/>
        <v>-8.859769161546982E-2</v>
      </c>
      <c r="AK88">
        <f t="shared" si="49"/>
        <v>-5.7884385717771859E-2</v>
      </c>
      <c r="AL88">
        <f t="shared" si="26"/>
        <v>-0.14849278150964881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-2.0676989363879707E-7</v>
      </c>
      <c r="AR88">
        <f t="shared" si="36"/>
        <v>-2.0677246024095607E-7</v>
      </c>
      <c r="AS88">
        <f t="shared" si="36"/>
        <v>-9.1110183596150839E-6</v>
      </c>
      <c r="AT88">
        <f t="shared" si="36"/>
        <v>-5.9525896374209271E-6</v>
      </c>
      <c r="AU88">
        <f t="shared" si="23"/>
        <v>-1.5270380457276965E-5</v>
      </c>
      <c r="AW88">
        <v>85</v>
      </c>
      <c r="AX88">
        <f>IF(Z88&gt;0, (R88*SUMPRODUCT(K88:$K$98, X88:$X$98)-K88*$AZ$3)/Z88, 0)</f>
        <v>-369778659.47599149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-0.73832210435269952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-0.73832210435269952</v>
      </c>
      <c r="AK89">
        <f t="shared" si="49"/>
        <v>-5.1682547304688971E-2</v>
      </c>
      <c r="AL89">
        <f t="shared" si="26"/>
        <v>-0.79050381655335555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-4.5832181410489376E-8</v>
      </c>
      <c r="AR89">
        <f t="shared" si="36"/>
        <v>-4.5832181410489376E-8</v>
      </c>
      <c r="AS89">
        <f t="shared" si="36"/>
        <v>-6.779105041132487E-5</v>
      </c>
      <c r="AT89">
        <f t="shared" si="36"/>
        <v>-4.7453735287927416E-6</v>
      </c>
      <c r="AU89">
        <f t="shared" si="23"/>
        <v>-7.2582256121528111E-5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12868.592188598841</v>
      </c>
      <c r="AO91" s="8">
        <f t="shared" si="50"/>
        <v>-1286.8592188598841</v>
      </c>
      <c r="AP91" s="8">
        <f t="shared" si="50"/>
        <v>-234.3552383701028</v>
      </c>
      <c r="AQ91" s="8">
        <f t="shared" si="50"/>
        <v>-7179.6207528495734</v>
      </c>
      <c r="AR91" s="8">
        <f t="shared" si="50"/>
        <v>4167.7569785192782</v>
      </c>
      <c r="AS91" s="8">
        <f t="shared" si="50"/>
        <v>-271.94790587084952</v>
      </c>
      <c r="AT91" s="8">
        <f t="shared" si="50"/>
        <v>120.86797569666214</v>
      </c>
      <c r="AU91" s="8">
        <f t="shared" si="50"/>
        <v>4016.6770483450928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3B67-30D9-437C-AA8F-F5CB0C70D3C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17549.223462040496</v>
      </c>
      <c r="K3">
        <v>1</v>
      </c>
      <c r="L3" s="2">
        <v>0</v>
      </c>
      <c r="O3">
        <f>$C$3</f>
        <v>17549.223462040496</v>
      </c>
      <c r="P3">
        <f>O3*C5</f>
        <v>1754.9223462040497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17549.223462040496</v>
      </c>
      <c r="AF3">
        <f t="shared" ref="AF3:AG34" si="4">-$Z3*P3</f>
        <v>-1754.9223462040497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15668.483559936447</v>
      </c>
      <c r="AJ3">
        <f t="shared" ref="AJ3:AJ66" si="7">AB3-AC3</f>
        <v>0</v>
      </c>
      <c r="AL3">
        <f t="shared" ref="AL3:AL34" si="8">SUM(AI3:AK3)</f>
        <v>15668.483559936447</v>
      </c>
      <c r="AN3">
        <f t="shared" ref="AN3:AU34" si="9">AE3*$K3</f>
        <v>17549.223462040496</v>
      </c>
      <c r="AO3">
        <f t="shared" si="9"/>
        <v>-1754.9223462040497</v>
      </c>
      <c r="AP3">
        <f t="shared" si="9"/>
        <v>-125.8175559</v>
      </c>
      <c r="AQ3">
        <f t="shared" si="9"/>
        <v>0</v>
      </c>
      <c r="AR3">
        <f t="shared" si="9"/>
        <v>15668.483559936447</v>
      </c>
      <c r="AS3">
        <f t="shared" si="9"/>
        <v>0</v>
      </c>
      <c r="AT3">
        <f t="shared" si="9"/>
        <v>0</v>
      </c>
      <c r="AU3">
        <f t="shared" si="9"/>
        <v>15668.483559936447</v>
      </c>
      <c r="AW3">
        <v>0</v>
      </c>
      <c r="AX3">
        <f>IF(Z3&gt;0, (R3*SUMPRODUCT(K3:$K$98, X3:$X$98)-K3*$AZ$3)/Z3, 0)</f>
        <v>0</v>
      </c>
      <c r="AZ3">
        <f>C6*ABS(SUMPRODUCT(X4:X79, K4:K79))/1</f>
        <v>9686.8662850314959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658.12920062917249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649.76740917414463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-649.76740917414463</v>
      </c>
      <c r="AK4">
        <f>G4*SUM(AB4, AE4:AF4)</f>
        <v>0</v>
      </c>
      <c r="AL4">
        <f t="shared" si="8"/>
        <v>-1326.1161591741447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-630.98120160462724</v>
      </c>
      <c r="AR4">
        <f t="shared" si="9"/>
        <v>-630.98120160462724</v>
      </c>
      <c r="AS4">
        <f t="shared" si="9"/>
        <v>-606.18286143683611</v>
      </c>
      <c r="AT4">
        <f t="shared" si="9"/>
        <v>0</v>
      </c>
      <c r="AU4">
        <f t="shared" si="9"/>
        <v>-1237.1640630414636</v>
      </c>
      <c r="AW4">
        <v>1</v>
      </c>
      <c r="AX4">
        <f>IF(Z4&gt;0, (R4*SUMPRODUCT(K4:$K$98, X4:$X$98)-K4*$AZ$3)/Z4, 0)</f>
        <v>658.12920062917249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250000</v>
      </c>
      <c r="S5">
        <f t="shared" si="1"/>
        <v>792.6157010669076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649.76740917414463</v>
      </c>
      <c r="AC5">
        <f t="shared" si="2"/>
        <v>772.56805697649907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-678.66952018446625</v>
      </c>
      <c r="AI5">
        <f t="shared" si="6"/>
        <v>-690.85335744533199</v>
      </c>
      <c r="AJ5">
        <f t="shared" si="7"/>
        <v>-122.80064780235443</v>
      </c>
      <c r="AK5">
        <f>G5*SUM(AB5, AE5:AF5)</f>
        <v>26.640463776139931</v>
      </c>
      <c r="AL5">
        <f t="shared" si="8"/>
        <v>-787.01354147154655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-580.33574805958142</v>
      </c>
      <c r="AR5">
        <f t="shared" si="9"/>
        <v>-590.75424498736288</v>
      </c>
      <c r="AS5">
        <f t="shared" si="9"/>
        <v>-105.00781851115129</v>
      </c>
      <c r="AT5">
        <f t="shared" si="9"/>
        <v>22.780474169486968</v>
      </c>
      <c r="AU5">
        <f t="shared" si="9"/>
        <v>-672.9815893290272</v>
      </c>
      <c r="AW5">
        <v>2</v>
      </c>
      <c r="AX5">
        <f>IF(Z5&gt;0, (R5*SUMPRODUCT(K5:$K$98, X5:$X$98)-K5*$AZ$3)/Z5, 0)</f>
        <v>792.6157010669076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250000</v>
      </c>
      <c r="S6">
        <f t="shared" si="1"/>
        <v>1042.3743109394281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772.56805697649907</v>
      </c>
      <c r="AC6">
        <f t="shared" si="2"/>
        <v>1003.0035289167955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-682.5507471909616</v>
      </c>
      <c r="AI6">
        <f t="shared" si="6"/>
        <v>-694.57861854185921</v>
      </c>
      <c r="AJ6">
        <f t="shared" si="7"/>
        <v>-230.43547194029645</v>
      </c>
      <c r="AK6">
        <f>G6*SUM(AB6, AE6:AF6)</f>
        <v>45.1952313331252</v>
      </c>
      <c r="AL6">
        <f t="shared" si="8"/>
        <v>-879.81885914903046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-526.52649200833741</v>
      </c>
      <c r="AR6">
        <f t="shared" si="9"/>
        <v>-535.8049126016474</v>
      </c>
      <c r="AS6">
        <f t="shared" si="9"/>
        <v>-177.76023420140595</v>
      </c>
      <c r="AT6">
        <f t="shared" si="9"/>
        <v>34.864054734787373</v>
      </c>
      <c r="AU6">
        <f t="shared" si="9"/>
        <v>-678.70109206826589</v>
      </c>
      <c r="AW6">
        <v>3</v>
      </c>
      <c r="AX6">
        <f>IF(Z6&gt;0, (R6*SUMPRODUCT(K6:$K$98, X6:$X$98)-K6*$AZ$3)/Z6, 0)</f>
        <v>1042.3743109394281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250000</v>
      </c>
      <c r="S7">
        <f t="shared" si="1"/>
        <v>1210.960538861709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1003.0035289167955</v>
      </c>
      <c r="AC7">
        <f t="shared" si="2"/>
        <v>1150.2367397737489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-688.14050018696798</v>
      </c>
      <c r="AI7">
        <f t="shared" si="6"/>
        <v>-700.01368579934729</v>
      </c>
      <c r="AJ7">
        <f t="shared" si="7"/>
        <v>-147.23321085695341</v>
      </c>
      <c r="AK7">
        <f>G7*SUM(AB7, AE7:AF7)</f>
        <v>49.247473269814655</v>
      </c>
      <c r="AL7">
        <f t="shared" si="8"/>
        <v>-797.999423386486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-482.97560143002568</v>
      </c>
      <c r="AR7">
        <f t="shared" si="9"/>
        <v>-491.30886907009506</v>
      </c>
      <c r="AS7">
        <f t="shared" si="9"/>
        <v>-103.33652581818718</v>
      </c>
      <c r="AT7">
        <f t="shared" si="9"/>
        <v>34.564639074339276</v>
      </c>
      <c r="AU7">
        <f t="shared" si="9"/>
        <v>-560.08075581394291</v>
      </c>
      <c r="AW7">
        <v>4</v>
      </c>
      <c r="AX7">
        <f>IF(Z7&gt;0, (R7*SUMPRODUCT(K7:$K$98, X7:$X$98)-K7*$AZ$3)/Z7, 0)</f>
        <v>1210.960538861709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250000</v>
      </c>
      <c r="S8">
        <f t="shared" si="1"/>
        <v>1194.3002159147059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1150.2367397737489</v>
      </c>
      <c r="AC8">
        <f t="shared" si="2"/>
        <v>1119.7519898191531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-694.07651047194747</v>
      </c>
      <c r="AI8">
        <f t="shared" si="6"/>
        <v>-705.79626040267931</v>
      </c>
      <c r="AJ8">
        <f t="shared" si="7"/>
        <v>30.484749954595827</v>
      </c>
      <c r="AK8">
        <f t="shared" ref="AK8:AK71" si="22">G8*SUM(AB8:AB8, AE8:AF8)</f>
        <v>24.500042557180851</v>
      </c>
      <c r="AL8">
        <f t="shared" si="8"/>
        <v>-650.81146789090258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-454.72027107626343</v>
      </c>
      <c r="AR8">
        <f t="shared" si="9"/>
        <v>-462.39839846574205</v>
      </c>
      <c r="AS8">
        <f t="shared" si="9"/>
        <v>19.971910234536292</v>
      </c>
      <c r="AT8">
        <f t="shared" si="9"/>
        <v>16.051063283219321</v>
      </c>
      <c r="AU8">
        <f t="shared" si="9"/>
        <v>-426.3754249479864</v>
      </c>
      <c r="AW8">
        <v>5</v>
      </c>
      <c r="AX8">
        <f>IF(Z8&gt;0, (R8*SUMPRODUCT(K8:$K$98, X8:$X$98)-K8*$AZ$3)/Z8, 0)</f>
        <v>1194.3002159147059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250000</v>
      </c>
      <c r="S9">
        <f t="shared" si="1"/>
        <v>1081.7042345127129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1119.7519898191531</v>
      </c>
      <c r="AC9">
        <f t="shared" si="2"/>
        <v>1001.0085201378487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-701.18232497574786</v>
      </c>
      <c r="AI9">
        <f t="shared" si="6"/>
        <v>-712.7498182909236</v>
      </c>
      <c r="AJ9">
        <f t="shared" si="7"/>
        <v>118.74346968130442</v>
      </c>
      <c r="AK9">
        <f t="shared" si="22"/>
        <v>6.6065367399330031</v>
      </c>
      <c r="AL9">
        <f t="shared" si="8"/>
        <v>-587.39981186968623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-435.05597590719145</v>
      </c>
      <c r="AR9">
        <f t="shared" si="9"/>
        <v>-442.23314925252322</v>
      </c>
      <c r="AS9">
        <f t="shared" si="9"/>
        <v>73.675639337589814</v>
      </c>
      <c r="AT9">
        <f t="shared" si="9"/>
        <v>4.0990954654449965</v>
      </c>
      <c r="AU9">
        <f t="shared" si="9"/>
        <v>-364.45841444948843</v>
      </c>
      <c r="AW9">
        <v>6</v>
      </c>
      <c r="AX9">
        <f>IF(Z9&gt;0, (R9*SUMPRODUCT(K9:$K$98, X9:$X$98)-K9*$AZ$3)/Z9, 0)</f>
        <v>1081.7042345127129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250000</v>
      </c>
      <c r="S10">
        <f t="shared" si="1"/>
        <v>957.42276783681325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1001.0085201378487</v>
      </c>
      <c r="AC10">
        <f t="shared" si="2"/>
        <v>874.42254535357733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-709.19214170970906</v>
      </c>
      <c r="AI10">
        <f t="shared" si="6"/>
        <v>-720.60850048464761</v>
      </c>
      <c r="AJ10">
        <f t="shared" si="7"/>
        <v>126.58597478427134</v>
      </c>
      <c r="AK10">
        <f t="shared" si="22"/>
        <v>4.1041349325651799</v>
      </c>
      <c r="AL10">
        <f t="shared" si="8"/>
        <v>-589.91839076781105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-417.44213192234747</v>
      </c>
      <c r="AR10">
        <f t="shared" si="9"/>
        <v>-424.16198803117544</v>
      </c>
      <c r="AS10">
        <f t="shared" si="9"/>
        <v>74.510581939082599</v>
      </c>
      <c r="AT10">
        <f t="shared" si="9"/>
        <v>2.4157611670889922</v>
      </c>
      <c r="AU10">
        <f t="shared" si="9"/>
        <v>-347.23564492500378</v>
      </c>
      <c r="AW10">
        <v>7</v>
      </c>
      <c r="AX10">
        <f>IF(Z10&gt;0, (R10*SUMPRODUCT(K10:$K$98, X10:$X$98)-K10*$AZ$3)/Z10, 0)</f>
        <v>957.42276783681325</v>
      </c>
    </row>
    <row r="11" spans="1:52" x14ac:dyDescent="0.25">
      <c r="A11" t="s">
        <v>33</v>
      </c>
      <c r="C11" s="12">
        <f>AU81</f>
        <v>5433.1809423741806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250000</v>
      </c>
      <c r="S11">
        <f t="shared" si="1"/>
        <v>822.01505691540865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874.42254535357733</v>
      </c>
      <c r="AC11">
        <f t="shared" si="2"/>
        <v>740.88088735617839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-719.29407777591462</v>
      </c>
      <c r="AI11">
        <f t="shared" si="6"/>
        <v>-730.56030825921493</v>
      </c>
      <c r="AJ11">
        <f t="shared" si="7"/>
        <v>133.54165799739894</v>
      </c>
      <c r="AK11">
        <f t="shared" si="22"/>
        <v>2.0986141088485852</v>
      </c>
      <c r="AL11">
        <f t="shared" si="8"/>
        <v>-594.92003615296744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-402.30739001912082</v>
      </c>
      <c r="AR11">
        <f t="shared" si="9"/>
        <v>-408.6086900313565</v>
      </c>
      <c r="AS11">
        <f t="shared" si="9"/>
        <v>74.691002675677225</v>
      </c>
      <c r="AT11">
        <f t="shared" si="9"/>
        <v>1.1737729961558268</v>
      </c>
      <c r="AU11">
        <f t="shared" si="9"/>
        <v>-332.74391435952344</v>
      </c>
      <c r="AW11">
        <v>8</v>
      </c>
      <c r="AX11">
        <f>IF(Z11&gt;0, (R11*SUMPRODUCT(K11:$K$98, X11:$X$98)-K11*$AZ$3)/Z11, 0)</f>
        <v>822.01505691540865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250000</v>
      </c>
      <c r="S12">
        <f t="shared" si="1"/>
        <v>683.46928645591856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740.88088735617839</v>
      </c>
      <c r="AC12">
        <f t="shared" si="2"/>
        <v>607.84906431166746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-731.79529714745672</v>
      </c>
      <c r="AI12">
        <f t="shared" si="6"/>
        <v>-742.91227556106662</v>
      </c>
      <c r="AJ12">
        <f t="shared" si="7"/>
        <v>133.03182304451093</v>
      </c>
      <c r="AK12">
        <f t="shared" si="22"/>
        <v>1.7040260409192103</v>
      </c>
      <c r="AL12">
        <f t="shared" si="8"/>
        <v>-608.1764264756365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-388.95697993230516</v>
      </c>
      <c r="AR12">
        <f t="shared" si="9"/>
        <v>-394.86577214043416</v>
      </c>
      <c r="AS12">
        <f t="shared" si="9"/>
        <v>70.707828169952649</v>
      </c>
      <c r="AT12">
        <f t="shared" si="9"/>
        <v>0.90570795574323837</v>
      </c>
      <c r="AU12">
        <f t="shared" si="9"/>
        <v>-323.25223601473829</v>
      </c>
      <c r="AW12">
        <v>9</v>
      </c>
      <c r="AX12">
        <f>IF(Z12&gt;0, (R12*SUMPRODUCT(K12:$K$98, X12:$X$98)-K12*$AZ$3)/Z12, 0)</f>
        <v>683.46928645591856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250000</v>
      </c>
      <c r="S13">
        <f t="shared" si="1"/>
        <v>539.48619219302384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607.84906431166746</v>
      </c>
      <c r="AC13">
        <f t="shared" si="2"/>
        <v>473.38919963791886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-745.77604902954374</v>
      </c>
      <c r="AI13">
        <f t="shared" si="6"/>
        <v>-756.74456885656616</v>
      </c>
      <c r="AJ13">
        <f t="shared" si="7"/>
        <v>134.4598646737486</v>
      </c>
      <c r="AK13">
        <f t="shared" si="22"/>
        <v>1.215698128623335</v>
      </c>
      <c r="AL13">
        <f t="shared" si="8"/>
        <v>-621.06900605419423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-376.7945800217251</v>
      </c>
      <c r="AR13">
        <f t="shared" si="9"/>
        <v>-382.33629569771239</v>
      </c>
      <c r="AS13">
        <f t="shared" si="9"/>
        <v>67.934265662527409</v>
      </c>
      <c r="AT13">
        <f t="shared" si="9"/>
        <v>0.61421718544581527</v>
      </c>
      <c r="AU13">
        <f t="shared" si="9"/>
        <v>-313.78781284973911</v>
      </c>
      <c r="AW13">
        <v>10</v>
      </c>
      <c r="AX13">
        <f>IF(Z13&gt;0, (R13*SUMPRODUCT(K13:$K$98, X13:$X$98)-K13*$AZ$3)/Z13, 0)</f>
        <v>539.48619219302384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250000</v>
      </c>
      <c r="S14">
        <f t="shared" si="1"/>
        <v>717.34050252154043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473.38919963791886</v>
      </c>
      <c r="AC14">
        <f t="shared" si="2"/>
        <v>620.97054391267102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-762.54137004243989</v>
      </c>
      <c r="AI14">
        <f t="shared" si="6"/>
        <v>-773.36207760268996</v>
      </c>
      <c r="AJ14">
        <f t="shared" si="7"/>
        <v>-147.58134427475215</v>
      </c>
      <c r="AK14">
        <f t="shared" si="22"/>
        <v>33.137243974654325</v>
      </c>
      <c r="AL14">
        <f t="shared" si="8"/>
        <v>-887.80617790278779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-343.98666190959125</v>
      </c>
      <c r="AR14">
        <f t="shared" si="9"/>
        <v>-348.86794339723451</v>
      </c>
      <c r="AS14">
        <f t="shared" si="9"/>
        <v>-66.574766919697396</v>
      </c>
      <c r="AT14">
        <f t="shared" si="9"/>
        <v>14.948395441273762</v>
      </c>
      <c r="AU14">
        <f t="shared" si="9"/>
        <v>-400.49431487565818</v>
      </c>
      <c r="AW14">
        <v>11</v>
      </c>
      <c r="AX14">
        <f>IF(Z14&gt;0, (R14*SUMPRODUCT(K14:$K$98, X14:$X$98)-K14*$AZ$3)/Z14, 0)</f>
        <v>717.34050252154043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250000</v>
      </c>
      <c r="S15">
        <f t="shared" si="1"/>
        <v>872.70357128281557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620.97054391267102</v>
      </c>
      <c r="AC15">
        <f t="shared" si="2"/>
        <v>745.17667155350409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-782.1449808398072</v>
      </c>
      <c r="AI15">
        <f t="shared" si="6"/>
        <v>-792.81837407541275</v>
      </c>
      <c r="AJ15">
        <f t="shared" si="7"/>
        <v>-124.20612764083307</v>
      </c>
      <c r="AK15">
        <f t="shared" si="22"/>
        <v>43.467938073886977</v>
      </c>
      <c r="AL15">
        <f t="shared" si="8"/>
        <v>-873.55656364235881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-315.02674999766663</v>
      </c>
      <c r="AR15">
        <f t="shared" si="9"/>
        <v>-319.32570283228</v>
      </c>
      <c r="AS15">
        <f t="shared" si="9"/>
        <v>-50.026853945254601</v>
      </c>
      <c r="AT15">
        <f t="shared" si="9"/>
        <v>17.507704576475518</v>
      </c>
      <c r="AU15">
        <f t="shared" si="9"/>
        <v>-351.84485220105904</v>
      </c>
      <c r="AW15">
        <v>12</v>
      </c>
      <c r="AX15">
        <f>IF(Z15&gt;0, (R15*SUMPRODUCT(K15:$K$98, X15:$X$98)-K15*$AZ$3)/Z15, 0)</f>
        <v>872.70357128281557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250000</v>
      </c>
      <c r="S16">
        <f t="shared" si="1"/>
        <v>1007.1900981456414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745.17667155350409</v>
      </c>
      <c r="AC16">
        <f t="shared" si="2"/>
        <v>848.17919794014642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-802.12556763503926</v>
      </c>
      <c r="AI16">
        <f t="shared" si="6"/>
        <v>-812.65212065990704</v>
      </c>
      <c r="AJ16">
        <f t="shared" si="7"/>
        <v>-103.00252638664233</v>
      </c>
      <c r="AK16">
        <f t="shared" si="22"/>
        <v>52.162367008745292</v>
      </c>
      <c r="AL16">
        <f t="shared" si="8"/>
        <v>-863.49228003780411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-288.45927460046624</v>
      </c>
      <c r="AR16">
        <f t="shared" si="9"/>
        <v>-292.24481887447484</v>
      </c>
      <c r="AS16">
        <f t="shared" si="9"/>
        <v>-37.041624456764566</v>
      </c>
      <c r="AT16">
        <f t="shared" si="9"/>
        <v>18.758557457717266</v>
      </c>
      <c r="AU16">
        <f t="shared" si="9"/>
        <v>-310.52788587352217</v>
      </c>
      <c r="AW16">
        <v>13</v>
      </c>
      <c r="AX16">
        <f>IF(Z16&gt;0, (R16*SUMPRODUCT(K16:$K$98, X16:$X$98)-K16*$AZ$3)/Z16, 0)</f>
        <v>1007.1900981456414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250000</v>
      </c>
      <c r="S17">
        <f t="shared" si="1"/>
        <v>1123.4954059274658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848.17919794014642</v>
      </c>
      <c r="AC17">
        <f t="shared" si="2"/>
        <v>932.96034868281288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-823.57729768384365</v>
      </c>
      <c r="AI17">
        <f t="shared" si="6"/>
        <v>-833.95740631357853</v>
      </c>
      <c r="AJ17">
        <f t="shared" si="7"/>
        <v>-84.781150742666455</v>
      </c>
      <c r="AK17">
        <f t="shared" si="22"/>
        <v>59.372543855810257</v>
      </c>
      <c r="AL17">
        <f t="shared" si="8"/>
        <v>-859.36601320043474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-264.44081763698551</v>
      </c>
      <c r="AR17">
        <f t="shared" si="9"/>
        <v>-267.77374633830766</v>
      </c>
      <c r="AS17">
        <f t="shared" si="9"/>
        <v>-27.22221324658431</v>
      </c>
      <c r="AT17">
        <f t="shared" si="9"/>
        <v>19.063813544366774</v>
      </c>
      <c r="AU17">
        <f t="shared" si="9"/>
        <v>-275.9321460405252</v>
      </c>
      <c r="AW17">
        <v>14</v>
      </c>
      <c r="AX17">
        <f>IF(Z17&gt;0, (R17*SUMPRODUCT(K17:$K$98, X17:$X$98)-K17*$AZ$3)/Z17, 0)</f>
        <v>1123.4954059274658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250000</v>
      </c>
      <c r="S18">
        <f t="shared" si="1"/>
        <v>1223.5865897942249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932.96034868281288</v>
      </c>
      <c r="AC18">
        <f t="shared" si="2"/>
        <v>1001.7699108164778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-847.15242840506926</v>
      </c>
      <c r="AI18">
        <f t="shared" si="6"/>
        <v>-857.3863783270865</v>
      </c>
      <c r="AJ18">
        <f t="shared" si="7"/>
        <v>-68.80956213366494</v>
      </c>
      <c r="AK18">
        <f t="shared" si="22"/>
        <v>65.307224407796909</v>
      </c>
      <c r="AL18">
        <f t="shared" si="8"/>
        <v>-860.88871605295458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-242.86652685422007</v>
      </c>
      <c r="AR18">
        <f t="shared" si="9"/>
        <v>-245.80045443351031</v>
      </c>
      <c r="AS18">
        <f t="shared" si="9"/>
        <v>-19.726720728671715</v>
      </c>
      <c r="AT18">
        <f t="shared" si="9"/>
        <v>18.722650421096134</v>
      </c>
      <c r="AU18">
        <f t="shared" si="9"/>
        <v>-246.80452474108591</v>
      </c>
      <c r="AW18">
        <v>15</v>
      </c>
      <c r="AX18">
        <f>IF(Z18&gt;0, (R18*SUMPRODUCT(K18:$K$98, X18:$X$98)-K18*$AZ$3)/Z18, 0)</f>
        <v>1223.5865897942249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250000</v>
      </c>
      <c r="S19">
        <f t="shared" si="1"/>
        <v>1309.0705717569479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1001.7699108164778</v>
      </c>
      <c r="AC19">
        <f t="shared" si="2"/>
        <v>1056.4483659003422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-876.78199286591757</v>
      </c>
      <c r="AI19">
        <f t="shared" si="6"/>
        <v>-886.86976418907136</v>
      </c>
      <c r="AJ19">
        <f t="shared" si="7"/>
        <v>-54.678455083864378</v>
      </c>
      <c r="AK19">
        <f t="shared" si="22"/>
        <v>70.123893757153454</v>
      </c>
      <c r="AL19">
        <f t="shared" si="8"/>
        <v>-871.42432551578224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-224.42937560558249</v>
      </c>
      <c r="AR19">
        <f t="shared" si="9"/>
        <v>-227.01153655063914</v>
      </c>
      <c r="AS19">
        <f t="shared" si="9"/>
        <v>-13.996012273744528</v>
      </c>
      <c r="AT19">
        <f t="shared" si="9"/>
        <v>17.949572207234958</v>
      </c>
      <c r="AU19">
        <f t="shared" si="9"/>
        <v>-223.05797661714868</v>
      </c>
      <c r="AW19">
        <v>16</v>
      </c>
      <c r="AX19">
        <f>IF(Z19&gt;0, (R19*SUMPRODUCT(K19:$K$98, X19:$X$98)-K19*$AZ$3)/Z19, 0)</f>
        <v>1309.0705717569479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250000</v>
      </c>
      <c r="S20">
        <f t="shared" si="1"/>
        <v>1380.1798051584422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1056.4483659003422</v>
      </c>
      <c r="AC20">
        <f t="shared" si="2"/>
        <v>1097.6841527394772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-907.95369129355993</v>
      </c>
      <c r="AI20">
        <f t="shared" si="6"/>
        <v>-917.8951872189175</v>
      </c>
      <c r="AJ20">
        <f t="shared" si="7"/>
        <v>-41.235786839135017</v>
      </c>
      <c r="AK20">
        <f t="shared" si="22"/>
        <v>73.951385613023959</v>
      </c>
      <c r="AL20">
        <f t="shared" si="8"/>
        <v>-885.17958844502857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-207.50747953659149</v>
      </c>
      <c r="AR20">
        <f t="shared" si="9"/>
        <v>-209.77954999797723</v>
      </c>
      <c r="AS20">
        <f t="shared" si="9"/>
        <v>-9.4241967137181799</v>
      </c>
      <c r="AT20">
        <f t="shared" si="9"/>
        <v>16.901154523568817</v>
      </c>
      <c r="AU20">
        <f t="shared" si="9"/>
        <v>-202.3025921881266</v>
      </c>
      <c r="AW20">
        <v>17</v>
      </c>
      <c r="AX20">
        <f>IF(Z20&gt;0, (R20*SUMPRODUCT(K20:$K$98, X20:$X$98)-K20*$AZ$3)/Z20, 0)</f>
        <v>1380.1798051584422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250000</v>
      </c>
      <c r="S21">
        <f t="shared" si="1"/>
        <v>1438.6854948706921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1097.6841527394772</v>
      </c>
      <c r="AC21">
        <f t="shared" si="2"/>
        <v>1127.3777110999547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-937.49101895795968</v>
      </c>
      <c r="AI21">
        <f t="shared" si="6"/>
        <v>-947.28622537311583</v>
      </c>
      <c r="AJ21">
        <f t="shared" si="7"/>
        <v>-29.693558360477482</v>
      </c>
      <c r="AK21">
        <f t="shared" si="22"/>
        <v>76.837890691763405</v>
      </c>
      <c r="AL21">
        <f t="shared" si="8"/>
        <v>-900.14189304182992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-191.30184121878963</v>
      </c>
      <c r="AR21">
        <f t="shared" si="9"/>
        <v>-193.30062412384646</v>
      </c>
      <c r="AS21">
        <f t="shared" si="9"/>
        <v>-6.0591859248004774</v>
      </c>
      <c r="AT21">
        <f t="shared" si="9"/>
        <v>15.679328833508112</v>
      </c>
      <c r="AU21">
        <f t="shared" si="9"/>
        <v>-183.68048121513883</v>
      </c>
      <c r="AW21">
        <v>18</v>
      </c>
      <c r="AX21">
        <f>IF(Z21&gt;0, (R21*SUMPRODUCT(K21:$K$98, X21:$X$98)-K21*$AZ$3)/Z21, 0)</f>
        <v>1438.6854948706921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250000</v>
      </c>
      <c r="S22">
        <f t="shared" si="1"/>
        <v>1487.061954861236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1127.3777110999547</v>
      </c>
      <c r="AC22">
        <f t="shared" si="2"/>
        <v>1147.8625108606916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-970.18992378866074</v>
      </c>
      <c r="AI22">
        <f t="shared" si="6"/>
        <v>-979.83866864347578</v>
      </c>
      <c r="AJ22">
        <f t="shared" si="7"/>
        <v>-20.484799760736905</v>
      </c>
      <c r="AK22">
        <f t="shared" si="22"/>
        <v>78.916439776996839</v>
      </c>
      <c r="AL22">
        <f t="shared" si="8"/>
        <v>-921.40702862721582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-176.76275882676987</v>
      </c>
      <c r="AR22">
        <f t="shared" si="9"/>
        <v>-178.52070200669124</v>
      </c>
      <c r="AS22">
        <f t="shared" si="9"/>
        <v>-3.732207097742001</v>
      </c>
      <c r="AT22">
        <f t="shared" si="9"/>
        <v>14.378099864503703</v>
      </c>
      <c r="AU22">
        <f t="shared" si="9"/>
        <v>-167.87480923992953</v>
      </c>
      <c r="AW22">
        <v>19</v>
      </c>
      <c r="AX22">
        <f>IF(Z22&gt;0, (R22*SUMPRODUCT(K22:$K$98, X22:$X$98)-K22*$AZ$3)/Z22, 0)</f>
        <v>1487.061954861236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250000</v>
      </c>
      <c r="S23">
        <f t="shared" si="1"/>
        <v>1526.243945425018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1147.8625108606916</v>
      </c>
      <c r="AC23">
        <f t="shared" si="2"/>
        <v>1160.1949671942132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-1004.2685739496469</v>
      </c>
      <c r="AI23">
        <f t="shared" si="6"/>
        <v>-1013.7706179272163</v>
      </c>
      <c r="AJ23">
        <f t="shared" si="7"/>
        <v>-12.332456333521577</v>
      </c>
      <c r="AK23">
        <f t="shared" si="22"/>
        <v>80.350375760248426</v>
      </c>
      <c r="AL23">
        <f t="shared" si="8"/>
        <v>-945.75269850048949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-163.36757461248624</v>
      </c>
      <c r="AR23">
        <f t="shared" si="9"/>
        <v>-164.9133024374361</v>
      </c>
      <c r="AS23">
        <f t="shared" si="9"/>
        <v>-2.0061600377458699</v>
      </c>
      <c r="AT23">
        <f t="shared" si="9"/>
        <v>13.070852108344324</v>
      </c>
      <c r="AU23">
        <f t="shared" si="9"/>
        <v>-153.84861036683765</v>
      </c>
      <c r="AW23">
        <v>20</v>
      </c>
      <c r="AX23">
        <f>IF(Z23&gt;0, (R23*SUMPRODUCT(K23:$K$98, X23:$X$98)-K23*$AZ$3)/Z23, 0)</f>
        <v>1526.243945425018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250000</v>
      </c>
      <c r="S24">
        <f t="shared" si="1"/>
        <v>1557.5548008448118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1160.1949671942132</v>
      </c>
      <c r="AC24">
        <f t="shared" si="2"/>
        <v>1165.6624061177008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-1042.3337456320266</v>
      </c>
      <c r="AI24">
        <f t="shared" si="6"/>
        <v>-1051.6886524825388</v>
      </c>
      <c r="AJ24">
        <f t="shared" si="7"/>
        <v>-5.4674389234876344</v>
      </c>
      <c r="AK24">
        <f t="shared" si="22"/>
        <v>81.21364770359493</v>
      </c>
      <c r="AL24">
        <f t="shared" si="8"/>
        <v>-975.94244370243155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-151.3926407111318</v>
      </c>
      <c r="AR24">
        <f t="shared" si="9"/>
        <v>-152.75138406722158</v>
      </c>
      <c r="AS24">
        <f t="shared" si="9"/>
        <v>-0.7941122697238594</v>
      </c>
      <c r="AT24">
        <f t="shared" si="9"/>
        <v>11.79578867052369</v>
      </c>
      <c r="AU24">
        <f t="shared" si="9"/>
        <v>-141.74970766642176</v>
      </c>
      <c r="AW24">
        <v>21</v>
      </c>
      <c r="AX24">
        <f>IF(Z24&gt;0, (R24*SUMPRODUCT(K24:$K$98, X24:$X$98)-K24*$AZ$3)/Z24, 0)</f>
        <v>1557.5548008448118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250000</v>
      </c>
      <c r="S25">
        <f t="shared" si="1"/>
        <v>1581.6933215790502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1165.6624061177008</v>
      </c>
      <c r="AC25">
        <f t="shared" si="2"/>
        <v>1165.0153132065466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-1086.6371666423952</v>
      </c>
      <c r="AI25">
        <f t="shared" si="6"/>
        <v>-1095.8441925660702</v>
      </c>
      <c r="AJ25">
        <f t="shared" si="7"/>
        <v>0.64709291115423184</v>
      </c>
      <c r="AK25">
        <f t="shared" si="22"/>
        <v>81.59636842823906</v>
      </c>
      <c r="AL25">
        <f t="shared" si="8"/>
        <v>-1013.6007312266769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-140.91736010165414</v>
      </c>
      <c r="AR25">
        <f t="shared" si="9"/>
        <v>-142.11134630733557</v>
      </c>
      <c r="AS25">
        <f t="shared" si="9"/>
        <v>8.3916349982861821E-2</v>
      </c>
      <c r="AT25">
        <f t="shared" si="9"/>
        <v>10.581586186968178</v>
      </c>
      <c r="AU25">
        <f t="shared" si="9"/>
        <v>-131.44584377038453</v>
      </c>
      <c r="AW25">
        <v>22</v>
      </c>
      <c r="AX25">
        <f>IF(Z25&gt;0, (R25*SUMPRODUCT(K25:$K$98, X25:$X$98)-K25*$AZ$3)/Z25, 0)</f>
        <v>1581.6933215790502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250000</v>
      </c>
      <c r="S26">
        <f t="shared" si="1"/>
        <v>1598.9385218487353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1165.0153132065466</v>
      </c>
      <c r="AC26">
        <f t="shared" si="2"/>
        <v>1158.6921922120152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-1133.2685143967094</v>
      </c>
      <c r="AI26">
        <f t="shared" si="6"/>
        <v>-1142.3268066354278</v>
      </c>
      <c r="AJ26">
        <f t="shared" si="7"/>
        <v>6.3231209945313367</v>
      </c>
      <c r="AK26">
        <f t="shared" si="22"/>
        <v>81.55107192445827</v>
      </c>
      <c r="AL26">
        <f t="shared" si="8"/>
        <v>-1054.4526137164382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-131.21840172655658</v>
      </c>
      <c r="AR26">
        <f t="shared" si="9"/>
        <v>-132.26723932756366</v>
      </c>
      <c r="AS26">
        <f t="shared" si="9"/>
        <v>0.73213878289712253</v>
      </c>
      <c r="AT26">
        <f t="shared" si="9"/>
        <v>9.4426000379190871</v>
      </c>
      <c r="AU26">
        <f t="shared" si="9"/>
        <v>-122.09250050674746</v>
      </c>
      <c r="AW26">
        <v>23</v>
      </c>
      <c r="AX26">
        <f>IF(Z26&gt;0, (R26*SUMPRODUCT(K26:$K$98, X26:$X$98)-K26*$AZ$3)/Z26, 0)</f>
        <v>1598.9385218487353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250000</v>
      </c>
      <c r="S27">
        <f t="shared" si="1"/>
        <v>1610.3018335436673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1158.6921922120152</v>
      </c>
      <c r="AC27">
        <f t="shared" si="2"/>
        <v>1147.6472182596749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-1181.4993257435267</v>
      </c>
      <c r="AI27">
        <f t="shared" si="6"/>
        <v>-1190.4079600935706</v>
      </c>
      <c r="AJ27">
        <f t="shared" si="7"/>
        <v>11.044973952340342</v>
      </c>
      <c r="AK27">
        <f t="shared" si="22"/>
        <v>81.108453454841069</v>
      </c>
      <c r="AL27">
        <f t="shared" si="8"/>
        <v>-1098.2545326863892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-122.14547315035306</v>
      </c>
      <c r="AR27">
        <f t="shared" si="9"/>
        <v>-123.06646339901428</v>
      </c>
      <c r="AS27">
        <f t="shared" si="9"/>
        <v>1.1418487847997214</v>
      </c>
      <c r="AT27">
        <f t="shared" si="9"/>
        <v>8.3851342170681136</v>
      </c>
      <c r="AU27">
        <f t="shared" si="9"/>
        <v>-113.53948039714645</v>
      </c>
      <c r="AW27">
        <v>24</v>
      </c>
      <c r="AX27">
        <f>IF(Z27&gt;0, (R27*SUMPRODUCT(K27:$K$98, X27:$X$98)-K27*$AZ$3)/Z27, 0)</f>
        <v>1610.3018335436673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250000</v>
      </c>
      <c r="S28">
        <f t="shared" si="1"/>
        <v>1616.8511784199884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1147.6472182596749</v>
      </c>
      <c r="AC28">
        <f t="shared" si="2"/>
        <v>1132.7994484791579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-1235.7783184443042</v>
      </c>
      <c r="AI28">
        <f t="shared" si="6"/>
        <v>-1244.5360775349257</v>
      </c>
      <c r="AJ28">
        <f t="shared" si="7"/>
        <v>14.847769780516956</v>
      </c>
      <c r="AK28">
        <f t="shared" si="22"/>
        <v>80.335305278177245</v>
      </c>
      <c r="AL28">
        <f t="shared" si="8"/>
        <v>-1149.3530024762315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-114.06868807528618</v>
      </c>
      <c r="AR28">
        <f t="shared" si="9"/>
        <v>-114.87707423568119</v>
      </c>
      <c r="AS28">
        <f t="shared" si="9"/>
        <v>1.3705254368271889</v>
      </c>
      <c r="AT28">
        <f t="shared" si="9"/>
        <v>7.4153614304751176</v>
      </c>
      <c r="AU28">
        <f t="shared" si="9"/>
        <v>-106.09118736837888</v>
      </c>
      <c r="AW28">
        <v>25</v>
      </c>
      <c r="AX28">
        <f>IF(Z28&gt;0, (R28*SUMPRODUCT(K28:$K$98, X28:$X$98)-K28*$AZ$3)/Z28, 0)</f>
        <v>1616.8511784199884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250000</v>
      </c>
      <c r="S29">
        <f t="shared" si="1"/>
        <v>1618.9519742220302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1132.7994484791579</v>
      </c>
      <c r="AC29">
        <f t="shared" si="2"/>
        <v>1114.5322812697964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-1296.5664408309442</v>
      </c>
      <c r="AI29">
        <f t="shared" si="6"/>
        <v>-1305.1717940086178</v>
      </c>
      <c r="AJ29">
        <f t="shared" si="7"/>
        <v>18.26716720936156</v>
      </c>
      <c r="AK29">
        <f t="shared" si="22"/>
        <v>79.295961393541063</v>
      </c>
      <c r="AL29">
        <f t="shared" si="8"/>
        <v>-1207.6086654057151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-106.85691436942682</v>
      </c>
      <c r="AR29">
        <f t="shared" si="9"/>
        <v>-107.56612714762893</v>
      </c>
      <c r="AS29">
        <f t="shared" si="9"/>
        <v>1.5054940964010823</v>
      </c>
      <c r="AT29">
        <f t="shared" si="9"/>
        <v>6.5352005802653705</v>
      </c>
      <c r="AU29">
        <f t="shared" si="9"/>
        <v>-99.525432470962485</v>
      </c>
      <c r="AW29">
        <v>26</v>
      </c>
      <c r="AX29">
        <f>IF(Z29&gt;0, (R29*SUMPRODUCT(K29:$K$98, X29:$X$98)-K29*$AZ$3)/Z29, 0)</f>
        <v>1618.9519742220302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250000</v>
      </c>
      <c r="S30">
        <f t="shared" si="1"/>
        <v>1616.9863589565671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1114.5322812697964</v>
      </c>
      <c r="AC30">
        <f t="shared" si="2"/>
        <v>1093.2124391020882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-1365.9462974549901</v>
      </c>
      <c r="AI30">
        <f t="shared" si="6"/>
        <v>-1374.3972997860142</v>
      </c>
      <c r="AJ30">
        <f t="shared" si="7"/>
        <v>21.319842167708202</v>
      </c>
      <c r="AK30">
        <f t="shared" si="22"/>
        <v>78.017259688885758</v>
      </c>
      <c r="AL30">
        <f t="shared" si="8"/>
        <v>-1275.0601979294202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-100.51328230680569</v>
      </c>
      <c r="AR30">
        <f t="shared" si="9"/>
        <v>-101.13515008056542</v>
      </c>
      <c r="AS30">
        <f t="shared" si="9"/>
        <v>1.5688225214505602</v>
      </c>
      <c r="AT30">
        <f t="shared" si="9"/>
        <v>5.740907137069013</v>
      </c>
      <c r="AU30">
        <f t="shared" si="9"/>
        <v>-93.825420422045852</v>
      </c>
      <c r="AW30">
        <v>27</v>
      </c>
      <c r="AX30">
        <f>IF(Z30&gt;0, (R30*SUMPRODUCT(K30:$K$98, X30:$X$98)-K30*$AZ$3)/Z30, 0)</f>
        <v>1616.9863589565671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250000</v>
      </c>
      <c r="S31">
        <f t="shared" si="1"/>
        <v>1611.1711828427015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1093.2124391020882</v>
      </c>
      <c r="AC31">
        <f t="shared" si="2"/>
        <v>1069.0715426896743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-1445.6195006825099</v>
      </c>
      <c r="AI31">
        <f t="shared" si="6"/>
        <v>-1453.9137120151895</v>
      </c>
      <c r="AJ31">
        <f t="shared" si="7"/>
        <v>24.140896412413895</v>
      </c>
      <c r="AK31">
        <f t="shared" si="22"/>
        <v>76.524870737146173</v>
      </c>
      <c r="AL31">
        <f t="shared" si="8"/>
        <v>-1353.2479448656295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-94.97860910669759</v>
      </c>
      <c r="AR31">
        <f t="shared" si="9"/>
        <v>-95.523546869119173</v>
      </c>
      <c r="AS31">
        <f t="shared" si="9"/>
        <v>1.5860804054991109</v>
      </c>
      <c r="AT31">
        <f t="shared" si="9"/>
        <v>5.0277585362209578</v>
      </c>
      <c r="AU31">
        <f t="shared" si="9"/>
        <v>-88.909707927399097</v>
      </c>
      <c r="AW31">
        <v>28</v>
      </c>
      <c r="AX31">
        <f>IF(Z31&gt;0, (R31*SUMPRODUCT(K31:$K$98, X31:$X$98)-K31*$AZ$3)/Z31, 0)</f>
        <v>1611.1711828427015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250000</v>
      </c>
      <c r="S32">
        <f t="shared" si="1"/>
        <v>1601.6509988652811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1069.0715426896743</v>
      </c>
      <c r="AC32">
        <f t="shared" si="2"/>
        <v>1042.2825638458269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-1536.6081517470702</v>
      </c>
      <c r="AI32">
        <f t="shared" si="6"/>
        <v>-1544.7425905588359</v>
      </c>
      <c r="AJ32">
        <f t="shared" si="7"/>
        <v>26.788978843847417</v>
      </c>
      <c r="AK32">
        <f t="shared" si="22"/>
        <v>74.835007988277212</v>
      </c>
      <c r="AL32">
        <f t="shared" si="8"/>
        <v>-1443.1186037267112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-90.139867943692579</v>
      </c>
      <c r="AR32">
        <f t="shared" si="9"/>
        <v>-90.617047008150195</v>
      </c>
      <c r="AS32">
        <f t="shared" si="9"/>
        <v>1.5714839287981699</v>
      </c>
      <c r="AT32">
        <f t="shared" si="9"/>
        <v>4.3899400962821611</v>
      </c>
      <c r="AU32">
        <f t="shared" si="9"/>
        <v>-84.655622983069847</v>
      </c>
      <c r="AW32">
        <v>29</v>
      </c>
      <c r="AX32">
        <f>IF(Z32&gt;0, (R32*SUMPRODUCT(K32:$K$98, X32:$X$98)-K32*$AZ$3)/Z32, 0)</f>
        <v>1601.6509988652811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250000</v>
      </c>
      <c r="S33">
        <f t="shared" si="1"/>
        <v>1588.6419485372594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1042.2825638458269</v>
      </c>
      <c r="AC33">
        <f t="shared" si="2"/>
        <v>1013.0262943511075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-1644.8632452393538</v>
      </c>
      <c r="AI33">
        <f t="shared" si="6"/>
        <v>-1652.8340965007396</v>
      </c>
      <c r="AJ33">
        <f t="shared" si="7"/>
        <v>29.25626949471939</v>
      </c>
      <c r="AK33">
        <f t="shared" si="22"/>
        <v>72.959779469207888</v>
      </c>
      <c r="AL33">
        <f t="shared" si="8"/>
        <v>-1550.6180475368124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-86.152038560856568</v>
      </c>
      <c r="AR33">
        <f t="shared" si="9"/>
        <v>-86.569523167690164</v>
      </c>
      <c r="AS33">
        <f t="shared" si="9"/>
        <v>1.532338487683276</v>
      </c>
      <c r="AT33">
        <f t="shared" si="9"/>
        <v>3.821371626130615</v>
      </c>
      <c r="AU33">
        <f t="shared" si="9"/>
        <v>-81.215813053876261</v>
      </c>
      <c r="AW33">
        <v>30</v>
      </c>
      <c r="AX33">
        <f>IF(Z33&gt;0, (R33*SUMPRODUCT(K33:$K$98, X33:$X$98)-K33*$AZ$3)/Z33, 0)</f>
        <v>1588.6419485372594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250000</v>
      </c>
      <c r="S34">
        <f t="shared" si="1"/>
        <v>1571.9315113332243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1013.0262943511075</v>
      </c>
      <c r="AC34">
        <f t="shared" si="2"/>
        <v>981.23461154826202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-1767.2945910020885</v>
      </c>
      <c r="AI34">
        <f t="shared" si="6"/>
        <v>-1775.0973690213104</v>
      </c>
      <c r="AJ34">
        <f t="shared" si="7"/>
        <v>31.791682802845457</v>
      </c>
      <c r="AK34">
        <f t="shared" si="22"/>
        <v>70.911840604577534</v>
      </c>
      <c r="AL34">
        <f t="shared" si="8"/>
        <v>-1672.3938456138874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-82.64692270720478</v>
      </c>
      <c r="AR34">
        <f t="shared" si="9"/>
        <v>-83.011816933181251</v>
      </c>
      <c r="AS34">
        <f t="shared" si="9"/>
        <v>1.4867270938960482</v>
      </c>
      <c r="AT34">
        <f t="shared" si="9"/>
        <v>3.3161677964221301</v>
      </c>
      <c r="AU34">
        <f t="shared" ref="AU34:AU79" si="23">AL34*$K34</f>
        <v>-78.20892204286308</v>
      </c>
      <c r="AW34">
        <v>31</v>
      </c>
      <c r="AX34">
        <f>IF(Z34&gt;0, (R34*SUMPRODUCT(K34:$K$98, X34:$X$98)-K34*$AZ$3)/Z34, 0)</f>
        <v>1571.9315113332243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250000</v>
      </c>
      <c r="S35">
        <f t="shared" si="1"/>
        <v>1551.7467598875487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981.23461154826202</v>
      </c>
      <c r="AC35">
        <f t="shared" si="2"/>
        <v>947.12372076785346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-1905.0743146716318</v>
      </c>
      <c r="AI35">
        <f t="shared" ref="AI35:AI66" si="25">SUM(AE35:AH35)</f>
        <v>-1912.703811194928</v>
      </c>
      <c r="AJ35">
        <f t="shared" si="7"/>
        <v>34.110890780408567</v>
      </c>
      <c r="AK35">
        <f t="shared" si="22"/>
        <v>68.686422808378353</v>
      </c>
      <c r="AL35">
        <f t="shared" ref="AL35:AL79" si="26">SUM(AI35:AK35)</f>
        <v>-1809.9064976061411</v>
      </c>
      <c r="AN35">
        <f t="shared" ref="AN35:AT66" si="27">AE35*$K35</f>
        <v>0</v>
      </c>
      <c r="AO35">
        <f t="shared" si="27"/>
        <v>0</v>
      </c>
      <c r="AP35">
        <f t="shared" si="27"/>
        <v>-0.31856319331764771</v>
      </c>
      <c r="AQ35">
        <f t="shared" si="27"/>
        <v>-79.54477144542038</v>
      </c>
      <c r="AR35">
        <f t="shared" si="27"/>
        <v>-79.863334638738024</v>
      </c>
      <c r="AS35">
        <f t="shared" si="27"/>
        <v>1.4242714785617077</v>
      </c>
      <c r="AT35">
        <f t="shared" si="27"/>
        <v>2.8679436605798276</v>
      </c>
      <c r="AU35">
        <f t="shared" si="23"/>
        <v>-75.571119499596492</v>
      </c>
      <c r="AW35">
        <v>32</v>
      </c>
      <c r="AX35">
        <f>IF(Z35&gt;0, (R35*SUMPRODUCT(K35:$K$98, X35:$X$98)-K35*$AZ$3)/Z35, 0)</f>
        <v>1551.7467598875487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250000</v>
      </c>
      <c r="S36">
        <f t="shared" si="1"/>
        <v>1528.3427249426136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947.12372076785346</v>
      </c>
      <c r="AC36">
        <f t="shared" si="2"/>
        <v>910.91469211421531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-2060.3624735984158</v>
      </c>
      <c r="AI36">
        <f t="shared" si="25"/>
        <v>-2067.8126570327991</v>
      </c>
      <c r="AJ36">
        <f t="shared" si="7"/>
        <v>36.209028653638143</v>
      </c>
      <c r="AK36">
        <f t="shared" si="22"/>
        <v>66.298660453749747</v>
      </c>
      <c r="AL36">
        <f t="shared" si="26"/>
        <v>-1965.3049679254111</v>
      </c>
      <c r="AN36">
        <f t="shared" si="27"/>
        <v>0</v>
      </c>
      <c r="AO36">
        <f t="shared" si="27"/>
        <v>0</v>
      </c>
      <c r="AP36">
        <f t="shared" si="27"/>
        <v>-0.27774654152337963</v>
      </c>
      <c r="AQ36">
        <f t="shared" si="27"/>
        <v>-76.81133711224993</v>
      </c>
      <c r="AR36">
        <f t="shared" si="27"/>
        <v>-77.089083653773315</v>
      </c>
      <c r="AS36">
        <f t="shared" si="27"/>
        <v>1.3498905857881642</v>
      </c>
      <c r="AT36">
        <f t="shared" si="27"/>
        <v>2.4716470152504533</v>
      </c>
      <c r="AU36">
        <f t="shared" si="23"/>
        <v>-73.267546052734701</v>
      </c>
      <c r="AW36">
        <v>33</v>
      </c>
      <c r="AX36">
        <f>IF(Z36&gt;0, (R36*SUMPRODUCT(K36:$K$98, X36:$X$98)-K36*$AZ$3)/Z36, 0)</f>
        <v>1528.3427249426136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250000</v>
      </c>
      <c r="S37">
        <f t="shared" si="1"/>
        <v>1501.8595759049751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910.91469211421531</v>
      </c>
      <c r="AC37">
        <f t="shared" si="2"/>
        <v>872.79598249462845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-2227.7483374135527</v>
      </c>
      <c r="AI37">
        <f t="shared" si="25"/>
        <v>-2235.0126315967213</v>
      </c>
      <c r="AJ37">
        <f t="shared" si="7"/>
        <v>38.118709619586866</v>
      </c>
      <c r="AK37">
        <f t="shared" si="22"/>
        <v>63.764028447995081</v>
      </c>
      <c r="AL37">
        <f t="shared" si="26"/>
        <v>-2133.1298935291397</v>
      </c>
      <c r="AN37">
        <f t="shared" si="27"/>
        <v>0</v>
      </c>
      <c r="AO37">
        <f t="shared" si="27"/>
        <v>0</v>
      </c>
      <c r="AP37">
        <f t="shared" si="27"/>
        <v>-0.24180044450218915</v>
      </c>
      <c r="AQ37">
        <f t="shared" si="27"/>
        <v>-74.153183315964512</v>
      </c>
      <c r="AR37">
        <f t="shared" si="27"/>
        <v>-74.394983760466701</v>
      </c>
      <c r="AS37">
        <f t="shared" si="27"/>
        <v>1.2688253941066767</v>
      </c>
      <c r="AT37">
        <f t="shared" si="27"/>
        <v>2.1224595305761444</v>
      </c>
      <c r="AU37">
        <f t="shared" si="23"/>
        <v>-71.003698835783894</v>
      </c>
      <c r="AW37">
        <v>34</v>
      </c>
      <c r="AX37">
        <f>IF(Z37&gt;0, (R37*SUMPRODUCT(K37:$K$98, X37:$X$98)-K37*$AZ$3)/Z37, 0)</f>
        <v>1501.8595759049751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250000</v>
      </c>
      <c r="S38">
        <f t="shared" si="1"/>
        <v>1472.8296621224094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872.79598249462845</v>
      </c>
      <c r="AC38">
        <f t="shared" si="2"/>
        <v>833.18978801139849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-2406.319241057211</v>
      </c>
      <c r="AI38">
        <f t="shared" si="25"/>
        <v>-2413.3905763364951</v>
      </c>
      <c r="AJ38">
        <f t="shared" si="7"/>
        <v>39.606194483229956</v>
      </c>
      <c r="AK38">
        <f t="shared" si="22"/>
        <v>61.095718774623997</v>
      </c>
      <c r="AL38">
        <f t="shared" si="26"/>
        <v>-2312.6886630786412</v>
      </c>
      <c r="AN38">
        <f t="shared" si="27"/>
        <v>0</v>
      </c>
      <c r="AO38">
        <f t="shared" si="27"/>
        <v>0</v>
      </c>
      <c r="AP38">
        <f t="shared" si="27"/>
        <v>-0.21015855707592238</v>
      </c>
      <c r="AQ38">
        <f t="shared" si="27"/>
        <v>-71.515288073824706</v>
      </c>
      <c r="AR38">
        <f t="shared" si="27"/>
        <v>-71.72544663090062</v>
      </c>
      <c r="AS38">
        <f t="shared" si="27"/>
        <v>1.1770875450140552</v>
      </c>
      <c r="AT38">
        <f t="shared" si="27"/>
        <v>1.8157515651684617</v>
      </c>
      <c r="AU38">
        <f t="shared" si="23"/>
        <v>-68.732607520718105</v>
      </c>
      <c r="AW38">
        <v>35</v>
      </c>
      <c r="AX38">
        <f>IF(Z38&gt;0, (R38*SUMPRODUCT(K38:$K$98, X38:$X$98)-K38*$AZ$3)/Z38, 0)</f>
        <v>1472.8296621224094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250000</v>
      </c>
      <c r="S39">
        <f t="shared" si="1"/>
        <v>1441.7707239553533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833.18978801139849</v>
      </c>
      <c r="AC39">
        <f t="shared" si="2"/>
        <v>792.52002568108674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-2591.1390622386161</v>
      </c>
      <c r="AI39">
        <f t="shared" si="25"/>
        <v>-2598.0101272119955</v>
      </c>
      <c r="AJ39">
        <f t="shared" si="7"/>
        <v>40.669762330311755</v>
      </c>
      <c r="AK39">
        <f t="shared" si="22"/>
        <v>58.323285160797901</v>
      </c>
      <c r="AL39">
        <f t="shared" si="26"/>
        <v>-2499.0170797208862</v>
      </c>
      <c r="AN39">
        <f t="shared" si="27"/>
        <v>0</v>
      </c>
      <c r="AO39">
        <f t="shared" si="27"/>
        <v>0</v>
      </c>
      <c r="AP39">
        <f t="shared" si="27"/>
        <v>-0.18232729182434934</v>
      </c>
      <c r="AQ39">
        <f t="shared" si="27"/>
        <v>-68.757226105211515</v>
      </c>
      <c r="AR39">
        <f t="shared" si="27"/>
        <v>-68.939553397035851</v>
      </c>
      <c r="AS39">
        <f t="shared" si="27"/>
        <v>1.0791933497288098</v>
      </c>
      <c r="AT39">
        <f t="shared" si="27"/>
        <v>1.5476387830513192</v>
      </c>
      <c r="AU39">
        <f t="shared" si="23"/>
        <v>-66.312721264255728</v>
      </c>
      <c r="AW39">
        <v>36</v>
      </c>
      <c r="AX39">
        <f>IF(Z39&gt;0, (R39*SUMPRODUCT(K39:$K$98, X39:$X$98)-K39*$AZ$3)/Z39, 0)</f>
        <v>1441.7707239553533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250000</v>
      </c>
      <c r="S40">
        <f t="shared" si="1"/>
        <v>1409.4312981350067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792.52002568108674</v>
      </c>
      <c r="AC40">
        <f t="shared" si="2"/>
        <v>751.30344756115437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-2783.5055244668779</v>
      </c>
      <c r="AI40">
        <f t="shared" si="25"/>
        <v>-2790.1687035143004</v>
      </c>
      <c r="AJ40">
        <f t="shared" si="7"/>
        <v>41.216578119932365</v>
      </c>
      <c r="AK40">
        <f t="shared" si="22"/>
        <v>55.476401797676075</v>
      </c>
      <c r="AL40">
        <f t="shared" si="26"/>
        <v>-2693.4757235966922</v>
      </c>
      <c r="AN40">
        <f t="shared" si="27"/>
        <v>0</v>
      </c>
      <c r="AO40">
        <f t="shared" si="27"/>
        <v>0</v>
      </c>
      <c r="AP40">
        <f t="shared" si="27"/>
        <v>-0.15786690212663826</v>
      </c>
      <c r="AQ40">
        <f t="shared" si="27"/>
        <v>-65.948009361981931</v>
      </c>
      <c r="AR40">
        <f t="shared" si="27"/>
        <v>-66.105876264108574</v>
      </c>
      <c r="AS40">
        <f t="shared" si="27"/>
        <v>0.97652088556309358</v>
      </c>
      <c r="AT40">
        <f t="shared" si="27"/>
        <v>1.3143707576520556</v>
      </c>
      <c r="AU40">
        <f t="shared" si="23"/>
        <v>-63.814984620893426</v>
      </c>
      <c r="AW40">
        <v>37</v>
      </c>
      <c r="AX40">
        <f>IF(Z40&gt;0, (R40*SUMPRODUCT(K40:$K$98, X40:$X$98)-K40*$AZ$3)/Z40, 0)</f>
        <v>1409.4312981350067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250000</v>
      </c>
      <c r="S41">
        <f t="shared" si="1"/>
        <v>1376.4836252438213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751.30344756115437</v>
      </c>
      <c r="AC41">
        <f t="shared" si="2"/>
        <v>709.94530247174396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-2989.1093169070277</v>
      </c>
      <c r="AI41">
        <f t="shared" si="25"/>
        <v>-2995.5564086981303</v>
      </c>
      <c r="AJ41">
        <f t="shared" si="7"/>
        <v>41.358145089410414</v>
      </c>
      <c r="AK41">
        <f t="shared" si="22"/>
        <v>52.591241329280813</v>
      </c>
      <c r="AL41">
        <f t="shared" si="26"/>
        <v>-2901.6070222794392</v>
      </c>
      <c r="AN41">
        <f t="shared" si="27"/>
        <v>0</v>
      </c>
      <c r="AO41">
        <f t="shared" si="27"/>
        <v>0</v>
      </c>
      <c r="AP41">
        <f t="shared" si="27"/>
        <v>-0.13638149104094524</v>
      </c>
      <c r="AQ41">
        <f t="shared" si="27"/>
        <v>-63.231484634164481</v>
      </c>
      <c r="AR41">
        <f t="shared" si="27"/>
        <v>-63.367866125205424</v>
      </c>
      <c r="AS41">
        <f t="shared" si="27"/>
        <v>0.87488834915700076</v>
      </c>
      <c r="AT41">
        <f t="shared" si="27"/>
        <v>1.1125127639844992</v>
      </c>
      <c r="AU41">
        <f t="shared" si="23"/>
        <v>-61.380465012063922</v>
      </c>
      <c r="AW41">
        <v>38</v>
      </c>
      <c r="AX41">
        <f>IF(Z41&gt;0, (R41*SUMPRODUCT(K41:$K$98, X41:$X$98)-K41*$AZ$3)/Z41, 0)</f>
        <v>1376.4836252438213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250000</v>
      </c>
      <c r="S42">
        <f t="shared" si="1"/>
        <v>1343.3020068436242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709.94530247174396</v>
      </c>
      <c r="AC42">
        <f t="shared" si="2"/>
        <v>668.66905379523189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-3207.3838100820967</v>
      </c>
      <c r="AI42">
        <f t="shared" si="25"/>
        <v>-3213.6060617647845</v>
      </c>
      <c r="AJ42">
        <f t="shared" si="7"/>
        <v>41.276248676512068</v>
      </c>
      <c r="AK42">
        <f t="shared" si="22"/>
        <v>49.69617117302208</v>
      </c>
      <c r="AL42">
        <f t="shared" si="26"/>
        <v>-3122.6336419152503</v>
      </c>
      <c r="AN42">
        <f t="shared" si="27"/>
        <v>0</v>
      </c>
      <c r="AO42">
        <f t="shared" si="27"/>
        <v>0</v>
      </c>
      <c r="AP42">
        <f t="shared" si="27"/>
        <v>-0.11752252987154033</v>
      </c>
      <c r="AQ42">
        <f t="shared" si="27"/>
        <v>-60.579333471617744</v>
      </c>
      <c r="AR42">
        <f t="shared" si="27"/>
        <v>-60.696856001489287</v>
      </c>
      <c r="AS42">
        <f t="shared" si="27"/>
        <v>0.77960349652318106</v>
      </c>
      <c r="AT42">
        <f t="shared" si="27"/>
        <v>0.93863444602099011</v>
      </c>
      <c r="AU42">
        <f t="shared" si="23"/>
        <v>-58.978618058945116</v>
      </c>
      <c r="AW42">
        <v>39</v>
      </c>
      <c r="AX42">
        <f>IF(Z42&gt;0, (R42*SUMPRODUCT(K42:$K$98, X42:$X$98)-K42*$AZ$3)/Z42, 0)</f>
        <v>1343.3020068436242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250000</v>
      </c>
      <c r="S43">
        <f t="shared" si="1"/>
        <v>1310.2931083073838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668.66905379523189</v>
      </c>
      <c r="AC43">
        <f t="shared" si="2"/>
        <v>627.69260957151835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-3438.7137034836119</v>
      </c>
      <c r="AI43">
        <f t="shared" si="25"/>
        <v>-3444.7017969642984</v>
      </c>
      <c r="AJ43">
        <f t="shared" si="7"/>
        <v>40.976444223713543</v>
      </c>
      <c r="AK43">
        <f t="shared" si="22"/>
        <v>46.806833765666234</v>
      </c>
      <c r="AL43">
        <f t="shared" si="26"/>
        <v>-3356.9185189749182</v>
      </c>
      <c r="AN43">
        <f t="shared" si="27"/>
        <v>0</v>
      </c>
      <c r="AO43">
        <f t="shared" si="27"/>
        <v>0</v>
      </c>
      <c r="AP43">
        <f t="shared" si="27"/>
        <v>-0.10098203231573917</v>
      </c>
      <c r="AQ43">
        <f t="shared" si="27"/>
        <v>-57.989792485661638</v>
      </c>
      <c r="AR43">
        <f t="shared" si="27"/>
        <v>-58.09077451797738</v>
      </c>
      <c r="AS43">
        <f t="shared" si="27"/>
        <v>0.6910187070607815</v>
      </c>
      <c r="AT43">
        <f t="shared" si="27"/>
        <v>0.78934125112889941</v>
      </c>
      <c r="AU43">
        <f t="shared" si="23"/>
        <v>-56.610414559787692</v>
      </c>
      <c r="AW43">
        <v>40</v>
      </c>
      <c r="AX43">
        <f>IF(Z43&gt;0, (R43*SUMPRODUCT(K43:$K$98, X43:$X$98)-K43*$AZ$3)/Z43, 0)</f>
        <v>1310.2931083073838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250000</v>
      </c>
      <c r="S44">
        <f t="shared" si="1"/>
        <v>1277.6633371228734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627.69260957151835</v>
      </c>
      <c r="AC44">
        <f t="shared" si="2"/>
        <v>587.20539677148531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-3665.9479550558954</v>
      </c>
      <c r="AI44">
        <f t="shared" si="25"/>
        <v>-3671.6928702040223</v>
      </c>
      <c r="AJ44">
        <f t="shared" si="7"/>
        <v>40.487212800033035</v>
      </c>
      <c r="AK44">
        <f t="shared" si="22"/>
        <v>43.938482670006287</v>
      </c>
      <c r="AL44">
        <f t="shared" si="26"/>
        <v>-3587.2671747339832</v>
      </c>
      <c r="AN44">
        <f t="shared" si="27"/>
        <v>0</v>
      </c>
      <c r="AO44">
        <f t="shared" si="27"/>
        <v>0</v>
      </c>
      <c r="AP44">
        <f t="shared" si="27"/>
        <v>-8.6501000606220499E-2</v>
      </c>
      <c r="AQ44">
        <f t="shared" si="27"/>
        <v>-55.198059171692748</v>
      </c>
      <c r="AR44">
        <f t="shared" si="27"/>
        <v>-55.284560172298967</v>
      </c>
      <c r="AS44">
        <f t="shared" si="27"/>
        <v>0.60961464680669875</v>
      </c>
      <c r="AT44">
        <f t="shared" si="27"/>
        <v>0.66158030503093268</v>
      </c>
      <c r="AU44">
        <f t="shared" si="23"/>
        <v>-54.013365220461338</v>
      </c>
      <c r="AW44">
        <v>41</v>
      </c>
      <c r="AX44">
        <f>IF(Z44&gt;0, (R44*SUMPRODUCT(K44:$K$98, X44:$X$98)-K44*$AZ$3)/Z44, 0)</f>
        <v>1277.6633371228734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250000</v>
      </c>
      <c r="S45">
        <f t="shared" si="1"/>
        <v>1246.0430423084438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587.20539677148531</v>
      </c>
      <c r="AC45">
        <f t="shared" si="2"/>
        <v>547.63464089053264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-3874.5759842658745</v>
      </c>
      <c r="AI45">
        <f t="shared" si="25"/>
        <v>-3880.0697214633069</v>
      </c>
      <c r="AJ45">
        <f t="shared" si="7"/>
        <v>39.570755880952674</v>
      </c>
      <c r="AK45">
        <f t="shared" si="22"/>
        <v>41.104377774003979</v>
      </c>
      <c r="AL45">
        <f t="shared" si="26"/>
        <v>-3799.3945878083505</v>
      </c>
      <c r="AN45">
        <f t="shared" si="27"/>
        <v>0</v>
      </c>
      <c r="AO45">
        <f t="shared" si="27"/>
        <v>0</v>
      </c>
      <c r="AP45">
        <f t="shared" si="27"/>
        <v>-7.3856269972258443E-2</v>
      </c>
      <c r="AQ45">
        <f t="shared" si="27"/>
        <v>-52.088718414800667</v>
      </c>
      <c r="AR45">
        <f t="shared" si="27"/>
        <v>-52.162574684772927</v>
      </c>
      <c r="AS45">
        <f t="shared" si="27"/>
        <v>0.53197820068930723</v>
      </c>
      <c r="AT45">
        <f t="shared" si="27"/>
        <v>0.55259578549505695</v>
      </c>
      <c r="AU45">
        <f t="shared" si="23"/>
        <v>-51.078000698588568</v>
      </c>
      <c r="AW45">
        <v>42</v>
      </c>
      <c r="AX45">
        <f>IF(Z45&gt;0, (R45*SUMPRODUCT(K45:$K$98, X45:$X$98)-K45*$AZ$3)/Z45, 0)</f>
        <v>1246.0430423084438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250000</v>
      </c>
      <c r="S46">
        <f t="shared" si="1"/>
        <v>1227.5413814210892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547.63464089053264</v>
      </c>
      <c r="AC46">
        <f t="shared" si="2"/>
        <v>509.49887184246381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-5011.9035926690849</v>
      </c>
      <c r="AI46">
        <f t="shared" si="25"/>
        <v>-5017.0917973149099</v>
      </c>
      <c r="AJ46">
        <f t="shared" si="7"/>
        <v>38.135769048068823</v>
      </c>
      <c r="AK46">
        <f t="shared" si="22"/>
        <v>38.334424862337286</v>
      </c>
      <c r="AL46">
        <f t="shared" si="26"/>
        <v>-4940.6216034045037</v>
      </c>
      <c r="AN46">
        <f t="shared" si="27"/>
        <v>0</v>
      </c>
      <c r="AO46">
        <f t="shared" si="27"/>
        <v>0</v>
      </c>
      <c r="AP46">
        <f t="shared" si="27"/>
        <v>-6.2275692500692856E-2</v>
      </c>
      <c r="AQ46">
        <f t="shared" si="27"/>
        <v>-60.159494138568697</v>
      </c>
      <c r="AR46">
        <f t="shared" si="27"/>
        <v>-60.221769831069395</v>
      </c>
      <c r="AS46">
        <f t="shared" si="27"/>
        <v>0.45775592688432315</v>
      </c>
      <c r="AT46">
        <f t="shared" si="27"/>
        <v>0.46014045664893333</v>
      </c>
      <c r="AU46">
        <f t="shared" si="23"/>
        <v>-59.303873447536141</v>
      </c>
      <c r="AW46">
        <v>43</v>
      </c>
      <c r="AX46">
        <f>IF(Z46&gt;0, (R46*SUMPRODUCT(K46:$K$98, X46:$X$98)-K46*$AZ$3)/Z46, 0)</f>
        <v>1227.5413814210892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250000</v>
      </c>
      <c r="S47">
        <f t="shared" si="1"/>
        <v>1194.38252125498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509.49887184246381</v>
      </c>
      <c r="AC47">
        <f t="shared" si="2"/>
        <v>461.79736820990587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-6066.1777469014814</v>
      </c>
      <c r="AI47">
        <f t="shared" si="25"/>
        <v>-6071.0107606135025</v>
      </c>
      <c r="AJ47">
        <f t="shared" si="7"/>
        <v>47.701503632557944</v>
      </c>
      <c r="AK47">
        <f t="shared" si="22"/>
        <v>35.664921028972472</v>
      </c>
      <c r="AL47">
        <f t="shared" si="26"/>
        <v>-5987.6443359519717</v>
      </c>
      <c r="AN47">
        <f t="shared" si="27"/>
        <v>0</v>
      </c>
      <c r="AO47">
        <f t="shared" si="27"/>
        <v>0</v>
      </c>
      <c r="AP47">
        <f t="shared" si="27"/>
        <v>-5.1796626112219052E-2</v>
      </c>
      <c r="AQ47">
        <f t="shared" si="27"/>
        <v>-65.012755892867673</v>
      </c>
      <c r="AR47">
        <f t="shared" si="27"/>
        <v>-65.064552518979895</v>
      </c>
      <c r="AS47">
        <f t="shared" si="27"/>
        <v>0.5112290375880072</v>
      </c>
      <c r="AT47">
        <f t="shared" si="27"/>
        <v>0.38222994800627746</v>
      </c>
      <c r="AU47">
        <f t="shared" si="23"/>
        <v>-64.171093533385601</v>
      </c>
      <c r="AW47">
        <v>44</v>
      </c>
      <c r="AX47">
        <f>IF(Z47&gt;0, (R47*SUMPRODUCT(K47:$K$98, X47:$X$98)-K47*$AZ$3)/Z47, 0)</f>
        <v>1194.38252125498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250000</v>
      </c>
      <c r="S48">
        <f t="shared" si="1"/>
        <v>1150.014299163417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461.79736820990587</v>
      </c>
      <c r="AC48">
        <f t="shared" si="2"/>
        <v>407.90781812597652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-7019.1614456867474</v>
      </c>
      <c r="AI48">
        <f t="shared" si="25"/>
        <v>-7023.595171189364</v>
      </c>
      <c r="AJ48">
        <f t="shared" si="7"/>
        <v>53.88955008392935</v>
      </c>
      <c r="AK48">
        <f t="shared" si="22"/>
        <v>32.325815774693417</v>
      </c>
      <c r="AL48">
        <f t="shared" si="26"/>
        <v>-6937.3798053307419</v>
      </c>
      <c r="AN48">
        <f t="shared" si="27"/>
        <v>0</v>
      </c>
      <c r="AO48">
        <f t="shared" si="27"/>
        <v>0</v>
      </c>
      <c r="AP48">
        <f t="shared" si="27"/>
        <v>-4.2426208688828952E-2</v>
      </c>
      <c r="AQ48">
        <f t="shared" si="27"/>
        <v>-67.166180707293435</v>
      </c>
      <c r="AR48">
        <f t="shared" si="27"/>
        <v>-67.208606915982259</v>
      </c>
      <c r="AS48">
        <f t="shared" si="27"/>
        <v>0.5156677599139915</v>
      </c>
      <c r="AT48">
        <f t="shared" si="27"/>
        <v>0.30932492444206872</v>
      </c>
      <c r="AU48">
        <f t="shared" si="23"/>
        <v>-66.383614231626211</v>
      </c>
      <c r="AW48">
        <v>45</v>
      </c>
      <c r="AX48">
        <f>IF(Z48&gt;0, (R48*SUMPRODUCT(K48:$K$98, X48:$X$98)-K48*$AZ$3)/Z48, 0)</f>
        <v>1150.014299163417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250000</v>
      </c>
      <c r="S49">
        <f t="shared" si="1"/>
        <v>1096.3968213070959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407.90781812597652</v>
      </c>
      <c r="AC49">
        <f t="shared" si="2"/>
        <v>350.67307117666326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-7827.4202203747527</v>
      </c>
      <c r="AI49">
        <f t="shared" si="25"/>
        <v>-7831.4182376113249</v>
      </c>
      <c r="AJ49">
        <f t="shared" si="7"/>
        <v>57.234746949313262</v>
      </c>
      <c r="AK49">
        <f t="shared" si="22"/>
        <v>28.55354726881836</v>
      </c>
      <c r="AL49">
        <f t="shared" si="26"/>
        <v>-7745.6299433931936</v>
      </c>
      <c r="AN49">
        <f t="shared" si="27"/>
        <v>0</v>
      </c>
      <c r="AO49">
        <f t="shared" si="27"/>
        <v>0</v>
      </c>
      <c r="AP49">
        <f t="shared" si="27"/>
        <v>-3.4157970682455768E-2</v>
      </c>
      <c r="AQ49">
        <f t="shared" si="27"/>
        <v>-66.875347099825163</v>
      </c>
      <c r="AR49">
        <f t="shared" si="27"/>
        <v>-66.90950507050762</v>
      </c>
      <c r="AS49">
        <f t="shared" si="27"/>
        <v>0.48899809396239752</v>
      </c>
      <c r="AT49">
        <f t="shared" si="27"/>
        <v>0.24395373325722255</v>
      </c>
      <c r="AU49">
        <f t="shared" si="23"/>
        <v>-66.176553243288012</v>
      </c>
      <c r="AW49">
        <v>46</v>
      </c>
      <c r="AX49">
        <f>IF(Z49&gt;0, (R49*SUMPRODUCT(K49:$K$98, X49:$X$98)-K49*$AZ$3)/Z49, 0)</f>
        <v>1096.3968213070959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250000</v>
      </c>
      <c r="S50">
        <f t="shared" si="1"/>
        <v>1032.5567099414718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350.67307117666326</v>
      </c>
      <c r="AC50">
        <f t="shared" si="2"/>
        <v>292.66507564646361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-8301.4187818608461</v>
      </c>
      <c r="AI50">
        <f t="shared" si="25"/>
        <v>-8304.9617479859589</v>
      </c>
      <c r="AJ50">
        <f t="shared" si="7"/>
        <v>58.007995530199651</v>
      </c>
      <c r="AK50">
        <f t="shared" si="22"/>
        <v>24.547114982366431</v>
      </c>
      <c r="AL50">
        <f t="shared" si="26"/>
        <v>-8222.4066374733939</v>
      </c>
      <c r="AN50">
        <f t="shared" si="27"/>
        <v>0</v>
      </c>
      <c r="AO50">
        <f t="shared" si="27"/>
        <v>0</v>
      </c>
      <c r="AP50">
        <f t="shared" si="27"/>
        <v>-2.7026908828775991E-2</v>
      </c>
      <c r="AQ50">
        <f t="shared" si="27"/>
        <v>-63.325947989323211</v>
      </c>
      <c r="AR50">
        <f t="shared" si="27"/>
        <v>-63.352974898151984</v>
      </c>
      <c r="AS50">
        <f t="shared" si="27"/>
        <v>0.4425040350857814</v>
      </c>
      <c r="AT50">
        <f t="shared" si="27"/>
        <v>0.18725345239272742</v>
      </c>
      <c r="AU50">
        <f t="shared" si="23"/>
        <v>-62.723217410673485</v>
      </c>
      <c r="AW50">
        <v>47</v>
      </c>
      <c r="AX50">
        <f>IF(Z50&gt;0, (R50*SUMPRODUCT(K50:$K$98, X50:$X$98)-K50*$AZ$3)/Z50, 0)</f>
        <v>1032.5567099414718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250000</v>
      </c>
      <c r="S51">
        <f t="shared" si="1"/>
        <v>962.82320770259935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292.66507564646361</v>
      </c>
      <c r="AC51">
        <f t="shared" si="2"/>
        <v>237.2564058443059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-8546.3755531453244</v>
      </c>
      <c r="AI51">
        <f t="shared" si="25"/>
        <v>-8549.4557708315297</v>
      </c>
      <c r="AJ51">
        <f t="shared" si="7"/>
        <v>55.408669802157704</v>
      </c>
      <c r="AK51">
        <f t="shared" si="22"/>
        <v>20.486555295252455</v>
      </c>
      <c r="AL51">
        <f t="shared" si="26"/>
        <v>-8473.5605457341189</v>
      </c>
      <c r="AN51">
        <f t="shared" si="27"/>
        <v>0</v>
      </c>
      <c r="AO51">
        <f t="shared" si="27"/>
        <v>0</v>
      </c>
      <c r="AP51">
        <f t="shared" si="27"/>
        <v>-2.0979385542182663E-2</v>
      </c>
      <c r="AQ51">
        <f t="shared" si="27"/>
        <v>-58.20942737935075</v>
      </c>
      <c r="AR51">
        <f t="shared" si="27"/>
        <v>-58.230406764892933</v>
      </c>
      <c r="AS51">
        <f t="shared" si="27"/>
        <v>0.37738886162662405</v>
      </c>
      <c r="AT51">
        <f t="shared" si="27"/>
        <v>0.13953408030064526</v>
      </c>
      <c r="AU51">
        <f t="shared" si="23"/>
        <v>-57.713483822965664</v>
      </c>
      <c r="AW51">
        <v>48</v>
      </c>
      <c r="AX51">
        <f>IF(Z51&gt;0, (R51*SUMPRODUCT(K51:$K$98, X51:$X$98)-K51*$AZ$3)/Z51, 0)</f>
        <v>962.82320770259935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250000</v>
      </c>
      <c r="S52">
        <f t="shared" si="1"/>
        <v>886.70050385676268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237.2564058443059</v>
      </c>
      <c r="AC52">
        <f t="shared" si="2"/>
        <v>186.11597684635296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-8514.0034629835409</v>
      </c>
      <c r="AI52">
        <f t="shared" si="25"/>
        <v>-8516.6271783197335</v>
      </c>
      <c r="AJ52">
        <f t="shared" si="7"/>
        <v>51.140428997952938</v>
      </c>
      <c r="AK52">
        <f t="shared" si="22"/>
        <v>16.607948409101414</v>
      </c>
      <c r="AL52">
        <f t="shared" si="26"/>
        <v>-8448.8788009126802</v>
      </c>
      <c r="AN52">
        <f t="shared" si="27"/>
        <v>0</v>
      </c>
      <c r="AO52">
        <f t="shared" si="27"/>
        <v>0</v>
      </c>
      <c r="AP52">
        <f t="shared" si="27"/>
        <v>-1.595548629028725E-2</v>
      </c>
      <c r="AQ52">
        <f t="shared" si="27"/>
        <v>-51.775840029269894</v>
      </c>
      <c r="AR52">
        <f t="shared" si="27"/>
        <v>-51.791795515560175</v>
      </c>
      <c r="AS52">
        <f t="shared" si="27"/>
        <v>0.31099807303794202</v>
      </c>
      <c r="AT52">
        <f t="shared" si="27"/>
        <v>0.10099719641676926</v>
      </c>
      <c r="AU52">
        <f t="shared" si="23"/>
        <v>-51.379800246105475</v>
      </c>
      <c r="AW52">
        <v>49</v>
      </c>
      <c r="AX52">
        <f>IF(Z52&gt;0, (R52*SUMPRODUCT(K52:$K$98, X52:$X$98)-K52*$AZ$3)/Z52, 0)</f>
        <v>886.70050385676268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250000</v>
      </c>
      <c r="S53">
        <f t="shared" si="1"/>
        <v>803.84433809690438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186.11597684635296</v>
      </c>
      <c r="AC53">
        <f t="shared" si="2"/>
        <v>140.65174251475986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-8206.0999507857196</v>
      </c>
      <c r="AI53">
        <f t="shared" si="25"/>
        <v>-8208.2871239710112</v>
      </c>
      <c r="AJ53">
        <f t="shared" si="7"/>
        <v>45.464234331593104</v>
      </c>
      <c r="AK53">
        <f t="shared" si="22"/>
        <v>13.02811837924471</v>
      </c>
      <c r="AL53">
        <f t="shared" si="26"/>
        <v>-8149.7947712601735</v>
      </c>
      <c r="AN53">
        <f t="shared" si="27"/>
        <v>0</v>
      </c>
      <c r="AO53">
        <f t="shared" si="27"/>
        <v>0</v>
      </c>
      <c r="AP53">
        <f t="shared" si="27"/>
        <v>-1.1875679856882692E-2</v>
      </c>
      <c r="AQ53">
        <f t="shared" si="27"/>
        <v>-44.556606922781491</v>
      </c>
      <c r="AR53">
        <f t="shared" si="27"/>
        <v>-44.568482602638369</v>
      </c>
      <c r="AS53">
        <f t="shared" si="27"/>
        <v>0.24685685408499819</v>
      </c>
      <c r="AT53">
        <f t="shared" si="27"/>
        <v>7.0738688664386887E-2</v>
      </c>
      <c r="AU53">
        <f t="shared" si="23"/>
        <v>-44.250887059888989</v>
      </c>
      <c r="AW53">
        <v>50</v>
      </c>
      <c r="AX53">
        <f>IF(Z53&gt;0, (R53*SUMPRODUCT(K53:$K$98, X53:$X$98)-K53*$AZ$3)/Z53, 0)</f>
        <v>803.84433809690438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250000</v>
      </c>
      <c r="S54">
        <f t="shared" si="1"/>
        <v>714.15767799848311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140.65174251475986</v>
      </c>
      <c r="AC54">
        <f t="shared" si="2"/>
        <v>101.73049782204677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-7693.9713411560333</v>
      </c>
      <c r="AI54">
        <f t="shared" si="25"/>
        <v>-7695.7519440424148</v>
      </c>
      <c r="AJ54">
        <f t="shared" si="7"/>
        <v>38.921244692713088</v>
      </c>
      <c r="AK54">
        <f t="shared" si="22"/>
        <v>9.8456219760331916</v>
      </c>
      <c r="AL54">
        <f t="shared" si="26"/>
        <v>-7646.9850773736689</v>
      </c>
      <c r="AN54">
        <f t="shared" si="27"/>
        <v>0</v>
      </c>
      <c r="AO54">
        <f t="shared" si="27"/>
        <v>0</v>
      </c>
      <c r="AP54">
        <f t="shared" si="27"/>
        <v>-8.632256945821563E-3</v>
      </c>
      <c r="AQ54">
        <f t="shared" si="27"/>
        <v>-37.299915696316333</v>
      </c>
      <c r="AR54">
        <f t="shared" si="27"/>
        <v>-37.308547953262156</v>
      </c>
      <c r="AS54">
        <f t="shared" si="27"/>
        <v>0.18868788060962133</v>
      </c>
      <c r="AT54">
        <f t="shared" si="27"/>
        <v>4.7730990070033043E-2</v>
      </c>
      <c r="AU54">
        <f t="shared" si="23"/>
        <v>-37.072129082582499</v>
      </c>
      <c r="AW54">
        <v>51</v>
      </c>
      <c r="AX54">
        <f>IF(Z54&gt;0, (R54*SUMPRODUCT(K54:$K$98, X54:$X$98)-K54*$AZ$3)/Z54, 0)</f>
        <v>714.15767799848311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250000</v>
      </c>
      <c r="S55">
        <f t="shared" si="1"/>
        <v>614.10440065827856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101.73049782204677</v>
      </c>
      <c r="AC55">
        <f t="shared" si="2"/>
        <v>69.462155545434427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-6978.1087098730068</v>
      </c>
      <c r="AI55">
        <f t="shared" si="25"/>
        <v>-6979.5226012950307</v>
      </c>
      <c r="AJ55">
        <f t="shared" si="7"/>
        <v>32.268342276612344</v>
      </c>
      <c r="AK55">
        <f t="shared" si="22"/>
        <v>7.1211348475432743</v>
      </c>
      <c r="AL55">
        <f t="shared" si="26"/>
        <v>-6940.1331241708749</v>
      </c>
      <c r="AN55">
        <f t="shared" si="27"/>
        <v>0</v>
      </c>
      <c r="AO55">
        <f t="shared" si="27"/>
        <v>0</v>
      </c>
      <c r="AP55">
        <f t="shared" si="27"/>
        <v>-6.120054969338878E-3</v>
      </c>
      <c r="AQ55">
        <f t="shared" si="27"/>
        <v>-30.204871619710737</v>
      </c>
      <c r="AR55">
        <f t="shared" si="27"/>
        <v>-30.210991674680077</v>
      </c>
      <c r="AS55">
        <f t="shared" si="27"/>
        <v>0.13967411176426028</v>
      </c>
      <c r="AT55">
        <f t="shared" si="27"/>
        <v>3.0823962881571021E-2</v>
      </c>
      <c r="AU55">
        <f t="shared" si="23"/>
        <v>-30.040493600034246</v>
      </c>
      <c r="AW55">
        <v>52</v>
      </c>
      <c r="AX55">
        <f>IF(Z55&gt;0, (R55*SUMPRODUCT(K55:$K$98, X55:$X$98)-K55*$AZ$3)/Z55, 0)</f>
        <v>614.10440065827856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250000</v>
      </c>
      <c r="S56">
        <f t="shared" si="1"/>
        <v>500.49431835900612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69.462155545434427</v>
      </c>
      <c r="AC56">
        <f t="shared" si="2"/>
        <v>43.749760193316511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-6141.7750096355585</v>
      </c>
      <c r="AI56">
        <f t="shared" si="25"/>
        <v>-6142.8676733928805</v>
      </c>
      <c r="AJ56">
        <f t="shared" si="7"/>
        <v>25.712395352117916</v>
      </c>
      <c r="AK56">
        <f t="shared" si="22"/>
        <v>4.8623508881804103</v>
      </c>
      <c r="AL56">
        <f t="shared" si="26"/>
        <v>-6112.2929271525827</v>
      </c>
      <c r="AN56">
        <f t="shared" si="27"/>
        <v>0</v>
      </c>
      <c r="AO56">
        <f t="shared" si="27"/>
        <v>0</v>
      </c>
      <c r="AP56">
        <f t="shared" si="27"/>
        <v>-4.222870649280573E-3</v>
      </c>
      <c r="AQ56">
        <f t="shared" si="27"/>
        <v>-23.736415936629427</v>
      </c>
      <c r="AR56">
        <f t="shared" si="27"/>
        <v>-23.740638807278707</v>
      </c>
      <c r="AS56">
        <f t="shared" si="27"/>
        <v>9.9371942125431809E-2</v>
      </c>
      <c r="AT56">
        <f t="shared" si="27"/>
        <v>1.8791763444707857E-2</v>
      </c>
      <c r="AU56">
        <f t="shared" si="23"/>
        <v>-23.62247510170857</v>
      </c>
      <c r="AW56">
        <v>53</v>
      </c>
      <c r="AX56">
        <f>IF(Z56&gt;0, (R56*SUMPRODUCT(K56:$K$98, X56:$X$98)-K56*$AZ$3)/Z56, 0)</f>
        <v>500.49431835900612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250000</v>
      </c>
      <c r="S57">
        <f t="shared" si="1"/>
        <v>366.2977046722221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43.749760193316511</v>
      </c>
      <c r="AC57">
        <f t="shared" si="2"/>
        <v>24.024483781323532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-5237.9130708455878</v>
      </c>
      <c r="AI57">
        <f t="shared" si="25"/>
        <v>-5238.7329123117943</v>
      </c>
      <c r="AJ57">
        <f t="shared" si="7"/>
        <v>19.725276411992979</v>
      </c>
      <c r="AK57">
        <f t="shared" si="22"/>
        <v>3.0624832135321562</v>
      </c>
      <c r="AL57">
        <f t="shared" si="26"/>
        <v>-5215.9451526862695</v>
      </c>
      <c r="AN57">
        <f t="shared" si="27"/>
        <v>0</v>
      </c>
      <c r="AO57">
        <f t="shared" si="27"/>
        <v>0</v>
      </c>
      <c r="AP57">
        <f t="shared" si="27"/>
        <v>-2.8290009829410544E-3</v>
      </c>
      <c r="AQ57">
        <f t="shared" si="27"/>
        <v>-18.074300748103312</v>
      </c>
      <c r="AR57">
        <f t="shared" si="27"/>
        <v>-18.077129749086254</v>
      </c>
      <c r="AS57">
        <f t="shared" si="27"/>
        <v>6.8065386612510936E-2</v>
      </c>
      <c r="AT57">
        <f t="shared" si="27"/>
        <v>1.0567613835649669E-2</v>
      </c>
      <c r="AU57">
        <f t="shared" si="23"/>
        <v>-17.998496748638093</v>
      </c>
      <c r="AW57">
        <v>54</v>
      </c>
      <c r="AX57">
        <f>IF(Z57&gt;0, (R57*SUMPRODUCT(K57:$K$98, X57:$X$98)-K57*$AZ$3)/Z57, 0)</f>
        <v>366.2977046722221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250000</v>
      </c>
      <c r="S58">
        <f t="shared" si="1"/>
        <v>199.78643696963132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24.024483781323532</v>
      </c>
      <c r="AC58">
        <f t="shared" si="2"/>
        <v>9.5315576087884821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-4305.6779931362562</v>
      </c>
      <c r="AI58">
        <f t="shared" si="25"/>
        <v>-4306.2743522881437</v>
      </c>
      <c r="AJ58">
        <f t="shared" si="7"/>
        <v>14.49292617253505</v>
      </c>
      <c r="AK58">
        <f t="shared" si="22"/>
        <v>1.6817138646926475</v>
      </c>
      <c r="AL58">
        <f t="shared" si="26"/>
        <v>-4290.0997122509161</v>
      </c>
      <c r="AN58">
        <f t="shared" si="27"/>
        <v>0</v>
      </c>
      <c r="AO58">
        <f t="shared" si="27"/>
        <v>0</v>
      </c>
      <c r="AP58">
        <f t="shared" si="27"/>
        <v>-1.837355034498285E-3</v>
      </c>
      <c r="AQ58">
        <f t="shared" si="27"/>
        <v>-13.265595258456509</v>
      </c>
      <c r="AR58">
        <f t="shared" si="27"/>
        <v>-13.267432613491007</v>
      </c>
      <c r="AS58">
        <f t="shared" si="27"/>
        <v>4.4652036920090482E-2</v>
      </c>
      <c r="AT58">
        <f t="shared" si="27"/>
        <v>5.1812828328338424E-3</v>
      </c>
      <c r="AU58">
        <f t="shared" si="23"/>
        <v>-13.217599293738083</v>
      </c>
      <c r="AW58">
        <v>55</v>
      </c>
      <c r="AX58">
        <f>IF(Z58&gt;0, (R58*SUMPRODUCT(K58:$K$98, X58:$X$98)-K58*$AZ$3)/Z58, 0)</f>
        <v>199.78643696963132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250000</v>
      </c>
      <c r="S59">
        <f t="shared" si="1"/>
        <v>-15.98199448996572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9.5315576087884821</v>
      </c>
      <c r="AC59">
        <f t="shared" si="2"/>
        <v>-0.53638177862494985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-3417.5038185828494</v>
      </c>
      <c r="AI59">
        <f t="shared" si="25"/>
        <v>-3417.9233389522888</v>
      </c>
      <c r="AJ59">
        <f t="shared" si="7"/>
        <v>10.067939387413432</v>
      </c>
      <c r="AK59">
        <f t="shared" si="22"/>
        <v>0.66720903261519382</v>
      </c>
      <c r="AL59">
        <f t="shared" si="26"/>
        <v>-3407.1881905322603</v>
      </c>
      <c r="AN59">
        <f t="shared" si="27"/>
        <v>0</v>
      </c>
      <c r="AO59">
        <f t="shared" si="27"/>
        <v>0</v>
      </c>
      <c r="AP59">
        <f t="shared" si="27"/>
        <v>-1.1540383072022368E-3</v>
      </c>
      <c r="AQ59">
        <f t="shared" si="27"/>
        <v>-9.4010460729785166</v>
      </c>
      <c r="AR59">
        <f t="shared" si="27"/>
        <v>-9.4022001112857172</v>
      </c>
      <c r="AS59">
        <f t="shared" si="27"/>
        <v>2.7695407837255128E-2</v>
      </c>
      <c r="AT59">
        <f t="shared" si="27"/>
        <v>1.8353930789531323E-3</v>
      </c>
      <c r="AU59">
        <f t="shared" si="23"/>
        <v>-9.3726693103695098</v>
      </c>
      <c r="AW59">
        <v>56</v>
      </c>
      <c r="AX59">
        <f>IF(Z59&gt;0, (R59*SUMPRODUCT(K59:$K$98, X59:$X$98)-K59*$AZ$3)/Z59, 0)</f>
        <v>-15.98199448996572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250000</v>
      </c>
      <c r="S60">
        <f t="shared" si="1"/>
        <v>-310.62056250153393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-0.53638177862494985</v>
      </c>
      <c r="AC60">
        <f t="shared" si="2"/>
        <v>-7.0823779667435716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-2606.3188923830339</v>
      </c>
      <c r="AI60">
        <f t="shared" si="25"/>
        <v>-2606.60390160416</v>
      </c>
      <c r="AJ60">
        <f t="shared" si="7"/>
        <v>6.5459961881186217</v>
      </c>
      <c r="AK60">
        <f t="shared" si="22"/>
        <v>-3.7546724503746493E-2</v>
      </c>
      <c r="AL60">
        <f t="shared" si="26"/>
        <v>-2600.0954521405451</v>
      </c>
      <c r="AN60">
        <f t="shared" si="27"/>
        <v>0</v>
      </c>
      <c r="AO60">
        <f t="shared" si="27"/>
        <v>0</v>
      </c>
      <c r="AP60">
        <f t="shared" si="27"/>
        <v>-7.0001615246932528E-4</v>
      </c>
      <c r="AQ60">
        <f t="shared" si="27"/>
        <v>-6.4014255957958941</v>
      </c>
      <c r="AR60">
        <f t="shared" si="27"/>
        <v>-6.4021256119483638</v>
      </c>
      <c r="AS60">
        <f t="shared" si="27"/>
        <v>1.6077736178434832E-2</v>
      </c>
      <c r="AT60">
        <f t="shared" si="27"/>
        <v>-9.2219169334577575E-5</v>
      </c>
      <c r="AU60">
        <f t="shared" si="23"/>
        <v>-6.3861400949392637</v>
      </c>
      <c r="AW60">
        <v>57</v>
      </c>
      <c r="AX60">
        <f>IF(Z60&gt;0, (R60*SUMPRODUCT(K60:$K$98, X60:$X$98)-K60*$AZ$3)/Z60, 0)</f>
        <v>-310.62056250153393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250000</v>
      </c>
      <c r="S61">
        <f t="shared" si="1"/>
        <v>-731.43366825668966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-7.0823779667435716</v>
      </c>
      <c r="AC61">
        <f t="shared" si="2"/>
        <v>-10.934651879628849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-1905.7787800500651</v>
      </c>
      <c r="AI61">
        <f t="shared" si="25"/>
        <v>-1905.9656502399773</v>
      </c>
      <c r="AJ61">
        <f t="shared" si="7"/>
        <v>3.852273912885277</v>
      </c>
      <c r="AK61">
        <f t="shared" si="22"/>
        <v>-0.49576645767205008</v>
      </c>
      <c r="AL61">
        <f t="shared" si="26"/>
        <v>-1902.6091427847641</v>
      </c>
      <c r="AN61">
        <f t="shared" si="27"/>
        <v>0</v>
      </c>
      <c r="AO61">
        <f t="shared" si="27"/>
        <v>0</v>
      </c>
      <c r="AP61">
        <f t="shared" si="27"/>
        <v>-4.0979924525643248E-4</v>
      </c>
      <c r="AQ61">
        <f t="shared" si="27"/>
        <v>-4.1793006474540659</v>
      </c>
      <c r="AR61">
        <f t="shared" si="27"/>
        <v>-4.1797104466993229</v>
      </c>
      <c r="AS61">
        <f t="shared" si="27"/>
        <v>8.4478907136687209E-3</v>
      </c>
      <c r="AT61">
        <f t="shared" si="27"/>
        <v>-1.087197055200907E-3</v>
      </c>
      <c r="AU61">
        <f t="shared" si="23"/>
        <v>-4.1723497530408551</v>
      </c>
      <c r="AW61">
        <v>58</v>
      </c>
      <c r="AX61">
        <f>IF(Z61&gt;0, (R61*SUMPRODUCT(K61:$K$98, X61:$X$98)-K61*$AZ$3)/Z61, 0)</f>
        <v>-731.43366825668966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250000</v>
      </c>
      <c r="S62">
        <f t="shared" si="1"/>
        <v>-1360.0856231263886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-10.934651879628849</v>
      </c>
      <c r="AC62">
        <f t="shared" si="2"/>
        <v>-12.837924238769858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-1340.2657828195611</v>
      </c>
      <c r="AI62">
        <f t="shared" si="25"/>
        <v>-1340.3837710184332</v>
      </c>
      <c r="AJ62">
        <f t="shared" si="7"/>
        <v>1.9032723591410097</v>
      </c>
      <c r="AK62">
        <f t="shared" si="22"/>
        <v>-0.76542563157401944</v>
      </c>
      <c r="AL62">
        <f t="shared" si="26"/>
        <v>-1339.2459242908662</v>
      </c>
      <c r="AN62">
        <f t="shared" si="27"/>
        <v>0</v>
      </c>
      <c r="AO62">
        <f t="shared" si="27"/>
        <v>0</v>
      </c>
      <c r="AP62">
        <f t="shared" si="27"/>
        <v>-2.3102111527297439E-4</v>
      </c>
      <c r="AQ62">
        <f t="shared" si="27"/>
        <v>-2.6242429231810145</v>
      </c>
      <c r="AR62">
        <f t="shared" si="27"/>
        <v>-2.6244739442962874</v>
      </c>
      <c r="AS62">
        <f t="shared" si="27"/>
        <v>3.7266108583734955E-3</v>
      </c>
      <c r="AT62">
        <f t="shared" si="27"/>
        <v>-1.4987048260336761E-3</v>
      </c>
      <c r="AU62">
        <f t="shared" si="23"/>
        <v>-2.6222460382639476</v>
      </c>
      <c r="AW62">
        <v>59</v>
      </c>
      <c r="AX62">
        <f>IF(Z62&gt;0, (R62*SUMPRODUCT(K62:$K$98, X62:$X$98)-K62*$AZ$3)/Z62, 0)</f>
        <v>-1360.0856231263886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250000</v>
      </c>
      <c r="S63">
        <f t="shared" si="1"/>
        <v>-2345.1888154809526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-12.837924238769858</v>
      </c>
      <c r="AC63">
        <f t="shared" si="2"/>
        <v>-13.429999047385644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-904.51199082798814</v>
      </c>
      <c r="AI63">
        <f t="shared" si="25"/>
        <v>-904.58357354533018</v>
      </c>
      <c r="AJ63">
        <f t="shared" si="7"/>
        <v>0.5920748086157861</v>
      </c>
      <c r="AK63">
        <f t="shared" si="22"/>
        <v>-0.8986546967138902</v>
      </c>
      <c r="AL63">
        <f t="shared" si="26"/>
        <v>-904.89015343342828</v>
      </c>
      <c r="AN63">
        <f t="shared" si="27"/>
        <v>0</v>
      </c>
      <c r="AO63">
        <f t="shared" si="27"/>
        <v>0</v>
      </c>
      <c r="AP63">
        <f t="shared" si="27"/>
        <v>-1.2514204925869669E-4</v>
      </c>
      <c r="AQ63">
        <f t="shared" si="27"/>
        <v>-1.5812823026875777</v>
      </c>
      <c r="AR63">
        <f t="shared" si="27"/>
        <v>-1.5814074447368365</v>
      </c>
      <c r="AS63">
        <f t="shared" si="27"/>
        <v>1.0350746327577676E-3</v>
      </c>
      <c r="AT63">
        <f t="shared" si="27"/>
        <v>-1.5710424876069829E-3</v>
      </c>
      <c r="AU63">
        <f t="shared" si="23"/>
        <v>-1.5819434125916856</v>
      </c>
      <c r="AW63">
        <v>60</v>
      </c>
      <c r="AX63">
        <f>IF(Z63&gt;0, (R63*SUMPRODUCT(K63:$K$98, X63:$X$98)-K63*$AZ$3)/Z63, 0)</f>
        <v>-2345.1888154809526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250000</v>
      </c>
      <c r="S64">
        <f t="shared" si="1"/>
        <v>-3961.4084109110854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-13.429999047385644</v>
      </c>
      <c r="AC64">
        <f t="shared" si="2"/>
        <v>-13.196845533497129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-584.49982224275618</v>
      </c>
      <c r="AI64">
        <f t="shared" si="25"/>
        <v>-584.54146414181264</v>
      </c>
      <c r="AJ64">
        <f t="shared" si="7"/>
        <v>-0.23315351388851546</v>
      </c>
      <c r="AK64">
        <f t="shared" si="22"/>
        <v>-0.94009993331699515</v>
      </c>
      <c r="AL64">
        <f t="shared" si="26"/>
        <v>-585.71471758901816</v>
      </c>
      <c r="AN64">
        <f t="shared" si="27"/>
        <v>0</v>
      </c>
      <c r="AO64">
        <f t="shared" si="27"/>
        <v>0</v>
      </c>
      <c r="AP64">
        <f t="shared" si="27"/>
        <v>-6.4999136369403609E-5</v>
      </c>
      <c r="AQ64">
        <f t="shared" si="27"/>
        <v>-0.91234992914960122</v>
      </c>
      <c r="AR64">
        <f t="shared" si="27"/>
        <v>-0.91241492828597059</v>
      </c>
      <c r="AS64">
        <f t="shared" si="27"/>
        <v>-3.6393097787602261E-4</v>
      </c>
      <c r="AT64">
        <f t="shared" si="27"/>
        <v>-1.4674086713393094E-3</v>
      </c>
      <c r="AU64">
        <f t="shared" si="23"/>
        <v>-0.91424626793518593</v>
      </c>
      <c r="AW64">
        <v>61</v>
      </c>
      <c r="AX64">
        <f>IF(Z64&gt;0, (R64*SUMPRODUCT(K64:$K$98, X64:$X$98)-K64*$AZ$3)/Z64, 0)</f>
        <v>-3961.4084109110854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250000</v>
      </c>
      <c r="S65">
        <f t="shared" si="1"/>
        <v>-6734.7611488619859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-13.196845533497129</v>
      </c>
      <c r="AC65">
        <f t="shared" si="2"/>
        <v>-12.48916348356093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-360.90134530529366</v>
      </c>
      <c r="AI65">
        <f t="shared" si="25"/>
        <v>-360.92452571809434</v>
      </c>
      <c r="AJ65">
        <f t="shared" si="7"/>
        <v>-0.70768204993619932</v>
      </c>
      <c r="AK65">
        <f t="shared" si="22"/>
        <v>-0.92377918734479914</v>
      </c>
      <c r="AL65">
        <f t="shared" si="26"/>
        <v>-362.55598695537532</v>
      </c>
      <c r="AN65">
        <f t="shared" si="27"/>
        <v>0</v>
      </c>
      <c r="AO65">
        <f t="shared" si="27"/>
        <v>0</v>
      </c>
      <c r="AP65">
        <f t="shared" si="27"/>
        <v>-3.2305777844376939E-5</v>
      </c>
      <c r="AQ65">
        <f t="shared" si="27"/>
        <v>-0.50297631821441791</v>
      </c>
      <c r="AR65">
        <f t="shared" si="27"/>
        <v>-0.50300862399226232</v>
      </c>
      <c r="AS65">
        <f t="shared" si="27"/>
        <v>-9.8627316460191757E-4</v>
      </c>
      <c r="AT65">
        <f t="shared" si="27"/>
        <v>-1.2874406275785607E-3</v>
      </c>
      <c r="AU65">
        <f t="shared" si="23"/>
        <v>-0.50528233778444276</v>
      </c>
      <c r="AW65">
        <v>62</v>
      </c>
      <c r="AX65">
        <f>IF(Z65&gt;0, (R65*SUMPRODUCT(K65:$K$98, X65:$X$98)-K65*$AZ$3)/Z65, 0)</f>
        <v>-6734.7611488619859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250000</v>
      </c>
      <c r="S66">
        <f t="shared" si="1"/>
        <v>-11714.941438878575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-12.48916348356093</v>
      </c>
      <c r="AC66">
        <f t="shared" si="2"/>
        <v>-11.545682677591598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-212.58420092619008</v>
      </c>
      <c r="AI66">
        <f t="shared" si="25"/>
        <v>-212.59652032481642</v>
      </c>
      <c r="AJ66">
        <f t="shared" si="7"/>
        <v>-0.94348080596933137</v>
      </c>
      <c r="AK66">
        <f t="shared" si="22"/>
        <v>-0.87424144384926517</v>
      </c>
      <c r="AL66">
        <f t="shared" si="26"/>
        <v>-214.41424257463501</v>
      </c>
      <c r="AN66">
        <f t="shared" si="27"/>
        <v>0</v>
      </c>
      <c r="AO66">
        <f t="shared" si="27"/>
        <v>0</v>
      </c>
      <c r="AP66">
        <f t="shared" si="27"/>
        <v>-1.5329589384580103E-5</v>
      </c>
      <c r="AQ66">
        <f t="shared" si="27"/>
        <v>-0.26452821348577588</v>
      </c>
      <c r="AR66">
        <f t="shared" si="27"/>
        <v>-0.26454354307516043</v>
      </c>
      <c r="AS66">
        <f t="shared" si="27"/>
        <v>-1.1740161826411606E-3</v>
      </c>
      <c r="AT66">
        <f t="shared" si="27"/>
        <v>-1.0878584875503806E-3</v>
      </c>
      <c r="AU66">
        <f t="shared" si="23"/>
        <v>-0.26680541774535199</v>
      </c>
      <c r="AW66">
        <v>63</v>
      </c>
      <c r="AX66">
        <f>IF(Z66&gt;0, (R66*SUMPRODUCT(K66:$K$98, X66:$X$98)-K66*$AZ$3)/Z66, 0)</f>
        <v>-11714.941438878575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-21089.650094018412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-11.545682677591598</v>
      </c>
      <c r="AC67">
        <f t="shared" ref="AC67:AC79" si="30">S67*Z67</f>
        <v>-10.518731315913312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-119.23341195804687</v>
      </c>
      <c r="AI67">
        <f t="shared" ref="AI67:AI79" si="34">SUM(AE67:AH67)</f>
        <v>-119.23964649208905</v>
      </c>
      <c r="AJ67">
        <f t="shared" ref="AJ67:AJ79" si="35">AB67-AC67</f>
        <v>-1.0269513616782859</v>
      </c>
      <c r="AK67">
        <f t="shared" si="22"/>
        <v>-0.80819778743141191</v>
      </c>
      <c r="AL67">
        <f t="shared" si="26"/>
        <v>-121.07479564119875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-0.13247104523617295</v>
      </c>
      <c r="AR67">
        <f t="shared" si="36"/>
        <v>-0.13247797194595642</v>
      </c>
      <c r="AS67">
        <f t="shared" si="36"/>
        <v>-1.1409664292430105E-3</v>
      </c>
      <c r="AT67">
        <f t="shared" si="36"/>
        <v>-8.9792620961205293E-4</v>
      </c>
      <c r="AU67">
        <f t="shared" si="23"/>
        <v>-0.13451686458481149</v>
      </c>
      <c r="AW67">
        <v>64</v>
      </c>
      <c r="AX67">
        <f>IF(Z67&gt;0, (R67*SUMPRODUCT(K67:$K$98, X67:$X$98)-K67*$AZ$3)/Z67, 0)</f>
        <v>-21089.650094018412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250000</v>
      </c>
      <c r="S68">
        <f t="shared" si="29"/>
        <v>-39619.378087215948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-10.518731315913312</v>
      </c>
      <c r="AC68">
        <f t="shared" si="30"/>
        <v>-9.498095597610142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-63.510377448981053</v>
      </c>
      <c r="AI68">
        <f t="shared" si="34"/>
        <v>-63.513374118810368</v>
      </c>
      <c r="AJ68">
        <f t="shared" si="35"/>
        <v>-1.0206357183031702</v>
      </c>
      <c r="AK68">
        <f t="shared" si="22"/>
        <v>-0.73631119211393192</v>
      </c>
      <c r="AL68">
        <f t="shared" si="26"/>
        <v>-65.270321029227475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-6.3001321958750758E-2</v>
      </c>
      <c r="AR68">
        <f t="shared" si="36"/>
        <v>-6.3004294609336431E-2</v>
      </c>
      <c r="AS68">
        <f t="shared" si="36"/>
        <v>-1.0124550045868214E-3</v>
      </c>
      <c r="AT68">
        <f t="shared" si="36"/>
        <v>-7.3040942818307331E-4</v>
      </c>
      <c r="AU68">
        <f t="shared" si="23"/>
        <v>-6.4747159042106331E-2</v>
      </c>
      <c r="AW68">
        <v>65</v>
      </c>
      <c r="AX68">
        <f>IF(Z68&gt;0, (R68*SUMPRODUCT(K68:$K$98, X68:$X$98)-K68*$AZ$3)/Z68, 0)</f>
        <v>-39619.378087215948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250000</v>
      </c>
      <c r="S69">
        <f t="shared" si="29"/>
        <v>-78154.125931476796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-9.498095597610142</v>
      </c>
      <c r="AC69">
        <f t="shared" si="30"/>
        <v>-8.5315373092659108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-32.043317545906234</v>
      </c>
      <c r="AI69">
        <f t="shared" si="34"/>
        <v>-32.044682083159962</v>
      </c>
      <c r="AJ69">
        <f t="shared" si="35"/>
        <v>-0.96655828834423119</v>
      </c>
      <c r="AK69">
        <f t="shared" si="22"/>
        <v>-0.66486669183270997</v>
      </c>
      <c r="AL69">
        <f t="shared" si="26"/>
        <v>-33.6761070633369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-2.8380786034278953E-2</v>
      </c>
      <c r="AR69">
        <f t="shared" si="36"/>
        <v>-2.8381994605762802E-2</v>
      </c>
      <c r="AS69">
        <f t="shared" si="36"/>
        <v>-8.5608126973298125E-4</v>
      </c>
      <c r="AT69">
        <f t="shared" si="36"/>
        <v>-5.888728373767819E-4</v>
      </c>
      <c r="AU69">
        <f t="shared" si="23"/>
        <v>-2.9826948712872559E-2</v>
      </c>
      <c r="AW69">
        <v>66</v>
      </c>
      <c r="AX69">
        <f>IF(Z69&gt;0, (R69*SUMPRODUCT(K69:$K$98, X69:$X$98)-K69*$AZ$3)/Z69, 0)</f>
        <v>-78154.125931476796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250000</v>
      </c>
      <c r="S70">
        <f t="shared" si="29"/>
        <v>-164314.17500899403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-8.5315373092659108</v>
      </c>
      <c r="AC70">
        <f t="shared" si="30"/>
        <v>-7.6406684432439542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-15.39274739215405</v>
      </c>
      <c r="AI70">
        <f t="shared" si="34"/>
        <v>-15.39332864666563</v>
      </c>
      <c r="AJ70">
        <f t="shared" si="35"/>
        <v>-0.89086886602195658</v>
      </c>
      <c r="AK70">
        <f t="shared" si="22"/>
        <v>-0.5972076116486138</v>
      </c>
      <c r="AL70">
        <f t="shared" si="26"/>
        <v>-16.881405124336201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-1.2172648054314424E-2</v>
      </c>
      <c r="AR70">
        <f t="shared" si="36"/>
        <v>-1.2173107712776894E-2</v>
      </c>
      <c r="AS70">
        <f t="shared" si="36"/>
        <v>-7.0450276954190532E-4</v>
      </c>
      <c r="AT70">
        <f t="shared" si="36"/>
        <v>-4.7227423972810099E-4</v>
      </c>
      <c r="AU70">
        <f t="shared" si="23"/>
        <v>-1.3349884722046901E-2</v>
      </c>
      <c r="AW70">
        <v>67</v>
      </c>
      <c r="AX70">
        <f>IF(Z70&gt;0, (R70*SUMPRODUCT(K70:$K$98, X70:$X$98)-K70*$AZ$3)/Z70, 0)</f>
        <v>-164314.17500899403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250000</v>
      </c>
      <c r="S71">
        <f t="shared" si="29"/>
        <v>-370320.27178660803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-7.6406684432439542</v>
      </c>
      <c r="AC71">
        <f t="shared" si="30"/>
        <v>-6.8320824733909165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-6.8965597743294866</v>
      </c>
      <c r="AI71">
        <f t="shared" si="34"/>
        <v>-6.8967903883072346</v>
      </c>
      <c r="AJ71">
        <f t="shared" si="35"/>
        <v>-0.80858596985303777</v>
      </c>
      <c r="AK71">
        <f t="shared" si="22"/>
        <v>-0.53484679102707688</v>
      </c>
      <c r="AL71">
        <f t="shared" si="26"/>
        <v>-8.240223149187349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-4.8694891809686553E-3</v>
      </c>
      <c r="AR71">
        <f t="shared" si="36"/>
        <v>-4.869652011757682E-3</v>
      </c>
      <c r="AS71">
        <f t="shared" si="36"/>
        <v>-5.7092242522689164E-4</v>
      </c>
      <c r="AT71">
        <f t="shared" si="36"/>
        <v>-3.7764200523229255E-4</v>
      </c>
      <c r="AU71">
        <f t="shared" si="23"/>
        <v>-5.8182164422168666E-3</v>
      </c>
      <c r="AW71">
        <v>68</v>
      </c>
      <c r="AX71">
        <f>IF(Z71&gt;0, (R71*SUMPRODUCT(K71:$K$98, X71:$X$98)-K71*$AZ$3)/Z71, 0)</f>
        <v>-370320.27178660803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250000</v>
      </c>
      <c r="S72">
        <f t="shared" si="29"/>
        <v>-899748.88282214524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-6.8320824733909165</v>
      </c>
      <c r="AC72">
        <f t="shared" si="30"/>
        <v>-6.1041317680117491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-2.8700913670105832</v>
      </c>
      <c r="AI72">
        <f t="shared" si="34"/>
        <v>-2.8701761702802031</v>
      </c>
      <c r="AJ72">
        <f t="shared" si="35"/>
        <v>-0.7279507053791674</v>
      </c>
      <c r="AK72">
        <f t="shared" ref="AK72:AK79" si="49">G72*SUM(AB72:AB72, AE72:AF72)</f>
        <v>-0.47824577313736422</v>
      </c>
      <c r="AL72">
        <f t="shared" si="26"/>
        <v>-4.0763726487967347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-1.8093750618024065E-3</v>
      </c>
      <c r="AR72">
        <f t="shared" si="36"/>
        <v>-1.8094285238360451E-3</v>
      </c>
      <c r="AS72">
        <f t="shared" si="36"/>
        <v>-4.5891774306350139E-4</v>
      </c>
      <c r="AT72">
        <f t="shared" si="36"/>
        <v>-3.0149771023786615E-4</v>
      </c>
      <c r="AU72">
        <f t="shared" si="23"/>
        <v>-2.5698439771374127E-3</v>
      </c>
      <c r="AW72">
        <v>69</v>
      </c>
      <c r="AX72">
        <f>IF(Z72&gt;0, (R72*SUMPRODUCT(K72:$K$98, X72:$X$98)-K72*$AZ$3)/Z72, 0)</f>
        <v>-899748.88282214524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250000</v>
      </c>
      <c r="S73">
        <f t="shared" si="29"/>
        <v>-2370861.7421626318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-6.1041317680117491</v>
      </c>
      <c r="AC73">
        <f t="shared" si="30"/>
        <v>-5.4516373979305728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-1.1042465233169212</v>
      </c>
      <c r="AI73">
        <f t="shared" si="34"/>
        <v>-1.1042752662276791</v>
      </c>
      <c r="AJ73">
        <f t="shared" si="35"/>
        <v>-0.65249437008117628</v>
      </c>
      <c r="AK73">
        <f t="shared" si="49"/>
        <v>-0.42728922376082246</v>
      </c>
      <c r="AL73">
        <f t="shared" si="26"/>
        <v>-2.184058860069678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-6.215569054255002E-4</v>
      </c>
      <c r="AR73">
        <f t="shared" si="36"/>
        <v>-6.2157308419924897E-4</v>
      </c>
      <c r="AS73">
        <f t="shared" si="36"/>
        <v>-3.672752170022633E-4</v>
      </c>
      <c r="AT73">
        <f t="shared" si="36"/>
        <v>-2.4051202519948306E-4</v>
      </c>
      <c r="AU73">
        <f t="shared" si="23"/>
        <v>-1.2293603264009953E-3</v>
      </c>
      <c r="AW73">
        <v>70</v>
      </c>
      <c r="AX73">
        <f>IF(Z73&gt;0, (R73*SUMPRODUCT(K73:$K$98, X73:$X$98)-K73*$AZ$3)/Z73, 0)</f>
        <v>-2370861.7421626318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250000</v>
      </c>
      <c r="S74">
        <f t="shared" si="29"/>
        <v>-6820197.4555571275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-5.4516373979305728</v>
      </c>
      <c r="AC74">
        <f t="shared" si="30"/>
        <v>-4.8680591823869106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-0.39066688211294698</v>
      </c>
      <c r="AI74">
        <f t="shared" si="34"/>
        <v>-0.39067580425049159</v>
      </c>
      <c r="AJ74">
        <f t="shared" si="35"/>
        <v>-0.58357821554366218</v>
      </c>
      <c r="AK74">
        <f t="shared" si="49"/>
        <v>-0.38161461785514011</v>
      </c>
      <c r="AL74">
        <f t="shared" si="26"/>
        <v>-1.3558686376492939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-1.9633757787631466E-4</v>
      </c>
      <c r="AR74">
        <f t="shared" si="36"/>
        <v>-1.9634206187778801E-4</v>
      </c>
      <c r="AS74">
        <f t="shared" si="36"/>
        <v>-2.9328908742281971E-4</v>
      </c>
      <c r="AT74">
        <f t="shared" si="36"/>
        <v>-1.9178817857975412E-4</v>
      </c>
      <c r="AU74">
        <f t="shared" si="23"/>
        <v>-6.8141932788036181E-4</v>
      </c>
      <c r="AW74">
        <v>71</v>
      </c>
      <c r="AX74">
        <f>IF(Z74&gt;0, (R74*SUMPRODUCT(K74:$K$98, X74:$X$98)-K74*$AZ$3)/Z74, 0)</f>
        <v>-6820197.4555571275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250000</v>
      </c>
      <c r="S75">
        <f t="shared" si="29"/>
        <v>-21592211.43718997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-4.8680591823869106</v>
      </c>
      <c r="AC75">
        <f t="shared" si="30"/>
        <v>-4.3466485802781012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-0.12633174390190977</v>
      </c>
      <c r="AI75">
        <f t="shared" si="34"/>
        <v>-0.12633426023088382</v>
      </c>
      <c r="AJ75">
        <f t="shared" si="35"/>
        <v>-0.52141060210880941</v>
      </c>
      <c r="AK75">
        <f t="shared" si="49"/>
        <v>-0.34076414276708378</v>
      </c>
      <c r="AL75">
        <f t="shared" si="26"/>
        <v>-0.98850900510677697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-5.6688021684045039E-5</v>
      </c>
      <c r="AR75">
        <f t="shared" si="36"/>
        <v>-5.6689150819977457E-5</v>
      </c>
      <c r="AS75">
        <f t="shared" si="36"/>
        <v>-2.3396918783599835E-4</v>
      </c>
      <c r="AT75">
        <f t="shared" si="36"/>
        <v>-1.5290887719656852E-4</v>
      </c>
      <c r="AU75">
        <f t="shared" si="23"/>
        <v>-4.435672158525443E-4</v>
      </c>
      <c r="AW75">
        <v>72</v>
      </c>
      <c r="AX75">
        <f>IF(Z75&gt;0, (R75*SUMPRODUCT(K75:$K$98, X75:$X$98)-K75*$AZ$3)/Z75, 0)</f>
        <v>-21592211.43718997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250000</v>
      </c>
      <c r="S76">
        <f t="shared" si="29"/>
        <v>-76005303.641810834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-4.3466485802781012</v>
      </c>
      <c r="AC76">
        <f t="shared" si="30"/>
        <v>-3.8809847864366733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-3.7057807200439753E-2</v>
      </c>
      <c r="AI76">
        <f t="shared" si="34"/>
        <v>-3.7058445475764056E-2</v>
      </c>
      <c r="AJ76">
        <f t="shared" si="35"/>
        <v>-0.46566379384142786</v>
      </c>
      <c r="AK76">
        <f t="shared" si="49"/>
        <v>-0.30426540061946711</v>
      </c>
      <c r="AL76">
        <f t="shared" si="26"/>
        <v>-0.80698763993665912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-1.484706140454636E-5</v>
      </c>
      <c r="AR76">
        <f t="shared" si="36"/>
        <v>-1.4847317126987832E-5</v>
      </c>
      <c r="AS76">
        <f t="shared" si="36"/>
        <v>-1.8656632605492247E-4</v>
      </c>
      <c r="AT76">
        <f t="shared" si="36"/>
        <v>-1.2190270897147198E-4</v>
      </c>
      <c r="AU76">
        <f t="shared" si="23"/>
        <v>-3.2331635215338233E-4</v>
      </c>
      <c r="AW76">
        <v>73</v>
      </c>
      <c r="AX76">
        <f>IF(Z76&gt;0, (R76*SUMPRODUCT(K76:$K$98, X76:$X$98)-K76*$AZ$3)/Z76, 0)</f>
        <v>-76005303.641810834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250000</v>
      </c>
      <c r="S77">
        <f t="shared" si="29"/>
        <v>-301243035.41563487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-3.8809847864366733</v>
      </c>
      <c r="AC77">
        <f t="shared" si="30"/>
        <v>-3.4651777746917265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-9.762118734139659E-3</v>
      </c>
      <c r="AI77">
        <f t="shared" si="34"/>
        <v>-9.762262520774008E-3</v>
      </c>
      <c r="AJ77">
        <f t="shared" si="35"/>
        <v>-0.41580701174494683</v>
      </c>
      <c r="AK77">
        <f t="shared" si="49"/>
        <v>-0.27166893505056716</v>
      </c>
      <c r="AL77">
        <f t="shared" si="26"/>
        <v>-0.69723820931628799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-3.4921014344536E-6</v>
      </c>
      <c r="AR77">
        <f t="shared" si="36"/>
        <v>-3.4921528697542496E-6</v>
      </c>
      <c r="AS77">
        <f t="shared" si="36"/>
        <v>-1.4874232753309805E-4</v>
      </c>
      <c r="AT77">
        <f t="shared" si="36"/>
        <v>-9.7181309060381606E-5</v>
      </c>
      <c r="AU77">
        <f t="shared" si="23"/>
        <v>-2.4941578946323389E-4</v>
      </c>
      <c r="AW77">
        <v>74</v>
      </c>
      <c r="AX77">
        <f>IF(Z77&gt;0, (R77*SUMPRODUCT(K77:$K$98, X77:$X$98)-K77*$AZ$3)/Z77, 0)</f>
        <v>-301243035.41563487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250000</v>
      </c>
      <c r="S78">
        <f t="shared" si="29"/>
        <v>-1366051066.4342186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-3.4651777746917265</v>
      </c>
      <c r="AC78">
        <f t="shared" si="30"/>
        <v>-3.0939117500017779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-2.2807608484481656E-3</v>
      </c>
      <c r="AI78">
        <f t="shared" si="34"/>
        <v>-2.2807891591737493E-3</v>
      </c>
      <c r="AJ78">
        <f t="shared" si="35"/>
        <v>-0.37126602468994863</v>
      </c>
      <c r="AK78">
        <f t="shared" si="49"/>
        <v>-0.24256244422842088</v>
      </c>
      <c r="AL78">
        <f t="shared" si="26"/>
        <v>-0.61610925807754324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-7.284579563745055E-7</v>
      </c>
      <c r="AR78">
        <f t="shared" si="36"/>
        <v>-7.2846699860851104E-7</v>
      </c>
      <c r="AS78">
        <f t="shared" si="36"/>
        <v>-1.1857959145560683E-4</v>
      </c>
      <c r="AT78">
        <f t="shared" si="36"/>
        <v>-7.7472630475950669E-5</v>
      </c>
      <c r="AU78">
        <f t="shared" si="23"/>
        <v>-1.96780688930166E-4</v>
      </c>
      <c r="AW78">
        <v>75</v>
      </c>
      <c r="AX78">
        <f>IF(Z78&gt;0, (R78*SUMPRODUCT(K78:$K$98, X78:$X$98)-K78*$AZ$3)/Z78, 0)</f>
        <v>-1366051066.4342186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-3.0939117500017779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-3.0939117500017779</v>
      </c>
      <c r="AK79">
        <f t="shared" si="49"/>
        <v>-0.21657382250012447</v>
      </c>
      <c r="AL79">
        <f t="shared" si="26"/>
        <v>-3.3110517870135747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-1.6146846438289308E-7</v>
      </c>
      <c r="AR79">
        <f t="shared" si="36"/>
        <v>-1.6146846438289308E-7</v>
      </c>
      <c r="AS79">
        <f t="shared" si="36"/>
        <v>-8.8229667186298698E-4</v>
      </c>
      <c r="AT79">
        <f t="shared" si="36"/>
        <v>-6.1760767030409096E-5</v>
      </c>
      <c r="AU79">
        <f t="shared" si="23"/>
        <v>-9.44218907357779E-4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17549.223462040496</v>
      </c>
      <c r="AO81" s="8">
        <f t="shared" si="50"/>
        <v>-1754.9223462040497</v>
      </c>
      <c r="AP81" s="8">
        <f t="shared" si="50"/>
        <v>-233.22713198650979</v>
      </c>
      <c r="AQ81" s="8">
        <f t="shared" si="50"/>
        <v>-9686.8662850314886</v>
      </c>
      <c r="AR81" s="8">
        <f t="shared" si="50"/>
        <v>5874.207698818439</v>
      </c>
      <c r="AS81" s="8">
        <f t="shared" si="50"/>
        <v>-820.11866309936624</v>
      </c>
      <c r="AT81" s="8">
        <f t="shared" si="50"/>
        <v>379.09190665510545</v>
      </c>
      <c r="AU81" s="8">
        <f t="shared" si="50"/>
        <v>5433.1809423741806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F5BD-DC90-43B3-9A19-5863FB3D2A5F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28477.678615839479</v>
      </c>
      <c r="K3">
        <v>1</v>
      </c>
      <c r="L3" s="2">
        <v>0</v>
      </c>
      <c r="O3">
        <f>$C$3</f>
        <v>28477.678615839479</v>
      </c>
      <c r="P3" s="2">
        <f>O3*C5</f>
        <v>2847.7678615839482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28477.678615839479</v>
      </c>
      <c r="AF3">
        <f t="shared" ref="AF3:AG34" si="4">-$Z3*P3</f>
        <v>-2847.7678615839482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25504.093198355531</v>
      </c>
      <c r="AJ3">
        <f t="shared" ref="AJ3:AJ66" si="7">AB3-AC3</f>
        <v>0</v>
      </c>
      <c r="AL3">
        <f t="shared" ref="AL3:AL34" si="8">SUM(AI3:AK3)</f>
        <v>25504.093198355531</v>
      </c>
      <c r="AN3">
        <f t="shared" ref="AN3:AU34" si="9">AE3*$K3</f>
        <v>28477.678615839479</v>
      </c>
      <c r="AO3">
        <f t="shared" si="9"/>
        <v>-2847.7678615839482</v>
      </c>
      <c r="AP3">
        <f t="shared" si="9"/>
        <v>-125.8175559</v>
      </c>
      <c r="AQ3">
        <f t="shared" si="9"/>
        <v>0</v>
      </c>
      <c r="AR3">
        <f t="shared" si="9"/>
        <v>25504.093198355531</v>
      </c>
      <c r="AS3">
        <f t="shared" si="9"/>
        <v>0</v>
      </c>
      <c r="AT3">
        <f t="shared" si="9"/>
        <v>0</v>
      </c>
      <c r="AU3">
        <f t="shared" si="9"/>
        <v>25504.093198355531</v>
      </c>
      <c r="AW3">
        <v>0</v>
      </c>
      <c r="AX3">
        <f>IF(Z3&gt;0, (R3*SUMPRODUCT(K3:$K$98, X3:$X$98)-K3*$AZ$3)/Z3, 0)</f>
        <v>0</v>
      </c>
      <c r="AZ3">
        <f>C6*ABS(SUMPRODUCT(X4:X69, K4:K69))/1</f>
        <v>15667.612158253887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1065.2947737985978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1050.9388134886231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-1050.9388134886231</v>
      </c>
      <c r="AK4">
        <f>G4*SUM(AB4, AE4:AF4)</f>
        <v>0</v>
      </c>
      <c r="AL4">
        <f t="shared" si="8"/>
        <v>-1919.9500634886231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-810.72044966881242</v>
      </c>
      <c r="AR4">
        <f t="shared" si="9"/>
        <v>-810.72044966881242</v>
      </c>
      <c r="AS4">
        <f t="shared" si="9"/>
        <v>-980.4448301974279</v>
      </c>
      <c r="AT4">
        <f t="shared" si="9"/>
        <v>0</v>
      </c>
      <c r="AU4">
        <f t="shared" si="9"/>
        <v>-1791.1652798662403</v>
      </c>
      <c r="AW4">
        <v>1</v>
      </c>
      <c r="AX4">
        <f>IF(Z4&gt;0, (R4*SUMPRODUCT(K4:$K$98, X4:$X$98)-K4*$AZ$3)/Z4, 0)</f>
        <v>1065.2947737985978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250000</v>
      </c>
      <c r="S5">
        <f t="shared" si="1"/>
        <v>1499.7440874419851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1050.9388134886231</v>
      </c>
      <c r="AC5">
        <f t="shared" si="2"/>
        <v>1459.3909342814404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-891.35201601324002</v>
      </c>
      <c r="AI5">
        <f t="shared" si="6"/>
        <v>-903.51568235556431</v>
      </c>
      <c r="AJ5">
        <f t="shared" si="7"/>
        <v>-408.45212079281737</v>
      </c>
      <c r="AK5">
        <f>G5*SUM(AB5, AE5:AF5)</f>
        <v>43.088491353033547</v>
      </c>
      <c r="AL5">
        <f t="shared" si="8"/>
        <v>-1268.8793117953483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-762.20225546133133</v>
      </c>
      <c r="AR5">
        <f t="shared" si="9"/>
        <v>-772.603504074944</v>
      </c>
      <c r="AS5">
        <f t="shared" si="9"/>
        <v>-349.27068332521185</v>
      </c>
      <c r="AT5">
        <f t="shared" si="9"/>
        <v>36.845314425384558</v>
      </c>
      <c r="AU5">
        <f t="shared" si="9"/>
        <v>-1085.0288729747715</v>
      </c>
      <c r="AW5">
        <v>2</v>
      </c>
      <c r="AX5">
        <f>IF(Z5&gt;0, (R5*SUMPRODUCT(K5:$K$98, X5:$X$98)-K5*$AZ$3)/Z5, 0)</f>
        <v>1499.7440874419851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250000</v>
      </c>
      <c r="S6">
        <f t="shared" si="1"/>
        <v>2092.8665003222736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1459.3909342814404</v>
      </c>
      <c r="AC6">
        <f t="shared" si="2"/>
        <v>2008.5362963320131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-914.12239331839771</v>
      </c>
      <c r="AI6">
        <f t="shared" si="6"/>
        <v>-926.11871687763289</v>
      </c>
      <c r="AJ6">
        <f t="shared" si="7"/>
        <v>-549.14536205057266</v>
      </c>
      <c r="AK6">
        <f>G6*SUM(AB6, AE6:AF6)</f>
        <v>85.374369655464264</v>
      </c>
      <c r="AL6">
        <f t="shared" si="8"/>
        <v>-1389.8897092727411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-705.16318237293285</v>
      </c>
      <c r="AR6">
        <f t="shared" si="9"/>
        <v>-714.41726668334661</v>
      </c>
      <c r="AS6">
        <f t="shared" si="9"/>
        <v>-423.61623992514944</v>
      </c>
      <c r="AT6">
        <f t="shared" si="9"/>
        <v>65.858645012278004</v>
      </c>
      <c r="AU6">
        <f t="shared" si="9"/>
        <v>-1072.1748615962179</v>
      </c>
      <c r="AW6">
        <v>3</v>
      </c>
      <c r="AX6">
        <f>IF(Z6&gt;0, (R6*SUMPRODUCT(K6:$K$98, X6:$X$98)-K6*$AZ$3)/Z6, 0)</f>
        <v>2092.8665003222736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250000</v>
      </c>
      <c r="S7">
        <f t="shared" si="1"/>
        <v>2528.7744975056439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2008.5362963320131</v>
      </c>
      <c r="AC7">
        <f t="shared" si="2"/>
        <v>2393.1172481034373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-938.56932233332634</v>
      </c>
      <c r="AI7">
        <f t="shared" si="6"/>
        <v>-950.39875419085251</v>
      </c>
      <c r="AJ7">
        <f t="shared" si="7"/>
        <v>-384.58095177142422</v>
      </c>
      <c r="AK7">
        <f>G7*SUM(AB7, AE7:AF7)</f>
        <v>98.619132149901844</v>
      </c>
      <c r="AL7">
        <f t="shared" si="8"/>
        <v>-1236.3605738123749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-658.74059558265583</v>
      </c>
      <c r="AR7">
        <f t="shared" si="9"/>
        <v>-667.04315438338313</v>
      </c>
      <c r="AS7">
        <f t="shared" si="9"/>
        <v>-269.92048343306175</v>
      </c>
      <c r="AT7">
        <f t="shared" si="9"/>
        <v>69.216438575646649</v>
      </c>
      <c r="AU7">
        <f t="shared" si="9"/>
        <v>-867.74719924079818</v>
      </c>
      <c r="AW7">
        <v>4</v>
      </c>
      <c r="AX7">
        <f>IF(Z7&gt;0, (R7*SUMPRODUCT(K7:$K$98, X7:$X$98)-K7*$AZ$3)/Z7, 0)</f>
        <v>2528.7744975056439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250000</v>
      </c>
      <c r="S8">
        <f t="shared" si="1"/>
        <v>2643.2599182104282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2393.1172481034373</v>
      </c>
      <c r="AC8">
        <f t="shared" si="2"/>
        <v>2466.238841743927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-965.43613195419368</v>
      </c>
      <c r="AI8">
        <f t="shared" si="6"/>
        <v>-977.09899768654691</v>
      </c>
      <c r="AJ8">
        <f t="shared" si="7"/>
        <v>-73.121593640489664</v>
      </c>
      <c r="AK8">
        <f t="shared" ref="AK8:AK69" si="22">G8*SUM(AB8:AB8, AE8:AF8)</f>
        <v>50.97339738460321</v>
      </c>
      <c r="AL8">
        <f t="shared" si="8"/>
        <v>-999.24719394243334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-632.49998091784346</v>
      </c>
      <c r="AR8">
        <f t="shared" si="9"/>
        <v>-640.14084094887323</v>
      </c>
      <c r="AS8">
        <f t="shared" si="9"/>
        <v>-47.905195436052296</v>
      </c>
      <c r="AT8">
        <f t="shared" si="9"/>
        <v>33.394930856605733</v>
      </c>
      <c r="AU8">
        <f t="shared" si="9"/>
        <v>-654.65110552831982</v>
      </c>
      <c r="AW8">
        <v>5</v>
      </c>
      <c r="AX8">
        <f>IF(Z8&gt;0, (R8*SUMPRODUCT(K8:$K$98, X8:$X$98)-K8*$AZ$3)/Z8, 0)</f>
        <v>2643.2599182104282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250000</v>
      </c>
      <c r="S9">
        <f t="shared" si="1"/>
        <v>2584.6958329192335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2466.238841743927</v>
      </c>
      <c r="AC9">
        <f t="shared" si="2"/>
        <v>2377.1503278100936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-999.20272595242432</v>
      </c>
      <c r="AI9">
        <f t="shared" si="6"/>
        <v>-1010.6990028911564</v>
      </c>
      <c r="AJ9">
        <f t="shared" si="7"/>
        <v>89.088513933833383</v>
      </c>
      <c r="AK9">
        <f t="shared" si="22"/>
        <v>14.550809166289168</v>
      </c>
      <c r="AL9">
        <f t="shared" si="8"/>
        <v>-907.05967979103389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-619.96587989207148</v>
      </c>
      <c r="AR9">
        <f t="shared" si="9"/>
        <v>-627.09886628480808</v>
      </c>
      <c r="AS9">
        <f t="shared" si="9"/>
        <v>55.275908976949559</v>
      </c>
      <c r="AT9">
        <f t="shared" si="9"/>
        <v>9.0282031599957886</v>
      </c>
      <c r="AU9">
        <f t="shared" si="9"/>
        <v>-562.79475414786282</v>
      </c>
      <c r="AW9">
        <v>6</v>
      </c>
      <c r="AX9">
        <f>IF(Z9&gt;0, (R9*SUMPRODUCT(K9:$K$98, X9:$X$98)-K9*$AZ$3)/Z9, 0)</f>
        <v>2584.6958329192335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250000</v>
      </c>
      <c r="S10">
        <f t="shared" si="1"/>
        <v>2489.1772645405817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2377.1503278100936</v>
      </c>
      <c r="AC10">
        <f t="shared" si="2"/>
        <v>2256.1062042261674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-1034.7267744558135</v>
      </c>
      <c r="AI10">
        <f t="shared" si="6"/>
        <v>-1046.0563522864354</v>
      </c>
      <c r="AJ10">
        <f t="shared" si="7"/>
        <v>121.04412358392619</v>
      </c>
      <c r="AK10">
        <f t="shared" si="22"/>
        <v>9.746316344021384</v>
      </c>
      <c r="AL10">
        <f t="shared" si="8"/>
        <v>-915.26591235848787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-609.05715853627237</v>
      </c>
      <c r="AR10">
        <f t="shared" si="9"/>
        <v>-615.72593395726517</v>
      </c>
      <c r="AS10">
        <f t="shared" si="9"/>
        <v>71.248557384930905</v>
      </c>
      <c r="AT10">
        <f t="shared" si="9"/>
        <v>5.7368417298442926</v>
      </c>
      <c r="AU10">
        <f t="shared" si="9"/>
        <v>-538.74053484248998</v>
      </c>
      <c r="AW10">
        <v>7</v>
      </c>
      <c r="AX10">
        <f>IF(Z10&gt;0, (R10*SUMPRODUCT(K10:$K$98, X10:$X$98)-K10*$AZ$3)/Z10, 0)</f>
        <v>2489.1772645405817</v>
      </c>
    </row>
    <row r="11" spans="1:52" x14ac:dyDescent="0.25">
      <c r="A11" t="s">
        <v>33</v>
      </c>
      <c r="C11" s="12">
        <f>AU71</f>
        <v>8683.9268142506426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250000</v>
      </c>
      <c r="S11">
        <f t="shared" si="1"/>
        <v>2358.525684014433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2256.1062042261674</v>
      </c>
      <c r="AC11">
        <f t="shared" si="2"/>
        <v>2106.2318594212884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-1068.3882530899118</v>
      </c>
      <c r="AI11">
        <f t="shared" si="6"/>
        <v>-1079.551115729573</v>
      </c>
      <c r="AJ11">
        <f t="shared" si="7"/>
        <v>149.874344804879</v>
      </c>
      <c r="AK11">
        <f t="shared" si="22"/>
        <v>5.4146548901428009</v>
      </c>
      <c r="AL11">
        <f t="shared" si="8"/>
        <v>-924.26211603455113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-597.55877728996757</v>
      </c>
      <c r="AR11">
        <f t="shared" si="9"/>
        <v>-603.80226277449992</v>
      </c>
      <c r="AS11">
        <f t="shared" si="9"/>
        <v>83.826015467432839</v>
      </c>
      <c r="AT11">
        <f t="shared" si="9"/>
        <v>3.0284632447457103</v>
      </c>
      <c r="AU11">
        <f t="shared" si="9"/>
        <v>-516.94778406232138</v>
      </c>
      <c r="AW11">
        <v>8</v>
      </c>
      <c r="AX11">
        <f>IF(Z11&gt;0, (R11*SUMPRODUCT(K11:$K$98, X11:$X$98)-K11*$AZ$3)/Z11, 0)</f>
        <v>2358.525684014433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250000</v>
      </c>
      <c r="S12">
        <f t="shared" si="1"/>
        <v>2210.1332938361661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2106.2318594212884</v>
      </c>
      <c r="AC12">
        <f t="shared" si="2"/>
        <v>1944.2014586891055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-1105.652744272832</v>
      </c>
      <c r="AI12">
        <f t="shared" si="6"/>
        <v>-1116.6486956488829</v>
      </c>
      <c r="AJ12">
        <f t="shared" si="7"/>
        <v>162.0304007321829</v>
      </c>
      <c r="AK12">
        <f t="shared" si="22"/>
        <v>4.8443332766689631</v>
      </c>
      <c r="AL12">
        <f t="shared" si="8"/>
        <v>-949.77396164003108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-587.66618744691209</v>
      </c>
      <c r="AR12">
        <f t="shared" si="9"/>
        <v>-593.51065249797603</v>
      </c>
      <c r="AS12">
        <f t="shared" si="9"/>
        <v>86.120880486215981</v>
      </c>
      <c r="AT12">
        <f t="shared" si="9"/>
        <v>2.5748146352176602</v>
      </c>
      <c r="AU12">
        <f t="shared" si="9"/>
        <v>-504.8149573765424</v>
      </c>
      <c r="AW12">
        <v>9</v>
      </c>
      <c r="AX12">
        <f>IF(Z12&gt;0, (R12*SUMPRODUCT(K12:$K$98, X12:$X$98)-K12*$AZ$3)/Z12, 0)</f>
        <v>2210.1332938361661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250000</v>
      </c>
      <c r="S13">
        <f t="shared" si="1"/>
        <v>2041.0458595431137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1944.2014586891055</v>
      </c>
      <c r="AC13">
        <f t="shared" si="2"/>
        <v>1768.160866139372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-1144.4896278022638</v>
      </c>
      <c r="AI13">
        <f t="shared" si="6"/>
        <v>-1155.3183951831643</v>
      </c>
      <c r="AJ13">
        <f t="shared" si="7"/>
        <v>176.04059254973345</v>
      </c>
      <c r="AK13">
        <f t="shared" si="22"/>
        <v>3.8884029173782109</v>
      </c>
      <c r="AL13">
        <f t="shared" si="8"/>
        <v>-975.38939971605259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-578.23992766746937</v>
      </c>
      <c r="AR13">
        <f t="shared" si="9"/>
        <v>-583.71103506324698</v>
      </c>
      <c r="AS13">
        <f t="shared" si="9"/>
        <v>88.942439520372346</v>
      </c>
      <c r="AT13">
        <f t="shared" si="9"/>
        <v>1.9645698546035404</v>
      </c>
      <c r="AU13">
        <f t="shared" si="9"/>
        <v>-492.80402568827105</v>
      </c>
      <c r="AW13">
        <v>10</v>
      </c>
      <c r="AX13">
        <f>IF(Z13&gt;0, (R13*SUMPRODUCT(K13:$K$98, X13:$X$98)-K13*$AZ$3)/Z13, 0)</f>
        <v>2041.0458595431137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250000</v>
      </c>
      <c r="S14">
        <f t="shared" si="1"/>
        <v>2389.5906985506253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1768.160866139372</v>
      </c>
      <c r="AC14">
        <f t="shared" si="2"/>
        <v>2038.0505982875156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-1187.8696511357236</v>
      </c>
      <c r="AI14">
        <f t="shared" si="6"/>
        <v>-1198.5307373602582</v>
      </c>
      <c r="AJ14">
        <f t="shared" si="7"/>
        <v>-269.88973214814359</v>
      </c>
      <c r="AK14">
        <f t="shared" si="22"/>
        <v>123.77126062975606</v>
      </c>
      <c r="AL14">
        <f t="shared" si="8"/>
        <v>-1344.6492088786458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-535.85461999936695</v>
      </c>
      <c r="AR14">
        <f t="shared" si="9"/>
        <v>-540.66389541284889</v>
      </c>
      <c r="AS14">
        <f t="shared" si="9"/>
        <v>-121.74876235258765</v>
      </c>
      <c r="AT14">
        <f t="shared" si="9"/>
        <v>55.833905486337365</v>
      </c>
      <c r="AU14">
        <f t="shared" si="9"/>
        <v>-606.57875227909926</v>
      </c>
      <c r="AW14">
        <v>11</v>
      </c>
      <c r="AX14">
        <f>IF(Z14&gt;0, (R14*SUMPRODUCT(K14:$K$98, X14:$X$98)-K14*$AZ$3)/Z14, 0)</f>
        <v>2389.5906985506253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250000</v>
      </c>
      <c r="S15">
        <f t="shared" si="1"/>
        <v>2691.7348574951429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2038.0505982875156</v>
      </c>
      <c r="AC15">
        <f t="shared" si="2"/>
        <v>2259.454603123515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-1238.3589396963609</v>
      </c>
      <c r="AI15">
        <f t="shared" si="6"/>
        <v>-1248.8514971116654</v>
      </c>
      <c r="AJ15">
        <f t="shared" si="7"/>
        <v>-221.40400483599933</v>
      </c>
      <c r="AK15">
        <f t="shared" si="22"/>
        <v>142.6635418801261</v>
      </c>
      <c r="AL15">
        <f t="shared" si="8"/>
        <v>-1327.5919600675386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-498.77733880517172</v>
      </c>
      <c r="AR15">
        <f t="shared" si="9"/>
        <v>-503.00345588407714</v>
      </c>
      <c r="AS15">
        <f t="shared" si="9"/>
        <v>-89.175518335567787</v>
      </c>
      <c r="AT15">
        <f t="shared" si="9"/>
        <v>57.460998974123662</v>
      </c>
      <c r="AU15">
        <f t="shared" si="9"/>
        <v>-534.7179752455213</v>
      </c>
      <c r="AW15">
        <v>12</v>
      </c>
      <c r="AX15">
        <f>IF(Z15&gt;0, (R15*SUMPRODUCT(K15:$K$98, X15:$X$98)-K15*$AZ$3)/Z15, 0)</f>
        <v>2691.7348574951429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250000</v>
      </c>
      <c r="S16">
        <f t="shared" si="1"/>
        <v>2950.6776530165785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2259.454603123515</v>
      </c>
      <c r="AC16">
        <f t="shared" si="2"/>
        <v>2436.8010364927823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-1291.5011918982395</v>
      </c>
      <c r="AI16">
        <f t="shared" si="6"/>
        <v>-1301.824248679796</v>
      </c>
      <c r="AJ16">
        <f t="shared" si="7"/>
        <v>-177.34643336926729</v>
      </c>
      <c r="AK16">
        <f t="shared" si="22"/>
        <v>158.16182221864605</v>
      </c>
      <c r="AL16">
        <f t="shared" si="8"/>
        <v>-1321.0088598304174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-464.44785204765969</v>
      </c>
      <c r="AR16">
        <f t="shared" si="9"/>
        <v>-468.16021528730408</v>
      </c>
      <c r="AS16">
        <f t="shared" si="9"/>
        <v>-63.777076291819306</v>
      </c>
      <c r="AT16">
        <f t="shared" si="9"/>
        <v>56.877933265726249</v>
      </c>
      <c r="AU16">
        <f t="shared" si="9"/>
        <v>-475.05935831339718</v>
      </c>
      <c r="AW16">
        <v>13</v>
      </c>
      <c r="AX16">
        <f>IF(Z16&gt;0, (R16*SUMPRODUCT(K16:$K$98, X16:$X$98)-K16*$AZ$3)/Z16, 0)</f>
        <v>2950.6776530165785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250000</v>
      </c>
      <c r="S17">
        <f t="shared" si="1"/>
        <v>3171.6749415488634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2436.8010364927823</v>
      </c>
      <c r="AC17">
        <f t="shared" si="2"/>
        <v>2576.0351238865787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-1346.4662328830709</v>
      </c>
      <c r="AI17">
        <f t="shared" si="6"/>
        <v>-1356.6187357851677</v>
      </c>
      <c r="AJ17">
        <f t="shared" si="7"/>
        <v>-139.23408739379647</v>
      </c>
      <c r="AK17">
        <f t="shared" si="22"/>
        <v>170.57607255449477</v>
      </c>
      <c r="AL17">
        <f t="shared" si="8"/>
        <v>-1325.2767506244695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-432.33419928590143</v>
      </c>
      <c r="AR17">
        <f t="shared" si="9"/>
        <v>-435.59404651097992</v>
      </c>
      <c r="AS17">
        <f t="shared" si="9"/>
        <v>-44.706399771948604</v>
      </c>
      <c r="AT17">
        <f t="shared" si="9"/>
        <v>54.769936255494287</v>
      </c>
      <c r="AU17">
        <f t="shared" si="9"/>
        <v>-425.53051002743427</v>
      </c>
      <c r="AW17">
        <v>14</v>
      </c>
      <c r="AX17">
        <f>IF(Z17&gt;0, (R17*SUMPRODUCT(K17:$K$98, X17:$X$98)-K17*$AZ$3)/Z17, 0)</f>
        <v>3171.6749415488634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250000</v>
      </c>
      <c r="S18">
        <f t="shared" si="1"/>
        <v>3359.9094209543368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2576.0351238865787</v>
      </c>
      <c r="AC18">
        <f t="shared" si="2"/>
        <v>2682.70265624484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-1408.3239328699165</v>
      </c>
      <c r="AI18">
        <f t="shared" si="6"/>
        <v>-1418.3044945463487</v>
      </c>
      <c r="AJ18">
        <f t="shared" si="7"/>
        <v>-106.66753235826127</v>
      </c>
      <c r="AK18">
        <f t="shared" si="22"/>
        <v>180.32245867206052</v>
      </c>
      <c r="AL18">
        <f t="shared" si="8"/>
        <v>-1344.6495682325494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-403.74639886913849</v>
      </c>
      <c r="AR18">
        <f t="shared" si="9"/>
        <v>-406.60768364993402</v>
      </c>
      <c r="AS18">
        <f t="shared" si="9"/>
        <v>-30.580061206616769</v>
      </c>
      <c r="AT18">
        <f t="shared" si="9"/>
        <v>51.69587878529525</v>
      </c>
      <c r="AU18">
        <f t="shared" si="9"/>
        <v>-385.49186607125557</v>
      </c>
      <c r="AW18">
        <v>15</v>
      </c>
      <c r="AX18">
        <f>IF(Z18&gt;0, (R18*SUMPRODUCT(K18:$K$98, X18:$X$98)-K18*$AZ$3)/Z18, 0)</f>
        <v>3359.9094209543368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250000</v>
      </c>
      <c r="S19">
        <f t="shared" si="1"/>
        <v>3518.2047028346419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2682.70265624484</v>
      </c>
      <c r="AC19">
        <f t="shared" si="2"/>
        <v>2760.2078034865594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-1477.5996001264048</v>
      </c>
      <c r="AI19">
        <f t="shared" si="6"/>
        <v>-1487.4064762060664</v>
      </c>
      <c r="AJ19">
        <f t="shared" si="7"/>
        <v>-77.505147241719442</v>
      </c>
      <c r="AK19">
        <f t="shared" si="22"/>
        <v>187.78918593713883</v>
      </c>
      <c r="AL19">
        <f t="shared" si="8"/>
        <v>-1377.1224375106469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-378.22030829748127</v>
      </c>
      <c r="AR19">
        <f t="shared" si="9"/>
        <v>-380.73056865080537</v>
      </c>
      <c r="AS19">
        <f t="shared" si="9"/>
        <v>-19.838947358876567</v>
      </c>
      <c r="AT19">
        <f t="shared" si="9"/>
        <v>48.068288455141449</v>
      </c>
      <c r="AU19">
        <f t="shared" si="9"/>
        <v>-352.50122755454049</v>
      </c>
      <c r="AW19">
        <v>16</v>
      </c>
      <c r="AX19">
        <f>IF(Z19&gt;0, (R19*SUMPRODUCT(K19:$K$98, X19:$X$98)-K19*$AZ$3)/Z19, 0)</f>
        <v>3518.2047028346419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250000</v>
      </c>
      <c r="S20">
        <f t="shared" si="1"/>
        <v>3649.2627578884635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2760.2078034865594</v>
      </c>
      <c r="AC20">
        <f t="shared" si="2"/>
        <v>2811.6763756452019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-1556.6666229770176</v>
      </c>
      <c r="AI20">
        <f t="shared" si="6"/>
        <v>-1566.2975969647337</v>
      </c>
      <c r="AJ20">
        <f t="shared" si="7"/>
        <v>-51.468572158642473</v>
      </c>
      <c r="AK20">
        <f t="shared" si="22"/>
        <v>193.21454624405919</v>
      </c>
      <c r="AL20">
        <f t="shared" si="8"/>
        <v>-1424.5516228793169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-355.76700718347485</v>
      </c>
      <c r="AR20">
        <f t="shared" si="9"/>
        <v>-357.96810968114318</v>
      </c>
      <c r="AS20">
        <f t="shared" si="9"/>
        <v>-11.762839654047937</v>
      </c>
      <c r="AT20">
        <f t="shared" si="9"/>
        <v>44.158048902020369</v>
      </c>
      <c r="AU20">
        <f t="shared" si="9"/>
        <v>-325.57290043317079</v>
      </c>
      <c r="AW20">
        <v>17</v>
      </c>
      <c r="AX20">
        <f>IF(Z20&gt;0, (R20*SUMPRODUCT(K20:$K$98, X20:$X$98)-K20*$AZ$3)/Z20, 0)</f>
        <v>3649.2627578884635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250000</v>
      </c>
      <c r="S21">
        <f t="shared" si="1"/>
        <v>3755.1215668755553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2811.6763756452019</v>
      </c>
      <c r="AC21">
        <f t="shared" si="2"/>
        <v>2839.5601545832665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-1647.4642015062948</v>
      </c>
      <c r="AI21">
        <f t="shared" si="6"/>
        <v>-1656.9164925440584</v>
      </c>
      <c r="AJ21">
        <f t="shared" si="7"/>
        <v>-27.883778938064552</v>
      </c>
      <c r="AK21">
        <f t="shared" si="22"/>
        <v>196.81734629516416</v>
      </c>
      <c r="AL21">
        <f t="shared" si="8"/>
        <v>-1487.9829251869587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-336.17701793080352</v>
      </c>
      <c r="AR21">
        <f t="shared" si="9"/>
        <v>-338.1058264662388</v>
      </c>
      <c r="AS21">
        <f t="shared" si="9"/>
        <v>-5.6898873089136872</v>
      </c>
      <c r="AT21">
        <f t="shared" si="9"/>
        <v>40.162006855181886</v>
      </c>
      <c r="AU21">
        <f t="shared" si="9"/>
        <v>-303.63370691997062</v>
      </c>
      <c r="AW21">
        <v>18</v>
      </c>
      <c r="AX21">
        <f>IF(Z21&gt;0, (R21*SUMPRODUCT(K21:$K$98, X21:$X$98)-K21*$AZ$3)/Z21, 0)</f>
        <v>3755.1215668755553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250000</v>
      </c>
      <c r="S22">
        <f t="shared" si="1"/>
        <v>3837.4648450751988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2839.5601545832665</v>
      </c>
      <c r="AC22">
        <f t="shared" si="2"/>
        <v>2845.9284814038369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-1751.1571478877177</v>
      </c>
      <c r="AI22">
        <f t="shared" si="6"/>
        <v>-1760.4273581577093</v>
      </c>
      <c r="AJ22">
        <f t="shared" si="7"/>
        <v>-6.3683268205704735</v>
      </c>
      <c r="AK22">
        <f t="shared" si="22"/>
        <v>198.76921082082868</v>
      </c>
      <c r="AL22">
        <f t="shared" si="8"/>
        <v>-1568.026474157451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-319.05028181603615</v>
      </c>
      <c r="AR22">
        <f t="shared" si="9"/>
        <v>-320.73925827523186</v>
      </c>
      <c r="AS22">
        <f t="shared" si="9"/>
        <v>-1.1602707782396631</v>
      </c>
      <c r="AT22">
        <f t="shared" si="9"/>
        <v>36.21455264893379</v>
      </c>
      <c r="AU22">
        <f t="shared" si="9"/>
        <v>-285.68497640453774</v>
      </c>
      <c r="AW22">
        <v>19</v>
      </c>
      <c r="AX22">
        <f>IF(Z22&gt;0, (R22*SUMPRODUCT(K22:$K$98, X22:$X$98)-K22*$AZ$3)/Z22, 0)</f>
        <v>3837.4648450751988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250000</v>
      </c>
      <c r="S23">
        <f t="shared" si="1"/>
        <v>3898.0491826858824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2845.9284814038369</v>
      </c>
      <c r="AC23">
        <f t="shared" si="2"/>
        <v>2832.7222574015282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-1874.5273646529542</v>
      </c>
      <c r="AI23">
        <f t="shared" si="6"/>
        <v>-1883.6111464520134</v>
      </c>
      <c r="AJ23">
        <f t="shared" si="7"/>
        <v>13.206224002308772</v>
      </c>
      <c r="AK23">
        <f t="shared" si="22"/>
        <v>199.21499369826861</v>
      </c>
      <c r="AL23">
        <f t="shared" si="8"/>
        <v>-1671.1899287514359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-304.93535001668101</v>
      </c>
      <c r="AR23">
        <f t="shared" si="9"/>
        <v>-306.41303779793361</v>
      </c>
      <c r="AS23">
        <f t="shared" si="9"/>
        <v>2.1482986135485294</v>
      </c>
      <c r="AT23">
        <f t="shared" si="9"/>
        <v>32.40693893161658</v>
      </c>
      <c r="AU23">
        <f t="shared" si="9"/>
        <v>-271.85780025276847</v>
      </c>
      <c r="AW23">
        <v>20</v>
      </c>
      <c r="AX23">
        <f>IF(Z23&gt;0, (R23*SUMPRODUCT(K23:$K$98, X23:$X$98)-K23*$AZ$3)/Z23, 0)</f>
        <v>3898.0491826858824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250000</v>
      </c>
      <c r="S24">
        <f t="shared" si="1"/>
        <v>3937.2272099000475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2832.7222574015282</v>
      </c>
      <c r="AC24">
        <f t="shared" si="2"/>
        <v>2800.8619590042458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-2014.0531936772011</v>
      </c>
      <c r="AI24">
        <f t="shared" si="6"/>
        <v>-2022.9454349985856</v>
      </c>
      <c r="AJ24">
        <f t="shared" si="7"/>
        <v>31.860298397282349</v>
      </c>
      <c r="AK24">
        <f t="shared" si="22"/>
        <v>198.29055801810699</v>
      </c>
      <c r="AL24">
        <f t="shared" si="8"/>
        <v>-1792.7945785831962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-292.52898392788188</v>
      </c>
      <c r="AR24">
        <f t="shared" si="9"/>
        <v>-293.82052792818547</v>
      </c>
      <c r="AS24">
        <f t="shared" si="9"/>
        <v>4.6275146788848351</v>
      </c>
      <c r="AT24">
        <f t="shared" si="9"/>
        <v>28.800498239882298</v>
      </c>
      <c r="AU24">
        <f t="shared" si="9"/>
        <v>-260.39251500941833</v>
      </c>
      <c r="AW24">
        <v>21</v>
      </c>
      <c r="AX24">
        <f>IF(Z24&gt;0, (R24*SUMPRODUCT(K24:$K$98, X24:$X$98)-K24*$AZ$3)/Z24, 0)</f>
        <v>3937.2272099000475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250000</v>
      </c>
      <c r="S25">
        <f t="shared" si="1"/>
        <v>3956.619101952876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2800.8619590042458</v>
      </c>
      <c r="AC25">
        <f t="shared" si="2"/>
        <v>2752.1499854508274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-2171.0704187020679</v>
      </c>
      <c r="AI25">
        <f t="shared" si="6"/>
        <v>-2179.7651840893036</v>
      </c>
      <c r="AJ25">
        <f t="shared" si="7"/>
        <v>48.711973553418375</v>
      </c>
      <c r="AK25">
        <f t="shared" si="22"/>
        <v>196.06033713029723</v>
      </c>
      <c r="AL25">
        <f t="shared" si="8"/>
        <v>-1934.9928734055879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-281.5489119920482</v>
      </c>
      <c r="AR25">
        <f t="shared" si="9"/>
        <v>-282.67646718957411</v>
      </c>
      <c r="AS25">
        <f t="shared" si="9"/>
        <v>6.3170696983423946</v>
      </c>
      <c r="AT25">
        <f t="shared" si="9"/>
        <v>25.425510903893176</v>
      </c>
      <c r="AU25">
        <f t="shared" si="9"/>
        <v>-250.93388658733855</v>
      </c>
      <c r="AW25">
        <v>22</v>
      </c>
      <c r="AX25">
        <f>IF(Z25&gt;0, (R25*SUMPRODUCT(K25:$K$98, X25:$X$98)-K25*$AZ$3)/Z25, 0)</f>
        <v>3956.619101952876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250000</v>
      </c>
      <c r="S26">
        <f t="shared" si="1"/>
        <v>3957.8374724984842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2752.1499854508274</v>
      </c>
      <c r="AC26">
        <f t="shared" si="2"/>
        <v>2688.2948327216927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-2348.0406952021522</v>
      </c>
      <c r="AI26">
        <f t="shared" si="6"/>
        <v>-2356.5311109007553</v>
      </c>
      <c r="AJ26">
        <f t="shared" si="7"/>
        <v>63.855152729134716</v>
      </c>
      <c r="AK26">
        <f t="shared" si="22"/>
        <v>192.65049898155794</v>
      </c>
      <c r="AL26">
        <f t="shared" si="8"/>
        <v>-2100.0254591900625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-271.87391452180088</v>
      </c>
      <c r="AR26">
        <f t="shared" si="9"/>
        <v>-272.85699908103072</v>
      </c>
      <c r="AS26">
        <f t="shared" si="9"/>
        <v>7.393632644583561</v>
      </c>
      <c r="AT26">
        <f t="shared" si="9"/>
        <v>22.306532165186795</v>
      </c>
      <c r="AU26">
        <f t="shared" si="9"/>
        <v>-243.15683427126035</v>
      </c>
      <c r="AW26">
        <v>23</v>
      </c>
      <c r="AX26">
        <f>IF(Z26&gt;0, (R26*SUMPRODUCT(K26:$K$98, X26:$X$98)-K26*$AZ$3)/Z26, 0)</f>
        <v>3957.8374724984842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250000</v>
      </c>
      <c r="S27">
        <f t="shared" si="1"/>
        <v>3942.0905807878034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2688.2948327216927</v>
      </c>
      <c r="AC27">
        <f t="shared" si="2"/>
        <v>2610.7903461132073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-2538.7978192887131</v>
      </c>
      <c r="AI27">
        <f t="shared" si="6"/>
        <v>-2547.0763909393659</v>
      </c>
      <c r="AJ27">
        <f t="shared" si="7"/>
        <v>77.504486608485422</v>
      </c>
      <c r="AK27">
        <f t="shared" si="22"/>
        <v>188.18063829051852</v>
      </c>
      <c r="AL27">
        <f t="shared" si="8"/>
        <v>-2281.3912660403621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-262.46537269494792</v>
      </c>
      <c r="AR27">
        <f t="shared" si="9"/>
        <v>-263.32122595634672</v>
      </c>
      <c r="AS27">
        <f t="shared" si="9"/>
        <v>8.0125498015930816</v>
      </c>
      <c r="AT27">
        <f t="shared" si="9"/>
        <v>19.454444535773163</v>
      </c>
      <c r="AU27">
        <f t="shared" si="9"/>
        <v>-235.85423161898049</v>
      </c>
      <c r="AW27">
        <v>24</v>
      </c>
      <c r="AX27">
        <f>IF(Z27&gt;0, (R27*SUMPRODUCT(K27:$K$98, X27:$X$98)-K27*$AZ$3)/Z27, 0)</f>
        <v>3942.0905807878034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250000</v>
      </c>
      <c r="S28">
        <f t="shared" si="1"/>
        <v>3911.7323945433404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2610.7903461132073</v>
      </c>
      <c r="AC28">
        <f t="shared" si="2"/>
        <v>2521.8691054837191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-2742.3016949936714</v>
      </c>
      <c r="AI28">
        <f t="shared" si="6"/>
        <v>-2750.3603658430679</v>
      </c>
      <c r="AJ28">
        <f t="shared" si="7"/>
        <v>88.921240629488238</v>
      </c>
      <c r="AK28">
        <f t="shared" si="22"/>
        <v>182.75532422792452</v>
      </c>
      <c r="AL28">
        <f t="shared" si="8"/>
        <v>-2478.6838009856551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-253.12853606976424</v>
      </c>
      <c r="AR28">
        <f t="shared" si="9"/>
        <v>-253.87239279366148</v>
      </c>
      <c r="AS28">
        <f t="shared" si="9"/>
        <v>8.2078873769217235</v>
      </c>
      <c r="AT28">
        <f t="shared" si="9"/>
        <v>16.86925540148361</v>
      </c>
      <c r="AU28">
        <f t="shared" si="9"/>
        <v>-228.79525001525613</v>
      </c>
      <c r="AW28">
        <v>25</v>
      </c>
      <c r="AX28">
        <f>IF(Z28&gt;0, (R28*SUMPRODUCT(K28:$K$98, X28:$X$98)-K28*$AZ$3)/Z28, 0)</f>
        <v>3911.7323945433404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250000</v>
      </c>
      <c r="S29">
        <f t="shared" si="1"/>
        <v>3869.0216817245955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2521.8691054837191</v>
      </c>
      <c r="AC29">
        <f t="shared" si="2"/>
        <v>2423.6906873295447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-2952.9269936849291</v>
      </c>
      <c r="AI29">
        <f t="shared" si="6"/>
        <v>-2960.7574314761473</v>
      </c>
      <c r="AJ29">
        <f t="shared" si="7"/>
        <v>98.178418154174324</v>
      </c>
      <c r="AK29">
        <f t="shared" si="22"/>
        <v>176.53083738386036</v>
      </c>
      <c r="AL29">
        <f t="shared" si="8"/>
        <v>-2686.0481759381128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-243.36636902397041</v>
      </c>
      <c r="AR29">
        <f t="shared" si="9"/>
        <v>-244.0117169168212</v>
      </c>
      <c r="AS29">
        <f t="shared" si="9"/>
        <v>8.0914039506551472</v>
      </c>
      <c r="AT29">
        <f t="shared" si="9"/>
        <v>14.548842218838475</v>
      </c>
      <c r="AU29">
        <f t="shared" si="9"/>
        <v>-221.37147074732761</v>
      </c>
      <c r="AW29">
        <v>26</v>
      </c>
      <c r="AX29">
        <f>IF(Z29&gt;0, (R29*SUMPRODUCT(K29:$K$98, X29:$X$98)-K29*$AZ$3)/Z29, 0)</f>
        <v>3869.0216817245955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250000</v>
      </c>
      <c r="S30">
        <f t="shared" si="1"/>
        <v>3816.8577821308254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2423.6906873295447</v>
      </c>
      <c r="AC30">
        <f t="shared" si="2"/>
        <v>2318.672637873065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-3172.1526335866115</v>
      </c>
      <c r="AI30">
        <f t="shared" si="6"/>
        <v>-3179.7461593682383</v>
      </c>
      <c r="AJ30">
        <f t="shared" si="7"/>
        <v>105.01804945647973</v>
      </c>
      <c r="AK30">
        <f t="shared" si="22"/>
        <v>169.65834811306814</v>
      </c>
      <c r="AL30">
        <f t="shared" si="8"/>
        <v>-2905.0697617986903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-233.42313952900815</v>
      </c>
      <c r="AR30">
        <f t="shared" si="9"/>
        <v>-233.98190981303375</v>
      </c>
      <c r="AS30">
        <f t="shared" si="9"/>
        <v>7.7277627034067597</v>
      </c>
      <c r="AT30">
        <f t="shared" si="9"/>
        <v>12.484324948475546</v>
      </c>
      <c r="AU30">
        <f t="shared" si="9"/>
        <v>-213.76982216115144</v>
      </c>
      <c r="AW30">
        <v>27</v>
      </c>
      <c r="AX30">
        <f>IF(Z30&gt;0, (R30*SUMPRODUCT(K30:$K$98, X30:$X$98)-K30*$AZ$3)/Z30, 0)</f>
        <v>3816.8577821308254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250000</v>
      </c>
      <c r="S31">
        <f t="shared" si="1"/>
        <v>3757.8168254978941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2318.672637873065</v>
      </c>
      <c r="AC31">
        <f t="shared" si="2"/>
        <v>2208.7747836721737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-3406.4638666456271</v>
      </c>
      <c r="AI31">
        <f t="shared" si="6"/>
        <v>-3413.8111339761053</v>
      </c>
      <c r="AJ31">
        <f t="shared" si="7"/>
        <v>109.89785420089129</v>
      </c>
      <c r="AK31">
        <f t="shared" si="22"/>
        <v>162.30708465111456</v>
      </c>
      <c r="AL31">
        <f t="shared" si="8"/>
        <v>-3141.6061951240995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-223.80799364803357</v>
      </c>
      <c r="AR31">
        <f t="shared" si="9"/>
        <v>-224.29071626726667</v>
      </c>
      <c r="AS31">
        <f t="shared" si="9"/>
        <v>7.2203960522691526</v>
      </c>
      <c r="AT31">
        <f t="shared" si="9"/>
        <v>10.663733535033101</v>
      </c>
      <c r="AU31">
        <f t="shared" si="9"/>
        <v>-206.40658667996442</v>
      </c>
      <c r="AW31">
        <v>28</v>
      </c>
      <c r="AX31">
        <f>IF(Z31&gt;0, (R31*SUMPRODUCT(K31:$K$98, X31:$X$98)-K31*$AZ$3)/Z31, 0)</f>
        <v>3757.8168254978941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250000</v>
      </c>
      <c r="S32">
        <f t="shared" si="1"/>
        <v>3693.4973975740049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2208.7747836721737</v>
      </c>
      <c r="AC32">
        <f t="shared" si="2"/>
        <v>2095.2572233528163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-3655.2149477136963</v>
      </c>
      <c r="AI32">
        <f t="shared" si="6"/>
        <v>-3662.3059816234841</v>
      </c>
      <c r="AJ32">
        <f t="shared" si="7"/>
        <v>113.51756031935747</v>
      </c>
      <c r="AK32">
        <f t="shared" si="22"/>
        <v>154.61423485705217</v>
      </c>
      <c r="AL32">
        <f t="shared" si="8"/>
        <v>-3394.1741864470746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-214.42069815789779</v>
      </c>
      <c r="AR32">
        <f t="shared" si="9"/>
        <v>-214.83666943820486</v>
      </c>
      <c r="AS32">
        <f t="shared" si="9"/>
        <v>6.6591198835194838</v>
      </c>
      <c r="AT32">
        <f t="shared" si="9"/>
        <v>9.0699159030127312</v>
      </c>
      <c r="AU32">
        <f t="shared" si="9"/>
        <v>-199.10763365167267</v>
      </c>
      <c r="AW32">
        <v>29</v>
      </c>
      <c r="AX32">
        <f>IF(Z32&gt;0, (R32*SUMPRODUCT(K32:$K$98, X32:$X$98)-K32*$AZ$3)/Z32, 0)</f>
        <v>3693.4973975740049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250000</v>
      </c>
      <c r="S33">
        <f t="shared" si="1"/>
        <v>3625.5449977627218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2095.2572233528163</v>
      </c>
      <c r="AC33">
        <f t="shared" si="2"/>
        <v>1979.3101263812362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-3918.8442899696179</v>
      </c>
      <c r="AI33">
        <f t="shared" si="6"/>
        <v>-3925.6684713258092</v>
      </c>
      <c r="AJ33">
        <f t="shared" si="7"/>
        <v>115.94709697158009</v>
      </c>
      <c r="AK33">
        <f t="shared" si="22"/>
        <v>146.66800563469715</v>
      </c>
      <c r="AL33">
        <f t="shared" si="8"/>
        <v>-3663.0533687195316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-205.25501154007887</v>
      </c>
      <c r="AR33">
        <f t="shared" si="9"/>
        <v>-205.61243768905899</v>
      </c>
      <c r="AS33">
        <f t="shared" si="9"/>
        <v>6.0728931710437575</v>
      </c>
      <c r="AT33">
        <f t="shared" si="9"/>
        <v>7.6819442063985424</v>
      </c>
      <c r="AU33">
        <f t="shared" si="9"/>
        <v>-191.85760031161666</v>
      </c>
      <c r="AW33">
        <v>30</v>
      </c>
      <c r="AX33">
        <f>IF(Z33&gt;0, (R33*SUMPRODUCT(K33:$K$98, X33:$X$98)-K33*$AZ$3)/Z33, 0)</f>
        <v>3625.5449977627218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250000</v>
      </c>
      <c r="S34">
        <f t="shared" si="1"/>
        <v>3554.9945975202781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1979.3101263812362</v>
      </c>
      <c r="AC34">
        <f t="shared" si="2"/>
        <v>1861.9779730432267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-4177.8061361847995</v>
      </c>
      <c r="AI34">
        <f t="shared" si="6"/>
        <v>-4184.3531854206194</v>
      </c>
      <c r="AJ34">
        <f t="shared" si="7"/>
        <v>117.33215333800945</v>
      </c>
      <c r="AK34">
        <f t="shared" si="22"/>
        <v>138.55170884668655</v>
      </c>
      <c r="AL34">
        <f t="shared" si="8"/>
        <v>-3928.4693232359232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-195.37366468550627</v>
      </c>
      <c r="AR34">
        <f t="shared" si="9"/>
        <v>-195.67983518753121</v>
      </c>
      <c r="AS34">
        <f t="shared" si="9"/>
        <v>5.4869977293926473</v>
      </c>
      <c r="AT34">
        <f t="shared" si="9"/>
        <v>6.4793229325227495</v>
      </c>
      <c r="AU34">
        <f t="shared" ref="AU34:AU69" si="23">AL34*$K34</f>
        <v>-183.71351452561581</v>
      </c>
      <c r="AW34">
        <v>31</v>
      </c>
      <c r="AX34">
        <f>IF(Z34&gt;0, (R34*SUMPRODUCT(K34:$K$98, X34:$X$98)-K34*$AZ$3)/Z34, 0)</f>
        <v>3554.9945975202781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250000</v>
      </c>
      <c r="S35">
        <f t="shared" si="1"/>
        <v>3484.1927288915749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1861.9779730432267</v>
      </c>
      <c r="AC35">
        <f t="shared" si="2"/>
        <v>1745.1068603238537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-4415.5638652358948</v>
      </c>
      <c r="AI35">
        <f t="shared" ref="AI35:AI66" si="25">SUM(AE35:AH35)</f>
        <v>-4421.8246657860955</v>
      </c>
      <c r="AJ35">
        <f t="shared" si="7"/>
        <v>116.87111271937306</v>
      </c>
      <c r="AK35">
        <f t="shared" si="22"/>
        <v>130.33845811302589</v>
      </c>
      <c r="AL35">
        <f t="shared" ref="AL35:AL69" si="26">SUM(AI35:AK35)</f>
        <v>-4174.6150949536968</v>
      </c>
      <c r="AN35">
        <f t="shared" ref="AN35:AT69" si="27">AE35*$K35</f>
        <v>0</v>
      </c>
      <c r="AO35">
        <f t="shared" si="27"/>
        <v>0</v>
      </c>
      <c r="AP35">
        <f t="shared" si="27"/>
        <v>-0.26141444719277696</v>
      </c>
      <c r="AQ35">
        <f t="shared" si="27"/>
        <v>-184.36814551425354</v>
      </c>
      <c r="AR35">
        <f t="shared" si="27"/>
        <v>-184.62955996144635</v>
      </c>
      <c r="AS35">
        <f t="shared" si="27"/>
        <v>4.8798547532970558</v>
      </c>
      <c r="AT35">
        <f t="shared" si="27"/>
        <v>5.442172403093986</v>
      </c>
      <c r="AU35">
        <f t="shared" si="23"/>
        <v>-174.3075328050553</v>
      </c>
      <c r="AW35">
        <v>32</v>
      </c>
      <c r="AX35">
        <f>IF(Z35&gt;0, (R35*SUMPRODUCT(K35:$K$98, X35:$X$98)-K35*$AZ$3)/Z35, 0)</f>
        <v>3484.1927288915749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250000</v>
      </c>
      <c r="S36">
        <f t="shared" si="1"/>
        <v>3447.7811635340363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1745.1068603238537</v>
      </c>
      <c r="AC36">
        <f t="shared" si="2"/>
        <v>1630.830279065076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-5711.6909023604212</v>
      </c>
      <c r="AI36">
        <f t="shared" si="25"/>
        <v>-5717.6035103600016</v>
      </c>
      <c r="AJ36">
        <f t="shared" si="7"/>
        <v>114.2765812587777</v>
      </c>
      <c r="AK36">
        <f t="shared" si="22"/>
        <v>122.15748022266976</v>
      </c>
      <c r="AL36">
        <f t="shared" si="26"/>
        <v>-5481.1694488785542</v>
      </c>
      <c r="AN36">
        <f t="shared" si="27"/>
        <v>0</v>
      </c>
      <c r="AO36">
        <f t="shared" si="27"/>
        <v>0</v>
      </c>
      <c r="AP36">
        <f t="shared" si="27"/>
        <v>-0.22042496506702716</v>
      </c>
      <c r="AQ36">
        <f t="shared" si="27"/>
        <v>-212.93467581747879</v>
      </c>
      <c r="AR36">
        <f t="shared" si="27"/>
        <v>-213.15510078254582</v>
      </c>
      <c r="AS36">
        <f t="shared" si="27"/>
        <v>4.2602877501321936</v>
      </c>
      <c r="AT36">
        <f t="shared" si="27"/>
        <v>4.5540915806814208</v>
      </c>
      <c r="AU36">
        <f t="shared" si="23"/>
        <v>-204.34072145173221</v>
      </c>
      <c r="AW36">
        <v>33</v>
      </c>
      <c r="AX36">
        <f>IF(Z36&gt;0, (R36*SUMPRODUCT(K36:$K$98, X36:$X$98)-K36*$AZ$3)/Z36, 0)</f>
        <v>3447.7811635340363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250000</v>
      </c>
      <c r="S37">
        <f t="shared" si="1"/>
        <v>3359.9418937791206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1630.830279065076</v>
      </c>
      <c r="AC37">
        <f t="shared" si="2"/>
        <v>1480.4773570471298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-6913.1681422919391</v>
      </c>
      <c r="AI37">
        <f t="shared" si="25"/>
        <v>-6918.6759658044093</v>
      </c>
      <c r="AJ37">
        <f t="shared" si="7"/>
        <v>150.35292201794618</v>
      </c>
      <c r="AK37">
        <f t="shared" si="22"/>
        <v>114.15811953455533</v>
      </c>
      <c r="AL37">
        <f t="shared" si="26"/>
        <v>-6654.1649242519079</v>
      </c>
      <c r="AN37">
        <f t="shared" si="27"/>
        <v>0</v>
      </c>
      <c r="AO37">
        <f t="shared" si="27"/>
        <v>0</v>
      </c>
      <c r="AP37">
        <f t="shared" si="27"/>
        <v>-0.18333428409886771</v>
      </c>
      <c r="AQ37">
        <f t="shared" si="27"/>
        <v>-230.11280760044676</v>
      </c>
      <c r="AR37">
        <f t="shared" si="27"/>
        <v>-230.29614188454565</v>
      </c>
      <c r="AS37">
        <f t="shared" si="27"/>
        <v>5.0046711296986084</v>
      </c>
      <c r="AT37">
        <f t="shared" si="27"/>
        <v>3.799885212653721</v>
      </c>
      <c r="AU37">
        <f t="shared" si="23"/>
        <v>-221.49158554219332</v>
      </c>
      <c r="AW37">
        <v>34</v>
      </c>
      <c r="AX37">
        <f>IF(Z37&gt;0, (R37*SUMPRODUCT(K37:$K$98, X37:$X$98)-K37*$AZ$3)/Z37, 0)</f>
        <v>3359.9418937791206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250000</v>
      </c>
      <c r="S38">
        <f t="shared" si="1"/>
        <v>3231.488183924142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1480.4773570471298</v>
      </c>
      <c r="AC38">
        <f t="shared" si="2"/>
        <v>1306.2411153391224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-7999.21224146641</v>
      </c>
      <c r="AI38">
        <f t="shared" si="25"/>
        <v>-8004.2650261316821</v>
      </c>
      <c r="AJ38">
        <f t="shared" si="7"/>
        <v>174.23624170800736</v>
      </c>
      <c r="AK38">
        <f t="shared" si="22"/>
        <v>103.6334149932991</v>
      </c>
      <c r="AL38">
        <f t="shared" si="26"/>
        <v>-7726.3953694303755</v>
      </c>
      <c r="AN38">
        <f t="shared" si="27"/>
        <v>0</v>
      </c>
      <c r="AO38">
        <f t="shared" si="27"/>
        <v>0</v>
      </c>
      <c r="AP38">
        <f t="shared" si="27"/>
        <v>-0.15016766883896926</v>
      </c>
      <c r="AQ38">
        <f t="shared" si="27"/>
        <v>-237.73485996845514</v>
      </c>
      <c r="AR38">
        <f t="shared" si="27"/>
        <v>-237.88502763729412</v>
      </c>
      <c r="AS38">
        <f t="shared" si="27"/>
        <v>5.1782634681399049</v>
      </c>
      <c r="AT38">
        <f t="shared" si="27"/>
        <v>3.0799627085489449</v>
      </c>
      <c r="AU38">
        <f t="shared" si="23"/>
        <v>-229.62680146060526</v>
      </c>
      <c r="AW38">
        <v>35</v>
      </c>
      <c r="AX38">
        <f>IF(Z38&gt;0, (R38*SUMPRODUCT(K38:$K$98, X38:$X$98)-K38*$AZ$3)/Z38, 0)</f>
        <v>3231.488183924142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250000</v>
      </c>
      <c r="S39">
        <f t="shared" si="1"/>
        <v>3068.3082345410266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1306.2411153391224</v>
      </c>
      <c r="AC39">
        <f t="shared" si="2"/>
        <v>1118.3960463460596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-8920.3241912036428</v>
      </c>
      <c r="AI39">
        <f t="shared" si="25"/>
        <v>-8924.8804318127022</v>
      </c>
      <c r="AJ39">
        <f t="shared" si="7"/>
        <v>187.8450689930628</v>
      </c>
      <c r="AK39">
        <f t="shared" si="22"/>
        <v>91.436878073738583</v>
      </c>
      <c r="AL39">
        <f t="shared" si="26"/>
        <v>-8645.5984847459004</v>
      </c>
      <c r="AN39">
        <f t="shared" si="27"/>
        <v>0</v>
      </c>
      <c r="AO39">
        <f t="shared" si="27"/>
        <v>0</v>
      </c>
      <c r="AP39">
        <f t="shared" si="27"/>
        <v>-0.12090222030621467</v>
      </c>
      <c r="AQ39">
        <f t="shared" si="27"/>
        <v>-236.70545370748422</v>
      </c>
      <c r="AR39">
        <f t="shared" si="27"/>
        <v>-236.82635592779044</v>
      </c>
      <c r="AS39">
        <f t="shared" si="27"/>
        <v>4.9845668531377632</v>
      </c>
      <c r="AT39">
        <f t="shared" si="27"/>
        <v>2.4263252373028137</v>
      </c>
      <c r="AU39">
        <f t="shared" si="23"/>
        <v>-229.41546383734988</v>
      </c>
      <c r="AW39">
        <v>36</v>
      </c>
      <c r="AX39">
        <f>IF(Z39&gt;0, (R39*SUMPRODUCT(K39:$K$98, X39:$X$98)-K39*$AZ$3)/Z39, 0)</f>
        <v>3068.3082345410266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250000</v>
      </c>
      <c r="S40">
        <f t="shared" si="1"/>
        <v>2867.4921348993344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1118.3960463460596</v>
      </c>
      <c r="AC40">
        <f t="shared" si="2"/>
        <v>926.23504886660453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-9460.5048274257879</v>
      </c>
      <c r="AI40">
        <f t="shared" si="25"/>
        <v>-9464.5424803873848</v>
      </c>
      <c r="AJ40">
        <f t="shared" si="7"/>
        <v>192.16099747945509</v>
      </c>
      <c r="AK40">
        <f t="shared" si="22"/>
        <v>78.287723244224182</v>
      </c>
      <c r="AL40">
        <f t="shared" si="26"/>
        <v>-9194.093759663705</v>
      </c>
      <c r="AN40">
        <f t="shared" si="27"/>
        <v>0</v>
      </c>
      <c r="AO40">
        <f t="shared" si="27"/>
        <v>0</v>
      </c>
      <c r="AP40">
        <f t="shared" si="27"/>
        <v>-9.5661809531646602E-2</v>
      </c>
      <c r="AQ40">
        <f t="shared" si="27"/>
        <v>-224.14234692336251</v>
      </c>
      <c r="AR40">
        <f t="shared" si="27"/>
        <v>-224.23800873289414</v>
      </c>
      <c r="AS40">
        <f t="shared" si="27"/>
        <v>4.5527609517534788</v>
      </c>
      <c r="AT40">
        <f t="shared" si="27"/>
        <v>1.8548263906992588</v>
      </c>
      <c r="AU40">
        <f t="shared" si="23"/>
        <v>-217.83042139044139</v>
      </c>
      <c r="AW40">
        <v>37</v>
      </c>
      <c r="AX40">
        <f>IF(Z40&gt;0, (R40*SUMPRODUCT(K40:$K$98, X40:$X$98)-K40*$AZ$3)/Z40, 0)</f>
        <v>2867.4921348993344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250000</v>
      </c>
      <c r="S41">
        <f t="shared" si="1"/>
        <v>2641.7470196792938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926.23504886660453</v>
      </c>
      <c r="AC41">
        <f t="shared" si="2"/>
        <v>741.86453786112531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-9739.6637011247203</v>
      </c>
      <c r="AI41">
        <f t="shared" si="25"/>
        <v>-9743.1739943716457</v>
      </c>
      <c r="AJ41">
        <f t="shared" si="7"/>
        <v>184.37051100547922</v>
      </c>
      <c r="AK41">
        <f t="shared" si="22"/>
        <v>64.836453420662323</v>
      </c>
      <c r="AL41">
        <f t="shared" si="26"/>
        <v>-9493.9670299455029</v>
      </c>
      <c r="AN41">
        <f t="shared" si="27"/>
        <v>0</v>
      </c>
      <c r="AO41">
        <f t="shared" si="27"/>
        <v>0</v>
      </c>
      <c r="AP41">
        <f t="shared" si="27"/>
        <v>-7.4256586150557177E-2</v>
      </c>
      <c r="AQ41">
        <f t="shared" si="27"/>
        <v>-206.03240978046591</v>
      </c>
      <c r="AR41">
        <f t="shared" si="27"/>
        <v>-206.10666636661648</v>
      </c>
      <c r="AS41">
        <f t="shared" si="27"/>
        <v>3.9001655334904632</v>
      </c>
      <c r="AT41">
        <f t="shared" si="27"/>
        <v>1.3715474322111743</v>
      </c>
      <c r="AU41">
        <f t="shared" si="23"/>
        <v>-200.83495340091483</v>
      </c>
      <c r="AW41">
        <v>38</v>
      </c>
      <c r="AX41">
        <f>IF(Z41&gt;0, (R41*SUMPRODUCT(K41:$K$98, X41:$X$98)-K41*$AZ$3)/Z41, 0)</f>
        <v>2641.7470196792938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250000</v>
      </c>
      <c r="S42">
        <f t="shared" si="1"/>
        <v>2388.5150958129821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741.86453786112531</v>
      </c>
      <c r="AC42">
        <f t="shared" si="2"/>
        <v>571.34269586448295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-9702.7716561265061</v>
      </c>
      <c r="AI42">
        <f t="shared" si="25"/>
        <v>-9705.7617078581552</v>
      </c>
      <c r="AJ42">
        <f t="shared" si="7"/>
        <v>170.52184199664237</v>
      </c>
      <c r="AK42">
        <f t="shared" si="22"/>
        <v>51.93051765027878</v>
      </c>
      <c r="AL42">
        <f t="shared" si="26"/>
        <v>-9483.3093482112345</v>
      </c>
      <c r="AN42">
        <f t="shared" si="27"/>
        <v>0</v>
      </c>
      <c r="AO42">
        <f t="shared" si="27"/>
        <v>0</v>
      </c>
      <c r="AP42">
        <f t="shared" si="27"/>
        <v>-5.6474482529838881E-2</v>
      </c>
      <c r="AQ42">
        <f t="shared" si="27"/>
        <v>-183.26071170771525</v>
      </c>
      <c r="AR42">
        <f t="shared" si="27"/>
        <v>-183.31718619024508</v>
      </c>
      <c r="AS42">
        <f t="shared" si="27"/>
        <v>3.2207244727112028</v>
      </c>
      <c r="AT42">
        <f t="shared" si="27"/>
        <v>0.98083557577396574</v>
      </c>
      <c r="AU42">
        <f t="shared" si="23"/>
        <v>-179.11562614175992</v>
      </c>
      <c r="AW42">
        <v>39</v>
      </c>
      <c r="AX42">
        <f>IF(Z42&gt;0, (R42*SUMPRODUCT(K42:$K$98, X42:$X$98)-K42*$AZ$3)/Z42, 0)</f>
        <v>2388.5150958129821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250000</v>
      </c>
      <c r="S43">
        <f t="shared" si="1"/>
        <v>2105.2065596041157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571.34269586448295</v>
      </c>
      <c r="AC43">
        <f t="shared" si="2"/>
        <v>419.78784824946786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-9351.8770994160586</v>
      </c>
      <c r="AI43">
        <f t="shared" si="25"/>
        <v>-9354.3696567754214</v>
      </c>
      <c r="AJ43">
        <f t="shared" si="7"/>
        <v>151.55484761501509</v>
      </c>
      <c r="AK43">
        <f t="shared" si="22"/>
        <v>39.993988710513811</v>
      </c>
      <c r="AL43">
        <f t="shared" si="26"/>
        <v>-9162.8208204498933</v>
      </c>
      <c r="AN43">
        <f t="shared" si="27"/>
        <v>0</v>
      </c>
      <c r="AO43">
        <f t="shared" si="27"/>
        <v>0</v>
      </c>
      <c r="AP43">
        <f t="shared" si="27"/>
        <v>-4.203399773629881E-2</v>
      </c>
      <c r="AQ43">
        <f t="shared" si="27"/>
        <v>-157.70821856938957</v>
      </c>
      <c r="AR43">
        <f t="shared" si="27"/>
        <v>-157.75025256712587</v>
      </c>
      <c r="AS43">
        <f t="shared" si="27"/>
        <v>2.5557911827574982</v>
      </c>
      <c r="AT43">
        <f t="shared" si="27"/>
        <v>0.67445077025373346</v>
      </c>
      <c r="AU43">
        <f t="shared" si="23"/>
        <v>-154.52001061411465</v>
      </c>
      <c r="AW43">
        <v>40</v>
      </c>
      <c r="AX43">
        <f>IF(Z43&gt;0, (R43*SUMPRODUCT(K43:$K$98, X43:$X$98)-K43*$AZ$3)/Z43, 0)</f>
        <v>2105.2065596041157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250000</v>
      </c>
      <c r="S44">
        <f t="shared" si="1"/>
        <v>1788.7937574958407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419.78784824946786</v>
      </c>
      <c r="AC44">
        <f t="shared" si="2"/>
        <v>290.38843690570343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-8768.2425050198417</v>
      </c>
      <c r="AI44">
        <f t="shared" si="25"/>
        <v>-8770.2717246803586</v>
      </c>
      <c r="AJ44">
        <f t="shared" si="7"/>
        <v>129.39941134376443</v>
      </c>
      <c r="AK44">
        <f t="shared" si="22"/>
        <v>29.385149377462753</v>
      </c>
      <c r="AL44">
        <f t="shared" si="26"/>
        <v>-8611.4871639591329</v>
      </c>
      <c r="AN44">
        <f t="shared" si="27"/>
        <v>0</v>
      </c>
      <c r="AO44">
        <f t="shared" si="27"/>
        <v>0</v>
      </c>
      <c r="AP44">
        <f t="shared" si="27"/>
        <v>-3.0553894454263191E-2</v>
      </c>
      <c r="AQ44">
        <f t="shared" si="27"/>
        <v>-132.02314232430427</v>
      </c>
      <c r="AR44">
        <f t="shared" si="27"/>
        <v>-132.05369621875852</v>
      </c>
      <c r="AS44">
        <f t="shared" si="27"/>
        <v>1.9483627295593764</v>
      </c>
      <c r="AT44">
        <f t="shared" si="27"/>
        <v>0.44245123880420401</v>
      </c>
      <c r="AU44">
        <f t="shared" si="23"/>
        <v>-129.66288225039497</v>
      </c>
      <c r="AW44">
        <v>41</v>
      </c>
      <c r="AX44">
        <f>IF(Z44&gt;0, (R44*SUMPRODUCT(K44:$K$98, X44:$X$98)-K44*$AZ$3)/Z44, 0)</f>
        <v>1788.7937574958407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250000</v>
      </c>
      <c r="S45">
        <f t="shared" si="1"/>
        <v>1424.6285720389642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290.38843690570343</v>
      </c>
      <c r="AC45">
        <f t="shared" si="2"/>
        <v>183.64101531856446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-7952.4275151984657</v>
      </c>
      <c r="AI45">
        <f t="shared" si="25"/>
        <v>-7954.0388212866183</v>
      </c>
      <c r="AJ45">
        <f t="shared" si="7"/>
        <v>106.74742158713897</v>
      </c>
      <c r="AK45">
        <f t="shared" si="22"/>
        <v>20.327190583399243</v>
      </c>
      <c r="AL45">
        <f t="shared" si="26"/>
        <v>-7826.9642091160804</v>
      </c>
      <c r="AN45">
        <f t="shared" si="27"/>
        <v>0</v>
      </c>
      <c r="AO45">
        <f t="shared" si="27"/>
        <v>0</v>
      </c>
      <c r="AP45">
        <f t="shared" si="27"/>
        <v>-2.1661949448571749E-2</v>
      </c>
      <c r="AQ45">
        <f t="shared" si="27"/>
        <v>-106.91021655928922</v>
      </c>
      <c r="AR45">
        <f t="shared" si="27"/>
        <v>-106.9318785087378</v>
      </c>
      <c r="AS45">
        <f t="shared" si="27"/>
        <v>1.4350825502295645</v>
      </c>
      <c r="AT45">
        <f t="shared" si="27"/>
        <v>0.27327307833486392</v>
      </c>
      <c r="AU45">
        <f t="shared" si="23"/>
        <v>-105.22352288017338</v>
      </c>
      <c r="AW45">
        <v>42</v>
      </c>
      <c r="AX45">
        <f>IF(Z45&gt;0, (R45*SUMPRODUCT(K45:$K$98, X45:$X$98)-K45*$AZ$3)/Z45, 0)</f>
        <v>1424.6285720389642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250000</v>
      </c>
      <c r="S46">
        <f t="shared" si="1"/>
        <v>996.79021460176511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183.64101531856446</v>
      </c>
      <c r="AC46">
        <f t="shared" si="2"/>
        <v>99.298406560315669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-6999.320676916338</v>
      </c>
      <c r="AI46">
        <f t="shared" si="25"/>
        <v>-7000.5659039097627</v>
      </c>
      <c r="AJ46">
        <f t="shared" si="7"/>
        <v>84.342608758248787</v>
      </c>
      <c r="AK46">
        <f t="shared" si="22"/>
        <v>12.854871072299513</v>
      </c>
      <c r="AL46">
        <f t="shared" si="26"/>
        <v>-6903.3684240792145</v>
      </c>
      <c r="AN46">
        <f t="shared" si="27"/>
        <v>0</v>
      </c>
      <c r="AO46">
        <f t="shared" si="27"/>
        <v>0</v>
      </c>
      <c r="AP46">
        <f t="shared" si="27"/>
        <v>-1.4946860933579951E-2</v>
      </c>
      <c r="AQ46">
        <f t="shared" si="27"/>
        <v>-84.015101937080104</v>
      </c>
      <c r="AR46">
        <f t="shared" si="27"/>
        <v>-84.030048798013681</v>
      </c>
      <c r="AS46">
        <f t="shared" si="27"/>
        <v>1.012391516198599</v>
      </c>
      <c r="AT46">
        <f t="shared" si="27"/>
        <v>0.15430116055249499</v>
      </c>
      <c r="AU46">
        <f t="shared" si="23"/>
        <v>-82.863356121262584</v>
      </c>
      <c r="AW46">
        <v>43</v>
      </c>
      <c r="AX46">
        <f>IF(Z46&gt;0, (R46*SUMPRODUCT(K46:$K$98, X46:$X$98)-K46*$AZ$3)/Z46, 0)</f>
        <v>996.79021460176511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250000</v>
      </c>
      <c r="S47">
        <f t="shared" si="1"/>
        <v>474.05148359327131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99.298406560315669</v>
      </c>
      <c r="AC47">
        <f t="shared" si="2"/>
        <v>35.432954445592941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-5969.2569661283169</v>
      </c>
      <c r="AI47">
        <f t="shared" si="25"/>
        <v>-5970.1912780035009</v>
      </c>
      <c r="AJ47">
        <f t="shared" si="7"/>
        <v>63.865452114722729</v>
      </c>
      <c r="AK47">
        <f t="shared" si="22"/>
        <v>6.9508884592220976</v>
      </c>
      <c r="AL47">
        <f t="shared" si="26"/>
        <v>-5899.3749374295558</v>
      </c>
      <c r="AN47">
        <f t="shared" si="27"/>
        <v>0</v>
      </c>
      <c r="AO47">
        <f t="shared" si="27"/>
        <v>0</v>
      </c>
      <c r="AP47">
        <f t="shared" si="27"/>
        <v>-1.0013255859538286E-2</v>
      </c>
      <c r="AQ47">
        <f t="shared" si="27"/>
        <v>-63.974031456451286</v>
      </c>
      <c r="AR47">
        <f t="shared" si="27"/>
        <v>-63.984044712310826</v>
      </c>
      <c r="AS47">
        <f t="shared" si="27"/>
        <v>0.68446214759251278</v>
      </c>
      <c r="AT47">
        <f t="shared" si="27"/>
        <v>7.4494423588029504E-2</v>
      </c>
      <c r="AU47">
        <f t="shared" si="23"/>
        <v>-63.225088141130279</v>
      </c>
      <c r="AW47">
        <v>44</v>
      </c>
      <c r="AX47">
        <f>IF(Z47&gt;0, (R47*SUMPRODUCT(K47:$K$98, X47:$X$98)-K47*$AZ$3)/Z47, 0)</f>
        <v>474.05148359327131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250000</v>
      </c>
      <c r="S48">
        <f t="shared" si="1"/>
        <v>-194.04644741408524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35.432954445592941</v>
      </c>
      <c r="AC48">
        <f t="shared" si="2"/>
        <v>-10.550318240896303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-4906.858515367614</v>
      </c>
      <c r="AI48">
        <f t="shared" si="25"/>
        <v>-4907.538141198278</v>
      </c>
      <c r="AJ48">
        <f t="shared" si="7"/>
        <v>45.983272686489244</v>
      </c>
      <c r="AK48">
        <f t="shared" si="22"/>
        <v>2.4803068111915061</v>
      </c>
      <c r="AL48">
        <f t="shared" si="26"/>
        <v>-4859.0745617005978</v>
      </c>
      <c r="AN48">
        <f t="shared" si="27"/>
        <v>0</v>
      </c>
      <c r="AO48">
        <f t="shared" si="27"/>
        <v>0</v>
      </c>
      <c r="AP48">
        <f t="shared" si="27"/>
        <v>-6.5033226132411937E-3</v>
      </c>
      <c r="AQ48">
        <f t="shared" si="27"/>
        <v>-46.953606680585118</v>
      </c>
      <c r="AR48">
        <f t="shared" si="27"/>
        <v>-46.960110003198359</v>
      </c>
      <c r="AS48">
        <f t="shared" si="27"/>
        <v>0.44001278880276695</v>
      </c>
      <c r="AT48">
        <f t="shared" si="27"/>
        <v>2.3733993979065712E-2</v>
      </c>
      <c r="AU48">
        <f t="shared" si="23"/>
        <v>-46.496363220416526</v>
      </c>
      <c r="AW48">
        <v>45</v>
      </c>
      <c r="AX48">
        <f>IF(Z48&gt;0, (R48*SUMPRODUCT(K48:$K$98, X48:$X$98)-K48*$AZ$3)/Z48, 0)</f>
        <v>-194.04644741408524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250000</v>
      </c>
      <c r="S49">
        <f t="shared" si="1"/>
        <v>-1083.4841241213487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-10.550318240896303</v>
      </c>
      <c r="AC49">
        <f t="shared" si="2"/>
        <v>-41.440747448301025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-3894.6729737445826</v>
      </c>
      <c r="AI49">
        <f t="shared" si="25"/>
        <v>-3895.1510696682526</v>
      </c>
      <c r="AJ49">
        <f t="shared" si="7"/>
        <v>30.890429207404722</v>
      </c>
      <c r="AK49">
        <f t="shared" si="22"/>
        <v>-0.7385222768627413</v>
      </c>
      <c r="AL49">
        <f t="shared" si="26"/>
        <v>-3864.9991627377103</v>
      </c>
      <c r="AN49">
        <f t="shared" si="27"/>
        <v>0</v>
      </c>
      <c r="AO49">
        <f t="shared" si="27"/>
        <v>0</v>
      </c>
      <c r="AP49">
        <f t="shared" si="27"/>
        <v>-4.0847213950809796E-3</v>
      </c>
      <c r="AQ49">
        <f t="shared" si="27"/>
        <v>-33.275025439608676</v>
      </c>
      <c r="AR49">
        <f t="shared" si="27"/>
        <v>-33.27911016100375</v>
      </c>
      <c r="AS49">
        <f t="shared" si="27"/>
        <v>0.2639194162503854</v>
      </c>
      <c r="AT49">
        <f t="shared" si="27"/>
        <v>-6.309733247435694E-3</v>
      </c>
      <c r="AU49">
        <f t="shared" si="23"/>
        <v>-33.021500478000803</v>
      </c>
      <c r="AW49">
        <v>46</v>
      </c>
      <c r="AX49">
        <f>IF(Z49&gt;0, (R49*SUMPRODUCT(K49:$K$98, X49:$X$98)-K49*$AZ$3)/Z49, 0)</f>
        <v>-1083.4841241213487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250000</v>
      </c>
      <c r="S50">
        <f t="shared" si="1"/>
        <v>-2323.4672057901957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-41.440747448301025</v>
      </c>
      <c r="AC50">
        <f t="shared" si="2"/>
        <v>-60.373650143998603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-2970.2263084327369</v>
      </c>
      <c r="AI50">
        <f t="shared" si="25"/>
        <v>-2970.5511120817487</v>
      </c>
      <c r="AJ50">
        <f t="shared" si="7"/>
        <v>18.932902695697578</v>
      </c>
      <c r="AK50">
        <f t="shared" si="22"/>
        <v>-2.900852321381072</v>
      </c>
      <c r="AL50">
        <f t="shared" si="26"/>
        <v>-2954.5190617074322</v>
      </c>
      <c r="AN50">
        <f t="shared" si="27"/>
        <v>0</v>
      </c>
      <c r="AO50">
        <f t="shared" si="27"/>
        <v>0</v>
      </c>
      <c r="AP50">
        <f t="shared" si="27"/>
        <v>-2.4777088741757321E-3</v>
      </c>
      <c r="AQ50">
        <f t="shared" si="27"/>
        <v>-22.657861465238376</v>
      </c>
      <c r="AR50">
        <f t="shared" si="27"/>
        <v>-22.660339174112554</v>
      </c>
      <c r="AS50">
        <f t="shared" si="27"/>
        <v>0.14442639781219502</v>
      </c>
      <c r="AT50">
        <f t="shared" si="27"/>
        <v>-2.2128653915145242E-2</v>
      </c>
      <c r="AU50">
        <f t="shared" si="23"/>
        <v>-22.538041430215504</v>
      </c>
      <c r="AW50">
        <v>47</v>
      </c>
      <c r="AX50">
        <f>IF(Z50&gt;0, (R50*SUMPRODUCT(K50:$K$98, X50:$X$98)-K50*$AZ$3)/Z50, 0)</f>
        <v>-2323.4672057901957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250000</v>
      </c>
      <c r="S51">
        <f t="shared" si="1"/>
        <v>-4121.9831045875317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-60.373650143998603</v>
      </c>
      <c r="AC51">
        <f t="shared" si="2"/>
        <v>-70.226044873602078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-2171.8732450969965</v>
      </c>
      <c r="AI51">
        <f t="shared" si="25"/>
        <v>-2172.0862070472635</v>
      </c>
      <c r="AJ51">
        <f t="shared" si="7"/>
        <v>9.8523947296034748</v>
      </c>
      <c r="AK51">
        <f t="shared" si="22"/>
        <v>-4.2261555100799022</v>
      </c>
      <c r="AL51">
        <f t="shared" si="26"/>
        <v>-2166.45996782774</v>
      </c>
      <c r="AN51">
        <f t="shared" si="27"/>
        <v>0</v>
      </c>
      <c r="AO51">
        <f t="shared" si="27"/>
        <v>0</v>
      </c>
      <c r="AP51">
        <f t="shared" si="27"/>
        <v>-1.4504854252586307E-3</v>
      </c>
      <c r="AQ51">
        <f t="shared" si="27"/>
        <v>-14.792644806148356</v>
      </c>
      <c r="AR51">
        <f t="shared" si="27"/>
        <v>-14.794095291573615</v>
      </c>
      <c r="AS51">
        <f t="shared" si="27"/>
        <v>6.710473369199009E-2</v>
      </c>
      <c r="AT51">
        <f t="shared" si="27"/>
        <v>-2.8784376573213293E-2</v>
      </c>
      <c r="AU51">
        <f t="shared" si="23"/>
        <v>-14.755774934454839</v>
      </c>
      <c r="AW51">
        <v>48</v>
      </c>
      <c r="AX51">
        <f>IF(Z51&gt;0, (R51*SUMPRODUCT(K51:$K$98, X51:$X$98)-K51*$AZ$3)/Z51, 0)</f>
        <v>-4121.9831045875317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250000</v>
      </c>
      <c r="S52">
        <f t="shared" si="1"/>
        <v>-6840.6937416426899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-70.226044873602078</v>
      </c>
      <c r="AC52">
        <f t="shared" si="2"/>
        <v>-73.585237237219332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-1527.4004650992688</v>
      </c>
      <c r="AI52">
        <f t="shared" si="25"/>
        <v>-1527.534927406778</v>
      </c>
      <c r="AJ52">
        <f t="shared" si="7"/>
        <v>3.3591923636172538</v>
      </c>
      <c r="AK52">
        <f t="shared" si="22"/>
        <v>-4.9158231411521456</v>
      </c>
      <c r="AL52">
        <f t="shared" si="26"/>
        <v>-1529.0915581843128</v>
      </c>
      <c r="AN52">
        <f t="shared" si="27"/>
        <v>0</v>
      </c>
      <c r="AO52">
        <f t="shared" si="27"/>
        <v>0</v>
      </c>
      <c r="AP52">
        <f t="shared" si="27"/>
        <v>-8.1769979937556625E-4</v>
      </c>
      <c r="AQ52">
        <f t="shared" si="27"/>
        <v>-9.2885142090251769</v>
      </c>
      <c r="AR52">
        <f t="shared" si="27"/>
        <v>-9.2893319088245523</v>
      </c>
      <c r="AS52">
        <f t="shared" si="27"/>
        <v>2.0428110841435324E-2</v>
      </c>
      <c r="AT52">
        <f t="shared" si="27"/>
        <v>-2.9894382081832677E-2</v>
      </c>
      <c r="AU52">
        <f t="shared" si="23"/>
        <v>-9.2987981800649493</v>
      </c>
      <c r="AW52">
        <v>49</v>
      </c>
      <c r="AX52">
        <f>IF(Z52&gt;0, (R52*SUMPRODUCT(K52:$K$98, X52:$X$98)-K52*$AZ$3)/Z52, 0)</f>
        <v>-6840.6937416426899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250000</v>
      </c>
      <c r="S53">
        <f t="shared" si="1"/>
        <v>-11134.404258881692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-73.585237237219332</v>
      </c>
      <c r="AC53">
        <f t="shared" si="2"/>
        <v>-72.665311765413122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-1030.8045263769386</v>
      </c>
      <c r="AI53">
        <f t="shared" si="25"/>
        <v>-1030.886103835054</v>
      </c>
      <c r="AJ53">
        <f t="shared" si="7"/>
        <v>-0.91992547180620932</v>
      </c>
      <c r="AK53">
        <f t="shared" si="22"/>
        <v>-5.1509666066053539</v>
      </c>
      <c r="AL53">
        <f t="shared" si="26"/>
        <v>-1036.9569959134656</v>
      </c>
      <c r="AN53">
        <f t="shared" si="27"/>
        <v>0</v>
      </c>
      <c r="AO53">
        <f t="shared" si="27"/>
        <v>0</v>
      </c>
      <c r="AP53">
        <f t="shared" si="27"/>
        <v>-4.4294058770936187E-4</v>
      </c>
      <c r="AQ53">
        <f t="shared" si="27"/>
        <v>-5.5969525562022389</v>
      </c>
      <c r="AR53">
        <f t="shared" si="27"/>
        <v>-5.5973954967899484</v>
      </c>
      <c r="AS53">
        <f t="shared" si="27"/>
        <v>-4.9949132829656762E-3</v>
      </c>
      <c r="AT53">
        <f t="shared" si="27"/>
        <v>-2.7968169500654602E-2</v>
      </c>
      <c r="AU53">
        <f t="shared" si="23"/>
        <v>-5.6303585795735689</v>
      </c>
      <c r="AW53">
        <v>50</v>
      </c>
      <c r="AX53">
        <f>IF(Z53&gt;0, (R53*SUMPRODUCT(K53:$K$98, X53:$X$98)-K53*$AZ$3)/Z53, 0)</f>
        <v>-11134.404258881692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250000</v>
      </c>
      <c r="S54">
        <f t="shared" si="1"/>
        <v>-18213.546586537264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-72.665311765413122</v>
      </c>
      <c r="AC54">
        <f t="shared" si="2"/>
        <v>-69.147586035158781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-666.11064147730906</v>
      </c>
      <c r="AI54">
        <f t="shared" si="25"/>
        <v>-666.15809762876938</v>
      </c>
      <c r="AJ54">
        <f t="shared" si="7"/>
        <v>-3.517725730254341</v>
      </c>
      <c r="AK54">
        <f t="shared" si="22"/>
        <v>-5.086571823578919</v>
      </c>
      <c r="AL54">
        <f t="shared" si="26"/>
        <v>-674.76239518260263</v>
      </c>
      <c r="AN54">
        <f t="shared" si="27"/>
        <v>0</v>
      </c>
      <c r="AO54">
        <f t="shared" si="27"/>
        <v>0</v>
      </c>
      <c r="AP54">
        <f t="shared" si="27"/>
        <v>-2.3006460126402157E-4</v>
      </c>
      <c r="AQ54">
        <f t="shared" si="27"/>
        <v>-3.2292647931529315</v>
      </c>
      <c r="AR54">
        <f t="shared" si="27"/>
        <v>-3.2294948577541955</v>
      </c>
      <c r="AS54">
        <f t="shared" si="27"/>
        <v>-1.7053725230218371E-2</v>
      </c>
      <c r="AT54">
        <f t="shared" si="27"/>
        <v>-2.4659397831113396E-2</v>
      </c>
      <c r="AU54">
        <f t="shared" si="23"/>
        <v>-3.2712079808155274</v>
      </c>
      <c r="AW54">
        <v>51</v>
      </c>
      <c r="AX54">
        <f>IF(Z54&gt;0, (R54*SUMPRODUCT(K54:$K$98, X54:$X$98)-K54*$AZ$3)/Z54, 0)</f>
        <v>-18213.546586537264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250000</v>
      </c>
      <c r="S55">
        <f t="shared" si="1"/>
        <v>-30396.522987629418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-69.147586035158781</v>
      </c>
      <c r="AC55">
        <f t="shared" si="2"/>
        <v>-64.238745215404052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-411.29221512660996</v>
      </c>
      <c r="AI55">
        <f t="shared" si="25"/>
        <v>-411.31863210579928</v>
      </c>
      <c r="AJ55">
        <f t="shared" si="7"/>
        <v>-4.9088408197547295</v>
      </c>
      <c r="AK55">
        <f t="shared" si="22"/>
        <v>-4.8403310224611156</v>
      </c>
      <c r="AL55">
        <f t="shared" si="26"/>
        <v>-421.06780394801513</v>
      </c>
      <c r="AN55">
        <f t="shared" si="27"/>
        <v>0</v>
      </c>
      <c r="AO55">
        <f t="shared" si="27"/>
        <v>0</v>
      </c>
      <c r="AP55">
        <f t="shared" si="27"/>
        <v>-1.1434637925111305E-4</v>
      </c>
      <c r="AQ55">
        <f t="shared" si="27"/>
        <v>-1.7802859016095478</v>
      </c>
      <c r="AR55">
        <f t="shared" si="27"/>
        <v>-1.7804002479887988</v>
      </c>
      <c r="AS55">
        <f t="shared" si="27"/>
        <v>-2.12480075801206E-2</v>
      </c>
      <c r="AT55">
        <f t="shared" si="27"/>
        <v>-2.0951461665176883E-2</v>
      </c>
      <c r="AU55">
        <f t="shared" si="23"/>
        <v>-1.8225997172340964</v>
      </c>
      <c r="AW55">
        <v>52</v>
      </c>
      <c r="AX55">
        <f>IF(Z55&gt;0, (R55*SUMPRODUCT(K55:$K$98, X55:$X$98)-K55*$AZ$3)/Z55, 0)</f>
        <v>-30396.522987629418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250000</v>
      </c>
      <c r="S56">
        <f t="shared" si="1"/>
        <v>-52310.343100627906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-64.238745215404052</v>
      </c>
      <c r="AC56">
        <f t="shared" si="2"/>
        <v>-58.752865391203187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-242.26628145675295</v>
      </c>
      <c r="AI56">
        <f t="shared" si="25"/>
        <v>-242.28032095207757</v>
      </c>
      <c r="AJ56">
        <f t="shared" si="7"/>
        <v>-5.4858798242008646</v>
      </c>
      <c r="AK56">
        <f t="shared" si="22"/>
        <v>-4.496712165078284</v>
      </c>
      <c r="AL56">
        <f t="shared" si="26"/>
        <v>-252.26291294135672</v>
      </c>
      <c r="AN56">
        <f t="shared" si="27"/>
        <v>0</v>
      </c>
      <c r="AO56">
        <f t="shared" si="27"/>
        <v>0</v>
      </c>
      <c r="AP56">
        <f t="shared" si="27"/>
        <v>-5.4259118909843421E-5</v>
      </c>
      <c r="AQ56">
        <f t="shared" si="27"/>
        <v>-0.93629825499245156</v>
      </c>
      <c r="AR56">
        <f t="shared" si="27"/>
        <v>-0.93635251411136144</v>
      </c>
      <c r="AS56">
        <f t="shared" si="27"/>
        <v>-2.1201545983255087E-2</v>
      </c>
      <c r="AT56">
        <f t="shared" si="27"/>
        <v>-1.7378661727293247E-2</v>
      </c>
      <c r="AU56">
        <f t="shared" si="23"/>
        <v>-0.97493272182190982</v>
      </c>
      <c r="AW56">
        <v>53</v>
      </c>
      <c r="AX56">
        <f>IF(Z56&gt;0, (R56*SUMPRODUCT(K56:$K$98, X56:$X$98)-K56*$AZ$3)/Z56, 0)</f>
        <v>-52310.343100627906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250000</v>
      </c>
      <c r="S57">
        <f t="shared" si="1"/>
        <v>-93598.314738418805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-58.752865391203187</v>
      </c>
      <c r="AC57">
        <f t="shared" si="2"/>
        <v>-53.201515676722053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-135.88138353944069</v>
      </c>
      <c r="AI57">
        <f t="shared" si="25"/>
        <v>-135.88848857063508</v>
      </c>
      <c r="AJ57">
        <f t="shared" si="7"/>
        <v>-5.5513497144811339</v>
      </c>
      <c r="AK57">
        <f t="shared" si="22"/>
        <v>-4.1127005773842233</v>
      </c>
      <c r="AL57">
        <f t="shared" si="26"/>
        <v>-145.55253886250043</v>
      </c>
      <c r="AN57">
        <f t="shared" si="27"/>
        <v>0</v>
      </c>
      <c r="AO57">
        <f t="shared" si="27"/>
        <v>0</v>
      </c>
      <c r="AP57">
        <f t="shared" si="27"/>
        <v>-2.4517106125125702E-5</v>
      </c>
      <c r="AQ57">
        <f t="shared" si="27"/>
        <v>-0.46888158679650355</v>
      </c>
      <c r="AR57">
        <f t="shared" si="27"/>
        <v>-0.46890610390262866</v>
      </c>
      <c r="AS57">
        <f t="shared" si="27"/>
        <v>-1.915586664771271E-2</v>
      </c>
      <c r="AT57">
        <f t="shared" si="27"/>
        <v>-1.4191565632558384E-2</v>
      </c>
      <c r="AU57">
        <f t="shared" si="23"/>
        <v>-0.5022535361828997</v>
      </c>
      <c r="AW57">
        <v>54</v>
      </c>
      <c r="AX57">
        <f>IF(Z57&gt;0, (R57*SUMPRODUCT(K57:$K$98, X57:$X$98)-K57*$AZ$3)/Z57, 0)</f>
        <v>-93598.314738418805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250000</v>
      </c>
      <c r="S58">
        <f t="shared" si="1"/>
        <v>-175244.2629793727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-53.201515676722053</v>
      </c>
      <c r="AC58">
        <f t="shared" si="2"/>
        <v>-47.877854433631434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-72.378017328868552</v>
      </c>
      <c r="AI58">
        <f t="shared" si="25"/>
        <v>-72.381432408884564</v>
      </c>
      <c r="AJ58">
        <f t="shared" si="7"/>
        <v>-5.3236612430906192</v>
      </c>
      <c r="AK58">
        <f t="shared" si="22"/>
        <v>-3.724106097370544</v>
      </c>
      <c r="AL58">
        <f t="shared" si="26"/>
        <v>-81.429199749345713</v>
      </c>
      <c r="AN58">
        <f t="shared" si="27"/>
        <v>0</v>
      </c>
      <c r="AO58">
        <f t="shared" si="27"/>
        <v>0</v>
      </c>
      <c r="AP58">
        <f t="shared" si="27"/>
        <v>-1.0521703977813651E-5</v>
      </c>
      <c r="AQ58">
        <f t="shared" si="27"/>
        <v>-0.22299333229862772</v>
      </c>
      <c r="AR58">
        <f t="shared" si="27"/>
        <v>-0.22300385400260556</v>
      </c>
      <c r="AS58">
        <f t="shared" si="27"/>
        <v>-1.6401954687868071E-2</v>
      </c>
      <c r="AT58">
        <f t="shared" si="27"/>
        <v>-1.1473799077873654E-2</v>
      </c>
      <c r="AU58">
        <f t="shared" si="23"/>
        <v>-0.25087960776834722</v>
      </c>
      <c r="AW58">
        <v>55</v>
      </c>
      <c r="AX58">
        <f>IF(Z58&gt;0, (R58*SUMPRODUCT(K58:$K$98, X58:$X$98)-K58*$AZ$3)/Z58, 0)</f>
        <v>-175244.2629793727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250000</v>
      </c>
      <c r="S59">
        <f t="shared" si="1"/>
        <v>-345074.39661652461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-47.877854433631434</v>
      </c>
      <c r="AC59">
        <f t="shared" si="2"/>
        <v>-42.928934524959409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-36.517367488094635</v>
      </c>
      <c r="AI59">
        <f t="shared" si="25"/>
        <v>-36.518922548936075</v>
      </c>
      <c r="AJ59">
        <f t="shared" si="7"/>
        <v>-4.9489199086720248</v>
      </c>
      <c r="AK59">
        <f t="shared" si="22"/>
        <v>-3.3514498103542008</v>
      </c>
      <c r="AL59">
        <f t="shared" si="26"/>
        <v>-44.819292267962304</v>
      </c>
      <c r="AN59">
        <f t="shared" si="27"/>
        <v>0</v>
      </c>
      <c r="AO59">
        <f t="shared" si="27"/>
        <v>0</v>
      </c>
      <c r="AP59">
        <f t="shared" si="27"/>
        <v>-4.2777417064385598E-6</v>
      </c>
      <c r="AQ59">
        <f t="shared" si="27"/>
        <v>-0.10045386119329155</v>
      </c>
      <c r="AR59">
        <f t="shared" si="27"/>
        <v>-0.100458138934998</v>
      </c>
      <c r="AS59">
        <f t="shared" si="27"/>
        <v>-1.3613744575770236E-2</v>
      </c>
      <c r="AT59">
        <f t="shared" si="27"/>
        <v>-9.2193412943954358E-3</v>
      </c>
      <c r="AU59">
        <f t="shared" si="23"/>
        <v>-0.12329122480516368</v>
      </c>
      <c r="AW59">
        <v>56</v>
      </c>
      <c r="AX59">
        <f>IF(Z59&gt;0, (R59*SUMPRODUCT(K59:$K$98, X59:$X$98)-K59*$AZ$3)/Z59, 0)</f>
        <v>-345074.39661652461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250000</v>
      </c>
      <c r="S60">
        <f t="shared" si="1"/>
        <v>-724843.3918251358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-42.928934524959409</v>
      </c>
      <c r="AC60">
        <f t="shared" si="2"/>
        <v>-38.411608706714624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-17.541960577752729</v>
      </c>
      <c r="AI60">
        <f t="shared" si="25"/>
        <v>-17.542622989956868</v>
      </c>
      <c r="AJ60">
        <f t="shared" si="7"/>
        <v>-4.5173258182447853</v>
      </c>
      <c r="AK60">
        <f t="shared" si="22"/>
        <v>-3.0050254167471588</v>
      </c>
      <c r="AL60">
        <f t="shared" si="26"/>
        <v>-25.064974224948813</v>
      </c>
      <c r="AN60">
        <f t="shared" si="27"/>
        <v>0</v>
      </c>
      <c r="AO60">
        <f t="shared" si="27"/>
        <v>0</v>
      </c>
      <c r="AP60">
        <f t="shared" si="27"/>
        <v>-1.6269622458443898E-6</v>
      </c>
      <c r="AQ60">
        <f t="shared" si="27"/>
        <v>-4.3085117393365305E-2</v>
      </c>
      <c r="AR60">
        <f t="shared" si="27"/>
        <v>-4.3086744355611148E-2</v>
      </c>
      <c r="AS60">
        <f t="shared" si="27"/>
        <v>-1.1095083261673263E-2</v>
      </c>
      <c r="AT60">
        <f t="shared" si="27"/>
        <v>-7.3806956911531413E-3</v>
      </c>
      <c r="AU60">
        <f t="shared" si="23"/>
        <v>-6.1562523308437554E-2</v>
      </c>
      <c r="AW60">
        <v>57</v>
      </c>
      <c r="AX60">
        <f>IF(Z60&gt;0, (R60*SUMPRODUCT(K60:$K$98, X60:$X$98)-K60*$AZ$3)/Z60, 0)</f>
        <v>-724843.3918251358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250000</v>
      </c>
      <c r="S61">
        <f t="shared" si="1"/>
        <v>-1632891.7932702745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-38.411608706714624</v>
      </c>
      <c r="AC61">
        <f t="shared" si="2"/>
        <v>-34.331676253181136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-7.8594923051273051</v>
      </c>
      <c r="AI61">
        <f t="shared" si="25"/>
        <v>-7.8597551185941459</v>
      </c>
      <c r="AJ61">
        <f t="shared" si="7"/>
        <v>-4.0799324535334875</v>
      </c>
      <c r="AK61">
        <f t="shared" si="22"/>
        <v>-2.6888126094700238</v>
      </c>
      <c r="AL61">
        <f t="shared" si="26"/>
        <v>-14.628500181597657</v>
      </c>
      <c r="AN61">
        <f t="shared" si="27"/>
        <v>0</v>
      </c>
      <c r="AO61">
        <f t="shared" si="27"/>
        <v>0</v>
      </c>
      <c r="AP61">
        <f t="shared" si="27"/>
        <v>-5.7633997378085029E-7</v>
      </c>
      <c r="AQ61">
        <f t="shared" si="27"/>
        <v>-1.7235568799132028E-2</v>
      </c>
      <c r="AR61">
        <f t="shared" si="27"/>
        <v>-1.7236145139105808E-2</v>
      </c>
      <c r="AS61">
        <f t="shared" si="27"/>
        <v>-8.9471372664635413E-3</v>
      </c>
      <c r="AT61">
        <f t="shared" si="27"/>
        <v>-5.8964641632464395E-3</v>
      </c>
      <c r="AU61">
        <f t="shared" si="23"/>
        <v>-3.2079746568815785E-2</v>
      </c>
      <c r="AW61">
        <v>58</v>
      </c>
      <c r="AX61">
        <f>IF(Z61&gt;0, (R61*SUMPRODUCT(K61:$K$98, X61:$X$98)-K61*$AZ$3)/Z61, 0)</f>
        <v>-1632891.7932702745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250000</v>
      </c>
      <c r="S62">
        <f t="shared" si="1"/>
        <v>-3966576.8333328948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-34.331676253181136</v>
      </c>
      <c r="AC62">
        <f t="shared" si="2"/>
        <v>-30.66764613365272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-3.2708280290697718</v>
      </c>
      <c r="AI62">
        <f t="shared" si="25"/>
        <v>-3.2709246730004904</v>
      </c>
      <c r="AJ62">
        <f t="shared" si="7"/>
        <v>-3.664030119528416</v>
      </c>
      <c r="AK62">
        <f t="shared" si="22"/>
        <v>-2.4032173377226798</v>
      </c>
      <c r="AL62">
        <f t="shared" si="26"/>
        <v>-9.3381721302515857</v>
      </c>
      <c r="AN62">
        <f t="shared" si="27"/>
        <v>0</v>
      </c>
      <c r="AO62">
        <f t="shared" si="27"/>
        <v>0</v>
      </c>
      <c r="AP62">
        <f t="shared" si="27"/>
        <v>-1.8922899808958795E-7</v>
      </c>
      <c r="AQ62">
        <f t="shared" si="27"/>
        <v>-6.4042874318339868E-3</v>
      </c>
      <c r="AR62">
        <f t="shared" si="27"/>
        <v>-6.4044766608320767E-3</v>
      </c>
      <c r="AS62">
        <f t="shared" si="27"/>
        <v>-7.1741778643833612E-3</v>
      </c>
      <c r="AT62">
        <f t="shared" si="27"/>
        <v>-4.7055040666017789E-3</v>
      </c>
      <c r="AU62">
        <f t="shared" si="23"/>
        <v>-1.8284158591817215E-2</v>
      </c>
      <c r="AW62">
        <v>59</v>
      </c>
      <c r="AX62">
        <f>IF(Z62&gt;0, (R62*SUMPRODUCT(K62:$K$98, X62:$X$98)-K62*$AZ$3)/Z62, 0)</f>
        <v>-3966576.8333328948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250000</v>
      </c>
      <c r="S63">
        <f t="shared" si="1"/>
        <v>-10451172.296657963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-30.66764613365272</v>
      </c>
      <c r="AC63">
        <f t="shared" si="2"/>
        <v>-27.387206056506386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-1.2584270037471998</v>
      </c>
      <c r="AI63">
        <f t="shared" si="25"/>
        <v>-1.258459759888424</v>
      </c>
      <c r="AJ63">
        <f t="shared" si="7"/>
        <v>-3.2804400771463342</v>
      </c>
      <c r="AK63">
        <f t="shared" si="22"/>
        <v>-2.1467352293556905</v>
      </c>
      <c r="AL63">
        <f t="shared" si="26"/>
        <v>-6.6856350663904491</v>
      </c>
      <c r="AN63">
        <f t="shared" si="27"/>
        <v>0</v>
      </c>
      <c r="AO63">
        <f t="shared" si="27"/>
        <v>0</v>
      </c>
      <c r="AP63">
        <f t="shared" si="27"/>
        <v>-5.7264809032027579E-8</v>
      </c>
      <c r="AQ63">
        <f t="shared" si="27"/>
        <v>-2.200002178443235E-3</v>
      </c>
      <c r="AR63">
        <f t="shared" si="27"/>
        <v>-2.2000594432522668E-3</v>
      </c>
      <c r="AS63">
        <f t="shared" si="27"/>
        <v>-5.7349177143247452E-3</v>
      </c>
      <c r="AT63">
        <f t="shared" si="27"/>
        <v>-3.7529568000847706E-3</v>
      </c>
      <c r="AU63">
        <f t="shared" si="23"/>
        <v>-1.1687933957661783E-2</v>
      </c>
      <c r="AW63">
        <v>60</v>
      </c>
      <c r="AX63">
        <f>IF(Z63&gt;0, (R63*SUMPRODUCT(K63:$K$98, X63:$X$98)-K63*$AZ$3)/Z63, 0)</f>
        <v>-10451172.296657963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250000</v>
      </c>
      <c r="S64">
        <f t="shared" si="1"/>
        <v>-30063661.22733869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-27.387206056506386</v>
      </c>
      <c r="AC64">
        <f t="shared" si="2"/>
        <v>-24.454723590311467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-0.44521376661790829</v>
      </c>
      <c r="AI64">
        <f t="shared" si="25"/>
        <v>-0.44522393450938924</v>
      </c>
      <c r="AJ64">
        <f t="shared" si="7"/>
        <v>-2.9324824661949194</v>
      </c>
      <c r="AK64">
        <f t="shared" si="22"/>
        <v>-1.9171044239554471</v>
      </c>
      <c r="AL64">
        <f t="shared" si="26"/>
        <v>-5.2948108246597556</v>
      </c>
      <c r="AN64">
        <f t="shared" si="27"/>
        <v>0</v>
      </c>
      <c r="AO64">
        <f t="shared" si="27"/>
        <v>0</v>
      </c>
      <c r="AP64">
        <f t="shared" si="27"/>
        <v>-1.587113412050035E-8</v>
      </c>
      <c r="AQ64">
        <f t="shared" si="27"/>
        <v>-6.9493733440619497E-4</v>
      </c>
      <c r="AR64">
        <f t="shared" si="27"/>
        <v>-6.9495320554031545E-4</v>
      </c>
      <c r="AS64">
        <f t="shared" si="27"/>
        <v>-4.5773327355336764E-3</v>
      </c>
      <c r="AT64">
        <f t="shared" si="27"/>
        <v>-2.9924219286446771E-3</v>
      </c>
      <c r="AU64">
        <f t="shared" si="23"/>
        <v>-8.2647078697186682E-3</v>
      </c>
      <c r="AW64">
        <v>61</v>
      </c>
      <c r="AX64">
        <f>IF(Z64&gt;0, (R64*SUMPRODUCT(K64:$K$98, X64:$X$98)-K64*$AZ$3)/Z64, 0)</f>
        <v>-30063661.22733869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250000</v>
      </c>
      <c r="S65">
        <f t="shared" si="1"/>
        <v>-95178117.494574517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-24.454723590311467</v>
      </c>
      <c r="AC65">
        <f t="shared" si="2"/>
        <v>-21.835166323741081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-0.14397082046416504</v>
      </c>
      <c r="AI65">
        <f t="shared" si="25"/>
        <v>-0.14397368813570793</v>
      </c>
      <c r="AJ65">
        <f t="shared" si="7"/>
        <v>-2.6195572665703857</v>
      </c>
      <c r="AK65">
        <f t="shared" si="22"/>
        <v>-1.7118306513218029</v>
      </c>
      <c r="AL65">
        <f t="shared" si="26"/>
        <v>-4.4753616060278967</v>
      </c>
      <c r="AN65">
        <f t="shared" si="27"/>
        <v>0</v>
      </c>
      <c r="AO65">
        <f t="shared" si="27"/>
        <v>0</v>
      </c>
      <c r="AP65">
        <f t="shared" si="27"/>
        <v>-3.9965793789992393E-9</v>
      </c>
      <c r="AQ65">
        <f t="shared" si="27"/>
        <v>-2.0064739062171778E-4</v>
      </c>
      <c r="AR65">
        <f t="shared" si="27"/>
        <v>-2.0065138720109675E-4</v>
      </c>
      <c r="AS65">
        <f t="shared" si="27"/>
        <v>-3.6507906840215123E-3</v>
      </c>
      <c r="AT65">
        <f t="shared" si="27"/>
        <v>-2.3857219974618925E-3</v>
      </c>
      <c r="AU65">
        <f t="shared" si="23"/>
        <v>-6.2371640686845024E-3</v>
      </c>
      <c r="AW65">
        <v>62</v>
      </c>
      <c r="AX65">
        <f>IF(Z65&gt;0, (R65*SUMPRODUCT(K65:$K$98, X65:$X$98)-K65*$AZ$3)/Z65, 0)</f>
        <v>-95178117.494574517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250000</v>
      </c>
      <c r="S66">
        <f t="shared" si="1"/>
        <v>-335028906.42964697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-21.835166323741081</v>
      </c>
      <c r="AC66">
        <f t="shared" si="2"/>
        <v>-19.49585607478814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-4.2232005531346928E-2</v>
      </c>
      <c r="AI66">
        <f t="shared" si="25"/>
        <v>-4.223273292589784E-2</v>
      </c>
      <c r="AJ66">
        <f t="shared" si="7"/>
        <v>-2.3393102489529412</v>
      </c>
      <c r="AK66">
        <f t="shared" si="22"/>
        <v>-1.5284616426618758</v>
      </c>
      <c r="AL66">
        <f t="shared" si="26"/>
        <v>-3.910004624540715</v>
      </c>
      <c r="AN66">
        <f t="shared" si="27"/>
        <v>0</v>
      </c>
      <c r="AO66">
        <f t="shared" si="27"/>
        <v>0</v>
      </c>
      <c r="AP66">
        <f t="shared" si="27"/>
        <v>-9.0513020353184307E-10</v>
      </c>
      <c r="AQ66">
        <f t="shared" si="27"/>
        <v>-5.255120995095684E-5</v>
      </c>
      <c r="AR66">
        <f t="shared" si="27"/>
        <v>-5.2552115081160368E-5</v>
      </c>
      <c r="AS66">
        <f t="shared" si="27"/>
        <v>-2.9109103980842922E-3</v>
      </c>
      <c r="AT66">
        <f t="shared" si="27"/>
        <v>-1.9019345085539165E-3</v>
      </c>
      <c r="AU66">
        <f t="shared" si="23"/>
        <v>-4.865397021719369E-3</v>
      </c>
      <c r="AW66">
        <v>63</v>
      </c>
      <c r="AX66">
        <f>IF(Z66&gt;0, (R66*SUMPRODUCT(K66:$K$98, X66:$X$98)-K66*$AZ$3)/Z66, 0)</f>
        <v>-335028906.42964697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-1327868054.9247017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-19.49585607478814</v>
      </c>
      <c r="AC67">
        <f t="shared" ref="AC67:AC69" si="30">S67*Z67</f>
        <v>-17.407059611405629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-1.1125155089396632E-2</v>
      </c>
      <c r="AI67">
        <f t="shared" ref="AI67:AI69" si="33">SUM(AE67:AH67)</f>
        <v>-1.1125318952247564E-2</v>
      </c>
      <c r="AJ67">
        <f t="shared" ref="AJ67:AJ69" si="34">AB67-AC67</f>
        <v>-2.0887964633825113</v>
      </c>
      <c r="AK67">
        <f t="shared" si="22"/>
        <v>-1.36470992523517</v>
      </c>
      <c r="AL67">
        <f t="shared" si="26"/>
        <v>-3.4646317075699287</v>
      </c>
      <c r="AN67">
        <f t="shared" si="27"/>
        <v>0</v>
      </c>
      <c r="AO67">
        <f t="shared" si="27"/>
        <v>0</v>
      </c>
      <c r="AP67">
        <f t="shared" si="27"/>
        <v>-1.8205537174501631E-10</v>
      </c>
      <c r="AQ67">
        <f t="shared" si="27"/>
        <v>-1.2360301520394754E-5</v>
      </c>
      <c r="AR67">
        <f t="shared" si="27"/>
        <v>-1.2360483575766499E-5</v>
      </c>
      <c r="AS67">
        <f t="shared" si="27"/>
        <v>-2.3207006009965006E-3</v>
      </c>
      <c r="AT67">
        <f t="shared" si="27"/>
        <v>-1.5162239113285856E-3</v>
      </c>
      <c r="AU67">
        <f t="shared" si="23"/>
        <v>-3.8492849959008528E-3</v>
      </c>
      <c r="AW67">
        <v>64</v>
      </c>
      <c r="AX67">
        <f>IF(Z67&gt;0, (R67*SUMPRODUCT(K67:$K$98, X67:$X$98)-K67*$AZ$3)/Z67, 0)</f>
        <v>-1327868054.9247017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250000</v>
      </c>
      <c r="S68">
        <f t="shared" si="29"/>
        <v>-6021500369.3757801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-17.407059611405629</v>
      </c>
      <c r="AC68">
        <f t="shared" si="30"/>
        <v>-15.542028208678154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-2.5992122050383874E-3</v>
      </c>
      <c r="AI68">
        <f t="shared" si="33"/>
        <v>-2.599244468650559E-3</v>
      </c>
      <c r="AJ68">
        <f t="shared" si="34"/>
        <v>-1.8650314027274746</v>
      </c>
      <c r="AK68">
        <f t="shared" si="22"/>
        <v>-1.2184941727983942</v>
      </c>
      <c r="AL68">
        <f t="shared" si="26"/>
        <v>-3.0861248199945193</v>
      </c>
      <c r="AN68">
        <f t="shared" si="27"/>
        <v>0</v>
      </c>
      <c r="AO68">
        <f t="shared" si="27"/>
        <v>0</v>
      </c>
      <c r="AP68">
        <f t="shared" si="27"/>
        <v>-3.2005009253895744E-11</v>
      </c>
      <c r="AQ68">
        <f t="shared" si="27"/>
        <v>-2.5783787082714804E-6</v>
      </c>
      <c r="AR68">
        <f t="shared" si="27"/>
        <v>-2.5784107132807342E-6</v>
      </c>
      <c r="AS68">
        <f t="shared" si="27"/>
        <v>-1.8500825941524821E-3</v>
      </c>
      <c r="AT68">
        <f t="shared" si="27"/>
        <v>-1.2087275618382414E-3</v>
      </c>
      <c r="AU68">
        <f t="shared" si="23"/>
        <v>-3.0613885667040044E-3</v>
      </c>
      <c r="AW68">
        <v>65</v>
      </c>
      <c r="AX68">
        <f>IF(Z68&gt;0, (R68*SUMPRODUCT(K68:$K$98, X68:$X$98)-K68*$AZ$3)/Z68, 0)</f>
        <v>-6021500369.3757801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-15.542028208678154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-15.542028208678154</v>
      </c>
      <c r="AK69">
        <f t="shared" si="22"/>
        <v>-1.087941974607471</v>
      </c>
      <c r="AL69">
        <f t="shared" si="26"/>
        <v>-16.630615455529057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-5.7151802239099538E-7</v>
      </c>
      <c r="AR69">
        <f t="shared" si="27"/>
        <v>-5.7151802239099538E-7</v>
      </c>
      <c r="AS69">
        <f t="shared" si="27"/>
        <v>-1.3765583931729178E-2</v>
      </c>
      <c r="AT69">
        <f t="shared" si="27"/>
        <v>-9.6359087522104262E-4</v>
      </c>
      <c r="AU69">
        <f t="shared" si="23"/>
        <v>-1.4729746324972611E-2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28477.678615839479</v>
      </c>
      <c r="AO71" s="8">
        <f t="shared" si="47"/>
        <v>-2847.7678615839482</v>
      </c>
      <c r="AP71" s="8">
        <f t="shared" si="47"/>
        <v>-230.51921699372318</v>
      </c>
      <c r="AQ71" s="8">
        <f t="shared" si="47"/>
        <v>-15667.612158253882</v>
      </c>
      <c r="AR71" s="8">
        <f t="shared" si="47"/>
        <v>9731.7793790079158</v>
      </c>
      <c r="AS71" s="8">
        <f t="shared" si="47"/>
        <v>-1951.8402872244005</v>
      </c>
      <c r="AT71" s="8">
        <f t="shared" si="47"/>
        <v>903.98772246711974</v>
      </c>
      <c r="AU71" s="8">
        <f t="shared" si="47"/>
        <v>8683.9268142506426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85D61-3EE0-49C2-90CA-712E3250756B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21847.04016458743</v>
      </c>
      <c r="K3">
        <v>1</v>
      </c>
      <c r="L3" s="2">
        <v>0</v>
      </c>
      <c r="O3">
        <f>$C$3</f>
        <v>21847.04016458743</v>
      </c>
      <c r="P3">
        <f>O3*C5</f>
        <v>2184.7040164587429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21847.04016458743</v>
      </c>
      <c r="AF3">
        <f t="shared" ref="AF3:AG34" si="4">-$Z3*P3</f>
        <v>-2184.7040164587429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19536.518592228687</v>
      </c>
      <c r="AJ3">
        <f t="shared" ref="AJ3:AJ66" si="7">AB3-AC3</f>
        <v>0</v>
      </c>
      <c r="AL3">
        <f t="shared" ref="AL3:AL34" si="8">SUM(AI3:AK3)</f>
        <v>19536.518592228687</v>
      </c>
      <c r="AN3">
        <f t="shared" ref="AN3:AU34" si="9">AE3*$K3</f>
        <v>21847.04016458743</v>
      </c>
      <c r="AO3">
        <f t="shared" si="9"/>
        <v>-2184.7040164587429</v>
      </c>
      <c r="AP3">
        <f t="shared" si="9"/>
        <v>-125.8175559</v>
      </c>
      <c r="AQ3">
        <f t="shared" si="9"/>
        <v>0</v>
      </c>
      <c r="AR3">
        <f t="shared" si="9"/>
        <v>19536.518592228687</v>
      </c>
      <c r="AS3">
        <f t="shared" si="9"/>
        <v>0</v>
      </c>
      <c r="AT3">
        <f t="shared" si="9"/>
        <v>0</v>
      </c>
      <c r="AU3">
        <f t="shared" si="9"/>
        <v>19536.518592228687</v>
      </c>
      <c r="AW3">
        <v>0</v>
      </c>
      <c r="AX3">
        <f>IF(Z3&gt;0, (R3*SUMPRODUCT(K3:$K$98, X3:$X$98)-K3*$AZ$3)/Z3, 0)</f>
        <v>0</v>
      </c>
      <c r="AZ3">
        <f>C6*SUMPRODUCT(X4:X98, K4:K98)/1</f>
        <v>12484.141526519452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847.8647842943634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837.40066774582374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-837.40066774582374</v>
      </c>
      <c r="AK4">
        <f>G4*SUM(AB4, AE4:AF4)</f>
        <v>0</v>
      </c>
      <c r="AL4">
        <f t="shared" si="8"/>
        <v>-2008.2646677458238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-1092.3257766582703</v>
      </c>
      <c r="AR4">
        <f t="shared" si="9"/>
        <v>-1092.3257766582703</v>
      </c>
      <c r="AS4">
        <f t="shared" si="9"/>
        <v>-781.23021526805087</v>
      </c>
      <c r="AT4">
        <f t="shared" si="9"/>
        <v>0</v>
      </c>
      <c r="AU4">
        <f t="shared" si="9"/>
        <v>-1873.5559919263212</v>
      </c>
      <c r="AW4">
        <v>1</v>
      </c>
      <c r="AX4">
        <f>IF(Z4&gt;0, (R4*SUMPRODUCT(K4:$K$98, X4:$X$98)-K4*$AZ$3)/Z4, 0)</f>
        <v>847.8647842943634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500000</v>
      </c>
      <c r="S5">
        <f t="shared" si="1"/>
        <v>734.54815781348157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837.40066774582374</v>
      </c>
      <c r="AC5">
        <f t="shared" si="2"/>
        <v>716.52623677811243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-1158.196238167968</v>
      </c>
      <c r="AI5">
        <f t="shared" si="6"/>
        <v>-1170.3895543780138</v>
      </c>
      <c r="AJ5">
        <f t="shared" si="7"/>
        <v>120.87443096771131</v>
      </c>
      <c r="AK5">
        <f>G5*SUM(AB5, AE5:AF5)</f>
        <v>34.333427377578772</v>
      </c>
      <c r="AL5">
        <f t="shared" si="8"/>
        <v>-1015.1816960327237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-990.38288929537998</v>
      </c>
      <c r="AR5">
        <f t="shared" si="9"/>
        <v>-1000.8094917486044</v>
      </c>
      <c r="AS5">
        <f t="shared" si="9"/>
        <v>103.3606950520725</v>
      </c>
      <c r="AT5">
        <f t="shared" si="9"/>
        <v>29.358789024738851</v>
      </c>
      <c r="AU5">
        <f t="shared" si="9"/>
        <v>-868.09000767179293</v>
      </c>
      <c r="AW5">
        <v>2</v>
      </c>
      <c r="AX5">
        <f>IF(Z5&gt;0, (R5*SUMPRODUCT(K5:$K$98, X5:$X$98)-K5*$AZ$3)/Z5, 0)</f>
        <v>734.54815781348157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500000</v>
      </c>
      <c r="S6">
        <f t="shared" si="1"/>
        <v>800.31701210462927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716.52623677811243</v>
      </c>
      <c r="AC6">
        <f t="shared" si="2"/>
        <v>771.04087763114512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-1145.658141265538</v>
      </c>
      <c r="AI6">
        <f t="shared" si="6"/>
        <v>-1157.7008828599517</v>
      </c>
      <c r="AJ6">
        <f t="shared" si="7"/>
        <v>-54.514640853032688</v>
      </c>
      <c r="AK6">
        <f>G6*SUM(AB6, AE6:AF6)</f>
        <v>41.91678485151958</v>
      </c>
      <c r="AL6">
        <f t="shared" si="8"/>
        <v>-1170.2987388614647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-883.77218052120816</v>
      </c>
      <c r="AR6">
        <f t="shared" si="9"/>
        <v>-893.06207216950702</v>
      </c>
      <c r="AS6">
        <f t="shared" si="9"/>
        <v>-42.053140707222994</v>
      </c>
      <c r="AT6">
        <f t="shared" si="9"/>
        <v>32.33502823778182</v>
      </c>
      <c r="AU6">
        <f t="shared" si="9"/>
        <v>-902.78018463894819</v>
      </c>
      <c r="AW6">
        <v>3</v>
      </c>
      <c r="AX6">
        <f>IF(Z6&gt;0, (R6*SUMPRODUCT(K6:$K$98, X6:$X$98)-K6*$AZ$3)/Z6, 0)</f>
        <v>800.31701210462927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500000</v>
      </c>
      <c r="S7">
        <f t="shared" si="1"/>
        <v>794.089124840767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771.04087763114512</v>
      </c>
      <c r="AC7">
        <f t="shared" si="2"/>
        <v>755.58991038336353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-1133.6839436018911</v>
      </c>
      <c r="AI7">
        <f t="shared" si="6"/>
        <v>-1145.5779156817707</v>
      </c>
      <c r="AJ7">
        <f t="shared" si="7"/>
        <v>15.450967247781591</v>
      </c>
      <c r="AK7">
        <f>G7*SUM(AB7, AE7:AF7)</f>
        <v>37.858107091689227</v>
      </c>
      <c r="AL7">
        <f t="shared" si="8"/>
        <v>-1092.2688413423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-795.68298093764201</v>
      </c>
      <c r="AR7">
        <f t="shared" si="9"/>
        <v>-804.03083768653414</v>
      </c>
      <c r="AS7">
        <f t="shared" si="9"/>
        <v>10.844355472676577</v>
      </c>
      <c r="AT7">
        <f t="shared" si="9"/>
        <v>26.57094305108188</v>
      </c>
      <c r="AU7">
        <f t="shared" si="9"/>
        <v>-766.6155391627758</v>
      </c>
      <c r="AW7">
        <v>4</v>
      </c>
      <c r="AX7">
        <f>IF(Z7&gt;0, (R7*SUMPRODUCT(K7:$K$98, X7:$X$98)-K7*$AZ$3)/Z7, 0)</f>
        <v>794.089124840767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500000</v>
      </c>
      <c r="S8">
        <f t="shared" si="1"/>
        <v>577.87586363733692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755.58991038336353</v>
      </c>
      <c r="AC8">
        <f t="shared" si="2"/>
        <v>543.06351105390786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-1122.2552598381487</v>
      </c>
      <c r="AI8">
        <f t="shared" si="6"/>
        <v>-1134.0022358157335</v>
      </c>
      <c r="AJ8">
        <f t="shared" si="7"/>
        <v>212.52639932945567</v>
      </c>
      <c r="AK8">
        <f t="shared" ref="AK8:AK71" si="22">G8*SUM(AB8:AB8, AE8:AF8)</f>
        <v>16.094065091165643</v>
      </c>
      <c r="AL8">
        <f t="shared" si="8"/>
        <v>-905.3817713951122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-735.23913901562696</v>
      </c>
      <c r="AR8">
        <f t="shared" si="9"/>
        <v>-742.93510339457066</v>
      </c>
      <c r="AS8">
        <f t="shared" si="9"/>
        <v>139.23545957237548</v>
      </c>
      <c r="AT8">
        <f t="shared" si="9"/>
        <v>10.543935042546947</v>
      </c>
      <c r="AU8">
        <f t="shared" si="9"/>
        <v>-593.15570877964831</v>
      </c>
      <c r="AW8">
        <v>5</v>
      </c>
      <c r="AX8">
        <f>IF(Z8&gt;0, (R8*SUMPRODUCT(K8:$K$98, X8:$X$98)-K8*$AZ$3)/Z8, 0)</f>
        <v>577.87586363733692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500000</v>
      </c>
      <c r="S9">
        <f t="shared" si="1"/>
        <v>259.46774027009695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543.06351105390786</v>
      </c>
      <c r="AC9">
        <f t="shared" si="2"/>
        <v>240.82115498378971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-1112.6256369348407</v>
      </c>
      <c r="AI9">
        <f t="shared" si="6"/>
        <v>-1124.2273275117263</v>
      </c>
      <c r="AJ9">
        <f t="shared" si="7"/>
        <v>302.24235607011815</v>
      </c>
      <c r="AK9">
        <f t="shared" si="22"/>
        <v>3.2040747152180562</v>
      </c>
      <c r="AL9">
        <f t="shared" si="8"/>
        <v>-818.7808967263901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-690.34032241584214</v>
      </c>
      <c r="AR9">
        <f t="shared" si="9"/>
        <v>-697.5387138132221</v>
      </c>
      <c r="AS9">
        <f t="shared" si="9"/>
        <v>187.52946059375083</v>
      </c>
      <c r="AT9">
        <f t="shared" si="9"/>
        <v>1.9880019824472348</v>
      </c>
      <c r="AU9">
        <f t="shared" si="9"/>
        <v>-508.02125123702393</v>
      </c>
      <c r="AW9">
        <v>6</v>
      </c>
      <c r="AX9">
        <f>IF(Z9&gt;0, (R9*SUMPRODUCT(K9:$K$98, X9:$X$98)-K9*$AZ$3)/Z9, 0)</f>
        <v>259.46774027009695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500000</v>
      </c>
      <c r="S10">
        <f t="shared" si="1"/>
        <v>-56.698296075205143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240.82115498378971</v>
      </c>
      <c r="AC10">
        <f t="shared" si="2"/>
        <v>-51.972320248373762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-1103.4711317716924</v>
      </c>
      <c r="AI10">
        <f t="shared" si="6"/>
        <v>-1114.9292186645148</v>
      </c>
      <c r="AJ10">
        <f t="shared" si="7"/>
        <v>292.79347523216347</v>
      </c>
      <c r="AK10">
        <f t="shared" si="22"/>
        <v>0.98736673543353792</v>
      </c>
      <c r="AL10">
        <f t="shared" si="8"/>
        <v>-821.14837669691781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-649.52121529582746</v>
      </c>
      <c r="AR10">
        <f t="shared" si="9"/>
        <v>-656.26563325956897</v>
      </c>
      <c r="AS10">
        <f t="shared" si="9"/>
        <v>172.34304404334051</v>
      </c>
      <c r="AT10">
        <f t="shared" si="9"/>
        <v>0.58118026242498311</v>
      </c>
      <c r="AU10">
        <f t="shared" si="9"/>
        <v>-483.34140895380352</v>
      </c>
      <c r="AW10">
        <v>7</v>
      </c>
      <c r="AX10">
        <f>IF(Z10&gt;0, (R10*SUMPRODUCT(K10:$K$98, X10:$X$98)-K10*$AZ$3)/Z10, 0)</f>
        <v>-56.698296075205143</v>
      </c>
    </row>
    <row r="11" spans="1:52" x14ac:dyDescent="0.25">
      <c r="A11" t="s">
        <v>33</v>
      </c>
      <c r="C11" s="12">
        <f>AU100</f>
        <v>6885.7478344881329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500000</v>
      </c>
      <c r="S11">
        <f t="shared" si="1"/>
        <v>-370.72187930894569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-51.972320248373762</v>
      </c>
      <c r="AC11">
        <f t="shared" si="2"/>
        <v>-335.61115504704321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-1094.7757452320366</v>
      </c>
      <c r="AI11">
        <f t="shared" si="6"/>
        <v>-1106.0918818622999</v>
      </c>
      <c r="AJ11">
        <f t="shared" si="7"/>
        <v>283.63883479866945</v>
      </c>
      <c r="AK11">
        <f t="shared" si="22"/>
        <v>-0.12473356859609702</v>
      </c>
      <c r="AL11">
        <f t="shared" si="8"/>
        <v>-822.57778063222656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-612.31752954561375</v>
      </c>
      <c r="AR11">
        <f t="shared" si="9"/>
        <v>-618.64674249686971</v>
      </c>
      <c r="AS11">
        <f t="shared" si="9"/>
        <v>158.64165000322242</v>
      </c>
      <c r="AT11">
        <f t="shared" si="9"/>
        <v>-6.9764562200802641E-2</v>
      </c>
      <c r="AU11">
        <f t="shared" si="9"/>
        <v>-460.0748570558481</v>
      </c>
      <c r="AW11">
        <v>8</v>
      </c>
      <c r="AX11">
        <f>IF(Z11&gt;0, (R11*SUMPRODUCT(K11:$K$98, X11:$X$98)-K11*$AZ$3)/Z11, 0)</f>
        <v>-370.72187930894569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500000</v>
      </c>
      <c r="S12">
        <f t="shared" si="1"/>
        <v>-672.09320257137961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-335.61115504704321</v>
      </c>
      <c r="AC12">
        <f t="shared" si="2"/>
        <v>-600.89444371133413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-1086.931218573545</v>
      </c>
      <c r="AI12">
        <f t="shared" si="6"/>
        <v>-1098.1070205570416</v>
      </c>
      <c r="AJ12">
        <f t="shared" si="7"/>
        <v>265.28328866429092</v>
      </c>
      <c r="AK12">
        <f t="shared" si="22"/>
        <v>-0.77190565660819932</v>
      </c>
      <c r="AL12">
        <f t="shared" si="8"/>
        <v>-833.5956375493588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-577.71549751476243</v>
      </c>
      <c r="AR12">
        <f t="shared" si="9"/>
        <v>-583.65555507562203</v>
      </c>
      <c r="AS12">
        <f t="shared" si="9"/>
        <v>141.00088807291283</v>
      </c>
      <c r="AT12">
        <f t="shared" si="9"/>
        <v>-0.41027606238700692</v>
      </c>
      <c r="AU12">
        <f t="shared" si="9"/>
        <v>-443.0649430650962</v>
      </c>
      <c r="AW12">
        <v>9</v>
      </c>
      <c r="AX12">
        <f>IF(Z12&gt;0, (R12*SUMPRODUCT(K12:$K$98, X12:$X$98)-K12*$AZ$3)/Z12, 0)</f>
        <v>-672.09320257137961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500000</v>
      </c>
      <c r="S13">
        <f t="shared" si="1"/>
        <v>-963.37022943828129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-600.89444371133413</v>
      </c>
      <c r="AC13">
        <f t="shared" si="2"/>
        <v>-850.62172383031702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-1079.5028998956304</v>
      </c>
      <c r="AI13">
        <f t="shared" si="6"/>
        <v>-1090.5399562867944</v>
      </c>
      <c r="AJ13">
        <f t="shared" si="7"/>
        <v>249.72728011898289</v>
      </c>
      <c r="AK13">
        <f t="shared" si="22"/>
        <v>-1.2017888874226683</v>
      </c>
      <c r="AL13">
        <f t="shared" si="8"/>
        <v>-842.01446505523427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-545.40614749924089</v>
      </c>
      <c r="AR13">
        <f t="shared" si="9"/>
        <v>-550.98249046841545</v>
      </c>
      <c r="AS13">
        <f t="shared" si="9"/>
        <v>126.17177201499571</v>
      </c>
      <c r="AT13">
        <f t="shared" si="9"/>
        <v>-0.60718970487246349</v>
      </c>
      <c r="AU13">
        <f t="shared" si="9"/>
        <v>-425.41790815829228</v>
      </c>
      <c r="AW13">
        <v>10</v>
      </c>
      <c r="AX13">
        <f>IF(Z13&gt;0, (R13*SUMPRODUCT(K13:$K$98, X13:$X$98)-K13*$AZ$3)/Z13, 0)</f>
        <v>-963.37022943828129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500000</v>
      </c>
      <c r="S14">
        <f t="shared" si="1"/>
        <v>-825.95981712787477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-850.62172383031702</v>
      </c>
      <c r="AC14">
        <f t="shared" si="2"/>
        <v>-720.22797284924309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-1072.8738428288164</v>
      </c>
      <c r="AI14">
        <f t="shared" si="6"/>
        <v>-1083.773706809998</v>
      </c>
      <c r="AJ14">
        <f t="shared" si="7"/>
        <v>-130.39375098107394</v>
      </c>
      <c r="AK14">
        <f t="shared" si="22"/>
        <v>-59.543520668122198</v>
      </c>
      <c r="AL14">
        <f t="shared" si="8"/>
        <v>-1273.7109784591942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-483.97936996422891</v>
      </c>
      <c r="AR14">
        <f t="shared" si="9"/>
        <v>-488.8963593545181</v>
      </c>
      <c r="AS14">
        <f t="shared" si="9"/>
        <v>-58.82134779304333</v>
      </c>
      <c r="AT14">
        <f t="shared" si="9"/>
        <v>-26.860414028201717</v>
      </c>
      <c r="AU14">
        <f t="shared" si="9"/>
        <v>-574.57812117576316</v>
      </c>
      <c r="AW14">
        <v>11</v>
      </c>
      <c r="AX14">
        <f>IF(Z14&gt;0, (R14*SUMPRODUCT(K14:$K$98, X14:$X$98)-K14*$AZ$3)/Z14, 0)</f>
        <v>-825.95981712787477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500000</v>
      </c>
      <c r="S15">
        <f t="shared" si="1"/>
        <v>-697.70382284482616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-720.22797284924309</v>
      </c>
      <c r="AC15">
        <f t="shared" si="2"/>
        <v>-600.81457631319336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-1068.980616248195</v>
      </c>
      <c r="AI15">
        <f t="shared" si="6"/>
        <v>-1079.7447570741588</v>
      </c>
      <c r="AJ15">
        <f t="shared" si="7"/>
        <v>-119.41339653604973</v>
      </c>
      <c r="AK15">
        <f t="shared" si="22"/>
        <v>-50.415958099447018</v>
      </c>
      <c r="AL15">
        <f t="shared" si="8"/>
        <v>-1249.5741117096554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-430.55635156743887</v>
      </c>
      <c r="AR15">
        <f t="shared" si="9"/>
        <v>-434.89185506613751</v>
      </c>
      <c r="AS15">
        <f t="shared" si="9"/>
        <v>-48.0964720588536</v>
      </c>
      <c r="AT15">
        <f t="shared" si="9"/>
        <v>-20.306178288114893</v>
      </c>
      <c r="AU15">
        <f t="shared" si="9"/>
        <v>-503.29450541310592</v>
      </c>
      <c r="AW15">
        <v>12</v>
      </c>
      <c r="AX15">
        <f>IF(Z15&gt;0, (R15*SUMPRODUCT(K15:$K$98, X15:$X$98)-K15*$AZ$3)/Z15, 0)</f>
        <v>-697.70382284482616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500000</v>
      </c>
      <c r="S16">
        <f t="shared" si="1"/>
        <v>-579.29797853973184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-600.81457631319336</v>
      </c>
      <c r="AC16">
        <f t="shared" si="2"/>
        <v>-492.62738636252055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-1066.5489628121879</v>
      </c>
      <c r="AI16">
        <f t="shared" si="6"/>
        <v>-1077.1787985058218</v>
      </c>
      <c r="AJ16">
        <f t="shared" si="7"/>
        <v>-108.1871899506728</v>
      </c>
      <c r="AK16">
        <f t="shared" si="22"/>
        <v>-42.05702034192354</v>
      </c>
      <c r="AL16">
        <f t="shared" si="8"/>
        <v>-1227.4230087984181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-383.55084609229709</v>
      </c>
      <c r="AR16">
        <f t="shared" si="9"/>
        <v>-387.37353273517306</v>
      </c>
      <c r="AS16">
        <f t="shared" si="9"/>
        <v>-38.906125915229694</v>
      </c>
      <c r="AT16">
        <f t="shared" si="9"/>
        <v>-15.124486824995662</v>
      </c>
      <c r="AU16">
        <f t="shared" si="9"/>
        <v>-441.40414547539842</v>
      </c>
      <c r="AW16">
        <v>13</v>
      </c>
      <c r="AX16">
        <f>IF(Z16&gt;0, (R16*SUMPRODUCT(K16:$K$98, X16:$X$98)-K16*$AZ$3)/Z16, 0)</f>
        <v>-579.29797853973184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500000</v>
      </c>
      <c r="S17">
        <f t="shared" si="1"/>
        <v>-470.56249165370235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-492.62738636252055</v>
      </c>
      <c r="AC17">
        <f t="shared" si="2"/>
        <v>-395.15721324222295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-1063.984899885713</v>
      </c>
      <c r="AI17">
        <f t="shared" si="6"/>
        <v>-1074.4818375999132</v>
      </c>
      <c r="AJ17">
        <f t="shared" si="7"/>
        <v>-97.470173120297602</v>
      </c>
      <c r="AK17">
        <f t="shared" si="22"/>
        <v>-34.483917045376444</v>
      </c>
      <c r="AL17">
        <f t="shared" si="8"/>
        <v>-1206.4359277655874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-341.63282265120608</v>
      </c>
      <c r="AR17">
        <f t="shared" si="9"/>
        <v>-345.00326377389615</v>
      </c>
      <c r="AS17">
        <f t="shared" si="9"/>
        <v>-31.29650653027667</v>
      </c>
      <c r="AT17">
        <f t="shared" si="9"/>
        <v>-11.072373224044272</v>
      </c>
      <c r="AU17">
        <f t="shared" si="9"/>
        <v>-387.37214352821718</v>
      </c>
      <c r="AW17">
        <v>14</v>
      </c>
      <c r="AX17">
        <f>IF(Z17&gt;0, (R17*SUMPRODUCT(K17:$K$98, X17:$X$98)-K17*$AZ$3)/Z17, 0)</f>
        <v>-470.56249165370235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500000</v>
      </c>
      <c r="S18">
        <f t="shared" si="1"/>
        <v>-370.59133676283966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-395.15721324222295</v>
      </c>
      <c r="AC18">
        <f t="shared" si="2"/>
        <v>-307.3069830250397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-1061.6707773519272</v>
      </c>
      <c r="AI18">
        <f t="shared" si="6"/>
        <v>-1072.0362039195516</v>
      </c>
      <c r="AJ18">
        <f t="shared" si="7"/>
        <v>-87.850230217183253</v>
      </c>
      <c r="AK18">
        <f t="shared" si="22"/>
        <v>-27.661004926955609</v>
      </c>
      <c r="AL18">
        <f t="shared" si="8"/>
        <v>-1187.5474390636905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-304.36587999107201</v>
      </c>
      <c r="AR18">
        <f t="shared" si="9"/>
        <v>-307.33750005073574</v>
      </c>
      <c r="AS18">
        <f t="shared" si="9"/>
        <v>-25.185408883688069</v>
      </c>
      <c r="AT18">
        <f t="shared" si="9"/>
        <v>-7.9300158633258055</v>
      </c>
      <c r="AU18">
        <f t="shared" si="9"/>
        <v>-340.45292479774963</v>
      </c>
      <c r="AW18">
        <v>15</v>
      </c>
      <c r="AX18">
        <f>IF(Z18&gt;0, (R18*SUMPRODUCT(K18:$K$98, X18:$X$98)-K18*$AZ$3)/Z18, 0)</f>
        <v>-370.59133676283966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500000</v>
      </c>
      <c r="S19">
        <f t="shared" si="1"/>
        <v>-278.70126621765399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-307.3069830250397</v>
      </c>
      <c r="AC19">
        <f t="shared" si="2"/>
        <v>-228.20585152647845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-1061.4648737845782</v>
      </c>
      <c r="AI19">
        <f t="shared" si="6"/>
        <v>-1071.7001094646819</v>
      </c>
      <c r="AJ19">
        <f t="shared" si="7"/>
        <v>-79.101131498561244</v>
      </c>
      <c r="AK19">
        <f t="shared" si="22"/>
        <v>-21.51148881175278</v>
      </c>
      <c r="AL19">
        <f t="shared" si="8"/>
        <v>-1172.3127297749959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-271.70254497592293</v>
      </c>
      <c r="AR19">
        <f t="shared" si="9"/>
        <v>-274.32245228646565</v>
      </c>
      <c r="AS19">
        <f t="shared" si="9"/>
        <v>-20.247470518742741</v>
      </c>
      <c r="AT19">
        <f t="shared" si="9"/>
        <v>-5.5062832513103928</v>
      </c>
      <c r="AU19">
        <f t="shared" si="9"/>
        <v>-300.0762060565188</v>
      </c>
      <c r="AW19">
        <v>16</v>
      </c>
      <c r="AX19">
        <f>IF(Z19&gt;0, (R19*SUMPRODUCT(K19:$K$98, X19:$X$98)-K19*$AZ$3)/Z19, 0)</f>
        <v>-278.70126621765399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500000</v>
      </c>
      <c r="S20">
        <f t="shared" si="1"/>
        <v>-194.8365225955647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-228.20585152647845</v>
      </c>
      <c r="AC20">
        <f t="shared" si="2"/>
        <v>-157.52713624380021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-1060.6938499062228</v>
      </c>
      <c r="AI20">
        <f t="shared" si="6"/>
        <v>-1070.8002158832776</v>
      </c>
      <c r="AJ20">
        <f t="shared" si="7"/>
        <v>-70.67871528267824</v>
      </c>
      <c r="AK20">
        <f t="shared" si="22"/>
        <v>-15.974409606853493</v>
      </c>
      <c r="AL20">
        <f t="shared" si="8"/>
        <v>-1157.4533407728093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-242.41534503860566</v>
      </c>
      <c r="AR20">
        <f t="shared" si="9"/>
        <v>-244.72509558126296</v>
      </c>
      <c r="AS20">
        <f t="shared" si="9"/>
        <v>-16.153204955087293</v>
      </c>
      <c r="AT20">
        <f t="shared" si="9"/>
        <v>-3.6508574241057148</v>
      </c>
      <c r="AU20">
        <f t="shared" si="9"/>
        <v>-264.52915796045596</v>
      </c>
      <c r="AW20">
        <v>17</v>
      </c>
      <c r="AX20">
        <f>IF(Z20&gt;0, (R20*SUMPRODUCT(K20:$K$98, X20:$X$98)-K20*$AZ$3)/Z20, 0)</f>
        <v>-194.8365225955647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500000</v>
      </c>
      <c r="S21">
        <f t="shared" si="1"/>
        <v>-118.0568748234664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-157.52713624380021</v>
      </c>
      <c r="AC21">
        <f t="shared" si="2"/>
        <v>-94.244927480083334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-1061.5662141556209</v>
      </c>
      <c r="AI21">
        <f t="shared" si="6"/>
        <v>-1071.5449773175512</v>
      </c>
      <c r="AJ21">
        <f t="shared" si="7"/>
        <v>-63.282208763716881</v>
      </c>
      <c r="AK21">
        <f t="shared" si="22"/>
        <v>-11.026899537066017</v>
      </c>
      <c r="AL21">
        <f t="shared" si="8"/>
        <v>-1145.8540856183342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-216.62028460748061</v>
      </c>
      <c r="AR21">
        <f t="shared" si="9"/>
        <v>-218.65652359789286</v>
      </c>
      <c r="AS21">
        <f t="shared" si="9"/>
        <v>-12.913193628614099</v>
      </c>
      <c r="AT21">
        <f t="shared" si="9"/>
        <v>-2.2501188189728607</v>
      </c>
      <c r="AU21">
        <f t="shared" si="9"/>
        <v>-233.81983604547986</v>
      </c>
      <c r="AW21">
        <v>18</v>
      </c>
      <c r="AX21">
        <f>IF(Z21&gt;0, (R21*SUMPRODUCT(K21:$K$98, X21:$X$98)-K21*$AZ$3)/Z21, 0)</f>
        <v>-118.0568748234664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500000</v>
      </c>
      <c r="S22">
        <f t="shared" si="1"/>
        <v>-48.111365746600029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-94.244927480083334</v>
      </c>
      <c r="AC22">
        <f t="shared" si="2"/>
        <v>-37.920967621204909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-1063.2911002247645</v>
      </c>
      <c r="AI22">
        <f t="shared" si="6"/>
        <v>-1073.14349347757</v>
      </c>
      <c r="AJ22">
        <f t="shared" si="7"/>
        <v>-56.323959858878425</v>
      </c>
      <c r="AK22">
        <f t="shared" si="22"/>
        <v>-6.5971449236058337</v>
      </c>
      <c r="AL22">
        <f t="shared" si="8"/>
        <v>-1136.0645982600543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-193.72523224908548</v>
      </c>
      <c r="AR22">
        <f t="shared" si="9"/>
        <v>-195.52027894016152</v>
      </c>
      <c r="AS22">
        <f t="shared" si="9"/>
        <v>-10.261886140627794</v>
      </c>
      <c r="AT22">
        <f t="shared" si="9"/>
        <v>-1.2019600580088157</v>
      </c>
      <c r="AU22">
        <f t="shared" si="9"/>
        <v>-206.98412513879813</v>
      </c>
      <c r="AW22">
        <v>19</v>
      </c>
      <c r="AX22">
        <f>IF(Z22&gt;0, (R22*SUMPRODUCT(K22:$K$98, X22:$X$98)-K22*$AZ$3)/Z22, 0)</f>
        <v>-48.111365746600029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500000</v>
      </c>
      <c r="S23">
        <f t="shared" si="1"/>
        <v>15.490069317137603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-37.920967621204909</v>
      </c>
      <c r="AC23">
        <f t="shared" si="2"/>
        <v>12.054018403243845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-1066.1846177669531</v>
      </c>
      <c r="AI23">
        <f t="shared" si="6"/>
        <v>-1075.9118324717865</v>
      </c>
      <c r="AJ23">
        <f t="shared" si="7"/>
        <v>-49.974986024448754</v>
      </c>
      <c r="AK23">
        <f t="shared" si="22"/>
        <v>-2.6544677334843438</v>
      </c>
      <c r="AL23">
        <f t="shared" si="8"/>
        <v>-1128.5412862297196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-173.43965510013166</v>
      </c>
      <c r="AR23">
        <f t="shared" si="9"/>
        <v>-175.02201216604462</v>
      </c>
      <c r="AS23">
        <f t="shared" si="9"/>
        <v>-8.1295904998780131</v>
      </c>
      <c r="AT23">
        <f t="shared" si="9"/>
        <v>-0.43181073943291964</v>
      </c>
      <c r="AU23">
        <f t="shared" si="9"/>
        <v>-183.58341340535554</v>
      </c>
      <c r="AW23">
        <v>20</v>
      </c>
      <c r="AX23">
        <f>IF(Z23&gt;0, (R23*SUMPRODUCT(K23:$K$98, X23:$X$98)-K23*$AZ$3)/Z23, 0)</f>
        <v>15.490069317137603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500000</v>
      </c>
      <c r="S24">
        <f t="shared" si="1"/>
        <v>73.157729318466352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12.054018403243845</v>
      </c>
      <c r="AC24">
        <f t="shared" si="2"/>
        <v>56.203843904481566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-1069.8430402480326</v>
      </c>
      <c r="AI24">
        <f t="shared" si="6"/>
        <v>-1079.4462367298113</v>
      </c>
      <c r="AJ24">
        <f t="shared" si="7"/>
        <v>-44.149825501237721</v>
      </c>
      <c r="AK24">
        <f t="shared" si="22"/>
        <v>0.84378128822706921</v>
      </c>
      <c r="AL24">
        <f t="shared" si="8"/>
        <v>-1122.7522809428219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-155.38819853843054</v>
      </c>
      <c r="AR24">
        <f t="shared" si="9"/>
        <v>-156.7830044542294</v>
      </c>
      <c r="AS24">
        <f t="shared" si="9"/>
        <v>-6.4124937886522897</v>
      </c>
      <c r="AT24">
        <f t="shared" si="9"/>
        <v>0.12255410317726897</v>
      </c>
      <c r="AU24">
        <f t="shared" si="9"/>
        <v>-163.07294413970442</v>
      </c>
      <c r="AW24">
        <v>21</v>
      </c>
      <c r="AX24">
        <f>IF(Z24&gt;0, (R24*SUMPRODUCT(K24:$K$98, X24:$X$98)-K24*$AZ$3)/Z24, 0)</f>
        <v>73.157729318466352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500000</v>
      </c>
      <c r="S25">
        <f t="shared" si="1"/>
        <v>125.38146676576221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56.203843904481566</v>
      </c>
      <c r="AC25">
        <f t="shared" si="2"/>
        <v>95.091967331560227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-1075.9613402114567</v>
      </c>
      <c r="AI25">
        <f t="shared" si="6"/>
        <v>-1085.4416056949124</v>
      </c>
      <c r="AJ25">
        <f t="shared" si="7"/>
        <v>-38.888123427078661</v>
      </c>
      <c r="AK25">
        <f t="shared" si="22"/>
        <v>3.9342690733137098</v>
      </c>
      <c r="AL25">
        <f t="shared" si="8"/>
        <v>-1120.3954600486773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-139.53289680172873</v>
      </c>
      <c r="AR25">
        <f t="shared" si="9"/>
        <v>-140.7623172798809</v>
      </c>
      <c r="AS25">
        <f t="shared" si="9"/>
        <v>-5.0430924515346067</v>
      </c>
      <c r="AT25">
        <f t="shared" si="9"/>
        <v>0.51020416819904402</v>
      </c>
      <c r="AU25">
        <f t="shared" si="9"/>
        <v>-145.29520556321646</v>
      </c>
      <c r="AW25">
        <v>22</v>
      </c>
      <c r="AX25">
        <f>IF(Z25&gt;0, (R25*SUMPRODUCT(K25:$K$98, X25:$X$98)-K25*$AZ$3)/Z25, 0)</f>
        <v>125.38146676576221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500000</v>
      </c>
      <c r="S26">
        <f t="shared" si="1"/>
        <v>172.33294574404474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95.091967331560227</v>
      </c>
      <c r="AC26">
        <f t="shared" si="2"/>
        <v>129.02007228475054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-1084.772931363889</v>
      </c>
      <c r="AI26">
        <f t="shared" si="6"/>
        <v>-1094.131274869226</v>
      </c>
      <c r="AJ26">
        <f t="shared" si="7"/>
        <v>-33.928104953190314</v>
      </c>
      <c r="AK26">
        <f t="shared" si="22"/>
        <v>6.6564377132092165</v>
      </c>
      <c r="AL26">
        <f t="shared" si="8"/>
        <v>-1121.4029421092071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-125.60321625592539</v>
      </c>
      <c r="AR26">
        <f t="shared" si="9"/>
        <v>-126.68679606245706</v>
      </c>
      <c r="AS26">
        <f t="shared" si="9"/>
        <v>-3.9284526561990472</v>
      </c>
      <c r="AT26">
        <f t="shared" si="9"/>
        <v>0.77073271411291655</v>
      </c>
      <c r="AU26">
        <f t="shared" si="9"/>
        <v>-129.84451600454318</v>
      </c>
      <c r="AW26">
        <v>23</v>
      </c>
      <c r="AX26">
        <f>IF(Z26&gt;0, (R26*SUMPRODUCT(K26:$K$98, X26:$X$98)-K26*$AZ$3)/Z26, 0)</f>
        <v>172.33294574404474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500000</v>
      </c>
      <c r="S27">
        <f t="shared" si="1"/>
        <v>214.20074064785513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129.02007228475054</v>
      </c>
      <c r="AC27">
        <f t="shared" si="2"/>
        <v>158.29275045285999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-1094.1303565927399</v>
      </c>
      <c r="AI27">
        <f t="shared" si="6"/>
        <v>-1103.3677634041087</v>
      </c>
      <c r="AJ27">
        <f t="shared" si="7"/>
        <v>-29.272678168109451</v>
      </c>
      <c r="AK27">
        <f t="shared" si="22"/>
        <v>9.0314050599325384</v>
      </c>
      <c r="AL27">
        <f t="shared" si="8"/>
        <v>-1123.6090365122857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-113.11311583701675</v>
      </c>
      <c r="AR27">
        <f t="shared" si="9"/>
        <v>-114.06809515953722</v>
      </c>
      <c r="AS27">
        <f t="shared" si="9"/>
        <v>-3.0262608258126877</v>
      </c>
      <c r="AT27">
        <f t="shared" si="9"/>
        <v>0.93368250004183007</v>
      </c>
      <c r="AU27">
        <f t="shared" si="9"/>
        <v>-116.16067348530808</v>
      </c>
      <c r="AW27">
        <v>24</v>
      </c>
      <c r="AX27">
        <f>IF(Z27&gt;0, (R27*SUMPRODUCT(K27:$K$98, X27:$X$98)-K27*$AZ$3)/Z27, 0)</f>
        <v>214.20074064785513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500000</v>
      </c>
      <c r="S28">
        <f t="shared" si="1"/>
        <v>251.52688037674756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158.29275045285999</v>
      </c>
      <c r="AC28">
        <f t="shared" si="2"/>
        <v>183.46168320873198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-1105.3318412124088</v>
      </c>
      <c r="AI28">
        <f t="shared" si="6"/>
        <v>-1114.4492406596337</v>
      </c>
      <c r="AJ28">
        <f t="shared" si="7"/>
        <v>-25.168932755871992</v>
      </c>
      <c r="AK28">
        <f t="shared" si="22"/>
        <v>11.0804925317002</v>
      </c>
      <c r="AL28">
        <f t="shared" si="8"/>
        <v>-1128.5376808838055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-102.0278080082067</v>
      </c>
      <c r="AR28">
        <f t="shared" si="9"/>
        <v>-102.86939082130586</v>
      </c>
      <c r="AS28">
        <f t="shared" si="9"/>
        <v>-2.3232218083674114</v>
      </c>
      <c r="AT28">
        <f t="shared" si="9"/>
        <v>1.0227863909363555</v>
      </c>
      <c r="AU28">
        <f t="shared" si="9"/>
        <v>-104.1698262387369</v>
      </c>
      <c r="AW28">
        <v>25</v>
      </c>
      <c r="AX28">
        <f>IF(Z28&gt;0, (R28*SUMPRODUCT(K28:$K$98, X28:$X$98)-K28*$AZ$3)/Z28, 0)</f>
        <v>251.52688037674756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500000</v>
      </c>
      <c r="S29">
        <f t="shared" si="1"/>
        <v>284.6378278231511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183.46168320873198</v>
      </c>
      <c r="AC29">
        <f t="shared" si="2"/>
        <v>204.89999001560363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-1117.9583795077506</v>
      </c>
      <c r="AI29">
        <f t="shared" si="6"/>
        <v>-1126.9566560010155</v>
      </c>
      <c r="AJ29">
        <f t="shared" si="7"/>
        <v>-21.438306806871651</v>
      </c>
      <c r="AK29">
        <f t="shared" si="22"/>
        <v>12.842317824611239</v>
      </c>
      <c r="AL29">
        <f t="shared" si="8"/>
        <v>-1135.552644983276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-92.136877112970993</v>
      </c>
      <c r="AR29">
        <f t="shared" si="9"/>
        <v>-92.878472784764725</v>
      </c>
      <c r="AS29">
        <f t="shared" si="9"/>
        <v>-1.7668445229997123</v>
      </c>
      <c r="AT29">
        <f t="shared" si="9"/>
        <v>1.0584034977875663</v>
      </c>
      <c r="AU29">
        <f t="shared" si="9"/>
        <v>-93.586913809976878</v>
      </c>
      <c r="AW29">
        <v>26</v>
      </c>
      <c r="AX29">
        <f>IF(Z29&gt;0, (R29*SUMPRODUCT(K29:$K$98, X29:$X$98)-K29*$AZ$3)/Z29, 0)</f>
        <v>284.6378278231511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500000</v>
      </c>
      <c r="S30">
        <f t="shared" si="1"/>
        <v>313.91055044935814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204.89999001560363</v>
      </c>
      <c r="AC30">
        <f t="shared" si="2"/>
        <v>223.000715416096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-1133.8828989859837</v>
      </c>
      <c r="AI30">
        <f t="shared" si="6"/>
        <v>-1142.7628456418413</v>
      </c>
      <c r="AJ30">
        <f t="shared" si="7"/>
        <v>-18.100725400492365</v>
      </c>
      <c r="AK30">
        <f t="shared" si="22"/>
        <v>14.342999301092256</v>
      </c>
      <c r="AL30">
        <f t="shared" si="8"/>
        <v>-1146.5205717412414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-83.436876062393594</v>
      </c>
      <c r="AR30">
        <f t="shared" si="9"/>
        <v>-84.09030774323827</v>
      </c>
      <c r="AS30">
        <f t="shared" si="9"/>
        <v>-1.3319435218847673</v>
      </c>
      <c r="AT30">
        <f t="shared" si="9"/>
        <v>1.0554309057120947</v>
      </c>
      <c r="AU30">
        <f t="shared" si="9"/>
        <v>-84.366820359410951</v>
      </c>
      <c r="AW30">
        <v>27</v>
      </c>
      <c r="AX30">
        <f>IF(Z30&gt;0, (R30*SUMPRODUCT(K30:$K$98, X30:$X$98)-K30*$AZ$3)/Z30, 0)</f>
        <v>313.91055044935814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500000</v>
      </c>
      <c r="S31">
        <f t="shared" si="1"/>
        <v>339.50855917745906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223.000715416096</v>
      </c>
      <c r="AC31">
        <f t="shared" si="2"/>
        <v>237.99027016929426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-1153.5896076880676</v>
      </c>
      <c r="AI31">
        <f t="shared" si="6"/>
        <v>-1162.3519151371745</v>
      </c>
      <c r="AJ31">
        <f t="shared" si="7"/>
        <v>-14.989554753198263</v>
      </c>
      <c r="AK31">
        <f t="shared" si="22"/>
        <v>15.610050079126722</v>
      </c>
      <c r="AL31">
        <f t="shared" si="8"/>
        <v>-1161.731419811246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-75.791960724398663</v>
      </c>
      <c r="AR31">
        <f t="shared" si="9"/>
        <v>-76.367652857555782</v>
      </c>
      <c r="AS31">
        <f t="shared" si="9"/>
        <v>-0.98482834585124479</v>
      </c>
      <c r="AT31">
        <f t="shared" si="9"/>
        <v>1.0255954930750255</v>
      </c>
      <c r="AU31">
        <f t="shared" si="9"/>
        <v>-76.326885710331993</v>
      </c>
      <c r="AW31">
        <v>28</v>
      </c>
      <c r="AX31">
        <f>IF(Z31&gt;0, (R31*SUMPRODUCT(K31:$K$98, X31:$X$98)-K31*$AZ$3)/Z31, 0)</f>
        <v>339.50855917745906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500000</v>
      </c>
      <c r="S32">
        <f t="shared" si="1"/>
        <v>361.58264413798355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237.99027016929426</v>
      </c>
      <c r="AC32">
        <f t="shared" si="2"/>
        <v>250.0790512445318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-1175.6286261700232</v>
      </c>
      <c r="AI32">
        <f t="shared" si="6"/>
        <v>-1184.2739198289846</v>
      </c>
      <c r="AJ32">
        <f t="shared" si="7"/>
        <v>-12.088781075237534</v>
      </c>
      <c r="AK32">
        <f t="shared" si="22"/>
        <v>16.659318911850601</v>
      </c>
      <c r="AL32">
        <f t="shared" si="8"/>
        <v>-1179.7033819923715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-68.964237234655599</v>
      </c>
      <c r="AR32">
        <f t="shared" si="9"/>
        <v>-69.471383853568952</v>
      </c>
      <c r="AS32">
        <f t="shared" si="9"/>
        <v>-0.70914704473173051</v>
      </c>
      <c r="AT32">
        <f t="shared" si="9"/>
        <v>0.97726203328983263</v>
      </c>
      <c r="AU32">
        <f t="shared" si="9"/>
        <v>-69.203268865010855</v>
      </c>
      <c r="AW32">
        <v>29</v>
      </c>
      <c r="AX32">
        <f>IF(Z32&gt;0, (R32*SUMPRODUCT(K32:$K$98, X32:$X$98)-K32*$AZ$3)/Z32, 0)</f>
        <v>361.58264413798355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500000</v>
      </c>
      <c r="S33">
        <f t="shared" si="1"/>
        <v>380.44638157382855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250.0790512445318</v>
      </c>
      <c r="AC33">
        <f t="shared" si="2"/>
        <v>259.57976204526585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-1202.0571918705953</v>
      </c>
      <c r="AI33">
        <f t="shared" si="6"/>
        <v>-1210.5859811631703</v>
      </c>
      <c r="AJ33">
        <f t="shared" si="7"/>
        <v>-9.5007108007340548</v>
      </c>
      <c r="AK33">
        <f t="shared" si="22"/>
        <v>17.505533587117228</v>
      </c>
      <c r="AL33">
        <f t="shared" si="8"/>
        <v>-1202.581158376787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-62.959445319310369</v>
      </c>
      <c r="AR33">
        <f t="shared" si="9"/>
        <v>-63.406152719538298</v>
      </c>
      <c r="AS33">
        <f t="shared" si="9"/>
        <v>-0.49761316366533637</v>
      </c>
      <c r="AT33">
        <f t="shared" si="9"/>
        <v>0.91687707716165501</v>
      </c>
      <c r="AU33">
        <f t="shared" si="9"/>
        <v>-62.986888806041968</v>
      </c>
      <c r="AW33">
        <v>30</v>
      </c>
      <c r="AX33">
        <f>IF(Z33&gt;0, (R33*SUMPRODUCT(K33:$K$98, X33:$X$98)-K33*$AZ$3)/Z33, 0)</f>
        <v>380.44638157382855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500000</v>
      </c>
      <c r="S34">
        <f t="shared" si="1"/>
        <v>396.24469916936289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259.57976204526585</v>
      </c>
      <c r="AC34">
        <f t="shared" si="2"/>
        <v>266.67830604326707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-1232.9599891106923</v>
      </c>
      <c r="AI34">
        <f t="shared" si="6"/>
        <v>-1241.372666510614</v>
      </c>
      <c r="AJ34">
        <f t="shared" si="7"/>
        <v>-7.0985439980012188</v>
      </c>
      <c r="AK34">
        <f t="shared" si="22"/>
        <v>18.170583343168612</v>
      </c>
      <c r="AL34">
        <f t="shared" si="8"/>
        <v>-1230.3006271654465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-57.658949130449194</v>
      </c>
      <c r="AR34">
        <f t="shared" si="9"/>
        <v>-58.052365090850984</v>
      </c>
      <c r="AS34">
        <f t="shared" si="9"/>
        <v>-0.3319609645859013</v>
      </c>
      <c r="AT34">
        <f t="shared" si="9"/>
        <v>0.84974107019484701</v>
      </c>
      <c r="AU34">
        <f t="shared" ref="AU34:AU97" si="23">AL34*$K34</f>
        <v>-57.534584985242034</v>
      </c>
      <c r="AW34">
        <v>31</v>
      </c>
      <c r="AX34">
        <f>IF(Z34&gt;0, (R34*SUMPRODUCT(K34:$K$98, X34:$X$98)-K34*$AZ$3)/Z34, 0)</f>
        <v>396.24469916936289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500000</v>
      </c>
      <c r="S35">
        <f t="shared" si="1"/>
        <v>409.14355063539324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266.67830604326707</v>
      </c>
      <c r="AC35">
        <f t="shared" si="2"/>
        <v>271.57113308898897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-1264.4570448752424</v>
      </c>
      <c r="AI35">
        <f t="shared" ref="AI35:AI66" si="25">SUM(AE35:AH35)</f>
        <v>-1272.753984075043</v>
      </c>
      <c r="AJ35">
        <f t="shared" si="7"/>
        <v>-4.8928270457219014</v>
      </c>
      <c r="AK35">
        <f t="shared" si="22"/>
        <v>18.667481423028697</v>
      </c>
      <c r="AL35">
        <f t="shared" ref="AL35:AL98" si="26">SUM(AI35:AK35)</f>
        <v>-1258.9793296977364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-52.796337582499746</v>
      </c>
      <c r="AR35">
        <f t="shared" si="27"/>
        <v>-53.142769281915342</v>
      </c>
      <c r="AS35">
        <f t="shared" si="27"/>
        <v>-0.20429586713576806</v>
      </c>
      <c r="AT35">
        <f t="shared" si="27"/>
        <v>0.77944494438916079</v>
      </c>
      <c r="AU35">
        <f t="shared" si="23"/>
        <v>-52.567620204661949</v>
      </c>
      <c r="AW35">
        <v>32</v>
      </c>
      <c r="AX35">
        <f>IF(Z35&gt;0, (R35*SUMPRODUCT(K35:$K$98, X35:$X$98)-K35*$AZ$3)/Z35, 0)</f>
        <v>409.14355063539324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500000</v>
      </c>
      <c r="S36">
        <f t="shared" si="1"/>
        <v>419.58100597791105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271.57113308898897</v>
      </c>
      <c r="AC36">
        <f t="shared" si="2"/>
        <v>274.62459566378493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-1298.2731857382578</v>
      </c>
      <c r="AI36">
        <f t="shared" si="25"/>
        <v>-1306.4546987164169</v>
      </c>
      <c r="AJ36">
        <f t="shared" si="7"/>
        <v>-3.0534625747959581</v>
      </c>
      <c r="AK36">
        <f t="shared" si="22"/>
        <v>19.009979316229231</v>
      </c>
      <c r="AL36">
        <f t="shared" si="26"/>
        <v>-1290.4981819749837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-48.400269666808526</v>
      </c>
      <c r="AR36">
        <f t="shared" si="27"/>
        <v>-48.705280537228859</v>
      </c>
      <c r="AS36">
        <f t="shared" si="27"/>
        <v>-0.11383460250208634</v>
      </c>
      <c r="AT36">
        <f t="shared" si="27"/>
        <v>0.70870147775773618</v>
      </c>
      <c r="AU36">
        <f t="shared" si="23"/>
        <v>-48.110413661973212</v>
      </c>
      <c r="AW36">
        <v>33</v>
      </c>
      <c r="AX36">
        <f>IF(Z36&gt;0, (R36*SUMPRODUCT(K36:$K$98, X36:$X$98)-K36*$AZ$3)/Z36, 0)</f>
        <v>419.58100597791105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500000</v>
      </c>
      <c r="S37">
        <f t="shared" si="1"/>
        <v>427.84456715051351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274.62459566378493</v>
      </c>
      <c r="AC37">
        <f t="shared" si="2"/>
        <v>276.09021899456195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-1335.4366191545475</v>
      </c>
      <c r="AI37">
        <f t="shared" si="25"/>
        <v>-1343.5029310874461</v>
      </c>
      <c r="AJ37">
        <f t="shared" si="7"/>
        <v>-1.4656233307770208</v>
      </c>
      <c r="AK37">
        <f t="shared" si="22"/>
        <v>19.223721696464946</v>
      </c>
      <c r="AL37">
        <f t="shared" si="26"/>
        <v>-1325.744832721758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-44.451554407617991</v>
      </c>
      <c r="AR37">
        <f t="shared" si="27"/>
        <v>-44.720050941718618</v>
      </c>
      <c r="AS37">
        <f t="shared" si="27"/>
        <v>-4.8784969870269403E-2</v>
      </c>
      <c r="AT37">
        <f t="shared" si="27"/>
        <v>0.63988383922578762</v>
      </c>
      <c r="AU37">
        <f t="shared" si="23"/>
        <v>-44.128952072363091</v>
      </c>
      <c r="AW37">
        <v>34</v>
      </c>
      <c r="AX37">
        <f>IF(Z37&gt;0, (R37*SUMPRODUCT(K37:$K$98, X37:$X$98)-K37*$AZ$3)/Z37, 0)</f>
        <v>427.84456715051351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500000</v>
      </c>
      <c r="S38">
        <f t="shared" si="1"/>
        <v>434.15683005706853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276.09021899456195</v>
      </c>
      <c r="AC38">
        <f t="shared" si="2"/>
        <v>276.16178333478797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-1382.1441585109685</v>
      </c>
      <c r="AI38">
        <f t="shared" si="25"/>
        <v>-1390.0952537205753</v>
      </c>
      <c r="AJ38">
        <f t="shared" si="7"/>
        <v>-7.156434022601843E-2</v>
      </c>
      <c r="AK38">
        <f t="shared" si="22"/>
        <v>19.326315329619337</v>
      </c>
      <c r="AL38">
        <f t="shared" si="26"/>
        <v>-1370.8405027311819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-41.077025844683376</v>
      </c>
      <c r="AR38">
        <f t="shared" si="27"/>
        <v>-41.313330676858357</v>
      </c>
      <c r="AS38">
        <f t="shared" si="27"/>
        <v>-2.1268767334580063E-3</v>
      </c>
      <c r="AT38">
        <f t="shared" si="27"/>
        <v>0.57437391706848795</v>
      </c>
      <c r="AU38">
        <f t="shared" si="23"/>
        <v>-40.741083636523321</v>
      </c>
      <c r="AW38">
        <v>35</v>
      </c>
      <c r="AX38">
        <f>IF(Z38&gt;0, (R38*SUMPRODUCT(K38:$K$98, X38:$X$98)-K38*$AZ$3)/Z38, 0)</f>
        <v>434.15683005706853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500000</v>
      </c>
      <c r="S39">
        <f t="shared" si="1"/>
        <v>438.43236374273312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276.16178333478797</v>
      </c>
      <c r="AC39">
        <f t="shared" si="2"/>
        <v>274.83754208639402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-1431.282691513687</v>
      </c>
      <c r="AI39">
        <f t="shared" si="25"/>
        <v>-1439.11849370391</v>
      </c>
      <c r="AJ39">
        <f t="shared" si="7"/>
        <v>1.3242412483939461</v>
      </c>
      <c r="AK39">
        <f t="shared" si="22"/>
        <v>19.331324833435161</v>
      </c>
      <c r="AL39">
        <f t="shared" si="26"/>
        <v>-1418.4629276220808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-37.979832528116034</v>
      </c>
      <c r="AR39">
        <f t="shared" si="27"/>
        <v>-38.187759625028924</v>
      </c>
      <c r="AS39">
        <f t="shared" si="27"/>
        <v>3.5139432020682981E-2</v>
      </c>
      <c r="AT39">
        <f t="shared" si="27"/>
        <v>0.51296678432127674</v>
      </c>
      <c r="AU39">
        <f t="shared" si="23"/>
        <v>-37.639653408686968</v>
      </c>
      <c r="AW39">
        <v>36</v>
      </c>
      <c r="AX39">
        <f>IF(Z39&gt;0, (R39*SUMPRODUCT(K39:$K$98, X39:$X$98)-K39*$AZ$3)/Z39, 0)</f>
        <v>438.43236374273312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500000</v>
      </c>
      <c r="S40">
        <f t="shared" si="1"/>
        <v>440.95482175458591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274.83754208639402</v>
      </c>
      <c r="AC40">
        <f t="shared" si="2"/>
        <v>272.3512672335363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-1477.8448303595494</v>
      </c>
      <c r="AI40">
        <f t="shared" si="25"/>
        <v>-1485.5653284071111</v>
      </c>
      <c r="AJ40">
        <f t="shared" si="7"/>
        <v>2.4862748528577185</v>
      </c>
      <c r="AK40">
        <f t="shared" si="22"/>
        <v>19.238627946047583</v>
      </c>
      <c r="AL40">
        <f t="shared" si="26"/>
        <v>-1463.8404256082058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-35.013734965291562</v>
      </c>
      <c r="AR40">
        <f t="shared" si="27"/>
        <v>-35.196652323652934</v>
      </c>
      <c r="AS40">
        <f t="shared" si="27"/>
        <v>5.8905892527059051E-2</v>
      </c>
      <c r="AT40">
        <f t="shared" si="27"/>
        <v>0.45580984292841858</v>
      </c>
      <c r="AU40">
        <f t="shared" si="23"/>
        <v>-34.681936588197459</v>
      </c>
      <c r="AW40">
        <v>37</v>
      </c>
      <c r="AX40">
        <f>IF(Z40&gt;0, (R40*SUMPRODUCT(K40:$K$98, X40:$X$98)-K40*$AZ$3)/Z40, 0)</f>
        <v>440.95482175458591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500000</v>
      </c>
      <c r="S41">
        <f t="shared" si="1"/>
        <v>442.18630265069658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272.3512672335363</v>
      </c>
      <c r="AC41">
        <f t="shared" si="2"/>
        <v>269.0282087640112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-1529.39082545205</v>
      </c>
      <c r="AI41">
        <f t="shared" si="25"/>
        <v>-1536.9958837484999</v>
      </c>
      <c r="AJ41">
        <f t="shared" si="7"/>
        <v>3.3230584695251082</v>
      </c>
      <c r="AK41">
        <f t="shared" si="22"/>
        <v>19.064588706347543</v>
      </c>
      <c r="AL41">
        <f t="shared" si="26"/>
        <v>-1514.6082365726272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-32.352665033766421</v>
      </c>
      <c r="AR41">
        <f t="shared" si="27"/>
        <v>-32.513542096406432</v>
      </c>
      <c r="AS41">
        <f t="shared" si="27"/>
        <v>7.0295830054027619E-2</v>
      </c>
      <c r="AT41">
        <f t="shared" si="27"/>
        <v>0.40329145576028969</v>
      </c>
      <c r="AU41">
        <f t="shared" si="23"/>
        <v>-32.039954810592114</v>
      </c>
      <c r="AW41">
        <v>38</v>
      </c>
      <c r="AX41">
        <f>IF(Z41&gt;0, (R41*SUMPRODUCT(K41:$K$98, X41:$X$98)-K41*$AZ$3)/Z41, 0)</f>
        <v>442.18630265069658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500000</v>
      </c>
      <c r="S42">
        <f t="shared" si="1"/>
        <v>442.24125452427131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269.0282087640112</v>
      </c>
      <c r="AC42">
        <f t="shared" si="2"/>
        <v>264.97079060146484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-1583.1118275177812</v>
      </c>
      <c r="AI42">
        <f t="shared" si="25"/>
        <v>-1590.6012574355786</v>
      </c>
      <c r="AJ42">
        <f t="shared" si="7"/>
        <v>4.0574181625463552</v>
      </c>
      <c r="AK42">
        <f t="shared" si="22"/>
        <v>18.831974613480785</v>
      </c>
      <c r="AL42">
        <f t="shared" si="26"/>
        <v>-1567.7118646595516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-29.900961344444489</v>
      </c>
      <c r="AR42">
        <f t="shared" si="27"/>
        <v>-30.042417652565891</v>
      </c>
      <c r="AS42">
        <f t="shared" si="27"/>
        <v>7.6634323316735448E-2</v>
      </c>
      <c r="AT42">
        <f t="shared" si="27"/>
        <v>0.35568816755045335</v>
      </c>
      <c r="AU42">
        <f t="shared" si="23"/>
        <v>-29.610095161698702</v>
      </c>
      <c r="AW42">
        <v>39</v>
      </c>
      <c r="AX42">
        <f>IF(Z42&gt;0, (R42*SUMPRODUCT(K42:$K$98, X42:$X$98)-K42*$AZ$3)/Z42, 0)</f>
        <v>442.24125452427131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500000</v>
      </c>
      <c r="S43">
        <f t="shared" si="1"/>
        <v>441.33541794919785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264.97079060146484</v>
      </c>
      <c r="AC43">
        <f t="shared" si="2"/>
        <v>260.3334425348952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-1643.1171140218389</v>
      </c>
      <c r="AI43">
        <f t="shared" si="25"/>
        <v>-1650.4905717126078</v>
      </c>
      <c r="AJ43">
        <f t="shared" si="7"/>
        <v>4.6373480665696434</v>
      </c>
      <c r="AK43">
        <f t="shared" si="22"/>
        <v>18.54795534210254</v>
      </c>
      <c r="AL43">
        <f t="shared" si="26"/>
        <v>-1627.3052683039357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-27.70920428043706</v>
      </c>
      <c r="AR43">
        <f t="shared" si="27"/>
        <v>-27.833548822687359</v>
      </c>
      <c r="AS43">
        <f t="shared" si="27"/>
        <v>7.8203326956741939E-2</v>
      </c>
      <c r="AT43">
        <f t="shared" si="27"/>
        <v>0.31278907581989446</v>
      </c>
      <c r="AU43">
        <f t="shared" si="23"/>
        <v>-27.442556419910723</v>
      </c>
      <c r="AW43">
        <v>40</v>
      </c>
      <c r="AX43">
        <f>IF(Z43&gt;0, (R43*SUMPRODUCT(K43:$K$98, X43:$X$98)-K43*$AZ$3)/Z43, 0)</f>
        <v>441.33541794919785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500000</v>
      </c>
      <c r="S44">
        <f t="shared" si="1"/>
        <v>439.54902180212036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260.3334425348952</v>
      </c>
      <c r="AC44">
        <f t="shared" si="2"/>
        <v>255.18103582398945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-1712.9562702200401</v>
      </c>
      <c r="AI44">
        <f t="shared" si="25"/>
        <v>-1720.2131694271457</v>
      </c>
      <c r="AJ44">
        <f t="shared" si="7"/>
        <v>5.1524067109057512</v>
      </c>
      <c r="AK44">
        <f t="shared" si="22"/>
        <v>18.223340977442664</v>
      </c>
      <c r="AL44">
        <f t="shared" si="26"/>
        <v>-1696.8374217387973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-25.791926868936205</v>
      </c>
      <c r="AR44">
        <f t="shared" si="27"/>
        <v>-25.901193764360723</v>
      </c>
      <c r="AS44">
        <f t="shared" si="27"/>
        <v>7.7579620330661819E-2</v>
      </c>
      <c r="AT44">
        <f t="shared" si="27"/>
        <v>0.27438825261868077</v>
      </c>
      <c r="AU44">
        <f t="shared" si="23"/>
        <v>-25.549225891411382</v>
      </c>
      <c r="AW44">
        <v>41</v>
      </c>
      <c r="AX44">
        <f>IF(Z44&gt;0, (R44*SUMPRODUCT(K44:$K$98, X44:$X$98)-K44*$AZ$3)/Z44, 0)</f>
        <v>439.54902180212036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500000</v>
      </c>
      <c r="S45">
        <f t="shared" si="1"/>
        <v>436.87095512947911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255.18103582398945</v>
      </c>
      <c r="AC45">
        <f t="shared" si="2"/>
        <v>249.52910678499182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-1786.4651303774535</v>
      </c>
      <c r="AI45">
        <f t="shared" si="25"/>
        <v>-1793.6047989642286</v>
      </c>
      <c r="AJ45">
        <f t="shared" si="7"/>
        <v>5.651929038997622</v>
      </c>
      <c r="AK45">
        <f t="shared" si="22"/>
        <v>17.862672507679264</v>
      </c>
      <c r="AL45">
        <f t="shared" si="26"/>
        <v>-1770.0901974175517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-24.016738737857697</v>
      </c>
      <c r="AR45">
        <f t="shared" si="27"/>
        <v>-24.112722450166281</v>
      </c>
      <c r="AS45">
        <f t="shared" si="27"/>
        <v>7.598295695020757E-2</v>
      </c>
      <c r="AT45">
        <f t="shared" si="27"/>
        <v>0.24014078499601291</v>
      </c>
      <c r="AU45">
        <f t="shared" si="23"/>
        <v>-23.79659870822006</v>
      </c>
      <c r="AW45">
        <v>42</v>
      </c>
      <c r="AX45">
        <f>IF(Z45&gt;0, (R45*SUMPRODUCT(K45:$K$98, X45:$X$98)-K45*$AZ$3)/Z45, 0)</f>
        <v>436.87095512947911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500000</v>
      </c>
      <c r="S46">
        <f t="shared" si="1"/>
        <v>433.46728524292763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249.52910678499182</v>
      </c>
      <c r="AC46">
        <f t="shared" si="2"/>
        <v>243.49450896672218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-1862.4953576239689</v>
      </c>
      <c r="AI46">
        <f t="shared" si="25"/>
        <v>-1869.5170671409358</v>
      </c>
      <c r="AJ46">
        <f t="shared" si="7"/>
        <v>6.0345978182696456</v>
      </c>
      <c r="AK46">
        <f t="shared" si="22"/>
        <v>17.467037474949429</v>
      </c>
      <c r="AL46">
        <f t="shared" si="26"/>
        <v>-1846.0154318477166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-22.356132052097227</v>
      </c>
      <c r="AR46">
        <f t="shared" si="27"/>
        <v>-22.440415894497264</v>
      </c>
      <c r="AS46">
        <f t="shared" si="27"/>
        <v>7.2435222538563729E-2</v>
      </c>
      <c r="AT46">
        <f t="shared" si="27"/>
        <v>0.20966248036562352</v>
      </c>
      <c r="AU46">
        <f t="shared" si="23"/>
        <v>-22.158318191593075</v>
      </c>
      <c r="AW46">
        <v>43</v>
      </c>
      <c r="AX46">
        <f>IF(Z46&gt;0, (R46*SUMPRODUCT(K46:$K$98, X46:$X$98)-K46*$AZ$3)/Z46, 0)</f>
        <v>433.46728524292763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500000</v>
      </c>
      <c r="S47">
        <f t="shared" si="1"/>
        <v>429.52528626412368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243.49450896672218</v>
      </c>
      <c r="AC47">
        <f t="shared" si="2"/>
        <v>237.1938598785429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-1948.0598346566444</v>
      </c>
      <c r="AI47">
        <f t="shared" si="25"/>
        <v>-1954.9626255825751</v>
      </c>
      <c r="AJ47">
        <f t="shared" si="7"/>
        <v>6.3006490881792843</v>
      </c>
      <c r="AK47">
        <f t="shared" si="22"/>
        <v>17.044615627670556</v>
      </c>
      <c r="AL47">
        <f t="shared" si="26"/>
        <v>-1931.6173608667252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-20.877848256247187</v>
      </c>
      <c r="AR47">
        <f t="shared" si="27"/>
        <v>-20.951827206447959</v>
      </c>
      <c r="AS47">
        <f t="shared" si="27"/>
        <v>6.7525644355813444E-2</v>
      </c>
      <c r="AT47">
        <f t="shared" si="27"/>
        <v>0.18267144177493222</v>
      </c>
      <c r="AU47">
        <f t="shared" si="23"/>
        <v>-20.701630120317212</v>
      </c>
      <c r="AW47">
        <v>44</v>
      </c>
      <c r="AX47">
        <f>IF(Z47&gt;0, (R47*SUMPRODUCT(K47:$K$98, X47:$X$98)-K47*$AZ$3)/Z47, 0)</f>
        <v>429.52528626412368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500000</v>
      </c>
      <c r="S48">
        <f t="shared" si="1"/>
        <v>425.07486753028041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237.1938598785429</v>
      </c>
      <c r="AC48">
        <f t="shared" si="2"/>
        <v>230.65126426865103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-2043.8851925530998</v>
      </c>
      <c r="AI48">
        <f t="shared" si="25"/>
        <v>-2050.6678584399574</v>
      </c>
      <c r="AJ48">
        <f t="shared" si="7"/>
        <v>6.5425956098918618</v>
      </c>
      <c r="AK48">
        <f t="shared" si="22"/>
        <v>16.603570191498005</v>
      </c>
      <c r="AL48">
        <f t="shared" si="26"/>
        <v>-2027.5216926385676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-19.557886401422046</v>
      </c>
      <c r="AR48">
        <f t="shared" si="27"/>
        <v>-19.62278956202876</v>
      </c>
      <c r="AS48">
        <f t="shared" si="27"/>
        <v>6.2605934117497278E-2</v>
      </c>
      <c r="AT48">
        <f t="shared" si="27"/>
        <v>0.15887914881252255</v>
      </c>
      <c r="AU48">
        <f t="shared" si="23"/>
        <v>-19.401304479098741</v>
      </c>
      <c r="AW48">
        <v>45</v>
      </c>
      <c r="AX48">
        <f>IF(Z48&gt;0, (R48*SUMPRODUCT(K48:$K$98, X48:$X$98)-K48*$AZ$3)/Z48, 0)</f>
        <v>425.07486753028041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500000</v>
      </c>
      <c r="S49">
        <f t="shared" si="1"/>
        <v>420.15546865390667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230.65126426865103</v>
      </c>
      <c r="AC49">
        <f t="shared" si="2"/>
        <v>223.89271058718907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-2153.2544135584385</v>
      </c>
      <c r="AI49">
        <f t="shared" si="25"/>
        <v>-2159.9154214260884</v>
      </c>
      <c r="AJ49">
        <f t="shared" si="7"/>
        <v>6.7585536814619616</v>
      </c>
      <c r="AK49">
        <f t="shared" si="22"/>
        <v>16.145588498805573</v>
      </c>
      <c r="AL49">
        <f t="shared" si="26"/>
        <v>-2137.0112792458212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-18.396819417733624</v>
      </c>
      <c r="AR49">
        <f t="shared" si="27"/>
        <v>-18.453729255284472</v>
      </c>
      <c r="AS49">
        <f t="shared" si="27"/>
        <v>5.7743242424121502E-2</v>
      </c>
      <c r="AT49">
        <f t="shared" si="27"/>
        <v>0.13794351198598012</v>
      </c>
      <c r="AU49">
        <f t="shared" si="23"/>
        <v>-18.258042500874375</v>
      </c>
      <c r="AW49">
        <v>46</v>
      </c>
      <c r="AX49">
        <f>IF(Z49&gt;0, (R49*SUMPRODUCT(K49:$K$98, X49:$X$98)-K49*$AZ$3)/Z49, 0)</f>
        <v>420.15546865390667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500000</v>
      </c>
      <c r="S50">
        <f t="shared" si="1"/>
        <v>414.77304836256661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223.89271058718907</v>
      </c>
      <c r="AC50">
        <f t="shared" si="2"/>
        <v>216.92386681227686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-2278.849890343753</v>
      </c>
      <c r="AI50">
        <f t="shared" si="25"/>
        <v>-2285.387316885468</v>
      </c>
      <c r="AJ50">
        <f t="shared" si="7"/>
        <v>6.9688437749122158</v>
      </c>
      <c r="AK50">
        <f t="shared" si="22"/>
        <v>15.672489741103236</v>
      </c>
      <c r="AL50">
        <f t="shared" si="26"/>
        <v>-2262.7459833694525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-17.383815155393812</v>
      </c>
      <c r="AR50">
        <f t="shared" si="27"/>
        <v>-17.433684791421481</v>
      </c>
      <c r="AS50">
        <f t="shared" si="27"/>
        <v>5.3160628325377178E-2</v>
      </c>
      <c r="AT50">
        <f t="shared" si="27"/>
        <v>0.11955489733597464</v>
      </c>
      <c r="AU50">
        <f t="shared" si="23"/>
        <v>-17.260969265760128</v>
      </c>
      <c r="AW50">
        <v>47</v>
      </c>
      <c r="AX50">
        <f>IF(Z50&gt;0, (R50*SUMPRODUCT(K50:$K$98, X50:$X$98)-K50*$AZ$3)/Z50, 0)</f>
        <v>414.77304836256661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500000</v>
      </c>
      <c r="S51">
        <f t="shared" si="1"/>
        <v>408.92099780687005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216.92386681227686</v>
      </c>
      <c r="AC51">
        <f t="shared" si="2"/>
        <v>209.7436013379737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-2422.2828458366093</v>
      </c>
      <c r="AI51">
        <f t="shared" si="25"/>
        <v>-2428.6943410417612</v>
      </c>
      <c r="AJ51">
        <f t="shared" si="7"/>
        <v>7.1802654743031553</v>
      </c>
      <c r="AK51">
        <f t="shared" si="22"/>
        <v>15.184670676859382</v>
      </c>
      <c r="AL51">
        <f t="shared" si="26"/>
        <v>-2406.3294048905987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-16.498186456957303</v>
      </c>
      <c r="AR51">
        <f t="shared" si="27"/>
        <v>-16.541855198427481</v>
      </c>
      <c r="AS51">
        <f t="shared" si="27"/>
        <v>4.8904841484187687E-2</v>
      </c>
      <c r="AT51">
        <f t="shared" si="27"/>
        <v>0.10342290477964128</v>
      </c>
      <c r="AU51">
        <f t="shared" si="23"/>
        <v>-16.389527452163652</v>
      </c>
      <c r="AW51">
        <v>48</v>
      </c>
      <c r="AX51">
        <f>IF(Z51&gt;0, (R51*SUMPRODUCT(K51:$K$98, X51:$X$98)-K51*$AZ$3)/Z51, 0)</f>
        <v>408.92099780687005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500000</v>
      </c>
      <c r="S52">
        <f t="shared" si="1"/>
        <v>402.61419530306455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209.7436013379737</v>
      </c>
      <c r="AC52">
        <f t="shared" si="2"/>
        <v>202.35572709627587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-2592.9343262694429</v>
      </c>
      <c r="AI52">
        <f t="shared" si="25"/>
        <v>-2599.2168831643867</v>
      </c>
      <c r="AJ52">
        <f t="shared" si="7"/>
        <v>7.3878742416978298</v>
      </c>
      <c r="AK52">
        <f t="shared" si="22"/>
        <v>14.682052093658161</v>
      </c>
      <c r="AL52">
        <f t="shared" si="26"/>
        <v>-2577.1469568290308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-15.768299069528922</v>
      </c>
      <c r="AR52">
        <f t="shared" si="27"/>
        <v>-15.806504910316002</v>
      </c>
      <c r="AS52">
        <f t="shared" si="27"/>
        <v>4.4927559233158602E-2</v>
      </c>
      <c r="AT52">
        <f t="shared" si="27"/>
        <v>8.9285326674775123E-2</v>
      </c>
      <c r="AU52">
        <f t="shared" si="23"/>
        <v>-15.672292024408069</v>
      </c>
      <c r="AW52">
        <v>49</v>
      </c>
      <c r="AX52">
        <f>IF(Z52&gt;0, (R52*SUMPRODUCT(K52:$K$98, X52:$X$98)-K52*$AZ$3)/Z52, 0)</f>
        <v>402.61419530306455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500000</v>
      </c>
      <c r="S53">
        <f t="shared" si="1"/>
        <v>395.77034028885271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202.35572709627587</v>
      </c>
      <c r="AC53">
        <f t="shared" si="2"/>
        <v>194.72163536180008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-2785.9330086573896</v>
      </c>
      <c r="AI53">
        <f t="shared" si="25"/>
        <v>-2792.0830916581672</v>
      </c>
      <c r="AJ53">
        <f t="shared" si="7"/>
        <v>7.6340917344757884</v>
      </c>
      <c r="AK53">
        <f t="shared" si="22"/>
        <v>14.164900896739312</v>
      </c>
      <c r="AL53">
        <f t="shared" si="26"/>
        <v>-2770.2840990269519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-15.126762131146588</v>
      </c>
      <c r="AR53">
        <f t="shared" si="27"/>
        <v>-15.16015519636046</v>
      </c>
      <c r="AS53">
        <f t="shared" si="27"/>
        <v>4.1450777673372623E-2</v>
      </c>
      <c r="AT53">
        <f t="shared" si="27"/>
        <v>7.6911069221833939E-2</v>
      </c>
      <c r="AU53">
        <f t="shared" si="23"/>
        <v>-15.041793349465252</v>
      </c>
      <c r="AW53">
        <v>50</v>
      </c>
      <c r="AX53">
        <f>IF(Z53&gt;0, (R53*SUMPRODUCT(K53:$K$98, X53:$X$98)-K53*$AZ$3)/Z53, 0)</f>
        <v>395.77034028885271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500000</v>
      </c>
      <c r="S54">
        <f t="shared" si="1"/>
        <v>388.4123927188275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194.72163536180008</v>
      </c>
      <c r="AC54">
        <f t="shared" si="2"/>
        <v>186.85755835123661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-3003.1266118342237</v>
      </c>
      <c r="AI54">
        <f t="shared" si="25"/>
        <v>-3009.140115839698</v>
      </c>
      <c r="AJ54">
        <f t="shared" si="7"/>
        <v>7.8640770105634772</v>
      </c>
      <c r="AK54">
        <f t="shared" si="22"/>
        <v>13.630514475326008</v>
      </c>
      <c r="AL54">
        <f t="shared" si="26"/>
        <v>-2987.6455243538085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-14.558979294293808</v>
      </c>
      <c r="AR54">
        <f t="shared" si="27"/>
        <v>-14.58813240424157</v>
      </c>
      <c r="AS54">
        <f t="shared" si="27"/>
        <v>3.8124577869727776E-2</v>
      </c>
      <c r="AT54">
        <f t="shared" si="27"/>
        <v>6.60799239149088E-2</v>
      </c>
      <c r="AU54">
        <f t="shared" si="23"/>
        <v>-14.483927902456932</v>
      </c>
      <c r="AW54">
        <v>51</v>
      </c>
      <c r="AX54">
        <f>IF(Z54&gt;0, (R54*SUMPRODUCT(K54:$K$98, X54:$X$98)-K54*$AZ$3)/Z54, 0)</f>
        <v>388.4123927188275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500000</v>
      </c>
      <c r="S55">
        <f t="shared" si="1"/>
        <v>380.57287619514301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186.85755835123661</v>
      </c>
      <c r="AC55">
        <f t="shared" si="2"/>
        <v>178.78311934317779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-3247.9202133143581</v>
      </c>
      <c r="AI55">
        <f t="shared" si="25"/>
        <v>-3253.7923842744444</v>
      </c>
      <c r="AJ55">
        <f t="shared" si="7"/>
        <v>8.0744390080588175</v>
      </c>
      <c r="AK55">
        <f t="shared" si="22"/>
        <v>13.080029084586563</v>
      </c>
      <c r="AL55">
        <f t="shared" si="26"/>
        <v>-3232.637916181799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-14.058682252316052</v>
      </c>
      <c r="AR55">
        <f t="shared" si="27"/>
        <v>-14.084100052088568</v>
      </c>
      <c r="AS55">
        <f t="shared" si="27"/>
        <v>3.4950357436325977E-2</v>
      </c>
      <c r="AT55">
        <f t="shared" si="27"/>
        <v>5.6617145950024858E-2</v>
      </c>
      <c r="AU55">
        <f t="shared" si="23"/>
        <v>-13.992532548702217</v>
      </c>
      <c r="AW55">
        <v>52</v>
      </c>
      <c r="AX55">
        <f>IF(Z55&gt;0, (R55*SUMPRODUCT(K55:$K$98, X55:$X$98)-K55*$AZ$3)/Z55, 0)</f>
        <v>380.57287619514301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500000</v>
      </c>
      <c r="S56">
        <f t="shared" si="1"/>
        <v>372.25919115940764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178.78311934317779</v>
      </c>
      <c r="AC56">
        <f t="shared" si="2"/>
        <v>170.51420520357146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-3511.7844301571231</v>
      </c>
      <c r="AI56">
        <f t="shared" si="25"/>
        <v>-3517.5100847968547</v>
      </c>
      <c r="AJ56">
        <f t="shared" si="7"/>
        <v>8.2689141396063235</v>
      </c>
      <c r="AK56">
        <f t="shared" si="22"/>
        <v>12.514818354022447</v>
      </c>
      <c r="AL56">
        <f t="shared" si="26"/>
        <v>-3496.7263523032261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-13.572163712153776</v>
      </c>
      <c r="AR56">
        <f t="shared" si="27"/>
        <v>-13.594291927502749</v>
      </c>
      <c r="AS56">
        <f t="shared" si="27"/>
        <v>3.1957273761094432E-2</v>
      </c>
      <c r="AT56">
        <f t="shared" si="27"/>
        <v>4.8366625829894684E-2</v>
      </c>
      <c r="AU56">
        <f t="shared" si="23"/>
        <v>-13.51396802791176</v>
      </c>
      <c r="AW56">
        <v>53</v>
      </c>
      <c r="AX56">
        <f>IF(Z56&gt;0, (R56*SUMPRODUCT(K56:$K$98, X56:$X$98)-K56*$AZ$3)/Z56, 0)</f>
        <v>372.25919115940764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500000</v>
      </c>
      <c r="S57">
        <f t="shared" si="1"/>
        <v>363.572161416862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170.51420520357146</v>
      </c>
      <c r="AC57">
        <f t="shared" si="2"/>
        <v>162.11147730633715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-3793.2805527501096</v>
      </c>
      <c r="AI57">
        <f t="shared" si="25"/>
        <v>-3798.8541188296253</v>
      </c>
      <c r="AJ57">
        <f t="shared" si="7"/>
        <v>8.402727897234314</v>
      </c>
      <c r="AK57">
        <f t="shared" si="22"/>
        <v>11.935994364250003</v>
      </c>
      <c r="AL57">
        <f t="shared" si="26"/>
        <v>-3778.5153965681411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-13.089353069631766</v>
      </c>
      <c r="AR57">
        <f t="shared" si="27"/>
        <v>-13.108585597586709</v>
      </c>
      <c r="AS57">
        <f t="shared" si="27"/>
        <v>2.8995027039380186E-2</v>
      </c>
      <c r="AT57">
        <f t="shared" si="27"/>
        <v>4.1187157738051844E-2</v>
      </c>
      <c r="AU57">
        <f t="shared" si="23"/>
        <v>-13.038403412809277</v>
      </c>
      <c r="AW57">
        <v>54</v>
      </c>
      <c r="AX57">
        <f>IF(Z57&gt;0, (R57*SUMPRODUCT(K57:$K$98, X57:$X$98)-K57*$AZ$3)/Z57, 0)</f>
        <v>363.572161416862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500000</v>
      </c>
      <c r="S58">
        <f t="shared" si="1"/>
        <v>354.61083960255399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162.11147730633715</v>
      </c>
      <c r="AC58">
        <f t="shared" si="2"/>
        <v>153.63769192859775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-4084.6273622208942</v>
      </c>
      <c r="AI58">
        <f t="shared" si="25"/>
        <v>-4090.0430769555592</v>
      </c>
      <c r="AJ58">
        <f t="shared" si="7"/>
        <v>8.4737853777394037</v>
      </c>
      <c r="AK58">
        <f t="shared" si="22"/>
        <v>11.347803411443602</v>
      </c>
      <c r="AL58">
        <f t="shared" si="26"/>
        <v>-4070.2214881663763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-12.584548462568804</v>
      </c>
      <c r="AR58">
        <f t="shared" si="27"/>
        <v>-12.601234029817412</v>
      </c>
      <c r="AS58">
        <f t="shared" si="27"/>
        <v>2.6107341818712878E-2</v>
      </c>
      <c r="AT58">
        <f t="shared" si="27"/>
        <v>3.4962058790442167E-2</v>
      </c>
      <c r="AU58">
        <f t="shared" si="23"/>
        <v>-12.540164629208258</v>
      </c>
      <c r="AW58">
        <v>55</v>
      </c>
      <c r="AX58">
        <f>IF(Z58&gt;0, (R58*SUMPRODUCT(K58:$K$98, X58:$X$98)-K58*$AZ$3)/Z58, 0)</f>
        <v>354.61083960255399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500000</v>
      </c>
      <c r="S59">
        <f t="shared" si="1"/>
        <v>345.53035328176549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153.63769192859775</v>
      </c>
      <c r="AC59">
        <f t="shared" si="2"/>
        <v>145.17418604807568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-4387.8705677447015</v>
      </c>
      <c r="AI59">
        <f t="shared" si="25"/>
        <v>-4393.1224285678263</v>
      </c>
      <c r="AJ59">
        <f t="shared" si="7"/>
        <v>8.4635058805220638</v>
      </c>
      <c r="AK59">
        <f t="shared" si="22"/>
        <v>10.754638435001842</v>
      </c>
      <c r="AL59">
        <f t="shared" si="26"/>
        <v>-4373.9042842523022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-12.070381061560857</v>
      </c>
      <c r="AR59">
        <f t="shared" si="27"/>
        <v>-12.084828151655856</v>
      </c>
      <c r="AS59">
        <f t="shared" si="27"/>
        <v>2.3281849251804616E-2</v>
      </c>
      <c r="AT59">
        <f t="shared" si="27"/>
        <v>2.958441505636809E-2</v>
      </c>
      <c r="AU59">
        <f t="shared" si="23"/>
        <v>-12.031961887347682</v>
      </c>
      <c r="AW59">
        <v>56</v>
      </c>
      <c r="AX59">
        <f>IF(Z59&gt;0, (R59*SUMPRODUCT(K59:$K$98, X59:$X$98)-K59*$AZ$3)/Z59, 0)</f>
        <v>345.53035328176549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500000</v>
      </c>
      <c r="S60">
        <f t="shared" si="1"/>
        <v>336.47091925332523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145.17418604807568</v>
      </c>
      <c r="AC60">
        <f t="shared" si="2"/>
        <v>136.78330729191367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-4711.980874526871</v>
      </c>
      <c r="AI60">
        <f t="shared" si="25"/>
        <v>-4717.0624172199014</v>
      </c>
      <c r="AJ60">
        <f t="shared" si="7"/>
        <v>8.3908787561620102</v>
      </c>
      <c r="AK60">
        <f t="shared" si="22"/>
        <v>10.162193023365299</v>
      </c>
      <c r="AL60">
        <f t="shared" si="26"/>
        <v>-4698.5093454403741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-11.573178963345409</v>
      </c>
      <c r="AR60">
        <f t="shared" si="27"/>
        <v>-11.585659829580296</v>
      </c>
      <c r="AS60">
        <f t="shared" si="27"/>
        <v>2.0608984648000459E-2</v>
      </c>
      <c r="AT60">
        <f t="shared" si="27"/>
        <v>2.4959540722090862E-2</v>
      </c>
      <c r="AU60">
        <f t="shared" si="23"/>
        <v>-11.540091304210206</v>
      </c>
      <c r="AW60">
        <v>57</v>
      </c>
      <c r="AX60">
        <f>IF(Z60&gt;0, (R60*SUMPRODUCT(K60:$K$98, X60:$X$98)-K60*$AZ$3)/Z60, 0)</f>
        <v>336.47091925332523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500000</v>
      </c>
      <c r="S61">
        <f t="shared" si="1"/>
        <v>327.50526699571515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136.78330729191367</v>
      </c>
      <c r="AC61">
        <f t="shared" si="2"/>
        <v>128.49539824410297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-5056.0650575376867</v>
      </c>
      <c r="AI61">
        <f t="shared" si="25"/>
        <v>-5060.9693831773484</v>
      </c>
      <c r="AJ61">
        <f t="shared" si="7"/>
        <v>8.2879090478107003</v>
      </c>
      <c r="AK61">
        <f t="shared" si="22"/>
        <v>9.5748315104339579</v>
      </c>
      <c r="AL61">
        <f t="shared" si="26"/>
        <v>-5043.1066426191037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-11.087759077673237</v>
      </c>
      <c r="AR61">
        <f t="shared" si="27"/>
        <v>-11.098514077957491</v>
      </c>
      <c r="AS61">
        <f t="shared" si="27"/>
        <v>1.8175070481499293E-2</v>
      </c>
      <c r="AT61">
        <f t="shared" si="27"/>
        <v>2.0997242675652526E-2</v>
      </c>
      <c r="AU61">
        <f t="shared" si="23"/>
        <v>-11.059341764800338</v>
      </c>
      <c r="AW61">
        <v>58</v>
      </c>
      <c r="AX61">
        <f>IF(Z61&gt;0, (R61*SUMPRODUCT(K61:$K$98, X61:$X$98)-K61*$AZ$3)/Z61, 0)</f>
        <v>327.50526699571515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500000</v>
      </c>
      <c r="S62">
        <f t="shared" si="1"/>
        <v>318.71538543110194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128.49539824410297</v>
      </c>
      <c r="AC62">
        <f t="shared" si="2"/>
        <v>120.34091587672856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-5420.7295504850963</v>
      </c>
      <c r="AI62">
        <f t="shared" si="25"/>
        <v>-5425.449314629599</v>
      </c>
      <c r="AJ62">
        <f t="shared" si="7"/>
        <v>8.1544823673744133</v>
      </c>
      <c r="AK62">
        <f t="shared" si="22"/>
        <v>8.9946778770872093</v>
      </c>
      <c r="AL62">
        <f t="shared" si="26"/>
        <v>-5408.3001543851369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-10.613798653736024</v>
      </c>
      <c r="AR62">
        <f t="shared" si="27"/>
        <v>-10.623039960806656</v>
      </c>
      <c r="AS62">
        <f t="shared" si="27"/>
        <v>1.5966491810130504E-2</v>
      </c>
      <c r="AT62">
        <f t="shared" si="27"/>
        <v>1.7611596198167479E-2</v>
      </c>
      <c r="AU62">
        <f t="shared" si="23"/>
        <v>-10.589461872798356</v>
      </c>
      <c r="AW62">
        <v>59</v>
      </c>
      <c r="AX62">
        <f>IF(Z62&gt;0, (R62*SUMPRODUCT(K62:$K$98, X62:$X$98)-K62*$AZ$3)/Z62, 0)</f>
        <v>318.71538543110194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500000</v>
      </c>
      <c r="S63">
        <f t="shared" si="1"/>
        <v>310.13638856995789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120.34091587672856</v>
      </c>
      <c r="AC63">
        <f t="shared" si="2"/>
        <v>112.34611428575938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-5778.9377436046279</v>
      </c>
      <c r="AI63">
        <f t="shared" si="25"/>
        <v>-5783.4658366640951</v>
      </c>
      <c r="AJ63">
        <f t="shared" si="7"/>
        <v>7.9948015909691748</v>
      </c>
      <c r="AK63">
        <f t="shared" si="22"/>
        <v>8.4238641113709996</v>
      </c>
      <c r="AL63">
        <f t="shared" si="26"/>
        <v>-5767.047170961755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-10.102831222757208</v>
      </c>
      <c r="AR63">
        <f t="shared" si="27"/>
        <v>-10.110747307333714</v>
      </c>
      <c r="AS63">
        <f t="shared" si="27"/>
        <v>1.3976639776467258E-2</v>
      </c>
      <c r="AT63">
        <f t="shared" si="27"/>
        <v>1.4726733724516376E-2</v>
      </c>
      <c r="AU63">
        <f t="shared" si="23"/>
        <v>-10.082043933832731</v>
      </c>
      <c r="AW63">
        <v>60</v>
      </c>
      <c r="AX63">
        <f>IF(Z63&gt;0, (R63*SUMPRODUCT(K63:$K$98, X63:$X$98)-K63*$AZ$3)/Z63, 0)</f>
        <v>310.13638856995789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500000</v>
      </c>
      <c r="S64">
        <f t="shared" si="1"/>
        <v>301.90200255271446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112.34611428575938</v>
      </c>
      <c r="AC64">
        <f t="shared" si="2"/>
        <v>104.5816732976154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-6107.8154055781506</v>
      </c>
      <c r="AI64">
        <f t="shared" si="25"/>
        <v>-6112.1455223218845</v>
      </c>
      <c r="AJ64">
        <f t="shared" si="7"/>
        <v>7.7644409881439884</v>
      </c>
      <c r="AK64">
        <f t="shared" si="22"/>
        <v>7.8642280000031572</v>
      </c>
      <c r="AL64">
        <f t="shared" si="26"/>
        <v>-6096.5168533337373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-9.5337325016733647</v>
      </c>
      <c r="AR64">
        <f t="shared" si="27"/>
        <v>-9.5404914116918427</v>
      </c>
      <c r="AS64">
        <f t="shared" si="27"/>
        <v>1.2119571154424282E-2</v>
      </c>
      <c r="AT64">
        <f t="shared" si="27"/>
        <v>1.2275329410860417E-2</v>
      </c>
      <c r="AU64">
        <f t="shared" si="23"/>
        <v>-9.5160965111265572</v>
      </c>
      <c r="AW64">
        <v>61</v>
      </c>
      <c r="AX64">
        <f>IF(Z64&gt;0, (R64*SUMPRODUCT(K64:$K$98, X64:$X$98)-K64*$AZ$3)/Z64, 0)</f>
        <v>301.90200255271446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500000</v>
      </c>
      <c r="S65">
        <f t="shared" si="1"/>
        <v>296.92069112107822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104.5816732976154</v>
      </c>
      <c r="AC65">
        <f t="shared" si="2"/>
        <v>97.135789219703867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-7900.679222419948</v>
      </c>
      <c r="AI65">
        <f t="shared" si="25"/>
        <v>-7904.7685210156833</v>
      </c>
      <c r="AJ65">
        <f t="shared" si="7"/>
        <v>7.4458840779115292</v>
      </c>
      <c r="AK65">
        <f t="shared" si="22"/>
        <v>7.3207171308330787</v>
      </c>
      <c r="AL65">
        <f t="shared" si="26"/>
        <v>-7890.0019198069385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-11.010916413526729</v>
      </c>
      <c r="AR65">
        <f t="shared" si="27"/>
        <v>-11.016615534293438</v>
      </c>
      <c r="AS65">
        <f t="shared" si="27"/>
        <v>1.0377083399872726E-2</v>
      </c>
      <c r="AT65">
        <f t="shared" si="27"/>
        <v>1.020264234825957E-2</v>
      </c>
      <c r="AU65">
        <f t="shared" si="23"/>
        <v>-10.996035808545304</v>
      </c>
      <c r="AW65">
        <v>62</v>
      </c>
      <c r="AX65">
        <f>IF(Z65&gt;0, (R65*SUMPRODUCT(K65:$K$98, X65:$X$98)-K65*$AZ$3)/Z65, 0)</f>
        <v>296.92069112107822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500000</v>
      </c>
      <c r="S66">
        <f t="shared" si="1"/>
        <v>288.72790321661483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97.135789219703867</v>
      </c>
      <c r="AC66">
        <f t="shared" si="2"/>
        <v>87.989023184535938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-9562.6189926225943</v>
      </c>
      <c r="AI66">
        <f t="shared" si="25"/>
        <v>-9566.4283327575577</v>
      </c>
      <c r="AJ66">
        <f t="shared" si="7"/>
        <v>9.1467660351679285</v>
      </c>
      <c r="AK66">
        <f t="shared" si="22"/>
        <v>6.7995052453792715</v>
      </c>
      <c r="AL66">
        <f t="shared" si="26"/>
        <v>-9550.4820614770106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-11.899202797492388</v>
      </c>
      <c r="AR66">
        <f t="shared" si="27"/>
        <v>-11.903942933100167</v>
      </c>
      <c r="AS66">
        <f t="shared" si="27"/>
        <v>1.1381738002700544E-2</v>
      </c>
      <c r="AT66">
        <f t="shared" si="27"/>
        <v>8.4609343841682838E-3</v>
      </c>
      <c r="AU66">
        <f t="shared" si="23"/>
        <v>-11.884100260713298</v>
      </c>
      <c r="AW66">
        <v>63</v>
      </c>
      <c r="AX66">
        <f>IF(Z66&gt;0, (R66*SUMPRODUCT(K66:$K$98, X66:$X$98)-K66*$AZ$3)/Z66, 0)</f>
        <v>288.72790321661483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278.12086330409664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87.989023184535938</v>
      </c>
      <c r="AC67">
        <f t="shared" ref="AC67:AC98" si="30">S67*Z67</f>
        <v>77.754240367720982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-11064.886218853891</v>
      </c>
      <c r="AI67">
        <f t="shared" ref="AI67:AI98" si="34">SUM(AE67:AH67)</f>
        <v>-11068.380843432033</v>
      </c>
      <c r="AJ67">
        <f t="shared" ref="AJ67:AJ98" si="35">AB67-AC67</f>
        <v>10.234782816814956</v>
      </c>
      <c r="AK67">
        <f t="shared" si="22"/>
        <v>6.1592316229175159</v>
      </c>
      <c r="AL67">
        <f t="shared" si="26"/>
        <v>-11051.9868289923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-12.29334142804405</v>
      </c>
      <c r="AR67">
        <f t="shared" si="36"/>
        <v>-12.29722403580451</v>
      </c>
      <c r="AS67">
        <f t="shared" si="36"/>
        <v>1.1371077580047377E-2</v>
      </c>
      <c r="AT67">
        <f t="shared" si="36"/>
        <v>6.8430470749814686E-3</v>
      </c>
      <c r="AU67">
        <f t="shared" si="23"/>
        <v>-12.27900991114948</v>
      </c>
      <c r="AW67">
        <v>64</v>
      </c>
      <c r="AX67">
        <f>IF(Z67&gt;0, (R67*SUMPRODUCT(K67:$K$98, X67:$X$98)-K67*$AZ$3)/Z67, 0)</f>
        <v>278.12086330409664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500000</v>
      </c>
      <c r="S68">
        <f t="shared" si="29"/>
        <v>265.56122883792995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77.754240367720982</v>
      </c>
      <c r="AC68">
        <f t="shared" si="30"/>
        <v>66.946988208138961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-12339.011546575006</v>
      </c>
      <c r="AI68">
        <f t="shared" si="34"/>
        <v>-12342.162749618701</v>
      </c>
      <c r="AJ68">
        <f t="shared" si="35"/>
        <v>10.807252159582021</v>
      </c>
      <c r="AK68">
        <f t="shared" si="22"/>
        <v>5.4427968257404693</v>
      </c>
      <c r="AL68">
        <f t="shared" si="26"/>
        <v>-12325.912700633378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-12.240110519308322</v>
      </c>
      <c r="AR68">
        <f t="shared" si="36"/>
        <v>-12.243236464476459</v>
      </c>
      <c r="AS68">
        <f t="shared" si="36"/>
        <v>1.0720628661704718E-2</v>
      </c>
      <c r="AT68">
        <f t="shared" si="36"/>
        <v>5.3991711110519215E-3</v>
      </c>
      <c r="AU68">
        <f t="shared" si="23"/>
        <v>-12.227116664703702</v>
      </c>
      <c r="AW68">
        <v>65</v>
      </c>
      <c r="AX68">
        <f>IF(Z68&gt;0, (R68*SUMPRODUCT(K68:$K$98, X68:$X$98)-K68*$AZ$3)/Z68, 0)</f>
        <v>265.56122883792995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500000</v>
      </c>
      <c r="S69">
        <f t="shared" si="29"/>
        <v>250.81928333637921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66.946988208138961</v>
      </c>
      <c r="AC69">
        <f t="shared" si="30"/>
        <v>56.033743107100321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-13086.21478321902</v>
      </c>
      <c r="AI69">
        <f t="shared" si="34"/>
        <v>-13089.007318862699</v>
      </c>
      <c r="AJ69">
        <f t="shared" si="35"/>
        <v>10.91324510103864</v>
      </c>
      <c r="AK69">
        <f t="shared" si="22"/>
        <v>4.6862891745697279</v>
      </c>
      <c r="AL69">
        <f t="shared" si="26"/>
        <v>-13073.407784587091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-11.590468472219905</v>
      </c>
      <c r="AR69">
        <f t="shared" si="36"/>
        <v>-11.592941822754938</v>
      </c>
      <c r="AS69">
        <f t="shared" si="36"/>
        <v>9.6658678898805354E-3</v>
      </c>
      <c r="AT69">
        <f t="shared" si="36"/>
        <v>4.1506492006540986E-3</v>
      </c>
      <c r="AU69">
        <f t="shared" si="23"/>
        <v>-11.579125305664403</v>
      </c>
      <c r="AW69">
        <v>66</v>
      </c>
      <c r="AX69">
        <f>IF(Z69&gt;0, (R69*SUMPRODUCT(K69:$K$98, X69:$X$98)-K69*$AZ$3)/Z69, 0)</f>
        <v>250.81928333637921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500000</v>
      </c>
      <c r="S70">
        <f t="shared" si="29"/>
        <v>234.92437557672915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56.033743107100321</v>
      </c>
      <c r="AC70">
        <f t="shared" si="30"/>
        <v>45.627975901192627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-13472.360453720175</v>
      </c>
      <c r="AI70">
        <f t="shared" si="34"/>
        <v>-13474.788254996074</v>
      </c>
      <c r="AJ70">
        <f t="shared" si="35"/>
        <v>10.405767205907694</v>
      </c>
      <c r="AK70">
        <f t="shared" si="22"/>
        <v>3.9223620174970226</v>
      </c>
      <c r="AL70">
        <f t="shared" si="26"/>
        <v>-13460.46012577267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-10.653998151596396</v>
      </c>
      <c r="AR70">
        <f t="shared" si="36"/>
        <v>-10.655918066847679</v>
      </c>
      <c r="AS70">
        <f t="shared" si="36"/>
        <v>8.2289235771649746E-3</v>
      </c>
      <c r="AT70">
        <f t="shared" si="36"/>
        <v>3.1018200431807683E-3</v>
      </c>
      <c r="AU70">
        <f t="shared" si="23"/>
        <v>-10.644587323227332</v>
      </c>
      <c r="AW70">
        <v>67</v>
      </c>
      <c r="AX70">
        <f>IF(Z70&gt;0, (R70*SUMPRODUCT(K70:$K$98, X70:$X$98)-K70*$AZ$3)/Z70, 0)</f>
        <v>234.92437557672915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500000</v>
      </c>
      <c r="S71">
        <f t="shared" si="29"/>
        <v>217.79449098658742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45.627975901192627</v>
      </c>
      <c r="AC71">
        <f t="shared" si="30"/>
        <v>36.031746737374981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-13421.329643689907</v>
      </c>
      <c r="AI71">
        <f t="shared" si="34"/>
        <v>-13423.397633711955</v>
      </c>
      <c r="AJ71">
        <f t="shared" si="35"/>
        <v>9.5962291638176467</v>
      </c>
      <c r="AK71">
        <f t="shared" si="22"/>
        <v>3.1939583130834843</v>
      </c>
      <c r="AL71">
        <f t="shared" si="26"/>
        <v>-13410.607446235053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-9.4764667649844299</v>
      </c>
      <c r="AR71">
        <f t="shared" si="36"/>
        <v>-9.4779269212606359</v>
      </c>
      <c r="AS71">
        <f t="shared" si="36"/>
        <v>6.7756585341637362E-3</v>
      </c>
      <c r="AT71">
        <f t="shared" si="36"/>
        <v>2.2551744578385895E-3</v>
      </c>
      <c r="AU71">
        <f t="shared" si="23"/>
        <v>-9.4688960882686324</v>
      </c>
      <c r="AW71">
        <v>68</v>
      </c>
      <c r="AX71">
        <f>IF(Z71&gt;0, (R71*SUMPRODUCT(K71:$K$98, X71:$X$98)-K71*$AZ$3)/Z71, 0)</f>
        <v>217.79449098658742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500000</v>
      </c>
      <c r="S72">
        <f t="shared" si="29"/>
        <v>199.3991638246566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36.031746737374981</v>
      </c>
      <c r="AC72">
        <f t="shared" si="30"/>
        <v>27.499716568621572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-12935.955805915039</v>
      </c>
      <c r="AI72">
        <f t="shared" si="34"/>
        <v>-12937.679717141718</v>
      </c>
      <c r="AJ72">
        <f t="shared" si="35"/>
        <v>8.5320301687534084</v>
      </c>
      <c r="AK72">
        <f t="shared" ref="AK72:AK98" si="49">G72*SUM(AB72:AB72, AE72:AF72)</f>
        <v>2.5222222716162488</v>
      </c>
      <c r="AL72">
        <f t="shared" si="26"/>
        <v>-12926.625464701348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-8.1551396254607162</v>
      </c>
      <c r="AR72">
        <f t="shared" si="36"/>
        <v>-8.1562264208213691</v>
      </c>
      <c r="AS72">
        <f t="shared" si="36"/>
        <v>5.37879831678239E-3</v>
      </c>
      <c r="AT72">
        <f t="shared" si="36"/>
        <v>1.5900699646849354E-3</v>
      </c>
      <c r="AU72">
        <f t="shared" si="23"/>
        <v>-8.1492575525399005</v>
      </c>
      <c r="AW72">
        <v>69</v>
      </c>
      <c r="AX72">
        <f>IF(Z72&gt;0, (R72*SUMPRODUCT(K72:$K$98, X72:$X$98)-K72*$AZ$3)/Z72, 0)</f>
        <v>199.3991638246566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500000</v>
      </c>
      <c r="S73">
        <f t="shared" si="29"/>
        <v>179.80456869431688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27.499716568621572</v>
      </c>
      <c r="AC73">
        <f t="shared" si="30"/>
        <v>20.187823904081409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-12128.64501262157</v>
      </c>
      <c r="AI73">
        <f t="shared" si="34"/>
        <v>-12130.048468610667</v>
      </c>
      <c r="AJ73">
        <f t="shared" si="35"/>
        <v>7.3118926645401636</v>
      </c>
      <c r="AK73">
        <f t="shared" si="49"/>
        <v>1.9249801598035103</v>
      </c>
      <c r="AL73">
        <f t="shared" si="26"/>
        <v>-12120.811595786323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-6.826956573433451</v>
      </c>
      <c r="AR73">
        <f t="shared" si="36"/>
        <v>-6.8277465489896914</v>
      </c>
      <c r="AS73">
        <f t="shared" si="36"/>
        <v>4.1157090209562232E-3</v>
      </c>
      <c r="AT73">
        <f t="shared" si="36"/>
        <v>1.0835304308126502E-3</v>
      </c>
      <c r="AU73">
        <f t="shared" si="23"/>
        <v>-6.8225473095379225</v>
      </c>
      <c r="AW73">
        <v>70</v>
      </c>
      <c r="AX73">
        <f>IF(Z73&gt;0, (R73*SUMPRODUCT(K73:$K$98, X73:$X$98)-K73*$AZ$3)/Z73, 0)</f>
        <v>179.80456869431688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500000</v>
      </c>
      <c r="S74">
        <f t="shared" si="29"/>
        <v>158.30883516387385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20.187823904081409</v>
      </c>
      <c r="AC74">
        <f t="shared" si="30"/>
        <v>14.113766402898461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-11000.17138727941</v>
      </c>
      <c r="AI74">
        <f t="shared" si="34"/>
        <v>-11001.285804423933</v>
      </c>
      <c r="AJ74">
        <f t="shared" si="35"/>
        <v>6.0740575011829474</v>
      </c>
      <c r="AK74">
        <f t="shared" si="49"/>
        <v>1.4131476732856987</v>
      </c>
      <c r="AL74">
        <f t="shared" si="26"/>
        <v>-10993.798599249465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-5.5283595955757718</v>
      </c>
      <c r="AR74">
        <f t="shared" si="36"/>
        <v>-5.5289196685507731</v>
      </c>
      <c r="AS74">
        <f t="shared" si="36"/>
        <v>3.0526409897190456E-3</v>
      </c>
      <c r="AT74">
        <f t="shared" si="36"/>
        <v>7.1020607084438777E-4</v>
      </c>
      <c r="AU74">
        <f t="shared" si="23"/>
        <v>-5.52515682149021</v>
      </c>
      <c r="AW74">
        <v>71</v>
      </c>
      <c r="AX74">
        <f>IF(Z74&gt;0, (R74*SUMPRODUCT(K74:$K$98, X74:$X$98)-K74*$AZ$3)/Z74, 0)</f>
        <v>158.30883516387385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500000</v>
      </c>
      <c r="S75">
        <f t="shared" si="29"/>
        <v>134.36679247537228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14.113766402898461</v>
      </c>
      <c r="AC75">
        <f t="shared" si="30"/>
        <v>9.2576381218320716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-9681.7892264292786</v>
      </c>
      <c r="AI75">
        <f t="shared" si="34"/>
        <v>-9682.6504546716969</v>
      </c>
      <c r="AJ75">
        <f t="shared" si="35"/>
        <v>4.8561282810663897</v>
      </c>
      <c r="AK75">
        <f t="shared" si="49"/>
        <v>0.9879636482028924</v>
      </c>
      <c r="AL75">
        <f t="shared" si="26"/>
        <v>-9676.8063627424272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-4.344446301907495</v>
      </c>
      <c r="AR75">
        <f t="shared" si="36"/>
        <v>-4.344832755254636</v>
      </c>
      <c r="AS75">
        <f t="shared" si="36"/>
        <v>2.1790588556375844E-3</v>
      </c>
      <c r="AT75">
        <f t="shared" si="36"/>
        <v>4.433225013964773E-4</v>
      </c>
      <c r="AU75">
        <f t="shared" si="23"/>
        <v>-4.3422103738976023</v>
      </c>
      <c r="AW75">
        <v>72</v>
      </c>
      <c r="AX75">
        <f>IF(Z75&gt;0, (R75*SUMPRODUCT(K75:$K$98, X75:$X$98)-K75*$AZ$3)/Z75, 0)</f>
        <v>134.36679247537228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500000</v>
      </c>
      <c r="S76">
        <f t="shared" si="29"/>
        <v>106.65169928129498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9.2576381218320716</v>
      </c>
      <c r="AC76">
        <f t="shared" si="30"/>
        <v>5.5133983507365167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-8256.9567036769531</v>
      </c>
      <c r="AI76">
        <f t="shared" si="34"/>
        <v>-8257.6028957193557</v>
      </c>
      <c r="AJ76">
        <f t="shared" si="35"/>
        <v>3.7442397710955548</v>
      </c>
      <c r="AK76">
        <f t="shared" si="49"/>
        <v>0.64803466852824509</v>
      </c>
      <c r="AL76">
        <f t="shared" si="26"/>
        <v>-8253.2106212797335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-3.308116492999555</v>
      </c>
      <c r="AR76">
        <f t="shared" si="36"/>
        <v>-3.3083753872422932</v>
      </c>
      <c r="AS76">
        <f t="shared" si="36"/>
        <v>1.5001146045721947E-3</v>
      </c>
      <c r="AT76">
        <f t="shared" si="36"/>
        <v>2.596324834837914E-4</v>
      </c>
      <c r="AU76">
        <f t="shared" si="23"/>
        <v>-3.3066156401542375</v>
      </c>
      <c r="AW76">
        <v>73</v>
      </c>
      <c r="AX76">
        <f>IF(Z76&gt;0, (R76*SUMPRODUCT(K76:$K$98, X76:$X$98)-K76*$AZ$3)/Z76, 0)</f>
        <v>106.65169928129498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500000</v>
      </c>
      <c r="S77">
        <f t="shared" si="29"/>
        <v>72.896728866116248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5.5133983507365167</v>
      </c>
      <c r="AC77">
        <f t="shared" si="30"/>
        <v>2.7411805459619103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-6787.3972493326255</v>
      </c>
      <c r="AI77">
        <f t="shared" si="34"/>
        <v>-6787.8672945233702</v>
      </c>
      <c r="AJ77">
        <f t="shared" si="35"/>
        <v>2.7722178047746064</v>
      </c>
      <c r="AK77">
        <f t="shared" si="49"/>
        <v>0.3859378845515562</v>
      </c>
      <c r="AL77">
        <f t="shared" si="26"/>
        <v>-6784.7091388340441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-2.4279851860140047</v>
      </c>
      <c r="AR77">
        <f t="shared" si="36"/>
        <v>-2.4281533304024885</v>
      </c>
      <c r="AS77">
        <f t="shared" si="36"/>
        <v>9.9167670833747476E-4</v>
      </c>
      <c r="AT77">
        <f t="shared" si="36"/>
        <v>1.3805755461048015E-4</v>
      </c>
      <c r="AU77">
        <f t="shared" si="23"/>
        <v>-2.4270235961395406</v>
      </c>
      <c r="AW77">
        <v>74</v>
      </c>
      <c r="AX77">
        <f>IF(Z77&gt;0, (R77*SUMPRODUCT(K77:$K$98, X77:$X$98)-K77*$AZ$3)/Z77, 0)</f>
        <v>72.896728866116248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500000</v>
      </c>
      <c r="S78">
        <f t="shared" si="29"/>
        <v>29.927669324540283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2.7411805459619103</v>
      </c>
      <c r="AC78">
        <f t="shared" si="30"/>
        <v>0.79167633157732631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-5387.2946501828474</v>
      </c>
      <c r="AI78">
        <f t="shared" si="34"/>
        <v>-5387.6253125554294</v>
      </c>
      <c r="AJ78">
        <f t="shared" si="35"/>
        <v>1.949504214384584</v>
      </c>
      <c r="AK78">
        <f t="shared" si="49"/>
        <v>0.19188263821733373</v>
      </c>
      <c r="AL78">
        <f t="shared" si="26"/>
        <v>-5385.4839257028279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-1.7206616177797358</v>
      </c>
      <c r="AR78">
        <f t="shared" si="36"/>
        <v>-1.7207672288683973</v>
      </c>
      <c r="AS78">
        <f t="shared" si="36"/>
        <v>6.2265706504052829E-4</v>
      </c>
      <c r="AT78">
        <f t="shared" si="36"/>
        <v>6.1285879488265086E-5</v>
      </c>
      <c r="AU78">
        <f t="shared" si="23"/>
        <v>-1.7200832859238686</v>
      </c>
      <c r="AW78">
        <v>75</v>
      </c>
      <c r="AX78">
        <f>IF(Z78&gt;0, (R78*SUMPRODUCT(K78:$K$98, X78:$X$98)-K78*$AZ$3)/Z78, 0)</f>
        <v>29.927669324540283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500000</v>
      </c>
      <c r="S79">
        <f t="shared" si="29"/>
        <v>-27.920563794399463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0.79167633157732631</v>
      </c>
      <c r="AC79">
        <f t="shared" si="30"/>
        <v>-0.50177013296186068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-4108.5565871958697</v>
      </c>
      <c r="AI79">
        <f t="shared" si="34"/>
        <v>-4108.7812290300462</v>
      </c>
      <c r="AJ79">
        <f t="shared" si="35"/>
        <v>1.293446464539187</v>
      </c>
      <c r="AK79">
        <f t="shared" si="49"/>
        <v>5.5417343210412848E-2</v>
      </c>
      <c r="AL79">
        <f t="shared" si="26"/>
        <v>-4107.4323652222965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-1.1716448612477666</v>
      </c>
      <c r="AR79">
        <f t="shared" si="36"/>
        <v>-1.1717089227849631</v>
      </c>
      <c r="AS79">
        <f t="shared" si="36"/>
        <v>3.6885457734701574E-4</v>
      </c>
      <c r="AT79">
        <f t="shared" si="36"/>
        <v>1.5803468692346528E-5</v>
      </c>
      <c r="AU79">
        <f t="shared" si="23"/>
        <v>-1.1713242647389237</v>
      </c>
      <c r="AW79">
        <v>76</v>
      </c>
      <c r="AX79">
        <f>IF(Z79&gt;0, (R79*SUMPRODUCT(K79:$K$98, X79:$X$98)-K79*$AZ$3)/Z79, 0)</f>
        <v>-27.920563794399463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500000</v>
      </c>
      <c r="S80">
        <f t="shared" si="29"/>
        <v>-109.64571469753291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-0.50177013296186068</v>
      </c>
      <c r="AC80">
        <f t="shared" si="30"/>
        <v>-1.2919728931019903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-3004.2371190248341</v>
      </c>
      <c r="AI80">
        <f t="shared" si="34"/>
        <v>-3004.3844085126934</v>
      </c>
      <c r="AJ80">
        <f t="shared" si="35"/>
        <v>0.79020276014012958</v>
      </c>
      <c r="AK80">
        <f t="shared" si="49"/>
        <v>-3.5123909307330253E-2</v>
      </c>
      <c r="AL80">
        <f t="shared" si="26"/>
        <v>-3003.6293296618605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-0.76493213174497798</v>
      </c>
      <c r="AR80">
        <f t="shared" si="36"/>
        <v>-0.76496963426474196</v>
      </c>
      <c r="AS80">
        <f t="shared" si="36"/>
        <v>2.0119965830824895E-4</v>
      </c>
      <c r="AT80">
        <f t="shared" si="36"/>
        <v>-8.9431711803076579E-6</v>
      </c>
      <c r="AU80">
        <f t="shared" si="23"/>
        <v>-0.76477737777761401</v>
      </c>
      <c r="AW80">
        <v>77</v>
      </c>
      <c r="AX80">
        <f>IF(Z80&gt;0, (R80*SUMPRODUCT(K80:$K$98, X80:$X$98)-K80*$AZ$3)/Z80, 0)</f>
        <v>-109.64571469753291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500000</v>
      </c>
      <c r="S81">
        <f t="shared" si="29"/>
        <v>-230.69646791473534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-1.2919728931019903</v>
      </c>
      <c r="AC81">
        <f t="shared" si="30"/>
        <v>-1.7163317202865789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-2112.7720888988101</v>
      </c>
      <c r="AI81">
        <f t="shared" si="34"/>
        <v>-2112.8650861895685</v>
      </c>
      <c r="AJ81">
        <f t="shared" si="35"/>
        <v>0.42435882718458862</v>
      </c>
      <c r="AK81">
        <f t="shared" si="49"/>
        <v>-9.0438102517139324E-2</v>
      </c>
      <c r="AL81">
        <f t="shared" si="26"/>
        <v>-2112.5311654649008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-0.48031187578437751</v>
      </c>
      <c r="AR81">
        <f t="shared" si="36"/>
        <v>-0.48033301753620283</v>
      </c>
      <c r="AS81">
        <f t="shared" si="36"/>
        <v>9.6472584696498365E-5</v>
      </c>
      <c r="AT81">
        <f t="shared" si="36"/>
        <v>-2.0559952912397397E-5</v>
      </c>
      <c r="AU81">
        <f t="shared" si="23"/>
        <v>-0.4802571049044187</v>
      </c>
      <c r="AW81">
        <v>78</v>
      </c>
      <c r="AX81">
        <f>IF(Z81&gt;0, (R81*SUMPRODUCT(K81:$K$98, X81:$X$98)-K81*$AZ$3)/Z81, 0)</f>
        <v>-230.69646791473534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500000</v>
      </c>
      <c r="S82">
        <f t="shared" si="29"/>
        <v>-419.29514173288806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-1.7163317202865789</v>
      </c>
      <c r="AC82">
        <f t="shared" si="30"/>
        <v>-1.8925602884277515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-1425.8572536824586</v>
      </c>
      <c r="AI82">
        <f t="shared" si="34"/>
        <v>-1425.9136745689673</v>
      </c>
      <c r="AJ82">
        <f t="shared" si="35"/>
        <v>0.1762285681411726</v>
      </c>
      <c r="AK82">
        <f t="shared" si="49"/>
        <v>-0.12014322042006054</v>
      </c>
      <c r="AL82">
        <f t="shared" si="26"/>
        <v>-1425.8575892212461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-0.28942010750584807</v>
      </c>
      <c r="AR82">
        <f t="shared" si="36"/>
        <v>-0.28943155980164886</v>
      </c>
      <c r="AS82">
        <f t="shared" si="36"/>
        <v>3.5770825589514841E-5</v>
      </c>
      <c r="AT82">
        <f t="shared" si="36"/>
        <v>-2.4386637358171682E-5</v>
      </c>
      <c r="AU82">
        <f t="shared" si="23"/>
        <v>-0.28942017561341754</v>
      </c>
      <c r="AW82">
        <v>79</v>
      </c>
      <c r="AX82">
        <f>IF(Z82&gt;0, (R82*SUMPRODUCT(K82:$K$98, X82:$X$98)-K82*$AZ$3)/Z82, 0)</f>
        <v>-419.29514173288806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500000</v>
      </c>
      <c r="S83">
        <f t="shared" si="29"/>
        <v>-727.59494830190158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-1.8925602884277515</v>
      </c>
      <c r="AC83">
        <f t="shared" si="30"/>
        <v>-1.9104774426807385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-921.39553678888979</v>
      </c>
      <c r="AI83">
        <f t="shared" si="34"/>
        <v>-921.4283585781136</v>
      </c>
      <c r="AJ83">
        <f t="shared" si="35"/>
        <v>1.7917154252987011E-2</v>
      </c>
      <c r="AK83">
        <f t="shared" si="49"/>
        <v>-0.13247922018994263</v>
      </c>
      <c r="AL83">
        <f t="shared" si="26"/>
        <v>-921.54292064405047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-0.16698625800632935</v>
      </c>
      <c r="AR83">
        <f t="shared" si="36"/>
        <v>-0.16699220636134596</v>
      </c>
      <c r="AS83">
        <f t="shared" si="36"/>
        <v>3.2471597955156999E-6</v>
      </c>
      <c r="AT83">
        <f t="shared" si="36"/>
        <v>-2.4009459954855107E-5</v>
      </c>
      <c r="AU83">
        <f t="shared" si="23"/>
        <v>-0.16701296866150528</v>
      </c>
      <c r="AW83">
        <v>80</v>
      </c>
      <c r="AX83">
        <f>IF(Z83&gt;0, (R83*SUMPRODUCT(K83:$K$98, X83:$X$98)-K83*$AZ$3)/Z83, 0)</f>
        <v>-727.59494830190158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500000</v>
      </c>
      <c r="S84">
        <f t="shared" si="29"/>
        <v>-1255.4664369801749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-1.9104774426807385</v>
      </c>
      <c r="AC84">
        <f t="shared" si="30"/>
        <v>-1.8350503495684416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-568.91871670628996</v>
      </c>
      <c r="AI84">
        <f t="shared" si="34"/>
        <v>-568.93698730970391</v>
      </c>
      <c r="AJ84">
        <f t="shared" si="35"/>
        <v>-7.5427093112296895E-2</v>
      </c>
      <c r="AK84">
        <f t="shared" si="49"/>
        <v>-0.1337334209876517</v>
      </c>
      <c r="AL84">
        <f t="shared" si="26"/>
        <v>-569.14614782380386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-9.2059121791913043E-2</v>
      </c>
      <c r="AR84">
        <f t="shared" si="36"/>
        <v>-9.2062078234820446E-2</v>
      </c>
      <c r="AS84">
        <f t="shared" si="36"/>
        <v>-1.2205174038631054E-5</v>
      </c>
      <c r="AT84">
        <f t="shared" si="36"/>
        <v>-2.1639965304054644E-5</v>
      </c>
      <c r="AU84">
        <f t="shared" si="23"/>
        <v>-9.2095923374163141E-2</v>
      </c>
      <c r="AW84">
        <v>81</v>
      </c>
      <c r="AX84">
        <f>IF(Z84&gt;0, (R84*SUMPRODUCT(K84:$K$98, X84:$X$98)-K84*$AZ$3)/Z84, 0)</f>
        <v>-1255.4664369801749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8"/>
        <v>500000</v>
      </c>
      <c r="S85">
        <f t="shared" si="29"/>
        <v>-2202.1898660946954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-1.8350503495684416</v>
      </c>
      <c r="AC85">
        <f t="shared" si="30"/>
        <v>-1.7106689792901524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-335.11410349731995</v>
      </c>
      <c r="AI85">
        <f t="shared" si="34"/>
        <v>-335.12381354211232</v>
      </c>
      <c r="AJ85">
        <f t="shared" si="35"/>
        <v>-0.12438137027828922</v>
      </c>
      <c r="AK85">
        <f t="shared" si="49"/>
        <v>-0.12845352446979091</v>
      </c>
      <c r="AL85">
        <f t="shared" si="26"/>
        <v>-335.37664843686042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-4.8416265618897204E-2</v>
      </c>
      <c r="AR85">
        <f t="shared" si="36"/>
        <v>-4.8417668496612387E-2</v>
      </c>
      <c r="AS85">
        <f t="shared" si="36"/>
        <v>-1.7970241773140468E-5</v>
      </c>
      <c r="AT85">
        <f t="shared" si="36"/>
        <v>-1.8558574215491492E-5</v>
      </c>
      <c r="AU85">
        <f t="shared" si="23"/>
        <v>-4.8454197312601019E-2</v>
      </c>
      <c r="AW85">
        <v>82</v>
      </c>
      <c r="AX85">
        <f>IF(Z85&gt;0, (R85*SUMPRODUCT(K85:$K$98, X85:$X$98)-K85*$AZ$3)/Z85, 0)</f>
        <v>-2202.1898660946954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500000</v>
      </c>
      <c r="S86">
        <f t="shared" si="29"/>
        <v>-3983.0910087796151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-1.7106689792901524</v>
      </c>
      <c r="AC86">
        <f t="shared" si="30"/>
        <v>-1.5658348055606552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-187.9575141575109</v>
      </c>
      <c r="AI86">
        <f t="shared" si="34"/>
        <v>-187.96242816400144</v>
      </c>
      <c r="AJ86">
        <f t="shared" si="35"/>
        <v>-0.14483417372949714</v>
      </c>
      <c r="AK86">
        <f t="shared" si="49"/>
        <v>-0.11974682855031067</v>
      </c>
      <c r="AL86">
        <f t="shared" si="26"/>
        <v>-188.22700916628125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-2.4246008501139997E-2</v>
      </c>
      <c r="AR86">
        <f t="shared" si="36"/>
        <v>-2.4246642394622139E-2</v>
      </c>
      <c r="AS86">
        <f t="shared" si="36"/>
        <v>-1.8683214785220904E-5</v>
      </c>
      <c r="AT86">
        <f t="shared" si="36"/>
        <v>-1.5447015438724697E-5</v>
      </c>
      <c r="AU86">
        <f t="shared" si="23"/>
        <v>-2.4280772624846087E-2</v>
      </c>
      <c r="AW86">
        <v>83</v>
      </c>
      <c r="AX86">
        <f>IF(Z86&gt;0, (R86*SUMPRODUCT(K86:$K$98, X86:$X$98)-K86*$AZ$3)/Z86, 0)</f>
        <v>-3983.0910087796151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500000</v>
      </c>
      <c r="S87">
        <f t="shared" si="29"/>
        <v>-7501.9371591791114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-1.5658348055606552</v>
      </c>
      <c r="AC87">
        <f t="shared" si="30"/>
        <v>-1.4175357789293002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-100.11667428183576</v>
      </c>
      <c r="AI87">
        <f t="shared" si="34"/>
        <v>-100.11903623140434</v>
      </c>
      <c r="AJ87">
        <f t="shared" si="35"/>
        <v>-0.14829902663135508</v>
      </c>
      <c r="AK87">
        <f t="shared" si="49"/>
        <v>-0.10960843638924588</v>
      </c>
      <c r="AL87">
        <f t="shared" si="26"/>
        <v>-100.37694369442494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-1.1531052578860584E-2</v>
      </c>
      <c r="AR87">
        <f t="shared" si="36"/>
        <v>-1.153132461910622E-2</v>
      </c>
      <c r="AS87">
        <f t="shared" si="36"/>
        <v>-1.708051017222269E-5</v>
      </c>
      <c r="AT87">
        <f t="shared" si="36"/>
        <v>-1.2624277146213598E-5</v>
      </c>
      <c r="AU87">
        <f t="shared" si="23"/>
        <v>-1.1561029406424657E-2</v>
      </c>
      <c r="AW87">
        <v>84</v>
      </c>
      <c r="AX87">
        <f>IF(Z87&gt;0, (R87*SUMPRODUCT(K87:$K$98, X87:$X$98)-K87*$AZ$3)/Z87, 0)</f>
        <v>-7501.9371591791114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500000</v>
      </c>
      <c r="S88">
        <f t="shared" si="29"/>
        <v>-14818.561981348434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-1.4175357789293002</v>
      </c>
      <c r="AC88">
        <f t="shared" si="30"/>
        <v>-1.2750087644255756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-50.512538493886666</v>
      </c>
      <c r="AI88">
        <f t="shared" si="34"/>
        <v>-50.513614010497207</v>
      </c>
      <c r="AJ88">
        <f t="shared" si="35"/>
        <v>-0.14252701450372451</v>
      </c>
      <c r="AK88">
        <f t="shared" si="49"/>
        <v>-9.9227504525051025E-2</v>
      </c>
      <c r="AL88">
        <f t="shared" si="26"/>
        <v>-50.755368529525988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-5.1944995091520773E-3</v>
      </c>
      <c r="AR88">
        <f t="shared" si="36"/>
        <v>-5.194610110810044E-3</v>
      </c>
      <c r="AS88">
        <f t="shared" si="36"/>
        <v>-1.4656885774412434E-5</v>
      </c>
      <c r="AT88">
        <f t="shared" si="36"/>
        <v>-1.0204144137641082E-5</v>
      </c>
      <c r="AU88">
        <f t="shared" si="23"/>
        <v>-5.2194711407220987E-3</v>
      </c>
      <c r="AW88">
        <v>85</v>
      </c>
      <c r="AX88">
        <f>IF(Z88&gt;0, (R88*SUMPRODUCT(K88:$K$98, X88:$X$98)-K88*$AZ$3)/Z88, 0)</f>
        <v>-14818.561981348434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500000</v>
      </c>
      <c r="S89">
        <f t="shared" si="29"/>
        <v>-31176.381995273292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-1.2750087644255756</v>
      </c>
      <c r="AC89">
        <f t="shared" si="30"/>
        <v>-1.1426514183252772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-24.264864087775756</v>
      </c>
      <c r="AI89">
        <f t="shared" si="34"/>
        <v>-24.265322227618</v>
      </c>
      <c r="AJ89">
        <f t="shared" si="35"/>
        <v>-0.13235734610029848</v>
      </c>
      <c r="AK89">
        <f t="shared" si="49"/>
        <v>-8.92506135097903E-2</v>
      </c>
      <c r="AL89">
        <f t="shared" si="26"/>
        <v>-24.48693018722809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-2.2279444363114422E-3</v>
      </c>
      <c r="AR89">
        <f t="shared" si="36"/>
        <v>-2.2279865016660589E-3</v>
      </c>
      <c r="AS89">
        <f t="shared" si="36"/>
        <v>-1.2152749415055084E-5</v>
      </c>
      <c r="AT89">
        <f t="shared" si="36"/>
        <v>-8.1947876191359013E-6</v>
      </c>
      <c r="AU89">
        <f t="shared" si="23"/>
        <v>-2.2483340387002499E-3</v>
      </c>
      <c r="AW89">
        <v>86</v>
      </c>
      <c r="AX89">
        <f>IF(Z89&gt;0, (R89*SUMPRODUCT(K89:$K$98, X89:$X$98)-K89*$AZ$3)/Z89, 0)</f>
        <v>-31176.381995273292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500000</v>
      </c>
      <c r="S90">
        <f t="shared" si="29"/>
        <v>-70286.394990060158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-1.1426514183252772</v>
      </c>
      <c r="AC90">
        <f t="shared" si="30"/>
        <v>-1.0220652148960072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-10.871619038107818</v>
      </c>
      <c r="AI90">
        <f t="shared" si="34"/>
        <v>-10.871800806075687</v>
      </c>
      <c r="AJ90">
        <f t="shared" si="35"/>
        <v>-0.12058620342926996</v>
      </c>
      <c r="AK90">
        <f t="shared" si="49"/>
        <v>-7.998559928276941E-2</v>
      </c>
      <c r="AL90">
        <f t="shared" si="26"/>
        <v>-11.072372608787726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-8.9125646942307007E-4</v>
      </c>
      <c r="AR90">
        <f t="shared" si="36"/>
        <v>-8.9127137078014748E-4</v>
      </c>
      <c r="AS90">
        <f t="shared" si="36"/>
        <v>-9.8856696093545903E-6</v>
      </c>
      <c r="AT90">
        <f t="shared" si="36"/>
        <v>-6.557227821501826E-6</v>
      </c>
      <c r="AU90">
        <f t="shared" si="23"/>
        <v>-9.0771426821100387E-4</v>
      </c>
      <c r="AW90">
        <v>87</v>
      </c>
      <c r="AX90">
        <f>IF(Z90&gt;0, (R90*SUMPRODUCT(K90:$K$98, X90:$X$98)-K90*$AZ$3)/Z90, 0)</f>
        <v>-70286.394990060158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500000</v>
      </c>
      <c r="S91">
        <f t="shared" si="29"/>
        <v>-170796.75517365802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-1.0220652148960072</v>
      </c>
      <c r="AC91">
        <f t="shared" si="30"/>
        <v>-0.9133009821997331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-4.5243630110832749</v>
      </c>
      <c r="AI91">
        <f t="shared" si="34"/>
        <v>-4.5244298522961888</v>
      </c>
      <c r="AJ91">
        <f t="shared" si="35"/>
        <v>-0.10876423269627411</v>
      </c>
      <c r="AK91">
        <f t="shared" si="49"/>
        <v>-7.1544565042720512E-2</v>
      </c>
      <c r="AL91">
        <f t="shared" si="26"/>
        <v>-4.7047386500351829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-3.3116763781850612E-4</v>
      </c>
      <c r="AR91">
        <f t="shared" si="36"/>
        <v>-3.3117253036283456E-4</v>
      </c>
      <c r="AS91">
        <f t="shared" si="36"/>
        <v>-7.9611635788135607E-6</v>
      </c>
      <c r="AT91">
        <f t="shared" si="36"/>
        <v>-5.2368133471848258E-6</v>
      </c>
      <c r="AU91">
        <f t="shared" si="23"/>
        <v>-3.4437050728883289E-4</v>
      </c>
      <c r="AW91">
        <v>88</v>
      </c>
      <c r="AX91">
        <f>IF(Z91&gt;0, (R91*SUMPRODUCT(K91:$K$98, X91:$X$98)-K91*$AZ$3)/Z91, 0)</f>
        <v>-170796.75517365802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500000</v>
      </c>
      <c r="S92">
        <f t="shared" si="29"/>
        <v>-450081.91281193611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-0.9133009821997331</v>
      </c>
      <c r="AC92">
        <f t="shared" si="30"/>
        <v>-0.81572546308246441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-1.7407153593218556</v>
      </c>
      <c r="AI92">
        <f t="shared" si="34"/>
        <v>-1.740738014238657</v>
      </c>
      <c r="AJ92">
        <f t="shared" si="35"/>
        <v>-9.7575519117268694E-2</v>
      </c>
      <c r="AK92">
        <f t="shared" si="49"/>
        <v>-6.3931068753981329E-2</v>
      </c>
      <c r="AL92">
        <f t="shared" si="26"/>
        <v>-1.9022446021099071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-1.1376277726216515E-4</v>
      </c>
      <c r="AR92">
        <f t="shared" si="36"/>
        <v>-1.1376425785245246E-4</v>
      </c>
      <c r="AS92">
        <f t="shared" si="36"/>
        <v>-6.3769541574576974E-6</v>
      </c>
      <c r="AT92">
        <f t="shared" si="36"/>
        <v>-4.178153479167746E-6</v>
      </c>
      <c r="AU92">
        <f t="shared" si="23"/>
        <v>-1.243193654890779E-4</v>
      </c>
      <c r="AW92">
        <v>89</v>
      </c>
      <c r="AX92">
        <f>IF(Z92&gt;0, (R92*SUMPRODUCT(K92:$K$98, X92:$X$98)-K92*$AZ$3)/Z92, 0)</f>
        <v>-450081.91281193611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500000</v>
      </c>
      <c r="S93">
        <f t="shared" si="29"/>
        <v>-1294770.3646613029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-0.81572546308246441</v>
      </c>
      <c r="AC93">
        <f t="shared" si="30"/>
        <v>-0.72842254125697037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-0.61584060054786771</v>
      </c>
      <c r="AI93">
        <f t="shared" si="34"/>
        <v>-0.61584763290048727</v>
      </c>
      <c r="AJ93">
        <f t="shared" si="35"/>
        <v>-8.730292182549404E-2</v>
      </c>
      <c r="AK93">
        <f t="shared" si="49"/>
        <v>-5.7100782415772516E-2</v>
      </c>
      <c r="AL93">
        <f t="shared" si="26"/>
        <v>-0.76025133714175386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-3.5935419500883298E-5</v>
      </c>
      <c r="AR93">
        <f t="shared" si="36"/>
        <v>-3.5935829851453295E-5</v>
      </c>
      <c r="AS93">
        <f t="shared" si="36"/>
        <v>-5.0942843272446715E-6</v>
      </c>
      <c r="AT93">
        <f t="shared" si="36"/>
        <v>-3.331934542987238E-6</v>
      </c>
      <c r="AU93">
        <f t="shared" si="23"/>
        <v>-4.4362048721685208E-5</v>
      </c>
      <c r="AW93">
        <v>90</v>
      </c>
      <c r="AX93">
        <f>IF(Z93&gt;0, (R93*SUMPRODUCT(K93:$K$98, X93:$X$98)-K93*$AZ$3)/Z93, 0)</f>
        <v>-1294770.3646613029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500000</v>
      </c>
      <c r="S94">
        <f t="shared" si="29"/>
        <v>-4099176.8383051404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-0.72842254125697037</v>
      </c>
      <c r="AC94">
        <f t="shared" si="30"/>
        <v>-0.65040786542401041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-0.19914720339749314</v>
      </c>
      <c r="AI94">
        <f t="shared" si="34"/>
        <v>-0.19914918674650162</v>
      </c>
      <c r="AJ94">
        <f t="shared" si="35"/>
        <v>-7.8014675832959957E-2</v>
      </c>
      <c r="AK94">
        <f t="shared" si="49"/>
        <v>-5.0989577887987927E-2</v>
      </c>
      <c r="AL94">
        <f t="shared" si="26"/>
        <v>-0.32815344046744949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-1.0375537184097429E-5</v>
      </c>
      <c r="AR94">
        <f t="shared" si="36"/>
        <v>-1.0375640516260951E-5</v>
      </c>
      <c r="AS94">
        <f t="shared" si="36"/>
        <v>-4.0645520308640819E-6</v>
      </c>
      <c r="AT94">
        <f t="shared" si="36"/>
        <v>-2.6565487857858129E-6</v>
      </c>
      <c r="AU94">
        <f t="shared" si="23"/>
        <v>-1.7096741332910844E-5</v>
      </c>
      <c r="AW94">
        <v>91</v>
      </c>
      <c r="AX94">
        <f>IF(Z94&gt;0, (R94*SUMPRODUCT(K94:$K$98, X94:$X$98)-K94*$AZ$3)/Z94, 0)</f>
        <v>-4099176.8383051404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8"/>
        <v>500000</v>
      </c>
      <c r="S95">
        <f t="shared" si="29"/>
        <v>-14429279.329609061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-0.65040786542401041</v>
      </c>
      <c r="AC95">
        <f t="shared" si="30"/>
        <v>-0.58073019520006863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-5.8417294340060946E-2</v>
      </c>
      <c r="AI95">
        <f t="shared" si="34"/>
        <v>-5.8417797423220834E-2</v>
      </c>
      <c r="AJ95">
        <f t="shared" si="35"/>
        <v>-6.9677670223941779E-2</v>
      </c>
      <c r="AK95">
        <f t="shared" si="49"/>
        <v>-4.5528550579680735E-2</v>
      </c>
      <c r="AL95">
        <f t="shared" si="26"/>
        <v>-0.17362401822684337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-2.7174389421461361E-6</v>
      </c>
      <c r="AR95">
        <f t="shared" si="36"/>
        <v>-2.7174623444242674E-6</v>
      </c>
      <c r="AS95">
        <f t="shared" si="36"/>
        <v>-3.241245877673391E-6</v>
      </c>
      <c r="AT95">
        <f t="shared" si="36"/>
        <v>-2.117884056808328E-6</v>
      </c>
      <c r="AU95">
        <f t="shared" si="23"/>
        <v>-8.0765922789059873E-6</v>
      </c>
      <c r="AW95">
        <v>92</v>
      </c>
      <c r="AX95">
        <f>IF(Z95&gt;0, (R95*SUMPRODUCT(K95:$K$98, X95:$X$98)-K95*$AZ$3)/Z95, 0)</f>
        <v>-14429279.329609061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500000</v>
      </c>
      <c r="S96">
        <f t="shared" si="29"/>
        <v>-57189739.076515727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-0.58073019520006863</v>
      </c>
      <c r="AC96">
        <f t="shared" si="30"/>
        <v>-0.51851144320943421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-1.5388837239891848E-2</v>
      </c>
      <c r="AI96">
        <f t="shared" si="34"/>
        <v>-1.5388950571289138E-2</v>
      </c>
      <c r="AJ96">
        <f t="shared" si="35"/>
        <v>-6.2218751990634424E-2</v>
      </c>
      <c r="AK96">
        <f t="shared" si="49"/>
        <v>-4.0651113664004805E-2</v>
      </c>
      <c r="AL96">
        <f t="shared" si="26"/>
        <v>-0.11825881622592838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-6.3915492563415718E-7</v>
      </c>
      <c r="AR96">
        <f t="shared" si="36"/>
        <v>-6.3915963270329289E-7</v>
      </c>
      <c r="AS96">
        <f t="shared" si="36"/>
        <v>-2.5841732667453631E-6</v>
      </c>
      <c r="AT96">
        <f t="shared" si="36"/>
        <v>-1.6883900405099914E-6</v>
      </c>
      <c r="AU96">
        <f t="shared" si="23"/>
        <v>-4.9117229399586475E-6</v>
      </c>
      <c r="AW96">
        <v>93</v>
      </c>
      <c r="AX96">
        <f>IF(Z96&gt;0, (R96*SUMPRODUCT(K96:$K$98, X96:$X$98)-K96*$AZ$3)/Z96, 0)</f>
        <v>-57189739.076515727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500000</v>
      </c>
      <c r="S97">
        <f t="shared" si="29"/>
        <v>-259339177.68352816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-0.51851144320943421</v>
      </c>
      <c r="AC97">
        <f t="shared" si="30"/>
        <v>-0.46295719894509502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-3.5953524471221969E-3</v>
      </c>
      <c r="AI97">
        <f t="shared" si="34"/>
        <v>-3.5953747613943349E-3</v>
      </c>
      <c r="AJ97">
        <f t="shared" si="35"/>
        <v>-5.5554244264339192E-2</v>
      </c>
      <c r="AK97">
        <f t="shared" si="49"/>
        <v>-3.6295801024660401E-2</v>
      </c>
      <c r="AL97">
        <f t="shared" si="26"/>
        <v>-9.5445420050393928E-2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-1.3332874192613712E-7</v>
      </c>
      <c r="AR97">
        <f t="shared" si="36"/>
        <v>-1.333295694204857E-7</v>
      </c>
      <c r="AS97">
        <f t="shared" si="36"/>
        <v>-2.0601533800532903E-6</v>
      </c>
      <c r="AT97">
        <f t="shared" si="36"/>
        <v>-1.3459802784266214E-6</v>
      </c>
      <c r="AU97">
        <f t="shared" si="23"/>
        <v>-3.5394632279003976E-6</v>
      </c>
      <c r="AW97">
        <v>94</v>
      </c>
      <c r="AX97">
        <f>IF(Z97&gt;0, (R97*SUMPRODUCT(K97:$K$98, X97:$X$98)-K97*$AZ$3)/Z97, 0)</f>
        <v>-259339177.68352816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-0.46295719894509502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-0.46295719894509502</v>
      </c>
      <c r="AK98">
        <f t="shared" si="49"/>
        <v>-3.2407003926156655E-2</v>
      </c>
      <c r="AL98">
        <f t="shared" si="26"/>
        <v>-0.49625677375676214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-2.9553369591928135E-8</v>
      </c>
      <c r="AR98">
        <f t="shared" si="36"/>
        <v>-2.9553369591928135E-8</v>
      </c>
      <c r="AS98">
        <f t="shared" si="36"/>
        <v>-1.5328693135496058E-5</v>
      </c>
      <c r="AT98">
        <f t="shared" si="36"/>
        <v>-1.0730085194847242E-6</v>
      </c>
      <c r="AU98">
        <f t="shared" si="36"/>
        <v>-1.6431255024572707E-5</v>
      </c>
      <c r="AW98">
        <v>95</v>
      </c>
    </row>
    <row r="100" spans="5:50" x14ac:dyDescent="0.25">
      <c r="AN100" s="8">
        <f t="shared" ref="AN100:AU100" si="50">SUM(AN3:AN98)</f>
        <v>21847.04016458743</v>
      </c>
      <c r="AO100" s="8">
        <f t="shared" si="50"/>
        <v>-2184.7040164587429</v>
      </c>
      <c r="AP100" s="8">
        <f t="shared" si="50"/>
        <v>-234.77444227749348</v>
      </c>
      <c r="AQ100" s="8">
        <f t="shared" si="50"/>
        <v>-12484.141526519448</v>
      </c>
      <c r="AR100" s="8">
        <f t="shared" si="50"/>
        <v>6943.4201793317361</v>
      </c>
      <c r="AS100" s="8">
        <f t="shared" si="50"/>
        <v>-79.619463234791766</v>
      </c>
      <c r="AT100" s="8">
        <f t="shared" si="50"/>
        <v>21.947118391183274</v>
      </c>
      <c r="AU100" s="8">
        <f t="shared" si="50"/>
        <v>6885.7478344881329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89AC-5D7C-44DF-9539-E846963C91AF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25413.330421887418</v>
      </c>
      <c r="K3">
        <v>1</v>
      </c>
      <c r="L3" s="2">
        <v>0</v>
      </c>
      <c r="O3">
        <f>$C$3</f>
        <v>25413.330421887418</v>
      </c>
      <c r="P3">
        <f>O3*C5</f>
        <v>2541.3330421887422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25413.330421887418</v>
      </c>
      <c r="AF3">
        <f t="shared" ref="AF3:AG34" si="4">-$Z3*P3</f>
        <v>-2541.3330421887422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22746.179823798673</v>
      </c>
      <c r="AJ3">
        <f t="shared" ref="AJ3:AJ66" si="7">AB3-AC3</f>
        <v>0</v>
      </c>
      <c r="AL3">
        <f t="shared" ref="AL3:AL34" si="8">SUM(AI3:AK3)</f>
        <v>22746.179823798673</v>
      </c>
      <c r="AN3">
        <f t="shared" ref="AN3:AU34" si="9">AE3*$K3</f>
        <v>25413.330421887418</v>
      </c>
      <c r="AO3">
        <f t="shared" si="9"/>
        <v>-2541.3330421887422</v>
      </c>
      <c r="AP3">
        <f t="shared" si="9"/>
        <v>-125.8175559</v>
      </c>
      <c r="AQ3">
        <f t="shared" si="9"/>
        <v>0</v>
      </c>
      <c r="AR3">
        <f t="shared" si="9"/>
        <v>22746.179823798673</v>
      </c>
      <c r="AS3">
        <f t="shared" si="9"/>
        <v>0</v>
      </c>
      <c r="AT3">
        <f t="shared" si="9"/>
        <v>0</v>
      </c>
      <c r="AU3">
        <f t="shared" si="9"/>
        <v>22746.179823798673</v>
      </c>
      <c r="AW3">
        <v>0</v>
      </c>
      <c r="AX3">
        <f>IF(Z3&gt;0, (R3*SUMPRODUCT(K3:$K$98, X3:$X$98)-K3*$AZ$3)/Z3, 0)</f>
        <v>0</v>
      </c>
      <c r="AZ3">
        <f>C6*SUMPRODUCT(X4:X89, K4:K89)/1</f>
        <v>14359.241505699149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975.28502540318107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963.17703541353512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-963.17703541353512</v>
      </c>
      <c r="AK4">
        <f>G4*SUM(AB4, AE4:AF4)</f>
        <v>0</v>
      </c>
      <c r="AL4">
        <f t="shared" si="8"/>
        <v>-2170.5880354135352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-1126.4213079578319</v>
      </c>
      <c r="AR4">
        <f t="shared" si="9"/>
        <v>-1126.4213079578319</v>
      </c>
      <c r="AS4">
        <f t="shared" si="9"/>
        <v>-898.56986231321491</v>
      </c>
      <c r="AT4">
        <f t="shared" si="9"/>
        <v>0</v>
      </c>
      <c r="AU4">
        <f t="shared" si="9"/>
        <v>-2024.9911702710469</v>
      </c>
      <c r="AW4">
        <v>1</v>
      </c>
      <c r="AX4">
        <f>IF(Z4&gt;0, (R4*SUMPRODUCT(K4:$K$98, X4:$X$98)-K4*$AZ$3)/Z4, 0)</f>
        <v>975.28502540318107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500000</v>
      </c>
      <c r="S5">
        <f t="shared" si="1"/>
        <v>978.27184256939699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963.17703541353512</v>
      </c>
      <c r="AC5">
        <f t="shared" si="2"/>
        <v>954.11765852444296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-1199.9964794620071</v>
      </c>
      <c r="AI5">
        <f t="shared" si="6"/>
        <v>-1212.1878461277706</v>
      </c>
      <c r="AJ5">
        <f t="shared" si="7"/>
        <v>9.0593768890921638</v>
      </c>
      <c r="AK5">
        <f>G5*SUM(AB5, AE5:AF5)</f>
        <v>39.490258451954944</v>
      </c>
      <c r="AL5">
        <f t="shared" si="8"/>
        <v>-1163.6382107867234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-1026.1266107665515</v>
      </c>
      <c r="AR5">
        <f t="shared" si="9"/>
        <v>-1036.5515461488292</v>
      </c>
      <c r="AS5">
        <f t="shared" si="9"/>
        <v>7.7467458129782694</v>
      </c>
      <c r="AT5">
        <f t="shared" si="9"/>
        <v>33.768436622219816</v>
      </c>
      <c r="AU5">
        <f t="shared" si="9"/>
        <v>-995.03636371363109</v>
      </c>
      <c r="AW5">
        <v>2</v>
      </c>
      <c r="AX5">
        <f>IF(Z5&gt;0, (R5*SUMPRODUCT(K5:$K$98, X5:$X$98)-K5*$AZ$3)/Z5, 0)</f>
        <v>978.27184256939699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500000</v>
      </c>
      <c r="S6">
        <f t="shared" si="1"/>
        <v>1173.0396405804472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954.11765852444296</v>
      </c>
      <c r="AC6">
        <f t="shared" si="2"/>
        <v>1129.8306738336996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-1195.6419523927523</v>
      </c>
      <c r="AI6">
        <f t="shared" si="6"/>
        <v>-1207.6815143430483</v>
      </c>
      <c r="AJ6">
        <f t="shared" si="7"/>
        <v>-175.71301530925666</v>
      </c>
      <c r="AK6">
        <f>G6*SUM(AB6, AE6:AF6)</f>
        <v>55.815883023679916</v>
      </c>
      <c r="AL6">
        <f t="shared" si="8"/>
        <v>-1327.5786466286252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-922.33019373609409</v>
      </c>
      <c r="AR6">
        <f t="shared" si="9"/>
        <v>-931.6176325750306</v>
      </c>
      <c r="AS6">
        <f t="shared" si="9"/>
        <v>-135.54678231874524</v>
      </c>
      <c r="AT6">
        <f t="shared" si="9"/>
        <v>43.056931968435279</v>
      </c>
      <c r="AU6">
        <f t="shared" si="9"/>
        <v>-1024.1074829253407</v>
      </c>
      <c r="AW6">
        <v>3</v>
      </c>
      <c r="AX6">
        <f>IF(Z6&gt;0, (R6*SUMPRODUCT(K6:$K$98, X6:$X$98)-K6*$AZ$3)/Z6, 0)</f>
        <v>1173.0396405804472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500000</v>
      </c>
      <c r="S7">
        <f t="shared" si="1"/>
        <v>1268.1969203039798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1129.8306738336996</v>
      </c>
      <c r="AC7">
        <f t="shared" si="2"/>
        <v>1206.2422822013978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-1192.9221772933925</v>
      </c>
      <c r="AI7">
        <f t="shared" si="6"/>
        <v>-1204.8115205697532</v>
      </c>
      <c r="AJ7">
        <f t="shared" si="7"/>
        <v>-76.411608367698136</v>
      </c>
      <c r="AK7">
        <f>G7*SUM(AB7, AE7:AF7)</f>
        <v>55.474686085234652</v>
      </c>
      <c r="AL7">
        <f t="shared" si="8"/>
        <v>-1225.7484428522166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-837.25969606635738</v>
      </c>
      <c r="AR7">
        <f t="shared" si="9"/>
        <v>-845.60430406130638</v>
      </c>
      <c r="AS7">
        <f t="shared" si="9"/>
        <v>-53.629952745983573</v>
      </c>
      <c r="AT7">
        <f t="shared" si="9"/>
        <v>38.935246317980763</v>
      </c>
      <c r="AU7">
        <f t="shared" si="9"/>
        <v>-860.29901048930913</v>
      </c>
      <c r="AW7">
        <v>4</v>
      </c>
      <c r="AX7">
        <f>IF(Z7&gt;0, (R7*SUMPRODUCT(K7:$K$98, X7:$X$98)-K7*$AZ$3)/Z7, 0)</f>
        <v>1268.1969203039798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500000</v>
      </c>
      <c r="S8">
        <f t="shared" si="1"/>
        <v>1106.9703849815437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1206.2422822013978</v>
      </c>
      <c r="AC8">
        <f t="shared" si="2"/>
        <v>1039.7284418402178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-1190.0543037727034</v>
      </c>
      <c r="AI8">
        <f t="shared" si="6"/>
        <v>-1201.7950022587063</v>
      </c>
      <c r="AJ8">
        <f t="shared" si="7"/>
        <v>166.51384036117997</v>
      </c>
      <c r="AK8">
        <f t="shared" ref="AK8:AK71" si="22">G8*SUM(AB8:AB8, AE8:AF8)</f>
        <v>25.69296061088977</v>
      </c>
      <c r="AL8">
        <f t="shared" si="8"/>
        <v>-1009.5882012866366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-779.65729633904527</v>
      </c>
      <c r="AR8">
        <f t="shared" si="9"/>
        <v>-787.34914805514757</v>
      </c>
      <c r="AS8">
        <f t="shared" si="9"/>
        <v>109.09059373800214</v>
      </c>
      <c r="AT8">
        <f t="shared" si="9"/>
        <v>16.832596749011795</v>
      </c>
      <c r="AU8">
        <f t="shared" si="9"/>
        <v>-661.42595756813364</v>
      </c>
      <c r="AW8">
        <v>5</v>
      </c>
      <c r="AX8">
        <f>IF(Z8&gt;0, (R8*SUMPRODUCT(K8:$K$98, X8:$X$98)-K8*$AZ$3)/Z8, 0)</f>
        <v>1106.9703849815437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500000</v>
      </c>
      <c r="S9">
        <f t="shared" si="1"/>
        <v>817.37240912007508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1039.7284418402178</v>
      </c>
      <c r="AC9">
        <f t="shared" si="2"/>
        <v>758.10341822876399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-1187.4659855728071</v>
      </c>
      <c r="AI9">
        <f t="shared" si="6"/>
        <v>-1199.0595904243105</v>
      </c>
      <c r="AJ9">
        <f t="shared" si="7"/>
        <v>281.6250236114538</v>
      </c>
      <c r="AK9">
        <f t="shared" si="22"/>
        <v>6.1343978068572849</v>
      </c>
      <c r="AL9">
        <f t="shared" si="8"/>
        <v>-911.30016900599946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-736.77580681720815</v>
      </c>
      <c r="AR9">
        <f t="shared" si="9"/>
        <v>-743.96918134091379</v>
      </c>
      <c r="AS9">
        <f t="shared" si="9"/>
        <v>174.7372190127648</v>
      </c>
      <c r="AT9">
        <f t="shared" si="9"/>
        <v>3.8061518800513667</v>
      </c>
      <c r="AU9">
        <f t="shared" si="9"/>
        <v>-565.42581044809765</v>
      </c>
      <c r="AW9">
        <v>6</v>
      </c>
      <c r="AX9">
        <f>IF(Z9&gt;0, (R9*SUMPRODUCT(K9:$K$98, X9:$X$98)-K9*$AZ$3)/Z9, 0)</f>
        <v>817.37240912007508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500000</v>
      </c>
      <c r="S10">
        <f t="shared" si="1"/>
        <v>522.56499470333449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758.10341822876399</v>
      </c>
      <c r="AC10">
        <f t="shared" si="2"/>
        <v>478.58541936042633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-1187.235684911104</v>
      </c>
      <c r="AI10">
        <f t="shared" si="6"/>
        <v>-1198.6836728219696</v>
      </c>
      <c r="AJ10">
        <f t="shared" si="7"/>
        <v>279.51799886833766</v>
      </c>
      <c r="AK10">
        <f t="shared" si="22"/>
        <v>3.1082240147379325</v>
      </c>
      <c r="AL10">
        <f t="shared" si="8"/>
        <v>-916.05744993889402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-698.82640578728046</v>
      </c>
      <c r="AR10">
        <f t="shared" si="9"/>
        <v>-705.56487932452546</v>
      </c>
      <c r="AS10">
        <f t="shared" si="9"/>
        <v>164.52888081496599</v>
      </c>
      <c r="AT10">
        <f t="shared" si="9"/>
        <v>1.8295516587034362</v>
      </c>
      <c r="AU10">
        <f t="shared" si="9"/>
        <v>-539.20644685085608</v>
      </c>
      <c r="AW10">
        <v>7</v>
      </c>
      <c r="AX10">
        <f>IF(Z10&gt;0, (R10*SUMPRODUCT(K10:$K$98, X10:$X$98)-K10*$AZ$3)/Z10, 0)</f>
        <v>522.56499470333449</v>
      </c>
    </row>
    <row r="11" spans="1:52" x14ac:dyDescent="0.25">
      <c r="A11" t="s">
        <v>33</v>
      </c>
      <c r="C11" s="12">
        <f>AU91</f>
        <v>7976.2407752810477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500000</v>
      </c>
      <c r="S11">
        <f t="shared" si="1"/>
        <v>221.82311875664982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478.58541936042633</v>
      </c>
      <c r="AC11">
        <f t="shared" si="2"/>
        <v>200.59639779203098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-1186.3733039836616</v>
      </c>
      <c r="AI11">
        <f t="shared" si="6"/>
        <v>-1197.677152682819</v>
      </c>
      <c r="AJ11">
        <f t="shared" si="7"/>
        <v>277.98902156839534</v>
      </c>
      <c r="AK11">
        <f t="shared" si="22"/>
        <v>1.1486050064650231</v>
      </c>
      <c r="AL11">
        <f t="shared" si="8"/>
        <v>-918.53952610795864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-663.54883525500054</v>
      </c>
      <c r="AR11">
        <f t="shared" si="9"/>
        <v>-669.87117546026195</v>
      </c>
      <c r="AS11">
        <f t="shared" si="9"/>
        <v>155.48166066785188</v>
      </c>
      <c r="AT11">
        <f t="shared" si="9"/>
        <v>0.6424247002597967</v>
      </c>
      <c r="AU11">
        <f t="shared" si="9"/>
        <v>-513.7470900921503</v>
      </c>
      <c r="AW11">
        <v>8</v>
      </c>
      <c r="AX11">
        <f>IF(Z11&gt;0, (R11*SUMPRODUCT(K11:$K$98, X11:$X$98)-K11*$AZ$3)/Z11, 0)</f>
        <v>221.82311875664982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500000</v>
      </c>
      <c r="S12">
        <f t="shared" si="1"/>
        <v>-71.446816115022145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200.59639779203098</v>
      </c>
      <c r="AC12">
        <f t="shared" si="2"/>
        <v>-63.794156136502359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-1187.3490328963228</v>
      </c>
      <c r="AI12">
        <f t="shared" si="6"/>
        <v>-1198.5101593826662</v>
      </c>
      <c r="AJ12">
        <f t="shared" si="7"/>
        <v>264.39055392853334</v>
      </c>
      <c r="AK12">
        <f t="shared" si="22"/>
        <v>0.46137171492167128</v>
      </c>
      <c r="AL12">
        <f t="shared" si="8"/>
        <v>-933.65823373921114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-631.08863333927479</v>
      </c>
      <c r="AR12">
        <f t="shared" si="9"/>
        <v>-637.02089071738669</v>
      </c>
      <c r="AS12">
        <f t="shared" si="9"/>
        <v>140.52639007045985</v>
      </c>
      <c r="AT12">
        <f t="shared" si="9"/>
        <v>0.24522397118652403</v>
      </c>
      <c r="AU12">
        <f t="shared" si="9"/>
        <v>-496.2492766757403</v>
      </c>
      <c r="AW12">
        <v>9</v>
      </c>
      <c r="AX12">
        <f>IF(Z12&gt;0, (R12*SUMPRODUCT(K12:$K$98, X12:$X$98)-K12*$AZ$3)/Z12, 0)</f>
        <v>-71.446816115022145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500000</v>
      </c>
      <c r="S13">
        <f t="shared" si="1"/>
        <v>-360.29657885641785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-63.794156136502359</v>
      </c>
      <c r="AC13">
        <f t="shared" si="2"/>
        <v>-317.63121678211064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-1189.2782972029147</v>
      </c>
      <c r="AI13">
        <f t="shared" si="6"/>
        <v>-1200.2980804669646</v>
      </c>
      <c r="AJ13">
        <f t="shared" si="7"/>
        <v>253.83706064560829</v>
      </c>
      <c r="AK13">
        <f t="shared" si="22"/>
        <v>-0.12758831227300471</v>
      </c>
      <c r="AL13">
        <f t="shared" si="8"/>
        <v>-946.58860813362935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-600.86887626203816</v>
      </c>
      <c r="AR13">
        <f t="shared" si="9"/>
        <v>-606.43649218683379</v>
      </c>
      <c r="AS13">
        <f t="shared" si="9"/>
        <v>128.24819030373848</v>
      </c>
      <c r="AT13">
        <f t="shared" si="9"/>
        <v>-6.446249460698765E-2</v>
      </c>
      <c r="AU13">
        <f t="shared" si="9"/>
        <v>-478.25276437770236</v>
      </c>
      <c r="AW13">
        <v>10</v>
      </c>
      <c r="AX13">
        <f>IF(Z13&gt;0, (R13*SUMPRODUCT(K13:$K$98, X13:$X$98)-K13*$AZ$3)/Z13, 0)</f>
        <v>-360.29657885641785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500000</v>
      </c>
      <c r="S14">
        <f t="shared" si="1"/>
        <v>-162.22309288436921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-317.63121678211064</v>
      </c>
      <c r="AC14">
        <f t="shared" si="2"/>
        <v>-141.19602842808217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-1192.5146617457694</v>
      </c>
      <c r="AI14">
        <f t="shared" si="6"/>
        <v>-1203.3944343106352</v>
      </c>
      <c r="AJ14">
        <f t="shared" si="7"/>
        <v>-176.43518835402847</v>
      </c>
      <c r="AK14">
        <f t="shared" si="22"/>
        <v>-22.234185174747747</v>
      </c>
      <c r="AL14">
        <f t="shared" si="8"/>
        <v>-1402.0638078394115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-537.95001017366701</v>
      </c>
      <c r="AR14">
        <f t="shared" si="9"/>
        <v>-542.85793621408038</v>
      </c>
      <c r="AS14">
        <f t="shared" si="9"/>
        <v>-79.590896795428179</v>
      </c>
      <c r="AT14">
        <f t="shared" si="9"/>
        <v>-10.02996485045202</v>
      </c>
      <c r="AU14">
        <f t="shared" si="9"/>
        <v>-632.47879785996065</v>
      </c>
      <c r="AW14">
        <v>11</v>
      </c>
      <c r="AX14">
        <f>IF(Z14&gt;0, (R14*SUMPRODUCT(K14:$K$98, X14:$X$98)-K14*$AZ$3)/Z14, 0)</f>
        <v>-162.22309288436921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500000</v>
      </c>
      <c r="S15">
        <f t="shared" si="1"/>
        <v>17.311429356720581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-141.19602842808217</v>
      </c>
      <c r="AC15">
        <f t="shared" si="2"/>
        <v>14.875447662594523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-1196.6065632559275</v>
      </c>
      <c r="AI15">
        <f t="shared" si="6"/>
        <v>-1207.3476229310631</v>
      </c>
      <c r="AJ15">
        <f t="shared" si="7"/>
        <v>-156.0714760906767</v>
      </c>
      <c r="AK15">
        <f t="shared" si="22"/>
        <v>-9.8837219899657534</v>
      </c>
      <c r="AL15">
        <f t="shared" si="8"/>
        <v>-1373.3028210117056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-481.96061584853254</v>
      </c>
      <c r="AR15">
        <f t="shared" si="9"/>
        <v>-486.28682288671592</v>
      </c>
      <c r="AS15">
        <f t="shared" si="9"/>
        <v>-62.861350625037574</v>
      </c>
      <c r="AT15">
        <f t="shared" si="9"/>
        <v>-3.9808947096178993</v>
      </c>
      <c r="AU15">
        <f t="shared" si="9"/>
        <v>-553.12906822137143</v>
      </c>
      <c r="AW15">
        <v>12</v>
      </c>
      <c r="AX15">
        <f>IF(Z15&gt;0, (R15*SUMPRODUCT(K15:$K$98, X15:$X$98)-K15*$AZ$3)/Z15, 0)</f>
        <v>17.311429356720581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500000</v>
      </c>
      <c r="S16">
        <f t="shared" si="1"/>
        <v>179.86510232681326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14.875447662594523</v>
      </c>
      <c r="AC16">
        <f t="shared" si="2"/>
        <v>152.57687312151575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-1203.4498081215525</v>
      </c>
      <c r="AI16">
        <f t="shared" si="6"/>
        <v>-1214.0533709547337</v>
      </c>
      <c r="AJ16">
        <f t="shared" si="7"/>
        <v>-137.70142545892122</v>
      </c>
      <c r="AK16">
        <f t="shared" si="22"/>
        <v>1.0412813363816167</v>
      </c>
      <c r="AL16">
        <f t="shared" si="8"/>
        <v>-1350.7135150772733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-432.78293658227102</v>
      </c>
      <c r="AR16">
        <f t="shared" si="9"/>
        <v>-436.59617501582215</v>
      </c>
      <c r="AS16">
        <f t="shared" si="9"/>
        <v>-49.519994003486808</v>
      </c>
      <c r="AT16">
        <f t="shared" si="9"/>
        <v>0.37446413762029584</v>
      </c>
      <c r="AU16">
        <f t="shared" si="9"/>
        <v>-485.74170488168863</v>
      </c>
      <c r="AW16">
        <v>13</v>
      </c>
      <c r="AX16">
        <f>IF(Z16&gt;0, (R16*SUMPRODUCT(K16:$K$98, X16:$X$98)-K16*$AZ$3)/Z16, 0)</f>
        <v>179.86510232681326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500000</v>
      </c>
      <c r="S17">
        <f t="shared" si="1"/>
        <v>326.09455964941253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152.57687312151575</v>
      </c>
      <c r="AC17">
        <f t="shared" si="2"/>
        <v>273.06361627804017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-1213.3054667640426</v>
      </c>
      <c r="AI17">
        <f t="shared" si="6"/>
        <v>-1223.7726613322229</v>
      </c>
      <c r="AJ17">
        <f t="shared" si="7"/>
        <v>-120.48674315652443</v>
      </c>
      <c r="AK17">
        <f t="shared" si="22"/>
        <v>10.680381118506103</v>
      </c>
      <c r="AL17">
        <f t="shared" si="8"/>
        <v>-1333.5790233702412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-389.57787031870726</v>
      </c>
      <c r="AR17">
        <f t="shared" si="9"/>
        <v>-392.93876127303457</v>
      </c>
      <c r="AS17">
        <f t="shared" si="9"/>
        <v>-38.686851816257665</v>
      </c>
      <c r="AT17">
        <f t="shared" si="9"/>
        <v>3.4293426052360467</v>
      </c>
      <c r="AU17">
        <f t="shared" si="9"/>
        <v>-428.19627048405619</v>
      </c>
      <c r="AW17">
        <v>14</v>
      </c>
      <c r="AX17">
        <f>IF(Z17&gt;0, (R17*SUMPRODUCT(K17:$K$98, X17:$X$98)-K17*$AZ$3)/Z17, 0)</f>
        <v>326.09455964941253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500000</v>
      </c>
      <c r="S18">
        <f t="shared" si="1"/>
        <v>456.68693118538118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273.06361627804017</v>
      </c>
      <c r="AC18">
        <f t="shared" si="2"/>
        <v>377.47653144040123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-1223.7716342510259</v>
      </c>
      <c r="AI18">
        <f t="shared" si="6"/>
        <v>-1234.1035625826682</v>
      </c>
      <c r="AJ18">
        <f t="shared" si="7"/>
        <v>-104.41291516236106</v>
      </c>
      <c r="AK18">
        <f t="shared" si="22"/>
        <v>19.114453139462814</v>
      </c>
      <c r="AL18">
        <f t="shared" si="8"/>
        <v>-1319.4020246055666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-350.83788525852623</v>
      </c>
      <c r="AR18">
        <f t="shared" si="9"/>
        <v>-353.79990185138064</v>
      </c>
      <c r="AS18">
        <f t="shared" si="9"/>
        <v>-29.933694591360769</v>
      </c>
      <c r="AT18">
        <f t="shared" si="9"/>
        <v>5.4798412789054307</v>
      </c>
      <c r="AU18">
        <f t="shared" si="9"/>
        <v>-378.25375516383599</v>
      </c>
      <c r="AW18">
        <v>15</v>
      </c>
      <c r="AX18">
        <f>IF(Z18&gt;0, (R18*SUMPRODUCT(K18:$K$98, X18:$X$98)-K18*$AZ$3)/Z18, 0)</f>
        <v>456.68693118538118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500000</v>
      </c>
      <c r="S19">
        <f t="shared" si="1"/>
        <v>573.29321428534752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377.47653144040123</v>
      </c>
      <c r="AC19">
        <f t="shared" si="2"/>
        <v>467.70184750425511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-1236.3003599704534</v>
      </c>
      <c r="AI19">
        <f t="shared" si="6"/>
        <v>-1246.49806150978</v>
      </c>
      <c r="AJ19">
        <f t="shared" si="7"/>
        <v>-90.225316063853882</v>
      </c>
      <c r="AK19">
        <f t="shared" si="22"/>
        <v>26.423357200828089</v>
      </c>
      <c r="AL19">
        <f t="shared" si="8"/>
        <v>-1310.3000203728056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-316.455082456919</v>
      </c>
      <c r="AR19">
        <f t="shared" si="9"/>
        <v>-319.06538217532704</v>
      </c>
      <c r="AS19">
        <f t="shared" si="9"/>
        <v>-23.094921557226463</v>
      </c>
      <c r="AT19">
        <f t="shared" si="9"/>
        <v>6.7635713395541828</v>
      </c>
      <c r="AU19">
        <f t="shared" si="9"/>
        <v>-335.3967323929993</v>
      </c>
      <c r="AW19">
        <v>16</v>
      </c>
      <c r="AX19">
        <f>IF(Z19&gt;0, (R19*SUMPRODUCT(K19:$K$98, X19:$X$98)-K19*$AZ$3)/Z19, 0)</f>
        <v>573.29321428534752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500000</v>
      </c>
      <c r="S20">
        <f t="shared" si="1"/>
        <v>676.95258976651837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467.70184750425511</v>
      </c>
      <c r="AC20">
        <f t="shared" si="2"/>
        <v>545.05319479946093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-1250.4229910733352</v>
      </c>
      <c r="AI20">
        <f t="shared" si="6"/>
        <v>-1260.4874550224918</v>
      </c>
      <c r="AJ20">
        <f t="shared" si="7"/>
        <v>-77.351347295205812</v>
      </c>
      <c r="AK20">
        <f t="shared" si="22"/>
        <v>32.73912932529786</v>
      </c>
      <c r="AL20">
        <f t="shared" si="8"/>
        <v>-1305.0996729923997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-285.77682509618325</v>
      </c>
      <c r="AR20">
        <f t="shared" si="9"/>
        <v>-288.07699917664866</v>
      </c>
      <c r="AS20">
        <f t="shared" si="9"/>
        <v>-17.678195782342044</v>
      </c>
      <c r="AT20">
        <f t="shared" si="9"/>
        <v>7.4823355790714592</v>
      </c>
      <c r="AU20">
        <f t="shared" si="9"/>
        <v>-298.27285937991928</v>
      </c>
      <c r="AW20">
        <v>17</v>
      </c>
      <c r="AX20">
        <f>IF(Z20&gt;0, (R20*SUMPRODUCT(K20:$K$98, X20:$X$98)-K20*$AZ$3)/Z20, 0)</f>
        <v>676.95258976651837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500000</v>
      </c>
      <c r="S21">
        <f t="shared" si="1"/>
        <v>768.83089443544839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545.05319479946093</v>
      </c>
      <c r="AC21">
        <f t="shared" si="2"/>
        <v>610.88925341053346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-1268.234374432835</v>
      </c>
      <c r="AI21">
        <f t="shared" si="6"/>
        <v>-1278.1664878831391</v>
      </c>
      <c r="AJ21">
        <f t="shared" si="7"/>
        <v>-65.836058611072531</v>
      </c>
      <c r="AK21">
        <f t="shared" si="22"/>
        <v>38.153723635962265</v>
      </c>
      <c r="AL21">
        <f t="shared" si="8"/>
        <v>-1305.8488228582494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-258.79242149501692</v>
      </c>
      <c r="AR21">
        <f t="shared" si="9"/>
        <v>-260.81914127346238</v>
      </c>
      <c r="AS21">
        <f t="shared" si="9"/>
        <v>-13.434325210800882</v>
      </c>
      <c r="AT21">
        <f t="shared" si="9"/>
        <v>7.7855440034244658</v>
      </c>
      <c r="AU21">
        <f t="shared" si="9"/>
        <v>-266.46792248083881</v>
      </c>
      <c r="AW21">
        <v>18</v>
      </c>
      <c r="AX21">
        <f>IF(Z21&gt;0, (R21*SUMPRODUCT(K21:$K$98, X21:$X$98)-K21*$AZ$3)/Z21, 0)</f>
        <v>768.83089443544839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500000</v>
      </c>
      <c r="S22">
        <f t="shared" si="1"/>
        <v>849.49045964209449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610.88925341053346</v>
      </c>
      <c r="AC22">
        <f t="shared" si="2"/>
        <v>666.03690665413706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-1290.2760909145527</v>
      </c>
      <c r="AI22">
        <f t="shared" si="6"/>
        <v>-1300.0766263280809</v>
      </c>
      <c r="AJ22">
        <f t="shared" si="7"/>
        <v>-55.1476532436036</v>
      </c>
      <c r="AK22">
        <f t="shared" si="22"/>
        <v>42.762247738737344</v>
      </c>
      <c r="AL22">
        <f t="shared" si="8"/>
        <v>-1312.4620318329471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-235.08052999317505</v>
      </c>
      <c r="AR22">
        <f t="shared" si="9"/>
        <v>-236.86612849837255</v>
      </c>
      <c r="AS22">
        <f t="shared" si="9"/>
        <v>-10.04757016244263</v>
      </c>
      <c r="AT22">
        <f t="shared" si="9"/>
        <v>7.7910239001611847</v>
      </c>
      <c r="AU22">
        <f t="shared" si="9"/>
        <v>-239.12267476065398</v>
      </c>
      <c r="AW22">
        <v>19</v>
      </c>
      <c r="AX22">
        <f>IF(Z22&gt;0, (R22*SUMPRODUCT(K22:$K$98, X22:$X$98)-K22*$AZ$3)/Z22, 0)</f>
        <v>849.49045964209449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500000</v>
      </c>
      <c r="S23">
        <f t="shared" si="1"/>
        <v>919.44836092090009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666.03690665413706</v>
      </c>
      <c r="AC23">
        <f t="shared" si="2"/>
        <v>711.26001482044558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-1314.9264678120016</v>
      </c>
      <c r="AI23">
        <f t="shared" si="6"/>
        <v>-1324.5961247096993</v>
      </c>
      <c r="AJ23">
        <f t="shared" si="7"/>
        <v>-45.223108166308521</v>
      </c>
      <c r="AK23">
        <f t="shared" si="22"/>
        <v>46.622583465789596</v>
      </c>
      <c r="AL23">
        <f t="shared" si="8"/>
        <v>-1323.1966494102182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-213.90328584650192</v>
      </c>
      <c r="AR23">
        <f t="shared" si="9"/>
        <v>-215.47627980019996</v>
      </c>
      <c r="AS23">
        <f t="shared" si="9"/>
        <v>-7.356587360403025</v>
      </c>
      <c r="AT23">
        <f t="shared" si="9"/>
        <v>7.5842444745822934</v>
      </c>
      <c r="AU23">
        <f t="shared" si="9"/>
        <v>-215.2486226860207</v>
      </c>
      <c r="AW23">
        <v>20</v>
      </c>
      <c r="AX23">
        <f>IF(Z23&gt;0, (R23*SUMPRODUCT(K23:$K$98, X23:$X$98)-K23*$AZ$3)/Z23, 0)</f>
        <v>919.44836092090009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500000</v>
      </c>
      <c r="S24">
        <f t="shared" si="1"/>
        <v>979.66315602376721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711.26001482044558</v>
      </c>
      <c r="AC24">
        <f t="shared" si="2"/>
        <v>747.62783447348284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-1344.4865004382957</v>
      </c>
      <c r="AI24">
        <f t="shared" si="6"/>
        <v>-1354.0258486045054</v>
      </c>
      <c r="AJ24">
        <f t="shared" si="7"/>
        <v>-36.367819653037259</v>
      </c>
      <c r="AK24">
        <f t="shared" si="22"/>
        <v>49.788201037431193</v>
      </c>
      <c r="AL24">
        <f t="shared" si="8"/>
        <v>-1340.6054672201114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-195.27849170651251</v>
      </c>
      <c r="AR24">
        <f t="shared" si="9"/>
        <v>-196.66402404257795</v>
      </c>
      <c r="AS24">
        <f t="shared" si="9"/>
        <v>-5.282204742245022</v>
      </c>
      <c r="AT24">
        <f t="shared" si="9"/>
        <v>7.2314335623308068</v>
      </c>
      <c r="AU24">
        <f t="shared" si="9"/>
        <v>-194.71479522249217</v>
      </c>
      <c r="AW24">
        <v>21</v>
      </c>
      <c r="AX24">
        <f>IF(Z24&gt;0, (R24*SUMPRODUCT(K24:$K$98, X24:$X$98)-K24*$AZ$3)/Z24, 0)</f>
        <v>979.66315602376721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500000</v>
      </c>
      <c r="S25">
        <f t="shared" si="1"/>
        <v>1030.6172842488313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747.62783447348284</v>
      </c>
      <c r="AC25">
        <f t="shared" si="2"/>
        <v>775.80568696298667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-1379.0509071870595</v>
      </c>
      <c r="AI25">
        <f t="shared" si="6"/>
        <v>-1388.4603855989274</v>
      </c>
      <c r="AJ25">
        <f t="shared" si="7"/>
        <v>-28.177852489503834</v>
      </c>
      <c r="AK25">
        <f t="shared" si="22"/>
        <v>52.333948413143801</v>
      </c>
      <c r="AL25">
        <f t="shared" si="8"/>
        <v>-1364.3042896752872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-178.83818007721896</v>
      </c>
      <c r="AR25">
        <f t="shared" si="9"/>
        <v>-180.05842074120346</v>
      </c>
      <c r="AS25">
        <f t="shared" si="9"/>
        <v>-3.654162316593621</v>
      </c>
      <c r="AT25">
        <f t="shared" si="9"/>
        <v>6.7867749056142488</v>
      </c>
      <c r="AU25">
        <f t="shared" si="9"/>
        <v>-176.92580815218281</v>
      </c>
      <c r="AW25">
        <v>22</v>
      </c>
      <c r="AX25">
        <f>IF(Z25&gt;0, (R25*SUMPRODUCT(K25:$K$98, X25:$X$98)-K25*$AZ$3)/Z25, 0)</f>
        <v>1030.6172842488313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500000</v>
      </c>
      <c r="S26">
        <f t="shared" si="1"/>
        <v>1072.8445777083839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775.80568696298667</v>
      </c>
      <c r="AC26">
        <f t="shared" si="2"/>
        <v>796.48209991792487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-1414.2799849425787</v>
      </c>
      <c r="AI26">
        <f t="shared" si="6"/>
        <v>-1423.5600115707043</v>
      </c>
      <c r="AJ26">
        <f t="shared" si="7"/>
        <v>-20.676412954938201</v>
      </c>
      <c r="AK26">
        <f t="shared" si="22"/>
        <v>54.306398087409072</v>
      </c>
      <c r="AL26">
        <f t="shared" si="8"/>
        <v>-1389.9300264382337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-163.75603562657537</v>
      </c>
      <c r="AR26">
        <f t="shared" si="9"/>
        <v>-164.83054731259955</v>
      </c>
      <c r="AS26">
        <f t="shared" si="9"/>
        <v>-2.3940715081364283</v>
      </c>
      <c r="AT26">
        <f t="shared" si="9"/>
        <v>6.2880055962283947</v>
      </c>
      <c r="AU26">
        <f t="shared" si="9"/>
        <v>-160.93661322450762</v>
      </c>
      <c r="AW26">
        <v>23</v>
      </c>
      <c r="AX26">
        <f>IF(Z26&gt;0, (R26*SUMPRODUCT(K26:$K$98, X26:$X$98)-K26*$AZ$3)/Z26, 0)</f>
        <v>1072.8445777083839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500000</v>
      </c>
      <c r="S27">
        <f t="shared" si="1"/>
        <v>1107.6260065653767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796.48209991792487</v>
      </c>
      <c r="AC27">
        <f t="shared" si="2"/>
        <v>810.86409378434701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-1452.1029314668556</v>
      </c>
      <c r="AI27">
        <f t="shared" si="6"/>
        <v>-1461.2538552554133</v>
      </c>
      <c r="AJ27">
        <f t="shared" si="7"/>
        <v>-14.381993866422135</v>
      </c>
      <c r="AK27">
        <f t="shared" si="22"/>
        <v>55.753746994254747</v>
      </c>
      <c r="AL27">
        <f t="shared" si="8"/>
        <v>-1419.8821021275808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-150.12094866445636</v>
      </c>
      <c r="AR27">
        <f t="shared" si="9"/>
        <v>-151.06698722035043</v>
      </c>
      <c r="AS27">
        <f t="shared" si="9"/>
        <v>-1.4868357580772256</v>
      </c>
      <c r="AT27">
        <f t="shared" si="9"/>
        <v>5.7639201801767364</v>
      </c>
      <c r="AU27">
        <f t="shared" si="9"/>
        <v>-146.78990279825092</v>
      </c>
      <c r="AW27">
        <v>24</v>
      </c>
      <c r="AX27">
        <f>IF(Z27&gt;0, (R27*SUMPRODUCT(K27:$K$98, X27:$X$98)-K27*$AZ$3)/Z27, 0)</f>
        <v>1107.6260065653767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500000</v>
      </c>
      <c r="S28">
        <f t="shared" si="1"/>
        <v>1135.8184737442166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810.86409378434701</v>
      </c>
      <c r="AC28">
        <f t="shared" si="2"/>
        <v>819.79495716720987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-1493.6697844219834</v>
      </c>
      <c r="AI28">
        <f t="shared" si="6"/>
        <v>-1502.6918572280451</v>
      </c>
      <c r="AJ28">
        <f t="shared" si="7"/>
        <v>-8.9308633828628672</v>
      </c>
      <c r="AK28">
        <f t="shared" si="22"/>
        <v>56.760486564904298</v>
      </c>
      <c r="AL28">
        <f t="shared" si="8"/>
        <v>-1454.8622340460036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-137.87339540088405</v>
      </c>
      <c r="AR28">
        <f t="shared" si="9"/>
        <v>-138.70617907522683</v>
      </c>
      <c r="AS28">
        <f t="shared" si="9"/>
        <v>-0.8243645759582835</v>
      </c>
      <c r="AT28">
        <f t="shared" si="9"/>
        <v>5.2392845386090547</v>
      </c>
      <c r="AU28">
        <f t="shared" si="9"/>
        <v>-134.29125911257603</v>
      </c>
      <c r="AW28">
        <v>25</v>
      </c>
      <c r="AX28">
        <f>IF(Z28&gt;0, (R28*SUMPRODUCT(K28:$K$98, X28:$X$98)-K28*$AZ$3)/Z28, 0)</f>
        <v>1135.8184737442166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500000</v>
      </c>
      <c r="S29">
        <f t="shared" si="1"/>
        <v>1158.0922937984033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819.79495716720987</v>
      </c>
      <c r="AC29">
        <f t="shared" si="2"/>
        <v>823.9321082371473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-1545.9116049926629</v>
      </c>
      <c r="AI29">
        <f t="shared" si="6"/>
        <v>-1554.8048092805391</v>
      </c>
      <c r="AJ29">
        <f t="shared" si="7"/>
        <v>-4.1371510699374312</v>
      </c>
      <c r="AK29">
        <f t="shared" si="22"/>
        <v>57.385647001704697</v>
      </c>
      <c r="AL29">
        <f t="shared" si="8"/>
        <v>-1501.5563133487719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-127.40677129629874</v>
      </c>
      <c r="AR29">
        <f t="shared" si="9"/>
        <v>-128.13970741058716</v>
      </c>
      <c r="AS29">
        <f t="shared" si="9"/>
        <v>-0.34096455352520472</v>
      </c>
      <c r="AT29">
        <f t="shared" si="9"/>
        <v>4.7294554097554773</v>
      </c>
      <c r="AU29">
        <f t="shared" si="9"/>
        <v>-123.7512165543569</v>
      </c>
      <c r="AW29">
        <v>26</v>
      </c>
      <c r="AX29">
        <f>IF(Z29&gt;0, (R29*SUMPRODUCT(K29:$K$98, X29:$X$98)-K29*$AZ$3)/Z29, 0)</f>
        <v>1158.0922937984033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500000</v>
      </c>
      <c r="S30">
        <f t="shared" si="1"/>
        <v>1174.2596728208532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823.9321082371473</v>
      </c>
      <c r="AC30">
        <f t="shared" si="2"/>
        <v>823.32046771836644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-1600.8724626958533</v>
      </c>
      <c r="AI30">
        <f t="shared" si="6"/>
        <v>-1609.6367131292834</v>
      </c>
      <c r="AJ30">
        <f t="shared" si="7"/>
        <v>0.61164051878085957</v>
      </c>
      <c r="AK30">
        <f t="shared" si="22"/>
        <v>57.67524757660032</v>
      </c>
      <c r="AL30">
        <f t="shared" si="8"/>
        <v>-1551.3498250339023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-117.80034550402355</v>
      </c>
      <c r="AR30">
        <f t="shared" si="9"/>
        <v>-118.44526366783734</v>
      </c>
      <c r="AS30">
        <f t="shared" si="9"/>
        <v>4.5007623102787032E-2</v>
      </c>
      <c r="AT30">
        <f t="shared" si="9"/>
        <v>4.2440383290198582</v>
      </c>
      <c r="AU30">
        <f t="shared" si="9"/>
        <v>-114.15621771571469</v>
      </c>
      <c r="AW30">
        <v>27</v>
      </c>
      <c r="AX30">
        <f>IF(Z30&gt;0, (R30*SUMPRODUCT(K30:$K$98, X30:$X$98)-K30*$AZ$3)/Z30, 0)</f>
        <v>1174.2596728208532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500000</v>
      </c>
      <c r="S31">
        <f t="shared" si="1"/>
        <v>1185.1521723979727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823.32046771836644</v>
      </c>
      <c r="AC31">
        <f t="shared" si="2"/>
        <v>818.73006040855614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-1652.951654545599</v>
      </c>
      <c r="AI31">
        <f t="shared" si="6"/>
        <v>-1661.586938683331</v>
      </c>
      <c r="AJ31">
        <f t="shared" si="7"/>
        <v>4.5904073098103026</v>
      </c>
      <c r="AK31">
        <f t="shared" si="22"/>
        <v>57.632432740285658</v>
      </c>
      <c r="AL31">
        <f t="shared" si="8"/>
        <v>-1599.364098633235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-108.60053353958946</v>
      </c>
      <c r="AR31">
        <f t="shared" si="9"/>
        <v>-109.16788011747921</v>
      </c>
      <c r="AS31">
        <f t="shared" si="9"/>
        <v>0.30159423092532922</v>
      </c>
      <c r="AT31">
        <f t="shared" si="9"/>
        <v>3.7865069601809491</v>
      </c>
      <c r="AU31">
        <f t="shared" si="9"/>
        <v>-105.07977892637294</v>
      </c>
      <c r="AW31">
        <v>28</v>
      </c>
      <c r="AX31">
        <f>IF(Z31&gt;0, (R31*SUMPRODUCT(K31:$K$98, X31:$X$98)-K31*$AZ$3)/Z31, 0)</f>
        <v>1185.1521723979727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500000</v>
      </c>
      <c r="S32">
        <f t="shared" si="1"/>
        <v>1192.0908506751175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818.73006040855614</v>
      </c>
      <c r="AC32">
        <f t="shared" si="2"/>
        <v>811.20982882808562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-1710.6052296185781</v>
      </c>
      <c r="AI32">
        <f t="shared" si="6"/>
        <v>-1719.1113957841924</v>
      </c>
      <c r="AJ32">
        <f t="shared" si="7"/>
        <v>7.5202315804705222</v>
      </c>
      <c r="AK32">
        <f t="shared" si="22"/>
        <v>57.311104228598936</v>
      </c>
      <c r="AL32">
        <f t="shared" si="8"/>
        <v>-1654.2800599751229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-100.34681211751716</v>
      </c>
      <c r="AR32">
        <f t="shared" si="9"/>
        <v>-100.8457972973132</v>
      </c>
      <c r="AS32">
        <f t="shared" si="9"/>
        <v>0.44114869545556012</v>
      </c>
      <c r="AT32">
        <f t="shared" si="9"/>
        <v>3.361960146443014</v>
      </c>
      <c r="AU32">
        <f t="shared" si="9"/>
        <v>-97.04268845541462</v>
      </c>
      <c r="AW32">
        <v>29</v>
      </c>
      <c r="AX32">
        <f>IF(Z32&gt;0, (R32*SUMPRODUCT(K32:$K$98, X32:$X$98)-K32*$AZ$3)/Z32, 0)</f>
        <v>1192.0908506751175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500000</v>
      </c>
      <c r="S33">
        <f t="shared" si="1"/>
        <v>1195.4292319299939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811.20982882808562</v>
      </c>
      <c r="AC33">
        <f t="shared" si="2"/>
        <v>801.11328631692459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-1770.6915238114495</v>
      </c>
      <c r="AI33">
        <f t="shared" si="6"/>
        <v>-1779.0683610273124</v>
      </c>
      <c r="AJ33">
        <f t="shared" si="7"/>
        <v>10.096542511161033</v>
      </c>
      <c r="AK33">
        <f t="shared" si="22"/>
        <v>56.784688017965998</v>
      </c>
      <c r="AL33">
        <f t="shared" si="8"/>
        <v>-1712.1871304981855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-92.742472591748879</v>
      </c>
      <c r="AR33">
        <f t="shared" si="9"/>
        <v>-93.181221287075232</v>
      </c>
      <c r="AS33">
        <f t="shared" si="9"/>
        <v>0.5288206920972921</v>
      </c>
      <c r="AT33">
        <f t="shared" si="9"/>
        <v>2.9741783372867183</v>
      </c>
      <c r="AU33">
        <f t="shared" si="9"/>
        <v>-89.678222257691232</v>
      </c>
      <c r="AW33">
        <v>30</v>
      </c>
      <c r="AX33">
        <f>IF(Z33&gt;0, (R33*SUMPRODUCT(K33:$K$98, X33:$X$98)-K33*$AZ$3)/Z33, 0)</f>
        <v>1195.4292319299939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500000</v>
      </c>
      <c r="S34">
        <f t="shared" si="1"/>
        <v>1195.797836006572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801.11328631692459</v>
      </c>
      <c r="AC34">
        <f t="shared" si="2"/>
        <v>788.95141158799379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-1837.8067145072378</v>
      </c>
      <c r="AI34">
        <f t="shared" si="6"/>
        <v>-1846.0538381830793</v>
      </c>
      <c r="AJ34">
        <f t="shared" si="7"/>
        <v>12.161874728930798</v>
      </c>
      <c r="AK34">
        <f t="shared" si="22"/>
        <v>56.077930042184725</v>
      </c>
      <c r="AL34">
        <f t="shared" si="8"/>
        <v>-1777.8140334119637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-85.944397871176506</v>
      </c>
      <c r="AR34">
        <f t="shared" si="9"/>
        <v>-86.330071768705693</v>
      </c>
      <c r="AS34">
        <f t="shared" si="9"/>
        <v>0.56874588187740505</v>
      </c>
      <c r="AT34">
        <f t="shared" si="9"/>
        <v>2.6224650793213464</v>
      </c>
      <c r="AU34">
        <f t="shared" ref="AU34:AU89" si="23">AL34*$K34</f>
        <v>-83.138860807506944</v>
      </c>
      <c r="AW34">
        <v>31</v>
      </c>
      <c r="AX34">
        <f>IF(Z34&gt;0, (R34*SUMPRODUCT(K34:$K$98, X34:$X$98)-K34*$AZ$3)/Z34, 0)</f>
        <v>1195.797836006572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500000</v>
      </c>
      <c r="S35">
        <f t="shared" si="1"/>
        <v>1193.4480466082894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788.95141158799379</v>
      </c>
      <c r="AC35">
        <f t="shared" si="2"/>
        <v>774.95397609433337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-1915.920970089672</v>
      </c>
      <c r="AI35">
        <f t="shared" ref="AI35:AI66" si="25">SUM(AE35:AH35)</f>
        <v>-1924.0377245045029</v>
      </c>
      <c r="AJ35">
        <f t="shared" si="7"/>
        <v>13.997435493660419</v>
      </c>
      <c r="AK35">
        <f t="shared" si="22"/>
        <v>55.226598811159569</v>
      </c>
      <c r="AL35">
        <f t="shared" ref="AL35:AL89" si="26">SUM(AI35:AK35)</f>
        <v>-1854.8136901996829</v>
      </c>
      <c r="AN35">
        <f t="shared" ref="AN35:AT66" si="27">AE35*$K35</f>
        <v>0</v>
      </c>
      <c r="AO35">
        <f t="shared" si="27"/>
        <v>0</v>
      </c>
      <c r="AP35">
        <f t="shared" si="27"/>
        <v>-0.33890823567038586</v>
      </c>
      <c r="AQ35">
        <f t="shared" si="27"/>
        <v>-79.997664395333445</v>
      </c>
      <c r="AR35">
        <f t="shared" si="27"/>
        <v>-80.336572631003833</v>
      </c>
      <c r="AS35">
        <f t="shared" si="27"/>
        <v>0.58445111489372437</v>
      </c>
      <c r="AT35">
        <f t="shared" si="27"/>
        <v>2.3059400603481497</v>
      </c>
      <c r="AU35">
        <f t="shared" si="23"/>
        <v>-77.446181455761959</v>
      </c>
      <c r="AW35">
        <v>32</v>
      </c>
      <c r="AX35">
        <f>IF(Z35&gt;0, (R35*SUMPRODUCT(K35:$K$98, X35:$X$98)-K35*$AZ$3)/Z35, 0)</f>
        <v>1193.4480466082894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500000</v>
      </c>
      <c r="S36">
        <f t="shared" si="1"/>
        <v>1188.3757917478974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774.95397609433337</v>
      </c>
      <c r="AC36">
        <f t="shared" si="2"/>
        <v>759.19467096463904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-1998.1397453797651</v>
      </c>
      <c r="AI36">
        <f t="shared" si="25"/>
        <v>-2006.1253787568132</v>
      </c>
      <c r="AJ36">
        <f t="shared" si="7"/>
        <v>15.759305129694326</v>
      </c>
      <c r="AK36">
        <f t="shared" si="22"/>
        <v>54.246778326603341</v>
      </c>
      <c r="AL36">
        <f t="shared" si="26"/>
        <v>-1936.1192953005157</v>
      </c>
      <c r="AN36">
        <f t="shared" si="27"/>
        <v>0</v>
      </c>
      <c r="AO36">
        <f t="shared" si="27"/>
        <v>0</v>
      </c>
      <c r="AP36">
        <f t="shared" si="27"/>
        <v>-0.29770838152958545</v>
      </c>
      <c r="AQ36">
        <f t="shared" si="27"/>
        <v>-74.491642876652904</v>
      </c>
      <c r="AR36">
        <f t="shared" si="27"/>
        <v>-74.789351258182492</v>
      </c>
      <c r="AS36">
        <f t="shared" si="27"/>
        <v>0.58751472834662843</v>
      </c>
      <c r="AT36">
        <f t="shared" si="27"/>
        <v>2.0223468592014191</v>
      </c>
      <c r="AU36">
        <f t="shared" si="23"/>
        <v>-72.179489670634453</v>
      </c>
      <c r="AW36">
        <v>33</v>
      </c>
      <c r="AX36">
        <f>IF(Z36&gt;0, (R36*SUMPRODUCT(K36:$K$98, X36:$X$98)-K36*$AZ$3)/Z36, 0)</f>
        <v>1188.3757917478974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500000</v>
      </c>
      <c r="S37">
        <f t="shared" si="1"/>
        <v>1181.0658271163759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759.19467096463904</v>
      </c>
      <c r="AC37">
        <f t="shared" si="2"/>
        <v>742.05870600373555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-2083.1786394103583</v>
      </c>
      <c r="AI37">
        <f t="shared" si="25"/>
        <v>-2091.0323369876505</v>
      </c>
      <c r="AJ37">
        <f t="shared" si="7"/>
        <v>17.135964960903493</v>
      </c>
      <c r="AK37">
        <f t="shared" si="22"/>
        <v>53.143626967524739</v>
      </c>
      <c r="AL37">
        <f t="shared" si="26"/>
        <v>-2020.7527450592222</v>
      </c>
      <c r="AN37">
        <f t="shared" si="27"/>
        <v>0</v>
      </c>
      <c r="AO37">
        <f t="shared" si="27"/>
        <v>0</v>
      </c>
      <c r="AP37">
        <f t="shared" si="27"/>
        <v>-0.26141941905038307</v>
      </c>
      <c r="AQ37">
        <f t="shared" si="27"/>
        <v>-69.341013495018345</v>
      </c>
      <c r="AR37">
        <f t="shared" si="27"/>
        <v>-69.602432914068729</v>
      </c>
      <c r="AS37">
        <f t="shared" si="27"/>
        <v>0.57039043849859017</v>
      </c>
      <c r="AT37">
        <f t="shared" si="27"/>
        <v>1.7689471680510314</v>
      </c>
      <c r="AU37">
        <f t="shared" si="23"/>
        <v>-67.263095307519094</v>
      </c>
      <c r="AW37">
        <v>34</v>
      </c>
      <c r="AX37">
        <f>IF(Z37&gt;0, (R37*SUMPRODUCT(K37:$K$98, X37:$X$98)-K37*$AZ$3)/Z37, 0)</f>
        <v>1181.0658271163759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500000</v>
      </c>
      <c r="S38">
        <f t="shared" si="1"/>
        <v>1172.0588668398627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742.05870600373555</v>
      </c>
      <c r="AC38">
        <f t="shared" si="2"/>
        <v>723.9281192192077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-2178.8814770669201</v>
      </c>
      <c r="AI38">
        <f t="shared" si="25"/>
        <v>-2186.6021656315129</v>
      </c>
      <c r="AJ38">
        <f t="shared" si="7"/>
        <v>18.13058678452785</v>
      </c>
      <c r="AK38">
        <f t="shared" si="22"/>
        <v>51.944109420261491</v>
      </c>
      <c r="AL38">
        <f t="shared" si="26"/>
        <v>-2116.5274694267232</v>
      </c>
      <c r="AN38">
        <f t="shared" si="27"/>
        <v>0</v>
      </c>
      <c r="AO38">
        <f t="shared" si="27"/>
        <v>0</v>
      </c>
      <c r="AP38">
        <f t="shared" si="27"/>
        <v>-0.22945719645351459</v>
      </c>
      <c r="AQ38">
        <f t="shared" si="27"/>
        <v>-64.755886855104407</v>
      </c>
      <c r="AR38">
        <f t="shared" si="27"/>
        <v>-64.985344051557917</v>
      </c>
      <c r="AS38">
        <f t="shared" si="27"/>
        <v>0.53883712298843767</v>
      </c>
      <c r="AT38">
        <f t="shared" si="27"/>
        <v>1.5437677119251159</v>
      </c>
      <c r="AU38">
        <f t="shared" si="23"/>
        <v>-62.902739216644356</v>
      </c>
      <c r="AW38">
        <v>35</v>
      </c>
      <c r="AX38">
        <f>IF(Z38&gt;0, (R38*SUMPRODUCT(K38:$K$98, X38:$X$98)-K38*$AZ$3)/Z38, 0)</f>
        <v>1172.0588668398627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500000</v>
      </c>
      <c r="S39">
        <f t="shared" si="1"/>
        <v>1161.4572087321351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723.9281192192077</v>
      </c>
      <c r="AC39">
        <f t="shared" si="2"/>
        <v>704.89582764132672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-2286.0609864636094</v>
      </c>
      <c r="AI39">
        <f t="shared" si="25"/>
        <v>-2293.6473166178948</v>
      </c>
      <c r="AJ39">
        <f t="shared" si="7"/>
        <v>19.032291577880983</v>
      </c>
      <c r="AK39">
        <f t="shared" si="22"/>
        <v>50.674968345344546</v>
      </c>
      <c r="AL39">
        <f t="shared" si="26"/>
        <v>-2223.9400566946692</v>
      </c>
      <c r="AN39">
        <f t="shared" si="27"/>
        <v>0</v>
      </c>
      <c r="AO39">
        <f t="shared" si="27"/>
        <v>0</v>
      </c>
      <c r="AP39">
        <f t="shared" si="27"/>
        <v>-0.20130722635794238</v>
      </c>
      <c r="AQ39">
        <f t="shared" si="27"/>
        <v>-60.661820288712228</v>
      </c>
      <c r="AR39">
        <f t="shared" si="27"/>
        <v>-60.863127515070175</v>
      </c>
      <c r="AS39">
        <f t="shared" si="27"/>
        <v>0.505031780961267</v>
      </c>
      <c r="AT39">
        <f t="shared" si="27"/>
        <v>1.3446867083177902</v>
      </c>
      <c r="AU39">
        <f t="shared" si="23"/>
        <v>-59.013409025791113</v>
      </c>
      <c r="AW39">
        <v>36</v>
      </c>
      <c r="AX39">
        <f>IF(Z39&gt;0, (R39*SUMPRODUCT(K39:$K$98, X39:$X$98)-K39*$AZ$3)/Z39, 0)</f>
        <v>1161.4572087321351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500000</v>
      </c>
      <c r="S40">
        <f t="shared" si="1"/>
        <v>1149.3875892089079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704.89582764132672</v>
      </c>
      <c r="AC40">
        <f t="shared" si="2"/>
        <v>685.05864599299321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-2408.3891437256643</v>
      </c>
      <c r="AI40">
        <f t="shared" si="25"/>
        <v>-2415.8394008498135</v>
      </c>
      <c r="AJ40">
        <f t="shared" si="7"/>
        <v>19.837181648333512</v>
      </c>
      <c r="AK40">
        <f t="shared" si="22"/>
        <v>49.342707934892879</v>
      </c>
      <c r="AL40">
        <f t="shared" si="26"/>
        <v>-2346.6595112665868</v>
      </c>
      <c r="AN40">
        <f t="shared" si="27"/>
        <v>0</v>
      </c>
      <c r="AO40">
        <f t="shared" si="27"/>
        <v>0</v>
      </c>
      <c r="AP40">
        <f t="shared" si="27"/>
        <v>-0.17651469424213631</v>
      </c>
      <c r="AQ40">
        <f t="shared" si="27"/>
        <v>-57.060590827509138</v>
      </c>
      <c r="AR40">
        <f t="shared" si="27"/>
        <v>-57.237105521751268</v>
      </c>
      <c r="AS40">
        <f t="shared" si="27"/>
        <v>0.46999103452837482</v>
      </c>
      <c r="AT40">
        <f t="shared" si="27"/>
        <v>1.1690486461165193</v>
      </c>
      <c r="AU40">
        <f t="shared" si="23"/>
        <v>-55.598065841106369</v>
      </c>
      <c r="AW40">
        <v>37</v>
      </c>
      <c r="AX40">
        <f>IF(Z40&gt;0, (R40*SUMPRODUCT(K40:$K$98, X40:$X$98)-K40*$AZ$3)/Z40, 0)</f>
        <v>1149.3875892089079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500000</v>
      </c>
      <c r="S41">
        <f t="shared" si="1"/>
        <v>1135.8821729118019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685.05864599299321</v>
      </c>
      <c r="AC41">
        <f t="shared" si="2"/>
        <v>664.44862538010761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-2548.8661727688432</v>
      </c>
      <c r="AI41">
        <f t="shared" si="25"/>
        <v>-2556.1782056674319</v>
      </c>
      <c r="AJ41">
        <f t="shared" si="7"/>
        <v>20.610020612885592</v>
      </c>
      <c r="AK41">
        <f t="shared" si="22"/>
        <v>47.954105219509529</v>
      </c>
      <c r="AL41">
        <f t="shared" si="26"/>
        <v>-2487.6140798350366</v>
      </c>
      <c r="AN41">
        <f t="shared" si="27"/>
        <v>0</v>
      </c>
      <c r="AO41">
        <f t="shared" si="27"/>
        <v>0</v>
      </c>
      <c r="AP41">
        <f t="shared" si="27"/>
        <v>-0.15467841649566139</v>
      </c>
      <c r="AQ41">
        <f t="shared" si="27"/>
        <v>-53.918600877649894</v>
      </c>
      <c r="AR41">
        <f t="shared" si="27"/>
        <v>-54.073279294145557</v>
      </c>
      <c r="AS41">
        <f t="shared" si="27"/>
        <v>0.43598345310501163</v>
      </c>
      <c r="AT41">
        <f t="shared" si="27"/>
        <v>1.0144189943745829</v>
      </c>
      <c r="AU41">
        <f t="shared" si="23"/>
        <v>-52.62287684666596</v>
      </c>
      <c r="AW41">
        <v>38</v>
      </c>
      <c r="AX41">
        <f>IF(Z41&gt;0, (R41*SUMPRODUCT(K41:$K$98, X41:$X$98)-K41*$AZ$3)/Z41, 0)</f>
        <v>1135.8821729118019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500000</v>
      </c>
      <c r="S42">
        <f t="shared" si="1"/>
        <v>1120.9367866430457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664.44862538010761</v>
      </c>
      <c r="AC42">
        <f t="shared" si="2"/>
        <v>643.07517647980012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-2709.2942070439985</v>
      </c>
      <c r="AI42">
        <f t="shared" si="25"/>
        <v>-2716.4653872584249</v>
      </c>
      <c r="AJ42">
        <f t="shared" si="7"/>
        <v>21.373448900307494</v>
      </c>
      <c r="AK42">
        <f t="shared" si="22"/>
        <v>46.511403776607537</v>
      </c>
      <c r="AL42">
        <f t="shared" si="26"/>
        <v>-2648.5805345815102</v>
      </c>
      <c r="AN42">
        <f t="shared" si="27"/>
        <v>0</v>
      </c>
      <c r="AO42">
        <f t="shared" si="27"/>
        <v>0</v>
      </c>
      <c r="AP42">
        <f t="shared" si="27"/>
        <v>-0.13544537957360786</v>
      </c>
      <c r="AQ42">
        <f t="shared" si="27"/>
        <v>-51.171686009426956</v>
      </c>
      <c r="AR42">
        <f t="shared" si="27"/>
        <v>-51.30713138900056</v>
      </c>
      <c r="AS42">
        <f t="shared" si="27"/>
        <v>0.40369016152674525</v>
      </c>
      <c r="AT42">
        <f t="shared" si="27"/>
        <v>0.87848227915824284</v>
      </c>
      <c r="AU42">
        <f t="shared" si="23"/>
        <v>-50.024958948315579</v>
      </c>
      <c r="AW42">
        <v>39</v>
      </c>
      <c r="AX42">
        <f>IF(Z42&gt;0, (R42*SUMPRODUCT(K42:$K$98, X42:$X$98)-K42*$AZ$3)/Z42, 0)</f>
        <v>1120.9367866430457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500000</v>
      </c>
      <c r="S43">
        <f t="shared" si="1"/>
        <v>1104.6051294950714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643.07517647980012</v>
      </c>
      <c r="AC43">
        <f t="shared" si="2"/>
        <v>620.96166187871472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-2900.1658338463053</v>
      </c>
      <c r="AI43">
        <f t="shared" si="25"/>
        <v>-2907.1927981127415</v>
      </c>
      <c r="AJ43">
        <f t="shared" si="7"/>
        <v>22.113514601085399</v>
      </c>
      <c r="AK43">
        <f t="shared" si="22"/>
        <v>45.01526235358601</v>
      </c>
      <c r="AL43">
        <f t="shared" si="26"/>
        <v>-2840.0640211580703</v>
      </c>
      <c r="AN43">
        <f t="shared" si="27"/>
        <v>0</v>
      </c>
      <c r="AO43">
        <f t="shared" si="27"/>
        <v>0</v>
      </c>
      <c r="AP43">
        <f t="shared" si="27"/>
        <v>-0.11850134519834517</v>
      </c>
      <c r="AQ43">
        <f t="shared" si="27"/>
        <v>-48.907826990184503</v>
      </c>
      <c r="AR43">
        <f t="shared" si="27"/>
        <v>-49.02632833538285</v>
      </c>
      <c r="AS43">
        <f t="shared" si="27"/>
        <v>0.3729179668393125</v>
      </c>
      <c r="AT43">
        <f t="shared" si="27"/>
        <v>0.75912854272443797</v>
      </c>
      <c r="AU43">
        <f t="shared" si="23"/>
        <v>-47.8942818258191</v>
      </c>
      <c r="AW43">
        <v>40</v>
      </c>
      <c r="AX43">
        <f>IF(Z43&gt;0, (R43*SUMPRODUCT(K43:$K$98, X43:$X$98)-K43*$AZ$3)/Z43, 0)</f>
        <v>1104.6051294950714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500000</v>
      </c>
      <c r="S44">
        <f t="shared" si="1"/>
        <v>1086.6705836738829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620.96166187871472</v>
      </c>
      <c r="AC44">
        <f t="shared" si="2"/>
        <v>597.99863078883482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-3116.0325370513124</v>
      </c>
      <c r="AI44">
        <f t="shared" si="25"/>
        <v>-3122.9113308616579</v>
      </c>
      <c r="AJ44">
        <f t="shared" si="7"/>
        <v>22.963031089879905</v>
      </c>
      <c r="AK44">
        <f t="shared" si="22"/>
        <v>43.467316331510034</v>
      </c>
      <c r="AL44">
        <f t="shared" si="26"/>
        <v>-3056.4809834402677</v>
      </c>
      <c r="AN44">
        <f t="shared" si="27"/>
        <v>0</v>
      </c>
      <c r="AO44">
        <f t="shared" si="27"/>
        <v>0</v>
      </c>
      <c r="AP44">
        <f t="shared" si="27"/>
        <v>-0.10357377475849497</v>
      </c>
      <c r="AQ44">
        <f t="shared" si="27"/>
        <v>-46.918000601690402</v>
      </c>
      <c r="AR44">
        <f t="shared" si="27"/>
        <v>-47.021574376448896</v>
      </c>
      <c r="AS44">
        <f t="shared" si="27"/>
        <v>0.34575361254447629</v>
      </c>
      <c r="AT44">
        <f t="shared" si="27"/>
        <v>0.65448596879079113</v>
      </c>
      <c r="AU44">
        <f t="shared" si="23"/>
        <v>-46.021334795113624</v>
      </c>
      <c r="AW44">
        <v>41</v>
      </c>
      <c r="AX44">
        <f>IF(Z44&gt;0, (R44*SUMPRODUCT(K44:$K$98, X44:$X$98)-K44*$AZ$3)/Z44, 0)</f>
        <v>1086.6705836738829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500000</v>
      </c>
      <c r="S45">
        <f t="shared" si="1"/>
        <v>1067.2073064405092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597.99863078883482</v>
      </c>
      <c r="AC45">
        <f t="shared" si="2"/>
        <v>574.24562652670238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-3358.9609679343598</v>
      </c>
      <c r="AI45">
        <f t="shared" si="25"/>
        <v>-3365.6869997824033</v>
      </c>
      <c r="AJ45">
        <f t="shared" si="7"/>
        <v>23.753004262132436</v>
      </c>
      <c r="AK45">
        <f t="shared" si="22"/>
        <v>41.859904155218445</v>
      </c>
      <c r="AL45">
        <f t="shared" si="26"/>
        <v>-3300.0740913650525</v>
      </c>
      <c r="AN45">
        <f t="shared" si="27"/>
        <v>0</v>
      </c>
      <c r="AO45">
        <f t="shared" si="27"/>
        <v>0</v>
      </c>
      <c r="AP45">
        <f t="shared" si="27"/>
        <v>-9.0422895409576154E-2</v>
      </c>
      <c r="AQ45">
        <f t="shared" si="27"/>
        <v>-45.156934006596856</v>
      </c>
      <c r="AR45">
        <f t="shared" si="27"/>
        <v>-45.24735690200643</v>
      </c>
      <c r="AS45">
        <f t="shared" si="27"/>
        <v>0.31932876153161927</v>
      </c>
      <c r="AT45">
        <f t="shared" si="27"/>
        <v>0.56275287135060514</v>
      </c>
      <c r="AU45">
        <f t="shared" si="23"/>
        <v>-44.365275269124204</v>
      </c>
      <c r="AW45">
        <v>42</v>
      </c>
      <c r="AX45">
        <f>IF(Z45&gt;0, (R45*SUMPRODUCT(K45:$K$98, X45:$X$98)-K45*$AZ$3)/Z45, 0)</f>
        <v>1067.2073064405092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500000</v>
      </c>
      <c r="S46">
        <f t="shared" si="1"/>
        <v>1046.3148937775964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574.24562652670238</v>
      </c>
      <c r="AC46">
        <f t="shared" si="2"/>
        <v>549.77172496613935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-3632.759664709798</v>
      </c>
      <c r="AI46">
        <f t="shared" si="25"/>
        <v>-3639.3276172477435</v>
      </c>
      <c r="AJ46">
        <f t="shared" si="7"/>
        <v>24.473901560563036</v>
      </c>
      <c r="AK46">
        <f t="shared" si="22"/>
        <v>40.19719385686917</v>
      </c>
      <c r="AL46">
        <f t="shared" si="26"/>
        <v>-3574.6565218303117</v>
      </c>
      <c r="AN46">
        <f t="shared" si="27"/>
        <v>0</v>
      </c>
      <c r="AO46">
        <f t="shared" si="27"/>
        <v>0</v>
      </c>
      <c r="AP46">
        <f t="shared" si="27"/>
        <v>-7.8837251136849279E-2</v>
      </c>
      <c r="AQ46">
        <f t="shared" si="27"/>
        <v>-43.605185078899723</v>
      </c>
      <c r="AR46">
        <f t="shared" si="27"/>
        <v>-43.684022330036569</v>
      </c>
      <c r="AS46">
        <f t="shared" si="27"/>
        <v>0.29376812826850629</v>
      </c>
      <c r="AT46">
        <f t="shared" si="27"/>
        <v>0.48249987325302829</v>
      </c>
      <c r="AU46">
        <f t="shared" si="23"/>
        <v>-42.90775432851504</v>
      </c>
      <c r="AW46">
        <v>43</v>
      </c>
      <c r="AX46">
        <f>IF(Z46&gt;0, (R46*SUMPRODUCT(K46:$K$98, X46:$X$98)-K46*$AZ$3)/Z46, 0)</f>
        <v>1046.3148937775964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500000</v>
      </c>
      <c r="S47">
        <f t="shared" si="1"/>
        <v>1024.0227273957289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549.77172496613935</v>
      </c>
      <c r="AC47">
        <f t="shared" si="2"/>
        <v>524.63353314262702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-3927.8886152231712</v>
      </c>
      <c r="AI47">
        <f t="shared" si="25"/>
        <v>-3934.2926910203569</v>
      </c>
      <c r="AJ47">
        <f t="shared" si="7"/>
        <v>25.138191823512329</v>
      </c>
      <c r="AK47">
        <f t="shared" si="22"/>
        <v>38.484020747629756</v>
      </c>
      <c r="AL47">
        <f t="shared" si="26"/>
        <v>-3870.6704784492149</v>
      </c>
      <c r="AN47">
        <f t="shared" si="27"/>
        <v>0</v>
      </c>
      <c r="AO47">
        <f t="shared" si="27"/>
        <v>0</v>
      </c>
      <c r="AP47">
        <f t="shared" si="27"/>
        <v>-6.8634094464921455E-2</v>
      </c>
      <c r="AQ47">
        <f t="shared" si="27"/>
        <v>-42.09617231316934</v>
      </c>
      <c r="AR47">
        <f t="shared" si="27"/>
        <v>-42.164806407634259</v>
      </c>
      <c r="AS47">
        <f t="shared" si="27"/>
        <v>0.26941233785061253</v>
      </c>
      <c r="AT47">
        <f t="shared" si="27"/>
        <v>0.41244295024485073</v>
      </c>
      <c r="AU47">
        <f t="shared" si="23"/>
        <v>-41.482951119538797</v>
      </c>
      <c r="AW47">
        <v>44</v>
      </c>
      <c r="AX47">
        <f>IF(Z47&gt;0, (R47*SUMPRODUCT(K47:$K$98, X47:$X$98)-K47*$AZ$3)/Z47, 0)</f>
        <v>1024.0227273957289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500000</v>
      </c>
      <c r="S48">
        <f t="shared" si="1"/>
        <v>1000.6184301040402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524.63353314262702</v>
      </c>
      <c r="AC48">
        <f t="shared" si="2"/>
        <v>499.02574766462487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-4242.7386400901551</v>
      </c>
      <c r="AI48">
        <f t="shared" si="25"/>
        <v>-4248.9726066633666</v>
      </c>
      <c r="AJ48">
        <f t="shared" si="7"/>
        <v>25.607785478002143</v>
      </c>
      <c r="AK48">
        <f t="shared" si="22"/>
        <v>36.724347319983892</v>
      </c>
      <c r="AL48">
        <f t="shared" si="26"/>
        <v>-4186.64047386538</v>
      </c>
      <c r="AN48">
        <f t="shared" si="27"/>
        <v>0</v>
      </c>
      <c r="AO48">
        <f t="shared" si="27"/>
        <v>0</v>
      </c>
      <c r="AP48">
        <f t="shared" si="27"/>
        <v>-5.9652670567484641E-2</v>
      </c>
      <c r="AQ48">
        <f t="shared" si="27"/>
        <v>-40.5986601674797</v>
      </c>
      <c r="AR48">
        <f t="shared" si="27"/>
        <v>-40.658312838047181</v>
      </c>
      <c r="AS48">
        <f t="shared" si="27"/>
        <v>0.24504026018464314</v>
      </c>
      <c r="AT48">
        <f t="shared" si="27"/>
        <v>0.35141436303152485</v>
      </c>
      <c r="AU48">
        <f t="shared" si="23"/>
        <v>-40.061858214831013</v>
      </c>
      <c r="AW48">
        <v>45</v>
      </c>
      <c r="AX48">
        <f>IF(Z48&gt;0, (R48*SUMPRODUCT(K48:$K$98, X48:$X$98)-K48*$AZ$3)/Z48, 0)</f>
        <v>1000.6184301040402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500000</v>
      </c>
      <c r="S49">
        <f t="shared" si="1"/>
        <v>976.38414197024872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499.02574766462487</v>
      </c>
      <c r="AC49">
        <f t="shared" si="2"/>
        <v>473.14886145711591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-4568.6065396612812</v>
      </c>
      <c r="AI49">
        <f t="shared" si="25"/>
        <v>-4574.6639514052686</v>
      </c>
      <c r="AJ49">
        <f t="shared" si="7"/>
        <v>25.87688620750896</v>
      </c>
      <c r="AK49">
        <f t="shared" si="22"/>
        <v>34.931802336523745</v>
      </c>
      <c r="AL49">
        <f t="shared" si="26"/>
        <v>-4513.8552628612351</v>
      </c>
      <c r="AN49">
        <f t="shared" si="27"/>
        <v>0</v>
      </c>
      <c r="AO49">
        <f t="shared" si="27"/>
        <v>0</v>
      </c>
      <c r="AP49">
        <f t="shared" si="27"/>
        <v>-5.1752876618439796E-2</v>
      </c>
      <c r="AQ49">
        <f t="shared" si="27"/>
        <v>-39.032930327043516</v>
      </c>
      <c r="AR49">
        <f t="shared" si="27"/>
        <v>-39.084683203661953</v>
      </c>
      <c r="AS49">
        <f t="shared" si="27"/>
        <v>0.22108506995514135</v>
      </c>
      <c r="AT49">
        <f t="shared" si="27"/>
        <v>0.29844780787374986</v>
      </c>
      <c r="AU49">
        <f t="shared" si="23"/>
        <v>-38.565150325833059</v>
      </c>
      <c r="AW49">
        <v>46</v>
      </c>
      <c r="AX49">
        <f>IF(Z49&gt;0, (R49*SUMPRODUCT(K49:$K$98, X49:$X$98)-K49*$AZ$3)/Z49, 0)</f>
        <v>976.38414197024872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500000</v>
      </c>
      <c r="S50">
        <f t="shared" si="1"/>
        <v>951.75662926563996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473.14886145711591</v>
      </c>
      <c r="AC50">
        <f t="shared" si="2"/>
        <v>447.2603721657606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-4907.7804150256779</v>
      </c>
      <c r="AI50">
        <f t="shared" si="25"/>
        <v>-4913.6545581418504</v>
      </c>
      <c r="AJ50">
        <f t="shared" si="7"/>
        <v>25.888489291355313</v>
      </c>
      <c r="AK50">
        <f t="shared" si="22"/>
        <v>33.120420301998116</v>
      </c>
      <c r="AL50">
        <f t="shared" si="26"/>
        <v>-4854.6456485484969</v>
      </c>
      <c r="AN50">
        <f t="shared" si="27"/>
        <v>0</v>
      </c>
      <c r="AO50">
        <f t="shared" si="27"/>
        <v>0</v>
      </c>
      <c r="AP50">
        <f t="shared" si="27"/>
        <v>-4.4809892288457331E-2</v>
      </c>
      <c r="AQ50">
        <f t="shared" si="27"/>
        <v>-37.438160327970891</v>
      </c>
      <c r="AR50">
        <f t="shared" si="27"/>
        <v>-37.482970220259347</v>
      </c>
      <c r="AS50">
        <f t="shared" si="27"/>
        <v>0.19748589602162278</v>
      </c>
      <c r="AT50">
        <f t="shared" si="27"/>
        <v>0.25265344015793745</v>
      </c>
      <c r="AU50">
        <f t="shared" si="23"/>
        <v>-37.032830884079786</v>
      </c>
      <c r="AW50">
        <v>47</v>
      </c>
      <c r="AX50">
        <f>IF(Z50&gt;0, (R50*SUMPRODUCT(K50:$K$98, X50:$X$98)-K50*$AZ$3)/Z50, 0)</f>
        <v>951.75662926563996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500000</v>
      </c>
      <c r="S51">
        <f t="shared" si="1"/>
        <v>927.13032091999412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447.2603721657606</v>
      </c>
      <c r="AC51">
        <f t="shared" si="2"/>
        <v>421.55831990536848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-5270.2938919788221</v>
      </c>
      <c r="AI51">
        <f t="shared" si="25"/>
        <v>-5275.9775363165327</v>
      </c>
      <c r="AJ51">
        <f t="shared" si="7"/>
        <v>25.702052260392122</v>
      </c>
      <c r="AK51">
        <f t="shared" si="22"/>
        <v>31.308226051603246</v>
      </c>
      <c r="AL51">
        <f t="shared" si="26"/>
        <v>-5218.9672580045371</v>
      </c>
      <c r="AN51">
        <f t="shared" si="27"/>
        <v>0</v>
      </c>
      <c r="AO51">
        <f t="shared" si="27"/>
        <v>0</v>
      </c>
      <c r="AP51">
        <f t="shared" si="27"/>
        <v>-3.8711343805186135E-2</v>
      </c>
      <c r="AQ51">
        <f t="shared" si="27"/>
        <v>-35.896010848724345</v>
      </c>
      <c r="AR51">
        <f t="shared" si="27"/>
        <v>-35.934722192529527</v>
      </c>
      <c r="AS51">
        <f t="shared" si="27"/>
        <v>0.17505686887360833</v>
      </c>
      <c r="AT51">
        <f t="shared" si="27"/>
        <v>0.21324056021109272</v>
      </c>
      <c r="AU51">
        <f t="shared" si="23"/>
        <v>-35.546424763444826</v>
      </c>
      <c r="AW51">
        <v>48</v>
      </c>
      <c r="AX51">
        <f>IF(Z51&gt;0, (R51*SUMPRODUCT(K51:$K$98, X51:$X$98)-K51*$AZ$3)/Z51, 0)</f>
        <v>927.13032091999412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500000</v>
      </c>
      <c r="S52">
        <f t="shared" si="1"/>
        <v>902.71189996208113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421.55831990536848</v>
      </c>
      <c r="AC52">
        <f t="shared" si="2"/>
        <v>396.14097697412473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-5655.1479090763569</v>
      </c>
      <c r="AI52">
        <f t="shared" si="25"/>
        <v>-5660.6333382729636</v>
      </c>
      <c r="AJ52">
        <f t="shared" si="7"/>
        <v>25.417342931243752</v>
      </c>
      <c r="AK52">
        <f t="shared" si="22"/>
        <v>29.509082393375795</v>
      </c>
      <c r="AL52">
        <f t="shared" si="26"/>
        <v>-5605.7069129483434</v>
      </c>
      <c r="AN52">
        <f t="shared" si="27"/>
        <v>0</v>
      </c>
      <c r="AO52">
        <f t="shared" si="27"/>
        <v>0</v>
      </c>
      <c r="AP52">
        <f t="shared" si="27"/>
        <v>-3.3358302684537981E-2</v>
      </c>
      <c r="AQ52">
        <f t="shared" si="27"/>
        <v>-34.39040573041914</v>
      </c>
      <c r="AR52">
        <f t="shared" si="27"/>
        <v>-34.42376403310368</v>
      </c>
      <c r="AS52">
        <f t="shared" si="27"/>
        <v>0.15456938528376007</v>
      </c>
      <c r="AT52">
        <f t="shared" si="27"/>
        <v>0.17945230302673223</v>
      </c>
      <c r="AU52">
        <f t="shared" si="23"/>
        <v>-34.08974234479318</v>
      </c>
      <c r="AW52">
        <v>49</v>
      </c>
      <c r="AX52">
        <f>IF(Z52&gt;0, (R52*SUMPRODUCT(K52:$K$98, X52:$X$98)-K52*$AZ$3)/Z52, 0)</f>
        <v>902.71189996208113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500000</v>
      </c>
      <c r="S53">
        <f t="shared" si="1"/>
        <v>878.73311214599403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396.14097697412473</v>
      </c>
      <c r="AC53">
        <f t="shared" si="2"/>
        <v>371.1065247414565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-6063.0207551212297</v>
      </c>
      <c r="AI53">
        <f t="shared" si="25"/>
        <v>-6068.2997545069929</v>
      </c>
      <c r="AJ53">
        <f t="shared" si="7"/>
        <v>25.034452232668229</v>
      </c>
      <c r="AK53">
        <f t="shared" si="22"/>
        <v>27.729868388188734</v>
      </c>
      <c r="AL53">
        <f t="shared" si="26"/>
        <v>-6015.5354338861353</v>
      </c>
      <c r="AN53">
        <f t="shared" si="27"/>
        <v>0</v>
      </c>
      <c r="AO53">
        <f t="shared" si="27"/>
        <v>0</v>
      </c>
      <c r="AP53">
        <f t="shared" si="27"/>
        <v>-2.8663348239442315E-2</v>
      </c>
      <c r="AQ53">
        <f t="shared" si="27"/>
        <v>-32.92034391132858</v>
      </c>
      <c r="AR53">
        <f t="shared" si="27"/>
        <v>-32.949007259568027</v>
      </c>
      <c r="AS53">
        <f t="shared" si="27"/>
        <v>0.13592940061025521</v>
      </c>
      <c r="AT53">
        <f t="shared" si="27"/>
        <v>0.15056468397934736</v>
      </c>
      <c r="AU53">
        <f t="shared" si="23"/>
        <v>-32.662513174978422</v>
      </c>
      <c r="AW53">
        <v>50</v>
      </c>
      <c r="AX53">
        <f>IF(Z53&gt;0, (R53*SUMPRODUCT(K53:$K$98, X53:$X$98)-K53*$AZ$3)/Z53, 0)</f>
        <v>878.73311214599403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500000</v>
      </c>
      <c r="S54">
        <f t="shared" si="1"/>
        <v>855.29584656783493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371.1065247414565</v>
      </c>
      <c r="AC54">
        <f t="shared" si="2"/>
        <v>346.53971073883412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-6463.6723075204536</v>
      </c>
      <c r="AI54">
        <f t="shared" si="25"/>
        <v>-6468.7369251046712</v>
      </c>
      <c r="AJ54">
        <f t="shared" si="7"/>
        <v>24.56681400262238</v>
      </c>
      <c r="AK54">
        <f t="shared" si="22"/>
        <v>25.977456731901956</v>
      </c>
      <c r="AL54">
        <f t="shared" si="26"/>
        <v>-6418.1926543701466</v>
      </c>
      <c r="AN54">
        <f t="shared" si="27"/>
        <v>0</v>
      </c>
      <c r="AO54">
        <f t="shared" si="27"/>
        <v>0</v>
      </c>
      <c r="AP54">
        <f t="shared" si="27"/>
        <v>-2.4552964983750543E-2</v>
      </c>
      <c r="AQ54">
        <f t="shared" si="27"/>
        <v>-31.335499115974415</v>
      </c>
      <c r="AR54">
        <f t="shared" si="27"/>
        <v>-31.360052080958166</v>
      </c>
      <c r="AS54">
        <f t="shared" si="27"/>
        <v>0.11909845391849569</v>
      </c>
      <c r="AT54">
        <f t="shared" si="27"/>
        <v>0.12593716601484775</v>
      </c>
      <c r="AU54">
        <f t="shared" si="23"/>
        <v>-31.115016461024823</v>
      </c>
      <c r="AW54">
        <v>51</v>
      </c>
      <c r="AX54">
        <f>IF(Z54&gt;0, (R54*SUMPRODUCT(K54:$K$98, X54:$X$98)-K54*$AZ$3)/Z54, 0)</f>
        <v>855.29584656783493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500000</v>
      </c>
      <c r="S55">
        <f t="shared" si="1"/>
        <v>832.77539263730569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346.53971073883412</v>
      </c>
      <c r="AC55">
        <f t="shared" si="2"/>
        <v>322.66272046991878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-6831.5180138724272</v>
      </c>
      <c r="AI55">
        <f t="shared" si="25"/>
        <v>-6836.3611973304551</v>
      </c>
      <c r="AJ55">
        <f t="shared" si="7"/>
        <v>23.876990268915335</v>
      </c>
      <c r="AK55">
        <f t="shared" si="22"/>
        <v>24.257779751718392</v>
      </c>
      <c r="AL55">
        <f t="shared" si="26"/>
        <v>-6788.2264273098208</v>
      </c>
      <c r="AN55">
        <f t="shared" si="27"/>
        <v>0</v>
      </c>
      <c r="AO55">
        <f t="shared" si="27"/>
        <v>0</v>
      </c>
      <c r="AP55">
        <f t="shared" si="27"/>
        <v>-2.0963808484879914E-2</v>
      </c>
      <c r="AQ55">
        <f t="shared" si="27"/>
        <v>-29.570351101697465</v>
      </c>
      <c r="AR55">
        <f t="shared" si="27"/>
        <v>-29.591314910182344</v>
      </c>
      <c r="AS55">
        <f t="shared" si="27"/>
        <v>0.10335199059270535</v>
      </c>
      <c r="AT55">
        <f t="shared" si="27"/>
        <v>0.10500024485763665</v>
      </c>
      <c r="AU55">
        <f t="shared" si="23"/>
        <v>-29.382962674731999</v>
      </c>
      <c r="AW55">
        <v>52</v>
      </c>
      <c r="AX55">
        <f>IF(Z55&gt;0, (R55*SUMPRODUCT(K55:$K$98, X55:$X$98)-K55*$AZ$3)/Z55, 0)</f>
        <v>832.77539263730569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500000</v>
      </c>
      <c r="S56">
        <f t="shared" si="1"/>
        <v>819.20313450322544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322.66272046991878</v>
      </c>
      <c r="AC56">
        <f t="shared" si="2"/>
        <v>299.75175226738122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-8836.8146130441964</v>
      </c>
      <c r="AI56">
        <f t="shared" si="25"/>
        <v>-8841.388444302318</v>
      </c>
      <c r="AJ56">
        <f t="shared" si="7"/>
        <v>22.910968202537561</v>
      </c>
      <c r="AK56">
        <f t="shared" si="22"/>
        <v>22.586390432894316</v>
      </c>
      <c r="AL56">
        <f t="shared" si="26"/>
        <v>-8795.8910856668863</v>
      </c>
      <c r="AN56">
        <f t="shared" si="27"/>
        <v>0</v>
      </c>
      <c r="AO56">
        <f t="shared" si="27"/>
        <v>0</v>
      </c>
      <c r="AP56">
        <f t="shared" si="27"/>
        <v>-1.7676707628725048E-2</v>
      </c>
      <c r="AQ56">
        <f t="shared" si="27"/>
        <v>-34.152066280680721</v>
      </c>
      <c r="AR56">
        <f t="shared" si="27"/>
        <v>-34.169742988309444</v>
      </c>
      <c r="AS56">
        <f t="shared" si="27"/>
        <v>8.8545130668762823E-2</v>
      </c>
      <c r="AT56">
        <f t="shared" si="27"/>
        <v>8.729071921084576E-2</v>
      </c>
      <c r="AU56">
        <f t="shared" si="23"/>
        <v>-33.99390713842984</v>
      </c>
      <c r="AW56">
        <v>53</v>
      </c>
      <c r="AX56">
        <f>IF(Z56&gt;0, (R56*SUMPRODUCT(K56:$K$98, X56:$X$98)-K56*$AZ$3)/Z56, 0)</f>
        <v>819.20313450322544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500000</v>
      </c>
      <c r="S57">
        <f t="shared" si="1"/>
        <v>796.65751560497654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299.75175226738122</v>
      </c>
      <c r="AC57">
        <f t="shared" si="2"/>
        <v>271.54556357523603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-10695.67424192908</v>
      </c>
      <c r="AI57">
        <f t="shared" si="25"/>
        <v>-10699.934943018572</v>
      </c>
      <c r="AJ57">
        <f t="shared" si="7"/>
        <v>28.20618869214519</v>
      </c>
      <c r="AK57">
        <f t="shared" si="22"/>
        <v>20.982622658716686</v>
      </c>
      <c r="AL57">
        <f t="shared" si="26"/>
        <v>-10650.746131667709</v>
      </c>
      <c r="AN57">
        <f t="shared" si="27"/>
        <v>0</v>
      </c>
      <c r="AO57">
        <f t="shared" si="27"/>
        <v>0</v>
      </c>
      <c r="AP57">
        <f t="shared" si="27"/>
        <v>-1.4702266312492549E-2</v>
      </c>
      <c r="AQ57">
        <f t="shared" si="27"/>
        <v>-36.907224373076467</v>
      </c>
      <c r="AR57">
        <f t="shared" si="27"/>
        <v>-36.921926639388957</v>
      </c>
      <c r="AS57">
        <f t="shared" si="27"/>
        <v>9.7330202025915205E-2</v>
      </c>
      <c r="AT57">
        <f t="shared" si="27"/>
        <v>7.2404071485743168E-2</v>
      </c>
      <c r="AU57">
        <f t="shared" si="23"/>
        <v>-36.752192365877299</v>
      </c>
      <c r="AW57">
        <v>54</v>
      </c>
      <c r="AX57">
        <f>IF(Z57&gt;0, (R57*SUMPRODUCT(K57:$K$98, X57:$X$98)-K57*$AZ$3)/Z57, 0)</f>
        <v>796.65751560497654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500000</v>
      </c>
      <c r="S58">
        <f t="shared" si="1"/>
        <v>767.35050351949405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271.54556357523603</v>
      </c>
      <c r="AC58">
        <f t="shared" si="2"/>
        <v>239.94715847763786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-12375.942052294875</v>
      </c>
      <c r="AI58">
        <f t="shared" si="25"/>
        <v>-12379.850747822165</v>
      </c>
      <c r="AJ58">
        <f t="shared" si="7"/>
        <v>31.598405097598175</v>
      </c>
      <c r="AK58">
        <f t="shared" si="22"/>
        <v>19.008189450266524</v>
      </c>
      <c r="AL58">
        <f t="shared" si="26"/>
        <v>-12329.2441532743</v>
      </c>
      <c r="AN58">
        <f t="shared" si="27"/>
        <v>0</v>
      </c>
      <c r="AO58">
        <f t="shared" si="27"/>
        <v>0</v>
      </c>
      <c r="AP58">
        <f t="shared" si="27"/>
        <v>-1.2042510595596507E-2</v>
      </c>
      <c r="AQ58">
        <f t="shared" si="27"/>
        <v>-38.129706510697723</v>
      </c>
      <c r="AR58">
        <f t="shared" si="27"/>
        <v>-38.141749021293322</v>
      </c>
      <c r="AS58">
        <f t="shared" si="27"/>
        <v>9.7353228343060941E-2</v>
      </c>
      <c r="AT58">
        <f t="shared" si="27"/>
        <v>5.8563354771365275E-2</v>
      </c>
      <c r="AU58">
        <f t="shared" si="23"/>
        <v>-37.985832438178889</v>
      </c>
      <c r="AW58">
        <v>55</v>
      </c>
      <c r="AX58">
        <f>IF(Z58&gt;0, (R58*SUMPRODUCT(K58:$K$98, X58:$X$98)-K58*$AZ$3)/Z58, 0)</f>
        <v>767.35050351949405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500000</v>
      </c>
      <c r="S59">
        <f t="shared" si="1"/>
        <v>732.56002286316448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239.94715847763786</v>
      </c>
      <c r="AC59">
        <f t="shared" si="2"/>
        <v>206.55746917718861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-13801.035895227413</v>
      </c>
      <c r="AI59">
        <f t="shared" si="25"/>
        <v>-13804.560477902049</v>
      </c>
      <c r="AJ59">
        <f t="shared" si="7"/>
        <v>33.389689300449248</v>
      </c>
      <c r="AK59">
        <f t="shared" si="22"/>
        <v>16.79630109343465</v>
      </c>
      <c r="AL59">
        <f t="shared" si="26"/>
        <v>-13754.374487508165</v>
      </c>
      <c r="AN59">
        <f t="shared" si="27"/>
        <v>0</v>
      </c>
      <c r="AO59">
        <f t="shared" si="27"/>
        <v>0</v>
      </c>
      <c r="AP59">
        <f t="shared" si="27"/>
        <v>-9.6956041225493353E-3</v>
      </c>
      <c r="AQ59">
        <f t="shared" si="27"/>
        <v>-37.96460258518885</v>
      </c>
      <c r="AR59">
        <f t="shared" si="27"/>
        <v>-37.974298189311398</v>
      </c>
      <c r="AS59">
        <f t="shared" si="27"/>
        <v>9.1850082440032677E-2</v>
      </c>
      <c r="AT59">
        <f t="shared" si="27"/>
        <v>4.6204132845849108E-2</v>
      </c>
      <c r="AU59">
        <f t="shared" si="23"/>
        <v>-37.836243974025514</v>
      </c>
      <c r="AW59">
        <v>56</v>
      </c>
      <c r="AX59">
        <f>IF(Z59&gt;0, (R59*SUMPRODUCT(K59:$K$98, X59:$X$98)-K59*$AZ$3)/Z59, 0)</f>
        <v>732.56002286316448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500000</v>
      </c>
      <c r="S60">
        <f t="shared" si="1"/>
        <v>691.65034992565973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206.55746917718861</v>
      </c>
      <c r="AC60">
        <f t="shared" si="2"/>
        <v>172.82502481543582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-14636.773721635116</v>
      </c>
      <c r="AI60">
        <f t="shared" si="25"/>
        <v>-14639.897139139965</v>
      </c>
      <c r="AJ60">
        <f t="shared" si="7"/>
        <v>33.732444361752783</v>
      </c>
      <c r="AK60">
        <f t="shared" si="22"/>
        <v>14.459022842403204</v>
      </c>
      <c r="AL60">
        <f t="shared" si="26"/>
        <v>-14591.705671935808</v>
      </c>
      <c r="AN60">
        <f t="shared" si="27"/>
        <v>0</v>
      </c>
      <c r="AO60">
        <f t="shared" si="27"/>
        <v>0</v>
      </c>
      <c r="AP60">
        <f t="shared" si="27"/>
        <v>-7.6714805775811423E-3</v>
      </c>
      <c r="AQ60">
        <f t="shared" si="27"/>
        <v>-35.949636944034332</v>
      </c>
      <c r="AR60">
        <f t="shared" si="27"/>
        <v>-35.957308424611909</v>
      </c>
      <c r="AS60">
        <f t="shared" si="27"/>
        <v>8.2850848903085986E-2</v>
      </c>
      <c r="AT60">
        <f t="shared" si="27"/>
        <v>3.5513059888434659E-2</v>
      </c>
      <c r="AU60">
        <f t="shared" si="23"/>
        <v>-35.838944515820387</v>
      </c>
      <c r="AW60">
        <v>57</v>
      </c>
      <c r="AX60">
        <f>IF(Z60&gt;0, (R60*SUMPRODUCT(K60:$K$98, X60:$X$98)-K60*$AZ$3)/Z60, 0)</f>
        <v>691.65034992565973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500000</v>
      </c>
      <c r="S61">
        <f t="shared" si="1"/>
        <v>647.46748086505193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172.82502481543582</v>
      </c>
      <c r="AC61">
        <f t="shared" si="2"/>
        <v>140.65410057089798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-15068.673006213741</v>
      </c>
      <c r="AI61">
        <f t="shared" si="25"/>
        <v>-15071.388472718387</v>
      </c>
      <c r="AJ61">
        <f t="shared" si="7"/>
        <v>32.170924244537844</v>
      </c>
      <c r="AK61">
        <f t="shared" si="22"/>
        <v>12.097751737080509</v>
      </c>
      <c r="AL61">
        <f t="shared" si="26"/>
        <v>-15027.119796736768</v>
      </c>
      <c r="AN61">
        <f t="shared" si="27"/>
        <v>0</v>
      </c>
      <c r="AO61">
        <f t="shared" si="27"/>
        <v>0</v>
      </c>
      <c r="AP61">
        <f t="shared" si="27"/>
        <v>-5.9549151453488595E-3</v>
      </c>
      <c r="AQ61">
        <f t="shared" si="27"/>
        <v>-33.045028893378856</v>
      </c>
      <c r="AR61">
        <f t="shared" si="27"/>
        <v>-33.050983808524201</v>
      </c>
      <c r="AS61">
        <f t="shared" si="27"/>
        <v>7.0549617789773408E-2</v>
      </c>
      <c r="AT61">
        <f t="shared" si="27"/>
        <v>2.6529911129659502E-2</v>
      </c>
      <c r="AU61">
        <f t="shared" si="23"/>
        <v>-32.953904279604771</v>
      </c>
      <c r="AW61">
        <v>58</v>
      </c>
      <c r="AX61">
        <f>IF(Z61&gt;0, (R61*SUMPRODUCT(K61:$K$98, X61:$X$98)-K61*$AZ$3)/Z61, 0)</f>
        <v>647.46748086505193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500000</v>
      </c>
      <c r="S62">
        <f t="shared" si="1"/>
        <v>599.77231513411004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140.65410057089798</v>
      </c>
      <c r="AC62">
        <f t="shared" si="2"/>
        <v>110.98292230206961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-15011.5956594318</v>
      </c>
      <c r="AI62">
        <f t="shared" si="25"/>
        <v>-15013.908681379913</v>
      </c>
      <c r="AJ62">
        <f t="shared" si="7"/>
        <v>29.671178268828371</v>
      </c>
      <c r="AK62">
        <f t="shared" si="22"/>
        <v>9.8457870399628593</v>
      </c>
      <c r="AL62">
        <f t="shared" si="26"/>
        <v>-14974.391716071121</v>
      </c>
      <c r="AN62">
        <f t="shared" si="27"/>
        <v>0</v>
      </c>
      <c r="AO62">
        <f t="shared" si="27"/>
        <v>0</v>
      </c>
      <c r="AP62">
        <f t="shared" si="27"/>
        <v>-4.5289013241306105E-3</v>
      </c>
      <c r="AQ62">
        <f t="shared" si="27"/>
        <v>-29.392732531038831</v>
      </c>
      <c r="AR62">
        <f t="shared" si="27"/>
        <v>-29.397261432362964</v>
      </c>
      <c r="AS62">
        <f t="shared" si="27"/>
        <v>5.8096222848134878E-2</v>
      </c>
      <c r="AT62">
        <f t="shared" si="27"/>
        <v>1.9278069539620857E-2</v>
      </c>
      <c r="AU62">
        <f t="shared" si="23"/>
        <v>-29.319887139975204</v>
      </c>
      <c r="AW62">
        <v>59</v>
      </c>
      <c r="AX62">
        <f>IF(Z62&gt;0, (R62*SUMPRODUCT(K62:$K$98, X62:$X$98)-K62*$AZ$3)/Z62, 0)</f>
        <v>599.77231513411004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500000</v>
      </c>
      <c r="S63">
        <f t="shared" si="1"/>
        <v>548.4629388059451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110.98292230206961</v>
      </c>
      <c r="AC63">
        <f t="shared" si="2"/>
        <v>84.602556400093704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-14468.71086412624</v>
      </c>
      <c r="AI63">
        <f t="shared" si="25"/>
        <v>-14470.639038083269</v>
      </c>
      <c r="AJ63">
        <f t="shared" si="7"/>
        <v>26.380365901975907</v>
      </c>
      <c r="AK63">
        <f t="shared" si="22"/>
        <v>7.7688045611448731</v>
      </c>
      <c r="AL63">
        <f t="shared" si="26"/>
        <v>-14436.489867620148</v>
      </c>
      <c r="AN63">
        <f t="shared" si="27"/>
        <v>0</v>
      </c>
      <c r="AO63">
        <f t="shared" si="27"/>
        <v>0</v>
      </c>
      <c r="AP63">
        <f t="shared" si="27"/>
        <v>-3.3708644945235921E-3</v>
      </c>
      <c r="AQ63">
        <f t="shared" si="27"/>
        <v>-25.294431322245739</v>
      </c>
      <c r="AR63">
        <f t="shared" si="27"/>
        <v>-25.297802186740263</v>
      </c>
      <c r="AS63">
        <f t="shared" si="27"/>
        <v>4.611857682619739E-2</v>
      </c>
      <c r="AT63">
        <f t="shared" si="27"/>
        <v>1.3581548160938763E-2</v>
      </c>
      <c r="AU63">
        <f t="shared" si="23"/>
        <v>-25.238102061753125</v>
      </c>
      <c r="AW63">
        <v>60</v>
      </c>
      <c r="AX63">
        <f>IF(Z63&gt;0, (R63*SUMPRODUCT(K63:$K$98, X63:$X$98)-K63*$AZ$3)/Z63, 0)</f>
        <v>548.4629388059451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500000</v>
      </c>
      <c r="S64">
        <f t="shared" si="1"/>
        <v>493.69160861090552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84.602556400093704</v>
      </c>
      <c r="AC64">
        <f t="shared" si="2"/>
        <v>61.99773813951127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-13565.743459096106</v>
      </c>
      <c r="AI64">
        <f t="shared" si="25"/>
        <v>-13567.313207727088</v>
      </c>
      <c r="AJ64">
        <f t="shared" si="7"/>
        <v>22.604818260582434</v>
      </c>
      <c r="AK64">
        <f t="shared" si="22"/>
        <v>5.9221789480065601</v>
      </c>
      <c r="AL64">
        <f t="shared" si="26"/>
        <v>-13538.786210518498</v>
      </c>
      <c r="AN64">
        <f t="shared" si="27"/>
        <v>0</v>
      </c>
      <c r="AO64">
        <f t="shared" si="27"/>
        <v>0</v>
      </c>
      <c r="AP64">
        <f t="shared" si="27"/>
        <v>-2.4502318012059226E-3</v>
      </c>
      <c r="AQ64">
        <f t="shared" si="27"/>
        <v>-21.17486543670439</v>
      </c>
      <c r="AR64">
        <f t="shared" si="27"/>
        <v>-21.177315668505599</v>
      </c>
      <c r="AS64">
        <f t="shared" si="27"/>
        <v>3.5284021574803121E-2</v>
      </c>
      <c r="AT64">
        <f t="shared" si="27"/>
        <v>9.2439712349151309E-3</v>
      </c>
      <c r="AU64">
        <f t="shared" si="23"/>
        <v>-21.13278767569588</v>
      </c>
      <c r="AW64">
        <v>61</v>
      </c>
      <c r="AX64">
        <f>IF(Z64&gt;0, (R64*SUMPRODUCT(K64:$K$98, X64:$X$98)-K64*$AZ$3)/Z64, 0)</f>
        <v>493.69160861090552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500000</v>
      </c>
      <c r="S65">
        <f t="shared" si="1"/>
        <v>433.46996645196782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61.99773813951127</v>
      </c>
      <c r="AC65">
        <f t="shared" si="2"/>
        <v>43.224312936434814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-12303.559292124684</v>
      </c>
      <c r="AI65">
        <f t="shared" si="25"/>
        <v>-12304.805754287052</v>
      </c>
      <c r="AJ65">
        <f t="shared" si="7"/>
        <v>18.773425203076457</v>
      </c>
      <c r="AK65">
        <f t="shared" si="22"/>
        <v>4.3398416697657893</v>
      </c>
      <c r="AL65">
        <f t="shared" si="26"/>
        <v>-12281.69248741421</v>
      </c>
      <c r="AN65">
        <f t="shared" si="27"/>
        <v>0</v>
      </c>
      <c r="AO65">
        <f t="shared" si="27"/>
        <v>0</v>
      </c>
      <c r="AP65">
        <f t="shared" si="27"/>
        <v>-1.7371532619011123E-3</v>
      </c>
      <c r="AQ65">
        <f t="shared" si="27"/>
        <v>-17.14706535230777</v>
      </c>
      <c r="AR65">
        <f t="shared" si="27"/>
        <v>-17.14880250556967</v>
      </c>
      <c r="AS65">
        <f t="shared" si="27"/>
        <v>2.6163904379268754E-2</v>
      </c>
      <c r="AT65">
        <f t="shared" si="27"/>
        <v>6.0482943970347428E-3</v>
      </c>
      <c r="AU65">
        <f t="shared" si="23"/>
        <v>-17.116590306793366</v>
      </c>
      <c r="AW65">
        <v>62</v>
      </c>
      <c r="AX65">
        <f>IF(Z65&gt;0, (R65*SUMPRODUCT(K65:$K$98, X65:$X$98)-K65*$AZ$3)/Z65, 0)</f>
        <v>433.46996645196782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500000</v>
      </c>
      <c r="S66">
        <f t="shared" si="1"/>
        <v>366.21729068743849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43.224312936434814</v>
      </c>
      <c r="AC66">
        <f t="shared" si="2"/>
        <v>28.221390649866276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-10828.964714038677</v>
      </c>
      <c r="AI66">
        <f t="shared" si="25"/>
        <v>-10829.927987461571</v>
      </c>
      <c r="AJ66">
        <f t="shared" si="7"/>
        <v>15.002922286568538</v>
      </c>
      <c r="AK66">
        <f t="shared" si="22"/>
        <v>3.0257019055504371</v>
      </c>
      <c r="AL66">
        <f t="shared" si="26"/>
        <v>-10811.899363269453</v>
      </c>
      <c r="AN66">
        <f t="shared" si="27"/>
        <v>0</v>
      </c>
      <c r="AO66">
        <f t="shared" si="27"/>
        <v>0</v>
      </c>
      <c r="AP66">
        <f t="shared" si="27"/>
        <v>-1.1986450382775998E-3</v>
      </c>
      <c r="AQ66">
        <f t="shared" si="27"/>
        <v>-13.47497451468533</v>
      </c>
      <c r="AR66">
        <f t="shared" si="27"/>
        <v>-13.47617315972361</v>
      </c>
      <c r="AS66">
        <f t="shared" si="27"/>
        <v>1.866882022389731E-2</v>
      </c>
      <c r="AT66">
        <f t="shared" si="27"/>
        <v>3.7650188307910078E-3</v>
      </c>
      <c r="AU66">
        <f t="shared" si="23"/>
        <v>-13.453739320668921</v>
      </c>
      <c r="AW66">
        <v>63</v>
      </c>
      <c r="AX66">
        <f>IF(Z66&gt;0, (R66*SUMPRODUCT(K66:$K$98, X66:$X$98)-K66*$AZ$3)/Z66, 0)</f>
        <v>366.21729068743849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288.14674295590868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28.221390649866276</v>
      </c>
      <c r="AC67">
        <f t="shared" ref="AC67:AC89" si="30">S67*Z67</f>
        <v>16.66082958673384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-9235.3066874643737</v>
      </c>
      <c r="AI67">
        <f t="shared" ref="AI67:AI89" si="34">SUM(AE67:AH67)</f>
        <v>-9236.0294454858522</v>
      </c>
      <c r="AJ67">
        <f t="shared" ref="AJ67:AJ89" si="35">AB67-AC67</f>
        <v>11.560561063132436</v>
      </c>
      <c r="AK67">
        <f t="shared" si="22"/>
        <v>1.9754973454906395</v>
      </c>
      <c r="AL67">
        <f t="shared" si="26"/>
        <v>-9222.4933870772293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-10.260636761745015</v>
      </c>
      <c r="AR67">
        <f t="shared" si="36"/>
        <v>-10.261439762422308</v>
      </c>
      <c r="AS67">
        <f t="shared" si="36"/>
        <v>1.2844047506487564E-2</v>
      </c>
      <c r="AT67">
        <f t="shared" si="36"/>
        <v>2.194822692069818E-3</v>
      </c>
      <c r="AU67">
        <f t="shared" si="23"/>
        <v>-10.24640089222375</v>
      </c>
      <c r="AW67">
        <v>64</v>
      </c>
      <c r="AX67">
        <f>IF(Z67&gt;0, (R67*SUMPRODUCT(K67:$K$98, X67:$X$98)-K67*$AZ$3)/Z67, 0)</f>
        <v>288.14674295590868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500000</v>
      </c>
      <c r="S68">
        <f t="shared" si="29"/>
        <v>192.81137719056431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16.66082958673384</v>
      </c>
      <c r="AC68">
        <f t="shared" si="30"/>
        <v>8.1094905495896175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-7591.6221262641284</v>
      </c>
      <c r="AI68">
        <f t="shared" si="34"/>
        <v>-7592.1478661522351</v>
      </c>
      <c r="AJ68">
        <f t="shared" si="35"/>
        <v>8.5513390371442224</v>
      </c>
      <c r="AK68">
        <f t="shared" si="22"/>
        <v>1.1662580710713688</v>
      </c>
      <c r="AL68">
        <f t="shared" si="26"/>
        <v>-7582.430269044019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-7.530772906367222</v>
      </c>
      <c r="AR68">
        <f t="shared" si="36"/>
        <v>-7.5312944322860966</v>
      </c>
      <c r="AS68">
        <f t="shared" si="36"/>
        <v>8.48279738677888E-3</v>
      </c>
      <c r="AT68">
        <f t="shared" si="36"/>
        <v>1.1569101487640073E-3</v>
      </c>
      <c r="AU68">
        <f t="shared" si="23"/>
        <v>-7.5216547247505536</v>
      </c>
      <c r="AW68">
        <v>65</v>
      </c>
      <c r="AX68">
        <f>IF(Z68&gt;0, (R68*SUMPRODUCT(K68:$K$98, X68:$X$98)-K68*$AZ$3)/Z68, 0)</f>
        <v>192.81137719056431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500000</v>
      </c>
      <c r="S69">
        <f t="shared" si="29"/>
        <v>71.141088217282615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8.1094905495896175</v>
      </c>
      <c r="AC69">
        <f t="shared" si="30"/>
        <v>2.1048763259016798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-6025.6242215753336</v>
      </c>
      <c r="AI69">
        <f t="shared" si="34"/>
        <v>-6025.9940634590203</v>
      </c>
      <c r="AJ69">
        <f t="shared" si="35"/>
        <v>6.0046142236879376</v>
      </c>
      <c r="AK69">
        <f t="shared" si="22"/>
        <v>0.56766433847127329</v>
      </c>
      <c r="AL69">
        <f t="shared" si="26"/>
        <v>-6019.421784896861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-5.336899074526265</v>
      </c>
      <c r="AR69">
        <f t="shared" si="36"/>
        <v>-5.3372266437098359</v>
      </c>
      <c r="AS69">
        <f t="shared" si="36"/>
        <v>5.3182905064911795E-3</v>
      </c>
      <c r="AT69">
        <f t="shared" si="36"/>
        <v>5.027806532941836E-4</v>
      </c>
      <c r="AU69">
        <f t="shared" si="23"/>
        <v>-5.3314055725500511</v>
      </c>
      <c r="AW69">
        <v>66</v>
      </c>
      <c r="AX69">
        <f>IF(Z69&gt;0, (R69*SUMPRODUCT(K69:$K$98, X69:$X$98)-K69*$AZ$3)/Z69, 0)</f>
        <v>71.141088217282615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500000</v>
      </c>
      <c r="S70">
        <f t="shared" si="29"/>
        <v>-93.000632408639134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2.1048763259016798</v>
      </c>
      <c r="AC70">
        <f t="shared" si="30"/>
        <v>-1.8693810676609388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-4595.3710897695328</v>
      </c>
      <c r="AI70">
        <f t="shared" si="34"/>
        <v>-4595.6223489571375</v>
      </c>
      <c r="AJ70">
        <f t="shared" si="35"/>
        <v>3.9742573935626186</v>
      </c>
      <c r="AK70">
        <f t="shared" si="22"/>
        <v>0.14734134281311762</v>
      </c>
      <c r="AL70">
        <f t="shared" si="26"/>
        <v>-4591.5007502207618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-3.6340383902647777</v>
      </c>
      <c r="AR70">
        <f t="shared" si="36"/>
        <v>-3.634237087065499</v>
      </c>
      <c r="AS70">
        <f t="shared" si="36"/>
        <v>3.1428591203772659E-3</v>
      </c>
      <c r="AT70">
        <f t="shared" si="36"/>
        <v>1.1651814092839374E-4</v>
      </c>
      <c r="AU70">
        <f t="shared" si="23"/>
        <v>-3.6309777098041933</v>
      </c>
      <c r="AW70">
        <v>67</v>
      </c>
      <c r="AX70">
        <f>IF(Z70&gt;0, (R70*SUMPRODUCT(K70:$K$98, X70:$X$98)-K70*$AZ$3)/Z70, 0)</f>
        <v>-93.000632408639134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500000</v>
      </c>
      <c r="S71">
        <f t="shared" si="29"/>
        <v>-325.26523352607825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-1.8693810676609388</v>
      </c>
      <c r="AC71">
        <f t="shared" si="30"/>
        <v>-4.2867750999224583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-3360.2030568603368</v>
      </c>
      <c r="AI71">
        <f t="shared" si="34"/>
        <v>-3360.3677983796442</v>
      </c>
      <c r="AJ71">
        <f t="shared" si="35"/>
        <v>2.4173940322615195</v>
      </c>
      <c r="AK71">
        <f t="shared" si="22"/>
        <v>-0.13085667473626572</v>
      </c>
      <c r="AL71">
        <f t="shared" si="26"/>
        <v>-3358.0812610221187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-2.3725557330981077</v>
      </c>
      <c r="AR71">
        <f t="shared" si="36"/>
        <v>-2.3726720529839889</v>
      </c>
      <c r="AS71">
        <f t="shared" si="36"/>
        <v>1.7068617501223842E-3</v>
      </c>
      <c r="AT71">
        <f t="shared" si="36"/>
        <v>-9.2394640623227572E-5</v>
      </c>
      <c r="AU71">
        <f t="shared" si="23"/>
        <v>-2.3710575858744893</v>
      </c>
      <c r="AW71">
        <v>68</v>
      </c>
      <c r="AX71">
        <f>IF(Z71&gt;0, (R71*SUMPRODUCT(K71:$K$98, X71:$X$98)-K71*$AZ$3)/Z71, 0)</f>
        <v>-325.26523352607825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500000</v>
      </c>
      <c r="S72">
        <f t="shared" si="29"/>
        <v>-669.73139430547155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-4.2867750999224583</v>
      </c>
      <c r="AC72">
        <f t="shared" si="30"/>
        <v>-5.573041227660517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-2363.1101508629936</v>
      </c>
      <c r="AI72">
        <f t="shared" si="34"/>
        <v>-2363.2141672133366</v>
      </c>
      <c r="AJ72">
        <f t="shared" si="35"/>
        <v>1.2862661277380587</v>
      </c>
      <c r="AK72">
        <f t="shared" ref="AK72:AK89" si="49">G72*SUM(AB72:AB72, AE72:AF72)</f>
        <v>-0.30007425699457213</v>
      </c>
      <c r="AL72">
        <f t="shared" si="26"/>
        <v>-2362.2279753425933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-1.4897618328148006</v>
      </c>
      <c r="AR72">
        <f t="shared" si="36"/>
        <v>-1.4898274072395363</v>
      </c>
      <c r="AS72">
        <f t="shared" si="36"/>
        <v>8.1089329807451042E-4</v>
      </c>
      <c r="AT72">
        <f t="shared" si="36"/>
        <v>-1.8917407422481649E-4</v>
      </c>
      <c r="AU72">
        <f t="shared" si="23"/>
        <v>-1.4892056880156865</v>
      </c>
      <c r="AW72">
        <v>69</v>
      </c>
      <c r="AX72">
        <f>IF(Z72&gt;0, (R72*SUMPRODUCT(K72:$K$98, X72:$X$98)-K72*$AZ$3)/Z72, 0)</f>
        <v>-669.73139430547155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500000</v>
      </c>
      <c r="S73">
        <f t="shared" si="29"/>
        <v>-1206.8768554201072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-5.573041227660517</v>
      </c>
      <c r="AC73">
        <f t="shared" si="30"/>
        <v>-6.0929016271181311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-1594.8041757853923</v>
      </c>
      <c r="AI73">
        <f t="shared" si="34"/>
        <v>-1594.8672818678372</v>
      </c>
      <c r="AJ73">
        <f t="shared" si="35"/>
        <v>0.51986039945761409</v>
      </c>
      <c r="AK73">
        <f t="shared" si="49"/>
        <v>-0.39011288593623622</v>
      </c>
      <c r="AL73">
        <f t="shared" si="26"/>
        <v>-1594.7375343543158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-0.8976813848444779</v>
      </c>
      <c r="AR73">
        <f t="shared" si="36"/>
        <v>-0.89771690591743547</v>
      </c>
      <c r="AS73">
        <f t="shared" si="36"/>
        <v>2.9261837308714985E-4</v>
      </c>
      <c r="AT73">
        <f t="shared" si="36"/>
        <v>-2.195862545446716E-4</v>
      </c>
      <c r="AU73">
        <f t="shared" si="23"/>
        <v>-0.8976438737988931</v>
      </c>
      <c r="AW73">
        <v>70</v>
      </c>
      <c r="AX73">
        <f>IF(Z73&gt;0, (R73*SUMPRODUCT(K73:$K$98, X73:$X$98)-K73*$AZ$3)/Z73, 0)</f>
        <v>-1206.8768554201072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500000</v>
      </c>
      <c r="S74">
        <f t="shared" si="29"/>
        <v>-2085.4229418033665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-6.0929016271181311</v>
      </c>
      <c r="AC74">
        <f t="shared" si="30"/>
        <v>-6.1245995893222638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-1030.5698174385363</v>
      </c>
      <c r="AI74">
        <f t="shared" si="34"/>
        <v>-1030.6065282147208</v>
      </c>
      <c r="AJ74">
        <f t="shared" si="35"/>
        <v>3.1697962204132679E-2</v>
      </c>
      <c r="AK74">
        <f t="shared" si="49"/>
        <v>-0.42650311389826923</v>
      </c>
      <c r="AL74">
        <f t="shared" si="26"/>
        <v>-1031.0013333664149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-0.51793379744387691</v>
      </c>
      <c r="AR74">
        <f t="shared" si="36"/>
        <v>-0.51795224719021582</v>
      </c>
      <c r="AS74">
        <f t="shared" si="36"/>
        <v>1.5930454839463668E-5</v>
      </c>
      <c r="AT74">
        <f t="shared" si="36"/>
        <v>-2.1434780416140366E-4</v>
      </c>
      <c r="AU74">
        <f t="shared" si="23"/>
        <v>-0.51815066453953773</v>
      </c>
      <c r="AW74">
        <v>71</v>
      </c>
      <c r="AX74">
        <f>IF(Z74&gt;0, (R74*SUMPRODUCT(K74:$K$98, X74:$X$98)-K74*$AZ$3)/Z74, 0)</f>
        <v>-2085.4229418033665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500000</v>
      </c>
      <c r="S75">
        <f t="shared" si="29"/>
        <v>-3590.1667821554761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-6.1245995893222638</v>
      </c>
      <c r="AC75">
        <f t="shared" si="30"/>
        <v>-5.8693339022658328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-636.32873679493764</v>
      </c>
      <c r="AI75">
        <f t="shared" si="34"/>
        <v>-636.34917224494041</v>
      </c>
      <c r="AJ75">
        <f t="shared" si="35"/>
        <v>-0.25526568705643093</v>
      </c>
      <c r="AK75">
        <f t="shared" si="49"/>
        <v>-0.42872197125255851</v>
      </c>
      <c r="AL75">
        <f t="shared" si="26"/>
        <v>-637.03315990324938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-0.28553565489937882</v>
      </c>
      <c r="AR75">
        <f t="shared" si="36"/>
        <v>-0.28554482476593096</v>
      </c>
      <c r="AS75">
        <f t="shared" si="36"/>
        <v>-1.1454371131204546E-4</v>
      </c>
      <c r="AT75">
        <f t="shared" si="36"/>
        <v>-1.9237762142871974E-4</v>
      </c>
      <c r="AU75">
        <f t="shared" si="23"/>
        <v>-0.2858517460986717</v>
      </c>
      <c r="AW75">
        <v>72</v>
      </c>
      <c r="AX75">
        <f>IF(Z75&gt;0, (R75*SUMPRODUCT(K75:$K$98, X75:$X$98)-K75*$AZ$3)/Z75, 0)</f>
        <v>-3590.1667821554761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500000</v>
      </c>
      <c r="S76">
        <f t="shared" si="29"/>
        <v>-6289.3956854232301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-5.8693339022658328</v>
      </c>
      <c r="AC76">
        <f t="shared" si="30"/>
        <v>-5.4645128745756502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-374.82109113085539</v>
      </c>
      <c r="AI76">
        <f t="shared" si="34"/>
        <v>-374.83195169907987</v>
      </c>
      <c r="AJ76">
        <f t="shared" si="35"/>
        <v>-0.40482102769018269</v>
      </c>
      <c r="AK76">
        <f t="shared" si="49"/>
        <v>-0.41085337315860831</v>
      </c>
      <c r="AL76">
        <f t="shared" si="26"/>
        <v>-375.64762609992863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-0.15017056259261985</v>
      </c>
      <c r="AR76">
        <f t="shared" si="36"/>
        <v>-0.15017491383559667</v>
      </c>
      <c r="AS76">
        <f t="shared" si="36"/>
        <v>-1.6218991651228572E-4</v>
      </c>
      <c r="AT76">
        <f t="shared" si="36"/>
        <v>-1.646067514614969E-4</v>
      </c>
      <c r="AU76">
        <f t="shared" si="23"/>
        <v>-0.15050171050357045</v>
      </c>
      <c r="AW76">
        <v>73</v>
      </c>
      <c r="AX76">
        <f>IF(Z76&gt;0, (R76*SUMPRODUCT(K76:$K$98, X76:$X$98)-K76*$AZ$3)/Z76, 0)</f>
        <v>-6289.3956854232301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500000</v>
      </c>
      <c r="S77">
        <f t="shared" si="29"/>
        <v>-11367.493915288615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-5.4645128745756502</v>
      </c>
      <c r="AC77">
        <f t="shared" si="30"/>
        <v>-4.9982935419990193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-210.22821721773596</v>
      </c>
      <c r="AI77">
        <f t="shared" si="34"/>
        <v>-210.23371347484775</v>
      </c>
      <c r="AJ77">
        <f t="shared" si="35"/>
        <v>-0.46621933257663084</v>
      </c>
      <c r="AK77">
        <f t="shared" si="49"/>
        <v>-0.38251590122029555</v>
      </c>
      <c r="AL77">
        <f t="shared" si="26"/>
        <v>-211.08244870864468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-7.5202758632844965E-2</v>
      </c>
      <c r="AR77">
        <f t="shared" si="36"/>
        <v>-7.5204724751867569E-2</v>
      </c>
      <c r="AS77">
        <f t="shared" si="36"/>
        <v>-1.6677580394173895E-4</v>
      </c>
      <c r="AT77">
        <f t="shared" si="36"/>
        <v>-1.3683344402289009E-4</v>
      </c>
      <c r="AU77">
        <f t="shared" si="23"/>
        <v>-7.55083339998322E-2</v>
      </c>
      <c r="AW77">
        <v>74</v>
      </c>
      <c r="AX77">
        <f>IF(Z77&gt;0, (R77*SUMPRODUCT(K77:$K$98, X77:$X$98)-K77*$AZ$3)/Z77, 0)</f>
        <v>-11367.493915288615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500000</v>
      </c>
      <c r="S78">
        <f t="shared" si="29"/>
        <v>-21401.730618460486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-4.9982935419990193</v>
      </c>
      <c r="AC78">
        <f t="shared" si="30"/>
        <v>-4.5231481799450339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-111.97929512092357</v>
      </c>
      <c r="AI78">
        <f t="shared" si="34"/>
        <v>-111.9819369330862</v>
      </c>
      <c r="AJ78">
        <f t="shared" si="35"/>
        <v>-0.47514536205398539</v>
      </c>
      <c r="AK78">
        <f t="shared" si="49"/>
        <v>-0.3498805479399314</v>
      </c>
      <c r="AL78">
        <f t="shared" si="26"/>
        <v>-112.80696284308011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-3.5765349328732786E-2</v>
      </c>
      <c r="AR78">
        <f t="shared" si="36"/>
        <v>-3.5766193103778481E-2</v>
      </c>
      <c r="AS78">
        <f t="shared" si="36"/>
        <v>-1.5175787485924874E-4</v>
      </c>
      <c r="AT78">
        <f t="shared" si="36"/>
        <v>-1.1174923013122175E-4</v>
      </c>
      <c r="AU78">
        <f t="shared" si="23"/>
        <v>-3.6029700208768951E-2</v>
      </c>
      <c r="AW78">
        <v>75</v>
      </c>
      <c r="AX78">
        <f>IF(Z78&gt;0, (R78*SUMPRODUCT(K78:$K$98, X78:$X$98)-K78*$AZ$3)/Z78, 0)</f>
        <v>-21401.730618460486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500000</v>
      </c>
      <c r="S79">
        <f t="shared" si="29"/>
        <v>-42266.129305975839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-4.5231481799450339</v>
      </c>
      <c r="AC79">
        <f t="shared" si="30"/>
        <v>-4.0675312786605247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-56.497666306722145</v>
      </c>
      <c r="AI79">
        <f t="shared" si="34"/>
        <v>-56.49886925910549</v>
      </c>
      <c r="AJ79">
        <f t="shared" si="35"/>
        <v>-0.45561690128450927</v>
      </c>
      <c r="AK79">
        <f t="shared" si="49"/>
        <v>-0.31662037259615239</v>
      </c>
      <c r="AL79">
        <f t="shared" si="26"/>
        <v>-57.271106532986153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-1.611154647524058E-2</v>
      </c>
      <c r="AR79">
        <f t="shared" si="36"/>
        <v>-1.6111889523449451E-2</v>
      </c>
      <c r="AS79">
        <f t="shared" si="36"/>
        <v>-1.2992913441943474E-4</v>
      </c>
      <c r="AT79">
        <f t="shared" si="36"/>
        <v>-9.0291231152744942E-5</v>
      </c>
      <c r="AU79">
        <f t="shared" si="23"/>
        <v>-1.6332109889021628E-2</v>
      </c>
      <c r="AW79">
        <v>76</v>
      </c>
      <c r="AX79">
        <f>IF(Z79&gt;0, (R79*SUMPRODUCT(K79:$K$98, X79:$X$98)-K79*$AZ$3)/Z79, 0)</f>
        <v>-42266.129305975839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500000</v>
      </c>
      <c r="S80">
        <f t="shared" si="29"/>
        <v>-88913.414244025233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-4.0675312786605247</v>
      </c>
      <c r="AC80">
        <f t="shared" si="30"/>
        <v>-3.6449086728025133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-27.139958415969058</v>
      </c>
      <c r="AI80">
        <f t="shared" si="34"/>
        <v>-27.140470839868168</v>
      </c>
      <c r="AJ80">
        <f t="shared" si="35"/>
        <v>-0.42262260585801137</v>
      </c>
      <c r="AK80">
        <f t="shared" si="49"/>
        <v>-0.28472718950623677</v>
      </c>
      <c r="AL80">
        <f t="shared" si="26"/>
        <v>-27.84782063523242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-6.9103154724804057E-3</v>
      </c>
      <c r="AR80">
        <f t="shared" si="36"/>
        <v>-6.9104459447067888E-3</v>
      </c>
      <c r="AS80">
        <f t="shared" si="36"/>
        <v>-1.0760722207157908E-4</v>
      </c>
      <c r="AT80">
        <f t="shared" si="36"/>
        <v>-7.2496599770879017E-5</v>
      </c>
      <c r="AU80">
        <f t="shared" si="23"/>
        <v>-7.0905497665492484E-3</v>
      </c>
      <c r="AW80">
        <v>77</v>
      </c>
      <c r="AX80">
        <f>IF(Z80&gt;0, (R80*SUMPRODUCT(K80:$K$98, X80:$X$98)-K80*$AZ$3)/Z80, 0)</f>
        <v>-88913.414244025233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500000</v>
      </c>
      <c r="S81">
        <f t="shared" si="29"/>
        <v>-200443.14634095324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-3.6449086728025133</v>
      </c>
      <c r="AC81">
        <f t="shared" si="30"/>
        <v>-3.2600920665488755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-12.159775036908108</v>
      </c>
      <c r="AI81">
        <f t="shared" si="34"/>
        <v>-12.159978342192304</v>
      </c>
      <c r="AJ81">
        <f t="shared" si="35"/>
        <v>-0.38481660625363778</v>
      </c>
      <c r="AK81">
        <f t="shared" si="49"/>
        <v>-0.25514360709617595</v>
      </c>
      <c r="AL81">
        <f t="shared" si="26"/>
        <v>-12.799938555542118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-2.7643702734342153E-3</v>
      </c>
      <c r="AR81">
        <f t="shared" si="36"/>
        <v>-2.7644164923060575E-3</v>
      </c>
      <c r="AS81">
        <f t="shared" si="36"/>
        <v>-8.7483163448547139E-5</v>
      </c>
      <c r="AT81">
        <f t="shared" si="36"/>
        <v>-5.8003655558811134E-5</v>
      </c>
      <c r="AU81">
        <f t="shared" si="23"/>
        <v>-2.9099033113134157E-3</v>
      </c>
      <c r="AW81">
        <v>78</v>
      </c>
      <c r="AX81">
        <f>IF(Z81&gt;0, (R81*SUMPRODUCT(K81:$K$98, X81:$X$98)-K81*$AZ$3)/Z81, 0)</f>
        <v>-200443.14634095324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500000</v>
      </c>
      <c r="S82">
        <f t="shared" si="29"/>
        <v>-487068.23541927233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-3.2600920665488755</v>
      </c>
      <c r="AC82">
        <f t="shared" si="30"/>
        <v>-2.9131002567097051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-5.0604455699963617</v>
      </c>
      <c r="AI82">
        <f t="shared" si="34"/>
        <v>-5.0605203310884654</v>
      </c>
      <c r="AJ82">
        <f t="shared" si="35"/>
        <v>-0.34699180983917044</v>
      </c>
      <c r="AK82">
        <f t="shared" si="49"/>
        <v>-0.2282064446584213</v>
      </c>
      <c r="AL82">
        <f t="shared" si="26"/>
        <v>-5.6357185855860576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-1.0271678298184033E-3</v>
      </c>
      <c r="AR82">
        <f t="shared" si="36"/>
        <v>-1.0271830048040186E-3</v>
      </c>
      <c r="AS82">
        <f t="shared" si="36"/>
        <v>-7.0432300742544508E-5</v>
      </c>
      <c r="AT82">
        <f t="shared" si="36"/>
        <v>-4.6321280461975739E-5</v>
      </c>
      <c r="AU82">
        <f t="shared" si="23"/>
        <v>-1.1439365860085389E-3</v>
      </c>
      <c r="AW82">
        <v>79</v>
      </c>
      <c r="AX82">
        <f>IF(Z82&gt;0, (R82*SUMPRODUCT(K82:$K$98, X82:$X$98)-K82*$AZ$3)/Z82, 0)</f>
        <v>-487068.23541927233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500000</v>
      </c>
      <c r="S83">
        <f t="shared" si="29"/>
        <v>-1283505.3033986492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-2.9131002567097051</v>
      </c>
      <c r="AC83">
        <f t="shared" si="30"/>
        <v>-2.6018451208675546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-1.9469691771252919</v>
      </c>
      <c r="AI83">
        <f t="shared" si="34"/>
        <v>-1.9469945163770463</v>
      </c>
      <c r="AJ83">
        <f t="shared" si="35"/>
        <v>-0.31125513584215048</v>
      </c>
      <c r="AK83">
        <f t="shared" si="49"/>
        <v>-0.20391701796967937</v>
      </c>
      <c r="AL83">
        <f t="shared" si="26"/>
        <v>-2.4621666701888762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-3.5285291100374148E-4</v>
      </c>
      <c r="AR83">
        <f t="shared" si="36"/>
        <v>-3.5285750328432262E-4</v>
      </c>
      <c r="AS83">
        <f t="shared" si="36"/>
        <v>-5.6409357701763014E-5</v>
      </c>
      <c r="AT83">
        <f t="shared" si="36"/>
        <v>-3.695626733035502E-5</v>
      </c>
      <c r="AU83">
        <f t="shared" si="23"/>
        <v>-4.4622312831644068E-4</v>
      </c>
      <c r="AW83">
        <v>80</v>
      </c>
      <c r="AX83">
        <f>IF(Z83&gt;0, (R83*SUMPRODUCT(K83:$K$98, X83:$X$98)-K83*$AZ$3)/Z83, 0)</f>
        <v>-1283505.3033986492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500000</v>
      </c>
      <c r="S84">
        <f t="shared" si="29"/>
        <v>-3692302.5081252721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-2.6018451208675546</v>
      </c>
      <c r="AC84">
        <f t="shared" si="30"/>
        <v>-2.3233744883571581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-0.68881029909228819</v>
      </c>
      <c r="AI84">
        <f t="shared" si="34"/>
        <v>-0.68881816469404766</v>
      </c>
      <c r="AJ84">
        <f t="shared" si="35"/>
        <v>-0.2784706325103965</v>
      </c>
      <c r="AK84">
        <f t="shared" si="49"/>
        <v>-0.18212915846072883</v>
      </c>
      <c r="AL84">
        <f t="shared" si="26"/>
        <v>-1.1494179556651729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-1.1145928118304063E-4</v>
      </c>
      <c r="AR84">
        <f t="shared" si="36"/>
        <v>-1.1146055394902473E-4</v>
      </c>
      <c r="AS84">
        <f t="shared" si="36"/>
        <v>-4.5060500069609018E-5</v>
      </c>
      <c r="AT84">
        <f t="shared" si="36"/>
        <v>-2.9471082402885364E-5</v>
      </c>
      <c r="AU84">
        <f t="shared" si="23"/>
        <v>-1.859921364215191E-4</v>
      </c>
      <c r="AW84">
        <v>81</v>
      </c>
      <c r="AX84">
        <f>IF(Z84&gt;0, (R84*SUMPRODUCT(K84:$K$98, X84:$X$98)-K84*$AZ$3)/Z84, 0)</f>
        <v>-3692302.5081252721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500000</v>
      </c>
      <c r="S85">
        <f t="shared" si="29"/>
        <v>-11689625.978128757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-2.3233744883571581</v>
      </c>
      <c r="AC85">
        <f t="shared" si="30"/>
        <v>-2.0745364070835191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-0.22274374994696022</v>
      </c>
      <c r="AI85">
        <f t="shared" si="34"/>
        <v>-0.22274596829895343</v>
      </c>
      <c r="AJ85">
        <f t="shared" si="35"/>
        <v>-0.24883808127363904</v>
      </c>
      <c r="AK85">
        <f t="shared" si="49"/>
        <v>-0.16263621418500107</v>
      </c>
      <c r="AL85">
        <f t="shared" si="26"/>
        <v>-0.63422026375759355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-3.2181338982253531E-5</v>
      </c>
      <c r="AR85">
        <f t="shared" si="36"/>
        <v>-3.2181659482997064E-5</v>
      </c>
      <c r="AS85">
        <f t="shared" si="36"/>
        <v>-3.5951368543752111E-5</v>
      </c>
      <c r="AT85">
        <f t="shared" si="36"/>
        <v>-2.3497185176797082E-5</v>
      </c>
      <c r="AU85">
        <f t="shared" si="23"/>
        <v>-9.1630213203546264E-5</v>
      </c>
      <c r="AW85">
        <v>82</v>
      </c>
      <c r="AX85">
        <f>IF(Z85&gt;0, (R85*SUMPRODUCT(K85:$K$98, X85:$X$98)-K85*$AZ$3)/Z85, 0)</f>
        <v>-11689625.978128757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8"/>
        <v>500000</v>
      </c>
      <c r="S86">
        <f t="shared" si="29"/>
        <v>-41147970.430940554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-2.0745364070835191</v>
      </c>
      <c r="AC86">
        <f t="shared" si="30"/>
        <v>-1.8522922129271246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-6.5339040574366944E-2</v>
      </c>
      <c r="AI86">
        <f t="shared" si="34"/>
        <v>-6.5339603266825863E-2</v>
      </c>
      <c r="AJ86">
        <f t="shared" si="35"/>
        <v>-0.2222441941563944</v>
      </c>
      <c r="AK86">
        <f t="shared" si="49"/>
        <v>-0.14521754849584634</v>
      </c>
      <c r="AL86">
        <f t="shared" si="26"/>
        <v>-0.4328013459190666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-8.4285586576487835E-6</v>
      </c>
      <c r="AR86">
        <f t="shared" si="36"/>
        <v>-8.4286312434467159E-6</v>
      </c>
      <c r="AS86">
        <f t="shared" si="36"/>
        <v>-2.8668897037706527E-5</v>
      </c>
      <c r="AT86">
        <f t="shared" si="36"/>
        <v>-1.8732669088155746E-5</v>
      </c>
      <c r="AU86">
        <f t="shared" si="23"/>
        <v>-5.5830197369308985E-5</v>
      </c>
      <c r="AW86">
        <v>83</v>
      </c>
      <c r="AX86">
        <f>IF(Z86&gt;0, (R86*SUMPRODUCT(K86:$K$98, X86:$X$98)-K86*$AZ$3)/Z86, 0)</f>
        <v>-41147970.430940554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500000</v>
      </c>
      <c r="S87">
        <f t="shared" si="29"/>
        <v>-163087937.0953387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-1.8522922129271246</v>
      </c>
      <c r="AC87">
        <f t="shared" si="30"/>
        <v>-1.6538395919363387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-1.721222922370241E-2</v>
      </c>
      <c r="AI87">
        <f t="shared" si="34"/>
        <v>-1.7212355983506154E-2</v>
      </c>
      <c r="AJ87">
        <f t="shared" si="35"/>
        <v>-0.19845262099078598</v>
      </c>
      <c r="AK87">
        <f t="shared" si="49"/>
        <v>-0.12966045490489875</v>
      </c>
      <c r="AL87">
        <f t="shared" si="26"/>
        <v>-0.34532543187919085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-1.9824382062391646E-6</v>
      </c>
      <c r="AR87">
        <f t="shared" si="36"/>
        <v>-1.9824528059446817E-6</v>
      </c>
      <c r="AS87">
        <f t="shared" si="36"/>
        <v>-2.2857007820850326E-5</v>
      </c>
      <c r="AT87">
        <f t="shared" si="36"/>
        <v>-1.4933791335282401E-5</v>
      </c>
      <c r="AU87">
        <f t="shared" si="23"/>
        <v>-3.9773251962077403E-5</v>
      </c>
      <c r="AW87">
        <v>84</v>
      </c>
      <c r="AX87">
        <f>IF(Z87&gt;0, (R87*SUMPRODUCT(K87:$K$98, X87:$X$98)-K87*$AZ$3)/Z87, 0)</f>
        <v>-163087937.0953387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500000</v>
      </c>
      <c r="S88">
        <f t="shared" si="29"/>
        <v>-739557318.95198298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-1.6538395919363387</v>
      </c>
      <c r="AC88">
        <f t="shared" si="30"/>
        <v>-1.476644208705399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-4.0213584363246917E-3</v>
      </c>
      <c r="AI88">
        <f t="shared" si="34"/>
        <v>-4.0213833945694898E-3</v>
      </c>
      <c r="AJ88">
        <f t="shared" si="35"/>
        <v>-0.17719538323093964</v>
      </c>
      <c r="AK88">
        <f t="shared" si="49"/>
        <v>-0.11576877143554372</v>
      </c>
      <c r="AL88">
        <f t="shared" si="26"/>
        <v>-0.29698553806105282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-4.1353978727759414E-7</v>
      </c>
      <c r="AR88">
        <f t="shared" si="36"/>
        <v>-4.1354235387975308E-7</v>
      </c>
      <c r="AS88">
        <f t="shared" si="36"/>
        <v>-1.8222036719230168E-5</v>
      </c>
      <c r="AT88">
        <f t="shared" si="36"/>
        <v>-1.1905179274841854E-5</v>
      </c>
      <c r="AU88">
        <f t="shared" si="23"/>
        <v>-3.0540758347951772E-5</v>
      </c>
      <c r="AW88">
        <v>85</v>
      </c>
      <c r="AX88">
        <f>IF(Z88&gt;0, (R88*SUMPRODUCT(K88:$K$98, X88:$X$98)-K88*$AZ$3)/Z88, 0)</f>
        <v>-739557318.95198298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-1.476644208705399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-1.476644208705399</v>
      </c>
      <c r="AK89">
        <f t="shared" si="49"/>
        <v>-0.10336509460937794</v>
      </c>
      <c r="AL89">
        <f t="shared" si="26"/>
        <v>-1.5810076331067111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-9.1664362820978752E-8</v>
      </c>
      <c r="AR89">
        <f t="shared" si="36"/>
        <v>-9.1664362820978752E-8</v>
      </c>
      <c r="AS89">
        <f t="shared" si="36"/>
        <v>-1.3558210082264974E-4</v>
      </c>
      <c r="AT89">
        <f t="shared" si="36"/>
        <v>-9.4907470575854831E-6</v>
      </c>
      <c r="AU89">
        <f t="shared" si="23"/>
        <v>-1.4516451224305622E-4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25413.330421887418</v>
      </c>
      <c r="AO91" s="8">
        <f t="shared" si="50"/>
        <v>-2541.3330421887422</v>
      </c>
      <c r="AP91" s="8">
        <f t="shared" si="50"/>
        <v>-234.3552383701028</v>
      </c>
      <c r="AQ91" s="8">
        <f t="shared" si="50"/>
        <v>-14359.241505699147</v>
      </c>
      <c r="AR91" s="8">
        <f t="shared" si="50"/>
        <v>8278.4006356294121</v>
      </c>
      <c r="AS91" s="8">
        <f t="shared" si="50"/>
        <v>-543.89581174169905</v>
      </c>
      <c r="AT91" s="8">
        <f t="shared" si="50"/>
        <v>241.73595139332429</v>
      </c>
      <c r="AU91" s="8">
        <f t="shared" si="50"/>
        <v>7976.2407752810477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1F92-CC00-4DBE-8826-15CC8CB92902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34776.488128788056</v>
      </c>
      <c r="K3">
        <v>1</v>
      </c>
      <c r="L3" s="2">
        <v>0</v>
      </c>
      <c r="O3">
        <f>$C$3</f>
        <v>34776.488128788056</v>
      </c>
      <c r="P3">
        <f>O3*C5</f>
        <v>3477.648812878806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34776.488128788056</v>
      </c>
      <c r="AF3">
        <f t="shared" ref="AF3:AG34" si="4">-$Z3*P3</f>
        <v>-3477.648812878806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31173.021760009251</v>
      </c>
      <c r="AJ3">
        <f t="shared" ref="AJ3:AJ66" si="7">AB3-AC3</f>
        <v>0</v>
      </c>
      <c r="AL3">
        <f t="shared" ref="AL3:AL34" si="8">SUM(AI3:AK3)</f>
        <v>31173.021760009251</v>
      </c>
      <c r="AN3">
        <f t="shared" ref="AN3:AU34" si="9">AE3*$K3</f>
        <v>34776.488128788056</v>
      </c>
      <c r="AO3">
        <f t="shared" si="9"/>
        <v>-3477.648812878806</v>
      </c>
      <c r="AP3">
        <f t="shared" si="9"/>
        <v>-125.8175559</v>
      </c>
      <c r="AQ3">
        <f t="shared" si="9"/>
        <v>0</v>
      </c>
      <c r="AR3">
        <f t="shared" si="9"/>
        <v>31173.021760009251</v>
      </c>
      <c r="AS3">
        <f t="shared" si="9"/>
        <v>0</v>
      </c>
      <c r="AT3">
        <f t="shared" si="9"/>
        <v>0</v>
      </c>
      <c r="AU3">
        <f t="shared" si="9"/>
        <v>31173.021760009251</v>
      </c>
      <c r="AW3">
        <v>0</v>
      </c>
      <c r="AX3">
        <f>IF(Z3&gt;0, (R3*SUMPRODUCT(K3:$K$98, X3:$X$98)-K3*$AZ$3)/Z3, 0)</f>
        <v>0</v>
      </c>
      <c r="AZ3">
        <f>C6*ABS(SUMPRODUCT(X4:X79, K4:K79))/1</f>
        <v>19373.732570062992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1316.258401258345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1299.5348183482893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-1299.5348183482893</v>
      </c>
      <c r="AK4">
        <f>G4*SUM(AB4, AE4:AF4)</f>
        <v>0</v>
      </c>
      <c r="AL4">
        <f t="shared" si="8"/>
        <v>-2652.2323183482895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-1261.9624032092545</v>
      </c>
      <c r="AR4">
        <f t="shared" si="9"/>
        <v>-1261.9624032092545</v>
      </c>
      <c r="AS4">
        <f t="shared" si="9"/>
        <v>-1212.3657228736722</v>
      </c>
      <c r="AT4">
        <f t="shared" si="9"/>
        <v>0</v>
      </c>
      <c r="AU4">
        <f t="shared" si="9"/>
        <v>-2474.3281260829272</v>
      </c>
      <c r="AW4">
        <v>1</v>
      </c>
      <c r="AX4">
        <f>IF(Z4&gt;0, (R4*SUMPRODUCT(K4:$K$98, X4:$X$98)-K4*$AZ$3)/Z4, 0)</f>
        <v>1316.258401258345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500000</v>
      </c>
      <c r="S5">
        <f t="shared" si="1"/>
        <v>1585.2314021338152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1299.5348183482893</v>
      </c>
      <c r="AC5">
        <f t="shared" si="2"/>
        <v>1545.1361139529981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-1357.3390403689325</v>
      </c>
      <c r="AI5">
        <f t="shared" si="6"/>
        <v>-1369.5228776297984</v>
      </c>
      <c r="AJ5">
        <f t="shared" si="7"/>
        <v>-245.60129560470887</v>
      </c>
      <c r="AK5">
        <f>G5*SUM(AB5, AE5:AF5)</f>
        <v>53.280927552279863</v>
      </c>
      <c r="AL5">
        <f t="shared" si="8"/>
        <v>-1561.8432456822275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-1160.6714961191628</v>
      </c>
      <c r="AR5">
        <f t="shared" si="9"/>
        <v>-1171.0899930469443</v>
      </c>
      <c r="AS5">
        <f t="shared" si="9"/>
        <v>-210.01563702230257</v>
      </c>
      <c r="AT5">
        <f t="shared" si="9"/>
        <v>45.560948338973937</v>
      </c>
      <c r="AU5">
        <f t="shared" si="9"/>
        <v>-1335.5446817302732</v>
      </c>
      <c r="AW5">
        <v>2</v>
      </c>
      <c r="AX5">
        <f>IF(Z5&gt;0, (R5*SUMPRODUCT(K5:$K$98, X5:$X$98)-K5*$AZ$3)/Z5, 0)</f>
        <v>1585.2314021338152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500000</v>
      </c>
      <c r="S6">
        <f t="shared" si="1"/>
        <v>2084.7486218788563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1545.1361139529981</v>
      </c>
      <c r="AC6">
        <f t="shared" si="2"/>
        <v>2006.007057833591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-1365.1014943819232</v>
      </c>
      <c r="AI6">
        <f t="shared" si="6"/>
        <v>-1377.1293657328208</v>
      </c>
      <c r="AJ6">
        <f t="shared" si="7"/>
        <v>-460.8709438805929</v>
      </c>
      <c r="AK6">
        <f>G6*SUM(AB6, AE6:AF6)</f>
        <v>90.3904626662504</v>
      </c>
      <c r="AL6">
        <f t="shared" si="8"/>
        <v>-1747.6098469471633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-1053.0529840166748</v>
      </c>
      <c r="AR6">
        <f t="shared" si="9"/>
        <v>-1062.3314046099847</v>
      </c>
      <c r="AS6">
        <f t="shared" si="9"/>
        <v>-355.5204684028119</v>
      </c>
      <c r="AT6">
        <f t="shared" si="9"/>
        <v>69.728109469574747</v>
      </c>
      <c r="AU6">
        <f t="shared" si="9"/>
        <v>-1348.1237635432219</v>
      </c>
      <c r="AW6">
        <v>3</v>
      </c>
      <c r="AX6">
        <f>IF(Z6&gt;0, (R6*SUMPRODUCT(K6:$K$98, X6:$X$98)-K6*$AZ$3)/Z6, 0)</f>
        <v>2084.7486218788563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500000</v>
      </c>
      <c r="S7">
        <f t="shared" si="1"/>
        <v>2421.921077723418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2006.007057833591</v>
      </c>
      <c r="AC7">
        <f t="shared" si="2"/>
        <v>2300.4734795474978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-1376.281000373936</v>
      </c>
      <c r="AI7">
        <f t="shared" si="6"/>
        <v>-1388.1541859863153</v>
      </c>
      <c r="AJ7">
        <f t="shared" si="7"/>
        <v>-294.46642171390681</v>
      </c>
      <c r="AK7">
        <f>G7*SUM(AB7, AE7:AF7)</f>
        <v>98.494946539629311</v>
      </c>
      <c r="AL7">
        <f t="shared" si="8"/>
        <v>-1584.1256611605927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-965.95120286005135</v>
      </c>
      <c r="AR7">
        <f t="shared" si="9"/>
        <v>-974.28447050012073</v>
      </c>
      <c r="AS7">
        <f t="shared" si="9"/>
        <v>-206.67305163637437</v>
      </c>
      <c r="AT7">
        <f t="shared" si="9"/>
        <v>69.129278148678551</v>
      </c>
      <c r="AU7">
        <f t="shared" si="9"/>
        <v>-1111.8282439878164</v>
      </c>
      <c r="AW7">
        <v>4</v>
      </c>
      <c r="AX7">
        <f>IF(Z7&gt;0, (R7*SUMPRODUCT(K7:$K$98, X7:$X$98)-K7*$AZ$3)/Z7, 0)</f>
        <v>2421.921077723418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500000</v>
      </c>
      <c r="S8">
        <f t="shared" si="1"/>
        <v>2388.6004318294117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2300.4734795474978</v>
      </c>
      <c r="AC8">
        <f t="shared" si="2"/>
        <v>2239.5039796383062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-1388.1530209438949</v>
      </c>
      <c r="AI8">
        <f t="shared" si="6"/>
        <v>-1399.8727708746269</v>
      </c>
      <c r="AJ8">
        <f t="shared" si="7"/>
        <v>60.969499909191654</v>
      </c>
      <c r="AK8">
        <f t="shared" ref="AK8:AK71" si="22">G8*SUM(AB8:AB8, AE8:AF8)</f>
        <v>49.000085114361703</v>
      </c>
      <c r="AL8">
        <f t="shared" si="8"/>
        <v>-1289.9031858510734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-909.44054215252686</v>
      </c>
      <c r="AR8">
        <f t="shared" si="9"/>
        <v>-917.11866954200559</v>
      </c>
      <c r="AS8">
        <f t="shared" si="9"/>
        <v>39.943820469072584</v>
      </c>
      <c r="AT8">
        <f t="shared" si="9"/>
        <v>32.102126566438642</v>
      </c>
      <c r="AU8">
        <f t="shared" si="9"/>
        <v>-845.07272250649419</v>
      </c>
      <c r="AW8">
        <v>5</v>
      </c>
      <c r="AX8">
        <f>IF(Z8&gt;0, (R8*SUMPRODUCT(K8:$K$98, X8:$X$98)-K8*$AZ$3)/Z8, 0)</f>
        <v>2388.6004318294117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500000</v>
      </c>
      <c r="S9">
        <f t="shared" si="1"/>
        <v>2163.4084690254258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2239.5039796383062</v>
      </c>
      <c r="AC9">
        <f t="shared" si="2"/>
        <v>2002.0170402756974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-1402.3646499514957</v>
      </c>
      <c r="AI9">
        <f t="shared" si="6"/>
        <v>-1413.9321432666716</v>
      </c>
      <c r="AJ9">
        <f t="shared" si="7"/>
        <v>237.48693936260884</v>
      </c>
      <c r="AK9">
        <f t="shared" si="22"/>
        <v>13.213073479866006</v>
      </c>
      <c r="AL9">
        <f t="shared" si="8"/>
        <v>-1163.2321304241968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-870.11195181438291</v>
      </c>
      <c r="AR9">
        <f t="shared" si="9"/>
        <v>-877.28912515971479</v>
      </c>
      <c r="AS9">
        <f t="shared" si="9"/>
        <v>147.35127867517963</v>
      </c>
      <c r="AT9">
        <f t="shared" si="9"/>
        <v>8.198190930889993</v>
      </c>
      <c r="AU9">
        <f t="shared" si="9"/>
        <v>-721.73965555364521</v>
      </c>
      <c r="AW9">
        <v>6</v>
      </c>
      <c r="AX9">
        <f>IF(Z9&gt;0, (R9*SUMPRODUCT(K9:$K$98, X9:$X$98)-K9*$AZ$3)/Z9, 0)</f>
        <v>2163.4084690254258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500000</v>
      </c>
      <c r="S10">
        <f t="shared" si="1"/>
        <v>1914.8455356736265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2002.0170402756974</v>
      </c>
      <c r="AC10">
        <f t="shared" si="2"/>
        <v>1748.8450907071547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-1418.3842834194181</v>
      </c>
      <c r="AI10">
        <f t="shared" si="6"/>
        <v>-1429.8006421943567</v>
      </c>
      <c r="AJ10">
        <f t="shared" si="7"/>
        <v>253.17194956854269</v>
      </c>
      <c r="AK10">
        <f t="shared" si="22"/>
        <v>8.2082698651303598</v>
      </c>
      <c r="AL10">
        <f t="shared" si="8"/>
        <v>-1168.4204227606836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-834.88426384469494</v>
      </c>
      <c r="AR10">
        <f t="shared" si="9"/>
        <v>-841.60411995352297</v>
      </c>
      <c r="AS10">
        <f t="shared" si="9"/>
        <v>149.0211638781652</v>
      </c>
      <c r="AT10">
        <f t="shared" si="9"/>
        <v>4.8315223341779845</v>
      </c>
      <c r="AU10">
        <f t="shared" si="9"/>
        <v>-687.75143374117965</v>
      </c>
      <c r="AW10">
        <v>7</v>
      </c>
      <c r="AX10">
        <f>IF(Z10&gt;0, (R10*SUMPRODUCT(K10:$K$98, X10:$X$98)-K10*$AZ$3)/Z10, 0)</f>
        <v>1914.8455356736265</v>
      </c>
    </row>
    <row r="11" spans="1:52" x14ac:dyDescent="0.25">
      <c r="A11" t="s">
        <v>33</v>
      </c>
      <c r="C11" s="12">
        <f>AU81</f>
        <v>10809.826100971228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500000</v>
      </c>
      <c r="S11">
        <f t="shared" si="1"/>
        <v>1644.0301138308173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1748.8450907071547</v>
      </c>
      <c r="AC11">
        <f t="shared" si="2"/>
        <v>1481.7617747123568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-1438.5881555518292</v>
      </c>
      <c r="AI11">
        <f t="shared" si="6"/>
        <v>-1449.8543860351297</v>
      </c>
      <c r="AJ11">
        <f t="shared" si="7"/>
        <v>267.08331599479789</v>
      </c>
      <c r="AK11">
        <f t="shared" si="22"/>
        <v>4.1972282176971705</v>
      </c>
      <c r="AL11">
        <f t="shared" si="8"/>
        <v>-1178.5738418226347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-804.61478003824163</v>
      </c>
      <c r="AR11">
        <f t="shared" si="9"/>
        <v>-810.91608005047738</v>
      </c>
      <c r="AS11">
        <f t="shared" si="9"/>
        <v>149.38200535135445</v>
      </c>
      <c r="AT11">
        <f t="shared" si="9"/>
        <v>2.3475459923116535</v>
      </c>
      <c r="AU11">
        <f t="shared" si="9"/>
        <v>-659.18652870681137</v>
      </c>
      <c r="AW11">
        <v>8</v>
      </c>
      <c r="AX11">
        <f>IF(Z11&gt;0, (R11*SUMPRODUCT(K11:$K$98, X11:$X$98)-K11*$AZ$3)/Z11, 0)</f>
        <v>1644.0301138308173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500000</v>
      </c>
      <c r="S12">
        <f t="shared" si="1"/>
        <v>1366.9385729118371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1481.7617747123568</v>
      </c>
      <c r="AC12">
        <f t="shared" si="2"/>
        <v>1215.6981286233349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-1463.5905942949134</v>
      </c>
      <c r="AI12">
        <f t="shared" si="6"/>
        <v>-1474.7075727085235</v>
      </c>
      <c r="AJ12">
        <f t="shared" si="7"/>
        <v>266.06364608902186</v>
      </c>
      <c r="AK12">
        <f t="shared" si="22"/>
        <v>3.4080520818384206</v>
      </c>
      <c r="AL12">
        <f t="shared" si="8"/>
        <v>-1205.2358745376632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-777.91395986461032</v>
      </c>
      <c r="AR12">
        <f t="shared" si="9"/>
        <v>-783.82275207273938</v>
      </c>
      <c r="AS12">
        <f t="shared" si="9"/>
        <v>141.4156563399053</v>
      </c>
      <c r="AT12">
        <f t="shared" si="9"/>
        <v>1.8114159114864767</v>
      </c>
      <c r="AU12">
        <f t="shared" si="9"/>
        <v>-640.59567982134763</v>
      </c>
      <c r="AW12">
        <v>9</v>
      </c>
      <c r="AX12">
        <f>IF(Z12&gt;0, (R12*SUMPRODUCT(K12:$K$98, X12:$X$98)-K12*$AZ$3)/Z12, 0)</f>
        <v>1366.9385729118371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500000</v>
      </c>
      <c r="S13">
        <f t="shared" si="1"/>
        <v>1078.9723843860477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1215.6981286233349</v>
      </c>
      <c r="AC13">
        <f t="shared" si="2"/>
        <v>946.77839927583773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-1491.5520980590875</v>
      </c>
      <c r="AI13">
        <f t="shared" si="6"/>
        <v>-1502.5206178861099</v>
      </c>
      <c r="AJ13">
        <f t="shared" si="7"/>
        <v>268.9197293474972</v>
      </c>
      <c r="AK13">
        <f t="shared" si="22"/>
        <v>2.4313962572466701</v>
      </c>
      <c r="AL13">
        <f t="shared" si="8"/>
        <v>-1231.169492281366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-753.58916004345019</v>
      </c>
      <c r="AR13">
        <f t="shared" si="9"/>
        <v>-759.13087571943743</v>
      </c>
      <c r="AS13">
        <f t="shared" si="9"/>
        <v>135.86853132505482</v>
      </c>
      <c r="AT13">
        <f t="shared" si="9"/>
        <v>1.2284343708916305</v>
      </c>
      <c r="AU13">
        <f t="shared" si="9"/>
        <v>-622.03391002349099</v>
      </c>
      <c r="AW13">
        <v>10</v>
      </c>
      <c r="AX13">
        <f>IF(Z13&gt;0, (R13*SUMPRODUCT(K13:$K$98, X13:$X$98)-K13*$AZ$3)/Z13, 0)</f>
        <v>1078.9723843860477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500000</v>
      </c>
      <c r="S14">
        <f t="shared" si="1"/>
        <v>1434.6810050430809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946.77839927583773</v>
      </c>
      <c r="AC14">
        <f t="shared" si="2"/>
        <v>1241.941087825342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-1525.0827400848798</v>
      </c>
      <c r="AI14">
        <f t="shared" si="6"/>
        <v>-1535.9034476451297</v>
      </c>
      <c r="AJ14">
        <f t="shared" si="7"/>
        <v>-295.16268854950431</v>
      </c>
      <c r="AK14">
        <f t="shared" si="22"/>
        <v>66.27448794930865</v>
      </c>
      <c r="AL14">
        <f t="shared" si="8"/>
        <v>-1764.7916482453254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-687.9733238191825</v>
      </c>
      <c r="AR14">
        <f t="shared" si="9"/>
        <v>-692.85460530682565</v>
      </c>
      <c r="AS14">
        <f t="shared" si="9"/>
        <v>-133.14953383939479</v>
      </c>
      <c r="AT14">
        <f t="shared" si="9"/>
        <v>29.896790882547524</v>
      </c>
      <c r="AU14">
        <f t="shared" si="9"/>
        <v>-796.10734826367298</v>
      </c>
      <c r="AW14">
        <v>11</v>
      </c>
      <c r="AX14">
        <f>IF(Z14&gt;0, (R14*SUMPRODUCT(K14:$K$98, X14:$X$98)-K14*$AZ$3)/Z14, 0)</f>
        <v>1434.6810050430809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500000</v>
      </c>
      <c r="S15">
        <f t="shared" si="1"/>
        <v>1745.4071425656311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1241.941087825342</v>
      </c>
      <c r="AC15">
        <f t="shared" si="2"/>
        <v>1490.3533431070082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-1564.2899616796144</v>
      </c>
      <c r="AI15">
        <f t="shared" si="6"/>
        <v>-1574.96335491522</v>
      </c>
      <c r="AJ15">
        <f t="shared" si="7"/>
        <v>-248.41225528166615</v>
      </c>
      <c r="AK15">
        <f t="shared" si="22"/>
        <v>86.935876147773953</v>
      </c>
      <c r="AL15">
        <f t="shared" si="8"/>
        <v>-1736.4397340491121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-630.05349999533325</v>
      </c>
      <c r="AR15">
        <f t="shared" si="9"/>
        <v>-634.35245282994663</v>
      </c>
      <c r="AS15">
        <f t="shared" si="9"/>
        <v>-100.0537078905092</v>
      </c>
      <c r="AT15">
        <f t="shared" si="9"/>
        <v>35.015409152951037</v>
      </c>
      <c r="AU15">
        <f t="shared" si="9"/>
        <v>-699.39075156750482</v>
      </c>
      <c r="AW15">
        <v>12</v>
      </c>
      <c r="AX15">
        <f>IF(Z15&gt;0, (R15*SUMPRODUCT(K15:$K$98, X15:$X$98)-K15*$AZ$3)/Z15, 0)</f>
        <v>1745.4071425656311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500000</v>
      </c>
      <c r="S16">
        <f t="shared" si="1"/>
        <v>2014.3801962912828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1490.3533431070082</v>
      </c>
      <c r="AC16">
        <f t="shared" si="2"/>
        <v>1696.3583958802928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-1604.2511352700785</v>
      </c>
      <c r="AI16">
        <f t="shared" si="6"/>
        <v>-1614.7776882949463</v>
      </c>
      <c r="AJ16">
        <f t="shared" si="7"/>
        <v>-206.00505277328466</v>
      </c>
      <c r="AK16">
        <f t="shared" si="22"/>
        <v>104.32473401749058</v>
      </c>
      <c r="AL16">
        <f t="shared" si="8"/>
        <v>-1716.4580070507404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-576.91854920093249</v>
      </c>
      <c r="AR16">
        <f t="shared" si="9"/>
        <v>-580.70409347494115</v>
      </c>
      <c r="AS16">
        <f t="shared" si="9"/>
        <v>-74.083248913529133</v>
      </c>
      <c r="AT16">
        <f t="shared" si="9"/>
        <v>37.517114915434533</v>
      </c>
      <c r="AU16">
        <f t="shared" si="9"/>
        <v>-617.27022747303579</v>
      </c>
      <c r="AW16">
        <v>13</v>
      </c>
      <c r="AX16">
        <f>IF(Z16&gt;0, (R16*SUMPRODUCT(K16:$K$98, X16:$X$98)-K16*$AZ$3)/Z16, 0)</f>
        <v>2014.3801962912828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500000</v>
      </c>
      <c r="S17">
        <f t="shared" si="1"/>
        <v>2246.9908118549315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1696.3583958802928</v>
      </c>
      <c r="AC17">
        <f t="shared" si="2"/>
        <v>1865.9206973656258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-1647.1545953676873</v>
      </c>
      <c r="AI17">
        <f t="shared" si="6"/>
        <v>-1657.5347039974222</v>
      </c>
      <c r="AJ17">
        <f t="shared" si="7"/>
        <v>-169.56230148533291</v>
      </c>
      <c r="AK17">
        <f t="shared" si="22"/>
        <v>118.74508771162051</v>
      </c>
      <c r="AL17">
        <f t="shared" si="8"/>
        <v>-1708.3519177711346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-528.88163527397103</v>
      </c>
      <c r="AR17">
        <f t="shared" si="9"/>
        <v>-532.21456397529312</v>
      </c>
      <c r="AS17">
        <f t="shared" si="9"/>
        <v>-54.444426493168621</v>
      </c>
      <c r="AT17">
        <f t="shared" si="9"/>
        <v>38.127627088733547</v>
      </c>
      <c r="AU17">
        <f t="shared" si="9"/>
        <v>-548.53136337972819</v>
      </c>
      <c r="AW17">
        <v>14</v>
      </c>
      <c r="AX17">
        <f>IF(Z17&gt;0, (R17*SUMPRODUCT(K17:$K$98, X17:$X$98)-K17*$AZ$3)/Z17, 0)</f>
        <v>2246.9908118549315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500000</v>
      </c>
      <c r="S18">
        <f t="shared" si="1"/>
        <v>2447.1731795884498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1865.9206973656258</v>
      </c>
      <c r="AC18">
        <f t="shared" si="2"/>
        <v>2003.5398216329556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-1694.3048568101385</v>
      </c>
      <c r="AI18">
        <f t="shared" si="6"/>
        <v>-1704.5388067321558</v>
      </c>
      <c r="AJ18">
        <f t="shared" si="7"/>
        <v>-137.61912426732988</v>
      </c>
      <c r="AK18">
        <f t="shared" si="22"/>
        <v>130.61444881559382</v>
      </c>
      <c r="AL18">
        <f t="shared" si="8"/>
        <v>-1711.5434821838919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-485.73305370844014</v>
      </c>
      <c r="AR18">
        <f t="shared" si="9"/>
        <v>-488.66698128773038</v>
      </c>
      <c r="AS18">
        <f t="shared" si="9"/>
        <v>-39.45344145734343</v>
      </c>
      <c r="AT18">
        <f t="shared" si="9"/>
        <v>37.445300842192268</v>
      </c>
      <c r="AU18">
        <f t="shared" si="9"/>
        <v>-490.67512190288153</v>
      </c>
      <c r="AW18">
        <v>15</v>
      </c>
      <c r="AX18">
        <f>IF(Z18&gt;0, (R18*SUMPRODUCT(K18:$K$98, X18:$X$98)-K18*$AZ$3)/Z18, 0)</f>
        <v>2447.1731795884498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500000</v>
      </c>
      <c r="S19">
        <f t="shared" si="1"/>
        <v>2618.1411435138957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2003.5398216329556</v>
      </c>
      <c r="AC19">
        <f t="shared" si="2"/>
        <v>2112.8967318006844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-1753.5639857318351</v>
      </c>
      <c r="AI19">
        <f t="shared" si="6"/>
        <v>-1763.651757054989</v>
      </c>
      <c r="AJ19">
        <f t="shared" si="7"/>
        <v>-109.35691016772876</v>
      </c>
      <c r="AK19">
        <f t="shared" si="22"/>
        <v>140.24778751430691</v>
      </c>
      <c r="AL19">
        <f t="shared" si="8"/>
        <v>-1732.7608797084108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-448.85875121116499</v>
      </c>
      <c r="AR19">
        <f t="shared" si="9"/>
        <v>-451.44091215622166</v>
      </c>
      <c r="AS19">
        <f t="shared" si="9"/>
        <v>-27.992024547489056</v>
      </c>
      <c r="AT19">
        <f t="shared" si="9"/>
        <v>35.899144414469916</v>
      </c>
      <c r="AU19">
        <f t="shared" si="9"/>
        <v>-443.53379228924075</v>
      </c>
      <c r="AW19">
        <v>16</v>
      </c>
      <c r="AX19">
        <f>IF(Z19&gt;0, (R19*SUMPRODUCT(K19:$K$98, X19:$X$98)-K19*$AZ$3)/Z19, 0)</f>
        <v>2618.1411435138957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500000</v>
      </c>
      <c r="S20">
        <f t="shared" si="1"/>
        <v>2760.3596103168843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2112.8967318006844</v>
      </c>
      <c r="AC20">
        <f t="shared" si="2"/>
        <v>2195.3683054789544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-1815.9073825871199</v>
      </c>
      <c r="AI20">
        <f t="shared" si="6"/>
        <v>-1825.8488785124775</v>
      </c>
      <c r="AJ20">
        <f t="shared" si="7"/>
        <v>-82.471573678270033</v>
      </c>
      <c r="AK20">
        <f t="shared" si="22"/>
        <v>147.90277122604792</v>
      </c>
      <c r="AL20">
        <f t="shared" si="8"/>
        <v>-1760.4176809646997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-415.01495907318298</v>
      </c>
      <c r="AR20">
        <f t="shared" si="9"/>
        <v>-417.28702953456872</v>
      </c>
      <c r="AS20">
        <f t="shared" si="9"/>
        <v>-18.84839342743636</v>
      </c>
      <c r="AT20">
        <f t="shared" si="9"/>
        <v>33.802309047137634</v>
      </c>
      <c r="AU20">
        <f t="shared" si="9"/>
        <v>-402.33311391486745</v>
      </c>
      <c r="AW20">
        <v>17</v>
      </c>
      <c r="AX20">
        <f>IF(Z20&gt;0, (R20*SUMPRODUCT(K20:$K$98, X20:$X$98)-K20*$AZ$3)/Z20, 0)</f>
        <v>2760.3596103168843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500000</v>
      </c>
      <c r="S21">
        <f t="shared" si="1"/>
        <v>2877.3709897413842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2195.3683054789544</v>
      </c>
      <c r="AC21">
        <f t="shared" si="2"/>
        <v>2254.7554221999094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-1874.9820379159194</v>
      </c>
      <c r="AI21">
        <f t="shared" si="6"/>
        <v>-1884.7772443310755</v>
      </c>
      <c r="AJ21">
        <f t="shared" si="7"/>
        <v>-59.387116720954964</v>
      </c>
      <c r="AK21">
        <f t="shared" si="22"/>
        <v>153.67578138352681</v>
      </c>
      <c r="AL21">
        <f t="shared" si="8"/>
        <v>-1790.4885796685037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-382.60368243757927</v>
      </c>
      <c r="AR21">
        <f t="shared" si="9"/>
        <v>-384.60246534263609</v>
      </c>
      <c r="AS21">
        <f t="shared" si="9"/>
        <v>-12.118371849600955</v>
      </c>
      <c r="AT21">
        <f t="shared" si="9"/>
        <v>31.358657667016224</v>
      </c>
      <c r="AU21">
        <f t="shared" si="9"/>
        <v>-365.36217952522082</v>
      </c>
      <c r="AW21">
        <v>18</v>
      </c>
      <c r="AX21">
        <f>IF(Z21&gt;0, (R21*SUMPRODUCT(K21:$K$98, X21:$X$98)-K21*$AZ$3)/Z21, 0)</f>
        <v>2877.3709897413842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500000</v>
      </c>
      <c r="S22">
        <f t="shared" si="1"/>
        <v>2974.123909722472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2254.7554221999094</v>
      </c>
      <c r="AC22">
        <f t="shared" si="2"/>
        <v>2295.7250217213832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-1940.3798475773215</v>
      </c>
      <c r="AI22">
        <f t="shared" si="6"/>
        <v>-1950.0285924321365</v>
      </c>
      <c r="AJ22">
        <f t="shared" si="7"/>
        <v>-40.96959952147381</v>
      </c>
      <c r="AK22">
        <f t="shared" si="22"/>
        <v>157.83287955399368</v>
      </c>
      <c r="AL22">
        <f t="shared" si="8"/>
        <v>-1833.1653123996166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-353.52551765353974</v>
      </c>
      <c r="AR22">
        <f t="shared" si="9"/>
        <v>-355.28346083346111</v>
      </c>
      <c r="AS22">
        <f t="shared" si="9"/>
        <v>-7.464414195484002</v>
      </c>
      <c r="AT22">
        <f t="shared" si="9"/>
        <v>28.756199729007406</v>
      </c>
      <c r="AU22">
        <f t="shared" si="9"/>
        <v>-333.9916752999377</v>
      </c>
      <c r="AW22">
        <v>19</v>
      </c>
      <c r="AX22">
        <f>IF(Z22&gt;0, (R22*SUMPRODUCT(K22:$K$98, X22:$X$98)-K22*$AZ$3)/Z22, 0)</f>
        <v>2974.123909722472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500000</v>
      </c>
      <c r="S23">
        <f t="shared" si="1"/>
        <v>3052.4878908500359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2295.7250217213832</v>
      </c>
      <c r="AC23">
        <f t="shared" si="2"/>
        <v>2320.3899343884264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-2008.5371478992938</v>
      </c>
      <c r="AI23">
        <f t="shared" si="6"/>
        <v>-2018.0391918768632</v>
      </c>
      <c r="AJ23">
        <f t="shared" si="7"/>
        <v>-24.664912667043154</v>
      </c>
      <c r="AK23">
        <f t="shared" si="22"/>
        <v>160.70075152049685</v>
      </c>
      <c r="AL23">
        <f t="shared" si="8"/>
        <v>-1882.0033530234095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-326.73514922497247</v>
      </c>
      <c r="AR23">
        <f t="shared" si="9"/>
        <v>-328.28087704992237</v>
      </c>
      <c r="AS23">
        <f t="shared" si="9"/>
        <v>-4.0123200754917399</v>
      </c>
      <c r="AT23">
        <f t="shared" si="9"/>
        <v>26.141704216688648</v>
      </c>
      <c r="AU23">
        <f t="shared" si="9"/>
        <v>-306.15149290872546</v>
      </c>
      <c r="AW23">
        <v>20</v>
      </c>
      <c r="AX23">
        <f>IF(Z23&gt;0, (R23*SUMPRODUCT(K23:$K$98, X23:$X$98)-K23*$AZ$3)/Z23, 0)</f>
        <v>3052.4878908500359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500000</v>
      </c>
      <c r="S24">
        <f t="shared" si="1"/>
        <v>3115.1096016896236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2320.3899343884264</v>
      </c>
      <c r="AC24">
        <f t="shared" si="2"/>
        <v>2331.3248122354016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-2084.6674912640533</v>
      </c>
      <c r="AI24">
        <f t="shared" si="6"/>
        <v>-2094.0223981145655</v>
      </c>
      <c r="AJ24">
        <f t="shared" si="7"/>
        <v>-10.934877846975269</v>
      </c>
      <c r="AK24">
        <f t="shared" si="22"/>
        <v>162.42729540718986</v>
      </c>
      <c r="AL24">
        <f t="shared" si="8"/>
        <v>-1942.5299805543509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-302.78528142226361</v>
      </c>
      <c r="AR24">
        <f t="shared" si="9"/>
        <v>-304.14402477835336</v>
      </c>
      <c r="AS24">
        <f t="shared" si="9"/>
        <v>-1.5882245394477188</v>
      </c>
      <c r="AT24">
        <f t="shared" si="9"/>
        <v>23.59157734104738</v>
      </c>
      <c r="AU24">
        <f t="shared" si="9"/>
        <v>-282.14067197675371</v>
      </c>
      <c r="AW24">
        <v>21</v>
      </c>
      <c r="AX24">
        <f>IF(Z24&gt;0, (R24*SUMPRODUCT(K24:$K$98, X24:$X$98)-K24*$AZ$3)/Z24, 0)</f>
        <v>3115.1096016896236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500000</v>
      </c>
      <c r="S25">
        <f t="shared" si="1"/>
        <v>3163.3866431581005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2331.3248122354016</v>
      </c>
      <c r="AC25">
        <f t="shared" si="2"/>
        <v>2330.0306264130932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-2173.2743332847904</v>
      </c>
      <c r="AI25">
        <f t="shared" si="6"/>
        <v>-2182.4813592084652</v>
      </c>
      <c r="AJ25">
        <f t="shared" si="7"/>
        <v>1.2941858223084637</v>
      </c>
      <c r="AK25">
        <f t="shared" si="22"/>
        <v>163.19273685647812</v>
      </c>
      <c r="AL25">
        <f t="shared" si="8"/>
        <v>-2017.9944365296785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-281.83472020330828</v>
      </c>
      <c r="AR25">
        <f t="shared" si="9"/>
        <v>-283.02870640898971</v>
      </c>
      <c r="AS25">
        <f t="shared" si="9"/>
        <v>0.16783269996572364</v>
      </c>
      <c r="AT25">
        <f t="shared" si="9"/>
        <v>21.163172373936355</v>
      </c>
      <c r="AU25">
        <f t="shared" si="9"/>
        <v>-261.69770133508757</v>
      </c>
      <c r="AW25">
        <v>22</v>
      </c>
      <c r="AX25">
        <f>IF(Z25&gt;0, (R25*SUMPRODUCT(K25:$K$98, X25:$X$98)-K25*$AZ$3)/Z25, 0)</f>
        <v>3163.3866431581005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500000</v>
      </c>
      <c r="S26">
        <f t="shared" si="1"/>
        <v>3197.8770436974705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2330.0306264130932</v>
      </c>
      <c r="AC26">
        <f t="shared" si="2"/>
        <v>2317.3843844240305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-2266.5370287934188</v>
      </c>
      <c r="AI26">
        <f t="shared" si="6"/>
        <v>-2275.5953210321372</v>
      </c>
      <c r="AJ26">
        <f t="shared" si="7"/>
        <v>12.646241989062673</v>
      </c>
      <c r="AK26">
        <f t="shared" si="22"/>
        <v>163.10214384891654</v>
      </c>
      <c r="AL26">
        <f t="shared" si="8"/>
        <v>-2099.846935194158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-262.43680345311316</v>
      </c>
      <c r="AR26">
        <f t="shared" si="9"/>
        <v>-263.48564105412026</v>
      </c>
      <c r="AS26">
        <f t="shared" si="9"/>
        <v>1.4642775657942451</v>
      </c>
      <c r="AT26">
        <f t="shared" si="9"/>
        <v>18.885200075838174</v>
      </c>
      <c r="AU26">
        <f t="shared" si="9"/>
        <v>-243.13616341248783</v>
      </c>
      <c r="AW26">
        <v>23</v>
      </c>
      <c r="AX26">
        <f>IF(Z26&gt;0, (R26*SUMPRODUCT(K26:$K$98, X26:$X$98)-K26*$AZ$3)/Z26, 0)</f>
        <v>3197.8770436974705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500000</v>
      </c>
      <c r="S27">
        <f t="shared" si="1"/>
        <v>3220.6036670873345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2317.3843844240305</v>
      </c>
      <c r="AC27">
        <f t="shared" si="2"/>
        <v>2295.2944365193498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-2362.9986514870534</v>
      </c>
      <c r="AI27">
        <f t="shared" si="6"/>
        <v>-2371.9072858370973</v>
      </c>
      <c r="AJ27">
        <f t="shared" si="7"/>
        <v>22.089947904680685</v>
      </c>
      <c r="AK27">
        <f t="shared" si="22"/>
        <v>162.21690690968214</v>
      </c>
      <c r="AL27">
        <f t="shared" si="8"/>
        <v>-2187.6004310227345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-244.29094630070611</v>
      </c>
      <c r="AR27">
        <f t="shared" si="9"/>
        <v>-245.21193654936735</v>
      </c>
      <c r="AS27">
        <f t="shared" si="9"/>
        <v>2.2836975695994428</v>
      </c>
      <c r="AT27">
        <f t="shared" si="9"/>
        <v>16.770268434136227</v>
      </c>
      <c r="AU27">
        <f t="shared" si="9"/>
        <v>-226.15797054563166</v>
      </c>
      <c r="AW27">
        <v>24</v>
      </c>
      <c r="AX27">
        <f>IF(Z27&gt;0, (R27*SUMPRODUCT(K27:$K$98, X27:$X$98)-K27*$AZ$3)/Z27, 0)</f>
        <v>3220.6036670873345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500000</v>
      </c>
      <c r="S28">
        <f t="shared" si="1"/>
        <v>3233.7023568399768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2295.2944365193498</v>
      </c>
      <c r="AC28">
        <f t="shared" si="2"/>
        <v>2265.5988969583159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-2471.5566368886084</v>
      </c>
      <c r="AI28">
        <f t="shared" si="6"/>
        <v>-2480.3143959792296</v>
      </c>
      <c r="AJ28">
        <f t="shared" si="7"/>
        <v>29.695539561033911</v>
      </c>
      <c r="AK28">
        <f t="shared" si="22"/>
        <v>160.67061055635449</v>
      </c>
      <c r="AL28">
        <f t="shared" si="8"/>
        <v>-2289.9482458618413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-228.13737615057235</v>
      </c>
      <c r="AR28">
        <f t="shared" si="9"/>
        <v>-228.94576231096735</v>
      </c>
      <c r="AS28">
        <f t="shared" si="9"/>
        <v>2.7410508736543777</v>
      </c>
      <c r="AT28">
        <f t="shared" si="9"/>
        <v>14.830722860950235</v>
      </c>
      <c r="AU28">
        <f t="shared" si="9"/>
        <v>-211.37398857636273</v>
      </c>
      <c r="AW28">
        <v>25</v>
      </c>
      <c r="AX28">
        <f>IF(Z28&gt;0, (R28*SUMPRODUCT(K28:$K$98, X28:$X$98)-K28*$AZ$3)/Z28, 0)</f>
        <v>3233.7023568399768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500000</v>
      </c>
      <c r="S29">
        <f t="shared" si="1"/>
        <v>3237.9039484440605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2265.5988969583159</v>
      </c>
      <c r="AC29">
        <f t="shared" si="2"/>
        <v>2229.0645625395928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-2593.1328816618884</v>
      </c>
      <c r="AI29">
        <f t="shared" si="6"/>
        <v>-2601.7382348395618</v>
      </c>
      <c r="AJ29">
        <f t="shared" si="7"/>
        <v>36.53433441872312</v>
      </c>
      <c r="AK29">
        <f t="shared" si="22"/>
        <v>158.59192278708213</v>
      </c>
      <c r="AL29">
        <f t="shared" si="8"/>
        <v>-2406.6119776337564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-213.71382873885364</v>
      </c>
      <c r="AR29">
        <f t="shared" si="9"/>
        <v>-214.42304151705574</v>
      </c>
      <c r="AS29">
        <f t="shared" si="9"/>
        <v>3.0109881928021647</v>
      </c>
      <c r="AT29">
        <f t="shared" si="9"/>
        <v>13.070401160530741</v>
      </c>
      <c r="AU29">
        <f t="shared" si="9"/>
        <v>-198.34165216372281</v>
      </c>
      <c r="AW29">
        <v>26</v>
      </c>
      <c r="AX29">
        <f>IF(Z29&gt;0, (R29*SUMPRODUCT(K29:$K$98, X29:$X$98)-K29*$AZ$3)/Z29, 0)</f>
        <v>3237.9039484440605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500000</v>
      </c>
      <c r="S30">
        <f t="shared" si="1"/>
        <v>3233.9727179131341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2229.0645625395928</v>
      </c>
      <c r="AC30">
        <f t="shared" si="2"/>
        <v>2186.4248782041764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-2731.8925949099803</v>
      </c>
      <c r="AI30">
        <f t="shared" si="6"/>
        <v>-2740.3435972410043</v>
      </c>
      <c r="AJ30">
        <f t="shared" si="7"/>
        <v>42.639684335416405</v>
      </c>
      <c r="AK30">
        <f t="shared" si="22"/>
        <v>156.03451937777152</v>
      </c>
      <c r="AL30">
        <f t="shared" si="8"/>
        <v>-2541.6693935278163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-201.02656461361138</v>
      </c>
      <c r="AR30">
        <f t="shared" si="9"/>
        <v>-201.64843238737112</v>
      </c>
      <c r="AS30">
        <f t="shared" si="9"/>
        <v>3.1376450429011205</v>
      </c>
      <c r="AT30">
        <f t="shared" si="9"/>
        <v>11.481814274138026</v>
      </c>
      <c r="AU30">
        <f t="shared" si="9"/>
        <v>-187.02897307033197</v>
      </c>
      <c r="AW30">
        <v>27</v>
      </c>
      <c r="AX30">
        <f>IF(Z30&gt;0, (R30*SUMPRODUCT(K30:$K$98, X30:$X$98)-K30*$AZ$3)/Z30, 0)</f>
        <v>3233.9727179131341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500000</v>
      </c>
      <c r="S31">
        <f t="shared" si="1"/>
        <v>3222.3423656854029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2186.4248782041764</v>
      </c>
      <c r="AC31">
        <f t="shared" si="2"/>
        <v>2138.1430853793486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-2891.2390013650197</v>
      </c>
      <c r="AI31">
        <f t="shared" si="6"/>
        <v>-2899.5332126976996</v>
      </c>
      <c r="AJ31">
        <f t="shared" si="7"/>
        <v>48.281792824827789</v>
      </c>
      <c r="AK31">
        <f t="shared" si="22"/>
        <v>153.04974147429235</v>
      </c>
      <c r="AL31">
        <f t="shared" si="8"/>
        <v>-2698.2016783985796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-189.95721821339518</v>
      </c>
      <c r="AR31">
        <f t="shared" si="9"/>
        <v>-190.50215597581678</v>
      </c>
      <c r="AS31">
        <f t="shared" si="9"/>
        <v>3.1721608109982218</v>
      </c>
      <c r="AT31">
        <f t="shared" si="9"/>
        <v>10.055517072441916</v>
      </c>
      <c r="AU31">
        <f t="shared" si="9"/>
        <v>-177.27447809237665</v>
      </c>
      <c r="AW31">
        <v>28</v>
      </c>
      <c r="AX31">
        <f>IF(Z31&gt;0, (R31*SUMPRODUCT(K31:$K$98, X31:$X$98)-K31*$AZ$3)/Z31, 0)</f>
        <v>3222.3423656854029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500000</v>
      </c>
      <c r="S32">
        <f t="shared" si="1"/>
        <v>3203.3019977305621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2138.1430853793486</v>
      </c>
      <c r="AC32">
        <f t="shared" si="2"/>
        <v>2084.5651276916537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-3073.2163034941404</v>
      </c>
      <c r="AI32">
        <f t="shared" si="6"/>
        <v>-3081.3507423059059</v>
      </c>
      <c r="AJ32">
        <f t="shared" si="7"/>
        <v>53.577957687694834</v>
      </c>
      <c r="AK32">
        <f t="shared" si="22"/>
        <v>149.67001597655442</v>
      </c>
      <c r="AL32">
        <f t="shared" si="8"/>
        <v>-2878.1027686416564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-180.27973588738516</v>
      </c>
      <c r="AR32">
        <f t="shared" si="9"/>
        <v>-180.75691495184276</v>
      </c>
      <c r="AS32">
        <f t="shared" si="9"/>
        <v>3.1429678575963398</v>
      </c>
      <c r="AT32">
        <f t="shared" si="9"/>
        <v>8.7798801925643222</v>
      </c>
      <c r="AU32">
        <f t="shared" si="9"/>
        <v>-168.83406690168209</v>
      </c>
      <c r="AW32">
        <v>29</v>
      </c>
      <c r="AX32">
        <f>IF(Z32&gt;0, (R32*SUMPRODUCT(K32:$K$98, X32:$X$98)-K32*$AZ$3)/Z32, 0)</f>
        <v>3203.3019977305621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500000</v>
      </c>
      <c r="S33">
        <f t="shared" si="1"/>
        <v>3177.2838970745188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2084.5651276916537</v>
      </c>
      <c r="AC33">
        <f t="shared" si="2"/>
        <v>2026.052588702215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-3289.7264904787075</v>
      </c>
      <c r="AI33">
        <f t="shared" si="6"/>
        <v>-3297.6973417400936</v>
      </c>
      <c r="AJ33">
        <f t="shared" si="7"/>
        <v>58.512538989438781</v>
      </c>
      <c r="AK33">
        <f t="shared" si="22"/>
        <v>145.91955893841578</v>
      </c>
      <c r="AL33">
        <f t="shared" si="8"/>
        <v>-3093.2652438122391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-172.30407712171314</v>
      </c>
      <c r="AR33">
        <f t="shared" si="9"/>
        <v>-172.72156172854673</v>
      </c>
      <c r="AS33">
        <f t="shared" si="9"/>
        <v>3.0646769753665519</v>
      </c>
      <c r="AT33">
        <f t="shared" si="9"/>
        <v>7.64274325226123</v>
      </c>
      <c r="AU33">
        <f t="shared" si="9"/>
        <v>-162.01414150091895</v>
      </c>
      <c r="AW33">
        <v>30</v>
      </c>
      <c r="AX33">
        <f>IF(Z33&gt;0, (R33*SUMPRODUCT(K33:$K$98, X33:$X$98)-K33*$AZ$3)/Z33, 0)</f>
        <v>3177.2838970745188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500000</v>
      </c>
      <c r="S34">
        <f t="shared" si="1"/>
        <v>3143.8630226664486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2026.052588702215</v>
      </c>
      <c r="AC34">
        <f t="shared" si="2"/>
        <v>1962.469223096524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-3534.589182004177</v>
      </c>
      <c r="AI34">
        <f t="shared" si="6"/>
        <v>-3542.391960023399</v>
      </c>
      <c r="AJ34">
        <f t="shared" si="7"/>
        <v>63.583365605690915</v>
      </c>
      <c r="AK34">
        <f t="shared" si="22"/>
        <v>141.82368120915507</v>
      </c>
      <c r="AL34">
        <f t="shared" si="8"/>
        <v>-3336.9849132085533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-165.29384541440956</v>
      </c>
      <c r="AR34">
        <f t="shared" si="9"/>
        <v>-165.65873964038605</v>
      </c>
      <c r="AS34">
        <f t="shared" si="9"/>
        <v>2.9734541877920964</v>
      </c>
      <c r="AT34">
        <f t="shared" si="9"/>
        <v>6.6323355928442602</v>
      </c>
      <c r="AU34">
        <f t="shared" ref="AU34:AU79" si="23">AL34*$K34</f>
        <v>-156.0529498597497</v>
      </c>
      <c r="AW34">
        <v>31</v>
      </c>
      <c r="AX34">
        <f>IF(Z34&gt;0, (R34*SUMPRODUCT(K34:$K$98, X34:$X$98)-K34*$AZ$3)/Z34, 0)</f>
        <v>3143.8630226664486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500000</v>
      </c>
      <c r="S35">
        <f t="shared" si="1"/>
        <v>3103.4935197750974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1962.469223096524</v>
      </c>
      <c r="AC35">
        <f t="shared" si="2"/>
        <v>1894.2474415357069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-3810.1486293432636</v>
      </c>
      <c r="AI35">
        <f t="shared" ref="AI35:AI66" si="25">SUM(AE35:AH35)</f>
        <v>-3817.7781258665595</v>
      </c>
      <c r="AJ35">
        <f t="shared" si="7"/>
        <v>68.221781560817135</v>
      </c>
      <c r="AK35">
        <f t="shared" si="22"/>
        <v>137.37284561675671</v>
      </c>
      <c r="AL35">
        <f t="shared" ref="AL35:AL79" si="26">SUM(AI35:AK35)</f>
        <v>-3612.1834986889858</v>
      </c>
      <c r="AN35">
        <f t="shared" ref="AN35:AT66" si="27">AE35*$K35</f>
        <v>0</v>
      </c>
      <c r="AO35">
        <f t="shared" si="27"/>
        <v>0</v>
      </c>
      <c r="AP35">
        <f t="shared" si="27"/>
        <v>-0.31856319331764771</v>
      </c>
      <c r="AQ35">
        <f t="shared" si="27"/>
        <v>-159.08954289084076</v>
      </c>
      <c r="AR35">
        <f t="shared" si="27"/>
        <v>-159.40810608415839</v>
      </c>
      <c r="AS35">
        <f t="shared" si="27"/>
        <v>2.8485429571234153</v>
      </c>
      <c r="AT35">
        <f t="shared" si="27"/>
        <v>5.7358873211596553</v>
      </c>
      <c r="AU35">
        <f t="shared" si="23"/>
        <v>-150.82367580587533</v>
      </c>
      <c r="AW35">
        <v>32</v>
      </c>
      <c r="AX35">
        <f>IF(Z35&gt;0, (R35*SUMPRODUCT(K35:$K$98, X35:$X$98)-K35*$AZ$3)/Z35, 0)</f>
        <v>3103.4935197750974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500000</v>
      </c>
      <c r="S36">
        <f t="shared" si="1"/>
        <v>3056.6854498852272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1894.2474415357069</v>
      </c>
      <c r="AC36">
        <f t="shared" si="2"/>
        <v>1821.8293842284306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-4120.7249471968316</v>
      </c>
      <c r="AI36">
        <f t="shared" si="25"/>
        <v>-4128.1751306312153</v>
      </c>
      <c r="AJ36">
        <f t="shared" si="7"/>
        <v>72.418057307276285</v>
      </c>
      <c r="AK36">
        <f t="shared" si="22"/>
        <v>132.59732090749949</v>
      </c>
      <c r="AL36">
        <f t="shared" si="26"/>
        <v>-3923.1597524164395</v>
      </c>
      <c r="AN36">
        <f t="shared" si="27"/>
        <v>0</v>
      </c>
      <c r="AO36">
        <f t="shared" si="27"/>
        <v>0</v>
      </c>
      <c r="AP36">
        <f t="shared" si="27"/>
        <v>-0.27774654152337963</v>
      </c>
      <c r="AQ36">
        <f t="shared" si="27"/>
        <v>-153.62267422449986</v>
      </c>
      <c r="AR36">
        <f t="shared" si="27"/>
        <v>-153.90042076602327</v>
      </c>
      <c r="AS36">
        <f t="shared" si="27"/>
        <v>2.6997811715763285</v>
      </c>
      <c r="AT36">
        <f t="shared" si="27"/>
        <v>4.9432940305009065</v>
      </c>
      <c r="AU36">
        <f t="shared" si="23"/>
        <v>-146.25734556394602</v>
      </c>
      <c r="AW36">
        <v>33</v>
      </c>
      <c r="AX36">
        <f>IF(Z36&gt;0, (R36*SUMPRODUCT(K36:$K$98, X36:$X$98)-K36*$AZ$3)/Z36, 0)</f>
        <v>3056.6854498852272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500000</v>
      </c>
      <c r="S37">
        <f t="shared" si="1"/>
        <v>3003.7191518099503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1821.8293842284306</v>
      </c>
      <c r="AC37">
        <f t="shared" si="2"/>
        <v>1745.5919649892569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-4455.4966748271054</v>
      </c>
      <c r="AI37">
        <f t="shared" si="25"/>
        <v>-4462.7609690102745</v>
      </c>
      <c r="AJ37">
        <f t="shared" si="7"/>
        <v>76.237419239173732</v>
      </c>
      <c r="AK37">
        <f t="shared" si="22"/>
        <v>127.52805689599016</v>
      </c>
      <c r="AL37">
        <f t="shared" si="26"/>
        <v>-4258.9954928751113</v>
      </c>
      <c r="AN37">
        <f t="shared" si="27"/>
        <v>0</v>
      </c>
      <c r="AO37">
        <f t="shared" si="27"/>
        <v>0</v>
      </c>
      <c r="AP37">
        <f t="shared" si="27"/>
        <v>-0.24180044450218915</v>
      </c>
      <c r="AQ37">
        <f t="shared" si="27"/>
        <v>-148.30636663192902</v>
      </c>
      <c r="AR37">
        <f t="shared" si="27"/>
        <v>-148.54816707643124</v>
      </c>
      <c r="AS37">
        <f t="shared" si="27"/>
        <v>2.5376507882133534</v>
      </c>
      <c r="AT37">
        <f t="shared" si="27"/>
        <v>4.2449190611522889</v>
      </c>
      <c r="AU37">
        <f t="shared" si="23"/>
        <v>-141.7655972270656</v>
      </c>
      <c r="AW37">
        <v>34</v>
      </c>
      <c r="AX37">
        <f>IF(Z37&gt;0, (R37*SUMPRODUCT(K37:$K$98, X37:$X$98)-K37*$AZ$3)/Z37, 0)</f>
        <v>3003.7191518099503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500000</v>
      </c>
      <c r="S38">
        <f t="shared" si="1"/>
        <v>2945.6593242448189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1745.5919649892569</v>
      </c>
      <c r="AC38">
        <f t="shared" si="2"/>
        <v>1666.379576022797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-4812.638482114422</v>
      </c>
      <c r="AI38">
        <f t="shared" si="25"/>
        <v>-4819.7098173937065</v>
      </c>
      <c r="AJ38">
        <f t="shared" si="7"/>
        <v>79.212388966459912</v>
      </c>
      <c r="AK38">
        <f t="shared" si="22"/>
        <v>122.19143754924799</v>
      </c>
      <c r="AL38">
        <f t="shared" si="26"/>
        <v>-4618.3059908779987</v>
      </c>
      <c r="AN38">
        <f t="shared" si="27"/>
        <v>0</v>
      </c>
      <c r="AO38">
        <f t="shared" si="27"/>
        <v>0</v>
      </c>
      <c r="AP38">
        <f t="shared" si="27"/>
        <v>-0.21015855707592238</v>
      </c>
      <c r="AQ38">
        <f t="shared" si="27"/>
        <v>-143.03057614764941</v>
      </c>
      <c r="AR38">
        <f t="shared" si="27"/>
        <v>-143.24073470472533</v>
      </c>
      <c r="AS38">
        <f t="shared" si="27"/>
        <v>2.3541750900281104</v>
      </c>
      <c r="AT38">
        <f t="shared" si="27"/>
        <v>3.6315031303369234</v>
      </c>
      <c r="AU38">
        <f t="shared" si="23"/>
        <v>-137.2550564843603</v>
      </c>
      <c r="AW38">
        <v>35</v>
      </c>
      <c r="AX38">
        <f>IF(Z38&gt;0, (R38*SUMPRODUCT(K38:$K$98, X38:$X$98)-K38*$AZ$3)/Z38, 0)</f>
        <v>2945.6593242448189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500000</v>
      </c>
      <c r="S39">
        <f t="shared" si="1"/>
        <v>2883.5414479107067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1666.379576022797</v>
      </c>
      <c r="AC39">
        <f t="shared" si="2"/>
        <v>1585.0400513621735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-5182.2781244772323</v>
      </c>
      <c r="AI39">
        <f t="shared" si="25"/>
        <v>-5189.1491894506116</v>
      </c>
      <c r="AJ39">
        <f t="shared" si="7"/>
        <v>81.33952466062351</v>
      </c>
      <c r="AK39">
        <f t="shared" si="22"/>
        <v>116.6465703215958</v>
      </c>
      <c r="AL39">
        <f t="shared" si="26"/>
        <v>-4991.163094468393</v>
      </c>
      <c r="AN39">
        <f t="shared" si="27"/>
        <v>0</v>
      </c>
      <c r="AO39">
        <f t="shared" si="27"/>
        <v>0</v>
      </c>
      <c r="AP39">
        <f t="shared" si="27"/>
        <v>-0.18232729182434934</v>
      </c>
      <c r="AQ39">
        <f t="shared" si="27"/>
        <v>-137.51445221042303</v>
      </c>
      <c r="AR39">
        <f t="shared" si="27"/>
        <v>-137.69677950224735</v>
      </c>
      <c r="AS39">
        <f t="shared" si="27"/>
        <v>2.1583866994576195</v>
      </c>
      <c r="AT39">
        <f t="shared" si="27"/>
        <v>3.0952775661026384</v>
      </c>
      <c r="AU39">
        <f t="shared" si="23"/>
        <v>-132.44311523668713</v>
      </c>
      <c r="AW39">
        <v>36</v>
      </c>
      <c r="AX39">
        <f>IF(Z39&gt;0, (R39*SUMPRODUCT(K39:$K$98, X39:$X$98)-K39*$AZ$3)/Z39, 0)</f>
        <v>2883.5414479107067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500000</v>
      </c>
      <c r="S40">
        <f t="shared" si="1"/>
        <v>2818.8625962700135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1585.0400513621735</v>
      </c>
      <c r="AC40">
        <f t="shared" si="2"/>
        <v>1502.6068951223087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-5567.0110489337558</v>
      </c>
      <c r="AI40">
        <f t="shared" si="25"/>
        <v>-5573.6742279811779</v>
      </c>
      <c r="AJ40">
        <f t="shared" si="7"/>
        <v>82.433156239864729</v>
      </c>
      <c r="AK40">
        <f t="shared" si="22"/>
        <v>110.95280359535215</v>
      </c>
      <c r="AL40">
        <f t="shared" si="26"/>
        <v>-5380.2882681459614</v>
      </c>
      <c r="AN40">
        <f t="shared" si="27"/>
        <v>0</v>
      </c>
      <c r="AO40">
        <f t="shared" si="27"/>
        <v>0</v>
      </c>
      <c r="AP40">
        <f t="shared" si="27"/>
        <v>-0.15786690212663826</v>
      </c>
      <c r="AQ40">
        <f t="shared" si="27"/>
        <v>-131.89601872396386</v>
      </c>
      <c r="AR40">
        <f t="shared" si="27"/>
        <v>-132.05388562609048</v>
      </c>
      <c r="AS40">
        <f t="shared" si="27"/>
        <v>1.9530417711261872</v>
      </c>
      <c r="AT40">
        <f t="shared" si="27"/>
        <v>2.6287415153041112</v>
      </c>
      <c r="AU40">
        <f t="shared" si="23"/>
        <v>-127.4721023396602</v>
      </c>
      <c r="AW40">
        <v>37</v>
      </c>
      <c r="AX40">
        <f>IF(Z40&gt;0, (R40*SUMPRODUCT(K40:$K$98, X40:$X$98)-K40*$AZ$3)/Z40, 0)</f>
        <v>2818.8625962700135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500000</v>
      </c>
      <c r="S41">
        <f t="shared" si="1"/>
        <v>2752.9672504876426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1502.6068951223087</v>
      </c>
      <c r="AC41">
        <f t="shared" si="2"/>
        <v>1419.8906049434879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-5978.2186338140555</v>
      </c>
      <c r="AI41">
        <f t="shared" si="25"/>
        <v>-5984.6657256051585</v>
      </c>
      <c r="AJ41">
        <f t="shared" si="7"/>
        <v>82.716290178820827</v>
      </c>
      <c r="AK41">
        <f t="shared" si="22"/>
        <v>105.18248265856163</v>
      </c>
      <c r="AL41">
        <f t="shared" si="26"/>
        <v>-5796.7669527677763</v>
      </c>
      <c r="AN41">
        <f t="shared" si="27"/>
        <v>0</v>
      </c>
      <c r="AO41">
        <f t="shared" si="27"/>
        <v>0</v>
      </c>
      <c r="AP41">
        <f t="shared" si="27"/>
        <v>-0.13638149104094524</v>
      </c>
      <c r="AQ41">
        <f t="shared" si="27"/>
        <v>-126.46296926832896</v>
      </c>
      <c r="AR41">
        <f t="shared" si="27"/>
        <v>-126.59935075936991</v>
      </c>
      <c r="AS41">
        <f t="shared" si="27"/>
        <v>1.7497766983140015</v>
      </c>
      <c r="AT41">
        <f t="shared" si="27"/>
        <v>2.2250255279689983</v>
      </c>
      <c r="AU41">
        <f t="shared" si="23"/>
        <v>-122.62454853308692</v>
      </c>
      <c r="AW41">
        <v>38</v>
      </c>
      <c r="AX41">
        <f>IF(Z41&gt;0, (R41*SUMPRODUCT(K41:$K$98, X41:$X$98)-K41*$AZ$3)/Z41, 0)</f>
        <v>2752.9672504876426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500000</v>
      </c>
      <c r="S42">
        <f t="shared" si="1"/>
        <v>2686.6040136872484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1419.8906049434879</v>
      </c>
      <c r="AC42">
        <f t="shared" si="2"/>
        <v>1337.3381075904638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-6414.7676201641934</v>
      </c>
      <c r="AI42">
        <f t="shared" si="25"/>
        <v>-6420.9898718468812</v>
      </c>
      <c r="AJ42">
        <f t="shared" si="7"/>
        <v>82.552497353024137</v>
      </c>
      <c r="AK42">
        <f t="shared" si="22"/>
        <v>99.39234234604416</v>
      </c>
      <c r="AL42">
        <f t="shared" si="26"/>
        <v>-6239.0450321478129</v>
      </c>
      <c r="AN42">
        <f t="shared" si="27"/>
        <v>0</v>
      </c>
      <c r="AO42">
        <f t="shared" si="27"/>
        <v>0</v>
      </c>
      <c r="AP42">
        <f t="shared" si="27"/>
        <v>-0.11752252987154033</v>
      </c>
      <c r="AQ42">
        <f t="shared" si="27"/>
        <v>-121.15866694323549</v>
      </c>
      <c r="AR42">
        <f t="shared" si="27"/>
        <v>-121.27618947310704</v>
      </c>
      <c r="AS42">
        <f t="shared" si="27"/>
        <v>1.5592069930463621</v>
      </c>
      <c r="AT42">
        <f t="shared" si="27"/>
        <v>1.8772688920419802</v>
      </c>
      <c r="AU42">
        <f t="shared" si="23"/>
        <v>-117.8397135880187</v>
      </c>
      <c r="AW42">
        <v>39</v>
      </c>
      <c r="AX42">
        <f>IF(Z42&gt;0, (R42*SUMPRODUCT(K42:$K$98, X42:$X$98)-K42*$AZ$3)/Z42, 0)</f>
        <v>2686.6040136872484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500000</v>
      </c>
      <c r="S43">
        <f t="shared" si="1"/>
        <v>2620.5862166147676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1337.3381075904638</v>
      </c>
      <c r="AC43">
        <f t="shared" si="2"/>
        <v>1255.3852191430367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-6877.4274069672238</v>
      </c>
      <c r="AI43">
        <f t="shared" si="25"/>
        <v>-6883.4155004479107</v>
      </c>
      <c r="AJ43">
        <f t="shared" si="7"/>
        <v>81.952888447427085</v>
      </c>
      <c r="AK43">
        <f t="shared" si="22"/>
        <v>93.613667531332467</v>
      </c>
      <c r="AL43">
        <f t="shared" si="26"/>
        <v>-6707.8489444691504</v>
      </c>
      <c r="AN43">
        <f t="shared" si="27"/>
        <v>0</v>
      </c>
      <c r="AO43">
        <f t="shared" si="27"/>
        <v>0</v>
      </c>
      <c r="AP43">
        <f t="shared" si="27"/>
        <v>-0.10098203231573917</v>
      </c>
      <c r="AQ43">
        <f t="shared" si="27"/>
        <v>-115.97958497132328</v>
      </c>
      <c r="AR43">
        <f t="shared" si="27"/>
        <v>-116.08056700363903</v>
      </c>
      <c r="AS43">
        <f t="shared" si="27"/>
        <v>1.382037414121563</v>
      </c>
      <c r="AT43">
        <f t="shared" si="27"/>
        <v>1.5786825022577988</v>
      </c>
      <c r="AU43">
        <f t="shared" si="23"/>
        <v>-113.11984708725966</v>
      </c>
      <c r="AW43">
        <v>40</v>
      </c>
      <c r="AX43">
        <f>IF(Z43&gt;0, (R43*SUMPRODUCT(K43:$K$98, X43:$X$98)-K43*$AZ$3)/Z43, 0)</f>
        <v>2620.5862166147676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500000</v>
      </c>
      <c r="S44">
        <f t="shared" si="1"/>
        <v>2555.3266742457467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1255.3852191430367</v>
      </c>
      <c r="AC44">
        <f t="shared" si="2"/>
        <v>1174.4107935429706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-7331.8959101117907</v>
      </c>
      <c r="AI44">
        <f t="shared" si="25"/>
        <v>-7337.6408252599176</v>
      </c>
      <c r="AJ44">
        <f t="shared" si="7"/>
        <v>80.97442560006607</v>
      </c>
      <c r="AK44">
        <f t="shared" si="22"/>
        <v>87.876965340012575</v>
      </c>
      <c r="AL44">
        <f t="shared" si="26"/>
        <v>-7168.7894343198395</v>
      </c>
      <c r="AN44">
        <f t="shared" si="27"/>
        <v>0</v>
      </c>
      <c r="AO44">
        <f t="shared" si="27"/>
        <v>0</v>
      </c>
      <c r="AP44">
        <f t="shared" si="27"/>
        <v>-8.6501000606220499E-2</v>
      </c>
      <c r="AQ44">
        <f t="shared" si="27"/>
        <v>-110.3961183433855</v>
      </c>
      <c r="AR44">
        <f t="shared" si="27"/>
        <v>-110.48261934399171</v>
      </c>
      <c r="AS44">
        <f t="shared" si="27"/>
        <v>1.2192292936133975</v>
      </c>
      <c r="AT44">
        <f t="shared" si="27"/>
        <v>1.3231606100618654</v>
      </c>
      <c r="AU44">
        <f t="shared" si="23"/>
        <v>-107.94022944031646</v>
      </c>
      <c r="AW44">
        <v>41</v>
      </c>
      <c r="AX44">
        <f>IF(Z44&gt;0, (R44*SUMPRODUCT(K44:$K$98, X44:$X$98)-K44*$AZ$3)/Z44, 0)</f>
        <v>2555.3266742457467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500000</v>
      </c>
      <c r="S45">
        <f t="shared" si="1"/>
        <v>2492.0860846168875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1174.4107935429706</v>
      </c>
      <c r="AC45">
        <f t="shared" si="2"/>
        <v>1095.2692817810653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-7749.1519685317489</v>
      </c>
      <c r="AI45">
        <f t="shared" si="25"/>
        <v>-7754.6457057291809</v>
      </c>
      <c r="AJ45">
        <f t="shared" si="7"/>
        <v>79.141511761905349</v>
      </c>
      <c r="AK45">
        <f t="shared" si="22"/>
        <v>82.208755548007957</v>
      </c>
      <c r="AL45">
        <f t="shared" si="26"/>
        <v>-7593.2954384192672</v>
      </c>
      <c r="AN45">
        <f t="shared" si="27"/>
        <v>0</v>
      </c>
      <c r="AO45">
        <f t="shared" si="27"/>
        <v>0</v>
      </c>
      <c r="AP45">
        <f t="shared" si="27"/>
        <v>-7.3856269972258443E-2</v>
      </c>
      <c r="AQ45">
        <f t="shared" si="27"/>
        <v>-104.17743682960133</v>
      </c>
      <c r="AR45">
        <f t="shared" si="27"/>
        <v>-104.25129309957359</v>
      </c>
      <c r="AS45">
        <f t="shared" si="27"/>
        <v>1.0639564013786145</v>
      </c>
      <c r="AT45">
        <f t="shared" si="27"/>
        <v>1.1051915709901139</v>
      </c>
      <c r="AU45">
        <f t="shared" si="23"/>
        <v>-102.08214512720485</v>
      </c>
      <c r="AW45">
        <v>42</v>
      </c>
      <c r="AX45">
        <f>IF(Z45&gt;0, (R45*SUMPRODUCT(K45:$K$98, X45:$X$98)-K45*$AZ$3)/Z45, 0)</f>
        <v>2492.0860846168875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500000</v>
      </c>
      <c r="S46">
        <f t="shared" si="1"/>
        <v>2455.0827628421785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1095.2692817810653</v>
      </c>
      <c r="AC46">
        <f t="shared" si="2"/>
        <v>1018.9977436849276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-10023.80718533817</v>
      </c>
      <c r="AI46">
        <f t="shared" si="25"/>
        <v>-10028.995389983995</v>
      </c>
      <c r="AJ46">
        <f t="shared" si="7"/>
        <v>76.271538096137647</v>
      </c>
      <c r="AK46">
        <f t="shared" si="22"/>
        <v>76.668849724674573</v>
      </c>
      <c r="AL46">
        <f t="shared" si="26"/>
        <v>-9876.0550021631825</v>
      </c>
      <c r="AN46">
        <f t="shared" si="27"/>
        <v>0</v>
      </c>
      <c r="AO46">
        <f t="shared" si="27"/>
        <v>0</v>
      </c>
      <c r="AP46">
        <f t="shared" si="27"/>
        <v>-6.2275692500692856E-2</v>
      </c>
      <c r="AQ46">
        <f t="shared" si="27"/>
        <v>-120.31898827713739</v>
      </c>
      <c r="AR46">
        <f t="shared" si="27"/>
        <v>-120.3812639696381</v>
      </c>
      <c r="AS46">
        <f t="shared" si="27"/>
        <v>0.9155118537686463</v>
      </c>
      <c r="AT46">
        <f t="shared" si="27"/>
        <v>0.92028091329786665</v>
      </c>
      <c r="AU46">
        <f t="shared" si="23"/>
        <v>-118.54547120257159</v>
      </c>
      <c r="AW46">
        <v>43</v>
      </c>
      <c r="AX46">
        <f>IF(Z46&gt;0, (R46*SUMPRODUCT(K46:$K$98, X46:$X$98)-K46*$AZ$3)/Z46, 0)</f>
        <v>2455.0827628421785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500000</v>
      </c>
      <c r="S47">
        <f t="shared" si="1"/>
        <v>2388.76504250996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1018.9977436849276</v>
      </c>
      <c r="AC47">
        <f t="shared" si="2"/>
        <v>923.59473641981174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-12132.355493802963</v>
      </c>
      <c r="AI47">
        <f t="shared" si="25"/>
        <v>-12137.188507514984</v>
      </c>
      <c r="AJ47">
        <f t="shared" si="7"/>
        <v>95.403007265115889</v>
      </c>
      <c r="AK47">
        <f t="shared" si="22"/>
        <v>71.329842057944944</v>
      </c>
      <c r="AL47">
        <f t="shared" si="26"/>
        <v>-11970.455658191922</v>
      </c>
      <c r="AN47">
        <f t="shared" si="27"/>
        <v>0</v>
      </c>
      <c r="AO47">
        <f t="shared" si="27"/>
        <v>0</v>
      </c>
      <c r="AP47">
        <f t="shared" si="27"/>
        <v>-5.1796626112219052E-2</v>
      </c>
      <c r="AQ47">
        <f t="shared" si="27"/>
        <v>-130.02551178573535</v>
      </c>
      <c r="AR47">
        <f t="shared" si="27"/>
        <v>-130.07730841184758</v>
      </c>
      <c r="AS47">
        <f t="shared" si="27"/>
        <v>1.0224580751760144</v>
      </c>
      <c r="AT47">
        <f t="shared" si="27"/>
        <v>0.76445989601255493</v>
      </c>
      <c r="AU47">
        <f t="shared" si="23"/>
        <v>-128.290390440659</v>
      </c>
      <c r="AW47">
        <v>44</v>
      </c>
      <c r="AX47">
        <f>IF(Z47&gt;0, (R47*SUMPRODUCT(K47:$K$98, X47:$X$98)-K47*$AZ$3)/Z47, 0)</f>
        <v>2388.76504250996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500000</v>
      </c>
      <c r="S48">
        <f t="shared" si="1"/>
        <v>2300.0285983268341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923.59473641981174</v>
      </c>
      <c r="AC48">
        <f t="shared" si="2"/>
        <v>815.81563625195304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-14038.322891373495</v>
      </c>
      <c r="AI48">
        <f t="shared" si="25"/>
        <v>-14042.756616876111</v>
      </c>
      <c r="AJ48">
        <f t="shared" si="7"/>
        <v>107.7791001678587</v>
      </c>
      <c r="AK48">
        <f t="shared" si="22"/>
        <v>64.651631549386835</v>
      </c>
      <c r="AL48">
        <f t="shared" si="26"/>
        <v>-13870.325885158867</v>
      </c>
      <c r="AN48">
        <f t="shared" si="27"/>
        <v>0</v>
      </c>
      <c r="AO48">
        <f t="shared" si="27"/>
        <v>0</v>
      </c>
      <c r="AP48">
        <f t="shared" si="27"/>
        <v>-4.2426208688828952E-2</v>
      </c>
      <c r="AQ48">
        <f t="shared" si="27"/>
        <v>-134.33236141458687</v>
      </c>
      <c r="AR48">
        <f t="shared" si="27"/>
        <v>-134.37478762327569</v>
      </c>
      <c r="AS48">
        <f t="shared" si="27"/>
        <v>1.031335519827983</v>
      </c>
      <c r="AT48">
        <f t="shared" si="27"/>
        <v>0.61864984888413743</v>
      </c>
      <c r="AU48">
        <f t="shared" si="23"/>
        <v>-132.7248022545636</v>
      </c>
      <c r="AW48">
        <v>45</v>
      </c>
      <c r="AX48">
        <f>IF(Z48&gt;0, (R48*SUMPRODUCT(K48:$K$98, X48:$X$98)-K48*$AZ$3)/Z48, 0)</f>
        <v>2300.0285983268341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500000</v>
      </c>
      <c r="S49">
        <f t="shared" si="1"/>
        <v>2192.7936426141919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815.81563625195304</v>
      </c>
      <c r="AC49">
        <f t="shared" si="2"/>
        <v>701.34614235332651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-15654.840440749505</v>
      </c>
      <c r="AI49">
        <f t="shared" si="25"/>
        <v>-15658.838457986078</v>
      </c>
      <c r="AJ49">
        <f t="shared" si="7"/>
        <v>114.46949389862652</v>
      </c>
      <c r="AK49">
        <f t="shared" si="22"/>
        <v>57.107094537636719</v>
      </c>
      <c r="AL49">
        <f t="shared" si="26"/>
        <v>-15487.261869549815</v>
      </c>
      <c r="AN49">
        <f t="shared" si="27"/>
        <v>0</v>
      </c>
      <c r="AO49">
        <f t="shared" si="27"/>
        <v>0</v>
      </c>
      <c r="AP49">
        <f t="shared" si="27"/>
        <v>-3.4157970682455768E-2</v>
      </c>
      <c r="AQ49">
        <f t="shared" si="27"/>
        <v>-133.75069419965033</v>
      </c>
      <c r="AR49">
        <f t="shared" si="27"/>
        <v>-133.78485217033278</v>
      </c>
      <c r="AS49">
        <f t="shared" si="27"/>
        <v>0.97799618792479504</v>
      </c>
      <c r="AT49">
        <f t="shared" si="27"/>
        <v>0.48790746651444511</v>
      </c>
      <c r="AU49">
        <f t="shared" si="23"/>
        <v>-132.31894851589354</v>
      </c>
      <c r="AW49">
        <v>46</v>
      </c>
      <c r="AX49">
        <f>IF(Z49&gt;0, (R49*SUMPRODUCT(K49:$K$98, X49:$X$98)-K49*$AZ$3)/Z49, 0)</f>
        <v>2192.7936426141919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500000</v>
      </c>
      <c r="S50">
        <f t="shared" si="1"/>
        <v>2065.1134198829436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701.34614235332651</v>
      </c>
      <c r="AC50">
        <f t="shared" si="2"/>
        <v>585.33015129292721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-16602.837563721692</v>
      </c>
      <c r="AI50">
        <f t="shared" si="25"/>
        <v>-16606.380529846807</v>
      </c>
      <c r="AJ50">
        <f t="shared" si="7"/>
        <v>116.0159910603993</v>
      </c>
      <c r="AK50">
        <f t="shared" si="22"/>
        <v>49.094229964732861</v>
      </c>
      <c r="AL50">
        <f t="shared" si="26"/>
        <v>-16441.270308821677</v>
      </c>
      <c r="AN50">
        <f t="shared" si="27"/>
        <v>0</v>
      </c>
      <c r="AO50">
        <f t="shared" si="27"/>
        <v>0</v>
      </c>
      <c r="AP50">
        <f t="shared" si="27"/>
        <v>-2.7026908828775991E-2</v>
      </c>
      <c r="AQ50">
        <f t="shared" si="27"/>
        <v>-126.65189597864642</v>
      </c>
      <c r="AR50">
        <f t="shared" si="27"/>
        <v>-126.67892288747521</v>
      </c>
      <c r="AS50">
        <f t="shared" si="27"/>
        <v>0.8850080701715628</v>
      </c>
      <c r="AT50">
        <f t="shared" si="27"/>
        <v>0.37450690478545484</v>
      </c>
      <c r="AU50">
        <f t="shared" si="23"/>
        <v>-125.41940791251821</v>
      </c>
      <c r="AW50">
        <v>47</v>
      </c>
      <c r="AX50">
        <f>IF(Z50&gt;0, (R50*SUMPRODUCT(K50:$K$98, X50:$X$98)-K50*$AZ$3)/Z50, 0)</f>
        <v>2065.1134198829436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500000</v>
      </c>
      <c r="S51">
        <f t="shared" si="1"/>
        <v>1925.6464154051987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585.33015129292721</v>
      </c>
      <c r="AC51">
        <f t="shared" si="2"/>
        <v>474.51281168861181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-17092.751106290649</v>
      </c>
      <c r="AI51">
        <f t="shared" si="25"/>
        <v>-17095.831323976854</v>
      </c>
      <c r="AJ51">
        <f t="shared" si="7"/>
        <v>110.81733960431541</v>
      </c>
      <c r="AK51">
        <f t="shared" si="22"/>
        <v>40.973110590504909</v>
      </c>
      <c r="AL51">
        <f t="shared" si="26"/>
        <v>-16944.040873782033</v>
      </c>
      <c r="AN51">
        <f t="shared" si="27"/>
        <v>0</v>
      </c>
      <c r="AO51">
        <f t="shared" si="27"/>
        <v>0</v>
      </c>
      <c r="AP51">
        <f t="shared" si="27"/>
        <v>-2.0979385542182663E-2</v>
      </c>
      <c r="AQ51">
        <f t="shared" si="27"/>
        <v>-116.4188547587015</v>
      </c>
      <c r="AR51">
        <f t="shared" si="27"/>
        <v>-116.43983414424368</v>
      </c>
      <c r="AS51">
        <f t="shared" si="27"/>
        <v>0.7547777232532481</v>
      </c>
      <c r="AT51">
        <f t="shared" si="27"/>
        <v>0.27906816060129053</v>
      </c>
      <c r="AU51">
        <f t="shared" si="23"/>
        <v>-115.40598826038914</v>
      </c>
      <c r="AW51">
        <v>48</v>
      </c>
      <c r="AX51">
        <f>IF(Z51&gt;0, (R51*SUMPRODUCT(K51:$K$98, X51:$X$98)-K51*$AZ$3)/Z51, 0)</f>
        <v>1925.6464154051987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500000</v>
      </c>
      <c r="S52">
        <f t="shared" si="1"/>
        <v>1773.4010077135254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474.51281168861181</v>
      </c>
      <c r="AC52">
        <f t="shared" si="2"/>
        <v>372.23195369270593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-17028.006925967082</v>
      </c>
      <c r="AI52">
        <f t="shared" si="25"/>
        <v>-17030.630641303276</v>
      </c>
      <c r="AJ52">
        <f t="shared" si="7"/>
        <v>102.28085799590588</v>
      </c>
      <c r="AK52">
        <f t="shared" si="22"/>
        <v>33.215896818202829</v>
      </c>
      <c r="AL52">
        <f t="shared" si="26"/>
        <v>-16895.13388648917</v>
      </c>
      <c r="AN52">
        <f t="shared" si="27"/>
        <v>0</v>
      </c>
      <c r="AO52">
        <f t="shared" si="27"/>
        <v>0</v>
      </c>
      <c r="AP52">
        <f t="shared" si="27"/>
        <v>-1.595548629028725E-2</v>
      </c>
      <c r="AQ52">
        <f t="shared" si="27"/>
        <v>-103.55168005853979</v>
      </c>
      <c r="AR52">
        <f t="shared" si="27"/>
        <v>-103.56763554483008</v>
      </c>
      <c r="AS52">
        <f t="shared" si="27"/>
        <v>0.62199614607588405</v>
      </c>
      <c r="AT52">
        <f t="shared" si="27"/>
        <v>0.20199439283353851</v>
      </c>
      <c r="AU52">
        <f t="shared" si="23"/>
        <v>-102.74364500592067</v>
      </c>
      <c r="AW52">
        <v>49</v>
      </c>
      <c r="AX52">
        <f>IF(Z52&gt;0, (R52*SUMPRODUCT(K52:$K$98, X52:$X$98)-K52*$AZ$3)/Z52, 0)</f>
        <v>1773.4010077135254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500000</v>
      </c>
      <c r="S53">
        <f t="shared" si="1"/>
        <v>1607.6886761938088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372.23195369270593</v>
      </c>
      <c r="AC53">
        <f t="shared" si="2"/>
        <v>281.30348502951972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-16412.199901571439</v>
      </c>
      <c r="AI53">
        <f t="shared" si="25"/>
        <v>-16414.387074756731</v>
      </c>
      <c r="AJ53">
        <f t="shared" si="7"/>
        <v>90.928468663186209</v>
      </c>
      <c r="AK53">
        <f t="shared" si="22"/>
        <v>26.056236758489419</v>
      </c>
      <c r="AL53">
        <f t="shared" si="26"/>
        <v>-16297.402369335055</v>
      </c>
      <c r="AN53">
        <f t="shared" si="27"/>
        <v>0</v>
      </c>
      <c r="AO53">
        <f t="shared" si="27"/>
        <v>0</v>
      </c>
      <c r="AP53">
        <f t="shared" si="27"/>
        <v>-1.1875679856882692E-2</v>
      </c>
      <c r="AQ53">
        <f t="shared" si="27"/>
        <v>-89.113213845562981</v>
      </c>
      <c r="AR53">
        <f t="shared" si="27"/>
        <v>-89.125089525419853</v>
      </c>
      <c r="AS53">
        <f t="shared" si="27"/>
        <v>0.49371370816999638</v>
      </c>
      <c r="AT53">
        <f t="shared" si="27"/>
        <v>0.14147737732877377</v>
      </c>
      <c r="AU53">
        <f t="shared" si="23"/>
        <v>-88.489898439921092</v>
      </c>
      <c r="AW53">
        <v>50</v>
      </c>
      <c r="AX53">
        <f>IF(Z53&gt;0, (R53*SUMPRODUCT(K53:$K$98, X53:$X$98)-K53*$AZ$3)/Z53, 0)</f>
        <v>1607.6886761938088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500000</v>
      </c>
      <c r="S54">
        <f t="shared" si="1"/>
        <v>1428.3153559969662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281.30348502951972</v>
      </c>
      <c r="AC54">
        <f t="shared" si="2"/>
        <v>203.46099564409354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-15387.942682312067</v>
      </c>
      <c r="AI54">
        <f t="shared" si="25"/>
        <v>-15389.723285198448</v>
      </c>
      <c r="AJ54">
        <f t="shared" si="7"/>
        <v>77.842489385426177</v>
      </c>
      <c r="AK54">
        <f t="shared" si="22"/>
        <v>19.691243952066383</v>
      </c>
      <c r="AL54">
        <f t="shared" si="26"/>
        <v>-15292.189551860956</v>
      </c>
      <c r="AN54">
        <f t="shared" si="27"/>
        <v>0</v>
      </c>
      <c r="AO54">
        <f t="shared" si="27"/>
        <v>0</v>
      </c>
      <c r="AP54">
        <f t="shared" si="27"/>
        <v>-8.632256945821563E-3</v>
      </c>
      <c r="AQ54">
        <f t="shared" si="27"/>
        <v>-74.599831392632666</v>
      </c>
      <c r="AR54">
        <f t="shared" si="27"/>
        <v>-74.608463649578482</v>
      </c>
      <c r="AS54">
        <f t="shared" si="27"/>
        <v>0.37737576121924266</v>
      </c>
      <c r="AT54">
        <f t="shared" si="27"/>
        <v>9.5461980140066086E-2</v>
      </c>
      <c r="AU54">
        <f t="shared" si="23"/>
        <v>-74.135625908219183</v>
      </c>
      <c r="AW54">
        <v>51</v>
      </c>
      <c r="AX54">
        <f>IF(Z54&gt;0, (R54*SUMPRODUCT(K54:$K$98, X54:$X$98)-K54*$AZ$3)/Z54, 0)</f>
        <v>1428.3153559969662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500000</v>
      </c>
      <c r="S55">
        <f t="shared" si="1"/>
        <v>1228.2088013165571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203.46099564409354</v>
      </c>
      <c r="AC55">
        <f t="shared" si="2"/>
        <v>138.92431109086885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-13956.217419746014</v>
      </c>
      <c r="AI55">
        <f t="shared" si="25"/>
        <v>-13957.631311168037</v>
      </c>
      <c r="AJ55">
        <f t="shared" si="7"/>
        <v>64.536684553224688</v>
      </c>
      <c r="AK55">
        <f t="shared" si="22"/>
        <v>14.242269695086549</v>
      </c>
      <c r="AL55">
        <f t="shared" si="26"/>
        <v>-13878.852356919726</v>
      </c>
      <c r="AN55">
        <f t="shared" si="27"/>
        <v>0</v>
      </c>
      <c r="AO55">
        <f t="shared" si="27"/>
        <v>0</v>
      </c>
      <c r="AP55">
        <f t="shared" si="27"/>
        <v>-6.120054969338878E-3</v>
      </c>
      <c r="AQ55">
        <f t="shared" si="27"/>
        <v>-60.409743239421474</v>
      </c>
      <c r="AR55">
        <f t="shared" si="27"/>
        <v>-60.415863294390817</v>
      </c>
      <c r="AS55">
        <f t="shared" si="27"/>
        <v>0.27934822352852057</v>
      </c>
      <c r="AT55">
        <f t="shared" si="27"/>
        <v>6.1647925763142042E-2</v>
      </c>
      <c r="AU55">
        <f t="shared" si="23"/>
        <v>-60.074867145099148</v>
      </c>
      <c r="AW55">
        <v>52</v>
      </c>
      <c r="AX55">
        <f>IF(Z55&gt;0, (R55*SUMPRODUCT(K55:$K$98, X55:$X$98)-K55*$AZ$3)/Z55, 0)</f>
        <v>1228.2088013165571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500000</v>
      </c>
      <c r="S56">
        <f t="shared" si="1"/>
        <v>1000.9886367180122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138.92431109086885</v>
      </c>
      <c r="AC56">
        <f t="shared" si="2"/>
        <v>87.499520386633023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-12283.550019271117</v>
      </c>
      <c r="AI56">
        <f t="shared" si="25"/>
        <v>-12284.642683028438</v>
      </c>
      <c r="AJ56">
        <f t="shared" si="7"/>
        <v>51.424790704235832</v>
      </c>
      <c r="AK56">
        <f t="shared" si="22"/>
        <v>9.7247017763608206</v>
      </c>
      <c r="AL56">
        <f t="shared" si="26"/>
        <v>-12223.493190547842</v>
      </c>
      <c r="AN56">
        <f t="shared" si="27"/>
        <v>0</v>
      </c>
      <c r="AO56">
        <f t="shared" si="27"/>
        <v>0</v>
      </c>
      <c r="AP56">
        <f t="shared" si="27"/>
        <v>-4.222870649280573E-3</v>
      </c>
      <c r="AQ56">
        <f t="shared" si="27"/>
        <v>-47.472831873258855</v>
      </c>
      <c r="AR56">
        <f t="shared" si="27"/>
        <v>-47.477054743908134</v>
      </c>
      <c r="AS56">
        <f t="shared" si="27"/>
        <v>0.19874388425086362</v>
      </c>
      <c r="AT56">
        <f t="shared" si="27"/>
        <v>3.7583526889415714E-2</v>
      </c>
      <c r="AU56">
        <f t="shared" si="23"/>
        <v>-47.240727332767854</v>
      </c>
      <c r="AW56">
        <v>53</v>
      </c>
      <c r="AX56">
        <f>IF(Z56&gt;0, (R56*SUMPRODUCT(K56:$K$98, X56:$X$98)-K56*$AZ$3)/Z56, 0)</f>
        <v>1000.9886367180122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500000</v>
      </c>
      <c r="S57">
        <f t="shared" si="1"/>
        <v>732.59540934444419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87.499520386633023</v>
      </c>
      <c r="AC57">
        <f t="shared" si="2"/>
        <v>48.048967562647064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-10475.826141691176</v>
      </c>
      <c r="AI57">
        <f t="shared" si="25"/>
        <v>-10476.645983157381</v>
      </c>
      <c r="AJ57">
        <f t="shared" si="7"/>
        <v>39.450552823985959</v>
      </c>
      <c r="AK57">
        <f t="shared" si="22"/>
        <v>6.1249664270643125</v>
      </c>
      <c r="AL57">
        <f t="shared" si="26"/>
        <v>-10431.070463906331</v>
      </c>
      <c r="AN57">
        <f t="shared" si="27"/>
        <v>0</v>
      </c>
      <c r="AO57">
        <f t="shared" si="27"/>
        <v>0</v>
      </c>
      <c r="AP57">
        <f t="shared" si="27"/>
        <v>-2.8290009829410544E-3</v>
      </c>
      <c r="AQ57">
        <f t="shared" si="27"/>
        <v>-36.148601496206624</v>
      </c>
      <c r="AR57">
        <f t="shared" si="27"/>
        <v>-36.151430497189558</v>
      </c>
      <c r="AS57">
        <f t="shared" si="27"/>
        <v>0.13613077322502187</v>
      </c>
      <c r="AT57">
        <f t="shared" si="27"/>
        <v>2.1135227671299339E-2</v>
      </c>
      <c r="AU57">
        <f t="shared" si="23"/>
        <v>-35.994164496293244</v>
      </c>
      <c r="AW57">
        <v>54</v>
      </c>
      <c r="AX57">
        <f>IF(Z57&gt;0, (R57*SUMPRODUCT(K57:$K$98, X57:$X$98)-K57*$AZ$3)/Z57, 0)</f>
        <v>732.59540934444419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500000</v>
      </c>
      <c r="S58">
        <f t="shared" si="1"/>
        <v>399.57287393926265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48.048967562647064</v>
      </c>
      <c r="AC58">
        <f t="shared" si="2"/>
        <v>19.063115217576964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-8611.3559862725124</v>
      </c>
      <c r="AI58">
        <f t="shared" si="25"/>
        <v>-8611.9523454244008</v>
      </c>
      <c r="AJ58">
        <f t="shared" si="7"/>
        <v>28.9858523450701</v>
      </c>
      <c r="AK58">
        <f t="shared" si="22"/>
        <v>3.363427729385295</v>
      </c>
      <c r="AL58">
        <f t="shared" si="26"/>
        <v>-8579.6030653499456</v>
      </c>
      <c r="AN58">
        <f t="shared" si="27"/>
        <v>0</v>
      </c>
      <c r="AO58">
        <f t="shared" si="27"/>
        <v>0</v>
      </c>
      <c r="AP58">
        <f t="shared" si="27"/>
        <v>-1.837355034498285E-3</v>
      </c>
      <c r="AQ58">
        <f t="shared" si="27"/>
        <v>-26.531190516913018</v>
      </c>
      <c r="AR58">
        <f t="shared" si="27"/>
        <v>-26.533027871947517</v>
      </c>
      <c r="AS58">
        <f t="shared" si="27"/>
        <v>8.9304073840180964E-2</v>
      </c>
      <c r="AT58">
        <f t="shared" si="27"/>
        <v>1.0362565665667685E-2</v>
      </c>
      <c r="AU58">
        <f t="shared" si="23"/>
        <v>-26.433361232441669</v>
      </c>
      <c r="AW58">
        <v>55</v>
      </c>
      <c r="AX58">
        <f>IF(Z58&gt;0, (R58*SUMPRODUCT(K58:$K$98, X58:$X$98)-K58*$AZ$3)/Z58, 0)</f>
        <v>399.57287393926265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500000</v>
      </c>
      <c r="S59">
        <f t="shared" si="1"/>
        <v>-31.96398897993144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19.063115217576964</v>
      </c>
      <c r="AC59">
        <f t="shared" si="2"/>
        <v>-1.0727635572498997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-6835.0076371656987</v>
      </c>
      <c r="AI59">
        <f t="shared" si="25"/>
        <v>-6835.4271575351386</v>
      </c>
      <c r="AJ59">
        <f t="shared" si="7"/>
        <v>20.135878774826864</v>
      </c>
      <c r="AK59">
        <f t="shared" si="22"/>
        <v>1.3344180652303876</v>
      </c>
      <c r="AL59">
        <f t="shared" si="26"/>
        <v>-6813.9568606950816</v>
      </c>
      <c r="AN59">
        <f t="shared" si="27"/>
        <v>0</v>
      </c>
      <c r="AO59">
        <f t="shared" si="27"/>
        <v>0</v>
      </c>
      <c r="AP59">
        <f t="shared" si="27"/>
        <v>-1.1540383072022368E-3</v>
      </c>
      <c r="AQ59">
        <f t="shared" si="27"/>
        <v>-18.802092145957033</v>
      </c>
      <c r="AR59">
        <f t="shared" si="27"/>
        <v>-18.803246184264236</v>
      </c>
      <c r="AS59">
        <f t="shared" si="27"/>
        <v>5.5390815674510256E-2</v>
      </c>
      <c r="AT59">
        <f t="shared" si="27"/>
        <v>3.6707861579062646E-3</v>
      </c>
      <c r="AU59">
        <f t="shared" si="23"/>
        <v>-18.744184582431821</v>
      </c>
      <c r="AW59">
        <v>56</v>
      </c>
      <c r="AX59">
        <f>IF(Z59&gt;0, (R59*SUMPRODUCT(K59:$K$98, X59:$X$98)-K59*$AZ$3)/Z59, 0)</f>
        <v>-31.96398897993144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500000</v>
      </c>
      <c r="S60">
        <f t="shared" si="1"/>
        <v>-621.24112500306785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-1.0727635572498997</v>
      </c>
      <c r="AC60">
        <f t="shared" si="2"/>
        <v>-14.164755933487143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-5212.6377847660679</v>
      </c>
      <c r="AI60">
        <f t="shared" si="25"/>
        <v>-5212.9227939871935</v>
      </c>
      <c r="AJ60">
        <f t="shared" si="7"/>
        <v>13.091992376237243</v>
      </c>
      <c r="AK60">
        <f t="shared" si="22"/>
        <v>-7.5093449007492985E-2</v>
      </c>
      <c r="AL60">
        <f t="shared" si="26"/>
        <v>-5199.9058950599638</v>
      </c>
      <c r="AN60">
        <f t="shared" si="27"/>
        <v>0</v>
      </c>
      <c r="AO60">
        <f t="shared" si="27"/>
        <v>0</v>
      </c>
      <c r="AP60">
        <f t="shared" si="27"/>
        <v>-7.0001615246932528E-4</v>
      </c>
      <c r="AQ60">
        <f t="shared" si="27"/>
        <v>-12.802851191591788</v>
      </c>
      <c r="AR60">
        <f t="shared" si="27"/>
        <v>-12.803551207744256</v>
      </c>
      <c r="AS60">
        <f t="shared" si="27"/>
        <v>3.2155472356869663E-2</v>
      </c>
      <c r="AT60">
        <f t="shared" si="27"/>
        <v>-1.8443833866915515E-4</v>
      </c>
      <c r="AU60">
        <f t="shared" si="23"/>
        <v>-12.771580173726056</v>
      </c>
      <c r="AW60">
        <v>57</v>
      </c>
      <c r="AX60">
        <f>IF(Z60&gt;0, (R60*SUMPRODUCT(K60:$K$98, X60:$X$98)-K60*$AZ$3)/Z60, 0)</f>
        <v>-621.24112500306785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500000</v>
      </c>
      <c r="S61">
        <f t="shared" si="1"/>
        <v>-1462.8673365133793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-14.164755933487143</v>
      </c>
      <c r="AC61">
        <f t="shared" si="2"/>
        <v>-21.869303759257697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-3811.5575601001301</v>
      </c>
      <c r="AI61">
        <f t="shared" si="25"/>
        <v>-3811.7444302900426</v>
      </c>
      <c r="AJ61">
        <f t="shared" si="7"/>
        <v>7.704547825770554</v>
      </c>
      <c r="AK61">
        <f t="shared" si="22"/>
        <v>-0.99153291534410015</v>
      </c>
      <c r="AL61">
        <f t="shared" si="26"/>
        <v>-3805.0314153796162</v>
      </c>
      <c r="AN61">
        <f t="shared" si="27"/>
        <v>0</v>
      </c>
      <c r="AO61">
        <f t="shared" si="27"/>
        <v>0</v>
      </c>
      <c r="AP61">
        <f t="shared" si="27"/>
        <v>-4.0979924525643248E-4</v>
      </c>
      <c r="AQ61">
        <f t="shared" si="27"/>
        <v>-8.3586012949081319</v>
      </c>
      <c r="AR61">
        <f t="shared" si="27"/>
        <v>-8.3590110941533897</v>
      </c>
      <c r="AS61">
        <f t="shared" si="27"/>
        <v>1.6895781427337442E-2</v>
      </c>
      <c r="AT61">
        <f t="shared" si="27"/>
        <v>-2.1743941104018141E-3</v>
      </c>
      <c r="AU61">
        <f t="shared" si="23"/>
        <v>-8.3442897068364541</v>
      </c>
      <c r="AW61">
        <v>58</v>
      </c>
      <c r="AX61">
        <f>IF(Z61&gt;0, (R61*SUMPRODUCT(K61:$K$98, X61:$X$98)-K61*$AZ$3)/Z61, 0)</f>
        <v>-1462.8673365133793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500000</v>
      </c>
      <c r="S62">
        <f t="shared" si="1"/>
        <v>-2720.1712462527771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-21.869303759257697</v>
      </c>
      <c r="AC62">
        <f t="shared" si="2"/>
        <v>-25.675848477539716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-2680.5315656391222</v>
      </c>
      <c r="AI62">
        <f t="shared" si="25"/>
        <v>-2680.6495538379945</v>
      </c>
      <c r="AJ62">
        <f t="shared" si="7"/>
        <v>3.8065447182820193</v>
      </c>
      <c r="AK62">
        <f t="shared" si="22"/>
        <v>-1.5308512631480389</v>
      </c>
      <c r="AL62">
        <f t="shared" si="26"/>
        <v>-2678.3738603828606</v>
      </c>
      <c r="AN62">
        <f t="shared" si="27"/>
        <v>0</v>
      </c>
      <c r="AO62">
        <f t="shared" si="27"/>
        <v>0</v>
      </c>
      <c r="AP62">
        <f t="shared" si="27"/>
        <v>-2.3102111527297439E-4</v>
      </c>
      <c r="AQ62">
        <f t="shared" si="27"/>
        <v>-5.248485846362029</v>
      </c>
      <c r="AR62">
        <f t="shared" si="27"/>
        <v>-5.2487168674773024</v>
      </c>
      <c r="AS62">
        <f t="shared" si="27"/>
        <v>7.4532217167469911E-3</v>
      </c>
      <c r="AT62">
        <f t="shared" si="27"/>
        <v>-2.9974096520673523E-3</v>
      </c>
      <c r="AU62">
        <f t="shared" si="23"/>
        <v>-5.2442610554126228</v>
      </c>
      <c r="AW62">
        <v>59</v>
      </c>
      <c r="AX62">
        <f>IF(Z62&gt;0, (R62*SUMPRODUCT(K62:$K$98, X62:$X$98)-K62*$AZ$3)/Z62, 0)</f>
        <v>-2720.1712462527771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500000</v>
      </c>
      <c r="S63">
        <f t="shared" si="1"/>
        <v>-4690.3776309619052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-25.675848477539716</v>
      </c>
      <c r="AC63">
        <f t="shared" si="2"/>
        <v>-26.859998094771289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-1809.0239816559763</v>
      </c>
      <c r="AI63">
        <f t="shared" si="25"/>
        <v>-1809.0955643733184</v>
      </c>
      <c r="AJ63">
        <f t="shared" si="7"/>
        <v>1.1841496172315722</v>
      </c>
      <c r="AK63">
        <f t="shared" si="22"/>
        <v>-1.7973093934277804</v>
      </c>
      <c r="AL63">
        <f t="shared" si="26"/>
        <v>-1809.7087241495146</v>
      </c>
      <c r="AN63">
        <f t="shared" si="27"/>
        <v>0</v>
      </c>
      <c r="AO63">
        <f t="shared" si="27"/>
        <v>0</v>
      </c>
      <c r="AP63">
        <f t="shared" si="27"/>
        <v>-1.2514204925869669E-4</v>
      </c>
      <c r="AQ63">
        <f t="shared" si="27"/>
        <v>-3.1625646053751555</v>
      </c>
      <c r="AR63">
        <f t="shared" si="27"/>
        <v>-3.1626897474244142</v>
      </c>
      <c r="AS63">
        <f t="shared" si="27"/>
        <v>2.0701492655155352E-3</v>
      </c>
      <c r="AT63">
        <f t="shared" si="27"/>
        <v>-3.1420849752139659E-3</v>
      </c>
      <c r="AU63">
        <f t="shared" si="23"/>
        <v>-3.1637616831341129</v>
      </c>
      <c r="AW63">
        <v>60</v>
      </c>
      <c r="AX63">
        <f>IF(Z63&gt;0, (R63*SUMPRODUCT(K63:$K$98, X63:$X$98)-K63*$AZ$3)/Z63, 0)</f>
        <v>-4690.3776309619052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500000</v>
      </c>
      <c r="S64">
        <f t="shared" si="1"/>
        <v>-7922.8168218221708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-26.859998094771289</v>
      </c>
      <c r="AC64">
        <f t="shared" si="2"/>
        <v>-26.393691066994258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-1168.9996444855124</v>
      </c>
      <c r="AI64">
        <f t="shared" si="25"/>
        <v>-1169.0412863845688</v>
      </c>
      <c r="AJ64">
        <f t="shared" si="7"/>
        <v>-0.46630702777703092</v>
      </c>
      <c r="AK64">
        <f t="shared" si="22"/>
        <v>-1.8801998666339903</v>
      </c>
      <c r="AL64">
        <f t="shared" si="26"/>
        <v>-1171.3877932789799</v>
      </c>
      <c r="AN64">
        <f t="shared" si="27"/>
        <v>0</v>
      </c>
      <c r="AO64">
        <f t="shared" si="27"/>
        <v>0</v>
      </c>
      <c r="AP64">
        <f t="shared" si="27"/>
        <v>-6.4999136369403609E-5</v>
      </c>
      <c r="AQ64">
        <f t="shared" si="27"/>
        <v>-1.8246998582992024</v>
      </c>
      <c r="AR64">
        <f t="shared" si="27"/>
        <v>-1.8247648574355719</v>
      </c>
      <c r="AS64">
        <f t="shared" si="27"/>
        <v>-7.2786195575204522E-4</v>
      </c>
      <c r="AT64">
        <f t="shared" si="27"/>
        <v>-2.9348173426786187E-3</v>
      </c>
      <c r="AU64">
        <f t="shared" si="23"/>
        <v>-1.8284275367340026</v>
      </c>
      <c r="AW64">
        <v>61</v>
      </c>
      <c r="AX64">
        <f>IF(Z64&gt;0, (R64*SUMPRODUCT(K64:$K$98, X64:$X$98)-K64*$AZ$3)/Z64, 0)</f>
        <v>-7922.8168218221708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500000</v>
      </c>
      <c r="S65">
        <f t="shared" si="1"/>
        <v>-13469.522297723972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-26.393691066994258</v>
      </c>
      <c r="AC65">
        <f t="shared" si="2"/>
        <v>-24.978326967121859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-721.80269061058732</v>
      </c>
      <c r="AI65">
        <f t="shared" si="25"/>
        <v>-721.825871023388</v>
      </c>
      <c r="AJ65">
        <f t="shared" si="7"/>
        <v>-1.4153640998723986</v>
      </c>
      <c r="AK65">
        <f t="shared" si="22"/>
        <v>-1.8475583746895983</v>
      </c>
      <c r="AL65">
        <f t="shared" si="26"/>
        <v>-725.08879349794995</v>
      </c>
      <c r="AN65">
        <f t="shared" si="27"/>
        <v>0</v>
      </c>
      <c r="AO65">
        <f t="shared" si="27"/>
        <v>0</v>
      </c>
      <c r="AP65">
        <f t="shared" si="27"/>
        <v>-3.2305777844376939E-5</v>
      </c>
      <c r="AQ65">
        <f t="shared" si="27"/>
        <v>-1.0059526364288358</v>
      </c>
      <c r="AR65">
        <f t="shared" si="27"/>
        <v>-1.0059849422066802</v>
      </c>
      <c r="AS65">
        <f t="shared" si="27"/>
        <v>-1.9725463292038351E-3</v>
      </c>
      <c r="AT65">
        <f t="shared" si="27"/>
        <v>-2.5748812551571213E-3</v>
      </c>
      <c r="AU65">
        <f t="shared" si="23"/>
        <v>-1.0105323697910411</v>
      </c>
      <c r="AW65">
        <v>62</v>
      </c>
      <c r="AX65">
        <f>IF(Z65&gt;0, (R65*SUMPRODUCT(K65:$K$98, X65:$X$98)-K65*$AZ$3)/Z65, 0)</f>
        <v>-13469.522297723972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500000</v>
      </c>
      <c r="S66">
        <f t="shared" si="1"/>
        <v>-23429.882877757151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-24.978326967121859</v>
      </c>
      <c r="AC66">
        <f t="shared" si="2"/>
        <v>-23.091365355183196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-425.16840185238016</v>
      </c>
      <c r="AI66">
        <f t="shared" si="25"/>
        <v>-425.1807212510065</v>
      </c>
      <c r="AJ66">
        <f t="shared" si="7"/>
        <v>-1.8869616119386627</v>
      </c>
      <c r="AK66">
        <f t="shared" si="22"/>
        <v>-1.7484828876985303</v>
      </c>
      <c r="AL66">
        <f t="shared" si="26"/>
        <v>-428.81616575064368</v>
      </c>
      <c r="AN66">
        <f t="shared" si="27"/>
        <v>0</v>
      </c>
      <c r="AO66">
        <f t="shared" si="27"/>
        <v>0</v>
      </c>
      <c r="AP66">
        <f t="shared" si="27"/>
        <v>-1.5329589384580103E-5</v>
      </c>
      <c r="AQ66">
        <f t="shared" si="27"/>
        <v>-0.52905642697155175</v>
      </c>
      <c r="AR66">
        <f t="shared" si="27"/>
        <v>-0.5290717565609363</v>
      </c>
      <c r="AS66">
        <f t="shared" si="27"/>
        <v>-2.3480323652823212E-3</v>
      </c>
      <c r="AT66">
        <f t="shared" si="27"/>
        <v>-2.1757169751007613E-3</v>
      </c>
      <c r="AU66">
        <f t="shared" si="23"/>
        <v>-0.53359550590131932</v>
      </c>
      <c r="AW66">
        <v>63</v>
      </c>
      <c r="AX66">
        <f>IF(Z66&gt;0, (R66*SUMPRODUCT(K66:$K$98, X66:$X$98)-K66*$AZ$3)/Z66, 0)</f>
        <v>-23429.882877757151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-42179.300188036825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-23.091365355183196</v>
      </c>
      <c r="AC67">
        <f t="shared" ref="AC67:AC79" si="30">S67*Z67</f>
        <v>-21.037462631826624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-238.46682391609374</v>
      </c>
      <c r="AI67">
        <f t="shared" ref="AI67:AI79" si="34">SUM(AE67:AH67)</f>
        <v>-238.47305845013594</v>
      </c>
      <c r="AJ67">
        <f t="shared" ref="AJ67:AJ79" si="35">AB67-AC67</f>
        <v>-2.0539027233565719</v>
      </c>
      <c r="AK67">
        <f t="shared" si="22"/>
        <v>-1.6163955748628238</v>
      </c>
      <c r="AL67">
        <f t="shared" si="26"/>
        <v>-242.14335674835533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-0.2649420904723459</v>
      </c>
      <c r="AR67">
        <f t="shared" si="36"/>
        <v>-0.26494901718212938</v>
      </c>
      <c r="AS67">
        <f t="shared" si="36"/>
        <v>-2.281932858486021E-3</v>
      </c>
      <c r="AT67">
        <f t="shared" si="36"/>
        <v>-1.7958524192241059E-3</v>
      </c>
      <c r="AU67">
        <f t="shared" si="23"/>
        <v>-0.26902680245983951</v>
      </c>
      <c r="AW67">
        <v>64</v>
      </c>
      <c r="AX67">
        <f>IF(Z67&gt;0, (R67*SUMPRODUCT(K67:$K$98, X67:$X$98)-K67*$AZ$3)/Z67, 0)</f>
        <v>-42179.300188036825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500000</v>
      </c>
      <c r="S68">
        <f t="shared" si="29"/>
        <v>-79238.756174431895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-21.037462631826624</v>
      </c>
      <c r="AC68">
        <f t="shared" si="30"/>
        <v>-18.996191195220284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-127.02075489796211</v>
      </c>
      <c r="AI68">
        <f t="shared" si="34"/>
        <v>-127.02375156779142</v>
      </c>
      <c r="AJ68">
        <f t="shared" si="35"/>
        <v>-2.0412714366063405</v>
      </c>
      <c r="AK68">
        <f t="shared" si="22"/>
        <v>-1.4726223842278638</v>
      </c>
      <c r="AL68">
        <f t="shared" si="26"/>
        <v>-130.53764538862563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-0.12600264391750152</v>
      </c>
      <c r="AR68">
        <f t="shared" si="36"/>
        <v>-0.12600561656808718</v>
      </c>
      <c r="AS68">
        <f t="shared" si="36"/>
        <v>-2.0249100091736427E-3</v>
      </c>
      <c r="AT68">
        <f t="shared" si="36"/>
        <v>-1.4608188563661466E-3</v>
      </c>
      <c r="AU68">
        <f t="shared" si="23"/>
        <v>-0.12949134543362698</v>
      </c>
      <c r="AW68">
        <v>65</v>
      </c>
      <c r="AX68">
        <f>IF(Z68&gt;0, (R68*SUMPRODUCT(K68:$K$98, X68:$X$98)-K68*$AZ$3)/Z68, 0)</f>
        <v>-79238.756174431895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500000</v>
      </c>
      <c r="S69">
        <f t="shared" si="29"/>
        <v>-156308.25186295359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-18.996191195220284</v>
      </c>
      <c r="AC69">
        <f t="shared" si="30"/>
        <v>-17.063074618531822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-64.086635091812468</v>
      </c>
      <c r="AI69">
        <f t="shared" si="34"/>
        <v>-64.087999629066189</v>
      </c>
      <c r="AJ69">
        <f t="shared" si="35"/>
        <v>-1.9331165766884624</v>
      </c>
      <c r="AK69">
        <f t="shared" si="22"/>
        <v>-1.3297333836654199</v>
      </c>
      <c r="AL69">
        <f t="shared" si="26"/>
        <v>-67.350849589420065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-5.6761572068557906E-2</v>
      </c>
      <c r="AR69">
        <f t="shared" si="36"/>
        <v>-5.6762780640041748E-2</v>
      </c>
      <c r="AS69">
        <f t="shared" si="36"/>
        <v>-1.7121625394659625E-3</v>
      </c>
      <c r="AT69">
        <f t="shared" si="36"/>
        <v>-1.1777456747535638E-3</v>
      </c>
      <c r="AU69">
        <f t="shared" si="23"/>
        <v>-5.9652688854261268E-2</v>
      </c>
      <c r="AW69">
        <v>66</v>
      </c>
      <c r="AX69">
        <f>IF(Z69&gt;0, (R69*SUMPRODUCT(K69:$K$98, X69:$X$98)-K69*$AZ$3)/Z69, 0)</f>
        <v>-156308.25186295359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500000</v>
      </c>
      <c r="S70">
        <f t="shared" si="29"/>
        <v>-328628.35001798806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-17.063074618531822</v>
      </c>
      <c r="AC70">
        <f t="shared" si="30"/>
        <v>-15.281336886487908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-30.785494784308099</v>
      </c>
      <c r="AI70">
        <f t="shared" si="34"/>
        <v>-30.786076038819679</v>
      </c>
      <c r="AJ70">
        <f t="shared" si="35"/>
        <v>-1.7817377320439132</v>
      </c>
      <c r="AK70">
        <f t="shared" si="22"/>
        <v>-1.1944152232972276</v>
      </c>
      <c r="AL70">
        <f t="shared" si="26"/>
        <v>-33.762228994160822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-2.4345296108628848E-2</v>
      </c>
      <c r="AR70">
        <f t="shared" si="36"/>
        <v>-2.4345755767091318E-2</v>
      </c>
      <c r="AS70">
        <f t="shared" si="36"/>
        <v>-1.4090055390838106E-3</v>
      </c>
      <c r="AT70">
        <f t="shared" si="36"/>
        <v>-9.4454847945620198E-4</v>
      </c>
      <c r="AU70">
        <f t="shared" si="23"/>
        <v>-2.6699309785631332E-2</v>
      </c>
      <c r="AW70">
        <v>67</v>
      </c>
      <c r="AX70">
        <f>IF(Z70&gt;0, (R70*SUMPRODUCT(K70:$K$98, X70:$X$98)-K70*$AZ$3)/Z70, 0)</f>
        <v>-328628.35001798806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500000</v>
      </c>
      <c r="S71">
        <f t="shared" si="29"/>
        <v>-740640.54357321607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-15.281336886487908</v>
      </c>
      <c r="AC71">
        <f t="shared" si="30"/>
        <v>-13.664164946781833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-13.793119548658973</v>
      </c>
      <c r="AI71">
        <f t="shared" si="34"/>
        <v>-13.79335016263672</v>
      </c>
      <c r="AJ71">
        <f t="shared" si="35"/>
        <v>-1.6171719397060755</v>
      </c>
      <c r="AK71">
        <f t="shared" si="22"/>
        <v>-1.0696935820541538</v>
      </c>
      <c r="AL71">
        <f t="shared" si="26"/>
        <v>-16.480215684396949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-9.7389783619373105E-3</v>
      </c>
      <c r="AR71">
        <f t="shared" si="36"/>
        <v>-9.7391411927263364E-3</v>
      </c>
      <c r="AS71">
        <f t="shared" si="36"/>
        <v>-1.1418448504537833E-3</v>
      </c>
      <c r="AT71">
        <f t="shared" si="36"/>
        <v>-7.5528401046458509E-4</v>
      </c>
      <c r="AU71">
        <f t="shared" si="23"/>
        <v>-1.1636270053644706E-2</v>
      </c>
      <c r="AW71">
        <v>68</v>
      </c>
      <c r="AX71">
        <f>IF(Z71&gt;0, (R71*SUMPRODUCT(K71:$K$98, X71:$X$98)-K71*$AZ$3)/Z71, 0)</f>
        <v>-740640.54357321607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500000</v>
      </c>
      <c r="S72">
        <f t="shared" si="29"/>
        <v>-1799497.7656442905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-13.664164946781833</v>
      </c>
      <c r="AC72">
        <f t="shared" si="30"/>
        <v>-12.208263536023498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-5.7401827340211664</v>
      </c>
      <c r="AI72">
        <f t="shared" si="34"/>
        <v>-5.7402675372907863</v>
      </c>
      <c r="AJ72">
        <f t="shared" si="35"/>
        <v>-1.4559014107583348</v>
      </c>
      <c r="AK72">
        <f t="shared" ref="AK72:AK79" si="49">G72*SUM(AB72:AB72, AE72:AF72)</f>
        <v>-0.95649154627472843</v>
      </c>
      <c r="AL72">
        <f t="shared" si="26"/>
        <v>-8.1526604943238503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-3.618750123604813E-3</v>
      </c>
      <c r="AR72">
        <f t="shared" si="36"/>
        <v>-3.6188035856384517E-3</v>
      </c>
      <c r="AS72">
        <f t="shared" si="36"/>
        <v>-9.1783548612700278E-4</v>
      </c>
      <c r="AT72">
        <f t="shared" si="36"/>
        <v>-6.029954204757323E-4</v>
      </c>
      <c r="AU72">
        <f t="shared" si="23"/>
        <v>-5.1396344922411876E-3</v>
      </c>
      <c r="AW72">
        <v>69</v>
      </c>
      <c r="AX72">
        <f>IF(Z72&gt;0, (R72*SUMPRODUCT(K72:$K$98, X72:$X$98)-K72*$AZ$3)/Z72, 0)</f>
        <v>-1799497.7656442905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500000</v>
      </c>
      <c r="S73">
        <f t="shared" si="29"/>
        <v>-4741723.4843252636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-12.208263536023498</v>
      </c>
      <c r="AC73">
        <f t="shared" si="30"/>
        <v>-10.903274795861146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-2.2084930466338424</v>
      </c>
      <c r="AI73">
        <f t="shared" si="34"/>
        <v>-2.2085217895446001</v>
      </c>
      <c r="AJ73">
        <f t="shared" si="35"/>
        <v>-1.3049887401623526</v>
      </c>
      <c r="AK73">
        <f t="shared" si="49"/>
        <v>-0.85457844752164491</v>
      </c>
      <c r="AL73">
        <f t="shared" si="26"/>
        <v>-4.3680889772285978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-1.2431138108510004E-3</v>
      </c>
      <c r="AR73">
        <f t="shared" si="36"/>
        <v>-1.2431299896247491E-3</v>
      </c>
      <c r="AS73">
        <f t="shared" si="36"/>
        <v>-7.3455043400452659E-4</v>
      </c>
      <c r="AT73">
        <f t="shared" si="36"/>
        <v>-4.8102405039896612E-4</v>
      </c>
      <c r="AU73">
        <f t="shared" si="23"/>
        <v>-2.4587044740282419E-3</v>
      </c>
      <c r="AW73">
        <v>70</v>
      </c>
      <c r="AX73">
        <f>IF(Z73&gt;0, (R73*SUMPRODUCT(K73:$K$98, X73:$X$98)-K73*$AZ$3)/Z73, 0)</f>
        <v>-4741723.4843252636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500000</v>
      </c>
      <c r="S74">
        <f t="shared" si="29"/>
        <v>-13640394.911114255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-10.903274795861146</v>
      </c>
      <c r="AC74">
        <f t="shared" si="30"/>
        <v>-9.7361183647738212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-0.78133376422589396</v>
      </c>
      <c r="AI74">
        <f t="shared" si="34"/>
        <v>-0.78134268636343851</v>
      </c>
      <c r="AJ74">
        <f t="shared" si="35"/>
        <v>-1.1671564310873244</v>
      </c>
      <c r="AK74">
        <f t="shared" si="49"/>
        <v>-0.76322923571028023</v>
      </c>
      <c r="AL74">
        <f t="shared" si="26"/>
        <v>-2.711728353161043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-3.9267515575262932E-4</v>
      </c>
      <c r="AR74">
        <f t="shared" si="36"/>
        <v>-3.9267963975410261E-4</v>
      </c>
      <c r="AS74">
        <f t="shared" si="36"/>
        <v>-5.8657817484563941E-4</v>
      </c>
      <c r="AT74">
        <f t="shared" si="36"/>
        <v>-3.8357635715950824E-4</v>
      </c>
      <c r="AU74">
        <f t="shared" si="23"/>
        <v>-1.3628341717592503E-3</v>
      </c>
      <c r="AW74">
        <v>71</v>
      </c>
      <c r="AX74">
        <f>IF(Z74&gt;0, (R74*SUMPRODUCT(K74:$K$98, X74:$X$98)-K74*$AZ$3)/Z74, 0)</f>
        <v>-13640394.911114255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500000</v>
      </c>
      <c r="S75">
        <f t="shared" si="29"/>
        <v>-43184422.87437994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-9.7361183647738212</v>
      </c>
      <c r="AC75">
        <f t="shared" si="30"/>
        <v>-8.6932971605562024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-0.25266348780381953</v>
      </c>
      <c r="AI75">
        <f t="shared" si="34"/>
        <v>-0.25266600413279361</v>
      </c>
      <c r="AJ75">
        <f t="shared" si="35"/>
        <v>-1.0428212042176188</v>
      </c>
      <c r="AK75">
        <f t="shared" si="49"/>
        <v>-0.68152828553416755</v>
      </c>
      <c r="AL75">
        <f t="shared" si="26"/>
        <v>-1.9770154938845801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-1.1337604336809008E-4</v>
      </c>
      <c r="AR75">
        <f t="shared" si="36"/>
        <v>-1.1337717250402251E-4</v>
      </c>
      <c r="AS75">
        <f t="shared" si="36"/>
        <v>-4.679383756719967E-4</v>
      </c>
      <c r="AT75">
        <f t="shared" si="36"/>
        <v>-3.0581775439313705E-4</v>
      </c>
      <c r="AU75">
        <f t="shared" si="23"/>
        <v>-8.8713330256915627E-4</v>
      </c>
      <c r="AW75">
        <v>72</v>
      </c>
      <c r="AX75">
        <f>IF(Z75&gt;0, (R75*SUMPRODUCT(K75:$K$98, X75:$X$98)-K75*$AZ$3)/Z75, 0)</f>
        <v>-43184422.87437994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500000</v>
      </c>
      <c r="S76">
        <f t="shared" si="29"/>
        <v>-152010607.28362167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-8.6932971605562024</v>
      </c>
      <c r="AC76">
        <f t="shared" si="30"/>
        <v>-7.7619695728733467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-7.4115614400879506E-2</v>
      </c>
      <c r="AI76">
        <f t="shared" si="34"/>
        <v>-7.4116252676203809E-2</v>
      </c>
      <c r="AJ76">
        <f t="shared" si="35"/>
        <v>-0.93132758768285573</v>
      </c>
      <c r="AK76">
        <f t="shared" si="49"/>
        <v>-0.60853080123893422</v>
      </c>
      <c r="AL76">
        <f t="shared" si="26"/>
        <v>-1.6139746415979936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-2.969412280909272E-5</v>
      </c>
      <c r="AR76">
        <f t="shared" si="36"/>
        <v>-2.9694378531534192E-5</v>
      </c>
      <c r="AS76">
        <f t="shared" si="36"/>
        <v>-3.7313265210984494E-4</v>
      </c>
      <c r="AT76">
        <f t="shared" si="36"/>
        <v>-2.4380541794294397E-4</v>
      </c>
      <c r="AU76">
        <f t="shared" si="23"/>
        <v>-6.4663244858432307E-4</v>
      </c>
      <c r="AW76">
        <v>73</v>
      </c>
      <c r="AX76">
        <f>IF(Z76&gt;0, (R76*SUMPRODUCT(K76:$K$98, X76:$X$98)-K76*$AZ$3)/Z76, 0)</f>
        <v>-152010607.28362167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500000</v>
      </c>
      <c r="S77">
        <f t="shared" si="29"/>
        <v>-602486070.83126974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-7.7619695728733467</v>
      </c>
      <c r="AC77">
        <f t="shared" si="30"/>
        <v>-6.930355549383453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-1.9524237468279318E-2</v>
      </c>
      <c r="AI77">
        <f t="shared" si="34"/>
        <v>-1.9524381254913667E-2</v>
      </c>
      <c r="AJ77">
        <f t="shared" si="35"/>
        <v>-0.83161402348989366</v>
      </c>
      <c r="AK77">
        <f t="shared" si="49"/>
        <v>-0.54333787010113432</v>
      </c>
      <c r="AL77">
        <f t="shared" si="26"/>
        <v>-1.3944762748459416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-6.9842028689072E-6</v>
      </c>
      <c r="AR77">
        <f t="shared" si="36"/>
        <v>-6.9842543042078496E-6</v>
      </c>
      <c r="AS77">
        <f t="shared" si="36"/>
        <v>-2.974846550661961E-4</v>
      </c>
      <c r="AT77">
        <f t="shared" si="36"/>
        <v>-1.9436261812076321E-4</v>
      </c>
      <c r="AU77">
        <f t="shared" si="23"/>
        <v>-4.9883152749116721E-4</v>
      </c>
      <c r="AW77">
        <v>74</v>
      </c>
      <c r="AX77">
        <f>IF(Z77&gt;0, (R77*SUMPRODUCT(K77:$K$98, X77:$X$98)-K77*$AZ$3)/Z77, 0)</f>
        <v>-602486070.83126974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500000</v>
      </c>
      <c r="S78">
        <f t="shared" si="29"/>
        <v>-2732102132.8684373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-6.930355549383453</v>
      </c>
      <c r="AC78">
        <f t="shared" si="30"/>
        <v>-6.1878235000035557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-4.5615216968963312E-3</v>
      </c>
      <c r="AI78">
        <f t="shared" si="34"/>
        <v>-4.5615500076219145E-3</v>
      </c>
      <c r="AJ78">
        <f t="shared" si="35"/>
        <v>-0.74253204937989725</v>
      </c>
      <c r="AK78">
        <f t="shared" si="49"/>
        <v>-0.48512488845684176</v>
      </c>
      <c r="AL78">
        <f t="shared" si="26"/>
        <v>-1.2322184878443609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-1.456915912749011E-6</v>
      </c>
      <c r="AR78">
        <f t="shared" si="36"/>
        <v>-1.4569249549830163E-6</v>
      </c>
      <c r="AS78">
        <f t="shared" si="36"/>
        <v>-2.3715918291121365E-4</v>
      </c>
      <c r="AT78">
        <f t="shared" si="36"/>
        <v>-1.5494526095190134E-4</v>
      </c>
      <c r="AU78">
        <f t="shared" si="23"/>
        <v>-3.9356136881809803E-4</v>
      </c>
      <c r="AW78">
        <v>75</v>
      </c>
      <c r="AX78">
        <f>IF(Z78&gt;0, (R78*SUMPRODUCT(K78:$K$98, X78:$X$98)-K78*$AZ$3)/Z78, 0)</f>
        <v>-2732102132.8684373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-6.1878235000035557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-6.1878235000035557</v>
      </c>
      <c r="AK79">
        <f t="shared" si="49"/>
        <v>-0.43314764500024894</v>
      </c>
      <c r="AL79">
        <f t="shared" si="26"/>
        <v>-6.6221035740271494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-3.2293692876578616E-7</v>
      </c>
      <c r="AR79">
        <f t="shared" si="36"/>
        <v>-3.2293692876578616E-7</v>
      </c>
      <c r="AS79">
        <f t="shared" si="36"/>
        <v>-1.764593343725974E-3</v>
      </c>
      <c r="AT79">
        <f t="shared" si="36"/>
        <v>-1.2352153406081819E-4</v>
      </c>
      <c r="AU79">
        <f t="shared" si="23"/>
        <v>-1.888437814715558E-3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34776.488128788056</v>
      </c>
      <c r="AO81" s="8">
        <f t="shared" si="50"/>
        <v>-3477.648812878806</v>
      </c>
      <c r="AP81" s="8">
        <f t="shared" si="50"/>
        <v>-233.22713198650979</v>
      </c>
      <c r="AQ81" s="8">
        <f t="shared" si="50"/>
        <v>-19373.732570062977</v>
      </c>
      <c r="AR81" s="8">
        <f t="shared" si="50"/>
        <v>11691.87961385977</v>
      </c>
      <c r="AS81" s="8">
        <f t="shared" si="50"/>
        <v>-1640.2373261987325</v>
      </c>
      <c r="AT81" s="8">
        <f t="shared" si="50"/>
        <v>758.18381331021089</v>
      </c>
      <c r="AU81" s="8">
        <f t="shared" si="50"/>
        <v>10809.826100971228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05A7B-3C7E-48E4-9318-98A4CC066A2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56637.91521153567</v>
      </c>
      <c r="K3">
        <v>1</v>
      </c>
      <c r="L3" s="2">
        <v>0</v>
      </c>
      <c r="O3">
        <f>$C$3</f>
        <v>56637.91521153567</v>
      </c>
      <c r="P3" s="2">
        <f>O3*C5</f>
        <v>5663.7915211535674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56637.91521153567</v>
      </c>
      <c r="AF3">
        <f t="shared" ref="AF3:AG34" si="4">-$Z3*P3</f>
        <v>-5663.7915211535674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50848.306134482104</v>
      </c>
      <c r="AJ3">
        <f t="shared" ref="AJ3:AJ66" si="7">AB3-AC3</f>
        <v>0</v>
      </c>
      <c r="AL3">
        <f t="shared" ref="AL3:AL34" si="8">SUM(AI3:AK3)</f>
        <v>50848.306134482104</v>
      </c>
      <c r="AN3">
        <f t="shared" ref="AN3:AU34" si="9">AE3*$K3</f>
        <v>56637.91521153567</v>
      </c>
      <c r="AO3">
        <f t="shared" si="9"/>
        <v>-5663.7915211535674</v>
      </c>
      <c r="AP3">
        <f t="shared" si="9"/>
        <v>-125.8175559</v>
      </c>
      <c r="AQ3">
        <f t="shared" si="9"/>
        <v>0</v>
      </c>
      <c r="AR3">
        <f t="shared" si="9"/>
        <v>50848.306134482104</v>
      </c>
      <c r="AS3">
        <f t="shared" si="9"/>
        <v>0</v>
      </c>
      <c r="AT3">
        <f t="shared" si="9"/>
        <v>0</v>
      </c>
      <c r="AU3">
        <f t="shared" si="9"/>
        <v>50848.306134482104</v>
      </c>
      <c r="AW3">
        <v>0</v>
      </c>
      <c r="AX3">
        <f>IF(Z3&gt;0, (R3*SUMPRODUCT(K3:$K$98, X3:$X$98)-K3*$AZ$3)/Z3, 0)</f>
        <v>0</v>
      </c>
      <c r="AZ3">
        <f>C6*ABS(SUMPRODUCT(X4:X69, K4:K69))/1</f>
        <v>31335.224316507774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2130.5895475971956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2101.8776269772461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-2101.8776269772461</v>
      </c>
      <c r="AK4">
        <f>G4*SUM(AB4, AE4:AF4)</f>
        <v>0</v>
      </c>
      <c r="AL4">
        <f t="shared" si="8"/>
        <v>-3839.9001269772461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-1621.4408993376248</v>
      </c>
      <c r="AR4">
        <f t="shared" si="9"/>
        <v>-1621.4408993376248</v>
      </c>
      <c r="AS4">
        <f t="shared" si="9"/>
        <v>-1960.8896603948558</v>
      </c>
      <c r="AT4">
        <f t="shared" si="9"/>
        <v>0</v>
      </c>
      <c r="AU4">
        <f t="shared" si="9"/>
        <v>-3582.3305597324807</v>
      </c>
      <c r="AW4">
        <v>1</v>
      </c>
      <c r="AX4">
        <f>IF(Z4&gt;0, (R4*SUMPRODUCT(K4:$K$98, X4:$X$98)-K4*$AZ$3)/Z4, 0)</f>
        <v>2130.5895475971956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500000</v>
      </c>
      <c r="S5">
        <f t="shared" si="1"/>
        <v>2999.4881748839703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2101.8776269772461</v>
      </c>
      <c r="AC5">
        <f t="shared" si="2"/>
        <v>2918.7818685628808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-1782.70403202648</v>
      </c>
      <c r="AI5">
        <f t="shared" si="6"/>
        <v>-1794.8676983688044</v>
      </c>
      <c r="AJ5">
        <f t="shared" si="7"/>
        <v>-816.90424158563474</v>
      </c>
      <c r="AK5">
        <f>G5*SUM(AB5, AE5:AF5)</f>
        <v>86.176982706067093</v>
      </c>
      <c r="AL5">
        <f t="shared" si="8"/>
        <v>-2525.5949572483723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-1524.4045109226627</v>
      </c>
      <c r="AR5">
        <f t="shared" si="9"/>
        <v>-1534.8057595362754</v>
      </c>
      <c r="AS5">
        <f t="shared" si="9"/>
        <v>-698.5413666504237</v>
      </c>
      <c r="AT5">
        <f t="shared" si="9"/>
        <v>73.690628850769116</v>
      </c>
      <c r="AU5">
        <f t="shared" si="9"/>
        <v>-2159.6564973359305</v>
      </c>
      <c r="AW5">
        <v>2</v>
      </c>
      <c r="AX5">
        <f>IF(Z5&gt;0, (R5*SUMPRODUCT(K5:$K$98, X5:$X$98)-K5*$AZ$3)/Z5, 0)</f>
        <v>2999.4881748839703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500000</v>
      </c>
      <c r="S6">
        <f t="shared" si="1"/>
        <v>4185.7330006445472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2918.7818685628808</v>
      </c>
      <c r="AC6">
        <f t="shared" si="2"/>
        <v>4017.0725926640262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-1828.2447866367954</v>
      </c>
      <c r="AI6">
        <f t="shared" si="6"/>
        <v>-1840.2411101960306</v>
      </c>
      <c r="AJ6">
        <f t="shared" si="7"/>
        <v>-1098.2907241011453</v>
      </c>
      <c r="AK6">
        <f>G6*SUM(AB6, AE6:AF6)</f>
        <v>170.74873931092853</v>
      </c>
      <c r="AL6">
        <f t="shared" si="8"/>
        <v>-2767.7830949862473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-1410.3263647458657</v>
      </c>
      <c r="AR6">
        <f t="shared" si="9"/>
        <v>-1419.5804490562793</v>
      </c>
      <c r="AS6">
        <f t="shared" si="9"/>
        <v>-847.23247985029889</v>
      </c>
      <c r="AT6">
        <f t="shared" si="9"/>
        <v>131.71729002455601</v>
      </c>
      <c r="AU6">
        <f t="shared" si="9"/>
        <v>-2135.0956388820223</v>
      </c>
      <c r="AW6">
        <v>3</v>
      </c>
      <c r="AX6">
        <f>IF(Z6&gt;0, (R6*SUMPRODUCT(K6:$K$98, X6:$X$98)-K6*$AZ$3)/Z6, 0)</f>
        <v>4185.7330006445472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500000</v>
      </c>
      <c r="S7">
        <f t="shared" si="1"/>
        <v>5057.5489950112878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4017.0725926640262</v>
      </c>
      <c r="AC7">
        <f t="shared" si="2"/>
        <v>4786.2344962068746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-1877.1386446666527</v>
      </c>
      <c r="AI7">
        <f t="shared" si="6"/>
        <v>-1888.9680765241787</v>
      </c>
      <c r="AJ7">
        <f t="shared" si="7"/>
        <v>-769.16190354284845</v>
      </c>
      <c r="AK7">
        <f>G7*SUM(AB7, AE7:AF7)</f>
        <v>197.23826429980369</v>
      </c>
      <c r="AL7">
        <f t="shared" si="8"/>
        <v>-2460.8917157672236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-1317.4811911653117</v>
      </c>
      <c r="AR7">
        <f t="shared" si="9"/>
        <v>-1325.7837499660388</v>
      </c>
      <c r="AS7">
        <f t="shared" si="9"/>
        <v>-539.84096686612349</v>
      </c>
      <c r="AT7">
        <f t="shared" si="9"/>
        <v>138.4328771512933</v>
      </c>
      <c r="AU7">
        <f t="shared" si="9"/>
        <v>-1727.191839680869</v>
      </c>
      <c r="AW7">
        <v>4</v>
      </c>
      <c r="AX7">
        <f>IF(Z7&gt;0, (R7*SUMPRODUCT(K7:$K$98, X7:$X$98)-K7*$AZ$3)/Z7, 0)</f>
        <v>5057.5489950112878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500000</v>
      </c>
      <c r="S8">
        <f t="shared" si="1"/>
        <v>5286.5198364208563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4786.2344962068746</v>
      </c>
      <c r="AC8">
        <f t="shared" si="2"/>
        <v>4932.4776834878539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-1930.8722639083874</v>
      </c>
      <c r="AI8">
        <f t="shared" si="6"/>
        <v>-1942.5351296407405</v>
      </c>
      <c r="AJ8">
        <f t="shared" si="7"/>
        <v>-146.24318728097933</v>
      </c>
      <c r="AK8">
        <f t="shared" ref="AK8:AK69" si="22">G8*SUM(AB8:AB8, AE8:AF8)</f>
        <v>101.94679476920642</v>
      </c>
      <c r="AL8">
        <f t="shared" si="8"/>
        <v>-1986.8315221525136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-1264.9999618356869</v>
      </c>
      <c r="AR8">
        <f t="shared" si="9"/>
        <v>-1272.6408218667166</v>
      </c>
      <c r="AS8">
        <f t="shared" si="9"/>
        <v>-95.810390872104591</v>
      </c>
      <c r="AT8">
        <f t="shared" si="9"/>
        <v>66.789861713211465</v>
      </c>
      <c r="AU8">
        <f t="shared" si="9"/>
        <v>-1301.66135102561</v>
      </c>
      <c r="AW8">
        <v>5</v>
      </c>
      <c r="AX8">
        <f>IF(Z8&gt;0, (R8*SUMPRODUCT(K8:$K$98, X8:$X$98)-K8*$AZ$3)/Z8, 0)</f>
        <v>5286.5198364208563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500000</v>
      </c>
      <c r="S9">
        <f t="shared" si="1"/>
        <v>5169.3916658384669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4932.4776834878539</v>
      </c>
      <c r="AC9">
        <f t="shared" si="2"/>
        <v>4754.3006556201872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-1998.4054519048486</v>
      </c>
      <c r="AI9">
        <f t="shared" si="6"/>
        <v>-2009.9017288435807</v>
      </c>
      <c r="AJ9">
        <f t="shared" si="7"/>
        <v>178.17702786766677</v>
      </c>
      <c r="AK9">
        <f t="shared" si="22"/>
        <v>29.101618332578337</v>
      </c>
      <c r="AL9">
        <f t="shared" si="8"/>
        <v>-1802.6230826433357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-1239.931759784143</v>
      </c>
      <c r="AR9">
        <f t="shared" si="9"/>
        <v>-1247.0647461768797</v>
      </c>
      <c r="AS9">
        <f t="shared" si="9"/>
        <v>110.55181795389912</v>
      </c>
      <c r="AT9">
        <f t="shared" si="9"/>
        <v>18.056406319991577</v>
      </c>
      <c r="AU9">
        <f t="shared" si="9"/>
        <v>-1118.4565219029889</v>
      </c>
      <c r="AW9">
        <v>6</v>
      </c>
      <c r="AX9">
        <f>IF(Z9&gt;0, (R9*SUMPRODUCT(K9:$K$98, X9:$X$98)-K9*$AZ$3)/Z9, 0)</f>
        <v>5169.3916658384669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500000</v>
      </c>
      <c r="S10">
        <f t="shared" si="1"/>
        <v>4978.3545290811635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4754.3006556201872</v>
      </c>
      <c r="AC10">
        <f t="shared" si="2"/>
        <v>4512.2124084523348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-2069.453548911627</v>
      </c>
      <c r="AI10">
        <f t="shared" si="6"/>
        <v>-2080.7831267422489</v>
      </c>
      <c r="AJ10">
        <f t="shared" si="7"/>
        <v>242.08824716785239</v>
      </c>
      <c r="AK10">
        <f t="shared" si="22"/>
        <v>19.492632688042768</v>
      </c>
      <c r="AL10">
        <f t="shared" si="8"/>
        <v>-1819.2022468863538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-1218.1143170725447</v>
      </c>
      <c r="AR10">
        <f t="shared" si="9"/>
        <v>-1224.7830924935377</v>
      </c>
      <c r="AS10">
        <f t="shared" si="9"/>
        <v>142.49711476986181</v>
      </c>
      <c r="AT10">
        <f t="shared" si="9"/>
        <v>11.473683459688585</v>
      </c>
      <c r="AU10">
        <f t="shared" si="9"/>
        <v>-1070.8122942639873</v>
      </c>
      <c r="AW10">
        <v>7</v>
      </c>
      <c r="AX10">
        <f>IF(Z10&gt;0, (R10*SUMPRODUCT(K10:$K$98, X10:$X$98)-K10*$AZ$3)/Z10, 0)</f>
        <v>4978.3545290811635</v>
      </c>
    </row>
    <row r="11" spans="1:52" x14ac:dyDescent="0.25">
      <c r="A11" t="s">
        <v>33</v>
      </c>
      <c r="C11" s="12">
        <f>AU71</f>
        <v>17312.675027366055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500000</v>
      </c>
      <c r="S11">
        <f t="shared" si="1"/>
        <v>4717.0513680288659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4512.2124084523348</v>
      </c>
      <c r="AC11">
        <f t="shared" si="2"/>
        <v>4212.4637188425768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-2136.7765061798236</v>
      </c>
      <c r="AI11">
        <f t="shared" si="6"/>
        <v>-2147.939368819485</v>
      </c>
      <c r="AJ11">
        <f t="shared" si="7"/>
        <v>299.748689609758</v>
      </c>
      <c r="AK11">
        <f t="shared" si="22"/>
        <v>10.829309780285602</v>
      </c>
      <c r="AL11">
        <f t="shared" si="8"/>
        <v>-1837.3613694294413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-1195.1175545799351</v>
      </c>
      <c r="AR11">
        <f t="shared" si="9"/>
        <v>-1201.3610400644675</v>
      </c>
      <c r="AS11">
        <f t="shared" si="9"/>
        <v>167.65203093486568</v>
      </c>
      <c r="AT11">
        <f t="shared" si="9"/>
        <v>6.0569264894914205</v>
      </c>
      <c r="AU11">
        <f t="shared" si="9"/>
        <v>-1027.6520826401104</v>
      </c>
      <c r="AW11">
        <v>8</v>
      </c>
      <c r="AX11">
        <f>IF(Z11&gt;0, (R11*SUMPRODUCT(K11:$K$98, X11:$X$98)-K11*$AZ$3)/Z11, 0)</f>
        <v>4717.0513680288659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500000</v>
      </c>
      <c r="S12">
        <f t="shared" si="1"/>
        <v>4420.2665876723322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4212.4637188425768</v>
      </c>
      <c r="AC12">
        <f t="shared" si="2"/>
        <v>3888.402917378211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-2211.305488545664</v>
      </c>
      <c r="AI12">
        <f t="shared" si="6"/>
        <v>-2222.301439921715</v>
      </c>
      <c r="AJ12">
        <f t="shared" si="7"/>
        <v>324.0608014643658</v>
      </c>
      <c r="AK12">
        <f t="shared" si="22"/>
        <v>9.6886665533379261</v>
      </c>
      <c r="AL12">
        <f t="shared" si="8"/>
        <v>-1888.5519719040112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-1175.3323748938242</v>
      </c>
      <c r="AR12">
        <f t="shared" si="9"/>
        <v>-1181.1768399448881</v>
      </c>
      <c r="AS12">
        <f t="shared" si="9"/>
        <v>172.24176097243196</v>
      </c>
      <c r="AT12">
        <f t="shared" si="9"/>
        <v>5.1496292704353204</v>
      </c>
      <c r="AU12">
        <f t="shared" si="9"/>
        <v>-1003.7854497020209</v>
      </c>
      <c r="AW12">
        <v>9</v>
      </c>
      <c r="AX12">
        <f>IF(Z12&gt;0, (R12*SUMPRODUCT(K12:$K$98, X12:$X$98)-K12*$AZ$3)/Z12, 0)</f>
        <v>4420.2665876723322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500000</v>
      </c>
      <c r="S13">
        <f t="shared" si="1"/>
        <v>4082.0917190862274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3888.402917378211</v>
      </c>
      <c r="AC13">
        <f t="shared" si="2"/>
        <v>3536.3217322787441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-2288.9792556045277</v>
      </c>
      <c r="AI13">
        <f t="shared" si="6"/>
        <v>-2299.8080229854281</v>
      </c>
      <c r="AJ13">
        <f t="shared" si="7"/>
        <v>352.08118509946689</v>
      </c>
      <c r="AK13">
        <f t="shared" si="22"/>
        <v>7.7768058347564217</v>
      </c>
      <c r="AL13">
        <f t="shared" si="8"/>
        <v>-1939.9500320512047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-1156.4798553349387</v>
      </c>
      <c r="AR13">
        <f t="shared" si="9"/>
        <v>-1161.9509627307164</v>
      </c>
      <c r="AS13">
        <f t="shared" si="9"/>
        <v>177.88487904074469</v>
      </c>
      <c r="AT13">
        <f t="shared" si="9"/>
        <v>3.9291397092070808</v>
      </c>
      <c r="AU13">
        <f t="shared" si="9"/>
        <v>-980.1369439807645</v>
      </c>
      <c r="AW13">
        <v>10</v>
      </c>
      <c r="AX13">
        <f>IF(Z13&gt;0, (R13*SUMPRODUCT(K13:$K$98, X13:$X$98)-K13*$AZ$3)/Z13, 0)</f>
        <v>4082.0917190862274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500000</v>
      </c>
      <c r="S14">
        <f t="shared" si="1"/>
        <v>4779.1813971012507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3536.3217322787441</v>
      </c>
      <c r="AC14">
        <f t="shared" si="2"/>
        <v>4076.1011965750313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-2375.7393022714473</v>
      </c>
      <c r="AI14">
        <f t="shared" si="6"/>
        <v>-2386.400388495982</v>
      </c>
      <c r="AJ14">
        <f t="shared" si="7"/>
        <v>-539.77946429628719</v>
      </c>
      <c r="AK14">
        <f t="shared" si="22"/>
        <v>247.54252125951211</v>
      </c>
      <c r="AL14">
        <f t="shared" si="8"/>
        <v>-2678.6373315327573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-1071.7092399987339</v>
      </c>
      <c r="AR14">
        <f t="shared" si="9"/>
        <v>-1076.5185154122159</v>
      </c>
      <c r="AS14">
        <f t="shared" si="9"/>
        <v>-243.49752470517529</v>
      </c>
      <c r="AT14">
        <f t="shared" si="9"/>
        <v>111.66781097267473</v>
      </c>
      <c r="AU14">
        <f t="shared" si="9"/>
        <v>-1208.3482291447165</v>
      </c>
      <c r="AW14">
        <v>11</v>
      </c>
      <c r="AX14">
        <f>IF(Z14&gt;0, (R14*SUMPRODUCT(K14:$K$98, X14:$X$98)-K14*$AZ$3)/Z14, 0)</f>
        <v>4779.1813971012507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500000</v>
      </c>
      <c r="S15">
        <f t="shared" si="1"/>
        <v>5383.4697149902859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4076.1011965750313</v>
      </c>
      <c r="AC15">
        <f t="shared" si="2"/>
        <v>4518.9092062470299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-2476.7178793927219</v>
      </c>
      <c r="AI15">
        <f t="shared" si="6"/>
        <v>-2487.2104368080263</v>
      </c>
      <c r="AJ15">
        <f t="shared" si="7"/>
        <v>-442.80800967199866</v>
      </c>
      <c r="AK15">
        <f t="shared" si="22"/>
        <v>285.32708376025221</v>
      </c>
      <c r="AL15">
        <f t="shared" si="8"/>
        <v>-2644.6913627197728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-997.55467761034345</v>
      </c>
      <c r="AR15">
        <f t="shared" si="9"/>
        <v>-1001.7807946892489</v>
      </c>
      <c r="AS15">
        <f t="shared" si="9"/>
        <v>-178.35103667113557</v>
      </c>
      <c r="AT15">
        <f t="shared" si="9"/>
        <v>114.92199794824732</v>
      </c>
      <c r="AU15">
        <f t="shared" si="9"/>
        <v>-1065.2098334121372</v>
      </c>
      <c r="AW15">
        <v>12</v>
      </c>
      <c r="AX15">
        <f>IF(Z15&gt;0, (R15*SUMPRODUCT(K15:$K$98, X15:$X$98)-K15*$AZ$3)/Z15, 0)</f>
        <v>5383.4697149902859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500000</v>
      </c>
      <c r="S16">
        <f t="shared" si="1"/>
        <v>5901.3553060331569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4518.9092062470299</v>
      </c>
      <c r="AC16">
        <f t="shared" si="2"/>
        <v>4873.6020729855645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-2583.0023837964791</v>
      </c>
      <c r="AI16">
        <f t="shared" si="6"/>
        <v>-2593.3254405780353</v>
      </c>
      <c r="AJ16">
        <f t="shared" si="7"/>
        <v>-354.69286673853458</v>
      </c>
      <c r="AK16">
        <f t="shared" si="22"/>
        <v>316.3236444372921</v>
      </c>
      <c r="AL16">
        <f t="shared" si="8"/>
        <v>-2631.694662879278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-928.89570409531939</v>
      </c>
      <c r="AR16">
        <f t="shared" si="9"/>
        <v>-932.60806733496372</v>
      </c>
      <c r="AS16">
        <f t="shared" si="9"/>
        <v>-127.55415258363861</v>
      </c>
      <c r="AT16">
        <f t="shared" si="9"/>
        <v>113.7558665314525</v>
      </c>
      <c r="AU16">
        <f t="shared" si="9"/>
        <v>-946.40635338714992</v>
      </c>
      <c r="AW16">
        <v>13</v>
      </c>
      <c r="AX16">
        <f>IF(Z16&gt;0, (R16*SUMPRODUCT(K16:$K$98, X16:$X$98)-K16*$AZ$3)/Z16, 0)</f>
        <v>5901.3553060331569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500000</v>
      </c>
      <c r="S17">
        <f t="shared" si="1"/>
        <v>6343.3498830977269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4873.6020729855645</v>
      </c>
      <c r="AC17">
        <f t="shared" si="2"/>
        <v>5152.0702477731575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-2692.9324657661418</v>
      </c>
      <c r="AI17">
        <f t="shared" si="6"/>
        <v>-2703.0849686682386</v>
      </c>
      <c r="AJ17">
        <f t="shared" si="7"/>
        <v>-278.46817478759294</v>
      </c>
      <c r="AK17">
        <f t="shared" si="22"/>
        <v>341.15214510898954</v>
      </c>
      <c r="AL17">
        <f t="shared" si="8"/>
        <v>-2640.4009983468422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-864.66839857180287</v>
      </c>
      <c r="AR17">
        <f t="shared" si="9"/>
        <v>-867.92824579688136</v>
      </c>
      <c r="AS17">
        <f t="shared" si="9"/>
        <v>-89.412799543897208</v>
      </c>
      <c r="AT17">
        <f t="shared" si="9"/>
        <v>109.53987251098857</v>
      </c>
      <c r="AU17">
        <f t="shared" si="9"/>
        <v>-847.80117282979006</v>
      </c>
      <c r="AW17">
        <v>14</v>
      </c>
      <c r="AX17">
        <f>IF(Z17&gt;0, (R17*SUMPRODUCT(K17:$K$98, X17:$X$98)-K17*$AZ$3)/Z17, 0)</f>
        <v>6343.3498830977269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500000</v>
      </c>
      <c r="S18">
        <f t="shared" si="1"/>
        <v>6719.8188419086737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5152.0702477731575</v>
      </c>
      <c r="AC18">
        <f t="shared" si="2"/>
        <v>5365.40531248968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-2816.6478657398329</v>
      </c>
      <c r="AI18">
        <f t="shared" si="6"/>
        <v>-2826.6284274162654</v>
      </c>
      <c r="AJ18">
        <f t="shared" si="7"/>
        <v>-213.33506471652254</v>
      </c>
      <c r="AK18">
        <f t="shared" si="22"/>
        <v>360.64491734412104</v>
      </c>
      <c r="AL18">
        <f t="shared" si="8"/>
        <v>-2679.3185747886669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-807.49279773827698</v>
      </c>
      <c r="AR18">
        <f t="shared" si="9"/>
        <v>-810.35408251907256</v>
      </c>
      <c r="AS18">
        <f t="shared" si="9"/>
        <v>-61.160122413233537</v>
      </c>
      <c r="AT18">
        <f t="shared" si="9"/>
        <v>103.3917575705905</v>
      </c>
      <c r="AU18">
        <f t="shared" si="9"/>
        <v>-768.12244736171567</v>
      </c>
      <c r="AW18">
        <v>15</v>
      </c>
      <c r="AX18">
        <f>IF(Z18&gt;0, (R18*SUMPRODUCT(K18:$K$98, X18:$X$98)-K18*$AZ$3)/Z18, 0)</f>
        <v>6719.8188419086737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500000</v>
      </c>
      <c r="S19">
        <f t="shared" si="1"/>
        <v>7036.4094056692838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5365.40531248968</v>
      </c>
      <c r="AC19">
        <f t="shared" si="2"/>
        <v>5520.4156069731189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-2955.1992002528095</v>
      </c>
      <c r="AI19">
        <f t="shared" si="6"/>
        <v>-2965.0060763324709</v>
      </c>
      <c r="AJ19">
        <f t="shared" si="7"/>
        <v>-155.01029448343888</v>
      </c>
      <c r="AK19">
        <f t="shared" si="22"/>
        <v>375.57837187427765</v>
      </c>
      <c r="AL19">
        <f t="shared" si="8"/>
        <v>-2744.437998941632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-756.44061659496253</v>
      </c>
      <c r="AR19">
        <f t="shared" si="9"/>
        <v>-758.95087694828658</v>
      </c>
      <c r="AS19">
        <f t="shared" si="9"/>
        <v>-39.677894717753134</v>
      </c>
      <c r="AT19">
        <f t="shared" si="9"/>
        <v>96.136576910282898</v>
      </c>
      <c r="AU19">
        <f t="shared" si="9"/>
        <v>-702.49219475575683</v>
      </c>
      <c r="AW19">
        <v>16</v>
      </c>
      <c r="AX19">
        <f>IF(Z19&gt;0, (R19*SUMPRODUCT(K19:$K$98, X19:$X$98)-K19*$AZ$3)/Z19, 0)</f>
        <v>7036.4094056692838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500000</v>
      </c>
      <c r="S20">
        <f t="shared" si="1"/>
        <v>7298.525515776927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5520.4156069731189</v>
      </c>
      <c r="AC20">
        <f t="shared" si="2"/>
        <v>5623.3527512904038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-3113.3332459540352</v>
      </c>
      <c r="AI20">
        <f t="shared" si="6"/>
        <v>-3122.9642199417513</v>
      </c>
      <c r="AJ20">
        <f t="shared" si="7"/>
        <v>-102.93714431728495</v>
      </c>
      <c r="AK20">
        <f t="shared" si="22"/>
        <v>386.42909248811839</v>
      </c>
      <c r="AL20">
        <f t="shared" si="8"/>
        <v>-2839.4722717709178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-711.53401436694969</v>
      </c>
      <c r="AR20">
        <f t="shared" si="9"/>
        <v>-713.73511686461802</v>
      </c>
      <c r="AS20">
        <f t="shared" si="9"/>
        <v>-23.525679308095874</v>
      </c>
      <c r="AT20">
        <f t="shared" si="9"/>
        <v>88.316097804040737</v>
      </c>
      <c r="AU20">
        <f t="shared" si="9"/>
        <v>-648.94469836867324</v>
      </c>
      <c r="AW20">
        <v>17</v>
      </c>
      <c r="AX20">
        <f>IF(Z20&gt;0, (R20*SUMPRODUCT(K20:$K$98, X20:$X$98)-K20*$AZ$3)/Z20, 0)</f>
        <v>7298.525515776927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500000</v>
      </c>
      <c r="S21">
        <f t="shared" si="1"/>
        <v>7510.2431337511107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5623.3527512904038</v>
      </c>
      <c r="AC21">
        <f t="shared" si="2"/>
        <v>5679.1203091665329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-3294.9284030125896</v>
      </c>
      <c r="AI21">
        <f t="shared" si="6"/>
        <v>-3304.3806940503532</v>
      </c>
      <c r="AJ21">
        <f t="shared" si="7"/>
        <v>-55.767557876129104</v>
      </c>
      <c r="AK21">
        <f t="shared" si="22"/>
        <v>393.63469259032831</v>
      </c>
      <c r="AL21">
        <f t="shared" si="8"/>
        <v>-2966.5135593361538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-672.35403586160703</v>
      </c>
      <c r="AR21">
        <f t="shared" si="9"/>
        <v>-674.28284439704237</v>
      </c>
      <c r="AS21">
        <f t="shared" si="9"/>
        <v>-11.379774617827374</v>
      </c>
      <c r="AT21">
        <f t="shared" si="9"/>
        <v>80.324013710363772</v>
      </c>
      <c r="AU21">
        <f t="shared" si="9"/>
        <v>-605.3386053045059</v>
      </c>
      <c r="AW21">
        <v>18</v>
      </c>
      <c r="AX21">
        <f>IF(Z21&gt;0, (R21*SUMPRODUCT(K21:$K$98, X21:$X$98)-K21*$AZ$3)/Z21, 0)</f>
        <v>7510.2431337511107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500000</v>
      </c>
      <c r="S22">
        <f t="shared" si="1"/>
        <v>7674.9296901503976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5679.1203091665329</v>
      </c>
      <c r="AC22">
        <f t="shared" si="2"/>
        <v>5691.8569628076739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-3502.3142957754353</v>
      </c>
      <c r="AI22">
        <f t="shared" si="6"/>
        <v>-3511.5845060454271</v>
      </c>
      <c r="AJ22">
        <f t="shared" si="7"/>
        <v>-12.736653641140947</v>
      </c>
      <c r="AK22">
        <f t="shared" si="22"/>
        <v>397.53842164165735</v>
      </c>
      <c r="AL22">
        <f t="shared" si="8"/>
        <v>-3126.7827380449107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-638.10056363207229</v>
      </c>
      <c r="AR22">
        <f t="shared" si="9"/>
        <v>-639.78954009126801</v>
      </c>
      <c r="AS22">
        <f t="shared" si="9"/>
        <v>-2.3205415564793261</v>
      </c>
      <c r="AT22">
        <f t="shared" si="9"/>
        <v>72.429105297867579</v>
      </c>
      <c r="AU22">
        <f t="shared" si="9"/>
        <v>-569.68097634987976</v>
      </c>
      <c r="AW22">
        <v>19</v>
      </c>
      <c r="AX22">
        <f>IF(Z22&gt;0, (R22*SUMPRODUCT(K22:$K$98, X22:$X$98)-K22*$AZ$3)/Z22, 0)</f>
        <v>7674.9296901503976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500000</v>
      </c>
      <c r="S23">
        <f t="shared" si="1"/>
        <v>7796.0983653717649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5691.8569628076739</v>
      </c>
      <c r="AC23">
        <f t="shared" si="2"/>
        <v>5665.4445148030563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-3749.0547293059085</v>
      </c>
      <c r="AI23">
        <f t="shared" si="6"/>
        <v>-3758.1385111049676</v>
      </c>
      <c r="AJ23">
        <f t="shared" si="7"/>
        <v>26.412448004617545</v>
      </c>
      <c r="AK23">
        <f t="shared" si="22"/>
        <v>398.42998739653723</v>
      </c>
      <c r="AL23">
        <f t="shared" si="8"/>
        <v>-3333.2960757038127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-609.87070003336203</v>
      </c>
      <c r="AR23">
        <f t="shared" si="9"/>
        <v>-611.34838781461463</v>
      </c>
      <c r="AS23">
        <f t="shared" si="9"/>
        <v>4.2965972270970587</v>
      </c>
      <c r="AT23">
        <f t="shared" si="9"/>
        <v>64.813877863233159</v>
      </c>
      <c r="AU23">
        <f t="shared" si="9"/>
        <v>-542.23791272428434</v>
      </c>
      <c r="AW23">
        <v>20</v>
      </c>
      <c r="AX23">
        <f>IF(Z23&gt;0, (R23*SUMPRODUCT(K23:$K$98, X23:$X$98)-K23*$AZ$3)/Z23, 0)</f>
        <v>7796.0983653717649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500000</v>
      </c>
      <c r="S24">
        <f t="shared" si="1"/>
        <v>7874.4544198000949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5665.4445148030563</v>
      </c>
      <c r="AC24">
        <f t="shared" si="2"/>
        <v>5601.7239180084916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-4028.1063873544022</v>
      </c>
      <c r="AI24">
        <f t="shared" si="6"/>
        <v>-4036.9986286757867</v>
      </c>
      <c r="AJ24">
        <f t="shared" si="7"/>
        <v>63.720596794564699</v>
      </c>
      <c r="AK24">
        <f t="shared" si="22"/>
        <v>396.58111603621398</v>
      </c>
      <c r="AL24">
        <f t="shared" si="8"/>
        <v>-3576.6969158450079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-585.05796785576376</v>
      </c>
      <c r="AR24">
        <f t="shared" si="9"/>
        <v>-586.34951185606735</v>
      </c>
      <c r="AS24">
        <f t="shared" si="9"/>
        <v>9.2550293577696703</v>
      </c>
      <c r="AT24">
        <f t="shared" si="9"/>
        <v>57.600996479764596</v>
      </c>
      <c r="AU24">
        <f t="shared" si="9"/>
        <v>-519.49348601853308</v>
      </c>
      <c r="AW24">
        <v>21</v>
      </c>
      <c r="AX24">
        <f>IF(Z24&gt;0, (R24*SUMPRODUCT(K24:$K$98, X24:$X$98)-K24*$AZ$3)/Z24, 0)</f>
        <v>7874.4544198000949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500000</v>
      </c>
      <c r="S25">
        <f t="shared" si="1"/>
        <v>7913.238203905752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5601.7239180084916</v>
      </c>
      <c r="AC25">
        <f t="shared" si="2"/>
        <v>5504.2999709016549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-4342.1408374041357</v>
      </c>
      <c r="AI25">
        <f t="shared" si="6"/>
        <v>-4350.8356027913715</v>
      </c>
      <c r="AJ25">
        <f t="shared" si="7"/>
        <v>97.423947106836749</v>
      </c>
      <c r="AK25">
        <f t="shared" si="22"/>
        <v>392.12067426059446</v>
      </c>
      <c r="AL25">
        <f t="shared" si="8"/>
        <v>-3861.2909814239401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-563.09782398409641</v>
      </c>
      <c r="AR25">
        <f t="shared" si="9"/>
        <v>-564.22537918162232</v>
      </c>
      <c r="AS25">
        <f t="shared" si="9"/>
        <v>12.634139396684789</v>
      </c>
      <c r="AT25">
        <f t="shared" si="9"/>
        <v>50.851021807786353</v>
      </c>
      <c r="AU25">
        <f t="shared" si="9"/>
        <v>-500.74021797715113</v>
      </c>
      <c r="AW25">
        <v>22</v>
      </c>
      <c r="AX25">
        <f>IF(Z25&gt;0, (R25*SUMPRODUCT(K25:$K$98, X25:$X$98)-K25*$AZ$3)/Z25, 0)</f>
        <v>7913.238203905752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500000</v>
      </c>
      <c r="S26">
        <f t="shared" si="1"/>
        <v>7915.6749449969684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5504.2999709016549</v>
      </c>
      <c r="AC26">
        <f t="shared" si="2"/>
        <v>5376.5896654433855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-4696.0813904043043</v>
      </c>
      <c r="AI26">
        <f t="shared" si="6"/>
        <v>-4704.5718061029074</v>
      </c>
      <c r="AJ26">
        <f t="shared" si="7"/>
        <v>127.71030545826943</v>
      </c>
      <c r="AK26">
        <f t="shared" si="22"/>
        <v>385.30099796311589</v>
      </c>
      <c r="AL26">
        <f t="shared" si="8"/>
        <v>-4191.5605026815219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-543.74782904360177</v>
      </c>
      <c r="AR26">
        <f t="shared" si="9"/>
        <v>-544.73091360283161</v>
      </c>
      <c r="AS26">
        <f t="shared" si="9"/>
        <v>14.787265289167122</v>
      </c>
      <c r="AT26">
        <f t="shared" si="9"/>
        <v>44.613064330373589</v>
      </c>
      <c r="AU26">
        <f t="shared" si="9"/>
        <v>-485.33058398329086</v>
      </c>
      <c r="AW26">
        <v>23</v>
      </c>
      <c r="AX26">
        <f>IF(Z26&gt;0, (R26*SUMPRODUCT(K26:$K$98, X26:$X$98)-K26*$AZ$3)/Z26, 0)</f>
        <v>7915.6749449969684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500000</v>
      </c>
      <c r="S27">
        <f t="shared" si="1"/>
        <v>7884.1811615756069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5376.5896654433855</v>
      </c>
      <c r="AC27">
        <f t="shared" si="2"/>
        <v>5221.5806922264146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-5077.5956385774261</v>
      </c>
      <c r="AI27">
        <f t="shared" si="6"/>
        <v>-5085.8742102280785</v>
      </c>
      <c r="AJ27">
        <f t="shared" si="7"/>
        <v>155.00897321697084</v>
      </c>
      <c r="AK27">
        <f t="shared" si="22"/>
        <v>376.36127658103703</v>
      </c>
      <c r="AL27">
        <f t="shared" si="8"/>
        <v>-4554.5039604300709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-524.93074538989583</v>
      </c>
      <c r="AR27">
        <f t="shared" si="9"/>
        <v>-525.78659865129453</v>
      </c>
      <c r="AS27">
        <f t="shared" si="9"/>
        <v>16.025099603186163</v>
      </c>
      <c r="AT27">
        <f t="shared" si="9"/>
        <v>38.908889071546326</v>
      </c>
      <c r="AU27">
        <f t="shared" si="9"/>
        <v>-470.85260997656212</v>
      </c>
      <c r="AW27">
        <v>24</v>
      </c>
      <c r="AX27">
        <f>IF(Z27&gt;0, (R27*SUMPRODUCT(K27:$K$98, X27:$X$98)-K27*$AZ$3)/Z27, 0)</f>
        <v>7884.1811615756069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500000</v>
      </c>
      <c r="S28">
        <f t="shared" si="1"/>
        <v>7823.4647890866809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5221.5806922264146</v>
      </c>
      <c r="AC28">
        <f t="shared" si="2"/>
        <v>5043.7382109674381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-5484.6033899873428</v>
      </c>
      <c r="AI28">
        <f t="shared" si="6"/>
        <v>-5492.6620608367393</v>
      </c>
      <c r="AJ28">
        <f t="shared" si="7"/>
        <v>177.84248125897648</v>
      </c>
      <c r="AK28">
        <f t="shared" si="22"/>
        <v>365.51064845584904</v>
      </c>
      <c r="AL28">
        <f t="shared" si="8"/>
        <v>-4949.3089311219137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-506.25707213952847</v>
      </c>
      <c r="AR28">
        <f t="shared" si="9"/>
        <v>-507.00092886342571</v>
      </c>
      <c r="AS28">
        <f t="shared" si="9"/>
        <v>16.415774753843447</v>
      </c>
      <c r="AT28">
        <f t="shared" si="9"/>
        <v>33.73851080296722</v>
      </c>
      <c r="AU28">
        <f t="shared" si="9"/>
        <v>-456.84664330661508</v>
      </c>
      <c r="AW28">
        <v>25</v>
      </c>
      <c r="AX28">
        <f>IF(Z28&gt;0, (R28*SUMPRODUCT(K28:$K$98, X28:$X$98)-K28*$AZ$3)/Z28, 0)</f>
        <v>7823.4647890866809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500000</v>
      </c>
      <c r="S29">
        <f t="shared" si="1"/>
        <v>7738.043363449191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5043.7382109674381</v>
      </c>
      <c r="AC29">
        <f t="shared" si="2"/>
        <v>4847.3813746590895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-5905.8539873698583</v>
      </c>
      <c r="AI29">
        <f t="shared" si="6"/>
        <v>-5913.6844251610764</v>
      </c>
      <c r="AJ29">
        <f t="shared" si="7"/>
        <v>196.35683630834865</v>
      </c>
      <c r="AK29">
        <f t="shared" si="22"/>
        <v>353.06167476772072</v>
      </c>
      <c r="AL29">
        <f t="shared" si="8"/>
        <v>-5364.2659140850074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-486.73273804794081</v>
      </c>
      <c r="AR29">
        <f t="shared" si="9"/>
        <v>-487.37808594079161</v>
      </c>
      <c r="AS29">
        <f t="shared" si="9"/>
        <v>16.182807901310294</v>
      </c>
      <c r="AT29">
        <f t="shared" si="9"/>
        <v>29.09768443767695</v>
      </c>
      <c r="AU29">
        <f t="shared" si="9"/>
        <v>-442.09759360180442</v>
      </c>
      <c r="AW29">
        <v>26</v>
      </c>
      <c r="AX29">
        <f>IF(Z29&gt;0, (R29*SUMPRODUCT(K29:$K$98, X29:$X$98)-K29*$AZ$3)/Z29, 0)</f>
        <v>7738.043363449191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500000</v>
      </c>
      <c r="S30">
        <f t="shared" si="1"/>
        <v>7633.7155642616508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4847.3813746590895</v>
      </c>
      <c r="AC30">
        <f t="shared" si="2"/>
        <v>4637.34527574613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-6344.305267173223</v>
      </c>
      <c r="AI30">
        <f t="shared" si="6"/>
        <v>-6351.8987929548503</v>
      </c>
      <c r="AJ30">
        <f t="shared" si="7"/>
        <v>210.03609891295946</v>
      </c>
      <c r="AK30">
        <f t="shared" si="22"/>
        <v>339.31669622613629</v>
      </c>
      <c r="AL30">
        <f t="shared" si="8"/>
        <v>-5802.5459978157542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-466.84627905801631</v>
      </c>
      <c r="AR30">
        <f t="shared" si="9"/>
        <v>-467.40504934204193</v>
      </c>
      <c r="AS30">
        <f t="shared" si="9"/>
        <v>15.455525406813519</v>
      </c>
      <c r="AT30">
        <f t="shared" si="9"/>
        <v>24.968649896951092</v>
      </c>
      <c r="AU30">
        <f t="shared" si="9"/>
        <v>-426.98087403827731</v>
      </c>
      <c r="AW30">
        <v>27</v>
      </c>
      <c r="AX30">
        <f>IF(Z30&gt;0, (R30*SUMPRODUCT(K30:$K$98, X30:$X$98)-K30*$AZ$3)/Z30, 0)</f>
        <v>7633.7155642616508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500000</v>
      </c>
      <c r="S31">
        <f t="shared" si="1"/>
        <v>7515.6336509957882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4637.34527574613</v>
      </c>
      <c r="AC31">
        <f t="shared" si="2"/>
        <v>4417.5495673443475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-6812.9277332912543</v>
      </c>
      <c r="AI31">
        <f t="shared" si="6"/>
        <v>-6820.2750006217329</v>
      </c>
      <c r="AJ31">
        <f t="shared" si="7"/>
        <v>219.79570840178258</v>
      </c>
      <c r="AK31">
        <f t="shared" si="22"/>
        <v>324.61416930222913</v>
      </c>
      <c r="AL31">
        <f t="shared" si="8"/>
        <v>-6275.8651229177212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-447.61598729606715</v>
      </c>
      <c r="AR31">
        <f t="shared" si="9"/>
        <v>-448.09870991530028</v>
      </c>
      <c r="AS31">
        <f t="shared" si="9"/>
        <v>14.440792104538305</v>
      </c>
      <c r="AT31">
        <f t="shared" si="9"/>
        <v>21.327467070066202</v>
      </c>
      <c r="AU31">
        <f t="shared" si="9"/>
        <v>-412.33045074069577</v>
      </c>
      <c r="AW31">
        <v>28</v>
      </c>
      <c r="AX31">
        <f>IF(Z31&gt;0, (R31*SUMPRODUCT(K31:$K$98, X31:$X$98)-K31*$AZ$3)/Z31, 0)</f>
        <v>7515.6336509957882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500000</v>
      </c>
      <c r="S32">
        <f t="shared" si="1"/>
        <v>7386.9947951480099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4417.5495673443475</v>
      </c>
      <c r="AC32">
        <f t="shared" si="2"/>
        <v>4190.5144467056325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-7310.4298954273927</v>
      </c>
      <c r="AI32">
        <f t="shared" si="6"/>
        <v>-7317.5209293371809</v>
      </c>
      <c r="AJ32">
        <f t="shared" si="7"/>
        <v>227.03512063871494</v>
      </c>
      <c r="AK32">
        <f t="shared" si="22"/>
        <v>309.22846971410434</v>
      </c>
      <c r="AL32">
        <f t="shared" si="8"/>
        <v>-6781.2573389843619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-428.84139631579558</v>
      </c>
      <c r="AR32">
        <f t="shared" si="9"/>
        <v>-429.25736759610271</v>
      </c>
      <c r="AS32">
        <f t="shared" si="9"/>
        <v>13.318239767038968</v>
      </c>
      <c r="AT32">
        <f t="shared" si="9"/>
        <v>18.139831806025462</v>
      </c>
      <c r="AU32">
        <f t="shared" si="9"/>
        <v>-397.79929602303827</v>
      </c>
      <c r="AW32">
        <v>29</v>
      </c>
      <c r="AX32">
        <f>IF(Z32&gt;0, (R32*SUMPRODUCT(K32:$K$98, X32:$X$98)-K32*$AZ$3)/Z32, 0)</f>
        <v>7386.9947951480099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500000</v>
      </c>
      <c r="S33">
        <f t="shared" si="1"/>
        <v>7251.0899955254436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4190.5144467056325</v>
      </c>
      <c r="AC33">
        <f t="shared" si="2"/>
        <v>3958.6202527624723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-7837.6885799392358</v>
      </c>
      <c r="AI33">
        <f t="shared" si="6"/>
        <v>-7844.5127612954275</v>
      </c>
      <c r="AJ33">
        <f t="shared" si="7"/>
        <v>231.89419394316019</v>
      </c>
      <c r="AK33">
        <f t="shared" si="22"/>
        <v>293.33601126939431</v>
      </c>
      <c r="AL33">
        <f t="shared" si="8"/>
        <v>-7319.2825560828724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-410.51002308015774</v>
      </c>
      <c r="AR33">
        <f t="shared" si="9"/>
        <v>-410.86744922913789</v>
      </c>
      <c r="AS33">
        <f t="shared" si="9"/>
        <v>12.145786342087515</v>
      </c>
      <c r="AT33">
        <f t="shared" si="9"/>
        <v>15.363888412797085</v>
      </c>
      <c r="AU33">
        <f t="shared" si="9"/>
        <v>-383.35777447425323</v>
      </c>
      <c r="AW33">
        <v>30</v>
      </c>
      <c r="AX33">
        <f>IF(Z33&gt;0, (R33*SUMPRODUCT(K33:$K$98, X33:$X$98)-K33*$AZ$3)/Z33, 0)</f>
        <v>7251.0899955254436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500000</v>
      </c>
      <c r="S34">
        <f t="shared" si="1"/>
        <v>7109.9891950405563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3958.6202527624723</v>
      </c>
      <c r="AC34">
        <f t="shared" si="2"/>
        <v>3723.9559460864534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-8355.6122723695989</v>
      </c>
      <c r="AI34">
        <f t="shared" si="6"/>
        <v>-8362.1593216054189</v>
      </c>
      <c r="AJ34">
        <f t="shared" si="7"/>
        <v>234.6643066760189</v>
      </c>
      <c r="AK34">
        <f t="shared" si="22"/>
        <v>277.1034176933731</v>
      </c>
      <c r="AL34">
        <f t="shared" si="8"/>
        <v>-7850.3915972360264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-390.74732937101254</v>
      </c>
      <c r="AR34">
        <f t="shared" si="9"/>
        <v>-391.05349987303748</v>
      </c>
      <c r="AS34">
        <f t="shared" si="9"/>
        <v>10.973995458785295</v>
      </c>
      <c r="AT34">
        <f t="shared" si="9"/>
        <v>12.958645865045499</v>
      </c>
      <c r="AU34">
        <f t="shared" ref="AU34:AU69" si="23">AL34*$K34</f>
        <v>-367.12085854920667</v>
      </c>
      <c r="AW34">
        <v>31</v>
      </c>
      <c r="AX34">
        <f>IF(Z34&gt;0, (R34*SUMPRODUCT(K34:$K$98, X34:$X$98)-K34*$AZ$3)/Z34, 0)</f>
        <v>7109.9891950405563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500000</v>
      </c>
      <c r="S35">
        <f t="shared" si="1"/>
        <v>6968.3854577831498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3723.9559460864534</v>
      </c>
      <c r="AC35">
        <f t="shared" si="2"/>
        <v>3490.2137206477073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-8831.1277304717896</v>
      </c>
      <c r="AI35">
        <f t="shared" ref="AI35:AI66" si="25">SUM(AE35:AH35)</f>
        <v>-8837.3885310219903</v>
      </c>
      <c r="AJ35">
        <f t="shared" si="7"/>
        <v>233.74222543874612</v>
      </c>
      <c r="AK35">
        <f t="shared" si="22"/>
        <v>260.67691622605179</v>
      </c>
      <c r="AL35">
        <f t="shared" ref="AL35:AL69" si="26">SUM(AI35:AK35)</f>
        <v>-8342.969389357193</v>
      </c>
      <c r="AN35">
        <f t="shared" ref="AN35:AT69" si="27">AE35*$K35</f>
        <v>0</v>
      </c>
      <c r="AO35">
        <f t="shared" si="27"/>
        <v>0</v>
      </c>
      <c r="AP35">
        <f t="shared" si="27"/>
        <v>-0.26141444719277696</v>
      </c>
      <c r="AQ35">
        <f t="shared" si="27"/>
        <v>-368.73629102850708</v>
      </c>
      <c r="AR35">
        <f t="shared" si="27"/>
        <v>-368.99770547569989</v>
      </c>
      <c r="AS35">
        <f t="shared" si="27"/>
        <v>9.7597095065941115</v>
      </c>
      <c r="AT35">
        <f t="shared" si="27"/>
        <v>10.884344806187972</v>
      </c>
      <c r="AU35">
        <f t="shared" si="23"/>
        <v>-348.35365116291786</v>
      </c>
      <c r="AW35">
        <v>32</v>
      </c>
      <c r="AX35">
        <f>IF(Z35&gt;0, (R35*SUMPRODUCT(K35:$K$98, X35:$X$98)-K35*$AZ$3)/Z35, 0)</f>
        <v>6968.3854577831498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500000</v>
      </c>
      <c r="S36">
        <f t="shared" si="1"/>
        <v>6895.5623270680726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3490.2137206477073</v>
      </c>
      <c r="AC36">
        <f t="shared" si="2"/>
        <v>3261.6605581301519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-11423.381804720842</v>
      </c>
      <c r="AI36">
        <f t="shared" si="25"/>
        <v>-11429.294412720423</v>
      </c>
      <c r="AJ36">
        <f t="shared" si="7"/>
        <v>228.55316251755539</v>
      </c>
      <c r="AK36">
        <f t="shared" si="22"/>
        <v>244.31496044533952</v>
      </c>
      <c r="AL36">
        <f t="shared" si="26"/>
        <v>-10956.426289757528</v>
      </c>
      <c r="AN36">
        <f t="shared" si="27"/>
        <v>0</v>
      </c>
      <c r="AO36">
        <f t="shared" si="27"/>
        <v>0</v>
      </c>
      <c r="AP36">
        <f t="shared" si="27"/>
        <v>-0.22042496506702716</v>
      </c>
      <c r="AQ36">
        <f t="shared" si="27"/>
        <v>-425.86935163495758</v>
      </c>
      <c r="AR36">
        <f t="shared" si="27"/>
        <v>-426.08977660002461</v>
      </c>
      <c r="AS36">
        <f t="shared" si="27"/>
        <v>8.5205755002643873</v>
      </c>
      <c r="AT36">
        <f t="shared" si="27"/>
        <v>9.1081831613628417</v>
      </c>
      <c r="AU36">
        <f t="shared" si="23"/>
        <v>-408.46101793839739</v>
      </c>
      <c r="AW36">
        <v>33</v>
      </c>
      <c r="AX36">
        <f>IF(Z36&gt;0, (R36*SUMPRODUCT(K36:$K$98, X36:$X$98)-K36*$AZ$3)/Z36, 0)</f>
        <v>6895.5623270680726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500000</v>
      </c>
      <c r="S37">
        <f t="shared" si="1"/>
        <v>6719.8837875582412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3261.6605581301519</v>
      </c>
      <c r="AC37">
        <f t="shared" si="2"/>
        <v>2960.9547140942595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-13826.336284583878</v>
      </c>
      <c r="AI37">
        <f t="shared" si="25"/>
        <v>-13831.844108096348</v>
      </c>
      <c r="AJ37">
        <f t="shared" si="7"/>
        <v>300.70584403589237</v>
      </c>
      <c r="AK37">
        <f t="shared" si="22"/>
        <v>228.31623906911065</v>
      </c>
      <c r="AL37">
        <f t="shared" si="26"/>
        <v>-13302.822024991345</v>
      </c>
      <c r="AN37">
        <f t="shared" si="27"/>
        <v>0</v>
      </c>
      <c r="AO37">
        <f t="shared" si="27"/>
        <v>0</v>
      </c>
      <c r="AP37">
        <f t="shared" si="27"/>
        <v>-0.18333428409886771</v>
      </c>
      <c r="AQ37">
        <f t="shared" si="27"/>
        <v>-460.22561520089351</v>
      </c>
      <c r="AR37">
        <f t="shared" si="27"/>
        <v>-460.40894948499238</v>
      </c>
      <c r="AS37">
        <f t="shared" si="27"/>
        <v>10.009342259397217</v>
      </c>
      <c r="AT37">
        <f t="shared" si="27"/>
        <v>7.5997704253074421</v>
      </c>
      <c r="AU37">
        <f t="shared" si="23"/>
        <v>-442.79983680028772</v>
      </c>
      <c r="AW37">
        <v>34</v>
      </c>
      <c r="AX37">
        <f>IF(Z37&gt;0, (R37*SUMPRODUCT(K37:$K$98, X37:$X$98)-K37*$AZ$3)/Z37, 0)</f>
        <v>6719.8837875582412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500000</v>
      </c>
      <c r="S38">
        <f t="shared" si="1"/>
        <v>6462.9763678482841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2960.9547140942595</v>
      </c>
      <c r="AC38">
        <f t="shared" si="2"/>
        <v>2612.4822306782448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-15998.42448293282</v>
      </c>
      <c r="AI38">
        <f t="shared" si="25"/>
        <v>-16003.477267598091</v>
      </c>
      <c r="AJ38">
        <f t="shared" si="7"/>
        <v>348.47248341601471</v>
      </c>
      <c r="AK38">
        <f t="shared" si="22"/>
        <v>207.2668299865982</v>
      </c>
      <c r="AL38">
        <f t="shared" si="26"/>
        <v>-15447.737954195478</v>
      </c>
      <c r="AN38">
        <f t="shared" si="27"/>
        <v>0</v>
      </c>
      <c r="AO38">
        <f t="shared" si="27"/>
        <v>0</v>
      </c>
      <c r="AP38">
        <f t="shared" si="27"/>
        <v>-0.15016766883896926</v>
      </c>
      <c r="AQ38">
        <f t="shared" si="27"/>
        <v>-475.46971993691028</v>
      </c>
      <c r="AR38">
        <f t="shared" si="27"/>
        <v>-475.61988760574923</v>
      </c>
      <c r="AS38">
        <f t="shared" si="27"/>
        <v>10.35652693627981</v>
      </c>
      <c r="AT38">
        <f t="shared" si="27"/>
        <v>6.1599254170978899</v>
      </c>
      <c r="AU38">
        <f t="shared" si="23"/>
        <v>-459.10343525237153</v>
      </c>
      <c r="AW38">
        <v>35</v>
      </c>
      <c r="AX38">
        <f>IF(Z38&gt;0, (R38*SUMPRODUCT(K38:$K$98, X38:$X$98)-K38*$AZ$3)/Z38, 0)</f>
        <v>6462.9763678482841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500000</v>
      </c>
      <c r="S39">
        <f t="shared" si="1"/>
        <v>6136.6164690820533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2612.4822306782448</v>
      </c>
      <c r="AC39">
        <f t="shared" si="2"/>
        <v>2236.7920926921192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-17840.648382407286</v>
      </c>
      <c r="AI39">
        <f t="shared" si="25"/>
        <v>-17845.204623016343</v>
      </c>
      <c r="AJ39">
        <f t="shared" si="7"/>
        <v>375.69013798612559</v>
      </c>
      <c r="AK39">
        <f t="shared" si="22"/>
        <v>182.87375614747717</v>
      </c>
      <c r="AL39">
        <f t="shared" si="26"/>
        <v>-17286.640728882739</v>
      </c>
      <c r="AN39">
        <f t="shared" si="27"/>
        <v>0</v>
      </c>
      <c r="AO39">
        <f t="shared" si="27"/>
        <v>0</v>
      </c>
      <c r="AP39">
        <f t="shared" si="27"/>
        <v>-0.12090222030621467</v>
      </c>
      <c r="AQ39">
        <f t="shared" si="27"/>
        <v>-473.41090741496845</v>
      </c>
      <c r="AR39">
        <f t="shared" si="27"/>
        <v>-473.53180963527461</v>
      </c>
      <c r="AS39">
        <f t="shared" si="27"/>
        <v>9.9691337062755263</v>
      </c>
      <c r="AT39">
        <f t="shared" si="27"/>
        <v>4.8526504746056274</v>
      </c>
      <c r="AU39">
        <f t="shared" si="23"/>
        <v>-458.71002545439347</v>
      </c>
      <c r="AW39">
        <v>36</v>
      </c>
      <c r="AX39">
        <f>IF(Z39&gt;0, (R39*SUMPRODUCT(K39:$K$98, X39:$X$98)-K39*$AZ$3)/Z39, 0)</f>
        <v>6136.6164690820533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500000</v>
      </c>
      <c r="S40">
        <f t="shared" si="1"/>
        <v>5734.9842697986687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2236.7920926921192</v>
      </c>
      <c r="AC40">
        <f t="shared" si="2"/>
        <v>1852.4700977332091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-18921.009654851576</v>
      </c>
      <c r="AI40">
        <f t="shared" si="25"/>
        <v>-18925.047307813173</v>
      </c>
      <c r="AJ40">
        <f t="shared" si="7"/>
        <v>384.32199495891018</v>
      </c>
      <c r="AK40">
        <f t="shared" si="22"/>
        <v>156.57544648844836</v>
      </c>
      <c r="AL40">
        <f t="shared" si="26"/>
        <v>-18384.149866365813</v>
      </c>
      <c r="AN40">
        <f t="shared" si="27"/>
        <v>0</v>
      </c>
      <c r="AO40">
        <f t="shared" si="27"/>
        <v>0</v>
      </c>
      <c r="AP40">
        <f t="shared" si="27"/>
        <v>-9.5661809531646602E-2</v>
      </c>
      <c r="AQ40">
        <f t="shared" si="27"/>
        <v>-448.28469384672502</v>
      </c>
      <c r="AR40">
        <f t="shared" si="27"/>
        <v>-448.38035565625665</v>
      </c>
      <c r="AS40">
        <f t="shared" si="27"/>
        <v>9.1055219035069577</v>
      </c>
      <c r="AT40">
        <f t="shared" si="27"/>
        <v>3.7096527813985176</v>
      </c>
      <c r="AU40">
        <f t="shared" si="23"/>
        <v>-435.56518097135114</v>
      </c>
      <c r="AW40">
        <v>37</v>
      </c>
      <c r="AX40">
        <f>IF(Z40&gt;0, (R40*SUMPRODUCT(K40:$K$98, X40:$X$98)-K40*$AZ$3)/Z40, 0)</f>
        <v>5734.9842697986687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500000</v>
      </c>
      <c r="S41">
        <f t="shared" si="1"/>
        <v>5283.4940393585875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1852.4700977332091</v>
      </c>
      <c r="AC41">
        <f t="shared" si="2"/>
        <v>1483.7290757222506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-19479.327402249441</v>
      </c>
      <c r="AI41">
        <f t="shared" si="25"/>
        <v>-19482.837695496364</v>
      </c>
      <c r="AJ41">
        <f t="shared" si="7"/>
        <v>368.74102201095843</v>
      </c>
      <c r="AK41">
        <f t="shared" si="22"/>
        <v>129.67290684132465</v>
      </c>
      <c r="AL41">
        <f t="shared" si="26"/>
        <v>-18984.423766644079</v>
      </c>
      <c r="AN41">
        <f t="shared" si="27"/>
        <v>0</v>
      </c>
      <c r="AO41">
        <f t="shared" si="27"/>
        <v>0</v>
      </c>
      <c r="AP41">
        <f t="shared" si="27"/>
        <v>-7.4256586150557177E-2</v>
      </c>
      <c r="AQ41">
        <f t="shared" si="27"/>
        <v>-412.06481956093182</v>
      </c>
      <c r="AR41">
        <f t="shared" si="27"/>
        <v>-412.13907614708239</v>
      </c>
      <c r="AS41">
        <f t="shared" si="27"/>
        <v>7.8003310669809265</v>
      </c>
      <c r="AT41">
        <f t="shared" si="27"/>
        <v>2.7430948644223485</v>
      </c>
      <c r="AU41">
        <f t="shared" si="23"/>
        <v>-401.59565021567903</v>
      </c>
      <c r="AW41">
        <v>38</v>
      </c>
      <c r="AX41">
        <f>IF(Z41&gt;0, (R41*SUMPRODUCT(K41:$K$98, X41:$X$98)-K41*$AZ$3)/Z41, 0)</f>
        <v>5283.4940393585875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500000</v>
      </c>
      <c r="S42">
        <f t="shared" si="1"/>
        <v>4777.0301916259641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1483.7290757222506</v>
      </c>
      <c r="AC42">
        <f t="shared" si="2"/>
        <v>1142.6853917289659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-19405.543312253012</v>
      </c>
      <c r="AI42">
        <f t="shared" si="25"/>
        <v>-19408.533363984661</v>
      </c>
      <c r="AJ42">
        <f t="shared" si="7"/>
        <v>341.04368399328473</v>
      </c>
      <c r="AK42">
        <f t="shared" si="22"/>
        <v>103.86103530055756</v>
      </c>
      <c r="AL42">
        <f t="shared" si="26"/>
        <v>-18963.62864469082</v>
      </c>
      <c r="AN42">
        <f t="shared" si="27"/>
        <v>0</v>
      </c>
      <c r="AO42">
        <f t="shared" si="27"/>
        <v>0</v>
      </c>
      <c r="AP42">
        <f t="shared" si="27"/>
        <v>-5.6474482529838881E-2</v>
      </c>
      <c r="AQ42">
        <f t="shared" si="27"/>
        <v>-366.52142341543049</v>
      </c>
      <c r="AR42">
        <f t="shared" si="27"/>
        <v>-366.57789789796033</v>
      </c>
      <c r="AS42">
        <f t="shared" si="27"/>
        <v>6.4414489454224055</v>
      </c>
      <c r="AT42">
        <f t="shared" si="27"/>
        <v>1.9616711515479315</v>
      </c>
      <c r="AU42">
        <f t="shared" si="23"/>
        <v>-358.17477780099</v>
      </c>
      <c r="AW42">
        <v>39</v>
      </c>
      <c r="AX42">
        <f>IF(Z42&gt;0, (R42*SUMPRODUCT(K42:$K$98, X42:$X$98)-K42*$AZ$3)/Z42, 0)</f>
        <v>4777.0301916259641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500000</v>
      </c>
      <c r="S43">
        <f t="shared" si="1"/>
        <v>4210.4131192082314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1142.6853917289659</v>
      </c>
      <c r="AC43">
        <f t="shared" si="2"/>
        <v>839.57569649893571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-18703.754198832117</v>
      </c>
      <c r="AI43">
        <f t="shared" si="25"/>
        <v>-18706.246756191478</v>
      </c>
      <c r="AJ43">
        <f t="shared" si="7"/>
        <v>303.10969523003018</v>
      </c>
      <c r="AK43">
        <f t="shared" si="22"/>
        <v>79.987977421027622</v>
      </c>
      <c r="AL43">
        <f t="shared" si="26"/>
        <v>-18323.149083540422</v>
      </c>
      <c r="AN43">
        <f t="shared" si="27"/>
        <v>0</v>
      </c>
      <c r="AO43">
        <f t="shared" si="27"/>
        <v>0</v>
      </c>
      <c r="AP43">
        <f t="shared" si="27"/>
        <v>-4.203399773629881E-2</v>
      </c>
      <c r="AQ43">
        <f t="shared" si="27"/>
        <v>-315.41643713877914</v>
      </c>
      <c r="AR43">
        <f t="shared" si="27"/>
        <v>-315.45847113651541</v>
      </c>
      <c r="AS43">
        <f t="shared" si="27"/>
        <v>5.1115823655149963</v>
      </c>
      <c r="AT43">
        <f t="shared" si="27"/>
        <v>1.3489015405074669</v>
      </c>
      <c r="AU43">
        <f t="shared" si="23"/>
        <v>-308.99798723049298</v>
      </c>
      <c r="AW43">
        <v>40</v>
      </c>
      <c r="AX43">
        <f>IF(Z43&gt;0, (R43*SUMPRODUCT(K43:$K$98, X43:$X$98)-K43*$AZ$3)/Z43, 0)</f>
        <v>4210.4131192082314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500000</v>
      </c>
      <c r="S44">
        <f t="shared" si="1"/>
        <v>3577.5875149916815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839.57569649893571</v>
      </c>
      <c r="AC44">
        <f t="shared" si="2"/>
        <v>580.77687381140686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-17536.485010039683</v>
      </c>
      <c r="AI44">
        <f t="shared" si="25"/>
        <v>-17538.514229700202</v>
      </c>
      <c r="AJ44">
        <f t="shared" si="7"/>
        <v>258.79882268752885</v>
      </c>
      <c r="AK44">
        <f t="shared" si="22"/>
        <v>58.770298754925506</v>
      </c>
      <c r="AL44">
        <f t="shared" si="26"/>
        <v>-17220.945108257751</v>
      </c>
      <c r="AN44">
        <f t="shared" si="27"/>
        <v>0</v>
      </c>
      <c r="AO44">
        <f t="shared" si="27"/>
        <v>0</v>
      </c>
      <c r="AP44">
        <f t="shared" si="27"/>
        <v>-3.0553894454263191E-2</v>
      </c>
      <c r="AQ44">
        <f t="shared" si="27"/>
        <v>-264.04628464860855</v>
      </c>
      <c r="AR44">
        <f t="shared" si="27"/>
        <v>-264.07683854306282</v>
      </c>
      <c r="AS44">
        <f t="shared" si="27"/>
        <v>3.8967254591187528</v>
      </c>
      <c r="AT44">
        <f t="shared" si="27"/>
        <v>0.88490247760840801</v>
      </c>
      <c r="AU44">
        <f t="shared" si="23"/>
        <v>-259.29521060633567</v>
      </c>
      <c r="AW44">
        <v>41</v>
      </c>
      <c r="AX44">
        <f>IF(Z44&gt;0, (R44*SUMPRODUCT(K44:$K$98, X44:$X$98)-K44*$AZ$3)/Z44, 0)</f>
        <v>3577.5875149916815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500000</v>
      </c>
      <c r="S45">
        <f t="shared" si="1"/>
        <v>2849.2571440779284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580.77687381140686</v>
      </c>
      <c r="AC45">
        <f t="shared" si="2"/>
        <v>367.28203063712891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-15904.855030396931</v>
      </c>
      <c r="AI45">
        <f t="shared" si="25"/>
        <v>-15906.466336485084</v>
      </c>
      <c r="AJ45">
        <f t="shared" si="7"/>
        <v>213.49484317427795</v>
      </c>
      <c r="AK45">
        <f t="shared" si="22"/>
        <v>40.654381166798487</v>
      </c>
      <c r="AL45">
        <f t="shared" si="26"/>
        <v>-15652.317112144008</v>
      </c>
      <c r="AN45">
        <f t="shared" si="27"/>
        <v>0</v>
      </c>
      <c r="AO45">
        <f t="shared" si="27"/>
        <v>0</v>
      </c>
      <c r="AP45">
        <f t="shared" si="27"/>
        <v>-2.1661949448571749E-2</v>
      </c>
      <c r="AQ45">
        <f t="shared" si="27"/>
        <v>-213.82043311857845</v>
      </c>
      <c r="AR45">
        <f t="shared" si="27"/>
        <v>-213.84209506802702</v>
      </c>
      <c r="AS45">
        <f t="shared" si="27"/>
        <v>2.8701651004591291</v>
      </c>
      <c r="AT45">
        <f t="shared" si="27"/>
        <v>0.54654615666972783</v>
      </c>
      <c r="AU45">
        <f t="shared" si="23"/>
        <v>-210.42538381089818</v>
      </c>
      <c r="AW45">
        <v>42</v>
      </c>
      <c r="AX45">
        <f>IF(Z45&gt;0, (R45*SUMPRODUCT(K45:$K$98, X45:$X$98)-K45*$AZ$3)/Z45, 0)</f>
        <v>2849.2571440779284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500000</v>
      </c>
      <c r="S46">
        <f t="shared" si="1"/>
        <v>1993.5804292035302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367.28203063712891</v>
      </c>
      <c r="AC46">
        <f t="shared" si="2"/>
        <v>198.59681312063134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-13998.641353832676</v>
      </c>
      <c r="AI46">
        <f t="shared" si="25"/>
        <v>-13999.886580826102</v>
      </c>
      <c r="AJ46">
        <f t="shared" si="7"/>
        <v>168.68521751649757</v>
      </c>
      <c r="AK46">
        <f t="shared" si="22"/>
        <v>25.709742144599026</v>
      </c>
      <c r="AL46">
        <f t="shared" si="26"/>
        <v>-13805.491621165005</v>
      </c>
      <c r="AN46">
        <f t="shared" si="27"/>
        <v>0</v>
      </c>
      <c r="AO46">
        <f t="shared" si="27"/>
        <v>0</v>
      </c>
      <c r="AP46">
        <f t="shared" si="27"/>
        <v>-1.4946860933579951E-2</v>
      </c>
      <c r="AQ46">
        <f t="shared" si="27"/>
        <v>-168.03020387416021</v>
      </c>
      <c r="AR46">
        <f t="shared" si="27"/>
        <v>-168.04515073509378</v>
      </c>
      <c r="AS46">
        <f t="shared" si="27"/>
        <v>2.024783032397198</v>
      </c>
      <c r="AT46">
        <f t="shared" si="27"/>
        <v>0.30860232110498997</v>
      </c>
      <c r="AU46">
        <f t="shared" si="23"/>
        <v>-165.71176538159159</v>
      </c>
      <c r="AW46">
        <v>43</v>
      </c>
      <c r="AX46">
        <f>IF(Z46&gt;0, (R46*SUMPRODUCT(K46:$K$98, X46:$X$98)-K46*$AZ$3)/Z46, 0)</f>
        <v>1993.5804292035302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500000</v>
      </c>
      <c r="S47">
        <f t="shared" si="1"/>
        <v>948.10296718654263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198.59681312063134</v>
      </c>
      <c r="AC47">
        <f t="shared" si="2"/>
        <v>70.865908891185882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-11938.513932256634</v>
      </c>
      <c r="AI47">
        <f t="shared" si="25"/>
        <v>-11939.448244131818</v>
      </c>
      <c r="AJ47">
        <f t="shared" si="7"/>
        <v>127.73090422944546</v>
      </c>
      <c r="AK47">
        <f t="shared" si="22"/>
        <v>13.901776918444195</v>
      </c>
      <c r="AL47">
        <f t="shared" si="26"/>
        <v>-11797.815562983928</v>
      </c>
      <c r="AN47">
        <f t="shared" si="27"/>
        <v>0</v>
      </c>
      <c r="AO47">
        <f t="shared" si="27"/>
        <v>0</v>
      </c>
      <c r="AP47">
        <f t="shared" si="27"/>
        <v>-1.0013255859538286E-2</v>
      </c>
      <c r="AQ47">
        <f t="shared" si="27"/>
        <v>-127.94806291290257</v>
      </c>
      <c r="AR47">
        <f t="shared" si="27"/>
        <v>-127.95807616876212</v>
      </c>
      <c r="AS47">
        <f t="shared" si="27"/>
        <v>1.3689242951850256</v>
      </c>
      <c r="AT47">
        <f t="shared" si="27"/>
        <v>0.14898884717605901</v>
      </c>
      <c r="AU47">
        <f t="shared" si="23"/>
        <v>-126.44016302640102</v>
      </c>
      <c r="AW47">
        <v>44</v>
      </c>
      <c r="AX47">
        <f>IF(Z47&gt;0, (R47*SUMPRODUCT(K47:$K$98, X47:$X$98)-K47*$AZ$3)/Z47, 0)</f>
        <v>948.10296718654263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500000</v>
      </c>
      <c r="S48">
        <f t="shared" si="1"/>
        <v>-388.09289482817047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70.865908891185882</v>
      </c>
      <c r="AC48">
        <f t="shared" si="2"/>
        <v>-21.100636481792606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-9813.717030735228</v>
      </c>
      <c r="AI48">
        <f t="shared" si="25"/>
        <v>-9814.396656565892</v>
      </c>
      <c r="AJ48">
        <f t="shared" si="7"/>
        <v>91.966545372978487</v>
      </c>
      <c r="AK48">
        <f t="shared" si="22"/>
        <v>4.9606136223830122</v>
      </c>
      <c r="AL48">
        <f t="shared" si="26"/>
        <v>-9717.4694975705315</v>
      </c>
      <c r="AN48">
        <f t="shared" si="27"/>
        <v>0</v>
      </c>
      <c r="AO48">
        <f t="shared" si="27"/>
        <v>0</v>
      </c>
      <c r="AP48">
        <f t="shared" si="27"/>
        <v>-6.5033226132411937E-3</v>
      </c>
      <c r="AQ48">
        <f t="shared" si="27"/>
        <v>-93.907213361170236</v>
      </c>
      <c r="AR48">
        <f t="shared" si="27"/>
        <v>-93.913716683783477</v>
      </c>
      <c r="AS48">
        <f t="shared" si="27"/>
        <v>0.8800255776055339</v>
      </c>
      <c r="AT48">
        <f t="shared" si="27"/>
        <v>4.7467987958131425E-2</v>
      </c>
      <c r="AU48">
        <f t="shared" si="23"/>
        <v>-92.986223118219812</v>
      </c>
      <c r="AW48">
        <v>45</v>
      </c>
      <c r="AX48">
        <f>IF(Z48&gt;0, (R48*SUMPRODUCT(K48:$K$98, X48:$X$98)-K48*$AZ$3)/Z48, 0)</f>
        <v>-388.09289482817047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500000</v>
      </c>
      <c r="S49">
        <f t="shared" si="1"/>
        <v>-2166.9682482426974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-21.100636481792606</v>
      </c>
      <c r="AC49">
        <f t="shared" si="2"/>
        <v>-82.881494896602049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-7789.3459474891652</v>
      </c>
      <c r="AI49">
        <f t="shared" si="25"/>
        <v>-7789.8240434128356</v>
      </c>
      <c r="AJ49">
        <f t="shared" si="7"/>
        <v>61.780858414809444</v>
      </c>
      <c r="AK49">
        <f t="shared" si="22"/>
        <v>-1.4770445537254826</v>
      </c>
      <c r="AL49">
        <f t="shared" si="26"/>
        <v>-7729.5202295517511</v>
      </c>
      <c r="AN49">
        <f t="shared" si="27"/>
        <v>0</v>
      </c>
      <c r="AO49">
        <f t="shared" si="27"/>
        <v>0</v>
      </c>
      <c r="AP49">
        <f t="shared" si="27"/>
        <v>-4.0847213950809796E-3</v>
      </c>
      <c r="AQ49">
        <f t="shared" si="27"/>
        <v>-66.550050879217352</v>
      </c>
      <c r="AR49">
        <f t="shared" si="27"/>
        <v>-66.554135600612426</v>
      </c>
      <c r="AS49">
        <f t="shared" si="27"/>
        <v>0.52783883250077079</v>
      </c>
      <c r="AT49">
        <f t="shared" si="27"/>
        <v>-1.2619466494871388E-2</v>
      </c>
      <c r="AU49">
        <f t="shared" si="23"/>
        <v>-66.038916234606518</v>
      </c>
      <c r="AW49">
        <v>46</v>
      </c>
      <c r="AX49">
        <f>IF(Z49&gt;0, (R49*SUMPRODUCT(K49:$K$98, X49:$X$98)-K49*$AZ$3)/Z49, 0)</f>
        <v>-2166.9682482426974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500000</v>
      </c>
      <c r="S50">
        <f t="shared" si="1"/>
        <v>-4646.9344115803915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-82.881494896602049</v>
      </c>
      <c r="AC50">
        <f t="shared" si="2"/>
        <v>-120.74730028799721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-5940.4526168654738</v>
      </c>
      <c r="AI50">
        <f t="shared" si="25"/>
        <v>-5940.777420514486</v>
      </c>
      <c r="AJ50">
        <f t="shared" si="7"/>
        <v>37.865805391395156</v>
      </c>
      <c r="AK50">
        <f t="shared" si="22"/>
        <v>-5.8017046427621439</v>
      </c>
      <c r="AL50">
        <f t="shared" si="26"/>
        <v>-5908.7133197658532</v>
      </c>
      <c r="AN50">
        <f t="shared" si="27"/>
        <v>0</v>
      </c>
      <c r="AO50">
        <f t="shared" si="27"/>
        <v>0</v>
      </c>
      <c r="AP50">
        <f t="shared" si="27"/>
        <v>-2.4777088741757321E-3</v>
      </c>
      <c r="AQ50">
        <f t="shared" si="27"/>
        <v>-45.315722930476753</v>
      </c>
      <c r="AR50">
        <f t="shared" si="27"/>
        <v>-45.318200639350934</v>
      </c>
      <c r="AS50">
        <f t="shared" si="27"/>
        <v>0.28885279562439004</v>
      </c>
      <c r="AT50">
        <f t="shared" si="27"/>
        <v>-4.4257307830290485E-2</v>
      </c>
      <c r="AU50">
        <f t="shared" si="23"/>
        <v>-45.073605151556833</v>
      </c>
      <c r="AW50">
        <v>47</v>
      </c>
      <c r="AX50">
        <f>IF(Z50&gt;0, (R50*SUMPRODUCT(K50:$K$98, X50:$X$98)-K50*$AZ$3)/Z50, 0)</f>
        <v>-4646.9344115803915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500000</v>
      </c>
      <c r="S51">
        <f t="shared" si="1"/>
        <v>-8243.9662091750633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-120.74730028799721</v>
      </c>
      <c r="AC51">
        <f t="shared" si="2"/>
        <v>-140.45208974720416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-4343.7464901939929</v>
      </c>
      <c r="AI51">
        <f t="shared" si="25"/>
        <v>-4343.9594521442596</v>
      </c>
      <c r="AJ51">
        <f t="shared" si="7"/>
        <v>19.70478945920695</v>
      </c>
      <c r="AK51">
        <f t="shared" si="22"/>
        <v>-8.4523110201598044</v>
      </c>
      <c r="AL51">
        <f t="shared" si="26"/>
        <v>-4332.7069737052125</v>
      </c>
      <c r="AN51">
        <f t="shared" si="27"/>
        <v>0</v>
      </c>
      <c r="AO51">
        <f t="shared" si="27"/>
        <v>0</v>
      </c>
      <c r="AP51">
        <f t="shared" si="27"/>
        <v>-1.4504854252586307E-3</v>
      </c>
      <c r="AQ51">
        <f t="shared" si="27"/>
        <v>-29.585289612296712</v>
      </c>
      <c r="AR51">
        <f t="shared" si="27"/>
        <v>-29.586740097721968</v>
      </c>
      <c r="AS51">
        <f t="shared" si="27"/>
        <v>0.13420946738398018</v>
      </c>
      <c r="AT51">
        <f t="shared" si="27"/>
        <v>-5.7568753146426586E-2</v>
      </c>
      <c r="AU51">
        <f t="shared" si="23"/>
        <v>-29.510099383484416</v>
      </c>
      <c r="AW51">
        <v>48</v>
      </c>
      <c r="AX51">
        <f>IF(Z51&gt;0, (R51*SUMPRODUCT(K51:$K$98, X51:$X$98)-K51*$AZ$3)/Z51, 0)</f>
        <v>-8243.9662091750633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500000</v>
      </c>
      <c r="S52">
        <f t="shared" si="1"/>
        <v>-13681.38748328538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-140.45208974720416</v>
      </c>
      <c r="AC52">
        <f t="shared" si="2"/>
        <v>-147.17047447443866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-3054.8009301985376</v>
      </c>
      <c r="AI52">
        <f t="shared" si="25"/>
        <v>-3054.9353925060468</v>
      </c>
      <c r="AJ52">
        <f t="shared" si="7"/>
        <v>6.7183847272345076</v>
      </c>
      <c r="AK52">
        <f t="shared" si="22"/>
        <v>-9.8316462823042912</v>
      </c>
      <c r="AL52">
        <f t="shared" si="26"/>
        <v>-3058.0486540611164</v>
      </c>
      <c r="AN52">
        <f t="shared" si="27"/>
        <v>0</v>
      </c>
      <c r="AO52">
        <f t="shared" si="27"/>
        <v>0</v>
      </c>
      <c r="AP52">
        <f t="shared" si="27"/>
        <v>-8.1769979937556625E-4</v>
      </c>
      <c r="AQ52">
        <f t="shared" si="27"/>
        <v>-18.577028418050354</v>
      </c>
      <c r="AR52">
        <f t="shared" si="27"/>
        <v>-18.577846117849727</v>
      </c>
      <c r="AS52">
        <f t="shared" si="27"/>
        <v>4.0856221682870647E-2</v>
      </c>
      <c r="AT52">
        <f t="shared" si="27"/>
        <v>-5.9788764163665353E-2</v>
      </c>
      <c r="AU52">
        <f t="shared" si="23"/>
        <v>-18.596778660330521</v>
      </c>
      <c r="AW52">
        <v>49</v>
      </c>
      <c r="AX52">
        <f>IF(Z52&gt;0, (R52*SUMPRODUCT(K52:$K$98, X52:$X$98)-K52*$AZ$3)/Z52, 0)</f>
        <v>-13681.38748328538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500000</v>
      </c>
      <c r="S53">
        <f t="shared" si="1"/>
        <v>-22268.808517763384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-147.17047447443866</v>
      </c>
      <c r="AC53">
        <f t="shared" si="2"/>
        <v>-145.33062353082624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-2061.6090527538772</v>
      </c>
      <c r="AI53">
        <f t="shared" si="25"/>
        <v>-2061.6906302119924</v>
      </c>
      <c r="AJ53">
        <f t="shared" si="7"/>
        <v>-1.8398509436124186</v>
      </c>
      <c r="AK53">
        <f t="shared" si="22"/>
        <v>-10.301933213210708</v>
      </c>
      <c r="AL53">
        <f t="shared" si="26"/>
        <v>-2073.8324143688155</v>
      </c>
      <c r="AN53">
        <f t="shared" si="27"/>
        <v>0</v>
      </c>
      <c r="AO53">
        <f t="shared" si="27"/>
        <v>0</v>
      </c>
      <c r="AP53">
        <f t="shared" si="27"/>
        <v>-4.4294058770936187E-4</v>
      </c>
      <c r="AQ53">
        <f t="shared" si="27"/>
        <v>-11.193905112404478</v>
      </c>
      <c r="AR53">
        <f t="shared" si="27"/>
        <v>-11.194348052992186</v>
      </c>
      <c r="AS53">
        <f t="shared" si="27"/>
        <v>-9.9898265659313524E-3</v>
      </c>
      <c r="AT53">
        <f t="shared" si="27"/>
        <v>-5.5936339001309204E-2</v>
      </c>
      <c r="AU53">
        <f t="shared" si="23"/>
        <v>-11.260274218559427</v>
      </c>
      <c r="AW53">
        <v>50</v>
      </c>
      <c r="AX53">
        <f>IF(Z53&gt;0, (R53*SUMPRODUCT(K53:$K$98, X53:$X$98)-K53*$AZ$3)/Z53, 0)</f>
        <v>-22268.808517763384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500000</v>
      </c>
      <c r="S54">
        <f t="shared" si="1"/>
        <v>-36427.093173074529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-145.33062353082624</v>
      </c>
      <c r="AC54">
        <f t="shared" si="2"/>
        <v>-138.29517207031756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-1332.2212829546181</v>
      </c>
      <c r="AI54">
        <f t="shared" si="25"/>
        <v>-1332.2687391060783</v>
      </c>
      <c r="AJ54">
        <f t="shared" si="7"/>
        <v>-7.035451460508682</v>
      </c>
      <c r="AK54">
        <f t="shared" si="22"/>
        <v>-10.173143647157838</v>
      </c>
      <c r="AL54">
        <f t="shared" si="26"/>
        <v>-1349.4773342137448</v>
      </c>
      <c r="AN54">
        <f t="shared" si="27"/>
        <v>0</v>
      </c>
      <c r="AO54">
        <f t="shared" si="27"/>
        <v>0</v>
      </c>
      <c r="AP54">
        <f t="shared" si="27"/>
        <v>-2.3006460126402157E-4</v>
      </c>
      <c r="AQ54">
        <f t="shared" si="27"/>
        <v>-6.4585295863058629</v>
      </c>
      <c r="AR54">
        <f t="shared" si="27"/>
        <v>-6.458759650907127</v>
      </c>
      <c r="AS54">
        <f t="shared" si="27"/>
        <v>-3.4107450460436742E-2</v>
      </c>
      <c r="AT54">
        <f t="shared" si="27"/>
        <v>-4.9318795662226793E-2</v>
      </c>
      <c r="AU54">
        <f t="shared" si="23"/>
        <v>-6.5421858970297899</v>
      </c>
      <c r="AW54">
        <v>51</v>
      </c>
      <c r="AX54">
        <f>IF(Z54&gt;0, (R54*SUMPRODUCT(K54:$K$98, X54:$X$98)-K54*$AZ$3)/Z54, 0)</f>
        <v>-36427.093173074529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500000</v>
      </c>
      <c r="S55">
        <f t="shared" si="1"/>
        <v>-60793.045975258836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-138.29517207031756</v>
      </c>
      <c r="AC55">
        <f t="shared" si="2"/>
        <v>-128.4774904308081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-822.58443025321992</v>
      </c>
      <c r="AI55">
        <f t="shared" si="25"/>
        <v>-822.61084723240924</v>
      </c>
      <c r="AJ55">
        <f t="shared" si="7"/>
        <v>-9.817681639509459</v>
      </c>
      <c r="AK55">
        <f t="shared" si="22"/>
        <v>-9.6806620449222311</v>
      </c>
      <c r="AL55">
        <f t="shared" si="26"/>
        <v>-842.10919091684093</v>
      </c>
      <c r="AN55">
        <f t="shared" si="27"/>
        <v>0</v>
      </c>
      <c r="AO55">
        <f t="shared" si="27"/>
        <v>0</v>
      </c>
      <c r="AP55">
        <f t="shared" si="27"/>
        <v>-1.1434637925111305E-4</v>
      </c>
      <c r="AQ55">
        <f t="shared" si="27"/>
        <v>-3.5605718032190956</v>
      </c>
      <c r="AR55">
        <f t="shared" si="27"/>
        <v>-3.5606861495983466</v>
      </c>
      <c r="AS55">
        <f t="shared" si="27"/>
        <v>-4.24960151602412E-2</v>
      </c>
      <c r="AT55">
        <f t="shared" si="27"/>
        <v>-4.1902923330353767E-2</v>
      </c>
      <c r="AU55">
        <f t="shared" si="23"/>
        <v>-3.6450850880889418</v>
      </c>
      <c r="AW55">
        <v>52</v>
      </c>
      <c r="AX55">
        <f>IF(Z55&gt;0, (R55*SUMPRODUCT(K55:$K$98, X55:$X$98)-K55*$AZ$3)/Z55, 0)</f>
        <v>-60793.045975258836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500000</v>
      </c>
      <c r="S56">
        <f t="shared" si="1"/>
        <v>-104620.68620125581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-128.4774904308081</v>
      </c>
      <c r="AC56">
        <f t="shared" si="2"/>
        <v>-117.50573078240637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-484.5325629135059</v>
      </c>
      <c r="AI56">
        <f t="shared" si="25"/>
        <v>-484.54660240883049</v>
      </c>
      <c r="AJ56">
        <f t="shared" si="7"/>
        <v>-10.971759648401729</v>
      </c>
      <c r="AK56">
        <f t="shared" si="22"/>
        <v>-8.9934243301565679</v>
      </c>
      <c r="AL56">
        <f t="shared" si="26"/>
        <v>-504.51178638738884</v>
      </c>
      <c r="AN56">
        <f t="shared" si="27"/>
        <v>0</v>
      </c>
      <c r="AO56">
        <f t="shared" si="27"/>
        <v>0</v>
      </c>
      <c r="AP56">
        <f t="shared" si="27"/>
        <v>-5.4259118909843421E-5</v>
      </c>
      <c r="AQ56">
        <f t="shared" si="27"/>
        <v>-1.8725965099849031</v>
      </c>
      <c r="AR56">
        <f t="shared" si="27"/>
        <v>-1.872650769103813</v>
      </c>
      <c r="AS56">
        <f t="shared" si="27"/>
        <v>-4.2403091966510174E-2</v>
      </c>
      <c r="AT56">
        <f t="shared" si="27"/>
        <v>-3.4757323454586493E-2</v>
      </c>
      <c r="AU56">
        <f t="shared" si="23"/>
        <v>-1.9498111845249098</v>
      </c>
      <c r="AW56">
        <v>53</v>
      </c>
      <c r="AX56">
        <f>IF(Z56&gt;0, (R56*SUMPRODUCT(K56:$K$98, X56:$X$98)-K56*$AZ$3)/Z56, 0)</f>
        <v>-104620.68620125581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500000</v>
      </c>
      <c r="S57">
        <f t="shared" si="1"/>
        <v>-187196.62947683761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-117.50573078240637</v>
      </c>
      <c r="AC57">
        <f t="shared" si="2"/>
        <v>-106.40303135344411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-271.76276707888138</v>
      </c>
      <c r="AI57">
        <f t="shared" si="25"/>
        <v>-271.76987211007577</v>
      </c>
      <c r="AJ57">
        <f t="shared" si="7"/>
        <v>-11.102699428962268</v>
      </c>
      <c r="AK57">
        <f t="shared" si="22"/>
        <v>-8.2254011547684467</v>
      </c>
      <c r="AL57">
        <f t="shared" si="26"/>
        <v>-291.09797269380653</v>
      </c>
      <c r="AN57">
        <f t="shared" si="27"/>
        <v>0</v>
      </c>
      <c r="AO57">
        <f t="shared" si="27"/>
        <v>0</v>
      </c>
      <c r="AP57">
        <f t="shared" si="27"/>
        <v>-2.4517106125125702E-5</v>
      </c>
      <c r="AQ57">
        <f t="shared" si="27"/>
        <v>-0.93776317359300709</v>
      </c>
      <c r="AR57">
        <f t="shared" si="27"/>
        <v>-0.93778769069913215</v>
      </c>
      <c r="AS57">
        <f t="shared" si="27"/>
        <v>-3.8311733295425421E-2</v>
      </c>
      <c r="AT57">
        <f t="shared" si="27"/>
        <v>-2.8383131265116768E-2</v>
      </c>
      <c r="AU57">
        <f t="shared" si="23"/>
        <v>-1.0044825552596746</v>
      </c>
      <c r="AW57">
        <v>54</v>
      </c>
      <c r="AX57">
        <f>IF(Z57&gt;0, (R57*SUMPRODUCT(K57:$K$98, X57:$X$98)-K57*$AZ$3)/Z57, 0)</f>
        <v>-187196.62947683761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500000</v>
      </c>
      <c r="S58">
        <f t="shared" si="1"/>
        <v>-350488.52595874539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-106.40303135344411</v>
      </c>
      <c r="AC58">
        <f t="shared" si="2"/>
        <v>-95.755708867262868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-144.7560346577371</v>
      </c>
      <c r="AI58">
        <f t="shared" si="25"/>
        <v>-144.7594497377531</v>
      </c>
      <c r="AJ58">
        <f t="shared" si="7"/>
        <v>-10.647322486181238</v>
      </c>
      <c r="AK58">
        <f t="shared" si="22"/>
        <v>-7.448212194741088</v>
      </c>
      <c r="AL58">
        <f t="shared" si="26"/>
        <v>-162.85498441867543</v>
      </c>
      <c r="AN58">
        <f t="shared" si="27"/>
        <v>0</v>
      </c>
      <c r="AO58">
        <f t="shared" si="27"/>
        <v>0</v>
      </c>
      <c r="AP58">
        <f t="shared" si="27"/>
        <v>-1.0521703977813651E-5</v>
      </c>
      <c r="AQ58">
        <f t="shared" si="27"/>
        <v>-0.44598666459725544</v>
      </c>
      <c r="AR58">
        <f t="shared" si="27"/>
        <v>-0.44599718630123319</v>
      </c>
      <c r="AS58">
        <f t="shared" si="27"/>
        <v>-3.2803909375736143E-2</v>
      </c>
      <c r="AT58">
        <f t="shared" si="27"/>
        <v>-2.2947598155747307E-2</v>
      </c>
      <c r="AU58">
        <f t="shared" si="23"/>
        <v>-0.5017486938327167</v>
      </c>
      <c r="AW58">
        <v>55</v>
      </c>
      <c r="AX58">
        <f>IF(Z58&gt;0, (R58*SUMPRODUCT(K58:$K$98, X58:$X$98)-K58*$AZ$3)/Z58, 0)</f>
        <v>-350488.52595874539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500000</v>
      </c>
      <c r="S59">
        <f t="shared" si="1"/>
        <v>-690148.79323304922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-95.755708867262868</v>
      </c>
      <c r="AC59">
        <f t="shared" si="2"/>
        <v>-85.857869049918818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-73.03473497618927</v>
      </c>
      <c r="AI59">
        <f t="shared" si="25"/>
        <v>-73.03629003703071</v>
      </c>
      <c r="AJ59">
        <f t="shared" si="7"/>
        <v>-9.8978398173440496</v>
      </c>
      <c r="AK59">
        <f t="shared" si="22"/>
        <v>-6.7028996207084015</v>
      </c>
      <c r="AL59">
        <f t="shared" si="26"/>
        <v>-89.637029475083168</v>
      </c>
      <c r="AN59">
        <f t="shared" si="27"/>
        <v>0</v>
      </c>
      <c r="AO59">
        <f t="shared" si="27"/>
        <v>0</v>
      </c>
      <c r="AP59">
        <f t="shared" si="27"/>
        <v>-4.2777417064385598E-6</v>
      </c>
      <c r="AQ59">
        <f t="shared" si="27"/>
        <v>-0.20090772238658311</v>
      </c>
      <c r="AR59">
        <f t="shared" si="27"/>
        <v>-0.20091200012828955</v>
      </c>
      <c r="AS59">
        <f t="shared" si="27"/>
        <v>-2.7227489151540472E-2</v>
      </c>
      <c r="AT59">
        <f t="shared" si="27"/>
        <v>-1.8438682588790872E-2</v>
      </c>
      <c r="AU59">
        <f t="shared" si="23"/>
        <v>-0.24657817186862091</v>
      </c>
      <c r="AW59">
        <v>56</v>
      </c>
      <c r="AX59">
        <f>IF(Z59&gt;0, (R59*SUMPRODUCT(K59:$K$98, X59:$X$98)-K59*$AZ$3)/Z59, 0)</f>
        <v>-690148.79323304922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500000</v>
      </c>
      <c r="S60">
        <f t="shared" si="1"/>
        <v>-1449686.7836502716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-85.857869049918818</v>
      </c>
      <c r="AC60">
        <f t="shared" si="2"/>
        <v>-76.823217413429248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-35.083921155505458</v>
      </c>
      <c r="AI60">
        <f t="shared" si="25"/>
        <v>-35.084583567709593</v>
      </c>
      <c r="AJ60">
        <f t="shared" si="7"/>
        <v>-9.0346516364895706</v>
      </c>
      <c r="AK60">
        <f t="shared" si="22"/>
        <v>-6.0100508334943177</v>
      </c>
      <c r="AL60">
        <f t="shared" si="26"/>
        <v>-50.129286037693483</v>
      </c>
      <c r="AN60">
        <f t="shared" si="27"/>
        <v>0</v>
      </c>
      <c r="AO60">
        <f t="shared" si="27"/>
        <v>0</v>
      </c>
      <c r="AP60">
        <f t="shared" si="27"/>
        <v>-1.6269622458443898E-6</v>
      </c>
      <c r="AQ60">
        <f t="shared" si="27"/>
        <v>-8.617023478673061E-2</v>
      </c>
      <c r="AR60">
        <f t="shared" si="27"/>
        <v>-8.6171861748976453E-2</v>
      </c>
      <c r="AS60">
        <f t="shared" si="27"/>
        <v>-2.2190166523346527E-2</v>
      </c>
      <c r="AT60">
        <f t="shared" si="27"/>
        <v>-1.4761391382306283E-2</v>
      </c>
      <c r="AU60">
        <f t="shared" si="23"/>
        <v>-0.12312341965462925</v>
      </c>
      <c r="AW60">
        <v>57</v>
      </c>
      <c r="AX60">
        <f>IF(Z60&gt;0, (R60*SUMPRODUCT(K60:$K$98, X60:$X$98)-K60*$AZ$3)/Z60, 0)</f>
        <v>-1449686.7836502716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500000</v>
      </c>
      <c r="S61">
        <f t="shared" si="1"/>
        <v>-3265783.5865405491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-76.823217413429248</v>
      </c>
      <c r="AC61">
        <f t="shared" si="2"/>
        <v>-68.663352506362273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-15.71898461025461</v>
      </c>
      <c r="AI61">
        <f t="shared" si="25"/>
        <v>-15.71924742372145</v>
      </c>
      <c r="AJ61">
        <f t="shared" si="7"/>
        <v>-8.1598649070669751</v>
      </c>
      <c r="AK61">
        <f t="shared" si="22"/>
        <v>-5.3776252189400475</v>
      </c>
      <c r="AL61">
        <f t="shared" si="26"/>
        <v>-29.25673754972847</v>
      </c>
      <c r="AN61">
        <f t="shared" si="27"/>
        <v>0</v>
      </c>
      <c r="AO61">
        <f t="shared" si="27"/>
        <v>0</v>
      </c>
      <c r="AP61">
        <f t="shared" si="27"/>
        <v>-5.7633997378085029E-7</v>
      </c>
      <c r="AQ61">
        <f t="shared" si="27"/>
        <v>-3.4471137598264055E-2</v>
      </c>
      <c r="AR61">
        <f t="shared" si="27"/>
        <v>-3.4471713938237836E-2</v>
      </c>
      <c r="AS61">
        <f t="shared" si="27"/>
        <v>-1.7894274532927083E-2</v>
      </c>
      <c r="AT61">
        <f t="shared" si="27"/>
        <v>-1.1792928326492879E-2</v>
      </c>
      <c r="AU61">
        <f t="shared" si="23"/>
        <v>-6.4158916797657783E-2</v>
      </c>
      <c r="AW61">
        <v>58</v>
      </c>
      <c r="AX61">
        <f>IF(Z61&gt;0, (R61*SUMPRODUCT(K61:$K$98, X61:$X$98)-K61*$AZ$3)/Z61, 0)</f>
        <v>-3265783.5865405491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500000</v>
      </c>
      <c r="S62">
        <f t="shared" si="1"/>
        <v>-7933153.6666657897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-68.663352506362273</v>
      </c>
      <c r="AC62">
        <f t="shared" si="2"/>
        <v>-61.335292267305441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-6.5416560581395435</v>
      </c>
      <c r="AI62">
        <f t="shared" si="25"/>
        <v>-6.5417527020702622</v>
      </c>
      <c r="AJ62">
        <f t="shared" si="7"/>
        <v>-7.3280602390568319</v>
      </c>
      <c r="AK62">
        <f t="shared" si="22"/>
        <v>-4.8064346754453595</v>
      </c>
      <c r="AL62">
        <f t="shared" si="26"/>
        <v>-18.676247616572454</v>
      </c>
      <c r="AN62">
        <f t="shared" si="27"/>
        <v>0</v>
      </c>
      <c r="AO62">
        <f t="shared" si="27"/>
        <v>0</v>
      </c>
      <c r="AP62">
        <f t="shared" si="27"/>
        <v>-1.8922899808958795E-7</v>
      </c>
      <c r="AQ62">
        <f t="shared" si="27"/>
        <v>-1.2808574863667974E-2</v>
      </c>
      <c r="AR62">
        <f t="shared" si="27"/>
        <v>-1.2808764092666063E-2</v>
      </c>
      <c r="AS62">
        <f t="shared" si="27"/>
        <v>-1.4348355728766722E-2</v>
      </c>
      <c r="AT62">
        <f t="shared" si="27"/>
        <v>-9.4110081332035578E-3</v>
      </c>
      <c r="AU62">
        <f t="shared" si="23"/>
        <v>-3.6568127954636341E-2</v>
      </c>
      <c r="AW62">
        <v>59</v>
      </c>
      <c r="AX62">
        <f>IF(Z62&gt;0, (R62*SUMPRODUCT(K62:$K$98, X62:$X$98)-K62*$AZ$3)/Z62, 0)</f>
        <v>-7933153.6666657897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500000</v>
      </c>
      <c r="S63">
        <f t="shared" si="1"/>
        <v>-20902344.593315925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-61.335292267305441</v>
      </c>
      <c r="AC63">
        <f t="shared" si="2"/>
        <v>-54.774412113012772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-2.5168540074943997</v>
      </c>
      <c r="AI63">
        <f t="shared" si="25"/>
        <v>-2.5168867636356236</v>
      </c>
      <c r="AJ63">
        <f t="shared" si="7"/>
        <v>-6.5608801542926685</v>
      </c>
      <c r="AK63">
        <f t="shared" si="22"/>
        <v>-4.293470458711381</v>
      </c>
      <c r="AL63">
        <f t="shared" si="26"/>
        <v>-13.371237376639673</v>
      </c>
      <c r="AN63">
        <f t="shared" si="27"/>
        <v>0</v>
      </c>
      <c r="AO63">
        <f t="shared" si="27"/>
        <v>0</v>
      </c>
      <c r="AP63">
        <f t="shared" si="27"/>
        <v>-5.7264809032027579E-8</v>
      </c>
      <c r="AQ63">
        <f t="shared" si="27"/>
        <v>-4.4000043568864699E-3</v>
      </c>
      <c r="AR63">
        <f t="shared" si="27"/>
        <v>-4.4000616216955018E-3</v>
      </c>
      <c r="AS63">
        <f t="shared" si="27"/>
        <v>-1.146983542864949E-2</v>
      </c>
      <c r="AT63">
        <f t="shared" si="27"/>
        <v>-7.5059136001695411E-3</v>
      </c>
      <c r="AU63">
        <f t="shared" si="23"/>
        <v>-2.3375810650514531E-2</v>
      </c>
      <c r="AW63">
        <v>60</v>
      </c>
      <c r="AX63">
        <f>IF(Z63&gt;0, (R63*SUMPRODUCT(K63:$K$98, X63:$X$98)-K63*$AZ$3)/Z63, 0)</f>
        <v>-20902344.593315925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500000</v>
      </c>
      <c r="S64">
        <f t="shared" si="1"/>
        <v>-60127322.454677381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-54.774412113012772</v>
      </c>
      <c r="AC64">
        <f t="shared" si="2"/>
        <v>-48.909447180622934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-0.89042753323581658</v>
      </c>
      <c r="AI64">
        <f t="shared" si="25"/>
        <v>-0.89043770112729748</v>
      </c>
      <c r="AJ64">
        <f t="shared" si="7"/>
        <v>-5.8649649323898387</v>
      </c>
      <c r="AK64">
        <f t="shared" si="22"/>
        <v>-3.8342088479108942</v>
      </c>
      <c r="AL64">
        <f t="shared" si="26"/>
        <v>-10.58961148142803</v>
      </c>
      <c r="AN64">
        <f t="shared" si="27"/>
        <v>0</v>
      </c>
      <c r="AO64">
        <f t="shared" si="27"/>
        <v>0</v>
      </c>
      <c r="AP64">
        <f t="shared" si="27"/>
        <v>-1.587113412050035E-8</v>
      </c>
      <c r="AQ64">
        <f t="shared" si="27"/>
        <v>-1.3898746688123899E-3</v>
      </c>
      <c r="AR64">
        <f t="shared" si="27"/>
        <v>-1.3898905399465102E-3</v>
      </c>
      <c r="AS64">
        <f t="shared" si="27"/>
        <v>-9.1546654710673529E-3</v>
      </c>
      <c r="AT64">
        <f t="shared" si="27"/>
        <v>-5.9848438572893542E-3</v>
      </c>
      <c r="AU64">
        <f t="shared" si="23"/>
        <v>-1.6529399868303214E-2</v>
      </c>
      <c r="AW64">
        <v>61</v>
      </c>
      <c r="AX64">
        <f>IF(Z64&gt;0, (R64*SUMPRODUCT(K64:$K$98, X64:$X$98)-K64*$AZ$3)/Z64, 0)</f>
        <v>-60127322.454677381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500000</v>
      </c>
      <c r="S65">
        <f t="shared" si="1"/>
        <v>-190356234.98914903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-48.909447180622934</v>
      </c>
      <c r="AC65">
        <f t="shared" si="2"/>
        <v>-43.670332647482162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-0.28794164092833008</v>
      </c>
      <c r="AI65">
        <f t="shared" si="25"/>
        <v>-0.28794450859987297</v>
      </c>
      <c r="AJ65">
        <f t="shared" si="7"/>
        <v>-5.2391145331407714</v>
      </c>
      <c r="AK65">
        <f t="shared" si="22"/>
        <v>-3.4236613026436058</v>
      </c>
      <c r="AL65">
        <f t="shared" si="26"/>
        <v>-8.9507203443842496</v>
      </c>
      <c r="AN65">
        <f t="shared" si="27"/>
        <v>0</v>
      </c>
      <c r="AO65">
        <f t="shared" si="27"/>
        <v>0</v>
      </c>
      <c r="AP65">
        <f t="shared" si="27"/>
        <v>-3.9965793789992393E-9</v>
      </c>
      <c r="AQ65">
        <f t="shared" si="27"/>
        <v>-4.0129478124343557E-4</v>
      </c>
      <c r="AR65">
        <f t="shared" si="27"/>
        <v>-4.0129877782281453E-4</v>
      </c>
      <c r="AS65">
        <f t="shared" si="27"/>
        <v>-7.3015813680430246E-3</v>
      </c>
      <c r="AT65">
        <f t="shared" si="27"/>
        <v>-4.7714439949237851E-3</v>
      </c>
      <c r="AU65">
        <f t="shared" si="23"/>
        <v>-1.2474324140789623E-2</v>
      </c>
      <c r="AW65">
        <v>62</v>
      </c>
      <c r="AX65">
        <f>IF(Z65&gt;0, (R65*SUMPRODUCT(K65:$K$98, X65:$X$98)-K65*$AZ$3)/Z65, 0)</f>
        <v>-190356234.98914903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500000</v>
      </c>
      <c r="S66">
        <f t="shared" si="1"/>
        <v>-670057812.85929394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-43.670332647482162</v>
      </c>
      <c r="AC66">
        <f t="shared" si="2"/>
        <v>-38.99171214957628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-8.4464011062693856E-2</v>
      </c>
      <c r="AI66">
        <f t="shared" si="25"/>
        <v>-8.4464738457244767E-2</v>
      </c>
      <c r="AJ66">
        <f t="shared" si="7"/>
        <v>-4.6786204979058823</v>
      </c>
      <c r="AK66">
        <f t="shared" si="22"/>
        <v>-3.0569232853237516</v>
      </c>
      <c r="AL66">
        <f t="shared" si="26"/>
        <v>-7.8200085216868782</v>
      </c>
      <c r="AN66">
        <f t="shared" si="27"/>
        <v>0</v>
      </c>
      <c r="AO66">
        <f t="shared" si="27"/>
        <v>0</v>
      </c>
      <c r="AP66">
        <f t="shared" si="27"/>
        <v>-9.0513020353184307E-10</v>
      </c>
      <c r="AQ66">
        <f t="shared" si="27"/>
        <v>-1.0510241990191368E-4</v>
      </c>
      <c r="AR66">
        <f t="shared" si="27"/>
        <v>-1.051033250321172E-4</v>
      </c>
      <c r="AS66">
        <f t="shared" si="27"/>
        <v>-5.8218207961685843E-3</v>
      </c>
      <c r="AT66">
        <f t="shared" si="27"/>
        <v>-3.803869017107833E-3</v>
      </c>
      <c r="AU66">
        <f t="shared" si="23"/>
        <v>-9.7307931383085345E-3</v>
      </c>
      <c r="AW66">
        <v>63</v>
      </c>
      <c r="AX66">
        <f>IF(Z66&gt;0, (R66*SUMPRODUCT(K66:$K$98, X66:$X$98)-K66*$AZ$3)/Z66, 0)</f>
        <v>-670057812.85929394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-2655736109.8494034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-38.99171214957628</v>
      </c>
      <c r="AC67">
        <f t="shared" ref="AC67:AC69" si="30">S67*Z67</f>
        <v>-34.814119222811257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-2.2250310178793264E-2</v>
      </c>
      <c r="AI67">
        <f t="shared" ref="AI67:AI69" si="33">SUM(AE67:AH67)</f>
        <v>-2.2250474041644198E-2</v>
      </c>
      <c r="AJ67">
        <f t="shared" ref="AJ67:AJ69" si="34">AB67-AC67</f>
        <v>-4.1775929267650227</v>
      </c>
      <c r="AK67">
        <f t="shared" si="22"/>
        <v>-2.72941985047034</v>
      </c>
      <c r="AL67">
        <f t="shared" si="26"/>
        <v>-6.9292632512770069</v>
      </c>
      <c r="AN67">
        <f t="shared" si="27"/>
        <v>0</v>
      </c>
      <c r="AO67">
        <f t="shared" si="27"/>
        <v>0</v>
      </c>
      <c r="AP67">
        <f t="shared" si="27"/>
        <v>-1.8205537174501631E-10</v>
      </c>
      <c r="AQ67">
        <f t="shared" si="27"/>
        <v>-2.4720603040789509E-5</v>
      </c>
      <c r="AR67">
        <f t="shared" si="27"/>
        <v>-2.4720785096161256E-5</v>
      </c>
      <c r="AS67">
        <f t="shared" si="27"/>
        <v>-4.6414012019930012E-3</v>
      </c>
      <c r="AT67">
        <f t="shared" si="27"/>
        <v>-3.0324478226571713E-3</v>
      </c>
      <c r="AU67">
        <f t="shared" si="23"/>
        <v>-7.6985698097463339E-3</v>
      </c>
      <c r="AW67">
        <v>64</v>
      </c>
      <c r="AX67">
        <f>IF(Z67&gt;0, (R67*SUMPRODUCT(K67:$K$98, X67:$X$98)-K67*$AZ$3)/Z67, 0)</f>
        <v>-2655736109.8494034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500000</v>
      </c>
      <c r="S68">
        <f t="shared" si="29"/>
        <v>-12043000738.75156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-34.814119222811257</v>
      </c>
      <c r="AC68">
        <f t="shared" si="30"/>
        <v>-31.084056417356308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-5.1984244100767747E-3</v>
      </c>
      <c r="AI68">
        <f t="shared" si="33"/>
        <v>-5.1984566736889464E-3</v>
      </c>
      <c r="AJ68">
        <f t="shared" si="34"/>
        <v>-3.7300628054549492</v>
      </c>
      <c r="AK68">
        <f t="shared" si="22"/>
        <v>-2.4369883455967885</v>
      </c>
      <c r="AL68">
        <f t="shared" si="26"/>
        <v>-6.1722496077254263</v>
      </c>
      <c r="AN68">
        <f t="shared" si="27"/>
        <v>0</v>
      </c>
      <c r="AO68">
        <f t="shared" si="27"/>
        <v>0</v>
      </c>
      <c r="AP68">
        <f t="shared" si="27"/>
        <v>-3.2005009253895744E-11</v>
      </c>
      <c r="AQ68">
        <f t="shared" si="27"/>
        <v>-5.1567574165429608E-6</v>
      </c>
      <c r="AR68">
        <f t="shared" si="27"/>
        <v>-5.1567894215522146E-6</v>
      </c>
      <c r="AS68">
        <f t="shared" si="27"/>
        <v>-3.7001651883049641E-3</v>
      </c>
      <c r="AT68">
        <f t="shared" si="27"/>
        <v>-2.4174551236764829E-3</v>
      </c>
      <c r="AU68">
        <f t="shared" si="23"/>
        <v>-6.1227771014029991E-3</v>
      </c>
      <c r="AW68">
        <v>65</v>
      </c>
      <c r="AX68">
        <f>IF(Z68&gt;0, (R68*SUMPRODUCT(K68:$K$98, X68:$X$98)-K68*$AZ$3)/Z68, 0)</f>
        <v>-12043000738.75156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-31.084056417356308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-31.084056417356308</v>
      </c>
      <c r="AK69">
        <f t="shared" si="22"/>
        <v>-2.175883949214942</v>
      </c>
      <c r="AL69">
        <f t="shared" si="26"/>
        <v>-33.261230911058114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-1.1430360447819908E-6</v>
      </c>
      <c r="AR69">
        <f t="shared" si="27"/>
        <v>-1.1430360447819908E-6</v>
      </c>
      <c r="AS69">
        <f t="shared" si="27"/>
        <v>-2.7531167863458356E-2</v>
      </c>
      <c r="AT69">
        <f t="shared" si="27"/>
        <v>-1.9271817504420852E-3</v>
      </c>
      <c r="AU69">
        <f t="shared" si="23"/>
        <v>-2.9459492649945223E-2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56637.91521153567</v>
      </c>
      <c r="AO71" s="8">
        <f t="shared" si="47"/>
        <v>-5663.7915211535674</v>
      </c>
      <c r="AP71" s="8">
        <f t="shared" si="47"/>
        <v>-230.51921699372318</v>
      </c>
      <c r="AQ71" s="8">
        <f t="shared" si="47"/>
        <v>-31335.224316507763</v>
      </c>
      <c r="AR71" s="8">
        <f t="shared" si="47"/>
        <v>19408.380156880608</v>
      </c>
      <c r="AS71" s="8">
        <f t="shared" si="47"/>
        <v>-3903.6805744488011</v>
      </c>
      <c r="AT71" s="8">
        <f t="shared" si="47"/>
        <v>1807.9754449342395</v>
      </c>
      <c r="AU71" s="8">
        <f t="shared" si="47"/>
        <v>17312.675027366055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20D7-A4C0-451F-8881-634316639151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43369.519118379896</v>
      </c>
      <c r="K3">
        <v>1</v>
      </c>
      <c r="L3" s="2">
        <v>0</v>
      </c>
      <c r="O3">
        <f>$C$3</f>
        <v>43369.519118379896</v>
      </c>
      <c r="P3">
        <f>O3*C5</f>
        <v>4336.9519118379894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43369.519118379896</v>
      </c>
      <c r="AF3">
        <f t="shared" ref="AF3:AG34" si="4">-$Z3*P3</f>
        <v>-4336.9519118379894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38906.749650641905</v>
      </c>
      <c r="AJ3">
        <f t="shared" ref="AJ3:AJ66" si="7">AB3-AC3</f>
        <v>0</v>
      </c>
      <c r="AL3">
        <f t="shared" ref="AL3:AL34" si="8">SUM(AI3:AK3)</f>
        <v>38906.749650641905</v>
      </c>
      <c r="AN3">
        <f t="shared" ref="AN3:AU34" si="9">AE3*$K3</f>
        <v>43369.519118379896</v>
      </c>
      <c r="AO3">
        <f t="shared" si="9"/>
        <v>-4336.9519118379894</v>
      </c>
      <c r="AP3">
        <f t="shared" si="9"/>
        <v>-125.8175559</v>
      </c>
      <c r="AQ3">
        <f t="shared" si="9"/>
        <v>0</v>
      </c>
      <c r="AR3">
        <f t="shared" si="9"/>
        <v>38906.749650641905</v>
      </c>
      <c r="AS3">
        <f t="shared" si="9"/>
        <v>0</v>
      </c>
      <c r="AT3">
        <f t="shared" si="9"/>
        <v>0</v>
      </c>
      <c r="AU3">
        <f t="shared" si="9"/>
        <v>38906.749650641905</v>
      </c>
      <c r="AW3">
        <v>0</v>
      </c>
      <c r="AX3">
        <f>IF(Z3&gt;0, (R3*SUMPRODUCT(K3:$K$98, X3:$X$98)-K3*$AZ$3)/Z3, 0)</f>
        <v>0</v>
      </c>
      <c r="AZ3">
        <f>C6*SUMPRODUCT(X4:X98, K4:K98)/1</f>
        <v>24968.283053038904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1695.7295685887268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1674.8013354916475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-1674.8013354916475</v>
      </c>
      <c r="AK4">
        <f>G4*SUM(AB4, AE4:AF4)</f>
        <v>0</v>
      </c>
      <c r="AL4">
        <f t="shared" si="8"/>
        <v>-4016.5293354916475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-2184.6515533165407</v>
      </c>
      <c r="AR4">
        <f t="shared" si="9"/>
        <v>-2184.6515533165407</v>
      </c>
      <c r="AS4">
        <f t="shared" si="9"/>
        <v>-1562.4604305361017</v>
      </c>
      <c r="AT4">
        <f t="shared" si="9"/>
        <v>0</v>
      </c>
      <c r="AU4">
        <f t="shared" si="9"/>
        <v>-3747.1119838526424</v>
      </c>
      <c r="AW4">
        <v>1</v>
      </c>
      <c r="AX4">
        <f>IF(Z4&gt;0, (R4*SUMPRODUCT(K4:$K$98, X4:$X$98)-K4*$AZ$3)/Z4, 0)</f>
        <v>1695.7295685887268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1000000</v>
      </c>
      <c r="S5">
        <f t="shared" si="1"/>
        <v>1469.0963156269631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1674.8013354916475</v>
      </c>
      <c r="AC5">
        <f t="shared" si="2"/>
        <v>1433.0524735562249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-2316.392476335936</v>
      </c>
      <c r="AI5">
        <f t="shared" si="6"/>
        <v>-2328.5857925459818</v>
      </c>
      <c r="AJ5">
        <f t="shared" si="7"/>
        <v>241.74886193542261</v>
      </c>
      <c r="AK5">
        <f>G5*SUM(AB5, AE5:AF5)</f>
        <v>68.666854755157544</v>
      </c>
      <c r="AL5">
        <f t="shared" si="8"/>
        <v>-2018.1700758554016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-1980.76577859076</v>
      </c>
      <c r="AR5">
        <f t="shared" si="9"/>
        <v>-1991.1923810439844</v>
      </c>
      <c r="AS5">
        <f t="shared" si="9"/>
        <v>206.721390104145</v>
      </c>
      <c r="AT5">
        <f t="shared" si="9"/>
        <v>58.717578049477702</v>
      </c>
      <c r="AU5">
        <f t="shared" si="9"/>
        <v>-1725.7534128903615</v>
      </c>
      <c r="AW5">
        <v>2</v>
      </c>
      <c r="AX5">
        <f>IF(Z5&gt;0, (R5*SUMPRODUCT(K5:$K$98, X5:$X$98)-K5*$AZ$3)/Z5, 0)</f>
        <v>1469.0963156269631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1000000</v>
      </c>
      <c r="S6">
        <f t="shared" si="1"/>
        <v>1600.6340242092585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1433.0524735562249</v>
      </c>
      <c r="AC6">
        <f t="shared" si="2"/>
        <v>1542.0817552622902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-2291.316282531076</v>
      </c>
      <c r="AI6">
        <f t="shared" si="6"/>
        <v>-2303.3590241254897</v>
      </c>
      <c r="AJ6">
        <f t="shared" si="7"/>
        <v>-109.02928170606538</v>
      </c>
      <c r="AK6">
        <f>G6*SUM(AB6, AE6:AF6)</f>
        <v>83.83356970303916</v>
      </c>
      <c r="AL6">
        <f t="shared" si="8"/>
        <v>-2328.5547361285157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-1767.5443610424163</v>
      </c>
      <c r="AR6">
        <f t="shared" si="9"/>
        <v>-1776.8342526907152</v>
      </c>
      <c r="AS6">
        <f t="shared" si="9"/>
        <v>-84.106281414445988</v>
      </c>
      <c r="AT6">
        <f t="shared" si="9"/>
        <v>64.670056475563641</v>
      </c>
      <c r="AU6">
        <f t="shared" si="9"/>
        <v>-1796.2704776295975</v>
      </c>
      <c r="AW6">
        <v>3</v>
      </c>
      <c r="AX6">
        <f>IF(Z6&gt;0, (R6*SUMPRODUCT(K6:$K$98, X6:$X$98)-K6*$AZ$3)/Z6, 0)</f>
        <v>1600.6340242092585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1000000</v>
      </c>
      <c r="S7">
        <f t="shared" si="1"/>
        <v>1588.178249681534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1542.0817552622902</v>
      </c>
      <c r="AC7">
        <f t="shared" si="2"/>
        <v>1511.1798207667271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-2267.3678872037822</v>
      </c>
      <c r="AI7">
        <f t="shared" si="6"/>
        <v>-2279.2618592836616</v>
      </c>
      <c r="AJ7">
        <f t="shared" si="7"/>
        <v>30.901934495563182</v>
      </c>
      <c r="AK7">
        <f>G7*SUM(AB7, AE7:AF7)</f>
        <v>75.716214183378455</v>
      </c>
      <c r="AL7">
        <f t="shared" si="8"/>
        <v>-2172.6437106047201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-1591.365961875284</v>
      </c>
      <c r="AR7">
        <f t="shared" si="9"/>
        <v>-1599.7138186241759</v>
      </c>
      <c r="AS7">
        <f t="shared" si="9"/>
        <v>21.688710945353154</v>
      </c>
      <c r="AT7">
        <f t="shared" si="9"/>
        <v>53.14188610216376</v>
      </c>
      <c r="AU7">
        <f t="shared" si="9"/>
        <v>-1524.8832215766593</v>
      </c>
      <c r="AW7">
        <v>4</v>
      </c>
      <c r="AX7">
        <f>IF(Z7&gt;0, (R7*SUMPRODUCT(K7:$K$98, X7:$X$98)-K7*$AZ$3)/Z7, 0)</f>
        <v>1588.178249681534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1000000</v>
      </c>
      <c r="S8">
        <f t="shared" si="1"/>
        <v>1155.7517272746738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1511.1798207667271</v>
      </c>
      <c r="AC8">
        <f t="shared" si="2"/>
        <v>1086.1270221078157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-2244.5105196762975</v>
      </c>
      <c r="AI8">
        <f t="shared" si="6"/>
        <v>-2256.2574956538824</v>
      </c>
      <c r="AJ8">
        <f t="shared" si="7"/>
        <v>425.05279865891134</v>
      </c>
      <c r="AK8">
        <f>G8*SUM(AB8, AE8:AF8)</f>
        <v>32.188130182331285</v>
      </c>
      <c r="AL8">
        <f t="shared" si="8"/>
        <v>-1799.0165668126399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-1470.4782780312539</v>
      </c>
      <c r="AR8">
        <f t="shared" si="9"/>
        <v>-1478.1742424101978</v>
      </c>
      <c r="AS8">
        <f t="shared" si="9"/>
        <v>278.47091914475095</v>
      </c>
      <c r="AT8">
        <f t="shared" si="9"/>
        <v>21.087870085093893</v>
      </c>
      <c r="AU8">
        <f t="shared" si="9"/>
        <v>-1178.6154531803529</v>
      </c>
      <c r="AW8">
        <v>5</v>
      </c>
      <c r="AX8">
        <f>IF(Z8&gt;0, (R8*SUMPRODUCT(K8:$K$98, X8:$X$98)-K8*$AZ$3)/Z8, 0)</f>
        <v>1155.7517272746738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1000000</v>
      </c>
      <c r="S9">
        <f t="shared" si="1"/>
        <v>518.93548054019391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1086.1270221078157</v>
      </c>
      <c r="AC9">
        <f t="shared" si="2"/>
        <v>481.64230996757942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-2225.2512738696814</v>
      </c>
      <c r="AI9">
        <f t="shared" si="6"/>
        <v>-2236.8529644465671</v>
      </c>
      <c r="AJ9">
        <f t="shared" si="7"/>
        <v>604.4847121402363</v>
      </c>
      <c r="AK9">
        <f t="shared" ref="AK9:AK72" si="22">G9*SUM(AB9:AB9, AE9:AF9)</f>
        <v>6.4081494304361124</v>
      </c>
      <c r="AL9">
        <f t="shared" si="8"/>
        <v>-1625.9601028758946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-1380.6806448316843</v>
      </c>
      <c r="AR9">
        <f t="shared" si="9"/>
        <v>-1387.8790362290642</v>
      </c>
      <c r="AS9">
        <f t="shared" si="9"/>
        <v>375.05892118750165</v>
      </c>
      <c r="AT9">
        <f t="shared" si="9"/>
        <v>3.9760039648944696</v>
      </c>
      <c r="AU9">
        <f t="shared" si="9"/>
        <v>-1008.844111076668</v>
      </c>
      <c r="AW9">
        <v>6</v>
      </c>
      <c r="AX9">
        <f>IF(Z9&gt;0, (R9*SUMPRODUCT(K9:$K$98, X9:$X$98)-K9*$AZ$3)/Z9, 0)</f>
        <v>518.93548054019391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1000000</v>
      </c>
      <c r="S10">
        <f t="shared" si="1"/>
        <v>-113.39659215041029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481.64230996757942</v>
      </c>
      <c r="AC10">
        <f t="shared" si="2"/>
        <v>-103.94464049674752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-2206.9422635433848</v>
      </c>
      <c r="AI10">
        <f t="shared" si="6"/>
        <v>-2218.4003504362072</v>
      </c>
      <c r="AJ10">
        <f t="shared" si="7"/>
        <v>585.58695046432695</v>
      </c>
      <c r="AK10">
        <f t="shared" si="22"/>
        <v>1.9747334708670758</v>
      </c>
      <c r="AL10">
        <f t="shared" si="8"/>
        <v>-1630.8386665010132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-1299.0424305916549</v>
      </c>
      <c r="AR10">
        <f t="shared" si="9"/>
        <v>-1305.7868485553965</v>
      </c>
      <c r="AS10">
        <f t="shared" si="9"/>
        <v>344.68608808668102</v>
      </c>
      <c r="AT10">
        <f t="shared" si="9"/>
        <v>1.1623605248499662</v>
      </c>
      <c r="AU10">
        <f t="shared" si="9"/>
        <v>-959.93839994386553</v>
      </c>
      <c r="AW10">
        <v>7</v>
      </c>
      <c r="AX10">
        <f>IF(Z10&gt;0, (R10*SUMPRODUCT(K10:$K$98, X10:$X$98)-K10*$AZ$3)/Z10, 0)</f>
        <v>-113.39659215041029</v>
      </c>
    </row>
    <row r="11" spans="1:52" x14ac:dyDescent="0.25">
      <c r="A11" t="s">
        <v>33</v>
      </c>
      <c r="C11" s="12">
        <f>AU100</f>
        <v>13714.165021538296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1000000</v>
      </c>
      <c r="S11">
        <f t="shared" si="1"/>
        <v>-741.44375861789138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-103.94464049674752</v>
      </c>
      <c r="AC11">
        <f t="shared" si="2"/>
        <v>-671.22231009408642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-2189.5514904640731</v>
      </c>
      <c r="AI11">
        <f t="shared" si="6"/>
        <v>-2200.8676270943365</v>
      </c>
      <c r="AJ11">
        <f t="shared" si="7"/>
        <v>567.2776695973389</v>
      </c>
      <c r="AK11">
        <f t="shared" si="22"/>
        <v>-0.24946713719219404</v>
      </c>
      <c r="AL11">
        <f t="shared" si="8"/>
        <v>-1633.8394246341898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-1224.6350590912275</v>
      </c>
      <c r="AR11">
        <f t="shared" si="9"/>
        <v>-1230.9642720424836</v>
      </c>
      <c r="AS11">
        <f t="shared" si="9"/>
        <v>317.28330000644485</v>
      </c>
      <c r="AT11">
        <f t="shared" si="9"/>
        <v>-0.13952912440160528</v>
      </c>
      <c r="AU11">
        <f t="shared" si="9"/>
        <v>-913.82050116044024</v>
      </c>
      <c r="AW11">
        <v>8</v>
      </c>
      <c r="AX11">
        <f>IF(Z11&gt;0, (R11*SUMPRODUCT(K11:$K$98, X11:$X$98)-K11*$AZ$3)/Z11, 0)</f>
        <v>-741.44375861789138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1000000</v>
      </c>
      <c r="S12">
        <f t="shared" si="1"/>
        <v>-1344.1864051427592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-671.22231009408642</v>
      </c>
      <c r="AC12">
        <f t="shared" si="2"/>
        <v>-1201.7888874226683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-2173.8624371470901</v>
      </c>
      <c r="AI12">
        <f t="shared" si="6"/>
        <v>-2185.0382391305866</v>
      </c>
      <c r="AJ12">
        <f t="shared" si="7"/>
        <v>530.56657732858184</v>
      </c>
      <c r="AK12">
        <f t="shared" si="22"/>
        <v>-1.5438113132163986</v>
      </c>
      <c r="AL12">
        <f t="shared" si="8"/>
        <v>-1656.0154731152211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-1155.4309950295249</v>
      </c>
      <c r="AR12">
        <f t="shared" si="9"/>
        <v>-1161.3710525903844</v>
      </c>
      <c r="AS12">
        <f t="shared" si="9"/>
        <v>282.00177614582566</v>
      </c>
      <c r="AT12">
        <f t="shared" si="9"/>
        <v>-0.82055212477401385</v>
      </c>
      <c r="AU12">
        <f t="shared" si="9"/>
        <v>-880.1898285693328</v>
      </c>
      <c r="AW12">
        <v>9</v>
      </c>
      <c r="AX12">
        <f>IF(Z12&gt;0, (R12*SUMPRODUCT(K12:$K$98, X12:$X$98)-K12*$AZ$3)/Z12, 0)</f>
        <v>-1344.1864051427592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1000000</v>
      </c>
      <c r="S13">
        <f t="shared" si="1"/>
        <v>-1926.7404588765626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-1201.7888874226683</v>
      </c>
      <c r="AC13">
        <f t="shared" si="2"/>
        <v>-1701.243447660634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-2159.0057997912609</v>
      </c>
      <c r="AI13">
        <f t="shared" si="6"/>
        <v>-2170.0428561824251</v>
      </c>
      <c r="AJ13">
        <f t="shared" si="7"/>
        <v>499.45456023796578</v>
      </c>
      <c r="AK13">
        <f t="shared" si="22"/>
        <v>-2.4035777748453366</v>
      </c>
      <c r="AL13">
        <f t="shared" si="8"/>
        <v>-1672.9918737193047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-1090.8122949984818</v>
      </c>
      <c r="AR13">
        <f t="shared" si="9"/>
        <v>-1096.3886379676565</v>
      </c>
      <c r="AS13">
        <f t="shared" si="9"/>
        <v>252.34354402999142</v>
      </c>
      <c r="AT13">
        <f t="shared" si="9"/>
        <v>-1.214379409744927</v>
      </c>
      <c r="AU13">
        <f t="shared" si="9"/>
        <v>-845.25947334740999</v>
      </c>
      <c r="AW13">
        <v>10</v>
      </c>
      <c r="AX13">
        <f>IF(Z13&gt;0, (R13*SUMPRODUCT(K13:$K$98, X13:$X$98)-K13*$AZ$3)/Z13, 0)</f>
        <v>-1926.7404588765626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1000000</v>
      </c>
      <c r="S14">
        <f t="shared" si="1"/>
        <v>-1651.9196342557495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-1701.243447660634</v>
      </c>
      <c r="AC14">
        <f t="shared" si="2"/>
        <v>-1440.4559456984862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-2145.7476856576327</v>
      </c>
      <c r="AI14">
        <f t="shared" si="6"/>
        <v>-2156.6475496388143</v>
      </c>
      <c r="AJ14">
        <f t="shared" si="7"/>
        <v>-260.78750196214787</v>
      </c>
      <c r="AK14">
        <f t="shared" si="22"/>
        <v>-119.0870413362444</v>
      </c>
      <c r="AL14">
        <f t="shared" si="8"/>
        <v>-2536.5220929372067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-967.95873992845782</v>
      </c>
      <c r="AR14">
        <f t="shared" si="9"/>
        <v>-972.87572931874695</v>
      </c>
      <c r="AS14">
        <f t="shared" si="9"/>
        <v>-117.64269558608666</v>
      </c>
      <c r="AT14">
        <f t="shared" si="9"/>
        <v>-53.720828056403434</v>
      </c>
      <c r="AU14">
        <f t="shared" si="9"/>
        <v>-1144.2392529612371</v>
      </c>
      <c r="AW14">
        <v>11</v>
      </c>
      <c r="AX14">
        <f>IF(Z14&gt;0, (R14*SUMPRODUCT(K14:$K$98, X14:$X$98)-K14*$AZ$3)/Z14, 0)</f>
        <v>-1651.9196342557495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1000000</v>
      </c>
      <c r="S15">
        <f t="shared" si="1"/>
        <v>-1395.4076456896523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-1440.4559456984862</v>
      </c>
      <c r="AC15">
        <f t="shared" si="2"/>
        <v>-1201.6291526263867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-2137.96123249639</v>
      </c>
      <c r="AI15">
        <f t="shared" si="6"/>
        <v>-2148.7253733223538</v>
      </c>
      <c r="AJ15">
        <f t="shared" si="7"/>
        <v>-238.82679307209946</v>
      </c>
      <c r="AK15">
        <f t="shared" si="22"/>
        <v>-100.83191619889404</v>
      </c>
      <c r="AL15">
        <f t="shared" si="8"/>
        <v>-2488.3840825933471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-861.11270313487773</v>
      </c>
      <c r="AR15">
        <f t="shared" si="9"/>
        <v>-865.44820663357632</v>
      </c>
      <c r="AS15">
        <f t="shared" si="9"/>
        <v>-96.192944117707199</v>
      </c>
      <c r="AT15">
        <f t="shared" si="9"/>
        <v>-40.612356576229786</v>
      </c>
      <c r="AU15">
        <f t="shared" si="9"/>
        <v>-1002.2535073275133</v>
      </c>
      <c r="AW15">
        <v>12</v>
      </c>
      <c r="AX15">
        <f>IF(Z15&gt;0, (R15*SUMPRODUCT(K15:$K$98, X15:$X$98)-K15*$AZ$3)/Z15, 0)</f>
        <v>-1395.4076456896523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1000000</v>
      </c>
      <c r="S16">
        <f t="shared" si="1"/>
        <v>-1158.5959570794637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-1201.6291526263867</v>
      </c>
      <c r="AC16">
        <f t="shared" si="2"/>
        <v>-985.25477272504111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-2133.0979256243759</v>
      </c>
      <c r="AI16">
        <f t="shared" si="6"/>
        <v>-2143.7277613180095</v>
      </c>
      <c r="AJ16">
        <f t="shared" si="7"/>
        <v>-216.37437990134561</v>
      </c>
      <c r="AK16">
        <f t="shared" si="22"/>
        <v>-84.11404068384708</v>
      </c>
      <c r="AL16">
        <f t="shared" si="8"/>
        <v>-2444.2161819032021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-767.10169218459419</v>
      </c>
      <c r="AR16">
        <f t="shared" si="9"/>
        <v>-770.92437882747015</v>
      </c>
      <c r="AS16">
        <f t="shared" si="9"/>
        <v>-77.812251830459388</v>
      </c>
      <c r="AT16">
        <f t="shared" si="9"/>
        <v>-30.248973649991324</v>
      </c>
      <c r="AU16">
        <f t="shared" si="9"/>
        <v>-878.98560430792077</v>
      </c>
      <c r="AW16">
        <v>13</v>
      </c>
      <c r="AX16">
        <f>IF(Z16&gt;0, (R16*SUMPRODUCT(K16:$K$98, X16:$X$98)-K16*$AZ$3)/Z16, 0)</f>
        <v>-1158.5959570794637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1000000</v>
      </c>
      <c r="S17">
        <f t="shared" si="1"/>
        <v>-941.1249833074047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-985.25477272504111</v>
      </c>
      <c r="AC17">
        <f t="shared" si="2"/>
        <v>-790.3144264844459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-2127.9697997714261</v>
      </c>
      <c r="AI17">
        <f t="shared" si="6"/>
        <v>-2138.4667374856263</v>
      </c>
      <c r="AJ17">
        <f t="shared" si="7"/>
        <v>-194.9403462405952</v>
      </c>
      <c r="AK17">
        <f t="shared" si="22"/>
        <v>-68.967834090752888</v>
      </c>
      <c r="AL17">
        <f t="shared" si="8"/>
        <v>-2402.3749178169746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-683.26564530241217</v>
      </c>
      <c r="AR17">
        <f t="shared" si="9"/>
        <v>-686.63608642510223</v>
      </c>
      <c r="AS17">
        <f t="shared" si="9"/>
        <v>-62.593013060553339</v>
      </c>
      <c r="AT17">
        <f t="shared" si="9"/>
        <v>-22.144746448088544</v>
      </c>
      <c r="AU17">
        <f t="shared" si="9"/>
        <v>-771.37384593374429</v>
      </c>
      <c r="AW17">
        <v>14</v>
      </c>
      <c r="AX17">
        <f>IF(Z17&gt;0, (R17*SUMPRODUCT(K17:$K$98, X17:$X$98)-K17*$AZ$3)/Z17, 0)</f>
        <v>-941.1249833074047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1000000</v>
      </c>
      <c r="S18">
        <f t="shared" si="1"/>
        <v>-741.18267352567932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-790.3144264844459</v>
      </c>
      <c r="AC18">
        <f t="shared" si="2"/>
        <v>-614.6139660500794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-2123.3415547038544</v>
      </c>
      <c r="AI18">
        <f t="shared" si="6"/>
        <v>-2133.706981271479</v>
      </c>
      <c r="AJ18">
        <f t="shared" si="7"/>
        <v>-175.70046043436651</v>
      </c>
      <c r="AK18">
        <f t="shared" si="22"/>
        <v>-55.322009853911219</v>
      </c>
      <c r="AL18">
        <f t="shared" si="8"/>
        <v>-2364.7294515597569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-608.73175998214401</v>
      </c>
      <c r="AR18">
        <f t="shared" si="9"/>
        <v>-611.7033800418078</v>
      </c>
      <c r="AS18">
        <f t="shared" si="9"/>
        <v>-50.370817767376138</v>
      </c>
      <c r="AT18">
        <f t="shared" si="9"/>
        <v>-15.860031726651611</v>
      </c>
      <c r="AU18">
        <f t="shared" si="9"/>
        <v>-677.93422953583558</v>
      </c>
      <c r="AW18">
        <v>15</v>
      </c>
      <c r="AX18">
        <f>IF(Z18&gt;0, (R18*SUMPRODUCT(K18:$K$98, X18:$X$98)-K18*$AZ$3)/Z18, 0)</f>
        <v>-741.18267352567932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1000000</v>
      </c>
      <c r="S19">
        <f t="shared" si="1"/>
        <v>-557.40253243530799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-614.6139660500794</v>
      </c>
      <c r="AC19">
        <f t="shared" si="2"/>
        <v>-456.41170305295691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-2122.9297475691565</v>
      </c>
      <c r="AI19">
        <f t="shared" si="6"/>
        <v>-2133.1649832492599</v>
      </c>
      <c r="AJ19">
        <f t="shared" si="7"/>
        <v>-158.20226299712249</v>
      </c>
      <c r="AK19">
        <f t="shared" si="22"/>
        <v>-43.022977623505561</v>
      </c>
      <c r="AL19">
        <f t="shared" si="8"/>
        <v>-2334.3902238698879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-543.40508995184587</v>
      </c>
      <c r="AR19">
        <f t="shared" si="9"/>
        <v>-546.02499726238852</v>
      </c>
      <c r="AS19">
        <f t="shared" si="9"/>
        <v>-40.494941037485482</v>
      </c>
      <c r="AT19">
        <f t="shared" si="9"/>
        <v>-11.012566502620786</v>
      </c>
      <c r="AU19">
        <f t="shared" si="9"/>
        <v>-597.53250480249483</v>
      </c>
      <c r="AW19">
        <v>16</v>
      </c>
      <c r="AX19">
        <f>IF(Z19&gt;0, (R19*SUMPRODUCT(K19:$K$98, X19:$X$98)-K19*$AZ$3)/Z19, 0)</f>
        <v>-557.40253243530799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1000000</v>
      </c>
      <c r="S20">
        <f t="shared" si="1"/>
        <v>-389.6730451911294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-456.41170305295691</v>
      </c>
      <c r="AC20">
        <f t="shared" si="2"/>
        <v>-315.05427248760043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-2121.3876998124456</v>
      </c>
      <c r="AI20">
        <f t="shared" si="6"/>
        <v>-2131.4940657895004</v>
      </c>
      <c r="AJ20">
        <f t="shared" si="7"/>
        <v>-141.35743056535648</v>
      </c>
      <c r="AK20">
        <f t="shared" si="22"/>
        <v>-31.948819213706987</v>
      </c>
      <c r="AL20">
        <f t="shared" si="8"/>
        <v>-2304.8003155685637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-484.83069007721133</v>
      </c>
      <c r="AR20">
        <f t="shared" si="9"/>
        <v>-487.14044061986863</v>
      </c>
      <c r="AS20">
        <f t="shared" si="9"/>
        <v>-32.306409910174587</v>
      </c>
      <c r="AT20">
        <f t="shared" si="9"/>
        <v>-7.3017148482114296</v>
      </c>
      <c r="AU20">
        <f t="shared" si="9"/>
        <v>-526.74856537825463</v>
      </c>
      <c r="AW20">
        <v>17</v>
      </c>
      <c r="AX20">
        <f>IF(Z20&gt;0, (R20*SUMPRODUCT(K20:$K$98, X20:$X$98)-K20*$AZ$3)/Z20, 0)</f>
        <v>-389.6730451911294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1000000</v>
      </c>
      <c r="S21">
        <f t="shared" si="1"/>
        <v>-236.1137496469328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-315.05427248760043</v>
      </c>
      <c r="AC21">
        <f t="shared" si="2"/>
        <v>-188.48985496016667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-2123.1324283112417</v>
      </c>
      <c r="AI21">
        <f t="shared" si="6"/>
        <v>-2133.1111914731723</v>
      </c>
      <c r="AJ21">
        <f t="shared" si="7"/>
        <v>-126.56441752743376</v>
      </c>
      <c r="AK21">
        <f t="shared" si="22"/>
        <v>-22.053799074132034</v>
      </c>
      <c r="AL21">
        <f t="shared" si="8"/>
        <v>-2281.7294080747383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-433.24056921496123</v>
      </c>
      <c r="AR21">
        <f t="shared" si="9"/>
        <v>-435.27680820537353</v>
      </c>
      <c r="AS21">
        <f t="shared" si="9"/>
        <v>-25.826387257228198</v>
      </c>
      <c r="AT21">
        <f t="shared" si="9"/>
        <v>-4.5002376379457214</v>
      </c>
      <c r="AU21">
        <f t="shared" si="9"/>
        <v>-465.60343310054748</v>
      </c>
      <c r="AW21">
        <v>18</v>
      </c>
      <c r="AX21">
        <f>IF(Z21&gt;0, (R21*SUMPRODUCT(K21:$K$98, X21:$X$98)-K21*$AZ$3)/Z21, 0)</f>
        <v>-236.1137496469328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1000000</v>
      </c>
      <c r="S22">
        <f t="shared" si="1"/>
        <v>-96.222731493200058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-188.48985496016667</v>
      </c>
      <c r="AC22">
        <f t="shared" si="2"/>
        <v>-75.841935242409818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-2126.582200449529</v>
      </c>
      <c r="AI22">
        <f t="shared" si="6"/>
        <v>-2136.4345937023345</v>
      </c>
      <c r="AJ22">
        <f t="shared" si="7"/>
        <v>-112.64791971775685</v>
      </c>
      <c r="AK22">
        <f t="shared" si="22"/>
        <v>-13.194289847211667</v>
      </c>
      <c r="AL22">
        <f t="shared" si="8"/>
        <v>-2262.276803267303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-387.45046449817096</v>
      </c>
      <c r="AR22">
        <f t="shared" si="9"/>
        <v>-389.245511189247</v>
      </c>
      <c r="AS22">
        <f t="shared" si="9"/>
        <v>-20.523772281255589</v>
      </c>
      <c r="AT22">
        <f t="shared" si="9"/>
        <v>-2.4039201160176313</v>
      </c>
      <c r="AU22">
        <f t="shared" si="9"/>
        <v>-412.17320358652023</v>
      </c>
      <c r="AW22">
        <v>19</v>
      </c>
      <c r="AX22">
        <f>IF(Z22&gt;0, (R22*SUMPRODUCT(K22:$K$98, X22:$X$98)-K22*$AZ$3)/Z22, 0)</f>
        <v>-96.222731493200058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1000000</v>
      </c>
      <c r="S23">
        <f t="shared" si="1"/>
        <v>30.980138634275207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-75.841935242409818</v>
      </c>
      <c r="AC23">
        <f t="shared" si="2"/>
        <v>24.108036806487689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-2132.3692355339062</v>
      </c>
      <c r="AI23">
        <f t="shared" si="6"/>
        <v>-2142.0964502387396</v>
      </c>
      <c r="AJ23">
        <f t="shared" si="7"/>
        <v>-99.949972048897507</v>
      </c>
      <c r="AK23">
        <f t="shared" si="22"/>
        <v>-5.3089354669686877</v>
      </c>
      <c r="AL23">
        <f t="shared" si="8"/>
        <v>-2247.3553577546058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-346.87931020026332</v>
      </c>
      <c r="AR23">
        <f t="shared" si="9"/>
        <v>-348.46166726617628</v>
      </c>
      <c r="AS23">
        <f t="shared" si="9"/>
        <v>-16.259180999756026</v>
      </c>
      <c r="AT23">
        <f t="shared" si="9"/>
        <v>-0.86362147886583929</v>
      </c>
      <c r="AU23">
        <f t="shared" si="9"/>
        <v>-365.58446974479813</v>
      </c>
      <c r="AW23">
        <v>20</v>
      </c>
      <c r="AX23">
        <f>IF(Z23&gt;0, (R23*SUMPRODUCT(K23:$K$98, X23:$X$98)-K23*$AZ$3)/Z23, 0)</f>
        <v>30.980138634275207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1000000</v>
      </c>
      <c r="S24">
        <f t="shared" si="1"/>
        <v>146.3154586369327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24.108036806487689</v>
      </c>
      <c r="AC24">
        <f t="shared" si="2"/>
        <v>112.40768780896313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-2139.6860804960652</v>
      </c>
      <c r="AI24">
        <f t="shared" si="6"/>
        <v>-2149.2892769778441</v>
      </c>
      <c r="AJ24">
        <f t="shared" si="7"/>
        <v>-88.299651002475443</v>
      </c>
      <c r="AK24">
        <f t="shared" si="22"/>
        <v>1.6875625764541384</v>
      </c>
      <c r="AL24">
        <f t="shared" si="8"/>
        <v>-2235.9013654038654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-310.77639707686109</v>
      </c>
      <c r="AR24">
        <f t="shared" si="9"/>
        <v>-312.17120299265997</v>
      </c>
      <c r="AS24">
        <f t="shared" si="9"/>
        <v>-12.824987577304579</v>
      </c>
      <c r="AT24">
        <f t="shared" si="9"/>
        <v>0.24510820635453795</v>
      </c>
      <c r="AU24">
        <f t="shared" si="9"/>
        <v>-324.75108236361001</v>
      </c>
      <c r="AW24">
        <v>21</v>
      </c>
      <c r="AX24">
        <f>IF(Z24&gt;0, (R24*SUMPRODUCT(K24:$K$98, X24:$X$98)-K24*$AZ$3)/Z24, 0)</f>
        <v>146.3154586369327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1000000</v>
      </c>
      <c r="S25">
        <f t="shared" si="1"/>
        <v>250.76293353152442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112.40768780896313</v>
      </c>
      <c r="AC25">
        <f t="shared" si="2"/>
        <v>190.18393466312045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-2151.9226804229133</v>
      </c>
      <c r="AI25">
        <f t="shared" si="6"/>
        <v>-2161.402945906369</v>
      </c>
      <c r="AJ25">
        <f t="shared" si="7"/>
        <v>-77.776246854157321</v>
      </c>
      <c r="AK25">
        <f t="shared" si="22"/>
        <v>7.8685381466274196</v>
      </c>
      <c r="AL25">
        <f t="shared" si="8"/>
        <v>-2231.3106546138988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-279.06579360345745</v>
      </c>
      <c r="AR25">
        <f t="shared" si="9"/>
        <v>-280.29521408160963</v>
      </c>
      <c r="AS25">
        <f t="shared" si="9"/>
        <v>-10.086184903069213</v>
      </c>
      <c r="AT25">
        <f t="shared" si="9"/>
        <v>1.020408336398088</v>
      </c>
      <c r="AU25">
        <f t="shared" si="9"/>
        <v>-289.36099064828073</v>
      </c>
      <c r="AW25">
        <v>22</v>
      </c>
      <c r="AX25">
        <f>IF(Z25&gt;0, (R25*SUMPRODUCT(K25:$K$98, X25:$X$98)-K25*$AZ$3)/Z25, 0)</f>
        <v>250.76293353152442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1000000</v>
      </c>
      <c r="S26">
        <f t="shared" si="1"/>
        <v>344.66589148808947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190.18393466312045</v>
      </c>
      <c r="AC26">
        <f t="shared" si="2"/>
        <v>258.04014456950108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-2169.5458627277781</v>
      </c>
      <c r="AI26">
        <f t="shared" si="6"/>
        <v>-2178.904206233115</v>
      </c>
      <c r="AJ26">
        <f t="shared" si="7"/>
        <v>-67.856209906380627</v>
      </c>
      <c r="AK26">
        <f t="shared" si="22"/>
        <v>13.312875426418433</v>
      </c>
      <c r="AL26">
        <f t="shared" si="8"/>
        <v>-2233.4475407130772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-251.20643251185078</v>
      </c>
      <c r="AR26">
        <f t="shared" si="9"/>
        <v>-252.29001231838245</v>
      </c>
      <c r="AS26">
        <f t="shared" si="9"/>
        <v>-7.8569053123980943</v>
      </c>
      <c r="AT26">
        <f t="shared" si="9"/>
        <v>1.5414654282258331</v>
      </c>
      <c r="AU26">
        <f t="shared" si="9"/>
        <v>-258.60545220255472</v>
      </c>
      <c r="AW26">
        <v>23</v>
      </c>
      <c r="AX26">
        <f>IF(Z26&gt;0, (R26*SUMPRODUCT(K26:$K$98, X26:$X$98)-K26*$AZ$3)/Z26, 0)</f>
        <v>344.66589148808947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1000000</v>
      </c>
      <c r="S27">
        <f t="shared" si="1"/>
        <v>428.40148129571025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258.04014456950108</v>
      </c>
      <c r="AC27">
        <f t="shared" si="2"/>
        <v>316.58550090571998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-2188.2607131854797</v>
      </c>
      <c r="AI27">
        <f t="shared" si="6"/>
        <v>-2197.4981199968488</v>
      </c>
      <c r="AJ27">
        <f t="shared" si="7"/>
        <v>-58.545356336218902</v>
      </c>
      <c r="AK27">
        <f t="shared" si="22"/>
        <v>18.062810119865077</v>
      </c>
      <c r="AL27">
        <f t="shared" si="8"/>
        <v>-2237.9806662132028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-226.2262316740335</v>
      </c>
      <c r="AR27">
        <f t="shared" si="9"/>
        <v>-227.181210996554</v>
      </c>
      <c r="AS27">
        <f t="shared" si="9"/>
        <v>-6.0525216516253755</v>
      </c>
      <c r="AT27">
        <f t="shared" si="9"/>
        <v>1.8673650000836601</v>
      </c>
      <c r="AU27">
        <f t="shared" si="9"/>
        <v>-231.36636764809572</v>
      </c>
      <c r="AW27">
        <v>24</v>
      </c>
      <c r="AX27">
        <f>IF(Z27&gt;0, (R27*SUMPRODUCT(K27:$K$98, X27:$X$98)-K27*$AZ$3)/Z27, 0)</f>
        <v>428.40148129571025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1000000</v>
      </c>
      <c r="S28">
        <f t="shared" si="1"/>
        <v>503.05376075349511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316.58550090571998</v>
      </c>
      <c r="AC28">
        <f t="shared" si="2"/>
        <v>366.92336641746397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-2210.6636824248176</v>
      </c>
      <c r="AI28">
        <f t="shared" si="6"/>
        <v>-2219.7810818720423</v>
      </c>
      <c r="AJ28">
        <f t="shared" si="7"/>
        <v>-50.337865511743985</v>
      </c>
      <c r="AK28">
        <f t="shared" si="22"/>
        <v>22.1609850634004</v>
      </c>
      <c r="AL28">
        <f t="shared" si="8"/>
        <v>-2247.9579623203858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-204.05561601641341</v>
      </c>
      <c r="AR28">
        <f t="shared" si="9"/>
        <v>-204.89719882951255</v>
      </c>
      <c r="AS28">
        <f t="shared" si="9"/>
        <v>-4.6464436167348229</v>
      </c>
      <c r="AT28">
        <f t="shared" si="9"/>
        <v>2.045572781872711</v>
      </c>
      <c r="AU28">
        <f t="shared" si="9"/>
        <v>-207.49806966437464</v>
      </c>
      <c r="AW28">
        <v>25</v>
      </c>
      <c r="AX28">
        <f>IF(Z28&gt;0, (R28*SUMPRODUCT(K28:$K$98, X28:$X$98)-K28*$AZ$3)/Z28, 0)</f>
        <v>503.05376075349511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1000000</v>
      </c>
      <c r="S29">
        <f t="shared" si="1"/>
        <v>569.2756556463022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366.92336641746397</v>
      </c>
      <c r="AC29">
        <f t="shared" si="2"/>
        <v>409.79998003120727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-2235.9167590155012</v>
      </c>
      <c r="AI29">
        <f t="shared" si="6"/>
        <v>-2244.9150355087659</v>
      </c>
      <c r="AJ29">
        <f t="shared" si="7"/>
        <v>-42.876613613743302</v>
      </c>
      <c r="AK29">
        <f t="shared" si="22"/>
        <v>25.684635649222479</v>
      </c>
      <c r="AL29">
        <f t="shared" si="8"/>
        <v>-2262.1070134732868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-184.27375422594199</v>
      </c>
      <c r="AR29">
        <f t="shared" si="9"/>
        <v>-185.01534989773569</v>
      </c>
      <c r="AS29">
        <f t="shared" si="9"/>
        <v>-3.5336890459994246</v>
      </c>
      <c r="AT29">
        <f t="shared" si="9"/>
        <v>2.1168069955751325</v>
      </c>
      <c r="AU29">
        <f t="shared" si="9"/>
        <v>-186.43223194815999</v>
      </c>
      <c r="AW29">
        <v>26</v>
      </c>
      <c r="AX29">
        <f>IF(Z29&gt;0, (R29*SUMPRODUCT(K29:$K$98, X29:$X$98)-K29*$AZ$3)/Z29, 0)</f>
        <v>569.2756556463022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1000000</v>
      </c>
      <c r="S30">
        <f t="shared" si="1"/>
        <v>627.82110089871628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409.79998003120727</v>
      </c>
      <c r="AC30">
        <f t="shared" si="2"/>
        <v>446.001430832192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-2267.7657979719675</v>
      </c>
      <c r="AI30">
        <f t="shared" si="6"/>
        <v>-2276.645744627825</v>
      </c>
      <c r="AJ30">
        <f t="shared" si="7"/>
        <v>-36.20145080098473</v>
      </c>
      <c r="AK30">
        <f t="shared" si="22"/>
        <v>28.685998602184512</v>
      </c>
      <c r="AL30">
        <f t="shared" si="8"/>
        <v>-2284.1611968266252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-166.87375212478719</v>
      </c>
      <c r="AR30">
        <f t="shared" si="9"/>
        <v>-167.52718380563186</v>
      </c>
      <c r="AS30">
        <f t="shared" si="9"/>
        <v>-2.6638870437695346</v>
      </c>
      <c r="AT30">
        <f t="shared" si="9"/>
        <v>2.1108618114241895</v>
      </c>
      <c r="AU30">
        <f t="shared" si="9"/>
        <v>-168.0802090379772</v>
      </c>
      <c r="AW30">
        <v>27</v>
      </c>
      <c r="AX30">
        <f>IF(Z30&gt;0, (R30*SUMPRODUCT(K30:$K$98, X30:$X$98)-K30*$AZ$3)/Z30, 0)</f>
        <v>627.82110089871628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1000000</v>
      </c>
      <c r="S31">
        <f t="shared" si="1"/>
        <v>679.01711835491813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446.001430832192</v>
      </c>
      <c r="AC31">
        <f t="shared" si="2"/>
        <v>475.98054033858853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-2307.1792153761353</v>
      </c>
      <c r="AI31">
        <f t="shared" si="6"/>
        <v>-2315.9415228252419</v>
      </c>
      <c r="AJ31">
        <f t="shared" si="7"/>
        <v>-29.979109506396526</v>
      </c>
      <c r="AK31">
        <f t="shared" si="22"/>
        <v>31.220100158253445</v>
      </c>
      <c r="AL31">
        <f t="shared" si="8"/>
        <v>-2314.700532173385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-151.58392144879733</v>
      </c>
      <c r="AR31">
        <f t="shared" si="9"/>
        <v>-152.15961358195443</v>
      </c>
      <c r="AS31">
        <f t="shared" si="9"/>
        <v>-1.9696566917024896</v>
      </c>
      <c r="AT31">
        <f t="shared" si="9"/>
        <v>2.051190986150051</v>
      </c>
      <c r="AU31">
        <f t="shared" si="9"/>
        <v>-152.07807928750688</v>
      </c>
      <c r="AW31">
        <v>28</v>
      </c>
      <c r="AX31">
        <f>IF(Z31&gt;0, (R31*SUMPRODUCT(K31:$K$98, X31:$X$98)-K31*$AZ$3)/Z31, 0)</f>
        <v>679.01711835491813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1000000</v>
      </c>
      <c r="S32">
        <f t="shared" si="1"/>
        <v>723.1652882759671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475.98054033858853</v>
      </c>
      <c r="AC32">
        <f t="shared" si="2"/>
        <v>500.15810248906359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-2351.2572523400463</v>
      </c>
      <c r="AI32">
        <f t="shared" si="6"/>
        <v>-2359.902545999008</v>
      </c>
      <c r="AJ32">
        <f t="shared" si="7"/>
        <v>-24.177562150475069</v>
      </c>
      <c r="AK32">
        <f t="shared" si="22"/>
        <v>33.318637823701202</v>
      </c>
      <c r="AL32">
        <f t="shared" si="8"/>
        <v>-2350.7614703257818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-137.9284744693112</v>
      </c>
      <c r="AR32">
        <f t="shared" si="9"/>
        <v>-138.43562108822456</v>
      </c>
      <c r="AS32">
        <f t="shared" si="9"/>
        <v>-1.418294089463461</v>
      </c>
      <c r="AT32">
        <f t="shared" si="9"/>
        <v>1.9545240665796653</v>
      </c>
      <c r="AU32">
        <f t="shared" si="9"/>
        <v>-137.89939111110834</v>
      </c>
      <c r="AW32">
        <v>29</v>
      </c>
      <c r="AX32">
        <f>IF(Z32&gt;0, (R32*SUMPRODUCT(K32:$K$98, X32:$X$98)-K32*$AZ$3)/Z32, 0)</f>
        <v>723.1652882759671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1000000</v>
      </c>
      <c r="S33">
        <f t="shared" si="1"/>
        <v>760.89276314765709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500.15810248906359</v>
      </c>
      <c r="AC33">
        <f t="shared" si="2"/>
        <v>519.1595240905317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-2404.1143837411905</v>
      </c>
      <c r="AI33">
        <f t="shared" si="6"/>
        <v>-2412.6431730337658</v>
      </c>
      <c r="AJ33">
        <f t="shared" si="7"/>
        <v>-19.00142160146811</v>
      </c>
      <c r="AK33">
        <f t="shared" si="22"/>
        <v>35.011067174234455</v>
      </c>
      <c r="AL33">
        <f t="shared" si="8"/>
        <v>-2396.6335274609996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-125.91889063862074</v>
      </c>
      <c r="AR33">
        <f t="shared" si="9"/>
        <v>-126.36559803884867</v>
      </c>
      <c r="AS33">
        <f t="shared" si="9"/>
        <v>-0.99522632733067273</v>
      </c>
      <c r="AT33">
        <f t="shared" si="9"/>
        <v>1.83375415432331</v>
      </c>
      <c r="AU33">
        <f t="shared" si="9"/>
        <v>-125.52707021185604</v>
      </c>
      <c r="AW33">
        <v>30</v>
      </c>
      <c r="AX33">
        <f>IF(Z33&gt;0, (R33*SUMPRODUCT(K33:$K$98, X33:$X$98)-K33*$AZ$3)/Z33, 0)</f>
        <v>760.89276314765709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1000000</v>
      </c>
      <c r="S34">
        <f t="shared" si="1"/>
        <v>792.48939833872578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519.1595240905317</v>
      </c>
      <c r="AC34">
        <f t="shared" si="2"/>
        <v>533.35661208653414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-2465.9199782213846</v>
      </c>
      <c r="AI34">
        <f t="shared" si="6"/>
        <v>-2474.332655621306</v>
      </c>
      <c r="AJ34">
        <f t="shared" si="7"/>
        <v>-14.197087996002438</v>
      </c>
      <c r="AK34">
        <f t="shared" si="22"/>
        <v>36.341166686337225</v>
      </c>
      <c r="AL34">
        <f t="shared" si="8"/>
        <v>-2452.1885769309715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-115.31789826089839</v>
      </c>
      <c r="AR34">
        <f t="shared" si="9"/>
        <v>-115.71131422130017</v>
      </c>
      <c r="AS34">
        <f t="shared" si="9"/>
        <v>-0.66392192917180259</v>
      </c>
      <c r="AT34">
        <f t="shared" si="9"/>
        <v>1.699482140389694</v>
      </c>
      <c r="AU34">
        <f t="shared" ref="AU34:AU97" si="23">AL34*$K34</f>
        <v>-114.6757540100823</v>
      </c>
      <c r="AW34">
        <v>31</v>
      </c>
      <c r="AX34">
        <f>IF(Z34&gt;0, (R34*SUMPRODUCT(K34:$K$98, X34:$X$98)-K34*$AZ$3)/Z34, 0)</f>
        <v>792.48939833872578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1000000</v>
      </c>
      <c r="S35">
        <f t="shared" si="1"/>
        <v>818.28710127078648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533.35661208653414</v>
      </c>
      <c r="AC35">
        <f t="shared" si="2"/>
        <v>543.14226617797794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-2528.9140897504849</v>
      </c>
      <c r="AI35">
        <f t="shared" ref="AI35:AI66" si="25">SUM(AE35:AH35)</f>
        <v>-2537.2110289502853</v>
      </c>
      <c r="AJ35">
        <f t="shared" si="7"/>
        <v>-9.7856540914438028</v>
      </c>
      <c r="AK35">
        <f t="shared" si="22"/>
        <v>37.334962846057394</v>
      </c>
      <c r="AL35">
        <f t="shared" ref="AL35:AL98" si="26">SUM(AI35:AK35)</f>
        <v>-2509.6617201956715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-105.59267516499949</v>
      </c>
      <c r="AR35">
        <f t="shared" si="27"/>
        <v>-105.93910686441508</v>
      </c>
      <c r="AS35">
        <f t="shared" si="27"/>
        <v>-0.40859173427153611</v>
      </c>
      <c r="AT35">
        <f t="shared" si="27"/>
        <v>1.5588898887783216</v>
      </c>
      <c r="AU35">
        <f t="shared" si="23"/>
        <v>-104.78880870990828</v>
      </c>
      <c r="AW35">
        <v>32</v>
      </c>
      <c r="AX35">
        <f>IF(Z35&gt;0, (R35*SUMPRODUCT(K35:$K$98, X35:$X$98)-K35*$AZ$3)/Z35, 0)</f>
        <v>818.28710127078648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1000000</v>
      </c>
      <c r="S36">
        <f t="shared" si="1"/>
        <v>839.16201195582209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543.14226617797794</v>
      </c>
      <c r="AC36">
        <f t="shared" si="2"/>
        <v>549.24919132756986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-2596.5463714765156</v>
      </c>
      <c r="AI36">
        <f t="shared" si="25"/>
        <v>-2604.7278844546745</v>
      </c>
      <c r="AJ36">
        <f t="shared" si="7"/>
        <v>-6.1069251495919161</v>
      </c>
      <c r="AK36">
        <f t="shared" si="22"/>
        <v>38.019958632458462</v>
      </c>
      <c r="AL36">
        <f t="shared" si="26"/>
        <v>-2572.814850971808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-96.800539333617053</v>
      </c>
      <c r="AR36">
        <f t="shared" si="27"/>
        <v>-97.105550204037371</v>
      </c>
      <c r="AS36">
        <f t="shared" si="27"/>
        <v>-0.22766920500417268</v>
      </c>
      <c r="AT36">
        <f t="shared" si="27"/>
        <v>1.4174029555154724</v>
      </c>
      <c r="AU36">
        <f t="shared" si="23"/>
        <v>-95.915816453526077</v>
      </c>
      <c r="AW36">
        <v>33</v>
      </c>
      <c r="AX36">
        <f>IF(Z36&gt;0, (R36*SUMPRODUCT(K36:$K$98, X36:$X$98)-K36*$AZ$3)/Z36, 0)</f>
        <v>839.16201195582209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1000000</v>
      </c>
      <c r="S37">
        <f t="shared" si="1"/>
        <v>855.68913430102702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549.24919132756986</v>
      </c>
      <c r="AC37">
        <f t="shared" si="2"/>
        <v>552.1804379891239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-2670.8732383090951</v>
      </c>
      <c r="AI37">
        <f t="shared" si="25"/>
        <v>-2678.9395502419939</v>
      </c>
      <c r="AJ37">
        <f t="shared" si="7"/>
        <v>-2.9312466615540416</v>
      </c>
      <c r="AK37">
        <f t="shared" si="22"/>
        <v>38.447443392929891</v>
      </c>
      <c r="AL37">
        <f t="shared" si="26"/>
        <v>-2643.4233535106177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-88.903108815235981</v>
      </c>
      <c r="AR37">
        <f t="shared" si="27"/>
        <v>-89.171605349336616</v>
      </c>
      <c r="AS37">
        <f t="shared" si="27"/>
        <v>-9.7569939740538805E-2</v>
      </c>
      <c r="AT37">
        <f t="shared" si="27"/>
        <v>1.2797676784515752</v>
      </c>
      <c r="AU37">
        <f t="shared" si="23"/>
        <v>-87.989407610625562</v>
      </c>
      <c r="AW37">
        <v>34</v>
      </c>
      <c r="AX37">
        <f>IF(Z37&gt;0, (R37*SUMPRODUCT(K37:$K$98, X37:$X$98)-K37*$AZ$3)/Z37, 0)</f>
        <v>855.68913430102702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1000000</v>
      </c>
      <c r="S38">
        <f t="shared" si="1"/>
        <v>868.31366011413706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552.1804379891239</v>
      </c>
      <c r="AC38">
        <f t="shared" si="2"/>
        <v>552.32356666957594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-2764.288317021937</v>
      </c>
      <c r="AI38">
        <f t="shared" si="25"/>
        <v>-2772.2394122315441</v>
      </c>
      <c r="AJ38">
        <f t="shared" si="7"/>
        <v>-0.14312868045203686</v>
      </c>
      <c r="AK38">
        <f t="shared" si="22"/>
        <v>38.652630659238675</v>
      </c>
      <c r="AL38">
        <f t="shared" si="26"/>
        <v>-2733.7299102527577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-82.154051689366753</v>
      </c>
      <c r="AR38">
        <f t="shared" si="27"/>
        <v>-82.390356521541733</v>
      </c>
      <c r="AS38">
        <f t="shared" si="27"/>
        <v>-4.2537534669160127E-3</v>
      </c>
      <c r="AT38">
        <f t="shared" si="27"/>
        <v>1.1487478341369759</v>
      </c>
      <c r="AU38">
        <f t="shared" si="23"/>
        <v>-81.24586244087169</v>
      </c>
      <c r="AW38">
        <v>35</v>
      </c>
      <c r="AX38">
        <f>IF(Z38&gt;0, (R38*SUMPRODUCT(K38:$K$98, X38:$X$98)-K38*$AZ$3)/Z38, 0)</f>
        <v>868.31366011413706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1000000</v>
      </c>
      <c r="S39">
        <f t="shared" si="1"/>
        <v>876.86472748546623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552.32356666957594</v>
      </c>
      <c r="AC39">
        <f t="shared" si="2"/>
        <v>549.67508417278805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-2862.5653830273741</v>
      </c>
      <c r="AI39">
        <f t="shared" si="25"/>
        <v>-2870.4011852175972</v>
      </c>
      <c r="AJ39">
        <f t="shared" si="7"/>
        <v>2.6484824967878922</v>
      </c>
      <c r="AK39">
        <f t="shared" si="22"/>
        <v>38.662649666870323</v>
      </c>
      <c r="AL39">
        <f t="shared" si="26"/>
        <v>-2829.0900530539388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-75.959665056232069</v>
      </c>
      <c r="AR39">
        <f t="shared" si="27"/>
        <v>-76.167592153144966</v>
      </c>
      <c r="AS39">
        <f t="shared" si="27"/>
        <v>7.0278864041365963E-2</v>
      </c>
      <c r="AT39">
        <f t="shared" si="27"/>
        <v>1.0259335686425535</v>
      </c>
      <c r="AU39">
        <f t="shared" si="23"/>
        <v>-75.071379720461039</v>
      </c>
      <c r="AW39">
        <v>36</v>
      </c>
      <c r="AX39">
        <f>IF(Z39&gt;0, (R39*SUMPRODUCT(K39:$K$98, X39:$X$98)-K39*$AZ$3)/Z39, 0)</f>
        <v>876.86472748546623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1000000</v>
      </c>
      <c r="S40">
        <f t="shared" si="1"/>
        <v>881.90964350917181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549.67508417278805</v>
      </c>
      <c r="AC40">
        <f t="shared" si="2"/>
        <v>544.70253446707261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-2955.6896607190988</v>
      </c>
      <c r="AI40">
        <f t="shared" si="25"/>
        <v>-2963.4101587666605</v>
      </c>
      <c r="AJ40">
        <f t="shared" si="7"/>
        <v>4.9725497057154371</v>
      </c>
      <c r="AK40">
        <f t="shared" si="22"/>
        <v>38.477255892095165</v>
      </c>
      <c r="AL40">
        <f t="shared" si="26"/>
        <v>-2919.9603531688499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-70.027469930583123</v>
      </c>
      <c r="AR40">
        <f t="shared" si="27"/>
        <v>-70.210387288944503</v>
      </c>
      <c r="AS40">
        <f t="shared" si="27"/>
        <v>0.1178117850541181</v>
      </c>
      <c r="AT40">
        <f t="shared" si="27"/>
        <v>0.91161968585683717</v>
      </c>
      <c r="AU40">
        <f t="shared" si="23"/>
        <v>-69.180955818033539</v>
      </c>
      <c r="AW40">
        <v>37</v>
      </c>
      <c r="AX40">
        <f>IF(Z40&gt;0, (R40*SUMPRODUCT(K40:$K$98, X40:$X$98)-K40*$AZ$3)/Z40, 0)</f>
        <v>881.90964350917181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1000000</v>
      </c>
      <c r="S41">
        <f t="shared" si="1"/>
        <v>884.37260530139315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544.70253446707261</v>
      </c>
      <c r="AC41">
        <f t="shared" si="2"/>
        <v>538.05641752802239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-3058.7816509040999</v>
      </c>
      <c r="AI41">
        <f t="shared" si="25"/>
        <v>-3066.3867092005498</v>
      </c>
      <c r="AJ41">
        <f t="shared" si="7"/>
        <v>6.6461169390502164</v>
      </c>
      <c r="AK41">
        <f t="shared" si="22"/>
        <v>38.129177412695086</v>
      </c>
      <c r="AL41">
        <f t="shared" si="26"/>
        <v>-3021.6114148488045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-64.705330067532842</v>
      </c>
      <c r="AR41">
        <f t="shared" si="27"/>
        <v>-64.866207130172853</v>
      </c>
      <c r="AS41">
        <f t="shared" si="27"/>
        <v>0.14059166010805524</v>
      </c>
      <c r="AT41">
        <f t="shared" si="27"/>
        <v>0.80658291152057937</v>
      </c>
      <c r="AU41">
        <f t="shared" si="23"/>
        <v>-63.919032558544224</v>
      </c>
      <c r="AW41">
        <v>38</v>
      </c>
      <c r="AX41">
        <f>IF(Z41&gt;0, (R41*SUMPRODUCT(K41:$K$98, X41:$X$98)-K41*$AZ$3)/Z41, 0)</f>
        <v>884.37260530139315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1000000</v>
      </c>
      <c r="S42">
        <f t="shared" si="1"/>
        <v>884.48250904854262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538.05641752802239</v>
      </c>
      <c r="AC42">
        <f t="shared" si="2"/>
        <v>529.94158120292968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-3166.2236550355624</v>
      </c>
      <c r="AI42">
        <f t="shared" si="25"/>
        <v>-3173.7130849533596</v>
      </c>
      <c r="AJ42">
        <f t="shared" si="7"/>
        <v>8.1148363250927105</v>
      </c>
      <c r="AK42">
        <f t="shared" si="22"/>
        <v>37.66394922696157</v>
      </c>
      <c r="AL42">
        <f t="shared" si="26"/>
        <v>-3127.9342994013055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-59.801922688888979</v>
      </c>
      <c r="AR42">
        <f t="shared" si="27"/>
        <v>-59.943378997010377</v>
      </c>
      <c r="AS42">
        <f t="shared" si="27"/>
        <v>0.1532686466334709</v>
      </c>
      <c r="AT42">
        <f t="shared" si="27"/>
        <v>0.7113763351009067</v>
      </c>
      <c r="AU42">
        <f t="shared" si="23"/>
        <v>-59.078734015275998</v>
      </c>
      <c r="AW42">
        <v>39</v>
      </c>
      <c r="AX42">
        <f>IF(Z42&gt;0, (R42*SUMPRODUCT(K42:$K$98, X42:$X$98)-K42*$AZ$3)/Z42, 0)</f>
        <v>884.48250904854262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1000000</v>
      </c>
      <c r="S43">
        <f t="shared" si="1"/>
        <v>882.67083589839569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529.94158120292968</v>
      </c>
      <c r="AC43">
        <f t="shared" si="2"/>
        <v>520.6668850697904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-3286.2342280436778</v>
      </c>
      <c r="AI43">
        <f t="shared" si="25"/>
        <v>-3293.6076857344465</v>
      </c>
      <c r="AJ43">
        <f t="shared" si="7"/>
        <v>9.2746961331392868</v>
      </c>
      <c r="AK43">
        <f t="shared" si="22"/>
        <v>37.09591068420508</v>
      </c>
      <c r="AL43">
        <f t="shared" si="26"/>
        <v>-3247.2370789171023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-55.41840856087412</v>
      </c>
      <c r="AR43">
        <f t="shared" si="27"/>
        <v>-55.542753103124411</v>
      </c>
      <c r="AS43">
        <f t="shared" si="27"/>
        <v>0.15640665391348388</v>
      </c>
      <c r="AT43">
        <f t="shared" si="27"/>
        <v>0.62557815163978892</v>
      </c>
      <c r="AU43">
        <f t="shared" si="23"/>
        <v>-54.760768297571147</v>
      </c>
      <c r="AW43">
        <v>40</v>
      </c>
      <c r="AX43">
        <f>IF(Z43&gt;0, (R43*SUMPRODUCT(K43:$K$98, X43:$X$98)-K43*$AZ$3)/Z43, 0)</f>
        <v>882.67083589839569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1000000</v>
      </c>
      <c r="S44">
        <f t="shared" si="1"/>
        <v>879.09804360424073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520.6668850697904</v>
      </c>
      <c r="AC44">
        <f t="shared" si="2"/>
        <v>510.36207164797889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-3425.9125404400802</v>
      </c>
      <c r="AI44">
        <f t="shared" si="25"/>
        <v>-3433.1694396471858</v>
      </c>
      <c r="AJ44">
        <f t="shared" si="7"/>
        <v>10.304813421811502</v>
      </c>
      <c r="AK44">
        <f t="shared" si="22"/>
        <v>36.446681954885328</v>
      </c>
      <c r="AL44">
        <f t="shared" si="26"/>
        <v>-3386.417944270489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-51.58385373787241</v>
      </c>
      <c r="AR44">
        <f t="shared" si="27"/>
        <v>-51.693120633296928</v>
      </c>
      <c r="AS44">
        <f t="shared" si="27"/>
        <v>0.15515924066132364</v>
      </c>
      <c r="AT44">
        <f t="shared" si="27"/>
        <v>0.54877650523736154</v>
      </c>
      <c r="AU44">
        <f t="shared" si="23"/>
        <v>-50.989184887398245</v>
      </c>
      <c r="AW44">
        <v>41</v>
      </c>
      <c r="AX44">
        <f>IF(Z44&gt;0, (R44*SUMPRODUCT(K44:$K$98, X44:$X$98)-K44*$AZ$3)/Z44, 0)</f>
        <v>879.09804360424073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1000000</v>
      </c>
      <c r="S45">
        <f t="shared" si="1"/>
        <v>873.74191025895823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510.36207164797889</v>
      </c>
      <c r="AC45">
        <f t="shared" si="2"/>
        <v>499.05821356998365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-3572.9302607549071</v>
      </c>
      <c r="AI45">
        <f t="shared" si="25"/>
        <v>-3580.0699293416824</v>
      </c>
      <c r="AJ45">
        <f t="shared" si="7"/>
        <v>11.303858077995244</v>
      </c>
      <c r="AK45">
        <f t="shared" si="22"/>
        <v>35.725345015358528</v>
      </c>
      <c r="AL45">
        <f t="shared" si="26"/>
        <v>-3533.0407262483286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-48.033477475715394</v>
      </c>
      <c r="AR45">
        <f t="shared" si="27"/>
        <v>-48.129461188023981</v>
      </c>
      <c r="AS45">
        <f t="shared" si="27"/>
        <v>0.15196591390041514</v>
      </c>
      <c r="AT45">
        <f t="shared" si="27"/>
        <v>0.48028156999202581</v>
      </c>
      <c r="AU45">
        <f t="shared" si="23"/>
        <v>-47.497213704131539</v>
      </c>
      <c r="AW45">
        <v>42</v>
      </c>
      <c r="AX45">
        <f>IF(Z45&gt;0, (R45*SUMPRODUCT(K45:$K$98, X45:$X$98)-K45*$AZ$3)/Z45, 0)</f>
        <v>873.74191025895823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1000000</v>
      </c>
      <c r="S46">
        <f t="shared" si="1"/>
        <v>866.93457048585526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499.05821356998365</v>
      </c>
      <c r="AC46">
        <f t="shared" si="2"/>
        <v>486.98901793344436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-3724.9907152479377</v>
      </c>
      <c r="AI46">
        <f t="shared" si="25"/>
        <v>-3732.0124247649046</v>
      </c>
      <c r="AJ46">
        <f t="shared" si="7"/>
        <v>12.069195636539291</v>
      </c>
      <c r="AK46">
        <f t="shared" si="22"/>
        <v>34.934074949898857</v>
      </c>
      <c r="AL46">
        <f t="shared" si="26"/>
        <v>-3685.0091541784664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-44.712264104194453</v>
      </c>
      <c r="AR46">
        <f t="shared" si="27"/>
        <v>-44.796547946594487</v>
      </c>
      <c r="AS46">
        <f t="shared" si="27"/>
        <v>0.14487044507712746</v>
      </c>
      <c r="AT46">
        <f t="shared" si="27"/>
        <v>0.41932496073124703</v>
      </c>
      <c r="AU46">
        <f t="shared" si="23"/>
        <v>-44.232352540786117</v>
      </c>
      <c r="AW46">
        <v>43</v>
      </c>
      <c r="AX46">
        <f>IF(Z46&gt;0, (R46*SUMPRODUCT(K46:$K$98, X46:$X$98)-K46*$AZ$3)/Z46, 0)</f>
        <v>866.93457048585526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1000000</v>
      </c>
      <c r="S47">
        <f t="shared" si="1"/>
        <v>859.05057252824736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486.98901793344436</v>
      </c>
      <c r="AC47">
        <f t="shared" si="2"/>
        <v>474.38771975708579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-3896.1196693132888</v>
      </c>
      <c r="AI47">
        <f t="shared" si="25"/>
        <v>-3903.0224602392195</v>
      </c>
      <c r="AJ47">
        <f t="shared" si="7"/>
        <v>12.601298176358569</v>
      </c>
      <c r="AK47">
        <f t="shared" si="22"/>
        <v>34.089231255341112</v>
      </c>
      <c r="AL47">
        <f t="shared" si="26"/>
        <v>-3856.3319308075202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-41.755696512494374</v>
      </c>
      <c r="AR47">
        <f t="shared" si="27"/>
        <v>-41.82967546269515</v>
      </c>
      <c r="AS47">
        <f t="shared" si="27"/>
        <v>0.13505128871162689</v>
      </c>
      <c r="AT47">
        <f t="shared" si="27"/>
        <v>0.36534288354986444</v>
      </c>
      <c r="AU47">
        <f t="shared" si="23"/>
        <v>-41.329281290433656</v>
      </c>
      <c r="AW47">
        <v>44</v>
      </c>
      <c r="AX47">
        <f>IF(Z47&gt;0, (R47*SUMPRODUCT(K47:$K$98, X47:$X$98)-K47*$AZ$3)/Z47, 0)</f>
        <v>859.05057252824736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1000000</v>
      </c>
      <c r="S48">
        <f t="shared" si="1"/>
        <v>850.14973506056083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474.38771975708579</v>
      </c>
      <c r="AC48">
        <f t="shared" si="2"/>
        <v>461.30252853730207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-4087.7703851061997</v>
      </c>
      <c r="AI48">
        <f t="shared" si="25"/>
        <v>-4094.5530509930572</v>
      </c>
      <c r="AJ48">
        <f t="shared" si="7"/>
        <v>13.085191219783724</v>
      </c>
      <c r="AK48">
        <f t="shared" si="22"/>
        <v>33.207140382996009</v>
      </c>
      <c r="AL48">
        <f t="shared" si="26"/>
        <v>-4048.2607193902777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-39.115772802844091</v>
      </c>
      <c r="AR48">
        <f t="shared" si="27"/>
        <v>-39.180675963450803</v>
      </c>
      <c r="AS48">
        <f t="shared" si="27"/>
        <v>0.12521186823499456</v>
      </c>
      <c r="AT48">
        <f t="shared" si="27"/>
        <v>0.31775829762504509</v>
      </c>
      <c r="AU48">
        <f t="shared" si="23"/>
        <v>-38.73770579759077</v>
      </c>
      <c r="AW48">
        <v>45</v>
      </c>
      <c r="AX48">
        <f>IF(Z48&gt;0, (R48*SUMPRODUCT(K48:$K$98, X48:$X$98)-K48*$AZ$3)/Z48, 0)</f>
        <v>850.14973506056083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1000000</v>
      </c>
      <c r="S49">
        <f t="shared" si="1"/>
        <v>840.31093730781333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461.30252853730207</v>
      </c>
      <c r="AC49">
        <f t="shared" si="2"/>
        <v>447.78542117437814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-4306.508827116877</v>
      </c>
      <c r="AI49">
        <f t="shared" si="25"/>
        <v>-4313.1698349845274</v>
      </c>
      <c r="AJ49">
        <f t="shared" si="7"/>
        <v>13.517107362923923</v>
      </c>
      <c r="AK49">
        <f t="shared" si="22"/>
        <v>32.291176997611146</v>
      </c>
      <c r="AL49">
        <f t="shared" si="26"/>
        <v>-4267.361550623993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-36.793638835467249</v>
      </c>
      <c r="AR49">
        <f t="shared" si="27"/>
        <v>-36.850548673018103</v>
      </c>
      <c r="AS49">
        <f t="shared" si="27"/>
        <v>0.115486484848243</v>
      </c>
      <c r="AT49">
        <f t="shared" si="27"/>
        <v>0.27588702397196024</v>
      </c>
      <c r="AU49">
        <f t="shared" si="23"/>
        <v>-36.459175164197902</v>
      </c>
      <c r="AW49">
        <v>46</v>
      </c>
      <c r="AX49">
        <f>IF(Z49&gt;0, (R49*SUMPRODUCT(K49:$K$98, X49:$X$98)-K49*$AZ$3)/Z49, 0)</f>
        <v>840.31093730781333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1000000</v>
      </c>
      <c r="S50">
        <f t="shared" si="1"/>
        <v>829.54609672513322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447.78542117437814</v>
      </c>
      <c r="AC50">
        <f t="shared" si="2"/>
        <v>433.84773362455371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-4557.6997806875061</v>
      </c>
      <c r="AI50">
        <f t="shared" si="25"/>
        <v>-4564.237207229221</v>
      </c>
      <c r="AJ50">
        <f t="shared" si="7"/>
        <v>13.937687549824432</v>
      </c>
      <c r="AK50">
        <f t="shared" si="22"/>
        <v>31.344979482206472</v>
      </c>
      <c r="AL50">
        <f t="shared" si="26"/>
        <v>-4518.95454019719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-34.767630310787624</v>
      </c>
      <c r="AR50">
        <f t="shared" si="27"/>
        <v>-34.817499946815289</v>
      </c>
      <c r="AS50">
        <f t="shared" si="27"/>
        <v>0.10632125665075436</v>
      </c>
      <c r="AT50">
        <f t="shared" si="27"/>
        <v>0.23910979467194929</v>
      </c>
      <c r="AU50">
        <f t="shared" si="23"/>
        <v>-34.47206889549259</v>
      </c>
      <c r="AW50">
        <v>47</v>
      </c>
      <c r="AX50">
        <f>IF(Z50&gt;0, (R50*SUMPRODUCT(K50:$K$98, X50:$X$98)-K50*$AZ$3)/Z50, 0)</f>
        <v>829.54609672513322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1000000</v>
      </c>
      <c r="S51">
        <f t="shared" si="1"/>
        <v>817.8419956137401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433.84773362455371</v>
      </c>
      <c r="AC51">
        <f t="shared" si="2"/>
        <v>419.4872026759474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-4844.5656916732187</v>
      </c>
      <c r="AI51">
        <f t="shared" si="25"/>
        <v>-4850.977186878371</v>
      </c>
      <c r="AJ51">
        <f t="shared" si="7"/>
        <v>14.360530948606311</v>
      </c>
      <c r="AK51">
        <f t="shared" si="22"/>
        <v>30.369341353718763</v>
      </c>
      <c r="AL51">
        <f t="shared" si="26"/>
        <v>-4806.2473145760459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-32.996372913914605</v>
      </c>
      <c r="AR51">
        <f t="shared" si="27"/>
        <v>-33.040041655384783</v>
      </c>
      <c r="AS51">
        <f t="shared" si="27"/>
        <v>9.7809682968375375E-2</v>
      </c>
      <c r="AT51">
        <f t="shared" si="27"/>
        <v>0.20684580955928256</v>
      </c>
      <c r="AU51">
        <f t="shared" si="23"/>
        <v>-32.735386162857132</v>
      </c>
      <c r="AW51">
        <v>48</v>
      </c>
      <c r="AX51">
        <f>IF(Z51&gt;0, (R51*SUMPRODUCT(K51:$K$98, X51:$X$98)-K51*$AZ$3)/Z51, 0)</f>
        <v>817.8419956137401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1000000</v>
      </c>
      <c r="S52">
        <f t="shared" si="1"/>
        <v>805.2283906061291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419.4872026759474</v>
      </c>
      <c r="AC52">
        <f t="shared" si="2"/>
        <v>404.71145419255174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-5185.8686525388857</v>
      </c>
      <c r="AI52">
        <f t="shared" si="25"/>
        <v>-5192.1512094338295</v>
      </c>
      <c r="AJ52">
        <f t="shared" si="7"/>
        <v>14.77574848339566</v>
      </c>
      <c r="AK52">
        <f t="shared" si="22"/>
        <v>29.364104187316322</v>
      </c>
      <c r="AL52">
        <f t="shared" si="26"/>
        <v>-5148.0113567631179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-31.536598139057844</v>
      </c>
      <c r="AR52">
        <f t="shared" si="27"/>
        <v>-31.574803979844923</v>
      </c>
      <c r="AS52">
        <f t="shared" si="27"/>
        <v>8.9855118466317205E-2</v>
      </c>
      <c r="AT52">
        <f t="shared" si="27"/>
        <v>0.17857065334955025</v>
      </c>
      <c r="AU52">
        <f t="shared" si="23"/>
        <v>-31.306378208029059</v>
      </c>
      <c r="AW52">
        <v>49</v>
      </c>
      <c r="AX52">
        <f>IF(Z52&gt;0, (R52*SUMPRODUCT(K52:$K$98, X52:$X$98)-K52*$AZ$3)/Z52, 0)</f>
        <v>805.2283906061291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1000000</v>
      </c>
      <c r="S53">
        <f t="shared" si="1"/>
        <v>791.54068057770542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404.71145419255174</v>
      </c>
      <c r="AC53">
        <f t="shared" si="2"/>
        <v>389.44327072360016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-5571.8660173147791</v>
      </c>
      <c r="AI53">
        <f t="shared" si="25"/>
        <v>-5578.0161003155572</v>
      </c>
      <c r="AJ53">
        <f t="shared" si="7"/>
        <v>15.268183468951577</v>
      </c>
      <c r="AK53">
        <f t="shared" si="22"/>
        <v>28.329801793478623</v>
      </c>
      <c r="AL53">
        <f t="shared" si="26"/>
        <v>-5534.4181150531267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-30.253524262293176</v>
      </c>
      <c r="AR53">
        <f t="shared" si="27"/>
        <v>-30.286917327507052</v>
      </c>
      <c r="AS53">
        <f t="shared" si="27"/>
        <v>8.2901555346745245E-2</v>
      </c>
      <c r="AT53">
        <f t="shared" si="27"/>
        <v>0.15382213844366788</v>
      </c>
      <c r="AU53">
        <f t="shared" si="23"/>
        <v>-30.050193633716635</v>
      </c>
      <c r="AW53">
        <v>50</v>
      </c>
      <c r="AX53">
        <f>IF(Z53&gt;0, (R53*SUMPRODUCT(K53:$K$98, X53:$X$98)-K53*$AZ$3)/Z53, 0)</f>
        <v>791.54068057770542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1000000</v>
      </c>
      <c r="S54">
        <f t="shared" si="1"/>
        <v>776.82478543765501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389.44327072360016</v>
      </c>
      <c r="AC54">
        <f t="shared" si="2"/>
        <v>373.71511670247321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-6006.2532236684474</v>
      </c>
      <c r="AI54">
        <f t="shared" si="25"/>
        <v>-6012.2667276739212</v>
      </c>
      <c r="AJ54">
        <f t="shared" si="7"/>
        <v>15.728154021126954</v>
      </c>
      <c r="AK54">
        <f t="shared" si="22"/>
        <v>27.261028950652015</v>
      </c>
      <c r="AL54">
        <f t="shared" si="26"/>
        <v>-5969.2775447021422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-29.117958588587616</v>
      </c>
      <c r="AR54">
        <f t="shared" si="27"/>
        <v>-29.147111698535372</v>
      </c>
      <c r="AS54">
        <f t="shared" si="27"/>
        <v>7.6249155739455551E-2</v>
      </c>
      <c r="AT54">
        <f t="shared" si="27"/>
        <v>0.1321598478298176</v>
      </c>
      <c r="AU54">
        <f t="shared" si="23"/>
        <v>-28.9387026949661</v>
      </c>
      <c r="AW54">
        <v>51</v>
      </c>
      <c r="AX54">
        <f>IF(Z54&gt;0, (R54*SUMPRODUCT(K54:$K$98, X54:$X$98)-K54*$AZ$3)/Z54, 0)</f>
        <v>776.82478543765501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1000000</v>
      </c>
      <c r="S55">
        <f t="shared" si="1"/>
        <v>761.14575239028602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373.71511670247321</v>
      </c>
      <c r="AC55">
        <f t="shared" si="2"/>
        <v>357.56623868635558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-6495.8404266287162</v>
      </c>
      <c r="AI55">
        <f t="shared" si="25"/>
        <v>-6501.712597588803</v>
      </c>
      <c r="AJ55">
        <f t="shared" si="7"/>
        <v>16.148878016117635</v>
      </c>
      <c r="AK55">
        <f t="shared" si="22"/>
        <v>26.160058169173126</v>
      </c>
      <c r="AL55">
        <f t="shared" si="26"/>
        <v>-6459.4036614035122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-28.117364504632103</v>
      </c>
      <c r="AR55">
        <f t="shared" si="27"/>
        <v>-28.142782304404623</v>
      </c>
      <c r="AS55">
        <f t="shared" si="27"/>
        <v>6.9900714872651953E-2</v>
      </c>
      <c r="AT55">
        <f t="shared" si="27"/>
        <v>0.11323429190004972</v>
      </c>
      <c r="AU55">
        <f t="shared" si="23"/>
        <v>-27.959647297631921</v>
      </c>
      <c r="AW55">
        <v>52</v>
      </c>
      <c r="AX55">
        <f>IF(Z55&gt;0, (R55*SUMPRODUCT(K55:$K$98, X55:$X$98)-K55*$AZ$3)/Z55, 0)</f>
        <v>761.14575239028602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1000000</v>
      </c>
      <c r="S56">
        <f t="shared" si="1"/>
        <v>744.51838231881527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357.56623868635558</v>
      </c>
      <c r="AC56">
        <f t="shared" si="2"/>
        <v>341.02841040714293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-7023.5688603142462</v>
      </c>
      <c r="AI56">
        <f t="shared" si="25"/>
        <v>-7029.2945149539783</v>
      </c>
      <c r="AJ56">
        <f t="shared" si="7"/>
        <v>16.537828279212647</v>
      </c>
      <c r="AK56">
        <f t="shared" si="22"/>
        <v>25.029636708044894</v>
      </c>
      <c r="AL56">
        <f t="shared" si="26"/>
        <v>-6987.7270499667211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-27.144327424307551</v>
      </c>
      <c r="AR56">
        <f t="shared" si="27"/>
        <v>-27.166455639656526</v>
      </c>
      <c r="AS56">
        <f t="shared" si="27"/>
        <v>6.3914547522188864E-2</v>
      </c>
      <c r="AT56">
        <f t="shared" si="27"/>
        <v>9.6733251659789368E-2</v>
      </c>
      <c r="AU56">
        <f t="shared" si="23"/>
        <v>-27.005807840474549</v>
      </c>
      <c r="AW56">
        <v>53</v>
      </c>
      <c r="AX56">
        <f>IF(Z56&gt;0, (R56*SUMPRODUCT(K56:$K$98, X56:$X$98)-K56*$AZ$3)/Z56, 0)</f>
        <v>744.51838231881527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1000000</v>
      </c>
      <c r="S57">
        <f t="shared" si="1"/>
        <v>727.144322833724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341.02841040714293</v>
      </c>
      <c r="AC57">
        <f t="shared" si="2"/>
        <v>324.2229546126743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-7586.5611055002191</v>
      </c>
      <c r="AI57">
        <f t="shared" si="25"/>
        <v>-7592.1346715797345</v>
      </c>
      <c r="AJ57">
        <f t="shared" si="7"/>
        <v>16.805455794468628</v>
      </c>
      <c r="AK57">
        <f t="shared" si="22"/>
        <v>23.871988728500007</v>
      </c>
      <c r="AL57">
        <f t="shared" si="26"/>
        <v>-7551.457227056766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-26.178706139263532</v>
      </c>
      <c r="AR57">
        <f t="shared" si="27"/>
        <v>-26.197938667218473</v>
      </c>
      <c r="AS57">
        <f t="shared" si="27"/>
        <v>5.7990054078760372E-2</v>
      </c>
      <c r="AT57">
        <f t="shared" si="27"/>
        <v>8.2374315476103688E-2</v>
      </c>
      <c r="AU57">
        <f t="shared" si="23"/>
        <v>-26.05757429766361</v>
      </c>
      <c r="AW57">
        <v>54</v>
      </c>
      <c r="AX57">
        <f>IF(Z57&gt;0, (R57*SUMPRODUCT(K57:$K$98, X57:$X$98)-K57*$AZ$3)/Z57, 0)</f>
        <v>727.144322833724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1000000</v>
      </c>
      <c r="S58">
        <f t="shared" si="1"/>
        <v>709.22167920510799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324.2229546126743</v>
      </c>
      <c r="AC58">
        <f t="shared" si="2"/>
        <v>307.27538385719549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-8169.2547244417883</v>
      </c>
      <c r="AI58">
        <f t="shared" si="25"/>
        <v>-8174.6704391764533</v>
      </c>
      <c r="AJ58">
        <f t="shared" si="7"/>
        <v>16.947570755478807</v>
      </c>
      <c r="AK58">
        <f t="shared" si="22"/>
        <v>22.695606822887203</v>
      </c>
      <c r="AL58">
        <f t="shared" si="26"/>
        <v>-8135.0272615980875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-25.169096925137609</v>
      </c>
      <c r="AR58">
        <f t="shared" si="27"/>
        <v>-25.185782492386217</v>
      </c>
      <c r="AS58">
        <f t="shared" si="27"/>
        <v>5.2214683637425756E-2</v>
      </c>
      <c r="AT58">
        <f t="shared" si="27"/>
        <v>6.9924117580884335E-2</v>
      </c>
      <c r="AU58">
        <f t="shared" si="23"/>
        <v>-25.063643691167908</v>
      </c>
      <c r="AW58">
        <v>55</v>
      </c>
      <c r="AX58">
        <f>IF(Z58&gt;0, (R58*SUMPRODUCT(K58:$K$98, X58:$X$98)-K58*$AZ$3)/Z58, 0)</f>
        <v>709.22167920510799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1000000</v>
      </c>
      <c r="S59">
        <f t="shared" si="1"/>
        <v>691.06070656353097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307.27538385719549</v>
      </c>
      <c r="AC59">
        <f t="shared" si="2"/>
        <v>290.34837209615137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-8775.741135489403</v>
      </c>
      <c r="AI59">
        <f t="shared" si="25"/>
        <v>-8780.9929963125269</v>
      </c>
      <c r="AJ59">
        <f t="shared" si="7"/>
        <v>16.927011761044128</v>
      </c>
      <c r="AK59">
        <f t="shared" si="22"/>
        <v>21.509276870003685</v>
      </c>
      <c r="AL59">
        <f t="shared" si="26"/>
        <v>-8742.5567076814787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-24.140762123121714</v>
      </c>
      <c r="AR59">
        <f t="shared" si="27"/>
        <v>-24.155209213216711</v>
      </c>
      <c r="AS59">
        <f t="shared" si="27"/>
        <v>4.6563698503609231E-2</v>
      </c>
      <c r="AT59">
        <f t="shared" si="27"/>
        <v>5.916883011273618E-2</v>
      </c>
      <c r="AU59">
        <f t="shared" si="23"/>
        <v>-24.049476684600364</v>
      </c>
      <c r="AW59">
        <v>56</v>
      </c>
      <c r="AX59">
        <f>IF(Z59&gt;0, (R59*SUMPRODUCT(K59:$K$98, X59:$X$98)-K59*$AZ$3)/Z59, 0)</f>
        <v>691.06070656353097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1000000</v>
      </c>
      <c r="S60">
        <f t="shared" si="1"/>
        <v>672.94183850665047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290.34837209615137</v>
      </c>
      <c r="AC60">
        <f t="shared" si="2"/>
        <v>273.56661458382735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-9423.9617490537421</v>
      </c>
      <c r="AI60">
        <f t="shared" si="25"/>
        <v>-9429.0432917467715</v>
      </c>
      <c r="AJ60">
        <f t="shared" si="7"/>
        <v>16.78175751232402</v>
      </c>
      <c r="AK60">
        <f t="shared" si="22"/>
        <v>20.324386046730599</v>
      </c>
      <c r="AL60">
        <f t="shared" si="26"/>
        <v>-9391.937148187717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-23.146357926690818</v>
      </c>
      <c r="AR60">
        <f t="shared" si="27"/>
        <v>-23.158838792925703</v>
      </c>
      <c r="AS60">
        <f t="shared" si="27"/>
        <v>4.1217969296000918E-2</v>
      </c>
      <c r="AT60">
        <f t="shared" si="27"/>
        <v>4.9919081444181723E-2</v>
      </c>
      <c r="AU60">
        <f t="shared" si="23"/>
        <v>-23.06770174218552</v>
      </c>
      <c r="AW60">
        <v>57</v>
      </c>
      <c r="AX60">
        <f>IF(Z60&gt;0, (R60*SUMPRODUCT(K60:$K$98, X60:$X$98)-K60*$AZ$3)/Z60, 0)</f>
        <v>672.94183850665047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1000000</v>
      </c>
      <c r="S61">
        <f t="shared" si="1"/>
        <v>655.01053399143029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273.56661458382735</v>
      </c>
      <c r="AC61">
        <f t="shared" si="2"/>
        <v>256.99079648820594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-10112.130115075373</v>
      </c>
      <c r="AI61">
        <f t="shared" si="25"/>
        <v>-10117.034440715035</v>
      </c>
      <c r="AJ61">
        <f t="shared" si="7"/>
        <v>16.575818095621401</v>
      </c>
      <c r="AK61">
        <f t="shared" si="22"/>
        <v>19.149663020867916</v>
      </c>
      <c r="AL61">
        <f t="shared" si="26"/>
        <v>-10081.308959598546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-22.175518155346474</v>
      </c>
      <c r="AR61">
        <f t="shared" si="27"/>
        <v>-22.186273155630726</v>
      </c>
      <c r="AS61">
        <f t="shared" si="27"/>
        <v>3.6350140962998587E-2</v>
      </c>
      <c r="AT61">
        <f t="shared" si="27"/>
        <v>4.1994485351305053E-2</v>
      </c>
      <c r="AU61">
        <f t="shared" si="23"/>
        <v>-22.107928529316425</v>
      </c>
      <c r="AW61">
        <v>58</v>
      </c>
      <c r="AX61">
        <f>IF(Z61&gt;0, (R61*SUMPRODUCT(K61:$K$98, X61:$X$98)-K61*$AZ$3)/Z61, 0)</f>
        <v>655.01053399143029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1000000</v>
      </c>
      <c r="S62">
        <f t="shared" si="1"/>
        <v>637.43077086220387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256.99079648820594</v>
      </c>
      <c r="AC62">
        <f t="shared" si="2"/>
        <v>240.68183175345712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-10841.459100970193</v>
      </c>
      <c r="AI62">
        <f t="shared" si="25"/>
        <v>-10846.178865114696</v>
      </c>
      <c r="AJ62">
        <f t="shared" si="7"/>
        <v>16.308964734748827</v>
      </c>
      <c r="AK62">
        <f t="shared" si="22"/>
        <v>17.989355754174419</v>
      </c>
      <c r="AL62">
        <f t="shared" si="26"/>
        <v>-10811.880544625772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-21.227597307472049</v>
      </c>
      <c r="AR62">
        <f t="shared" si="27"/>
        <v>-21.23683861454268</v>
      </c>
      <c r="AS62">
        <f t="shared" si="27"/>
        <v>3.1932983620261007E-2</v>
      </c>
      <c r="AT62">
        <f t="shared" si="27"/>
        <v>3.5223192396334958E-2</v>
      </c>
      <c r="AU62">
        <f t="shared" si="23"/>
        <v>-21.169682438526085</v>
      </c>
      <c r="AW62">
        <v>59</v>
      </c>
      <c r="AX62">
        <f>IF(Z62&gt;0, (R62*SUMPRODUCT(K62:$K$98, X62:$X$98)-K62*$AZ$3)/Z62, 0)</f>
        <v>637.43077086220387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1000000</v>
      </c>
      <c r="S63">
        <f t="shared" si="1"/>
        <v>620.27277713991577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240.68183175345712</v>
      </c>
      <c r="AC63">
        <f t="shared" si="2"/>
        <v>224.69222857151877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-11557.875487209256</v>
      </c>
      <c r="AI63">
        <f t="shared" si="25"/>
        <v>-11562.403580268723</v>
      </c>
      <c r="AJ63">
        <f t="shared" si="7"/>
        <v>15.98960318193835</v>
      </c>
      <c r="AK63">
        <f t="shared" si="22"/>
        <v>16.847728222741999</v>
      </c>
      <c r="AL63">
        <f t="shared" si="26"/>
        <v>-11529.566248864043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-20.205662445514417</v>
      </c>
      <c r="AR63">
        <f t="shared" si="27"/>
        <v>-20.213578530090924</v>
      </c>
      <c r="AS63">
        <f t="shared" si="27"/>
        <v>2.7953279552934515E-2</v>
      </c>
      <c r="AT63">
        <f t="shared" si="27"/>
        <v>2.9453467449032752E-2</v>
      </c>
      <c r="AU63">
        <f t="shared" si="23"/>
        <v>-20.156171783088958</v>
      </c>
      <c r="AW63">
        <v>60</v>
      </c>
      <c r="AX63">
        <f>IF(Z63&gt;0, (R63*SUMPRODUCT(K63:$K$98, X63:$X$98)-K63*$AZ$3)/Z63, 0)</f>
        <v>620.27277713991577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1000000</v>
      </c>
      <c r="S64">
        <f t="shared" si="1"/>
        <v>603.80400510542893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224.69222857151877</v>
      </c>
      <c r="AC64">
        <f t="shared" si="2"/>
        <v>209.16334659523079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-12215.630811156301</v>
      </c>
      <c r="AI64">
        <f t="shared" si="25"/>
        <v>-12219.960927900034</v>
      </c>
      <c r="AJ64">
        <f t="shared" si="7"/>
        <v>15.528881976287977</v>
      </c>
      <c r="AK64">
        <f t="shared" si="22"/>
        <v>15.728456000006314</v>
      </c>
      <c r="AL64">
        <f t="shared" si="26"/>
        <v>-12188.70358992374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-19.067465003346729</v>
      </c>
      <c r="AR64">
        <f t="shared" si="27"/>
        <v>-19.074223913365206</v>
      </c>
      <c r="AS64">
        <f t="shared" si="27"/>
        <v>2.4239142308848563E-2</v>
      </c>
      <c r="AT64">
        <f t="shared" si="27"/>
        <v>2.4550658821720833E-2</v>
      </c>
      <c r="AU64">
        <f t="shared" si="23"/>
        <v>-19.025434112234635</v>
      </c>
      <c r="AW64">
        <v>61</v>
      </c>
      <c r="AX64">
        <f>IF(Z64&gt;0, (R64*SUMPRODUCT(K64:$K$98, X64:$X$98)-K64*$AZ$3)/Z64, 0)</f>
        <v>603.80400510542893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1000000</v>
      </c>
      <c r="S65">
        <f t="shared" si="1"/>
        <v>593.84138224215644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209.16334659523079</v>
      </c>
      <c r="AC65">
        <f t="shared" si="2"/>
        <v>194.27157843940773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-15801.358444839896</v>
      </c>
      <c r="AI65">
        <f t="shared" si="25"/>
        <v>-15805.447743435632</v>
      </c>
      <c r="AJ65">
        <f t="shared" si="7"/>
        <v>14.891768155823058</v>
      </c>
      <c r="AK65">
        <f t="shared" si="22"/>
        <v>14.641434261666157</v>
      </c>
      <c r="AL65">
        <f t="shared" si="26"/>
        <v>-15775.914541018143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-22.021832827053458</v>
      </c>
      <c r="AR65">
        <f t="shared" si="27"/>
        <v>-22.027531947820169</v>
      </c>
      <c r="AS65">
        <f t="shared" si="27"/>
        <v>2.0754166799745451E-2</v>
      </c>
      <c r="AT65">
        <f t="shared" si="27"/>
        <v>2.040528469651914E-2</v>
      </c>
      <c r="AU65">
        <f t="shared" si="23"/>
        <v>-21.986372496323902</v>
      </c>
      <c r="AW65">
        <v>62</v>
      </c>
      <c r="AX65">
        <f>IF(Z65&gt;0, (R65*SUMPRODUCT(K65:$K$98, X65:$X$98)-K65*$AZ$3)/Z65, 0)</f>
        <v>593.84138224215644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1000000</v>
      </c>
      <c r="S66">
        <f t="shared" si="1"/>
        <v>577.45580643322967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194.27157843940773</v>
      </c>
      <c r="AC66">
        <f t="shared" si="2"/>
        <v>175.97804636907188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-19125.237985245189</v>
      </c>
      <c r="AI66">
        <f t="shared" si="25"/>
        <v>-19129.04732538015</v>
      </c>
      <c r="AJ66">
        <f t="shared" si="7"/>
        <v>18.293532070335857</v>
      </c>
      <c r="AK66">
        <f t="shared" si="22"/>
        <v>13.599010490758543</v>
      </c>
      <c r="AL66">
        <f t="shared" si="26"/>
        <v>-19097.154782819056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-23.798405594984775</v>
      </c>
      <c r="AR66">
        <f t="shared" si="27"/>
        <v>-23.803145730592551</v>
      </c>
      <c r="AS66">
        <f t="shared" si="27"/>
        <v>2.2763476005401087E-2</v>
      </c>
      <c r="AT66">
        <f t="shared" si="27"/>
        <v>1.6921868768336568E-2</v>
      </c>
      <c r="AU66">
        <f t="shared" si="23"/>
        <v>-23.763460385818814</v>
      </c>
      <c r="AW66">
        <v>63</v>
      </c>
      <c r="AX66">
        <f>IF(Z66&gt;0, (R66*SUMPRODUCT(K66:$K$98, X66:$X$98)-K66*$AZ$3)/Z66, 0)</f>
        <v>577.45580643322967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556.24172660819329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175.97804636907188</v>
      </c>
      <c r="AC67">
        <f t="shared" ref="AC67:AC98" si="30">S67*Z67</f>
        <v>155.50848073544196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-22129.772437707783</v>
      </c>
      <c r="AI67">
        <f t="shared" ref="AI67:AI98" si="34">SUM(AE67:AH67)</f>
        <v>-22133.267062285926</v>
      </c>
      <c r="AJ67">
        <f t="shared" ref="AJ67:AJ98" si="35">AB67-AC67</f>
        <v>20.469565633629912</v>
      </c>
      <c r="AK67">
        <f t="shared" si="22"/>
        <v>12.318463245835032</v>
      </c>
      <c r="AL67">
        <f t="shared" si="26"/>
        <v>-22100.47903340646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-24.5866828560881</v>
      </c>
      <c r="AR67">
        <f t="shared" si="36"/>
        <v>-24.590565463848563</v>
      </c>
      <c r="AS67">
        <f t="shared" si="36"/>
        <v>2.2742155160094753E-2</v>
      </c>
      <c r="AT67">
        <f t="shared" si="36"/>
        <v>1.3686094149962937E-2</v>
      </c>
      <c r="AU67">
        <f t="shared" si="23"/>
        <v>-24.554137214538503</v>
      </c>
      <c r="AW67">
        <v>64</v>
      </c>
      <c r="AX67">
        <f>IF(Z67&gt;0, (R67*SUMPRODUCT(K67:$K$98, X67:$X$98)-K67*$AZ$3)/Z67, 0)</f>
        <v>556.24172660819329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1000000</v>
      </c>
      <c r="S68">
        <f t="shared" si="29"/>
        <v>531.12245767585989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155.50848073544196</v>
      </c>
      <c r="AC68">
        <f t="shared" si="30"/>
        <v>133.89397641627792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-24678.023093150012</v>
      </c>
      <c r="AI68">
        <f t="shared" si="34"/>
        <v>-24681.174296193709</v>
      </c>
      <c r="AJ68">
        <f t="shared" si="35"/>
        <v>21.614504319164041</v>
      </c>
      <c r="AK68">
        <f t="shared" si="22"/>
        <v>10.885593651480939</v>
      </c>
      <c r="AL68">
        <f t="shared" si="26"/>
        <v>-24648.674198223063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-24.480221038616644</v>
      </c>
      <c r="AR68">
        <f t="shared" si="36"/>
        <v>-24.483346983784784</v>
      </c>
      <c r="AS68">
        <f t="shared" si="36"/>
        <v>2.1441257323409436E-2</v>
      </c>
      <c r="AT68">
        <f t="shared" si="36"/>
        <v>1.0798342222103843E-2</v>
      </c>
      <c r="AU68">
        <f t="shared" si="23"/>
        <v>-24.451107384239268</v>
      </c>
      <c r="AW68">
        <v>65</v>
      </c>
      <c r="AX68">
        <f>IF(Z68&gt;0, (R68*SUMPRODUCT(K68:$K$98, X68:$X$98)-K68*$AZ$3)/Z68, 0)</f>
        <v>531.12245767585989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1000000</v>
      </c>
      <c r="S69">
        <f t="shared" si="29"/>
        <v>501.63856667275843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133.89397641627792</v>
      </c>
      <c r="AC69">
        <f t="shared" si="30"/>
        <v>112.06748621420064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-26172.429566438041</v>
      </c>
      <c r="AI69">
        <f t="shared" si="34"/>
        <v>-26175.22210208172</v>
      </c>
      <c r="AJ69">
        <f t="shared" si="35"/>
        <v>21.826490202077281</v>
      </c>
      <c r="AK69">
        <f t="shared" si="22"/>
        <v>9.3725783491394559</v>
      </c>
      <c r="AL69">
        <f t="shared" si="26"/>
        <v>-26144.023033530502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-23.180936944439811</v>
      </c>
      <c r="AR69">
        <f t="shared" si="36"/>
        <v>-23.183410294974845</v>
      </c>
      <c r="AS69">
        <f t="shared" si="36"/>
        <v>1.9331735779761071E-2</v>
      </c>
      <c r="AT69">
        <f t="shared" si="36"/>
        <v>8.3012984013081971E-3</v>
      </c>
      <c r="AU69">
        <f t="shared" si="23"/>
        <v>-23.155777260793773</v>
      </c>
      <c r="AW69">
        <v>66</v>
      </c>
      <c r="AX69">
        <f>IF(Z69&gt;0, (R69*SUMPRODUCT(K69:$K$98, X69:$X$98)-K69*$AZ$3)/Z69, 0)</f>
        <v>501.63856667275843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1000000</v>
      </c>
      <c r="S70">
        <f t="shared" si="29"/>
        <v>469.84875115345829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112.06748621420064</v>
      </c>
      <c r="AC70">
        <f t="shared" si="30"/>
        <v>91.255951802385255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-26944.720907440351</v>
      </c>
      <c r="AI70">
        <f t="shared" si="34"/>
        <v>-26947.14870871625</v>
      </c>
      <c r="AJ70">
        <f t="shared" si="35"/>
        <v>20.811534411815387</v>
      </c>
      <c r="AK70">
        <f t="shared" si="22"/>
        <v>7.8447240349940452</v>
      </c>
      <c r="AL70">
        <f t="shared" si="26"/>
        <v>-26918.492450269441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-21.307996303192791</v>
      </c>
      <c r="AR70">
        <f t="shared" si="36"/>
        <v>-21.309916218444076</v>
      </c>
      <c r="AS70">
        <f t="shared" si="36"/>
        <v>1.6457847154329949E-2</v>
      </c>
      <c r="AT70">
        <f t="shared" si="36"/>
        <v>6.2036400863615367E-3</v>
      </c>
      <c r="AU70">
        <f t="shared" si="23"/>
        <v>-21.287254731203383</v>
      </c>
      <c r="AW70">
        <v>67</v>
      </c>
      <c r="AX70">
        <f>IF(Z70&gt;0, (R70*SUMPRODUCT(K70:$K$98, X70:$X$98)-K70*$AZ$3)/Z70, 0)</f>
        <v>469.84875115345829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1000000</v>
      </c>
      <c r="S71">
        <f t="shared" si="29"/>
        <v>435.58898197317484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91.255951802385255</v>
      </c>
      <c r="AC71">
        <f t="shared" si="30"/>
        <v>72.063493474749961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-26842.659287379814</v>
      </c>
      <c r="AI71">
        <f t="shared" si="34"/>
        <v>-26844.727277401864</v>
      </c>
      <c r="AJ71">
        <f t="shared" si="35"/>
        <v>19.192458327635293</v>
      </c>
      <c r="AK71">
        <f t="shared" si="22"/>
        <v>6.3879166261669686</v>
      </c>
      <c r="AL71">
        <f t="shared" si="26"/>
        <v>-26819.146902448061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-18.95293352996886</v>
      </c>
      <c r="AR71">
        <f t="shared" si="36"/>
        <v>-18.954393686245066</v>
      </c>
      <c r="AS71">
        <f t="shared" si="36"/>
        <v>1.3551317068327472E-2</v>
      </c>
      <c r="AT71">
        <f t="shared" si="36"/>
        <v>4.510348915677179E-3</v>
      </c>
      <c r="AU71">
        <f t="shared" si="23"/>
        <v>-18.936332020261062</v>
      </c>
      <c r="AW71">
        <v>68</v>
      </c>
      <c r="AX71">
        <f>IF(Z71&gt;0, (R71*SUMPRODUCT(K71:$K$98, X71:$X$98)-K71*$AZ$3)/Z71, 0)</f>
        <v>435.58898197317484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1000000</v>
      </c>
      <c r="S72">
        <f t="shared" si="29"/>
        <v>398.79832764931319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72.063493474749961</v>
      </c>
      <c r="AC72">
        <f t="shared" si="30"/>
        <v>54.999433137243145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-25871.911611830077</v>
      </c>
      <c r="AI72">
        <f t="shared" si="34"/>
        <v>-25873.635523056757</v>
      </c>
      <c r="AJ72">
        <f t="shared" si="35"/>
        <v>17.064060337506817</v>
      </c>
      <c r="AK72">
        <f t="shared" si="22"/>
        <v>5.0444445432324976</v>
      </c>
      <c r="AL72">
        <f t="shared" si="26"/>
        <v>-25851.527018176017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-16.310279250921432</v>
      </c>
      <c r="AR72">
        <f t="shared" si="36"/>
        <v>-16.311366046282085</v>
      </c>
      <c r="AS72">
        <f t="shared" si="36"/>
        <v>1.075759663356478E-2</v>
      </c>
      <c r="AT72">
        <f t="shared" si="36"/>
        <v>3.1801399293698708E-3</v>
      </c>
      <c r="AU72">
        <f t="shared" si="23"/>
        <v>-16.297428309719148</v>
      </c>
      <c r="AW72">
        <v>69</v>
      </c>
      <c r="AX72">
        <f>IF(Z72&gt;0, (R72*SUMPRODUCT(K72:$K$98, X72:$X$98)-K72*$AZ$3)/Z72, 0)</f>
        <v>398.79832764931319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1000000</v>
      </c>
      <c r="S73">
        <f t="shared" si="29"/>
        <v>359.60913738863377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54.999433137243145</v>
      </c>
      <c r="AC73">
        <f t="shared" si="30"/>
        <v>40.375647808162817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-24257.290025243139</v>
      </c>
      <c r="AI73">
        <f t="shared" si="34"/>
        <v>-24258.693481232236</v>
      </c>
      <c r="AJ73">
        <f t="shared" si="35"/>
        <v>14.623785329080327</v>
      </c>
      <c r="AK73">
        <f t="shared" ref="AK73:AK98" si="49">G73*SUM(AB73:AB73, AE73:AF73)</f>
        <v>3.8499603196070207</v>
      </c>
      <c r="AL73">
        <f t="shared" si="26"/>
        <v>-24240.219735583549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-13.653913146866902</v>
      </c>
      <c r="AR73">
        <f t="shared" si="36"/>
        <v>-13.654703122423141</v>
      </c>
      <c r="AS73">
        <f t="shared" si="36"/>
        <v>8.2314180419124465E-3</v>
      </c>
      <c r="AT73">
        <f t="shared" si="36"/>
        <v>2.1670608616253004E-3</v>
      </c>
      <c r="AU73">
        <f t="shared" si="23"/>
        <v>-13.644304643519604</v>
      </c>
      <c r="AW73">
        <v>70</v>
      </c>
      <c r="AX73">
        <f>IF(Z73&gt;0, (R73*SUMPRODUCT(K73:$K$98, X73:$X$98)-K73*$AZ$3)/Z73, 0)</f>
        <v>359.60913738863377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1000000</v>
      </c>
      <c r="S74">
        <f t="shared" si="29"/>
        <v>316.6176703277477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40.375647808162817</v>
      </c>
      <c r="AC74">
        <f t="shared" si="30"/>
        <v>28.227532805796923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-22000.34277455882</v>
      </c>
      <c r="AI74">
        <f t="shared" si="34"/>
        <v>-22001.457191703343</v>
      </c>
      <c r="AJ74">
        <f t="shared" si="35"/>
        <v>12.148115002365895</v>
      </c>
      <c r="AK74">
        <f t="shared" si="49"/>
        <v>2.8262953465713974</v>
      </c>
      <c r="AL74">
        <f t="shared" si="26"/>
        <v>-21986.482781354407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-11.056719191151544</v>
      </c>
      <c r="AR74">
        <f t="shared" si="36"/>
        <v>-11.057279264126546</v>
      </c>
      <c r="AS74">
        <f t="shared" si="36"/>
        <v>6.1052819794380911E-3</v>
      </c>
      <c r="AT74">
        <f t="shared" si="36"/>
        <v>1.4204121416887755E-3</v>
      </c>
      <c r="AU74">
        <f t="shared" si="23"/>
        <v>-11.04975357000542</v>
      </c>
      <c r="AW74">
        <v>71</v>
      </c>
      <c r="AX74">
        <f>IF(Z74&gt;0, (R74*SUMPRODUCT(K74:$K$98, X74:$X$98)-K74*$AZ$3)/Z74, 0)</f>
        <v>316.6176703277477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1000000</v>
      </c>
      <c r="S75">
        <f t="shared" si="29"/>
        <v>268.73358495074456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28.227532805796923</v>
      </c>
      <c r="AC75">
        <f t="shared" si="30"/>
        <v>18.515276243664143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-19363.578452858557</v>
      </c>
      <c r="AI75">
        <f t="shared" si="34"/>
        <v>-19364.439681100976</v>
      </c>
      <c r="AJ75">
        <f t="shared" si="35"/>
        <v>9.7122565621327794</v>
      </c>
      <c r="AK75">
        <f t="shared" si="49"/>
        <v>1.9759272964057848</v>
      </c>
      <c r="AL75">
        <f t="shared" si="26"/>
        <v>-19352.751497242436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-8.6888926038149901</v>
      </c>
      <c r="AR75">
        <f t="shared" si="36"/>
        <v>-8.6892790571621301</v>
      </c>
      <c r="AS75">
        <f t="shared" si="36"/>
        <v>4.3581177112751689E-3</v>
      </c>
      <c r="AT75">
        <f t="shared" si="36"/>
        <v>8.8664500279295459E-4</v>
      </c>
      <c r="AU75">
        <f t="shared" si="23"/>
        <v>-8.6840342944480629</v>
      </c>
      <c r="AW75">
        <v>72</v>
      </c>
      <c r="AX75">
        <f>IF(Z75&gt;0, (R75*SUMPRODUCT(K75:$K$98, X75:$X$98)-K75*$AZ$3)/Z75, 0)</f>
        <v>268.73358495074456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1000000</v>
      </c>
      <c r="S76">
        <f t="shared" si="29"/>
        <v>213.30339856258996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18.515276243664143</v>
      </c>
      <c r="AC76">
        <f t="shared" si="30"/>
        <v>11.026796701473033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-16513.913407353906</v>
      </c>
      <c r="AI76">
        <f t="shared" si="34"/>
        <v>-16514.559599396307</v>
      </c>
      <c r="AJ76">
        <f t="shared" si="35"/>
        <v>7.4884795421911097</v>
      </c>
      <c r="AK76">
        <f t="shared" si="49"/>
        <v>1.2960693370564902</v>
      </c>
      <c r="AL76">
        <f t="shared" si="26"/>
        <v>-16505.775050517062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-6.61623298599911</v>
      </c>
      <c r="AR76">
        <f t="shared" si="36"/>
        <v>-6.6164918802418473</v>
      </c>
      <c r="AS76">
        <f t="shared" si="36"/>
        <v>3.0002292091443894E-3</v>
      </c>
      <c r="AT76">
        <f t="shared" si="36"/>
        <v>5.1926496696758279E-4</v>
      </c>
      <c r="AU76">
        <f t="shared" si="23"/>
        <v>-6.6129723860657368</v>
      </c>
      <c r="AW76">
        <v>73</v>
      </c>
      <c r="AX76">
        <f>IF(Z76&gt;0, (R76*SUMPRODUCT(K76:$K$98, X76:$X$98)-K76*$AZ$3)/Z76, 0)</f>
        <v>213.30339856258996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1000000</v>
      </c>
      <c r="S77">
        <f t="shared" si="29"/>
        <v>145.7934577322325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11.026796701473033</v>
      </c>
      <c r="AC77">
        <f t="shared" si="30"/>
        <v>5.4823610919238206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-13574.794498665251</v>
      </c>
      <c r="AI77">
        <f t="shared" si="34"/>
        <v>-13575.264543855996</v>
      </c>
      <c r="AJ77">
        <f t="shared" si="35"/>
        <v>5.5444356095492129</v>
      </c>
      <c r="AK77">
        <f t="shared" si="49"/>
        <v>0.7718757691031124</v>
      </c>
      <c r="AL77">
        <f t="shared" si="26"/>
        <v>-13568.948232477343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-4.8559703720280094</v>
      </c>
      <c r="AR77">
        <f t="shared" si="36"/>
        <v>-4.8561385164164932</v>
      </c>
      <c r="AS77">
        <f t="shared" si="36"/>
        <v>1.9833534166749495E-3</v>
      </c>
      <c r="AT77">
        <f t="shared" si="36"/>
        <v>2.761151092209603E-4</v>
      </c>
      <c r="AU77">
        <f t="shared" si="23"/>
        <v>-4.8538790478905973</v>
      </c>
      <c r="AW77">
        <v>74</v>
      </c>
      <c r="AX77">
        <f>IF(Z77&gt;0, (R77*SUMPRODUCT(K77:$K$98, X77:$X$98)-K77*$AZ$3)/Z77, 0)</f>
        <v>145.7934577322325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1000000</v>
      </c>
      <c r="S78">
        <f t="shared" si="29"/>
        <v>59.855338649080565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5.4823610919238206</v>
      </c>
      <c r="AC78">
        <f t="shared" si="30"/>
        <v>1.5833526631546526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-10774.589300365695</v>
      </c>
      <c r="AI78">
        <f t="shared" si="34"/>
        <v>-10774.919962738277</v>
      </c>
      <c r="AJ78">
        <f t="shared" si="35"/>
        <v>3.899008428769168</v>
      </c>
      <c r="AK78">
        <f t="shared" si="49"/>
        <v>0.38376527643466746</v>
      </c>
      <c r="AL78">
        <f t="shared" si="26"/>
        <v>-10770.637189033074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-3.4413232355594716</v>
      </c>
      <c r="AR78">
        <f t="shared" si="36"/>
        <v>-3.4414288466481331</v>
      </c>
      <c r="AS78">
        <f t="shared" si="36"/>
        <v>1.2453141300810566E-3</v>
      </c>
      <c r="AT78">
        <f t="shared" si="36"/>
        <v>1.2257175897653017E-4</v>
      </c>
      <c r="AU78">
        <f t="shared" si="23"/>
        <v>-3.4400609607590757</v>
      </c>
      <c r="AW78">
        <v>75</v>
      </c>
      <c r="AX78">
        <f>IF(Z78&gt;0, (R78*SUMPRODUCT(K78:$K$98, X78:$X$98)-K78*$AZ$3)/Z78, 0)</f>
        <v>59.855338649080565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1000000</v>
      </c>
      <c r="S79">
        <f t="shared" si="29"/>
        <v>-55.841127588798926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1.5833526631546526</v>
      </c>
      <c r="AC79">
        <f t="shared" si="30"/>
        <v>-1.0035402659237214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-8217.1131743917394</v>
      </c>
      <c r="AI79">
        <f t="shared" si="34"/>
        <v>-8217.337816225916</v>
      </c>
      <c r="AJ79">
        <f t="shared" si="35"/>
        <v>2.586892929078374</v>
      </c>
      <c r="AK79">
        <f t="shared" si="49"/>
        <v>0.1108346864208257</v>
      </c>
      <c r="AL79">
        <f t="shared" si="26"/>
        <v>-8214.6400886104166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-2.3432897224955331</v>
      </c>
      <c r="AR79">
        <f t="shared" si="36"/>
        <v>-2.3433537840327294</v>
      </c>
      <c r="AS79">
        <f t="shared" si="36"/>
        <v>7.3770915469403148E-4</v>
      </c>
      <c r="AT79">
        <f t="shared" si="36"/>
        <v>3.1606937384693056E-5</v>
      </c>
      <c r="AU79">
        <f t="shared" si="23"/>
        <v>-2.3425844679406507</v>
      </c>
      <c r="AW79">
        <v>76</v>
      </c>
      <c r="AX79">
        <f>IF(Z79&gt;0, (R79*SUMPRODUCT(K79:$K$98, X79:$X$98)-K79*$AZ$3)/Z79, 0)</f>
        <v>-55.841127588798926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1000000</v>
      </c>
      <c r="S80">
        <f t="shared" si="29"/>
        <v>-219.29142939506582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-1.0035402659237214</v>
      </c>
      <c r="AC80">
        <f t="shared" si="30"/>
        <v>-2.5839457862039805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-6008.4742380496682</v>
      </c>
      <c r="AI80">
        <f t="shared" si="34"/>
        <v>-6008.621527537528</v>
      </c>
      <c r="AJ80">
        <f t="shared" si="35"/>
        <v>1.5804055202802592</v>
      </c>
      <c r="AK80">
        <f t="shared" si="49"/>
        <v>-7.0247818614660507E-2</v>
      </c>
      <c r="AL80">
        <f t="shared" si="26"/>
        <v>-6007.1113698358622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-1.529864263489956</v>
      </c>
      <c r="AR80">
        <f t="shared" si="36"/>
        <v>-1.5299017660097201</v>
      </c>
      <c r="AS80">
        <f t="shared" si="36"/>
        <v>4.0239931661649789E-4</v>
      </c>
      <c r="AT80">
        <f t="shared" si="36"/>
        <v>-1.7886342360615316E-5</v>
      </c>
      <c r="AU80">
        <f t="shared" si="23"/>
        <v>-1.5295172530354642</v>
      </c>
      <c r="AW80">
        <v>77</v>
      </c>
      <c r="AX80">
        <f>IF(Z80&gt;0, (R80*SUMPRODUCT(K80:$K$98, X80:$X$98)-K80*$AZ$3)/Z80, 0)</f>
        <v>-219.29142939506582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1000000</v>
      </c>
      <c r="S81">
        <f t="shared" si="29"/>
        <v>-461.39293582947067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-2.5839457862039805</v>
      </c>
      <c r="AC81">
        <f t="shared" si="30"/>
        <v>-3.4326634405731578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-4225.5441777976203</v>
      </c>
      <c r="AI81">
        <f t="shared" si="34"/>
        <v>-4225.6371750883782</v>
      </c>
      <c r="AJ81">
        <f t="shared" si="35"/>
        <v>0.84871765436917723</v>
      </c>
      <c r="AK81">
        <f t="shared" si="49"/>
        <v>-0.18087620503427865</v>
      </c>
      <c r="AL81">
        <f t="shared" si="26"/>
        <v>-4224.9693336390428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-0.96062375156875501</v>
      </c>
      <c r="AR81">
        <f t="shared" si="36"/>
        <v>-0.96064489332058023</v>
      </c>
      <c r="AS81">
        <f t="shared" si="36"/>
        <v>1.9294516939299673E-4</v>
      </c>
      <c r="AT81">
        <f t="shared" si="36"/>
        <v>-4.1119905824794795E-5</v>
      </c>
      <c r="AU81">
        <f t="shared" si="23"/>
        <v>-0.96049306805701196</v>
      </c>
      <c r="AW81">
        <v>78</v>
      </c>
      <c r="AX81">
        <f>IF(Z81&gt;0, (R81*SUMPRODUCT(K81:$K$98, X81:$X$98)-K81*$AZ$3)/Z81, 0)</f>
        <v>-461.39293582947067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1000000</v>
      </c>
      <c r="S82">
        <f t="shared" si="29"/>
        <v>-838.59028346577611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-3.4326634405731578</v>
      </c>
      <c r="AC82">
        <f t="shared" si="30"/>
        <v>-3.785120576855503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-2851.7145073649172</v>
      </c>
      <c r="AI82">
        <f t="shared" si="34"/>
        <v>-2851.7709282514256</v>
      </c>
      <c r="AJ82">
        <f t="shared" si="35"/>
        <v>0.35245713628234521</v>
      </c>
      <c r="AK82">
        <f t="shared" si="49"/>
        <v>-0.24028644084012107</v>
      </c>
      <c r="AL82">
        <f t="shared" si="26"/>
        <v>-2851.6587575559834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-0.57884021501169614</v>
      </c>
      <c r="AR82">
        <f t="shared" si="36"/>
        <v>-0.57885166730749693</v>
      </c>
      <c r="AS82">
        <f t="shared" si="36"/>
        <v>7.1541651179029682E-5</v>
      </c>
      <c r="AT82">
        <f t="shared" si="36"/>
        <v>-4.8773274716343365E-5</v>
      </c>
      <c r="AU82">
        <f t="shared" si="23"/>
        <v>-0.57882889893103417</v>
      </c>
      <c r="AW82">
        <v>79</v>
      </c>
      <c r="AX82">
        <f>IF(Z82&gt;0, (R82*SUMPRODUCT(K82:$K$98, X82:$X$98)-K82*$AZ$3)/Z82, 0)</f>
        <v>-838.59028346577611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1000000</v>
      </c>
      <c r="S83">
        <f t="shared" si="29"/>
        <v>-1455.1898966038032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-3.785120576855503</v>
      </c>
      <c r="AC83">
        <f t="shared" si="30"/>
        <v>-3.820954885361477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-1842.7910735777796</v>
      </c>
      <c r="AI83">
        <f t="shared" si="34"/>
        <v>-1842.8238953670034</v>
      </c>
      <c r="AJ83">
        <f t="shared" si="35"/>
        <v>3.5834308505974022E-2</v>
      </c>
      <c r="AK83">
        <f t="shared" si="49"/>
        <v>-0.26495844037988525</v>
      </c>
      <c r="AL83">
        <f t="shared" si="26"/>
        <v>-1843.0530194988771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-0.3339725160126587</v>
      </c>
      <c r="AR83">
        <f t="shared" si="36"/>
        <v>-0.33397846436767531</v>
      </c>
      <c r="AS83">
        <f t="shared" si="36"/>
        <v>6.4943195910313998E-6</v>
      </c>
      <c r="AT83">
        <f t="shared" si="36"/>
        <v>-4.8018919909710215E-5</v>
      </c>
      <c r="AU83">
        <f t="shared" si="23"/>
        <v>-0.33401998896799395</v>
      </c>
      <c r="AW83">
        <v>80</v>
      </c>
      <c r="AX83">
        <f>IF(Z83&gt;0, (R83*SUMPRODUCT(K83:$K$98, X83:$X$98)-K83*$AZ$3)/Z83, 0)</f>
        <v>-1455.1898966038032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1000000</v>
      </c>
      <c r="S84">
        <f t="shared" si="29"/>
        <v>-2510.9328739603498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-3.820954885361477</v>
      </c>
      <c r="AC84">
        <f t="shared" si="30"/>
        <v>-3.6701006991368832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-1137.8374334125799</v>
      </c>
      <c r="AI84">
        <f t="shared" si="34"/>
        <v>-1137.855704015994</v>
      </c>
      <c r="AJ84">
        <f t="shared" si="35"/>
        <v>-0.15085418622459379</v>
      </c>
      <c r="AK84">
        <f t="shared" si="49"/>
        <v>-0.2674668419753034</v>
      </c>
      <c r="AL84">
        <f t="shared" si="26"/>
        <v>-1138.2740250441939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-0.18411824358382609</v>
      </c>
      <c r="AR84">
        <f t="shared" si="36"/>
        <v>-0.18412120002673352</v>
      </c>
      <c r="AS84">
        <f t="shared" si="36"/>
        <v>-2.4410348077262107E-5</v>
      </c>
      <c r="AT84">
        <f t="shared" si="36"/>
        <v>-4.3279930608109287E-5</v>
      </c>
      <c r="AU84">
        <f t="shared" si="23"/>
        <v>-0.18418889030541888</v>
      </c>
      <c r="AW84">
        <v>81</v>
      </c>
      <c r="AX84">
        <f>IF(Z84&gt;0, (R84*SUMPRODUCT(K84:$K$98, X84:$X$98)-K84*$AZ$3)/Z84, 0)</f>
        <v>-2510.9328739603498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8"/>
        <v>1000000</v>
      </c>
      <c r="S85">
        <f t="shared" si="29"/>
        <v>-4404.3797321893908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-3.6701006991368832</v>
      </c>
      <c r="AC85">
        <f t="shared" si="30"/>
        <v>-3.4213379585803048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-670.22820699463989</v>
      </c>
      <c r="AI85">
        <f t="shared" si="34"/>
        <v>-670.23791703943232</v>
      </c>
      <c r="AJ85">
        <f t="shared" si="35"/>
        <v>-0.24876274055657843</v>
      </c>
      <c r="AK85">
        <f t="shared" si="49"/>
        <v>-0.25690704893958183</v>
      </c>
      <c r="AL85">
        <f t="shared" si="26"/>
        <v>-670.74358682892853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-9.6832531237794409E-2</v>
      </c>
      <c r="AR85">
        <f t="shared" si="36"/>
        <v>-9.6833934115509598E-2</v>
      </c>
      <c r="AS85">
        <f t="shared" si="36"/>
        <v>-3.5940483546280936E-5</v>
      </c>
      <c r="AT85">
        <f t="shared" si="36"/>
        <v>-3.7117148430982983E-5</v>
      </c>
      <c r="AU85">
        <f t="shared" si="23"/>
        <v>-9.6906991747486876E-2</v>
      </c>
      <c r="AW85">
        <v>82</v>
      </c>
      <c r="AX85">
        <f>IF(Z85&gt;0, (R85*SUMPRODUCT(K85:$K$98, X85:$X$98)-K85*$AZ$3)/Z85, 0)</f>
        <v>-4404.3797321893908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1000000</v>
      </c>
      <c r="S86">
        <f t="shared" si="29"/>
        <v>-7966.1820175592302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-3.4213379585803048</v>
      </c>
      <c r="AC86">
        <f t="shared" si="30"/>
        <v>-3.1316696111213105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-375.9150283150218</v>
      </c>
      <c r="AI86">
        <f t="shared" si="34"/>
        <v>-375.91994232151234</v>
      </c>
      <c r="AJ86">
        <f t="shared" si="35"/>
        <v>-0.28966834745899428</v>
      </c>
      <c r="AK86">
        <f t="shared" si="49"/>
        <v>-0.23949365710062134</v>
      </c>
      <c r="AL86">
        <f t="shared" si="26"/>
        <v>-376.44910432607196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-4.8492017002279994E-2</v>
      </c>
      <c r="AR86">
        <f t="shared" si="36"/>
        <v>-4.8492650895762136E-2</v>
      </c>
      <c r="AS86">
        <f t="shared" si="36"/>
        <v>-3.7366429570441807E-5</v>
      </c>
      <c r="AT86">
        <f t="shared" si="36"/>
        <v>-3.0894030877449394E-5</v>
      </c>
      <c r="AU86">
        <f t="shared" si="23"/>
        <v>-4.8560911356210032E-2</v>
      </c>
      <c r="AW86">
        <v>83</v>
      </c>
      <c r="AX86">
        <f>IF(Z86&gt;0, (R86*SUMPRODUCT(K86:$K$98, X86:$X$98)-K86*$AZ$3)/Z86, 0)</f>
        <v>-7966.1820175592302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1000000</v>
      </c>
      <c r="S87">
        <f t="shared" si="29"/>
        <v>-15003.874318358223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-3.1316696111213105</v>
      </c>
      <c r="AC87">
        <f t="shared" si="30"/>
        <v>-2.8350715578586003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-200.23334856367151</v>
      </c>
      <c r="AI87">
        <f t="shared" si="34"/>
        <v>-200.23571051324009</v>
      </c>
      <c r="AJ87">
        <f t="shared" si="35"/>
        <v>-0.29659805326271016</v>
      </c>
      <c r="AK87">
        <f t="shared" si="49"/>
        <v>-0.21921687277849175</v>
      </c>
      <c r="AL87">
        <f t="shared" si="26"/>
        <v>-200.75152543928129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-2.3062105157721169E-2</v>
      </c>
      <c r="AR87">
        <f t="shared" si="36"/>
        <v>-2.3062377197966805E-2</v>
      </c>
      <c r="AS87">
        <f t="shared" si="36"/>
        <v>-3.4161020344445381E-5</v>
      </c>
      <c r="AT87">
        <f t="shared" si="36"/>
        <v>-2.5248554292427197E-5</v>
      </c>
      <c r="AU87">
        <f t="shared" si="23"/>
        <v>-2.3121786772603677E-2</v>
      </c>
      <c r="AW87">
        <v>84</v>
      </c>
      <c r="AX87">
        <f>IF(Z87&gt;0, (R87*SUMPRODUCT(K87:$K$98, X87:$X$98)-K87*$AZ$3)/Z87, 0)</f>
        <v>-15003.874318358223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1000000</v>
      </c>
      <c r="S88">
        <f t="shared" si="29"/>
        <v>-29637.123962696867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-2.8350715578586003</v>
      </c>
      <c r="AC88">
        <f t="shared" si="30"/>
        <v>-2.5500175288511513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-101.02507698777333</v>
      </c>
      <c r="AI88">
        <f t="shared" si="34"/>
        <v>-101.02615250438387</v>
      </c>
      <c r="AJ88">
        <f t="shared" si="35"/>
        <v>-0.28505402900744903</v>
      </c>
      <c r="AK88">
        <f t="shared" si="49"/>
        <v>-0.19845500905010205</v>
      </c>
      <c r="AL88">
        <f t="shared" si="26"/>
        <v>-101.50966154244144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-1.0388999018304155E-2</v>
      </c>
      <c r="AR88">
        <f t="shared" si="36"/>
        <v>-1.0389109619962122E-2</v>
      </c>
      <c r="AS88">
        <f t="shared" si="36"/>
        <v>-2.9313771548824869E-5</v>
      </c>
      <c r="AT88">
        <f t="shared" si="36"/>
        <v>-2.0408288275282163E-5</v>
      </c>
      <c r="AU88">
        <f t="shared" si="23"/>
        <v>-1.043883167978623E-2</v>
      </c>
      <c r="AW88">
        <v>85</v>
      </c>
      <c r="AX88">
        <f>IF(Z88&gt;0, (R88*SUMPRODUCT(K88:$K$98, X88:$X$98)-K88*$AZ$3)/Z88, 0)</f>
        <v>-29637.123962696867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1000000</v>
      </c>
      <c r="S89">
        <f t="shared" si="29"/>
        <v>-62352.763990546584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-2.5500175288511513</v>
      </c>
      <c r="AC89">
        <f t="shared" si="30"/>
        <v>-2.2853028366505543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-48.529728175551512</v>
      </c>
      <c r="AI89">
        <f t="shared" si="34"/>
        <v>-48.530186315393756</v>
      </c>
      <c r="AJ89">
        <f t="shared" si="35"/>
        <v>-0.26471469220059696</v>
      </c>
      <c r="AK89">
        <f t="shared" si="49"/>
        <v>-0.1785012270195806</v>
      </c>
      <c r="AL89">
        <f t="shared" si="26"/>
        <v>-48.973402234613935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-4.4558888726228844E-3</v>
      </c>
      <c r="AR89">
        <f t="shared" si="36"/>
        <v>-4.4559309379775007E-3</v>
      </c>
      <c r="AS89">
        <f t="shared" si="36"/>
        <v>-2.4305498830110168E-5</v>
      </c>
      <c r="AT89">
        <f t="shared" si="36"/>
        <v>-1.6389575238271803E-5</v>
      </c>
      <c r="AU89">
        <f t="shared" si="23"/>
        <v>-4.4966260120458835E-3</v>
      </c>
      <c r="AW89">
        <v>86</v>
      </c>
      <c r="AX89">
        <f>IF(Z89&gt;0, (R89*SUMPRODUCT(K89:$K$98, X89:$X$98)-K89*$AZ$3)/Z89, 0)</f>
        <v>-62352.763990546584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1000000</v>
      </c>
      <c r="S90">
        <f t="shared" si="29"/>
        <v>-140572.78998012032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-2.2853028366505543</v>
      </c>
      <c r="AC90">
        <f t="shared" si="30"/>
        <v>-2.0441304297920144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-21.743238076215636</v>
      </c>
      <c r="AI90">
        <f t="shared" si="34"/>
        <v>-21.743419844183506</v>
      </c>
      <c r="AJ90">
        <f t="shared" si="35"/>
        <v>-0.24117240685853991</v>
      </c>
      <c r="AK90">
        <f t="shared" si="49"/>
        <v>-0.15997119856553882</v>
      </c>
      <c r="AL90">
        <f t="shared" si="26"/>
        <v>-22.144563449607585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-1.7825129388461401E-3</v>
      </c>
      <c r="AR90">
        <f t="shared" si="36"/>
        <v>-1.7825278402032177E-3</v>
      </c>
      <c r="AS90">
        <f t="shared" si="36"/>
        <v>-1.9771339218709181E-5</v>
      </c>
      <c r="AT90">
        <f t="shared" si="36"/>
        <v>-1.3114455643003652E-5</v>
      </c>
      <c r="AU90">
        <f t="shared" si="23"/>
        <v>-1.8154136350649304E-3</v>
      </c>
      <c r="AW90">
        <v>87</v>
      </c>
      <c r="AX90">
        <f>IF(Z90&gt;0, (R90*SUMPRODUCT(K90:$K$98, X90:$X$98)-K90*$AZ$3)/Z90, 0)</f>
        <v>-140572.78998012032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1000000</v>
      </c>
      <c r="S91">
        <f t="shared" si="29"/>
        <v>-341593.51034731604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-2.0441304297920144</v>
      </c>
      <c r="AC91">
        <f t="shared" si="30"/>
        <v>-1.8266019643994662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-9.0487260221665498</v>
      </c>
      <c r="AI91">
        <f t="shared" si="34"/>
        <v>-9.0487928633794628</v>
      </c>
      <c r="AJ91">
        <f t="shared" si="35"/>
        <v>-0.21752846539254822</v>
      </c>
      <c r="AK91">
        <f t="shared" si="49"/>
        <v>-0.14308913008544102</v>
      </c>
      <c r="AL91">
        <f t="shared" si="26"/>
        <v>-9.4094104588574528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-6.6233527563701225E-4</v>
      </c>
      <c r="AR91">
        <f t="shared" si="36"/>
        <v>-6.6234016818134058E-4</v>
      </c>
      <c r="AS91">
        <f t="shared" si="36"/>
        <v>-1.5922327157627121E-5</v>
      </c>
      <c r="AT91">
        <f t="shared" si="36"/>
        <v>-1.0473626694369652E-5</v>
      </c>
      <c r="AU91">
        <f t="shared" si="23"/>
        <v>-6.8873612203333744E-4</v>
      </c>
      <c r="AW91">
        <v>88</v>
      </c>
      <c r="AX91">
        <f>IF(Z91&gt;0, (R91*SUMPRODUCT(K91:$K$98, X91:$X$98)-K91*$AZ$3)/Z91, 0)</f>
        <v>-341593.51034731604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1000000</v>
      </c>
      <c r="S92">
        <f t="shared" si="29"/>
        <v>-900163.82562387222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-1.8266019643994662</v>
      </c>
      <c r="AC92">
        <f t="shared" si="30"/>
        <v>-1.6314509261649288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-3.4814307186437112</v>
      </c>
      <c r="AI92">
        <f t="shared" si="34"/>
        <v>-3.4814533735605124</v>
      </c>
      <c r="AJ92">
        <f t="shared" si="35"/>
        <v>-0.19515103823453739</v>
      </c>
      <c r="AK92">
        <f t="shared" si="49"/>
        <v>-0.12786213750796266</v>
      </c>
      <c r="AL92">
        <f t="shared" si="26"/>
        <v>-3.8044665493030125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-2.275255545243303E-4</v>
      </c>
      <c r="AR92">
        <f t="shared" si="36"/>
        <v>-2.2752703511461761E-4</v>
      </c>
      <c r="AS92">
        <f t="shared" si="36"/>
        <v>-1.2753908314915395E-5</v>
      </c>
      <c r="AT92">
        <f t="shared" si="36"/>
        <v>-8.3563069583354919E-6</v>
      </c>
      <c r="AU92">
        <f t="shared" si="23"/>
        <v>-2.4863725038786849E-4</v>
      </c>
      <c r="AW92">
        <v>89</v>
      </c>
      <c r="AX92">
        <f>IF(Z92&gt;0, (R92*SUMPRODUCT(K92:$K$98, X92:$X$98)-K92*$AZ$3)/Z92, 0)</f>
        <v>-900163.82562387222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1000000</v>
      </c>
      <c r="S93">
        <f t="shared" si="29"/>
        <v>-2589540.7293226058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-1.6314509261649288</v>
      </c>
      <c r="AC93">
        <f t="shared" si="30"/>
        <v>-1.4568450825139407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-1.2316812010957354</v>
      </c>
      <c r="AI93">
        <f t="shared" si="34"/>
        <v>-1.231688233448355</v>
      </c>
      <c r="AJ93">
        <f t="shared" si="35"/>
        <v>-0.17460584365098808</v>
      </c>
      <c r="AK93">
        <f t="shared" si="49"/>
        <v>-0.11420156483154503</v>
      </c>
      <c r="AL93">
        <f t="shared" si="26"/>
        <v>-1.5204956419308882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-7.1870839001766595E-5</v>
      </c>
      <c r="AR93">
        <f t="shared" si="36"/>
        <v>-7.1871249352336593E-5</v>
      </c>
      <c r="AS93">
        <f t="shared" si="36"/>
        <v>-1.0188568654489343E-5</v>
      </c>
      <c r="AT93">
        <f t="shared" si="36"/>
        <v>-6.6638690859744761E-6</v>
      </c>
      <c r="AU93">
        <f t="shared" si="23"/>
        <v>-8.8723687092800418E-5</v>
      </c>
      <c r="AW93">
        <v>90</v>
      </c>
      <c r="AX93">
        <f>IF(Z93&gt;0, (R93*SUMPRODUCT(K93:$K$98, X93:$X$98)-K93*$AZ$3)/Z93, 0)</f>
        <v>-2589540.7293226058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1000000</v>
      </c>
      <c r="S94">
        <f t="shared" si="29"/>
        <v>-8198353.6766102808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-1.4568450825139407</v>
      </c>
      <c r="AC94">
        <f t="shared" si="30"/>
        <v>-1.3008157308480208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-0.39829440679498629</v>
      </c>
      <c r="AI94">
        <f t="shared" si="34"/>
        <v>-0.39829639014399476</v>
      </c>
      <c r="AJ94">
        <f t="shared" si="35"/>
        <v>-0.15602935166591991</v>
      </c>
      <c r="AK94">
        <f t="shared" si="49"/>
        <v>-0.10197915577597585</v>
      </c>
      <c r="AL94">
        <f t="shared" si="26"/>
        <v>-0.6563048975858905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-2.0751074368194859E-5</v>
      </c>
      <c r="AR94">
        <f t="shared" si="36"/>
        <v>-2.075117770035838E-5</v>
      </c>
      <c r="AS94">
        <f t="shared" si="36"/>
        <v>-8.1291040617281638E-6</v>
      </c>
      <c r="AT94">
        <f t="shared" si="36"/>
        <v>-5.3130975715716259E-6</v>
      </c>
      <c r="AU94">
        <f t="shared" si="23"/>
        <v>-3.419337933365817E-5</v>
      </c>
      <c r="AW94">
        <v>91</v>
      </c>
      <c r="AX94">
        <f>IF(Z94&gt;0, (R94*SUMPRODUCT(K94:$K$98, X94:$X$98)-K94*$AZ$3)/Z94, 0)</f>
        <v>-8198353.6766102808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8"/>
        <v>1000000</v>
      </c>
      <c r="S95">
        <f t="shared" si="29"/>
        <v>-28858558.659218121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-1.3008157308480208</v>
      </c>
      <c r="AC95">
        <f t="shared" si="30"/>
        <v>-1.1614603904001373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-0.11683458868012189</v>
      </c>
      <c r="AI95">
        <f t="shared" si="34"/>
        <v>-0.11683509176328177</v>
      </c>
      <c r="AJ95">
        <f t="shared" si="35"/>
        <v>-0.13935534044788356</v>
      </c>
      <c r="AK95">
        <f t="shared" si="49"/>
        <v>-9.105710115936147E-2</v>
      </c>
      <c r="AL95">
        <f t="shared" si="26"/>
        <v>-0.34724753337052683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-5.4348778842922722E-6</v>
      </c>
      <c r="AR95">
        <f t="shared" si="36"/>
        <v>-5.4349012865704031E-6</v>
      </c>
      <c r="AS95">
        <f t="shared" si="36"/>
        <v>-6.4824917553467821E-6</v>
      </c>
      <c r="AT95">
        <f t="shared" si="36"/>
        <v>-4.2357681136166561E-6</v>
      </c>
      <c r="AU95">
        <f t="shared" si="23"/>
        <v>-1.6153161155533843E-5</v>
      </c>
      <c r="AW95">
        <v>92</v>
      </c>
      <c r="AX95">
        <f>IF(Z95&gt;0, (R95*SUMPRODUCT(K95:$K$98, X95:$X$98)-K95*$AZ$3)/Z95, 0)</f>
        <v>-28858558.659218121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1000000</v>
      </c>
      <c r="S96">
        <f t="shared" si="29"/>
        <v>-114379478.15303145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-1.1614603904001373</v>
      </c>
      <c r="AC96">
        <f t="shared" si="30"/>
        <v>-1.0370228864188684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-3.0777674479783697E-2</v>
      </c>
      <c r="AI96">
        <f t="shared" si="34"/>
        <v>-3.0777787811180984E-2</v>
      </c>
      <c r="AJ96">
        <f t="shared" si="35"/>
        <v>-0.12443750398126885</v>
      </c>
      <c r="AK96">
        <f t="shared" si="49"/>
        <v>-8.130222732800961E-2</v>
      </c>
      <c r="AL96">
        <f t="shared" si="26"/>
        <v>-0.23651751912045943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-1.2783098512683144E-6</v>
      </c>
      <c r="AR96">
        <f t="shared" si="36"/>
        <v>-1.2783145583374501E-6</v>
      </c>
      <c r="AS96">
        <f t="shared" si="36"/>
        <v>-5.1683465334907263E-6</v>
      </c>
      <c r="AT96">
        <f t="shared" si="36"/>
        <v>-3.3767800810199828E-6</v>
      </c>
      <c r="AU96">
        <f t="shared" si="23"/>
        <v>-9.8234411728481575E-6</v>
      </c>
      <c r="AW96">
        <v>93</v>
      </c>
      <c r="AX96">
        <f>IF(Z96&gt;0, (R96*SUMPRODUCT(K96:$K$98, X96:$X$98)-K96*$AZ$3)/Z96, 0)</f>
        <v>-114379478.15303145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1000000</v>
      </c>
      <c r="S97">
        <f t="shared" si="29"/>
        <v>-518678355.36705631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-1.0370228864188684</v>
      </c>
      <c r="AC97">
        <f t="shared" si="30"/>
        <v>-0.92591439789019003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-7.1907048942443938E-3</v>
      </c>
      <c r="AI97">
        <f t="shared" si="34"/>
        <v>-7.1907272085165314E-3</v>
      </c>
      <c r="AJ97">
        <f t="shared" si="35"/>
        <v>-0.11110848852867838</v>
      </c>
      <c r="AK97">
        <f t="shared" si="49"/>
        <v>-7.2591602049320803E-2</v>
      </c>
      <c r="AL97">
        <f t="shared" si="26"/>
        <v>-0.19089081778651573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-2.6665748385227424E-7</v>
      </c>
      <c r="AR97">
        <f t="shared" si="36"/>
        <v>-2.6665831134662276E-7</v>
      </c>
      <c r="AS97">
        <f t="shared" si="36"/>
        <v>-4.1203067601065806E-6</v>
      </c>
      <c r="AT97">
        <f t="shared" si="36"/>
        <v>-2.6919605568532428E-6</v>
      </c>
      <c r="AU97">
        <f t="shared" si="23"/>
        <v>-7.0789256283064467E-6</v>
      </c>
      <c r="AW97">
        <v>94</v>
      </c>
      <c r="AX97">
        <f>IF(Z97&gt;0, (R97*SUMPRODUCT(K97:$K$98, X97:$X$98)-K97*$AZ$3)/Z97, 0)</f>
        <v>-518678355.36705631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-0.92591439789019003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-0.92591439789019003</v>
      </c>
      <c r="AK98">
        <f t="shared" si="49"/>
        <v>-6.481400785231331E-2</v>
      </c>
      <c r="AL98">
        <f t="shared" si="26"/>
        <v>-0.99251354751352427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-5.9106739183856271E-8</v>
      </c>
      <c r="AR98">
        <f t="shared" si="36"/>
        <v>-5.9106739183856271E-8</v>
      </c>
      <c r="AS98">
        <f t="shared" si="36"/>
        <v>-3.0657386270992115E-5</v>
      </c>
      <c r="AT98">
        <f t="shared" si="36"/>
        <v>-2.1460170389694483E-6</v>
      </c>
      <c r="AU98">
        <f t="shared" si="36"/>
        <v>-3.2862510049145414E-5</v>
      </c>
      <c r="AW98">
        <v>95</v>
      </c>
    </row>
    <row r="100" spans="5:50" x14ac:dyDescent="0.25">
      <c r="AN100" s="8">
        <f t="shared" ref="AN100:AU100" si="50">SUM(AN3:AN98)</f>
        <v>43369.519118379896</v>
      </c>
      <c r="AO100" s="8">
        <f t="shared" si="50"/>
        <v>-4336.9519118379894</v>
      </c>
      <c r="AP100" s="8">
        <f t="shared" si="50"/>
        <v>-234.77444227749348</v>
      </c>
      <c r="AQ100" s="8">
        <f t="shared" si="50"/>
        <v>-24968.283053038896</v>
      </c>
      <c r="AR100" s="8">
        <f t="shared" si="50"/>
        <v>13829.509711225501</v>
      </c>
      <c r="AS100" s="8">
        <f t="shared" si="50"/>
        <v>-159.23892646958353</v>
      </c>
      <c r="AT100" s="8">
        <f t="shared" si="50"/>
        <v>43.894236782366548</v>
      </c>
      <c r="AU100" s="8">
        <f t="shared" si="50"/>
        <v>13714.165021538296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7834F-D7E1-4FDC-8A8A-92E969477D9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50502.806888464569</v>
      </c>
      <c r="K3">
        <v>1</v>
      </c>
      <c r="L3" s="2">
        <v>0</v>
      </c>
      <c r="O3">
        <f>$C$3</f>
        <v>50502.806888464569</v>
      </c>
      <c r="P3">
        <f>O3*C5</f>
        <v>5050.2806888464575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50502.806888464569</v>
      </c>
      <c r="AF3">
        <f t="shared" ref="AF3:AG34" si="4">-$Z3*P3</f>
        <v>-5050.2806888464575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45326.708643718113</v>
      </c>
      <c r="AJ3">
        <f t="shared" ref="AJ3:AJ66" si="7">AB3-AC3</f>
        <v>0</v>
      </c>
      <c r="AL3">
        <f t="shared" ref="AL3:AL34" si="8">SUM(AI3:AK3)</f>
        <v>45326.708643718113</v>
      </c>
      <c r="AN3">
        <f t="shared" ref="AN3:AU34" si="9">AE3*$K3</f>
        <v>50502.806888464569</v>
      </c>
      <c r="AO3">
        <f t="shared" si="9"/>
        <v>-5050.2806888464575</v>
      </c>
      <c r="AP3">
        <f t="shared" si="9"/>
        <v>-125.8175559</v>
      </c>
      <c r="AQ3">
        <f t="shared" si="9"/>
        <v>0</v>
      </c>
      <c r="AR3">
        <f t="shared" si="9"/>
        <v>45326.708643718113</v>
      </c>
      <c r="AS3">
        <f t="shared" si="9"/>
        <v>0</v>
      </c>
      <c r="AT3">
        <f t="shared" si="9"/>
        <v>0</v>
      </c>
      <c r="AU3">
        <f t="shared" si="9"/>
        <v>45326.708643718113</v>
      </c>
      <c r="AW3">
        <v>0</v>
      </c>
      <c r="AX3">
        <f>IF(Z3&gt;0, (R3*SUMPRODUCT(K3:$K$98, X3:$X$98)-K3*$AZ$3)/Z3, 0)</f>
        <v>0</v>
      </c>
      <c r="AZ3">
        <f>C6*SUMPRODUCT(X4:X89, K4:K89)/1</f>
        <v>28718.483011398297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1950.5700508063621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1926.3540708270702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-1926.3540708270702</v>
      </c>
      <c r="AK4">
        <f>G4*SUM(AB4, AE4:AF4)</f>
        <v>0</v>
      </c>
      <c r="AL4">
        <f t="shared" si="8"/>
        <v>-4341.1760708270704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-2252.8426159156638</v>
      </c>
      <c r="AR4">
        <f t="shared" si="9"/>
        <v>-2252.8426159156638</v>
      </c>
      <c r="AS4">
        <f t="shared" si="9"/>
        <v>-1797.1397246264298</v>
      </c>
      <c r="AT4">
        <f t="shared" si="9"/>
        <v>0</v>
      </c>
      <c r="AU4">
        <f t="shared" si="9"/>
        <v>-4049.9823405420939</v>
      </c>
      <c r="AW4">
        <v>1</v>
      </c>
      <c r="AX4">
        <f>IF(Z4&gt;0, (R4*SUMPRODUCT(K4:$K$98, X4:$X$98)-K4*$AZ$3)/Z4, 0)</f>
        <v>1950.5700508063621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1000000</v>
      </c>
      <c r="S5">
        <f t="shared" si="1"/>
        <v>1956.543685138794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1926.3540708270702</v>
      </c>
      <c r="AC5">
        <f t="shared" si="2"/>
        <v>1908.2353170488859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-2399.9929589240141</v>
      </c>
      <c r="AI5">
        <f t="shared" si="6"/>
        <v>-2412.1843255897775</v>
      </c>
      <c r="AJ5">
        <f t="shared" si="7"/>
        <v>18.118753778184328</v>
      </c>
      <c r="AK5">
        <f>G5*SUM(AB5, AE5:AF5)</f>
        <v>78.980516903909887</v>
      </c>
      <c r="AL5">
        <f t="shared" si="8"/>
        <v>-2315.0850549076831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-2052.253221533103</v>
      </c>
      <c r="AR5">
        <f t="shared" si="9"/>
        <v>-2062.6781569153804</v>
      </c>
      <c r="AS5">
        <f t="shared" si="9"/>
        <v>15.493491625956539</v>
      </c>
      <c r="AT5">
        <f t="shared" si="9"/>
        <v>67.536873244439633</v>
      </c>
      <c r="AU5">
        <f t="shared" si="9"/>
        <v>-1979.6477920449843</v>
      </c>
      <c r="AW5">
        <v>2</v>
      </c>
      <c r="AX5">
        <f>IF(Z5&gt;0, (R5*SUMPRODUCT(K5:$K$98, X5:$X$98)-K5*$AZ$3)/Z5, 0)</f>
        <v>1956.543685138794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1000000</v>
      </c>
      <c r="S6">
        <f t="shared" si="1"/>
        <v>2346.0792811608944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1908.2353170488859</v>
      </c>
      <c r="AC6">
        <f t="shared" si="2"/>
        <v>2259.6613476673992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-2391.2839047855045</v>
      </c>
      <c r="AI6">
        <f t="shared" si="6"/>
        <v>-2403.3234667358006</v>
      </c>
      <c r="AJ6">
        <f t="shared" si="7"/>
        <v>-351.42603061851332</v>
      </c>
      <c r="AK6">
        <f>G6*SUM(AB6, AE6:AF6)</f>
        <v>111.63176604735983</v>
      </c>
      <c r="AL6">
        <f t="shared" si="8"/>
        <v>-2643.1177313069543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-1844.6603874721882</v>
      </c>
      <c r="AR6">
        <f t="shared" si="9"/>
        <v>-1853.9478263111248</v>
      </c>
      <c r="AS6">
        <f t="shared" si="9"/>
        <v>-271.09356463749049</v>
      </c>
      <c r="AT6">
        <f t="shared" si="9"/>
        <v>86.113863936870558</v>
      </c>
      <c r="AU6">
        <f t="shared" si="9"/>
        <v>-2038.9275270117448</v>
      </c>
      <c r="AW6">
        <v>3</v>
      </c>
      <c r="AX6">
        <f>IF(Z6&gt;0, (R6*SUMPRODUCT(K6:$K$98, X6:$X$98)-K6*$AZ$3)/Z6, 0)</f>
        <v>2346.0792811608944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1000000</v>
      </c>
      <c r="S7">
        <f t="shared" si="1"/>
        <v>2536.3938406079596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2259.6613476673992</v>
      </c>
      <c r="AC7">
        <f t="shared" si="2"/>
        <v>2412.4845644027955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-2385.8443545867849</v>
      </c>
      <c r="AI7">
        <f t="shared" si="6"/>
        <v>-2397.7336978631456</v>
      </c>
      <c r="AJ7">
        <f t="shared" si="7"/>
        <v>-152.82321673539627</v>
      </c>
      <c r="AK7">
        <f>G7*SUM(AB7, AE7:AF7)</f>
        <v>110.9493721704693</v>
      </c>
      <c r="AL7">
        <f t="shared" si="8"/>
        <v>-2439.6075424280725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-1674.5193921327148</v>
      </c>
      <c r="AR7">
        <f t="shared" si="9"/>
        <v>-1682.8640001276638</v>
      </c>
      <c r="AS7">
        <f t="shared" si="9"/>
        <v>-107.25990549196715</v>
      </c>
      <c r="AT7">
        <f t="shared" si="9"/>
        <v>77.870492635961526</v>
      </c>
      <c r="AU7">
        <f t="shared" si="9"/>
        <v>-1712.2534129836693</v>
      </c>
      <c r="AW7">
        <v>4</v>
      </c>
      <c r="AX7">
        <f>IF(Z7&gt;0, (R7*SUMPRODUCT(K7:$K$98, X7:$X$98)-K7*$AZ$3)/Z7, 0)</f>
        <v>2536.3938406079596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1000000</v>
      </c>
      <c r="S8">
        <f t="shared" si="1"/>
        <v>2213.9407699630874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2412.4845644027955</v>
      </c>
      <c r="AC8">
        <f t="shared" si="2"/>
        <v>2079.4568836804356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-2380.1086075454068</v>
      </c>
      <c r="AI8">
        <f t="shared" si="6"/>
        <v>-2391.8493060314095</v>
      </c>
      <c r="AJ8">
        <f t="shared" si="7"/>
        <v>333.02768072235995</v>
      </c>
      <c r="AK8">
        <f t="shared" ref="AK8:AK71" si="22">G8*SUM(AB8:AB8, AE8:AF8)</f>
        <v>51.38592122177954</v>
      </c>
      <c r="AL8">
        <f t="shared" si="8"/>
        <v>-2007.4357040872701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-1559.3145926780905</v>
      </c>
      <c r="AR8">
        <f t="shared" si="9"/>
        <v>-1567.0064443941926</v>
      </c>
      <c r="AS8">
        <f t="shared" si="9"/>
        <v>218.18118747600428</v>
      </c>
      <c r="AT8">
        <f t="shared" si="9"/>
        <v>33.665193498023591</v>
      </c>
      <c r="AU8">
        <f t="shared" si="9"/>
        <v>-1315.160063420165</v>
      </c>
      <c r="AW8">
        <v>5</v>
      </c>
      <c r="AX8">
        <f>IF(Z8&gt;0, (R8*SUMPRODUCT(K8:$K$98, X8:$X$98)-K8*$AZ$3)/Z8, 0)</f>
        <v>2213.9407699630874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1000000</v>
      </c>
      <c r="S9">
        <f t="shared" si="1"/>
        <v>1634.7448182401502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2079.4568836804356</v>
      </c>
      <c r="AC9">
        <f t="shared" si="2"/>
        <v>1516.206836457528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-2374.9319711456142</v>
      </c>
      <c r="AI9">
        <f t="shared" si="6"/>
        <v>-2386.5255759971178</v>
      </c>
      <c r="AJ9">
        <f t="shared" si="7"/>
        <v>563.2500472229076</v>
      </c>
      <c r="AK9">
        <f t="shared" si="22"/>
        <v>12.26879561371457</v>
      </c>
      <c r="AL9">
        <f t="shared" si="8"/>
        <v>-1811.0067331604957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-1473.5516136344163</v>
      </c>
      <c r="AR9">
        <f t="shared" si="9"/>
        <v>-1480.7449881581222</v>
      </c>
      <c r="AS9">
        <f t="shared" si="9"/>
        <v>349.47443802552959</v>
      </c>
      <c r="AT9">
        <f t="shared" si="9"/>
        <v>7.6123037601027335</v>
      </c>
      <c r="AU9">
        <f t="shared" si="9"/>
        <v>-1123.6582463724899</v>
      </c>
      <c r="AW9">
        <v>6</v>
      </c>
      <c r="AX9">
        <f>IF(Z9&gt;0, (R9*SUMPRODUCT(K9:$K$98, X9:$X$98)-K9*$AZ$3)/Z9, 0)</f>
        <v>1634.7448182401502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1000000</v>
      </c>
      <c r="S10">
        <f t="shared" si="1"/>
        <v>1045.129989406669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1516.206836457528</v>
      </c>
      <c r="AC10">
        <f t="shared" si="2"/>
        <v>957.17083872085266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-2374.4713698222081</v>
      </c>
      <c r="AI10">
        <f t="shared" si="6"/>
        <v>-2385.9193577330739</v>
      </c>
      <c r="AJ10">
        <f t="shared" si="7"/>
        <v>559.03599773667531</v>
      </c>
      <c r="AK10">
        <f t="shared" si="22"/>
        <v>6.2164480294758651</v>
      </c>
      <c r="AL10">
        <f t="shared" si="8"/>
        <v>-1820.6669119669227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-1397.6528115745609</v>
      </c>
      <c r="AR10">
        <f t="shared" si="9"/>
        <v>-1404.3912851118062</v>
      </c>
      <c r="AS10">
        <f t="shared" si="9"/>
        <v>329.05776162993197</v>
      </c>
      <c r="AT10">
        <f t="shared" si="9"/>
        <v>3.6591033174068723</v>
      </c>
      <c r="AU10">
        <f t="shared" si="9"/>
        <v>-1071.6744201644674</v>
      </c>
      <c r="AW10">
        <v>7</v>
      </c>
      <c r="AX10">
        <f>IF(Z10&gt;0, (R10*SUMPRODUCT(K10:$K$98, X10:$X$98)-K10*$AZ$3)/Z10, 0)</f>
        <v>1045.129989406669</v>
      </c>
    </row>
    <row r="11" spans="1:52" x14ac:dyDescent="0.25">
      <c r="A11" t="s">
        <v>33</v>
      </c>
      <c r="C11" s="12">
        <f>AU91</f>
        <v>15895.368229152957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1000000</v>
      </c>
      <c r="S11">
        <f t="shared" si="1"/>
        <v>443.64623751329964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957.17083872085266</v>
      </c>
      <c r="AC11">
        <f t="shared" si="2"/>
        <v>401.19279558406197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-2372.7466079673231</v>
      </c>
      <c r="AI11">
        <f t="shared" si="6"/>
        <v>-2384.0504566664804</v>
      </c>
      <c r="AJ11">
        <f t="shared" si="7"/>
        <v>555.97804313679069</v>
      </c>
      <c r="AK11">
        <f t="shared" si="22"/>
        <v>2.2972100129300461</v>
      </c>
      <c r="AL11">
        <f t="shared" si="8"/>
        <v>-1825.7752035167596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-1327.0976705100011</v>
      </c>
      <c r="AR11">
        <f t="shared" si="9"/>
        <v>-1333.4200107152624</v>
      </c>
      <c r="AS11">
        <f t="shared" si="9"/>
        <v>310.96332133570377</v>
      </c>
      <c r="AT11">
        <f t="shared" si="9"/>
        <v>1.2848494005195934</v>
      </c>
      <c r="AU11">
        <f t="shared" si="9"/>
        <v>-1021.1718399790391</v>
      </c>
      <c r="AW11">
        <v>8</v>
      </c>
      <c r="AX11">
        <f>IF(Z11&gt;0, (R11*SUMPRODUCT(K11:$K$98, X11:$X$98)-K11*$AZ$3)/Z11, 0)</f>
        <v>443.64623751329964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1000000</v>
      </c>
      <c r="S12">
        <f t="shared" si="1"/>
        <v>-142.89363223004429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401.19279558406197</v>
      </c>
      <c r="AC12">
        <f t="shared" si="2"/>
        <v>-127.58831227300472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-2374.6980657926456</v>
      </c>
      <c r="AI12">
        <f t="shared" si="6"/>
        <v>-2385.8591922789892</v>
      </c>
      <c r="AJ12">
        <f t="shared" si="7"/>
        <v>528.78110785706667</v>
      </c>
      <c r="AK12">
        <f t="shared" si="22"/>
        <v>0.92274342984334257</v>
      </c>
      <c r="AL12">
        <f t="shared" si="8"/>
        <v>-1856.1553409920791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-1262.1772666785496</v>
      </c>
      <c r="AR12">
        <f t="shared" si="9"/>
        <v>-1268.1095240566617</v>
      </c>
      <c r="AS12">
        <f t="shared" si="9"/>
        <v>281.05278014091971</v>
      </c>
      <c r="AT12">
        <f t="shared" si="9"/>
        <v>0.49044794237304806</v>
      </c>
      <c r="AU12">
        <f t="shared" si="9"/>
        <v>-986.56629597336882</v>
      </c>
      <c r="AW12">
        <v>9</v>
      </c>
      <c r="AX12">
        <f>IF(Z12&gt;0, (R12*SUMPRODUCT(K12:$K$98, X12:$X$98)-K12*$AZ$3)/Z12, 0)</f>
        <v>-142.89363223004429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1000000</v>
      </c>
      <c r="S13">
        <f t="shared" si="1"/>
        <v>-720.5931577128357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-127.58831227300472</v>
      </c>
      <c r="AC13">
        <f t="shared" si="2"/>
        <v>-635.26243356422128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-2378.5565944058294</v>
      </c>
      <c r="AI13">
        <f t="shared" si="6"/>
        <v>-2389.5763776698791</v>
      </c>
      <c r="AJ13">
        <f t="shared" si="7"/>
        <v>507.67412129121658</v>
      </c>
      <c r="AK13">
        <f t="shared" si="22"/>
        <v>-0.25517662454600942</v>
      </c>
      <c r="AL13">
        <f t="shared" si="8"/>
        <v>-1882.1574330032086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-1201.7377525240763</v>
      </c>
      <c r="AR13">
        <f t="shared" si="9"/>
        <v>-1207.3053684488718</v>
      </c>
      <c r="AS13">
        <f t="shared" si="9"/>
        <v>256.49638060747696</v>
      </c>
      <c r="AT13">
        <f t="shared" si="9"/>
        <v>-0.1289249892139753</v>
      </c>
      <c r="AU13">
        <f t="shared" si="9"/>
        <v>-950.93791283060887</v>
      </c>
      <c r="AW13">
        <v>10</v>
      </c>
      <c r="AX13">
        <f>IF(Z13&gt;0, (R13*SUMPRODUCT(K13:$K$98, X13:$X$98)-K13*$AZ$3)/Z13, 0)</f>
        <v>-720.5931577128357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1000000</v>
      </c>
      <c r="S14">
        <f t="shared" si="1"/>
        <v>-324.44618576873842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-635.26243356422128</v>
      </c>
      <c r="AC14">
        <f t="shared" si="2"/>
        <v>-282.39205685616434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-2385.0293234915389</v>
      </c>
      <c r="AI14">
        <f t="shared" si="6"/>
        <v>-2395.9090960564045</v>
      </c>
      <c r="AJ14">
        <f t="shared" si="7"/>
        <v>-352.87037670805694</v>
      </c>
      <c r="AK14">
        <f t="shared" si="22"/>
        <v>-44.468370349495494</v>
      </c>
      <c r="AL14">
        <f t="shared" si="8"/>
        <v>-2793.2478431139571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-1075.900020347334</v>
      </c>
      <c r="AR14">
        <f t="shared" si="9"/>
        <v>-1080.8079463877473</v>
      </c>
      <c r="AS14">
        <f t="shared" si="9"/>
        <v>-159.18179359085636</v>
      </c>
      <c r="AT14">
        <f t="shared" si="9"/>
        <v>-20.059929700904039</v>
      </c>
      <c r="AU14">
        <f t="shared" si="9"/>
        <v>-1260.0496696795078</v>
      </c>
      <c r="AW14">
        <v>11</v>
      </c>
      <c r="AX14">
        <f>IF(Z14&gt;0, (R14*SUMPRODUCT(K14:$K$98, X14:$X$98)-K14*$AZ$3)/Z14, 0)</f>
        <v>-324.44618576873842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1000000</v>
      </c>
      <c r="S15">
        <f t="shared" si="1"/>
        <v>34.622858713441161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-282.39205685616434</v>
      </c>
      <c r="AC15">
        <f t="shared" si="2"/>
        <v>29.750895325189045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-2393.2131265118551</v>
      </c>
      <c r="AI15">
        <f t="shared" si="6"/>
        <v>-2403.9541861869907</v>
      </c>
      <c r="AJ15">
        <f t="shared" si="7"/>
        <v>-312.14295218135339</v>
      </c>
      <c r="AK15">
        <f t="shared" si="22"/>
        <v>-19.767443979931507</v>
      </c>
      <c r="AL15">
        <f t="shared" si="8"/>
        <v>-2735.8645823482757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-963.92123169706508</v>
      </c>
      <c r="AR15">
        <f t="shared" si="9"/>
        <v>-968.24743873524847</v>
      </c>
      <c r="AS15">
        <f t="shared" si="9"/>
        <v>-125.72270125007515</v>
      </c>
      <c r="AT15">
        <f t="shared" si="9"/>
        <v>-7.9617894192357985</v>
      </c>
      <c r="AU15">
        <f t="shared" si="9"/>
        <v>-1101.9319294045595</v>
      </c>
      <c r="AW15">
        <v>12</v>
      </c>
      <c r="AX15">
        <f>IF(Z15&gt;0, (R15*SUMPRODUCT(K15:$K$98, X15:$X$98)-K15*$AZ$3)/Z15, 0)</f>
        <v>34.622858713441161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1000000</v>
      </c>
      <c r="S16">
        <f t="shared" si="1"/>
        <v>359.73020465362652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29.750895325189045</v>
      </c>
      <c r="AC16">
        <f t="shared" si="2"/>
        <v>305.15374624303149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-2406.8996162431049</v>
      </c>
      <c r="AI16">
        <f t="shared" si="6"/>
        <v>-2417.5031790762864</v>
      </c>
      <c r="AJ16">
        <f t="shared" si="7"/>
        <v>-275.40285091784244</v>
      </c>
      <c r="AK16">
        <f t="shared" si="22"/>
        <v>2.0825626727632334</v>
      </c>
      <c r="AL16">
        <f t="shared" si="8"/>
        <v>-2690.8234673213656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-865.56587316454204</v>
      </c>
      <c r="AR16">
        <f t="shared" si="9"/>
        <v>-869.37911159809323</v>
      </c>
      <c r="AS16">
        <f t="shared" si="9"/>
        <v>-99.039988006973616</v>
      </c>
      <c r="AT16">
        <f t="shared" si="9"/>
        <v>0.74892827524059169</v>
      </c>
      <c r="AU16">
        <f t="shared" si="9"/>
        <v>-967.67017132982619</v>
      </c>
      <c r="AW16">
        <v>13</v>
      </c>
      <c r="AX16">
        <f>IF(Z16&gt;0, (R16*SUMPRODUCT(K16:$K$98, X16:$X$98)-K16*$AZ$3)/Z16, 0)</f>
        <v>359.73020465362652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1000000</v>
      </c>
      <c r="S17">
        <f t="shared" si="1"/>
        <v>652.18911929882506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305.15374624303149</v>
      </c>
      <c r="AC17">
        <f t="shared" si="2"/>
        <v>546.12723255608034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-2426.6109335280853</v>
      </c>
      <c r="AI17">
        <f t="shared" si="6"/>
        <v>-2437.0781280962656</v>
      </c>
      <c r="AJ17">
        <f t="shared" si="7"/>
        <v>-240.97348631304885</v>
      </c>
      <c r="AK17">
        <f t="shared" si="22"/>
        <v>21.360762237012207</v>
      </c>
      <c r="AL17">
        <f t="shared" si="8"/>
        <v>-2656.6908521723021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-779.15574063741451</v>
      </c>
      <c r="AR17">
        <f t="shared" si="9"/>
        <v>-782.51663159174177</v>
      </c>
      <c r="AS17">
        <f t="shared" si="9"/>
        <v>-77.37370363251533</v>
      </c>
      <c r="AT17">
        <f t="shared" si="9"/>
        <v>6.8586852104720935</v>
      </c>
      <c r="AU17">
        <f t="shared" si="9"/>
        <v>-853.031650013785</v>
      </c>
      <c r="AW17">
        <v>14</v>
      </c>
      <c r="AX17">
        <f>IF(Z17&gt;0, (R17*SUMPRODUCT(K17:$K$98, X17:$X$98)-K17*$AZ$3)/Z17, 0)</f>
        <v>652.18911929882506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1000000</v>
      </c>
      <c r="S18">
        <f t="shared" si="1"/>
        <v>913.37386237076237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546.12723255608034</v>
      </c>
      <c r="AC18">
        <f t="shared" si="2"/>
        <v>754.95306288080246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-2447.5432685020519</v>
      </c>
      <c r="AI18">
        <f t="shared" si="6"/>
        <v>-2457.8751968336942</v>
      </c>
      <c r="AJ18">
        <f t="shared" si="7"/>
        <v>-208.82583032472212</v>
      </c>
      <c r="AK18">
        <f t="shared" si="22"/>
        <v>38.228906278925628</v>
      </c>
      <c r="AL18">
        <f t="shared" si="8"/>
        <v>-2628.4721208794908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-701.67577051705246</v>
      </c>
      <c r="AR18">
        <f t="shared" si="9"/>
        <v>-704.63778710990687</v>
      </c>
      <c r="AS18">
        <f t="shared" si="9"/>
        <v>-59.867389182721539</v>
      </c>
      <c r="AT18">
        <f t="shared" si="9"/>
        <v>10.959682557810861</v>
      </c>
      <c r="AU18">
        <f t="shared" si="9"/>
        <v>-753.54549373481757</v>
      </c>
      <c r="AW18">
        <v>15</v>
      </c>
      <c r="AX18">
        <f>IF(Z18&gt;0, (R18*SUMPRODUCT(K18:$K$98, X18:$X$98)-K18*$AZ$3)/Z18, 0)</f>
        <v>913.37386237076237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1000000</v>
      </c>
      <c r="S19">
        <f t="shared" si="1"/>
        <v>1146.586428570695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754.95306288080246</v>
      </c>
      <c r="AC19">
        <f t="shared" si="2"/>
        <v>935.40369500851023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-2472.6007199409069</v>
      </c>
      <c r="AI19">
        <f t="shared" si="6"/>
        <v>-2482.7984214802336</v>
      </c>
      <c r="AJ19">
        <f t="shared" si="7"/>
        <v>-180.45063212770776</v>
      </c>
      <c r="AK19">
        <f t="shared" si="22"/>
        <v>52.846714401656179</v>
      </c>
      <c r="AL19">
        <f t="shared" si="8"/>
        <v>-2610.402339206285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-632.910164913838</v>
      </c>
      <c r="AR19">
        <f t="shared" si="9"/>
        <v>-635.5204646322461</v>
      </c>
      <c r="AS19">
        <f t="shared" si="9"/>
        <v>-46.189843114452927</v>
      </c>
      <c r="AT19">
        <f t="shared" si="9"/>
        <v>13.527142679108366</v>
      </c>
      <c r="AU19">
        <f t="shared" si="9"/>
        <v>-668.18316506759061</v>
      </c>
      <c r="AW19">
        <v>16</v>
      </c>
      <c r="AX19">
        <f>IF(Z19&gt;0, (R19*SUMPRODUCT(K19:$K$98, X19:$X$98)-K19*$AZ$3)/Z19, 0)</f>
        <v>1146.586428570695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1000000</v>
      </c>
      <c r="S20">
        <f t="shared" si="1"/>
        <v>1353.9051795330367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935.40369500851023</v>
      </c>
      <c r="AC20">
        <f t="shared" si="2"/>
        <v>1090.1063895989219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-2500.8459821466704</v>
      </c>
      <c r="AI20">
        <f t="shared" si="6"/>
        <v>-2510.910446095827</v>
      </c>
      <c r="AJ20">
        <f t="shared" si="7"/>
        <v>-154.70269459041162</v>
      </c>
      <c r="AK20">
        <f t="shared" si="22"/>
        <v>65.47825865059572</v>
      </c>
      <c r="AL20">
        <f t="shared" si="8"/>
        <v>-2600.1348820356429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-571.55365019236649</v>
      </c>
      <c r="AR20">
        <f t="shared" si="9"/>
        <v>-573.85382427283196</v>
      </c>
      <c r="AS20">
        <f t="shared" si="9"/>
        <v>-35.356391564684088</v>
      </c>
      <c r="AT20">
        <f t="shared" si="9"/>
        <v>14.964671158142918</v>
      </c>
      <c r="AU20">
        <f t="shared" si="9"/>
        <v>-594.2455446793731</v>
      </c>
      <c r="AW20">
        <v>17</v>
      </c>
      <c r="AX20">
        <f>IF(Z20&gt;0, (R20*SUMPRODUCT(K20:$K$98, X20:$X$98)-K20*$AZ$3)/Z20, 0)</f>
        <v>1353.9051795330367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1000000</v>
      </c>
      <c r="S21">
        <f t="shared" si="1"/>
        <v>1537.6617888708968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1090.1063895989219</v>
      </c>
      <c r="AC21">
        <f t="shared" si="2"/>
        <v>1221.7785068210669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-2536.46874886567</v>
      </c>
      <c r="AI21">
        <f t="shared" si="6"/>
        <v>-2546.4008623159743</v>
      </c>
      <c r="AJ21">
        <f t="shared" si="7"/>
        <v>-131.67211722214506</v>
      </c>
      <c r="AK21">
        <f t="shared" si="22"/>
        <v>76.307447271924531</v>
      </c>
      <c r="AL21">
        <f t="shared" si="8"/>
        <v>-2601.7655322661949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-517.58484299003385</v>
      </c>
      <c r="AR21">
        <f t="shared" si="9"/>
        <v>-519.61156276847942</v>
      </c>
      <c r="AS21">
        <f t="shared" si="9"/>
        <v>-26.868650421601764</v>
      </c>
      <c r="AT21">
        <f t="shared" si="9"/>
        <v>15.571088006848932</v>
      </c>
      <c r="AU21">
        <f t="shared" si="9"/>
        <v>-530.90912518323216</v>
      </c>
      <c r="AW21">
        <v>18</v>
      </c>
      <c r="AX21">
        <f>IF(Z21&gt;0, (R21*SUMPRODUCT(K21:$K$98, X21:$X$98)-K21*$AZ$3)/Z21, 0)</f>
        <v>1537.6617888708968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1000000</v>
      </c>
      <c r="S22">
        <f t="shared" si="1"/>
        <v>1698.980919284189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1221.7785068210669</v>
      </c>
      <c r="AC22">
        <f t="shared" si="2"/>
        <v>1332.0738133082741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-2580.5521818291054</v>
      </c>
      <c r="AI22">
        <f t="shared" si="6"/>
        <v>-2590.3527172426334</v>
      </c>
      <c r="AJ22">
        <f t="shared" si="7"/>
        <v>-110.2953064872072</v>
      </c>
      <c r="AK22">
        <f t="shared" si="22"/>
        <v>85.524495477474687</v>
      </c>
      <c r="AL22">
        <f t="shared" si="8"/>
        <v>-2615.1235282523658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-470.1610599863501</v>
      </c>
      <c r="AR22">
        <f t="shared" si="9"/>
        <v>-471.94665849154757</v>
      </c>
      <c r="AS22">
        <f t="shared" si="9"/>
        <v>-20.095140324885261</v>
      </c>
      <c r="AT22">
        <f t="shared" si="9"/>
        <v>15.582047800322369</v>
      </c>
      <c r="AU22">
        <f t="shared" si="9"/>
        <v>-476.45975101611043</v>
      </c>
      <c r="AW22">
        <v>19</v>
      </c>
      <c r="AX22">
        <f>IF(Z22&gt;0, (R22*SUMPRODUCT(K22:$K$98, X22:$X$98)-K22*$AZ$3)/Z22, 0)</f>
        <v>1698.980919284189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1000000</v>
      </c>
      <c r="S23">
        <f t="shared" si="1"/>
        <v>1838.8967218418002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1332.0738133082741</v>
      </c>
      <c r="AC23">
        <f t="shared" si="2"/>
        <v>1422.5200296408912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-2629.8529356240033</v>
      </c>
      <c r="AI23">
        <f t="shared" si="6"/>
        <v>-2639.522592521701</v>
      </c>
      <c r="AJ23">
        <f t="shared" si="7"/>
        <v>-90.446216332617041</v>
      </c>
      <c r="AK23">
        <f t="shared" si="22"/>
        <v>93.245166931579192</v>
      </c>
      <c r="AL23">
        <f t="shared" si="8"/>
        <v>-2636.7236419227388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-427.80657169300383</v>
      </c>
      <c r="AR23">
        <f t="shared" si="9"/>
        <v>-429.37956564670185</v>
      </c>
      <c r="AS23">
        <f t="shared" si="9"/>
        <v>-14.71317472080605</v>
      </c>
      <c r="AT23">
        <f t="shared" si="9"/>
        <v>15.168488949164587</v>
      </c>
      <c r="AU23">
        <f t="shared" si="9"/>
        <v>-428.92425141834332</v>
      </c>
      <c r="AW23">
        <v>20</v>
      </c>
      <c r="AX23">
        <f>IF(Z23&gt;0, (R23*SUMPRODUCT(K23:$K$98, X23:$X$98)-K23*$AZ$3)/Z23, 0)</f>
        <v>1838.8967218418002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1000000</v>
      </c>
      <c r="S24">
        <f t="shared" si="1"/>
        <v>1959.3263120475344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1422.5200296408912</v>
      </c>
      <c r="AC24">
        <f t="shared" si="2"/>
        <v>1495.2556689469657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-2688.9730008765914</v>
      </c>
      <c r="AI24">
        <f t="shared" si="6"/>
        <v>-2698.5123490428009</v>
      </c>
      <c r="AJ24">
        <f t="shared" si="7"/>
        <v>-72.735639306074518</v>
      </c>
      <c r="AK24">
        <f t="shared" si="22"/>
        <v>99.576402074862386</v>
      </c>
      <c r="AL24">
        <f t="shared" si="8"/>
        <v>-2671.671586274013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-390.55698341302502</v>
      </c>
      <c r="AR24">
        <f t="shared" si="9"/>
        <v>-391.94251574909043</v>
      </c>
      <c r="AS24">
        <f t="shared" si="9"/>
        <v>-10.564409484490044</v>
      </c>
      <c r="AT24">
        <f t="shared" si="9"/>
        <v>14.462867124661614</v>
      </c>
      <c r="AU24">
        <f t="shared" si="9"/>
        <v>-388.04405810891888</v>
      </c>
      <c r="AW24">
        <v>21</v>
      </c>
      <c r="AX24">
        <f>IF(Z24&gt;0, (R24*SUMPRODUCT(K24:$K$98, X24:$X$98)-K24*$AZ$3)/Z24, 0)</f>
        <v>1959.3263120475344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1000000</v>
      </c>
      <c r="S25">
        <f t="shared" si="1"/>
        <v>2061.2345684976626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1495.2556689469657</v>
      </c>
      <c r="AC25">
        <f t="shared" si="2"/>
        <v>1551.6113739259733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-2758.1018143741189</v>
      </c>
      <c r="AI25">
        <f t="shared" si="6"/>
        <v>-2767.5112927859868</v>
      </c>
      <c r="AJ25">
        <f t="shared" si="7"/>
        <v>-56.355704979007669</v>
      </c>
      <c r="AK25">
        <f t="shared" si="22"/>
        <v>104.6678968262876</v>
      </c>
      <c r="AL25">
        <f t="shared" si="8"/>
        <v>-2719.1991009387066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-357.67636015443793</v>
      </c>
      <c r="AR25">
        <f t="shared" si="9"/>
        <v>-358.89660081842243</v>
      </c>
      <c r="AS25">
        <f t="shared" si="9"/>
        <v>-7.308324633187242</v>
      </c>
      <c r="AT25">
        <f t="shared" si="9"/>
        <v>13.573549811228498</v>
      </c>
      <c r="AU25">
        <f t="shared" si="9"/>
        <v>-352.63137564038112</v>
      </c>
      <c r="AW25">
        <v>22</v>
      </c>
      <c r="AX25">
        <f>IF(Z25&gt;0, (R25*SUMPRODUCT(K25:$K$98, X25:$X$98)-K25*$AZ$3)/Z25, 0)</f>
        <v>2061.2345684976626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1000000</v>
      </c>
      <c r="S26">
        <f t="shared" si="1"/>
        <v>2145.6891554167678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1551.6113739259733</v>
      </c>
      <c r="AC26">
        <f t="shared" si="2"/>
        <v>1592.9641998358497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-2828.5599698851574</v>
      </c>
      <c r="AI26">
        <f t="shared" si="6"/>
        <v>-2837.839996513283</v>
      </c>
      <c r="AJ26">
        <f t="shared" si="7"/>
        <v>-41.352825909876401</v>
      </c>
      <c r="AK26">
        <f t="shared" si="22"/>
        <v>108.61279617481814</v>
      </c>
      <c r="AL26">
        <f t="shared" si="8"/>
        <v>-2770.5800262483417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-327.51207125315074</v>
      </c>
      <c r="AR26">
        <f t="shared" si="9"/>
        <v>-328.58658293917495</v>
      </c>
      <c r="AS26">
        <f t="shared" si="9"/>
        <v>-4.7881430162728567</v>
      </c>
      <c r="AT26">
        <f t="shared" si="9"/>
        <v>12.576011192456789</v>
      </c>
      <c r="AU26">
        <f t="shared" si="9"/>
        <v>-320.79871476299104</v>
      </c>
      <c r="AW26">
        <v>23</v>
      </c>
      <c r="AX26">
        <f>IF(Z26&gt;0, (R26*SUMPRODUCT(K26:$K$98, X26:$X$98)-K26*$AZ$3)/Z26, 0)</f>
        <v>2145.6891554167678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1000000</v>
      </c>
      <c r="S27">
        <f t="shared" si="1"/>
        <v>2215.2520131307533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1592.9641998358497</v>
      </c>
      <c r="AC27">
        <f t="shared" si="2"/>
        <v>1621.728187568694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-2904.2058629337112</v>
      </c>
      <c r="AI27">
        <f t="shared" si="6"/>
        <v>-2913.3567867222691</v>
      </c>
      <c r="AJ27">
        <f t="shared" si="7"/>
        <v>-28.763987732844271</v>
      </c>
      <c r="AK27">
        <f t="shared" si="22"/>
        <v>111.50749398850949</v>
      </c>
      <c r="AL27">
        <f t="shared" si="8"/>
        <v>-2830.613280466604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-300.24189732891273</v>
      </c>
      <c r="AR27">
        <f t="shared" si="9"/>
        <v>-301.18793588480679</v>
      </c>
      <c r="AS27">
        <f t="shared" si="9"/>
        <v>-2.9736715161544511</v>
      </c>
      <c r="AT27">
        <f t="shared" si="9"/>
        <v>11.527840360353473</v>
      </c>
      <c r="AU27">
        <f t="shared" si="9"/>
        <v>-292.63376704060778</v>
      </c>
      <c r="AW27">
        <v>24</v>
      </c>
      <c r="AX27">
        <f>IF(Z27&gt;0, (R27*SUMPRODUCT(K27:$K$98, X27:$X$98)-K27*$AZ$3)/Z27, 0)</f>
        <v>2215.2520131307533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1000000</v>
      </c>
      <c r="S28">
        <f t="shared" si="1"/>
        <v>2271.6369474884332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1621.728187568694</v>
      </c>
      <c r="AC28">
        <f t="shared" si="2"/>
        <v>1639.5899143344197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-2987.3395688439668</v>
      </c>
      <c r="AI28">
        <f t="shared" si="6"/>
        <v>-2996.3616416500286</v>
      </c>
      <c r="AJ28">
        <f t="shared" si="7"/>
        <v>-17.861726765725734</v>
      </c>
      <c r="AK28">
        <f t="shared" si="22"/>
        <v>113.5209731298086</v>
      </c>
      <c r="AL28">
        <f t="shared" si="8"/>
        <v>-2900.7023952859458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-275.7467908017681</v>
      </c>
      <c r="AR28">
        <f t="shared" si="9"/>
        <v>-276.57957447611091</v>
      </c>
      <c r="AS28">
        <f t="shared" si="9"/>
        <v>-1.648729151916567</v>
      </c>
      <c r="AT28">
        <f t="shared" si="9"/>
        <v>10.478569077218109</v>
      </c>
      <c r="AU28">
        <f t="shared" si="9"/>
        <v>-267.74973455080936</v>
      </c>
      <c r="AW28">
        <v>25</v>
      </c>
      <c r="AX28">
        <f>IF(Z28&gt;0, (R28*SUMPRODUCT(K28:$K$98, X28:$X$98)-K28*$AZ$3)/Z28, 0)</f>
        <v>2271.6369474884332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1000000</v>
      </c>
      <c r="S29">
        <f t="shared" si="1"/>
        <v>2316.1845875968065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1639.5899143344197</v>
      </c>
      <c r="AC29">
        <f t="shared" si="2"/>
        <v>1647.8642164742946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-3091.8232099853258</v>
      </c>
      <c r="AI29">
        <f t="shared" si="6"/>
        <v>-3100.7164142732022</v>
      </c>
      <c r="AJ29">
        <f t="shared" si="7"/>
        <v>-8.2743021398748624</v>
      </c>
      <c r="AK29">
        <f t="shared" si="22"/>
        <v>114.77129400340939</v>
      </c>
      <c r="AL29">
        <f t="shared" si="8"/>
        <v>-2994.2194224096679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-254.81354259259749</v>
      </c>
      <c r="AR29">
        <f t="shared" si="9"/>
        <v>-255.54647870688592</v>
      </c>
      <c r="AS29">
        <f t="shared" si="9"/>
        <v>-0.68192910705040943</v>
      </c>
      <c r="AT29">
        <f t="shared" si="9"/>
        <v>9.4589108195109546</v>
      </c>
      <c r="AU29">
        <f t="shared" si="9"/>
        <v>-246.7694969944254</v>
      </c>
      <c r="AW29">
        <v>26</v>
      </c>
      <c r="AX29">
        <f>IF(Z29&gt;0, (R29*SUMPRODUCT(K29:$K$98, X29:$X$98)-K29*$AZ$3)/Z29, 0)</f>
        <v>2316.1845875968065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1000000</v>
      </c>
      <c r="S30">
        <f t="shared" si="1"/>
        <v>2348.5193456417064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1647.8642164742946</v>
      </c>
      <c r="AC30">
        <f t="shared" si="2"/>
        <v>1646.6409354367329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-3201.7449253917066</v>
      </c>
      <c r="AI30">
        <f t="shared" si="6"/>
        <v>-3210.5091758251365</v>
      </c>
      <c r="AJ30">
        <f t="shared" si="7"/>
        <v>1.2232810375617191</v>
      </c>
      <c r="AK30">
        <f t="shared" si="22"/>
        <v>115.35049515320064</v>
      </c>
      <c r="AL30">
        <f t="shared" si="8"/>
        <v>-3093.9353996343743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-235.60069100804711</v>
      </c>
      <c r="AR30">
        <f t="shared" si="9"/>
        <v>-236.24560917186088</v>
      </c>
      <c r="AS30">
        <f t="shared" si="9"/>
        <v>9.0015246205574065E-2</v>
      </c>
      <c r="AT30">
        <f t="shared" si="9"/>
        <v>8.4880766580397164</v>
      </c>
      <c r="AU30">
        <f t="shared" si="9"/>
        <v>-227.66751726761558</v>
      </c>
      <c r="AW30">
        <v>27</v>
      </c>
      <c r="AX30">
        <f>IF(Z30&gt;0, (R30*SUMPRODUCT(K30:$K$98, X30:$X$98)-K30*$AZ$3)/Z30, 0)</f>
        <v>2348.5193456417064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1000000</v>
      </c>
      <c r="S31">
        <f t="shared" si="1"/>
        <v>2370.3043447959453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1646.6409354367329</v>
      </c>
      <c r="AC31">
        <f t="shared" si="2"/>
        <v>1637.4601208171123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-3305.903309091198</v>
      </c>
      <c r="AI31">
        <f t="shared" si="6"/>
        <v>-3314.53859322893</v>
      </c>
      <c r="AJ31">
        <f t="shared" si="7"/>
        <v>9.1808146196206053</v>
      </c>
      <c r="AK31">
        <f t="shared" si="22"/>
        <v>115.26486548057132</v>
      </c>
      <c r="AL31">
        <f t="shared" si="8"/>
        <v>-3190.092913128738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-217.20106707917893</v>
      </c>
      <c r="AR31">
        <f t="shared" si="9"/>
        <v>-217.76841365706866</v>
      </c>
      <c r="AS31">
        <f t="shared" si="9"/>
        <v>0.60318846185065844</v>
      </c>
      <c r="AT31">
        <f t="shared" si="9"/>
        <v>7.5730139203618982</v>
      </c>
      <c r="AU31">
        <f t="shared" si="9"/>
        <v>-209.59221127485611</v>
      </c>
      <c r="AW31">
        <v>28</v>
      </c>
      <c r="AX31">
        <f>IF(Z31&gt;0, (R31*SUMPRODUCT(K31:$K$98, X31:$X$98)-K31*$AZ$3)/Z31, 0)</f>
        <v>2370.3043447959453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1000000</v>
      </c>
      <c r="S32">
        <f t="shared" si="1"/>
        <v>2384.181701350235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1637.4601208171123</v>
      </c>
      <c r="AC32">
        <f t="shared" si="2"/>
        <v>1622.4196576561712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-3421.2104592371561</v>
      </c>
      <c r="AI32">
        <f t="shared" si="6"/>
        <v>-3429.7166254027702</v>
      </c>
      <c r="AJ32">
        <f t="shared" si="7"/>
        <v>15.040463160941044</v>
      </c>
      <c r="AK32">
        <f t="shared" si="22"/>
        <v>114.62220845719787</v>
      </c>
      <c r="AL32">
        <f t="shared" si="8"/>
        <v>-3300.0539537846312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-200.69362423503432</v>
      </c>
      <c r="AR32">
        <f t="shared" si="9"/>
        <v>-201.19260941483034</v>
      </c>
      <c r="AS32">
        <f t="shared" si="9"/>
        <v>0.88229739091112025</v>
      </c>
      <c r="AT32">
        <f t="shared" si="9"/>
        <v>6.723920292886028</v>
      </c>
      <c r="AU32">
        <f t="shared" si="9"/>
        <v>-193.58639173103319</v>
      </c>
      <c r="AW32">
        <v>29</v>
      </c>
      <c r="AX32">
        <f>IF(Z32&gt;0, (R32*SUMPRODUCT(K32:$K$98, X32:$X$98)-K32*$AZ$3)/Z32, 0)</f>
        <v>2384.181701350235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1000000</v>
      </c>
      <c r="S33">
        <f t="shared" si="1"/>
        <v>2390.8584638599878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1622.4196576561712</v>
      </c>
      <c r="AC33">
        <f t="shared" si="2"/>
        <v>1602.2265726338492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-3541.3830476228991</v>
      </c>
      <c r="AI33">
        <f t="shared" si="6"/>
        <v>-3549.759884838762</v>
      </c>
      <c r="AJ33">
        <f t="shared" si="7"/>
        <v>20.193085022322066</v>
      </c>
      <c r="AK33">
        <f t="shared" si="22"/>
        <v>113.569376035932</v>
      </c>
      <c r="AL33">
        <f t="shared" si="8"/>
        <v>-3415.9974237805081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-185.48494518349776</v>
      </c>
      <c r="AR33">
        <f t="shared" si="9"/>
        <v>-185.92369387882411</v>
      </c>
      <c r="AS33">
        <f t="shared" si="9"/>
        <v>1.0576413841945842</v>
      </c>
      <c r="AT33">
        <f t="shared" si="9"/>
        <v>5.9483566745734366</v>
      </c>
      <c r="AU33">
        <f t="shared" si="9"/>
        <v>-178.91769582005611</v>
      </c>
      <c r="AW33">
        <v>30</v>
      </c>
      <c r="AX33">
        <f>IF(Z33&gt;0, (R33*SUMPRODUCT(K33:$K$98, X33:$X$98)-K33*$AZ$3)/Z33, 0)</f>
        <v>2390.8584638599878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1000000</v>
      </c>
      <c r="S34">
        <f t="shared" si="1"/>
        <v>2391.5956720131439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1602.2265726338492</v>
      </c>
      <c r="AC34">
        <f t="shared" si="2"/>
        <v>1577.9028231759876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-3675.6134290144755</v>
      </c>
      <c r="AI34">
        <f t="shared" si="6"/>
        <v>-3683.860552690317</v>
      </c>
      <c r="AJ34">
        <f t="shared" si="7"/>
        <v>24.323749457861595</v>
      </c>
      <c r="AK34">
        <f t="shared" si="22"/>
        <v>112.15586008436945</v>
      </c>
      <c r="AL34">
        <f t="shared" si="8"/>
        <v>-3547.3809431480859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-171.88879574235301</v>
      </c>
      <c r="AR34">
        <f t="shared" si="9"/>
        <v>-172.2744696398822</v>
      </c>
      <c r="AS34">
        <f t="shared" si="9"/>
        <v>1.1374917637548101</v>
      </c>
      <c r="AT34">
        <f t="shared" si="9"/>
        <v>5.2449301586426929</v>
      </c>
      <c r="AU34">
        <f t="shared" ref="AU34:AU89" si="23">AL34*$K34</f>
        <v>-165.8920477174847</v>
      </c>
      <c r="AW34">
        <v>31</v>
      </c>
      <c r="AX34">
        <f>IF(Z34&gt;0, (R34*SUMPRODUCT(K34:$K$98, X34:$X$98)-K34*$AZ$3)/Z34, 0)</f>
        <v>2391.5956720131439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1000000</v>
      </c>
      <c r="S35">
        <f t="shared" si="1"/>
        <v>2386.8960932165787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1577.9028231759876</v>
      </c>
      <c r="AC35">
        <f t="shared" si="2"/>
        <v>1549.9079521886667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-3831.841940179344</v>
      </c>
      <c r="AI35">
        <f t="shared" ref="AI35:AI66" si="25">SUM(AE35:AH35)</f>
        <v>-3839.9586945941751</v>
      </c>
      <c r="AJ35">
        <f t="shared" si="7"/>
        <v>27.994870987320837</v>
      </c>
      <c r="AK35">
        <f t="shared" si="22"/>
        <v>110.45319762231914</v>
      </c>
      <c r="AL35">
        <f t="shared" ref="AL35:AL89" si="26">SUM(AI35:AK35)</f>
        <v>-3701.5106259845347</v>
      </c>
      <c r="AN35">
        <f t="shared" ref="AN35:AT66" si="27">AE35*$K35</f>
        <v>0</v>
      </c>
      <c r="AO35">
        <f t="shared" si="27"/>
        <v>0</v>
      </c>
      <c r="AP35">
        <f t="shared" si="27"/>
        <v>-0.33890823567038586</v>
      </c>
      <c r="AQ35">
        <f t="shared" si="27"/>
        <v>-159.99532879066689</v>
      </c>
      <c r="AR35">
        <f t="shared" si="27"/>
        <v>-160.33423702633729</v>
      </c>
      <c r="AS35">
        <f t="shared" si="27"/>
        <v>1.1689022297874487</v>
      </c>
      <c r="AT35">
        <f t="shared" si="27"/>
        <v>4.6118801206962994</v>
      </c>
      <c r="AU35">
        <f t="shared" si="23"/>
        <v>-154.55345467585352</v>
      </c>
      <c r="AW35">
        <v>32</v>
      </c>
      <c r="AX35">
        <f>IF(Z35&gt;0, (R35*SUMPRODUCT(K35:$K$98, X35:$X$98)-K35*$AZ$3)/Z35, 0)</f>
        <v>2386.8960932165787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1000000</v>
      </c>
      <c r="S36">
        <f t="shared" si="1"/>
        <v>2376.7515834957949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1549.9079521886667</v>
      </c>
      <c r="AC36">
        <f t="shared" si="2"/>
        <v>1518.3893419292781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-3996.2794907595303</v>
      </c>
      <c r="AI36">
        <f t="shared" si="25"/>
        <v>-4004.2651241365784</v>
      </c>
      <c r="AJ36">
        <f t="shared" si="7"/>
        <v>31.518610259388652</v>
      </c>
      <c r="AK36">
        <f t="shared" si="22"/>
        <v>108.49355665320668</v>
      </c>
      <c r="AL36">
        <f t="shared" si="26"/>
        <v>-3864.2529572239828</v>
      </c>
      <c r="AN36">
        <f t="shared" si="27"/>
        <v>0</v>
      </c>
      <c r="AO36">
        <f t="shared" si="27"/>
        <v>0</v>
      </c>
      <c r="AP36">
        <f t="shared" si="27"/>
        <v>-0.29770838152958545</v>
      </c>
      <c r="AQ36">
        <f t="shared" si="27"/>
        <v>-148.98328575330581</v>
      </c>
      <c r="AR36">
        <f t="shared" si="27"/>
        <v>-149.2809941348354</v>
      </c>
      <c r="AS36">
        <f t="shared" si="27"/>
        <v>1.1750294566932569</v>
      </c>
      <c r="AT36">
        <f t="shared" si="27"/>
        <v>4.0446937184028382</v>
      </c>
      <c r="AU36">
        <f t="shared" si="23"/>
        <v>-144.06127095973929</v>
      </c>
      <c r="AW36">
        <v>33</v>
      </c>
      <c r="AX36">
        <f>IF(Z36&gt;0, (R36*SUMPRODUCT(K36:$K$98, X36:$X$98)-K36*$AZ$3)/Z36, 0)</f>
        <v>2376.7515834957949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1000000</v>
      </c>
      <c r="S37">
        <f t="shared" si="1"/>
        <v>2362.1316542327518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1518.3893419292781</v>
      </c>
      <c r="AC37">
        <f t="shared" si="2"/>
        <v>1484.1174120074711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-4166.3572788207166</v>
      </c>
      <c r="AI37">
        <f t="shared" si="25"/>
        <v>-4174.2109763980088</v>
      </c>
      <c r="AJ37">
        <f t="shared" si="7"/>
        <v>34.271929921806986</v>
      </c>
      <c r="AK37">
        <f t="shared" si="22"/>
        <v>106.28725393504948</v>
      </c>
      <c r="AL37">
        <f t="shared" si="26"/>
        <v>-4033.6517925411522</v>
      </c>
      <c r="AN37">
        <f t="shared" si="27"/>
        <v>0</v>
      </c>
      <c r="AO37">
        <f t="shared" si="27"/>
        <v>0</v>
      </c>
      <c r="AP37">
        <f t="shared" si="27"/>
        <v>-0.26141941905038307</v>
      </c>
      <c r="AQ37">
        <f t="shared" si="27"/>
        <v>-138.68202699003669</v>
      </c>
      <c r="AR37">
        <f t="shared" si="27"/>
        <v>-138.94344640908707</v>
      </c>
      <c r="AS37">
        <f t="shared" si="27"/>
        <v>1.1407808769971803</v>
      </c>
      <c r="AT37">
        <f t="shared" si="27"/>
        <v>3.5378943361020627</v>
      </c>
      <c r="AU37">
        <f t="shared" si="23"/>
        <v>-134.26477119598783</v>
      </c>
      <c r="AW37">
        <v>34</v>
      </c>
      <c r="AX37">
        <f>IF(Z37&gt;0, (R37*SUMPRODUCT(K37:$K$98, X37:$X$98)-K37*$AZ$3)/Z37, 0)</f>
        <v>2362.1316542327518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1000000</v>
      </c>
      <c r="S38">
        <f t="shared" si="1"/>
        <v>2344.1177336797255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1484.1174120074711</v>
      </c>
      <c r="AC38">
        <f t="shared" si="2"/>
        <v>1447.8562384384154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-4357.7629541338401</v>
      </c>
      <c r="AI38">
        <f t="shared" si="25"/>
        <v>-4365.483642698433</v>
      </c>
      <c r="AJ38">
        <f t="shared" si="7"/>
        <v>36.2611735690557</v>
      </c>
      <c r="AK38">
        <f t="shared" si="22"/>
        <v>103.88821884052298</v>
      </c>
      <c r="AL38">
        <f t="shared" si="26"/>
        <v>-4225.3342502888545</v>
      </c>
      <c r="AN38">
        <f t="shared" si="27"/>
        <v>0</v>
      </c>
      <c r="AO38">
        <f t="shared" si="27"/>
        <v>0</v>
      </c>
      <c r="AP38">
        <f t="shared" si="27"/>
        <v>-0.22945719645351459</v>
      </c>
      <c r="AQ38">
        <f t="shared" si="27"/>
        <v>-129.51177371020881</v>
      </c>
      <c r="AR38">
        <f t="shared" si="27"/>
        <v>-129.74123090666234</v>
      </c>
      <c r="AS38">
        <f t="shared" si="27"/>
        <v>1.0776742459768753</v>
      </c>
      <c r="AT38">
        <f t="shared" si="27"/>
        <v>3.0875354238502317</v>
      </c>
      <c r="AU38">
        <f t="shared" si="23"/>
        <v>-125.57602123683523</v>
      </c>
      <c r="AW38">
        <v>35</v>
      </c>
      <c r="AX38">
        <f>IF(Z38&gt;0, (R38*SUMPRODUCT(K38:$K$98, X38:$X$98)-K38*$AZ$3)/Z38, 0)</f>
        <v>2344.1177336797255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1000000</v>
      </c>
      <c r="S39">
        <f t="shared" si="1"/>
        <v>2322.9144174642702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1447.8562384384154</v>
      </c>
      <c r="AC39">
        <f t="shared" si="2"/>
        <v>1409.7916552826534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-4572.1219729272188</v>
      </c>
      <c r="AI39">
        <f t="shared" si="25"/>
        <v>-4579.7083030815038</v>
      </c>
      <c r="AJ39">
        <f t="shared" si="7"/>
        <v>38.064583155761966</v>
      </c>
      <c r="AK39">
        <f t="shared" si="22"/>
        <v>101.34993669068909</v>
      </c>
      <c r="AL39">
        <f t="shared" si="26"/>
        <v>-4440.2937832350526</v>
      </c>
      <c r="AN39">
        <f t="shared" si="27"/>
        <v>0</v>
      </c>
      <c r="AO39">
        <f t="shared" si="27"/>
        <v>0</v>
      </c>
      <c r="AP39">
        <f t="shared" si="27"/>
        <v>-0.20130722635794238</v>
      </c>
      <c r="AQ39">
        <f t="shared" si="27"/>
        <v>-121.32364057742446</v>
      </c>
      <c r="AR39">
        <f t="shared" si="27"/>
        <v>-121.52494780378238</v>
      </c>
      <c r="AS39">
        <f t="shared" si="27"/>
        <v>1.010063561922534</v>
      </c>
      <c r="AT39">
        <f t="shared" si="27"/>
        <v>2.6893734166355805</v>
      </c>
      <c r="AU39">
        <f t="shared" si="23"/>
        <v>-117.82551082522427</v>
      </c>
      <c r="AW39">
        <v>36</v>
      </c>
      <c r="AX39">
        <f>IF(Z39&gt;0, (R39*SUMPRODUCT(K39:$K$98, X39:$X$98)-K39*$AZ$3)/Z39, 0)</f>
        <v>2322.9144174642702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1000000</v>
      </c>
      <c r="S40">
        <f t="shared" si="1"/>
        <v>2298.7751784178158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1409.7916552826534</v>
      </c>
      <c r="AC40">
        <f t="shared" si="2"/>
        <v>1370.1172919859864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-4816.7782874513287</v>
      </c>
      <c r="AI40">
        <f t="shared" si="25"/>
        <v>-4824.2285445754778</v>
      </c>
      <c r="AJ40">
        <f t="shared" si="7"/>
        <v>39.674363296667025</v>
      </c>
      <c r="AK40">
        <f t="shared" si="22"/>
        <v>98.685415869785757</v>
      </c>
      <c r="AL40">
        <f t="shared" si="26"/>
        <v>-4685.8687654090245</v>
      </c>
      <c r="AN40">
        <f t="shared" si="27"/>
        <v>0</v>
      </c>
      <c r="AO40">
        <f t="shared" si="27"/>
        <v>0</v>
      </c>
      <c r="AP40">
        <f t="shared" si="27"/>
        <v>-0.17651469424213631</v>
      </c>
      <c r="AQ40">
        <f t="shared" si="27"/>
        <v>-114.12118165501828</v>
      </c>
      <c r="AR40">
        <f t="shared" si="27"/>
        <v>-114.29769634926041</v>
      </c>
      <c r="AS40">
        <f t="shared" si="27"/>
        <v>0.93998206905674964</v>
      </c>
      <c r="AT40">
        <f t="shared" si="27"/>
        <v>2.3380972922330385</v>
      </c>
      <c r="AU40">
        <f t="shared" si="23"/>
        <v>-111.01961698797061</v>
      </c>
      <c r="AW40">
        <v>37</v>
      </c>
      <c r="AX40">
        <f>IF(Z40&gt;0, (R40*SUMPRODUCT(K40:$K$98, X40:$X$98)-K40*$AZ$3)/Z40, 0)</f>
        <v>2298.7751784178158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1000000</v>
      </c>
      <c r="S41">
        <f t="shared" si="1"/>
        <v>2271.7643458236039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1370.1172919859864</v>
      </c>
      <c r="AC41">
        <f t="shared" si="2"/>
        <v>1328.8972507602152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-5097.7323455376863</v>
      </c>
      <c r="AI41">
        <f t="shared" si="25"/>
        <v>-5105.0443784362751</v>
      </c>
      <c r="AJ41">
        <f t="shared" si="7"/>
        <v>41.220041225771183</v>
      </c>
      <c r="AK41">
        <f t="shared" si="22"/>
        <v>95.908210439019058</v>
      </c>
      <c r="AL41">
        <f t="shared" si="26"/>
        <v>-4967.9161267714853</v>
      </c>
      <c r="AN41">
        <f t="shared" si="27"/>
        <v>0</v>
      </c>
      <c r="AO41">
        <f t="shared" si="27"/>
        <v>0</v>
      </c>
      <c r="AP41">
        <f t="shared" si="27"/>
        <v>-0.15467841649566139</v>
      </c>
      <c r="AQ41">
        <f t="shared" si="27"/>
        <v>-107.83720175529979</v>
      </c>
      <c r="AR41">
        <f t="shared" si="27"/>
        <v>-107.99188017179544</v>
      </c>
      <c r="AS41">
        <f t="shared" si="27"/>
        <v>0.87196690621002326</v>
      </c>
      <c r="AT41">
        <f t="shared" si="27"/>
        <v>2.0288379887491659</v>
      </c>
      <c r="AU41">
        <f t="shared" si="23"/>
        <v>-105.09107527683626</v>
      </c>
      <c r="AW41">
        <v>38</v>
      </c>
      <c r="AX41">
        <f>IF(Z41&gt;0, (R41*SUMPRODUCT(K41:$K$98, X41:$X$98)-K41*$AZ$3)/Z41, 0)</f>
        <v>2271.7643458236039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1000000</v>
      </c>
      <c r="S42">
        <f t="shared" si="1"/>
        <v>2241.8735732860914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1328.8972507602152</v>
      </c>
      <c r="AC42">
        <f t="shared" si="2"/>
        <v>1286.1503529596002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-5418.5884140879971</v>
      </c>
      <c r="AI42">
        <f t="shared" si="25"/>
        <v>-5425.7595943024235</v>
      </c>
      <c r="AJ42">
        <f t="shared" si="7"/>
        <v>42.746897800614988</v>
      </c>
      <c r="AK42">
        <f t="shared" si="22"/>
        <v>93.022807553215074</v>
      </c>
      <c r="AL42">
        <f t="shared" si="26"/>
        <v>-5289.989888948593</v>
      </c>
      <c r="AN42">
        <f t="shared" si="27"/>
        <v>0</v>
      </c>
      <c r="AO42">
        <f t="shared" si="27"/>
        <v>0</v>
      </c>
      <c r="AP42">
        <f t="shared" si="27"/>
        <v>-0.13544537957360786</v>
      </c>
      <c r="AQ42">
        <f t="shared" si="27"/>
        <v>-102.34337201885391</v>
      </c>
      <c r="AR42">
        <f t="shared" si="27"/>
        <v>-102.47881739842752</v>
      </c>
      <c r="AS42">
        <f t="shared" si="27"/>
        <v>0.8073803230534905</v>
      </c>
      <c r="AT42">
        <f t="shared" si="27"/>
        <v>1.7569645583164857</v>
      </c>
      <c r="AU42">
        <f t="shared" si="23"/>
        <v>-99.914472517057533</v>
      </c>
      <c r="AW42">
        <v>39</v>
      </c>
      <c r="AX42">
        <f>IF(Z42&gt;0, (R42*SUMPRODUCT(K42:$K$98, X42:$X$98)-K42*$AZ$3)/Z42, 0)</f>
        <v>2241.8735732860914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1000000</v>
      </c>
      <c r="S43">
        <f t="shared" si="1"/>
        <v>2209.2102589901428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1286.1503529596002</v>
      </c>
      <c r="AC43">
        <f t="shared" si="2"/>
        <v>1241.9233237574294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-5800.3316676926106</v>
      </c>
      <c r="AI43">
        <f t="shared" si="25"/>
        <v>-5807.3586319590468</v>
      </c>
      <c r="AJ43">
        <f t="shared" si="7"/>
        <v>44.227029202170797</v>
      </c>
      <c r="AK43">
        <f t="shared" si="22"/>
        <v>90.03052470717202</v>
      </c>
      <c r="AL43">
        <f t="shared" si="26"/>
        <v>-5673.1010780497036</v>
      </c>
      <c r="AN43">
        <f t="shared" si="27"/>
        <v>0</v>
      </c>
      <c r="AO43">
        <f t="shared" si="27"/>
        <v>0</v>
      </c>
      <c r="AP43">
        <f t="shared" si="27"/>
        <v>-0.11850134519834517</v>
      </c>
      <c r="AQ43">
        <f t="shared" si="27"/>
        <v>-97.815653980369007</v>
      </c>
      <c r="AR43">
        <f t="shared" si="27"/>
        <v>-97.934155325567346</v>
      </c>
      <c r="AS43">
        <f t="shared" si="27"/>
        <v>0.745835933678625</v>
      </c>
      <c r="AT43">
        <f t="shared" si="27"/>
        <v>1.5182570854488759</v>
      </c>
      <c r="AU43">
        <f t="shared" si="23"/>
        <v>-95.670062306439846</v>
      </c>
      <c r="AW43">
        <v>40</v>
      </c>
      <c r="AX43">
        <f>IF(Z43&gt;0, (R43*SUMPRODUCT(K43:$K$98, X43:$X$98)-K43*$AZ$3)/Z43, 0)</f>
        <v>2209.2102589901428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1000000</v>
      </c>
      <c r="S44">
        <f t="shared" si="1"/>
        <v>2173.3411673477658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1241.9233237574294</v>
      </c>
      <c r="AC44">
        <f t="shared" si="2"/>
        <v>1195.9972615776696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-6232.0650741026247</v>
      </c>
      <c r="AI44">
        <f t="shared" si="25"/>
        <v>-6238.9438679129698</v>
      </c>
      <c r="AJ44">
        <f t="shared" si="7"/>
        <v>45.926062179759811</v>
      </c>
      <c r="AK44">
        <f t="shared" si="22"/>
        <v>86.934632663020068</v>
      </c>
      <c r="AL44">
        <f t="shared" si="26"/>
        <v>-6106.0831730701902</v>
      </c>
      <c r="AN44">
        <f t="shared" si="27"/>
        <v>0</v>
      </c>
      <c r="AO44">
        <f t="shared" si="27"/>
        <v>0</v>
      </c>
      <c r="AP44">
        <f t="shared" si="27"/>
        <v>-0.10357377475849497</v>
      </c>
      <c r="AQ44">
        <f t="shared" si="27"/>
        <v>-93.836001203380803</v>
      </c>
      <c r="AR44">
        <f t="shared" si="27"/>
        <v>-93.939574978139291</v>
      </c>
      <c r="AS44">
        <f t="shared" si="27"/>
        <v>0.69150722508895257</v>
      </c>
      <c r="AT44">
        <f t="shared" si="27"/>
        <v>1.3089719375815823</v>
      </c>
      <c r="AU44">
        <f t="shared" si="23"/>
        <v>-91.939095815468761</v>
      </c>
      <c r="AW44">
        <v>41</v>
      </c>
      <c r="AX44">
        <f>IF(Z44&gt;0, (R44*SUMPRODUCT(K44:$K$98, X44:$X$98)-K44*$AZ$3)/Z44, 0)</f>
        <v>2173.3411673477658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1000000</v>
      </c>
      <c r="S45">
        <f t="shared" si="1"/>
        <v>2134.4146128810185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1195.9972615776696</v>
      </c>
      <c r="AC45">
        <f t="shared" si="2"/>
        <v>1148.4912530534048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-6717.9219358687196</v>
      </c>
      <c r="AI45">
        <f t="shared" si="25"/>
        <v>-6724.6479677167636</v>
      </c>
      <c r="AJ45">
        <f t="shared" si="7"/>
        <v>47.506008524264871</v>
      </c>
      <c r="AK45">
        <f t="shared" si="22"/>
        <v>83.719808310436889</v>
      </c>
      <c r="AL45">
        <f t="shared" si="26"/>
        <v>-6593.4221508820619</v>
      </c>
      <c r="AN45">
        <f t="shared" si="27"/>
        <v>0</v>
      </c>
      <c r="AO45">
        <f t="shared" si="27"/>
        <v>0</v>
      </c>
      <c r="AP45">
        <f t="shared" si="27"/>
        <v>-9.0422895409576154E-2</v>
      </c>
      <c r="AQ45">
        <f t="shared" si="27"/>
        <v>-90.313868013193712</v>
      </c>
      <c r="AR45">
        <f t="shared" si="27"/>
        <v>-90.404290908603301</v>
      </c>
      <c r="AS45">
        <f t="shared" si="27"/>
        <v>0.63865752306323853</v>
      </c>
      <c r="AT45">
        <f t="shared" si="27"/>
        <v>1.1255057427012103</v>
      </c>
      <c r="AU45">
        <f t="shared" si="23"/>
        <v>-88.640127642838848</v>
      </c>
      <c r="AW45">
        <v>42</v>
      </c>
      <c r="AX45">
        <f>IF(Z45&gt;0, (R45*SUMPRODUCT(K45:$K$98, X45:$X$98)-K45*$AZ$3)/Z45, 0)</f>
        <v>2134.4146128810185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1000000</v>
      </c>
      <c r="S46">
        <f t="shared" si="1"/>
        <v>2092.6297875551927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1148.4912530534048</v>
      </c>
      <c r="AC46">
        <f t="shared" si="2"/>
        <v>1099.5434499322787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-7265.519329419596</v>
      </c>
      <c r="AI46">
        <f t="shared" si="25"/>
        <v>-7272.0872819575416</v>
      </c>
      <c r="AJ46">
        <f t="shared" si="7"/>
        <v>48.947803121126071</v>
      </c>
      <c r="AK46">
        <f t="shared" si="22"/>
        <v>80.39438771373834</v>
      </c>
      <c r="AL46">
        <f t="shared" si="26"/>
        <v>-7142.7450911226779</v>
      </c>
      <c r="AN46">
        <f t="shared" si="27"/>
        <v>0</v>
      </c>
      <c r="AO46">
        <f t="shared" si="27"/>
        <v>0</v>
      </c>
      <c r="AP46">
        <f t="shared" si="27"/>
        <v>-7.8837251136849279E-2</v>
      </c>
      <c r="AQ46">
        <f t="shared" si="27"/>
        <v>-87.210370157799446</v>
      </c>
      <c r="AR46">
        <f t="shared" si="27"/>
        <v>-87.289207408936292</v>
      </c>
      <c r="AS46">
        <f t="shared" si="27"/>
        <v>0.58753625653701258</v>
      </c>
      <c r="AT46">
        <f t="shared" si="27"/>
        <v>0.96499974650605658</v>
      </c>
      <c r="AU46">
        <f t="shared" si="23"/>
        <v>-85.736671405893233</v>
      </c>
      <c r="AW46">
        <v>43</v>
      </c>
      <c r="AX46">
        <f>IF(Z46&gt;0, (R46*SUMPRODUCT(K46:$K$98, X46:$X$98)-K46*$AZ$3)/Z46, 0)</f>
        <v>2092.6297875551927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1000000</v>
      </c>
      <c r="S47">
        <f t="shared" si="1"/>
        <v>2048.0454547914578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1099.5434499322787</v>
      </c>
      <c r="AC47">
        <f t="shared" si="2"/>
        <v>1049.267066285254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-7855.7772304463424</v>
      </c>
      <c r="AI47">
        <f t="shared" si="25"/>
        <v>-7862.1813062435276</v>
      </c>
      <c r="AJ47">
        <f t="shared" si="7"/>
        <v>50.276383647024659</v>
      </c>
      <c r="AK47">
        <f t="shared" si="22"/>
        <v>76.968041495259513</v>
      </c>
      <c r="AL47">
        <f t="shared" si="26"/>
        <v>-7734.9368811012428</v>
      </c>
      <c r="AN47">
        <f t="shared" si="27"/>
        <v>0</v>
      </c>
      <c r="AO47">
        <f t="shared" si="27"/>
        <v>0</v>
      </c>
      <c r="AP47">
        <f t="shared" si="27"/>
        <v>-6.8634094464921455E-2</v>
      </c>
      <c r="AQ47">
        <f t="shared" si="27"/>
        <v>-84.192344626338681</v>
      </c>
      <c r="AR47">
        <f t="shared" si="27"/>
        <v>-84.260978720803593</v>
      </c>
      <c r="AS47">
        <f t="shared" si="27"/>
        <v>0.53882467570122505</v>
      </c>
      <c r="AT47">
        <f t="shared" si="27"/>
        <v>0.82488590048970145</v>
      </c>
      <c r="AU47">
        <f t="shared" si="23"/>
        <v>-82.897268144612653</v>
      </c>
      <c r="AW47">
        <v>44</v>
      </c>
      <c r="AX47">
        <f>IF(Z47&gt;0, (R47*SUMPRODUCT(K47:$K$98, X47:$X$98)-K47*$AZ$3)/Z47, 0)</f>
        <v>2048.0454547914578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1000000</v>
      </c>
      <c r="S48">
        <f t="shared" si="1"/>
        <v>2001.2368602080803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1049.267066285254</v>
      </c>
      <c r="AC48">
        <f t="shared" si="2"/>
        <v>998.05149532924975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-8485.4772801803101</v>
      </c>
      <c r="AI48">
        <f t="shared" si="25"/>
        <v>-8491.7112467535208</v>
      </c>
      <c r="AJ48">
        <f t="shared" si="7"/>
        <v>51.215570956004285</v>
      </c>
      <c r="AK48">
        <f t="shared" si="22"/>
        <v>73.448694639967783</v>
      </c>
      <c r="AL48">
        <f t="shared" si="26"/>
        <v>-8367.0469811575476</v>
      </c>
      <c r="AN48">
        <f t="shared" si="27"/>
        <v>0</v>
      </c>
      <c r="AO48">
        <f t="shared" si="27"/>
        <v>0</v>
      </c>
      <c r="AP48">
        <f t="shared" si="27"/>
        <v>-5.9652670567484641E-2</v>
      </c>
      <c r="AQ48">
        <f t="shared" si="27"/>
        <v>-81.1973203349594</v>
      </c>
      <c r="AR48">
        <f t="shared" si="27"/>
        <v>-81.256973005526874</v>
      </c>
      <c r="AS48">
        <f t="shared" si="27"/>
        <v>0.49008052036928629</v>
      </c>
      <c r="AT48">
        <f t="shared" si="27"/>
        <v>0.70282872606304969</v>
      </c>
      <c r="AU48">
        <f t="shared" si="23"/>
        <v>-80.064063759094523</v>
      </c>
      <c r="AW48">
        <v>45</v>
      </c>
      <c r="AX48">
        <f>IF(Z48&gt;0, (R48*SUMPRODUCT(K48:$K$98, X48:$X$98)-K48*$AZ$3)/Z48, 0)</f>
        <v>2001.2368602080803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1000000</v>
      </c>
      <c r="S49">
        <f t="shared" si="1"/>
        <v>1952.7682839404974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998.05149532924975</v>
      </c>
      <c r="AC49">
        <f t="shared" si="2"/>
        <v>946.29772291423183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-9137.2130793225624</v>
      </c>
      <c r="AI49">
        <f t="shared" si="25"/>
        <v>-9143.2704910665507</v>
      </c>
      <c r="AJ49">
        <f t="shared" si="7"/>
        <v>51.75377241501792</v>
      </c>
      <c r="AK49">
        <f t="shared" si="22"/>
        <v>69.86360467304749</v>
      </c>
      <c r="AL49">
        <f t="shared" si="26"/>
        <v>-9021.6531139784838</v>
      </c>
      <c r="AN49">
        <f t="shared" si="27"/>
        <v>0</v>
      </c>
      <c r="AO49">
        <f t="shared" si="27"/>
        <v>0</v>
      </c>
      <c r="AP49">
        <f t="shared" si="27"/>
        <v>-5.1752876618439796E-2</v>
      </c>
      <c r="AQ49">
        <f t="shared" si="27"/>
        <v>-78.065860654087032</v>
      </c>
      <c r="AR49">
        <f t="shared" si="27"/>
        <v>-78.117613530705484</v>
      </c>
      <c r="AS49">
        <f t="shared" si="27"/>
        <v>0.4421701399102827</v>
      </c>
      <c r="AT49">
        <f t="shared" si="27"/>
        <v>0.59689561574749972</v>
      </c>
      <c r="AU49">
        <f t="shared" si="23"/>
        <v>-77.078547775047682</v>
      </c>
      <c r="AW49">
        <v>46</v>
      </c>
      <c r="AX49">
        <f>IF(Z49&gt;0, (R49*SUMPRODUCT(K49:$K$98, X49:$X$98)-K49*$AZ$3)/Z49, 0)</f>
        <v>1952.7682839404974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1000000</v>
      </c>
      <c r="S50">
        <f t="shared" si="1"/>
        <v>1903.5132585312799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946.29772291423183</v>
      </c>
      <c r="AC50">
        <f t="shared" si="2"/>
        <v>894.5207443315212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-9815.5608300513559</v>
      </c>
      <c r="AI50">
        <f t="shared" si="25"/>
        <v>-9821.4349731675284</v>
      </c>
      <c r="AJ50">
        <f t="shared" si="7"/>
        <v>51.776978582710626</v>
      </c>
      <c r="AK50">
        <f t="shared" si="22"/>
        <v>66.240840603996233</v>
      </c>
      <c r="AL50">
        <f t="shared" si="26"/>
        <v>-9703.4171539808212</v>
      </c>
      <c r="AN50">
        <f t="shared" si="27"/>
        <v>0</v>
      </c>
      <c r="AO50">
        <f t="shared" si="27"/>
        <v>0</v>
      </c>
      <c r="AP50">
        <f t="shared" si="27"/>
        <v>-4.4809892288457331E-2</v>
      </c>
      <c r="AQ50">
        <f t="shared" si="27"/>
        <v>-74.876320655941782</v>
      </c>
      <c r="AR50">
        <f t="shared" si="27"/>
        <v>-74.921130548230238</v>
      </c>
      <c r="AS50">
        <f t="shared" si="27"/>
        <v>0.39497179204324556</v>
      </c>
      <c r="AT50">
        <f t="shared" si="27"/>
        <v>0.5053068803158749</v>
      </c>
      <c r="AU50">
        <f t="shared" si="23"/>
        <v>-74.020851875871116</v>
      </c>
      <c r="AW50">
        <v>47</v>
      </c>
      <c r="AX50">
        <f>IF(Z50&gt;0, (R50*SUMPRODUCT(K50:$K$98, X50:$X$98)-K50*$AZ$3)/Z50, 0)</f>
        <v>1903.5132585312799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1000000</v>
      </c>
      <c r="S51">
        <f t="shared" si="1"/>
        <v>1854.2606418399882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894.5207443315212</v>
      </c>
      <c r="AC51">
        <f t="shared" si="2"/>
        <v>843.11663981073696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-10540.587783957644</v>
      </c>
      <c r="AI51">
        <f t="shared" si="25"/>
        <v>-10546.271428295355</v>
      </c>
      <c r="AJ51">
        <f t="shared" si="7"/>
        <v>51.404104520784244</v>
      </c>
      <c r="AK51">
        <f t="shared" si="22"/>
        <v>62.616452103206491</v>
      </c>
      <c r="AL51">
        <f t="shared" si="26"/>
        <v>-10432.250871671364</v>
      </c>
      <c r="AN51">
        <f t="shared" si="27"/>
        <v>0</v>
      </c>
      <c r="AO51">
        <f t="shared" si="27"/>
        <v>0</v>
      </c>
      <c r="AP51">
        <f t="shared" si="27"/>
        <v>-3.8711343805186135E-2</v>
      </c>
      <c r="AQ51">
        <f t="shared" si="27"/>
        <v>-71.792021697448689</v>
      </c>
      <c r="AR51">
        <f t="shared" si="27"/>
        <v>-71.830733041253865</v>
      </c>
      <c r="AS51">
        <f t="shared" si="27"/>
        <v>0.35011373774721666</v>
      </c>
      <c r="AT51">
        <f t="shared" si="27"/>
        <v>0.42648112042218544</v>
      </c>
      <c r="AU51">
        <f t="shared" si="23"/>
        <v>-71.054138183084461</v>
      </c>
      <c r="AW51">
        <v>48</v>
      </c>
      <c r="AX51">
        <f>IF(Z51&gt;0, (R51*SUMPRODUCT(K51:$K$98, X51:$X$98)-K51*$AZ$3)/Z51, 0)</f>
        <v>1854.2606418399882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1000000</v>
      </c>
      <c r="S52">
        <f t="shared" si="1"/>
        <v>1805.4237999241623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843.11663981073696</v>
      </c>
      <c r="AC52">
        <f t="shared" si="2"/>
        <v>792.28195394824945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-11310.295818152714</v>
      </c>
      <c r="AI52">
        <f t="shared" si="25"/>
        <v>-11315.781247349321</v>
      </c>
      <c r="AJ52">
        <f t="shared" si="7"/>
        <v>50.834685862487504</v>
      </c>
      <c r="AK52">
        <f t="shared" si="22"/>
        <v>59.018164786751591</v>
      </c>
      <c r="AL52">
        <f t="shared" si="26"/>
        <v>-11205.928396700081</v>
      </c>
      <c r="AN52">
        <f t="shared" si="27"/>
        <v>0</v>
      </c>
      <c r="AO52">
        <f t="shared" si="27"/>
        <v>0</v>
      </c>
      <c r="AP52">
        <f t="shared" si="27"/>
        <v>-3.3358302684537981E-2</v>
      </c>
      <c r="AQ52">
        <f t="shared" si="27"/>
        <v>-68.780811460838279</v>
      </c>
      <c r="AR52">
        <f t="shared" si="27"/>
        <v>-68.814169763522827</v>
      </c>
      <c r="AS52">
        <f t="shared" si="27"/>
        <v>0.30913877056752015</v>
      </c>
      <c r="AT52">
        <f t="shared" si="27"/>
        <v>0.35890460605346447</v>
      </c>
      <c r="AU52">
        <f t="shared" si="23"/>
        <v>-68.146126386901841</v>
      </c>
      <c r="AW52">
        <v>49</v>
      </c>
      <c r="AX52">
        <f>IF(Z52&gt;0, (R52*SUMPRODUCT(K52:$K$98, X52:$X$98)-K52*$AZ$3)/Z52, 0)</f>
        <v>1805.4237999241623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1000000</v>
      </c>
      <c r="S53">
        <f t="shared" si="1"/>
        <v>1757.4662242919881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792.28195394824945</v>
      </c>
      <c r="AC53">
        <f t="shared" si="2"/>
        <v>742.21304948291299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-12126.041510242459</v>
      </c>
      <c r="AI53">
        <f t="shared" si="25"/>
        <v>-12131.320509628222</v>
      </c>
      <c r="AJ53">
        <f t="shared" si="7"/>
        <v>50.068904465336459</v>
      </c>
      <c r="AK53">
        <f t="shared" si="22"/>
        <v>55.459736776377468</v>
      </c>
      <c r="AL53">
        <f t="shared" si="26"/>
        <v>-12025.791868386506</v>
      </c>
      <c r="AN53">
        <f t="shared" si="27"/>
        <v>0</v>
      </c>
      <c r="AO53">
        <f t="shared" si="27"/>
        <v>0</v>
      </c>
      <c r="AP53">
        <f t="shared" si="27"/>
        <v>-2.8663348239442315E-2</v>
      </c>
      <c r="AQ53">
        <f t="shared" si="27"/>
        <v>-65.840687822657159</v>
      </c>
      <c r="AR53">
        <f t="shared" si="27"/>
        <v>-65.869351170896607</v>
      </c>
      <c r="AS53">
        <f t="shared" si="27"/>
        <v>0.27185880122051043</v>
      </c>
      <c r="AT53">
        <f t="shared" si="27"/>
        <v>0.30112936795869472</v>
      </c>
      <c r="AU53">
        <f t="shared" si="23"/>
        <v>-65.296363001717395</v>
      </c>
      <c r="AW53">
        <v>50</v>
      </c>
      <c r="AX53">
        <f>IF(Z53&gt;0, (R53*SUMPRODUCT(K53:$K$98, X53:$X$98)-K53*$AZ$3)/Z53, 0)</f>
        <v>1757.4662242919881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1000000</v>
      </c>
      <c r="S54">
        <f t="shared" si="1"/>
        <v>1710.5916931356699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742.21304948291299</v>
      </c>
      <c r="AC54">
        <f t="shared" si="2"/>
        <v>693.07942147766823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-12927.344615040907</v>
      </c>
      <c r="AI54">
        <f t="shared" si="25"/>
        <v>-12932.409232625125</v>
      </c>
      <c r="AJ54">
        <f t="shared" si="7"/>
        <v>49.133628005244759</v>
      </c>
      <c r="AK54">
        <f t="shared" si="22"/>
        <v>51.954913463803912</v>
      </c>
      <c r="AL54">
        <f t="shared" si="26"/>
        <v>-12831.320691156076</v>
      </c>
      <c r="AN54">
        <f t="shared" si="27"/>
        <v>0</v>
      </c>
      <c r="AO54">
        <f t="shared" si="27"/>
        <v>0</v>
      </c>
      <c r="AP54">
        <f t="shared" si="27"/>
        <v>-2.4552964983750543E-2</v>
      </c>
      <c r="AQ54">
        <f t="shared" si="27"/>
        <v>-62.670998231948829</v>
      </c>
      <c r="AR54">
        <f t="shared" si="27"/>
        <v>-62.695551196932584</v>
      </c>
      <c r="AS54">
        <f t="shared" si="27"/>
        <v>0.23819690783699138</v>
      </c>
      <c r="AT54">
        <f t="shared" si="27"/>
        <v>0.2518743320296955</v>
      </c>
      <c r="AU54">
        <f t="shared" si="23"/>
        <v>-62.20547995706589</v>
      </c>
      <c r="AW54">
        <v>51</v>
      </c>
      <c r="AX54">
        <f>IF(Z54&gt;0, (R54*SUMPRODUCT(K54:$K$98, X54:$X$98)-K54*$AZ$3)/Z54, 0)</f>
        <v>1710.5916931356699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1000000</v>
      </c>
      <c r="S55">
        <f t="shared" si="1"/>
        <v>1665.5507852746114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693.07942147766823</v>
      </c>
      <c r="AC55">
        <f t="shared" si="2"/>
        <v>645.32544093983756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-13663.036027744854</v>
      </c>
      <c r="AI55">
        <f t="shared" si="25"/>
        <v>-13667.879211202882</v>
      </c>
      <c r="AJ55">
        <f t="shared" si="7"/>
        <v>47.753980537830671</v>
      </c>
      <c r="AK55">
        <f t="shared" si="22"/>
        <v>48.515559503436783</v>
      </c>
      <c r="AL55">
        <f t="shared" si="26"/>
        <v>-13571.609671161614</v>
      </c>
      <c r="AN55">
        <f t="shared" si="27"/>
        <v>0</v>
      </c>
      <c r="AO55">
        <f t="shared" si="27"/>
        <v>0</v>
      </c>
      <c r="AP55">
        <f t="shared" si="27"/>
        <v>-2.0963808484879914E-2</v>
      </c>
      <c r="AQ55">
        <f t="shared" si="27"/>
        <v>-59.14070220339493</v>
      </c>
      <c r="AR55">
        <f t="shared" si="27"/>
        <v>-59.161666011879809</v>
      </c>
      <c r="AS55">
        <f t="shared" si="27"/>
        <v>0.2067039811854107</v>
      </c>
      <c r="AT55">
        <f t="shared" si="27"/>
        <v>0.2100004897152733</v>
      </c>
      <c r="AU55">
        <f t="shared" si="23"/>
        <v>-58.744961540979119</v>
      </c>
      <c r="AW55">
        <v>52</v>
      </c>
      <c r="AX55">
        <f>IF(Z55&gt;0, (R55*SUMPRODUCT(K55:$K$98, X55:$X$98)-K55*$AZ$3)/Z55, 0)</f>
        <v>1665.5507852746114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1000000</v>
      </c>
      <c r="S56">
        <f t="shared" si="1"/>
        <v>1638.4062690064509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645.32544093983756</v>
      </c>
      <c r="AC56">
        <f t="shared" si="2"/>
        <v>599.50350453476244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-17673.629226088393</v>
      </c>
      <c r="AI56">
        <f t="shared" si="25"/>
        <v>-17678.203057346516</v>
      </c>
      <c r="AJ56">
        <f t="shared" si="7"/>
        <v>45.821936405075121</v>
      </c>
      <c r="AK56">
        <f t="shared" si="22"/>
        <v>45.172780865788631</v>
      </c>
      <c r="AL56">
        <f t="shared" si="26"/>
        <v>-17587.208340075653</v>
      </c>
      <c r="AN56">
        <f t="shared" si="27"/>
        <v>0</v>
      </c>
      <c r="AO56">
        <f t="shared" si="27"/>
        <v>0</v>
      </c>
      <c r="AP56">
        <f t="shared" si="27"/>
        <v>-1.7676707628725048E-2</v>
      </c>
      <c r="AQ56">
        <f t="shared" si="27"/>
        <v>-68.304132561361442</v>
      </c>
      <c r="AR56">
        <f t="shared" si="27"/>
        <v>-68.321809268990179</v>
      </c>
      <c r="AS56">
        <f t="shared" si="27"/>
        <v>0.17709026133752565</v>
      </c>
      <c r="AT56">
        <f t="shared" si="27"/>
        <v>0.17458143842169152</v>
      </c>
      <c r="AU56">
        <f t="shared" si="23"/>
        <v>-67.970137569230957</v>
      </c>
      <c r="AW56">
        <v>53</v>
      </c>
      <c r="AX56">
        <f>IF(Z56&gt;0, (R56*SUMPRODUCT(K56:$K$98, X56:$X$98)-K56*$AZ$3)/Z56, 0)</f>
        <v>1638.4062690064509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1000000</v>
      </c>
      <c r="S57">
        <f t="shared" si="1"/>
        <v>1593.3150312099531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599.50350453476244</v>
      </c>
      <c r="AC57">
        <f t="shared" si="2"/>
        <v>543.09112715047206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-21391.348483858161</v>
      </c>
      <c r="AI57">
        <f t="shared" si="25"/>
        <v>-21395.609184947654</v>
      </c>
      <c r="AJ57">
        <f t="shared" si="7"/>
        <v>56.41237738429038</v>
      </c>
      <c r="AK57">
        <f t="shared" si="22"/>
        <v>41.965245317433371</v>
      </c>
      <c r="AL57">
        <f t="shared" si="26"/>
        <v>-21297.231562245928</v>
      </c>
      <c r="AN57">
        <f t="shared" si="27"/>
        <v>0</v>
      </c>
      <c r="AO57">
        <f t="shared" si="27"/>
        <v>0</v>
      </c>
      <c r="AP57">
        <f t="shared" si="27"/>
        <v>-1.4702266312492549E-2</v>
      </c>
      <c r="AQ57">
        <f t="shared" si="27"/>
        <v>-73.814448746152934</v>
      </c>
      <c r="AR57">
        <f t="shared" si="27"/>
        <v>-73.829151012465431</v>
      </c>
      <c r="AS57">
        <f t="shared" si="27"/>
        <v>0.19466040405183041</v>
      </c>
      <c r="AT57">
        <f t="shared" si="27"/>
        <v>0.14480814297148634</v>
      </c>
      <c r="AU57">
        <f t="shared" si="23"/>
        <v>-73.489682465442115</v>
      </c>
      <c r="AW57">
        <v>54</v>
      </c>
      <c r="AX57">
        <f>IF(Z57&gt;0, (R57*SUMPRODUCT(K57:$K$98, X57:$X$98)-K57*$AZ$3)/Z57, 0)</f>
        <v>1593.3150312099531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1000000</v>
      </c>
      <c r="S58">
        <f t="shared" si="1"/>
        <v>1534.7010070389881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543.09112715047206</v>
      </c>
      <c r="AC58">
        <f t="shared" si="2"/>
        <v>479.89431695527571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-24751.88410458975</v>
      </c>
      <c r="AI58">
        <f t="shared" si="25"/>
        <v>-24755.79280011704</v>
      </c>
      <c r="AJ58">
        <f t="shared" si="7"/>
        <v>63.196810195196349</v>
      </c>
      <c r="AK58">
        <f t="shared" si="22"/>
        <v>38.016378900533049</v>
      </c>
      <c r="AL58">
        <f t="shared" si="26"/>
        <v>-24654.579611021309</v>
      </c>
      <c r="AN58">
        <f t="shared" si="27"/>
        <v>0</v>
      </c>
      <c r="AO58">
        <f t="shared" si="27"/>
        <v>0</v>
      </c>
      <c r="AP58">
        <f t="shared" si="27"/>
        <v>-1.2042510595596507E-2</v>
      </c>
      <c r="AQ58">
        <f t="shared" si="27"/>
        <v>-76.259413021395446</v>
      </c>
      <c r="AR58">
        <f t="shared" si="27"/>
        <v>-76.271455531991037</v>
      </c>
      <c r="AS58">
        <f t="shared" si="27"/>
        <v>0.19470645668612188</v>
      </c>
      <c r="AT58">
        <f t="shared" si="27"/>
        <v>0.11712670954273055</v>
      </c>
      <c r="AU58">
        <f t="shared" si="23"/>
        <v>-75.959622365762186</v>
      </c>
      <c r="AW58">
        <v>55</v>
      </c>
      <c r="AX58">
        <f>IF(Z58&gt;0, (R58*SUMPRODUCT(K58:$K$98, X58:$X$98)-K58*$AZ$3)/Z58, 0)</f>
        <v>1534.7010070389881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1000000</v>
      </c>
      <c r="S59">
        <f t="shared" si="1"/>
        <v>1465.120045726329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479.89431695527571</v>
      </c>
      <c r="AC59">
        <f t="shared" si="2"/>
        <v>413.11493835437722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-27602.071790454826</v>
      </c>
      <c r="AI59">
        <f t="shared" si="25"/>
        <v>-27605.596373129461</v>
      </c>
      <c r="AJ59">
        <f t="shared" si="7"/>
        <v>66.779378600898497</v>
      </c>
      <c r="AK59">
        <f t="shared" si="22"/>
        <v>33.5926021868693</v>
      </c>
      <c r="AL59">
        <f t="shared" si="26"/>
        <v>-27505.224392341694</v>
      </c>
      <c r="AN59">
        <f t="shared" si="27"/>
        <v>0</v>
      </c>
      <c r="AO59">
        <f t="shared" si="27"/>
        <v>0</v>
      </c>
      <c r="AP59">
        <f t="shared" si="27"/>
        <v>-9.6956041225493353E-3</v>
      </c>
      <c r="AQ59">
        <f t="shared" si="27"/>
        <v>-75.929205170377699</v>
      </c>
      <c r="AR59">
        <f t="shared" si="27"/>
        <v>-75.93890077450024</v>
      </c>
      <c r="AS59">
        <f t="shared" si="27"/>
        <v>0.18370016488006535</v>
      </c>
      <c r="AT59">
        <f t="shared" si="27"/>
        <v>9.2408265691698216E-2</v>
      </c>
      <c r="AU59">
        <f t="shared" si="23"/>
        <v>-75.662792343928487</v>
      </c>
      <c r="AW59">
        <v>56</v>
      </c>
      <c r="AX59">
        <f>IF(Z59&gt;0, (R59*SUMPRODUCT(K59:$K$98, X59:$X$98)-K59*$AZ$3)/Z59, 0)</f>
        <v>1465.120045726329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1000000</v>
      </c>
      <c r="S60">
        <f t="shared" si="1"/>
        <v>1383.3006998513195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413.11493835437722</v>
      </c>
      <c r="AC60">
        <f t="shared" si="2"/>
        <v>345.65004963087165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-29273.547443270232</v>
      </c>
      <c r="AI60">
        <f t="shared" si="25"/>
        <v>-29276.670860775081</v>
      </c>
      <c r="AJ60">
        <f t="shared" si="7"/>
        <v>67.464888723505567</v>
      </c>
      <c r="AK60">
        <f t="shared" si="22"/>
        <v>28.918045684806408</v>
      </c>
      <c r="AL60">
        <f t="shared" si="26"/>
        <v>-29180.287926366767</v>
      </c>
      <c r="AN60">
        <f t="shared" si="27"/>
        <v>0</v>
      </c>
      <c r="AO60">
        <f t="shared" si="27"/>
        <v>0</v>
      </c>
      <c r="AP60">
        <f t="shared" si="27"/>
        <v>-7.6714805775811423E-3</v>
      </c>
      <c r="AQ60">
        <f t="shared" si="27"/>
        <v>-71.899273888068663</v>
      </c>
      <c r="AR60">
        <f t="shared" si="27"/>
        <v>-71.906945368646248</v>
      </c>
      <c r="AS60">
        <f t="shared" si="27"/>
        <v>0.16570169780617197</v>
      </c>
      <c r="AT60">
        <f t="shared" si="27"/>
        <v>7.1026119776869318E-2</v>
      </c>
      <c r="AU60">
        <f t="shared" si="23"/>
        <v>-71.670217551063203</v>
      </c>
      <c r="AW60">
        <v>57</v>
      </c>
      <c r="AX60">
        <f>IF(Z60&gt;0, (R60*SUMPRODUCT(K60:$K$98, X60:$X$98)-K60*$AZ$3)/Z60, 0)</f>
        <v>1383.3006998513195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1000000</v>
      </c>
      <c r="S61">
        <f t="shared" si="1"/>
        <v>1294.9349617301039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345.65004963087165</v>
      </c>
      <c r="AC61">
        <f t="shared" si="2"/>
        <v>281.30820114179596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-30137.346012427482</v>
      </c>
      <c r="AI61">
        <f t="shared" si="25"/>
        <v>-30140.061478932126</v>
      </c>
      <c r="AJ61">
        <f t="shared" si="7"/>
        <v>64.341848489075687</v>
      </c>
      <c r="AK61">
        <f t="shared" si="22"/>
        <v>24.195503474161018</v>
      </c>
      <c r="AL61">
        <f t="shared" si="26"/>
        <v>-30051.524126968889</v>
      </c>
      <c r="AN61">
        <f t="shared" si="27"/>
        <v>0</v>
      </c>
      <c r="AO61">
        <f t="shared" si="27"/>
        <v>0</v>
      </c>
      <c r="AP61">
        <f t="shared" si="27"/>
        <v>-5.9549151453488595E-3</v>
      </c>
      <c r="AQ61">
        <f t="shared" si="27"/>
        <v>-66.090057786757711</v>
      </c>
      <c r="AR61">
        <f t="shared" si="27"/>
        <v>-66.096012701903049</v>
      </c>
      <c r="AS61">
        <f t="shared" si="27"/>
        <v>0.14109923557954682</v>
      </c>
      <c r="AT61">
        <f t="shared" si="27"/>
        <v>5.3059822259319003E-2</v>
      </c>
      <c r="AU61">
        <f t="shared" si="23"/>
        <v>-65.901853644064175</v>
      </c>
      <c r="AW61">
        <v>58</v>
      </c>
      <c r="AX61">
        <f>IF(Z61&gt;0, (R61*SUMPRODUCT(K61:$K$98, X61:$X$98)-K61*$AZ$3)/Z61, 0)</f>
        <v>1294.9349617301039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1000000</v>
      </c>
      <c r="S62">
        <f t="shared" si="1"/>
        <v>1199.5446302682201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281.30820114179596</v>
      </c>
      <c r="AC62">
        <f t="shared" si="2"/>
        <v>221.96584460413922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-30023.191318863599</v>
      </c>
      <c r="AI62">
        <f t="shared" si="25"/>
        <v>-30025.504340811713</v>
      </c>
      <c r="AJ62">
        <f t="shared" si="7"/>
        <v>59.342356537656741</v>
      </c>
      <c r="AK62">
        <f t="shared" si="22"/>
        <v>19.691574079925719</v>
      </c>
      <c r="AL62">
        <f t="shared" si="26"/>
        <v>-29946.470410194128</v>
      </c>
      <c r="AN62">
        <f t="shared" si="27"/>
        <v>0</v>
      </c>
      <c r="AO62">
        <f t="shared" si="27"/>
        <v>0</v>
      </c>
      <c r="AP62">
        <f t="shared" si="27"/>
        <v>-4.5289013241306105E-3</v>
      </c>
      <c r="AQ62">
        <f t="shared" si="27"/>
        <v>-58.785465062077662</v>
      </c>
      <c r="AR62">
        <f t="shared" si="27"/>
        <v>-58.789993963401791</v>
      </c>
      <c r="AS62">
        <f t="shared" si="27"/>
        <v>0.11619244569626976</v>
      </c>
      <c r="AT62">
        <f t="shared" si="27"/>
        <v>3.8556139079241714E-2</v>
      </c>
      <c r="AU62">
        <f t="shared" si="23"/>
        <v>-58.63524537862628</v>
      </c>
      <c r="AW62">
        <v>59</v>
      </c>
      <c r="AX62">
        <f>IF(Z62&gt;0, (R62*SUMPRODUCT(K62:$K$98, X62:$X$98)-K62*$AZ$3)/Z62, 0)</f>
        <v>1199.5446302682201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1000000</v>
      </c>
      <c r="S63">
        <f t="shared" si="1"/>
        <v>1096.9258776118902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221.96584460413922</v>
      </c>
      <c r="AC63">
        <f t="shared" si="2"/>
        <v>169.20511280018741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-28937.421728252481</v>
      </c>
      <c r="AI63">
        <f t="shared" si="25"/>
        <v>-28939.349902209509</v>
      </c>
      <c r="AJ63">
        <f t="shared" si="7"/>
        <v>52.760731803951813</v>
      </c>
      <c r="AK63">
        <f t="shared" si="22"/>
        <v>15.537609122289746</v>
      </c>
      <c r="AL63">
        <f t="shared" si="26"/>
        <v>-28871.051561283268</v>
      </c>
      <c r="AN63">
        <f t="shared" si="27"/>
        <v>0</v>
      </c>
      <c r="AO63">
        <f t="shared" si="27"/>
        <v>0</v>
      </c>
      <c r="AP63">
        <f t="shared" si="27"/>
        <v>-3.3708644945235921E-3</v>
      </c>
      <c r="AQ63">
        <f t="shared" si="27"/>
        <v>-50.588862644491478</v>
      </c>
      <c r="AR63">
        <f t="shared" si="27"/>
        <v>-50.592233508985998</v>
      </c>
      <c r="AS63">
        <f t="shared" si="27"/>
        <v>9.2237153652394779E-2</v>
      </c>
      <c r="AT63">
        <f t="shared" si="27"/>
        <v>2.7163096321877526E-2</v>
      </c>
      <c r="AU63">
        <f t="shared" si="23"/>
        <v>-50.472833259011729</v>
      </c>
      <c r="AW63">
        <v>60</v>
      </c>
      <c r="AX63">
        <f>IF(Z63&gt;0, (R63*SUMPRODUCT(K63:$K$98, X63:$X$98)-K63*$AZ$3)/Z63, 0)</f>
        <v>1096.9258776118902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1000000</v>
      </c>
      <c r="S64">
        <f t="shared" si="1"/>
        <v>987.38321722181104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169.20511280018741</v>
      </c>
      <c r="AC64">
        <f t="shared" si="2"/>
        <v>123.99547627902254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-27131.486918192211</v>
      </c>
      <c r="AI64">
        <f t="shared" si="25"/>
        <v>-27133.056666823191</v>
      </c>
      <c r="AJ64">
        <f t="shared" si="7"/>
        <v>45.209636521164867</v>
      </c>
      <c r="AK64">
        <f t="shared" si="22"/>
        <v>11.84435789601312</v>
      </c>
      <c r="AL64">
        <f t="shared" si="26"/>
        <v>-27076.002672406012</v>
      </c>
      <c r="AN64">
        <f t="shared" si="27"/>
        <v>0</v>
      </c>
      <c r="AO64">
        <f t="shared" si="27"/>
        <v>0</v>
      </c>
      <c r="AP64">
        <f t="shared" si="27"/>
        <v>-2.4502318012059226E-3</v>
      </c>
      <c r="AQ64">
        <f t="shared" si="27"/>
        <v>-42.349730873408781</v>
      </c>
      <c r="AR64">
        <f t="shared" si="27"/>
        <v>-42.352181105209986</v>
      </c>
      <c r="AS64">
        <f t="shared" si="27"/>
        <v>7.0568043149606241E-2</v>
      </c>
      <c r="AT64">
        <f t="shared" si="27"/>
        <v>1.8487942469830262E-2</v>
      </c>
      <c r="AU64">
        <f t="shared" si="23"/>
        <v>-42.263125119590548</v>
      </c>
      <c r="AW64">
        <v>61</v>
      </c>
      <c r="AX64">
        <f>IF(Z64&gt;0, (R64*SUMPRODUCT(K64:$K$98, X64:$X$98)-K64*$AZ$3)/Z64, 0)</f>
        <v>987.38321722181104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1000000</v>
      </c>
      <c r="S65">
        <f t="shared" si="1"/>
        <v>866.93993290393564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123.99547627902254</v>
      </c>
      <c r="AC65">
        <f t="shared" si="2"/>
        <v>86.448625872869627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-24607.118584249369</v>
      </c>
      <c r="AI65">
        <f t="shared" si="25"/>
        <v>-24608.365046411738</v>
      </c>
      <c r="AJ65">
        <f t="shared" si="7"/>
        <v>37.546850406152913</v>
      </c>
      <c r="AK65">
        <f t="shared" si="22"/>
        <v>8.6796833395315787</v>
      </c>
      <c r="AL65">
        <f t="shared" si="26"/>
        <v>-24562.138512666053</v>
      </c>
      <c r="AN65">
        <f t="shared" si="27"/>
        <v>0</v>
      </c>
      <c r="AO65">
        <f t="shared" si="27"/>
        <v>0</v>
      </c>
      <c r="AP65">
        <f t="shared" si="27"/>
        <v>-1.7371532619011123E-3</v>
      </c>
      <c r="AQ65">
        <f t="shared" si="27"/>
        <v>-34.29413070461554</v>
      </c>
      <c r="AR65">
        <f t="shared" si="27"/>
        <v>-34.295867857877447</v>
      </c>
      <c r="AS65">
        <f t="shared" si="27"/>
        <v>5.2327808758537507E-2</v>
      </c>
      <c r="AT65">
        <f t="shared" si="27"/>
        <v>1.2096588794069486E-2</v>
      </c>
      <c r="AU65">
        <f t="shared" si="23"/>
        <v>-34.23144346032484</v>
      </c>
      <c r="AW65">
        <v>62</v>
      </c>
      <c r="AX65">
        <f>IF(Z65&gt;0, (R65*SUMPRODUCT(K65:$K$98, X65:$X$98)-K65*$AZ$3)/Z65, 0)</f>
        <v>866.93993290393564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1000000</v>
      </c>
      <c r="S66">
        <f t="shared" si="1"/>
        <v>732.43458137487698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86.448625872869627</v>
      </c>
      <c r="AC66">
        <f t="shared" si="2"/>
        <v>56.442781299732552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-21657.929428077354</v>
      </c>
      <c r="AI66">
        <f t="shared" si="25"/>
        <v>-21658.892701500248</v>
      </c>
      <c r="AJ66">
        <f t="shared" si="7"/>
        <v>30.005844573137075</v>
      </c>
      <c r="AK66">
        <f t="shared" si="22"/>
        <v>6.0514038111008741</v>
      </c>
      <c r="AL66">
        <f t="shared" si="26"/>
        <v>-21622.835453116011</v>
      </c>
      <c r="AN66">
        <f t="shared" si="27"/>
        <v>0</v>
      </c>
      <c r="AO66">
        <f t="shared" si="27"/>
        <v>0</v>
      </c>
      <c r="AP66">
        <f t="shared" si="27"/>
        <v>-1.1986450382775998E-3</v>
      </c>
      <c r="AQ66">
        <f t="shared" si="27"/>
        <v>-26.949949029370661</v>
      </c>
      <c r="AR66">
        <f t="shared" si="27"/>
        <v>-26.95114767440894</v>
      </c>
      <c r="AS66">
        <f t="shared" si="27"/>
        <v>3.7337640447794619E-2</v>
      </c>
      <c r="AT66">
        <f t="shared" si="27"/>
        <v>7.5300376615820156E-3</v>
      </c>
      <c r="AU66">
        <f t="shared" si="23"/>
        <v>-26.906279996299563</v>
      </c>
      <c r="AW66">
        <v>63</v>
      </c>
      <c r="AX66">
        <f>IF(Z66&gt;0, (R66*SUMPRODUCT(K66:$K$98, X66:$X$98)-K66*$AZ$3)/Z66, 0)</f>
        <v>732.43458137487698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576.29348591181736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56.442781299732552</v>
      </c>
      <c r="AC67">
        <f t="shared" ref="AC67:AC89" si="30">S67*Z67</f>
        <v>33.32165917346768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-18470.613374928747</v>
      </c>
      <c r="AI67">
        <f t="shared" ref="AI67:AI89" si="34">SUM(AE67:AH67)</f>
        <v>-18471.336132950226</v>
      </c>
      <c r="AJ67">
        <f t="shared" ref="AJ67:AJ89" si="35">AB67-AC67</f>
        <v>23.121122126264872</v>
      </c>
      <c r="AK67">
        <f t="shared" si="22"/>
        <v>3.950994690981279</v>
      </c>
      <c r="AL67">
        <f t="shared" si="26"/>
        <v>-18444.26401613298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-20.521273523490031</v>
      </c>
      <c r="AR67">
        <f t="shared" si="36"/>
        <v>-20.522076524167325</v>
      </c>
      <c r="AS67">
        <f t="shared" si="36"/>
        <v>2.5688095012975129E-2</v>
      </c>
      <c r="AT67">
        <f t="shared" si="36"/>
        <v>4.3896453841396361E-3</v>
      </c>
      <c r="AU67">
        <f t="shared" si="23"/>
        <v>-20.49199878377021</v>
      </c>
      <c r="AW67">
        <v>64</v>
      </c>
      <c r="AX67">
        <f>IF(Z67&gt;0, (R67*SUMPRODUCT(K67:$K$98, X67:$X$98)-K67*$AZ$3)/Z67, 0)</f>
        <v>576.29348591181736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1000000</v>
      </c>
      <c r="S68">
        <f t="shared" si="29"/>
        <v>385.62275438112863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33.32165917346768</v>
      </c>
      <c r="AC68">
        <f t="shared" si="30"/>
        <v>16.218981099179235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-15183.244252528257</v>
      </c>
      <c r="AI68">
        <f t="shared" si="34"/>
        <v>-15183.769992416363</v>
      </c>
      <c r="AJ68">
        <f t="shared" si="35"/>
        <v>17.102678074288445</v>
      </c>
      <c r="AK68">
        <f t="shared" si="22"/>
        <v>2.3325161421427376</v>
      </c>
      <c r="AL68">
        <f t="shared" si="26"/>
        <v>-15164.33479819993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-15.061545812734444</v>
      </c>
      <c r="AR68">
        <f t="shared" si="36"/>
        <v>-15.062067338653318</v>
      </c>
      <c r="AS68">
        <f t="shared" si="36"/>
        <v>1.696559477355776E-2</v>
      </c>
      <c r="AT68">
        <f t="shared" si="36"/>
        <v>2.3138202975280147E-3</v>
      </c>
      <c r="AU68">
        <f t="shared" si="23"/>
        <v>-15.04278792358223</v>
      </c>
      <c r="AW68">
        <v>65</v>
      </c>
      <c r="AX68">
        <f>IF(Z68&gt;0, (R68*SUMPRODUCT(K68:$K$98, X68:$X$98)-K68*$AZ$3)/Z68, 0)</f>
        <v>385.62275438112863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1000000</v>
      </c>
      <c r="S69">
        <f t="shared" si="29"/>
        <v>142.28217643456523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16.218981099179235</v>
      </c>
      <c r="AC69">
        <f t="shared" si="30"/>
        <v>4.2097526518033597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-12051.248443150667</v>
      </c>
      <c r="AI69">
        <f t="shared" si="34"/>
        <v>-12051.618285034354</v>
      </c>
      <c r="AJ69">
        <f t="shared" si="35"/>
        <v>12.009228447375875</v>
      </c>
      <c r="AK69">
        <f t="shared" si="22"/>
        <v>1.1353286769425466</v>
      </c>
      <c r="AL69">
        <f t="shared" si="26"/>
        <v>-12038.473727910035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-10.67379814905253</v>
      </c>
      <c r="AR69">
        <f t="shared" si="36"/>
        <v>-10.674125718236102</v>
      </c>
      <c r="AS69">
        <f t="shared" si="36"/>
        <v>1.0636581012982359E-2</v>
      </c>
      <c r="AT69">
        <f t="shared" si="36"/>
        <v>1.0055613065883672E-3</v>
      </c>
      <c r="AU69">
        <f t="shared" si="23"/>
        <v>-10.66248357591653</v>
      </c>
      <c r="AW69">
        <v>66</v>
      </c>
      <c r="AX69">
        <f>IF(Z69&gt;0, (R69*SUMPRODUCT(K69:$K$98, X69:$X$98)-K69*$AZ$3)/Z69, 0)</f>
        <v>142.28217643456523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1000000</v>
      </c>
      <c r="S70">
        <f t="shared" si="29"/>
        <v>-186.00126481727827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4.2097526518033597</v>
      </c>
      <c r="AC70">
        <f t="shared" si="30"/>
        <v>-3.7387621353218776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-9190.7421795390655</v>
      </c>
      <c r="AI70">
        <f t="shared" si="34"/>
        <v>-9190.9934387266712</v>
      </c>
      <c r="AJ70">
        <f t="shared" si="35"/>
        <v>7.9485147871252373</v>
      </c>
      <c r="AK70">
        <f t="shared" si="22"/>
        <v>0.29468268562623523</v>
      </c>
      <c r="AL70">
        <f t="shared" si="26"/>
        <v>-9182.7502412539197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-7.2680767805295554</v>
      </c>
      <c r="AR70">
        <f t="shared" si="36"/>
        <v>-7.2682754773302776</v>
      </c>
      <c r="AS70">
        <f t="shared" si="36"/>
        <v>6.2857182407545318E-3</v>
      </c>
      <c r="AT70">
        <f t="shared" si="36"/>
        <v>2.3303628185678747E-4</v>
      </c>
      <c r="AU70">
        <f t="shared" si="23"/>
        <v>-7.2617567228076663</v>
      </c>
      <c r="AW70">
        <v>67</v>
      </c>
      <c r="AX70">
        <f>IF(Z70&gt;0, (R70*SUMPRODUCT(K70:$K$98, X70:$X$98)-K70*$AZ$3)/Z70, 0)</f>
        <v>-186.00126481727827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1000000</v>
      </c>
      <c r="S71">
        <f t="shared" si="29"/>
        <v>-650.5304670521565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-3.7387621353218776</v>
      </c>
      <c r="AC71">
        <f t="shared" si="30"/>
        <v>-8.5735501998449166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-6720.4061137206736</v>
      </c>
      <c r="AI71">
        <f t="shared" si="34"/>
        <v>-6720.570855239981</v>
      </c>
      <c r="AJ71">
        <f t="shared" si="35"/>
        <v>4.834788064523039</v>
      </c>
      <c r="AK71">
        <f t="shared" si="22"/>
        <v>-0.26171334947253144</v>
      </c>
      <c r="AL71">
        <f t="shared" si="26"/>
        <v>-6715.99778052493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-4.7451114661962155</v>
      </c>
      <c r="AR71">
        <f t="shared" si="36"/>
        <v>-4.7452277860820962</v>
      </c>
      <c r="AS71">
        <f t="shared" si="36"/>
        <v>3.4137235002447684E-3</v>
      </c>
      <c r="AT71">
        <f t="shared" si="36"/>
        <v>-1.8478928124645514E-4</v>
      </c>
      <c r="AU71">
        <f t="shared" si="23"/>
        <v>-4.741998851863098</v>
      </c>
      <c r="AW71">
        <v>68</v>
      </c>
      <c r="AX71">
        <f>IF(Z71&gt;0, (R71*SUMPRODUCT(K71:$K$98, X71:$X$98)-K71*$AZ$3)/Z71, 0)</f>
        <v>-650.5304670521565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1000000</v>
      </c>
      <c r="S72">
        <f t="shared" si="29"/>
        <v>-1339.4627886109431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-8.5735501998449166</v>
      </c>
      <c r="AC72">
        <f t="shared" si="30"/>
        <v>-11.146082455321034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-4726.2203017259872</v>
      </c>
      <c r="AI72">
        <f t="shared" si="34"/>
        <v>-4726.3243180763302</v>
      </c>
      <c r="AJ72">
        <f t="shared" si="35"/>
        <v>2.5725322554761174</v>
      </c>
      <c r="AK72">
        <f t="shared" ref="AK72:AK89" si="49">G72*SUM(AB72:AB72, AE72:AF72)</f>
        <v>-0.60014851398914426</v>
      </c>
      <c r="AL72">
        <f t="shared" si="26"/>
        <v>-4724.3519343348435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-2.9795236656296011</v>
      </c>
      <c r="AR72">
        <f t="shared" si="36"/>
        <v>-2.9795892400543367</v>
      </c>
      <c r="AS72">
        <f t="shared" si="36"/>
        <v>1.6217865961490208E-3</v>
      </c>
      <c r="AT72">
        <f t="shared" si="36"/>
        <v>-3.7834814844963299E-4</v>
      </c>
      <c r="AU72">
        <f t="shared" si="23"/>
        <v>-2.9783458016066375</v>
      </c>
      <c r="AW72">
        <v>69</v>
      </c>
      <c r="AX72">
        <f>IF(Z72&gt;0, (R72*SUMPRODUCT(K72:$K$98, X72:$X$98)-K72*$AZ$3)/Z72, 0)</f>
        <v>-1339.4627886109431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1000000</v>
      </c>
      <c r="S73">
        <f t="shared" si="29"/>
        <v>-2413.7537108402144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-11.146082455321034</v>
      </c>
      <c r="AC73">
        <f t="shared" si="30"/>
        <v>-12.185803254236262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-3189.6083515707846</v>
      </c>
      <c r="AI73">
        <f t="shared" si="34"/>
        <v>-3189.6714576532295</v>
      </c>
      <c r="AJ73">
        <f t="shared" si="35"/>
        <v>1.0397207989152282</v>
      </c>
      <c r="AK73">
        <f t="shared" si="49"/>
        <v>-0.78022577187247244</v>
      </c>
      <c r="AL73">
        <f t="shared" si="26"/>
        <v>-3189.4119626261868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-1.7953627696889558</v>
      </c>
      <c r="AR73">
        <f t="shared" si="36"/>
        <v>-1.7953982907619135</v>
      </c>
      <c r="AS73">
        <f t="shared" si="36"/>
        <v>5.8523674617429969E-4</v>
      </c>
      <c r="AT73">
        <f t="shared" si="36"/>
        <v>-4.3917250908934321E-4</v>
      </c>
      <c r="AU73">
        <f t="shared" si="23"/>
        <v>-1.7952522265248285</v>
      </c>
      <c r="AW73">
        <v>70</v>
      </c>
      <c r="AX73">
        <f>IF(Z73&gt;0, (R73*SUMPRODUCT(K73:$K$98, X73:$X$98)-K73*$AZ$3)/Z73, 0)</f>
        <v>-2413.7537108402144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1000000</v>
      </c>
      <c r="S74">
        <f t="shared" si="29"/>
        <v>-4170.845883606733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-12.185803254236262</v>
      </c>
      <c r="AC74">
        <f t="shared" si="30"/>
        <v>-12.249199178644528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-2061.1396348770727</v>
      </c>
      <c r="AI74">
        <f t="shared" si="34"/>
        <v>-2061.1763456532572</v>
      </c>
      <c r="AJ74">
        <f t="shared" si="35"/>
        <v>6.3395924408265358E-2</v>
      </c>
      <c r="AK74">
        <f t="shared" si="49"/>
        <v>-0.85300622779653845</v>
      </c>
      <c r="AL74">
        <f t="shared" si="26"/>
        <v>-2061.9659559566453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-1.0358675948877538</v>
      </c>
      <c r="AR74">
        <f t="shared" si="36"/>
        <v>-1.0358860446340927</v>
      </c>
      <c r="AS74">
        <f t="shared" si="36"/>
        <v>3.1860909678927336E-5</v>
      </c>
      <c r="AT74">
        <f t="shared" si="36"/>
        <v>-4.2869560832280732E-4</v>
      </c>
      <c r="AU74">
        <f t="shared" si="23"/>
        <v>-1.0362828793327366</v>
      </c>
      <c r="AW74">
        <v>71</v>
      </c>
      <c r="AX74">
        <f>IF(Z74&gt;0, (R74*SUMPRODUCT(K74:$K$98, X74:$X$98)-K74*$AZ$3)/Z74, 0)</f>
        <v>-4170.845883606733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1000000</v>
      </c>
      <c r="S75">
        <f t="shared" si="29"/>
        <v>-7180.3335643109522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-12.249199178644528</v>
      </c>
      <c r="AC75">
        <f t="shared" si="30"/>
        <v>-11.738667804531666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-1272.6574735898753</v>
      </c>
      <c r="AI75">
        <f t="shared" si="34"/>
        <v>-1272.6779090398779</v>
      </c>
      <c r="AJ75">
        <f t="shared" si="35"/>
        <v>-0.51053137411286187</v>
      </c>
      <c r="AK75">
        <f t="shared" si="49"/>
        <v>-0.85744394250511702</v>
      </c>
      <c r="AL75">
        <f t="shared" si="26"/>
        <v>-1274.0458843564959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-0.57107130979875764</v>
      </c>
      <c r="AR75">
        <f t="shared" si="36"/>
        <v>-0.57108047966530973</v>
      </c>
      <c r="AS75">
        <f t="shared" si="36"/>
        <v>-2.2908742262409091E-4</v>
      </c>
      <c r="AT75">
        <f t="shared" si="36"/>
        <v>-3.8475524285743948E-4</v>
      </c>
      <c r="AU75">
        <f t="shared" si="23"/>
        <v>-0.5716943223307912</v>
      </c>
      <c r="AW75">
        <v>72</v>
      </c>
      <c r="AX75">
        <f>IF(Z75&gt;0, (R75*SUMPRODUCT(K75:$K$98, X75:$X$98)-K75*$AZ$3)/Z75, 0)</f>
        <v>-7180.3335643109522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1000000</v>
      </c>
      <c r="S76">
        <f t="shared" si="29"/>
        <v>-12578.79137084646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-11.738667804531666</v>
      </c>
      <c r="AC76">
        <f t="shared" si="30"/>
        <v>-10.9290257491513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-749.64218226171079</v>
      </c>
      <c r="AI76">
        <f t="shared" si="34"/>
        <v>-749.6530428299352</v>
      </c>
      <c r="AJ76">
        <f t="shared" si="35"/>
        <v>-0.80964205538036538</v>
      </c>
      <c r="AK76">
        <f t="shared" si="49"/>
        <v>-0.82170674631721663</v>
      </c>
      <c r="AL76">
        <f t="shared" si="26"/>
        <v>-751.28439163163273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-0.3003411251852397</v>
      </c>
      <c r="AR76">
        <f t="shared" si="36"/>
        <v>-0.30034547642821652</v>
      </c>
      <c r="AS76">
        <f t="shared" si="36"/>
        <v>-3.2437983302457143E-4</v>
      </c>
      <c r="AT76">
        <f t="shared" si="36"/>
        <v>-3.292135029229938E-4</v>
      </c>
      <c r="AU76">
        <f t="shared" si="23"/>
        <v>-0.30099906976416407</v>
      </c>
      <c r="AW76">
        <v>73</v>
      </c>
      <c r="AX76">
        <f>IF(Z76&gt;0, (R76*SUMPRODUCT(K76:$K$98, X76:$X$98)-K76*$AZ$3)/Z76, 0)</f>
        <v>-12578.79137084646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1000000</v>
      </c>
      <c r="S77">
        <f t="shared" si="29"/>
        <v>-22734.987830577229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-10.9290257491513</v>
      </c>
      <c r="AC77">
        <f t="shared" si="30"/>
        <v>-9.9965870839980386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-420.45643443547192</v>
      </c>
      <c r="AI77">
        <f t="shared" si="34"/>
        <v>-420.46193069258368</v>
      </c>
      <c r="AJ77">
        <f t="shared" si="35"/>
        <v>-0.93243866515326168</v>
      </c>
      <c r="AK77">
        <f t="shared" si="49"/>
        <v>-0.7650318024405911</v>
      </c>
      <c r="AL77">
        <f t="shared" si="26"/>
        <v>-422.15940116017754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-0.15040551726568993</v>
      </c>
      <c r="AR77">
        <f t="shared" si="36"/>
        <v>-0.15040748338471252</v>
      </c>
      <c r="AS77">
        <f t="shared" si="36"/>
        <v>-3.3355160788347789E-4</v>
      </c>
      <c r="AT77">
        <f t="shared" si="36"/>
        <v>-2.7366688804578019E-4</v>
      </c>
      <c r="AU77">
        <f t="shared" si="23"/>
        <v>-0.15101470188064178</v>
      </c>
      <c r="AW77">
        <v>74</v>
      </c>
      <c r="AX77">
        <f>IF(Z77&gt;0, (R77*SUMPRODUCT(K77:$K$98, X77:$X$98)-K77*$AZ$3)/Z77, 0)</f>
        <v>-22734.987830577229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1000000</v>
      </c>
      <c r="S78">
        <f t="shared" si="29"/>
        <v>-42803.461236920972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-9.9965870839980386</v>
      </c>
      <c r="AC78">
        <f t="shared" si="30"/>
        <v>-9.0462963598900679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-223.95859024184713</v>
      </c>
      <c r="AI78">
        <f t="shared" si="34"/>
        <v>-223.96123205400977</v>
      </c>
      <c r="AJ78">
        <f t="shared" si="35"/>
        <v>-0.95029072410797077</v>
      </c>
      <c r="AK78">
        <f t="shared" si="49"/>
        <v>-0.69976109587986279</v>
      </c>
      <c r="AL78">
        <f t="shared" si="26"/>
        <v>-225.61128387399759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-7.1530698657465572E-2</v>
      </c>
      <c r="AR78">
        <f t="shared" si="36"/>
        <v>-7.1531542432511266E-2</v>
      </c>
      <c r="AS78">
        <f t="shared" si="36"/>
        <v>-3.0351574971849749E-4</v>
      </c>
      <c r="AT78">
        <f t="shared" si="36"/>
        <v>-2.2349846026244351E-4</v>
      </c>
      <c r="AU78">
        <f t="shared" si="23"/>
        <v>-7.2058556642492208E-2</v>
      </c>
      <c r="AW78">
        <v>75</v>
      </c>
      <c r="AX78">
        <f>IF(Z78&gt;0, (R78*SUMPRODUCT(K78:$K$98, X78:$X$98)-K78*$AZ$3)/Z78, 0)</f>
        <v>-42803.461236920972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1000000</v>
      </c>
      <c r="S79">
        <f t="shared" si="29"/>
        <v>-84532.258611951678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-9.0462963598900679</v>
      </c>
      <c r="AC79">
        <f t="shared" si="30"/>
        <v>-8.1350625573210493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-112.99533261344429</v>
      </c>
      <c r="AI79">
        <f t="shared" si="34"/>
        <v>-112.99653556582763</v>
      </c>
      <c r="AJ79">
        <f t="shared" si="35"/>
        <v>-0.91123380256901854</v>
      </c>
      <c r="AK79">
        <f t="shared" si="49"/>
        <v>-0.63324074519230478</v>
      </c>
      <c r="AL79">
        <f t="shared" si="26"/>
        <v>-114.54101011358895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-3.2223092950481161E-2</v>
      </c>
      <c r="AR79">
        <f t="shared" si="36"/>
        <v>-3.2223435998690028E-2</v>
      </c>
      <c r="AS79">
        <f t="shared" si="36"/>
        <v>-2.5985826883886948E-4</v>
      </c>
      <c r="AT79">
        <f t="shared" si="36"/>
        <v>-1.8058246230548988E-4</v>
      </c>
      <c r="AU79">
        <f t="shared" si="23"/>
        <v>-3.2663876729834389E-2</v>
      </c>
      <c r="AW79">
        <v>76</v>
      </c>
      <c r="AX79">
        <f>IF(Z79&gt;0, (R79*SUMPRODUCT(K79:$K$98, X79:$X$98)-K79*$AZ$3)/Z79, 0)</f>
        <v>-84532.258611951678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1000000</v>
      </c>
      <c r="S80">
        <f t="shared" si="29"/>
        <v>-177826.82848805047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-8.1350625573210493</v>
      </c>
      <c r="AC80">
        <f t="shared" si="30"/>
        <v>-7.2898173456050266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-54.279916831938117</v>
      </c>
      <c r="AI80">
        <f t="shared" si="34"/>
        <v>-54.280429255837227</v>
      </c>
      <c r="AJ80">
        <f t="shared" si="35"/>
        <v>-0.84524521171602274</v>
      </c>
      <c r="AK80">
        <f t="shared" si="49"/>
        <v>-0.56945437901247353</v>
      </c>
      <c r="AL80">
        <f t="shared" si="26"/>
        <v>-55.69512884656573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-1.3820630944960811E-2</v>
      </c>
      <c r="AR80">
        <f t="shared" si="36"/>
        <v>-1.3820761417187195E-2</v>
      </c>
      <c r="AS80">
        <f t="shared" si="36"/>
        <v>-2.1521444414315815E-4</v>
      </c>
      <c r="AT80">
        <f t="shared" si="36"/>
        <v>-1.4499319954175803E-4</v>
      </c>
      <c r="AU80">
        <f t="shared" si="23"/>
        <v>-1.4180969060872113E-2</v>
      </c>
      <c r="AW80">
        <v>77</v>
      </c>
      <c r="AX80">
        <f>IF(Z80&gt;0, (R80*SUMPRODUCT(K80:$K$98, X80:$X$98)-K80*$AZ$3)/Z80, 0)</f>
        <v>-177826.82848805047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1000000</v>
      </c>
      <c r="S81">
        <f t="shared" si="29"/>
        <v>-400886.29268190649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-7.2898173456050266</v>
      </c>
      <c r="AC81">
        <f t="shared" si="30"/>
        <v>-6.520184133097751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-24.319550073816217</v>
      </c>
      <c r="AI81">
        <f t="shared" si="34"/>
        <v>-24.319753379100412</v>
      </c>
      <c r="AJ81">
        <f t="shared" si="35"/>
        <v>-0.76963321250727557</v>
      </c>
      <c r="AK81">
        <f t="shared" si="49"/>
        <v>-0.5102872141923519</v>
      </c>
      <c r="AL81">
        <f t="shared" si="26"/>
        <v>-25.599673805800041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-5.5287405468684306E-3</v>
      </c>
      <c r="AR81">
        <f t="shared" si="36"/>
        <v>-5.5287867657402723E-3</v>
      </c>
      <c r="AS81">
        <f t="shared" si="36"/>
        <v>-1.7496632689709428E-4</v>
      </c>
      <c r="AT81">
        <f t="shared" si="36"/>
        <v>-1.1600731111762227E-4</v>
      </c>
      <c r="AU81">
        <f t="shared" si="23"/>
        <v>-5.8197604037549897E-3</v>
      </c>
      <c r="AW81">
        <v>78</v>
      </c>
      <c r="AX81">
        <f>IF(Z81&gt;0, (R81*SUMPRODUCT(K81:$K$98, X81:$X$98)-K81*$AZ$3)/Z81, 0)</f>
        <v>-400886.29268190649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1000000</v>
      </c>
      <c r="S82">
        <f t="shared" si="29"/>
        <v>-974136.47083854466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-6.520184133097751</v>
      </c>
      <c r="AC82">
        <f t="shared" si="30"/>
        <v>-5.8262005134194101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-10.120891139992723</v>
      </c>
      <c r="AI82">
        <f t="shared" si="34"/>
        <v>-10.120965901084826</v>
      </c>
      <c r="AJ82">
        <f t="shared" si="35"/>
        <v>-0.69398361967834088</v>
      </c>
      <c r="AK82">
        <f t="shared" si="49"/>
        <v>-0.4564128893168426</v>
      </c>
      <c r="AL82">
        <f t="shared" si="26"/>
        <v>-11.271362410080011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-2.0543356596368066E-3</v>
      </c>
      <c r="AR82">
        <f t="shared" si="36"/>
        <v>-2.0543508346224214E-3</v>
      </c>
      <c r="AS82">
        <f t="shared" si="36"/>
        <v>-1.4086460148508902E-4</v>
      </c>
      <c r="AT82">
        <f t="shared" si="36"/>
        <v>-9.2642560923951477E-5</v>
      </c>
      <c r="AU82">
        <f t="shared" si="23"/>
        <v>-2.2878579970314625E-3</v>
      </c>
      <c r="AW82">
        <v>79</v>
      </c>
      <c r="AX82">
        <f>IF(Z82&gt;0, (R82*SUMPRODUCT(K82:$K$98, X82:$X$98)-K82*$AZ$3)/Z82, 0)</f>
        <v>-974136.47083854466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1000000</v>
      </c>
      <c r="S83">
        <f t="shared" si="29"/>
        <v>-2567010.6067972984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-5.8262005134194101</v>
      </c>
      <c r="AC83">
        <f t="shared" si="30"/>
        <v>-5.2036902417351092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-3.8939383542505839</v>
      </c>
      <c r="AI83">
        <f t="shared" si="34"/>
        <v>-3.8939636935023381</v>
      </c>
      <c r="AJ83">
        <f t="shared" si="35"/>
        <v>-0.62251027168430095</v>
      </c>
      <c r="AK83">
        <f t="shared" si="49"/>
        <v>-0.40783403593935874</v>
      </c>
      <c r="AL83">
        <f t="shared" si="26"/>
        <v>-4.9243080011259979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-7.0570582200748296E-4</v>
      </c>
      <c r="AR83">
        <f t="shared" si="36"/>
        <v>-7.0571041428806405E-4</v>
      </c>
      <c r="AS83">
        <f t="shared" si="36"/>
        <v>-1.1281871540352603E-4</v>
      </c>
      <c r="AT83">
        <f t="shared" si="36"/>
        <v>-7.391253466071004E-5</v>
      </c>
      <c r="AU83">
        <f t="shared" si="23"/>
        <v>-8.9244166435230017E-4</v>
      </c>
      <c r="AW83">
        <v>80</v>
      </c>
      <c r="AX83">
        <f>IF(Z83&gt;0, (R83*SUMPRODUCT(K83:$K$98, X83:$X$98)-K83*$AZ$3)/Z83, 0)</f>
        <v>-2567010.6067972984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1000000</v>
      </c>
      <c r="S84">
        <f t="shared" si="29"/>
        <v>-7384605.0162505442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-5.2036902417351092</v>
      </c>
      <c r="AC84">
        <f t="shared" si="30"/>
        <v>-4.6467489767143162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-1.3776205981845764</v>
      </c>
      <c r="AI84">
        <f t="shared" si="34"/>
        <v>-1.3776284637863359</v>
      </c>
      <c r="AJ84">
        <f t="shared" si="35"/>
        <v>-0.556941265020793</v>
      </c>
      <c r="AK84">
        <f t="shared" si="49"/>
        <v>-0.36425831692145766</v>
      </c>
      <c r="AL84">
        <f t="shared" si="26"/>
        <v>-2.2988280457285866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-2.2291856236608126E-4</v>
      </c>
      <c r="AR84">
        <f t="shared" si="36"/>
        <v>-2.2291983513206536E-4</v>
      </c>
      <c r="AS84">
        <f t="shared" si="36"/>
        <v>-9.0121000139218037E-5</v>
      </c>
      <c r="AT84">
        <f t="shared" si="36"/>
        <v>-5.8942164805770728E-5</v>
      </c>
      <c r="AU84">
        <f t="shared" si="23"/>
        <v>-3.7198300007705413E-4</v>
      </c>
      <c r="AW84">
        <v>81</v>
      </c>
      <c r="AX84">
        <f>IF(Z84&gt;0, (R84*SUMPRODUCT(K84:$K$98, X84:$X$98)-K84*$AZ$3)/Z84, 0)</f>
        <v>-7384605.0162505442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1000000</v>
      </c>
      <c r="S85">
        <f t="shared" si="29"/>
        <v>-23379251.956257515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-4.6467489767143162</v>
      </c>
      <c r="AC85">
        <f t="shared" si="30"/>
        <v>-4.1490728141670381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-0.44548749989392045</v>
      </c>
      <c r="AI85">
        <f t="shared" si="34"/>
        <v>-0.44548971824591366</v>
      </c>
      <c r="AJ85">
        <f t="shared" si="35"/>
        <v>-0.49767616254727809</v>
      </c>
      <c r="AK85">
        <f t="shared" si="49"/>
        <v>-0.32527242837000214</v>
      </c>
      <c r="AL85">
        <f t="shared" si="26"/>
        <v>-1.2684383091631939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-6.4362677964507062E-5</v>
      </c>
      <c r="AR85">
        <f t="shared" si="36"/>
        <v>-6.4362998465250588E-5</v>
      </c>
      <c r="AS85">
        <f t="shared" si="36"/>
        <v>-7.1902737087504222E-5</v>
      </c>
      <c r="AT85">
        <f t="shared" si="36"/>
        <v>-4.6994370353594165E-5</v>
      </c>
      <c r="AU85">
        <f t="shared" si="23"/>
        <v>-1.8326010590634899E-4</v>
      </c>
      <c r="AW85">
        <v>82</v>
      </c>
      <c r="AX85">
        <f>IF(Z85&gt;0, (R85*SUMPRODUCT(K85:$K$98, X85:$X$98)-K85*$AZ$3)/Z85, 0)</f>
        <v>-23379251.956257515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8"/>
        <v>1000000</v>
      </c>
      <c r="S86">
        <f t="shared" si="29"/>
        <v>-82295940.861881107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-4.1490728141670381</v>
      </c>
      <c r="AC86">
        <f t="shared" si="30"/>
        <v>-3.7045844258542493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-0.13067808114873389</v>
      </c>
      <c r="AI86">
        <f t="shared" si="34"/>
        <v>-0.13067864384119282</v>
      </c>
      <c r="AJ86">
        <f t="shared" si="35"/>
        <v>-0.44448838831278881</v>
      </c>
      <c r="AK86">
        <f t="shared" si="49"/>
        <v>-0.29043509699169268</v>
      </c>
      <c r="AL86">
        <f t="shared" si="26"/>
        <v>-0.86560212914567436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-1.6857117315297567E-5</v>
      </c>
      <c r="AR86">
        <f t="shared" si="36"/>
        <v>-1.6857189901095501E-5</v>
      </c>
      <c r="AS86">
        <f t="shared" si="36"/>
        <v>-5.7337794075413053E-5</v>
      </c>
      <c r="AT86">
        <f t="shared" si="36"/>
        <v>-3.7465338176311493E-5</v>
      </c>
      <c r="AU86">
        <f t="shared" si="23"/>
        <v>-1.1166032215282006E-4</v>
      </c>
      <c r="AW86">
        <v>83</v>
      </c>
      <c r="AX86">
        <f>IF(Z86&gt;0, (R86*SUMPRODUCT(K86:$K$98, X86:$X$98)-K86*$AZ$3)/Z86, 0)</f>
        <v>-82295940.861881107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1000000</v>
      </c>
      <c r="S87">
        <f t="shared" si="29"/>
        <v>-326175874.1906774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-3.7045844258542493</v>
      </c>
      <c r="AC87">
        <f t="shared" si="30"/>
        <v>-3.3076791838726773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-3.442445844740482E-2</v>
      </c>
      <c r="AI87">
        <f t="shared" si="34"/>
        <v>-3.4424585207208563E-2</v>
      </c>
      <c r="AJ87">
        <f t="shared" si="35"/>
        <v>-0.39690524198157195</v>
      </c>
      <c r="AK87">
        <f t="shared" si="49"/>
        <v>-0.2593209098097975</v>
      </c>
      <c r="AL87">
        <f t="shared" si="26"/>
        <v>-0.69065073699857804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-3.9648764124783292E-6</v>
      </c>
      <c r="AR87">
        <f t="shared" si="36"/>
        <v>-3.9648910121838459E-6</v>
      </c>
      <c r="AS87">
        <f t="shared" si="36"/>
        <v>-4.5714015641700652E-5</v>
      </c>
      <c r="AT87">
        <f t="shared" si="36"/>
        <v>-2.9867582670564803E-5</v>
      </c>
      <c r="AU87">
        <f t="shared" si="23"/>
        <v>-7.9546489324449301E-5</v>
      </c>
      <c r="AW87">
        <v>84</v>
      </c>
      <c r="AX87">
        <f>IF(Z87&gt;0, (R87*SUMPRODUCT(K87:$K$98, X87:$X$98)-K87*$AZ$3)/Z87, 0)</f>
        <v>-326175874.1906774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1000000</v>
      </c>
      <c r="S88">
        <f t="shared" si="29"/>
        <v>-1479114637.903966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-3.3076791838726773</v>
      </c>
      <c r="AC88">
        <f t="shared" si="30"/>
        <v>-2.9532884174107981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-8.0427168726493834E-3</v>
      </c>
      <c r="AI88">
        <f t="shared" si="34"/>
        <v>-8.0427418308941824E-3</v>
      </c>
      <c r="AJ88">
        <f t="shared" si="35"/>
        <v>-0.35439076646187928</v>
      </c>
      <c r="AK88">
        <f t="shared" si="49"/>
        <v>-0.23153754287108744</v>
      </c>
      <c r="AL88">
        <f t="shared" si="26"/>
        <v>-0.59397105116386095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-8.2707957455518828E-7</v>
      </c>
      <c r="AR88">
        <f t="shared" si="36"/>
        <v>-8.2708214115734728E-7</v>
      </c>
      <c r="AS88">
        <f t="shared" si="36"/>
        <v>-3.6444073438460335E-5</v>
      </c>
      <c r="AT88">
        <f t="shared" si="36"/>
        <v>-2.3810358549683708E-5</v>
      </c>
      <c r="AU88">
        <f t="shared" si="23"/>
        <v>-6.1081514129301395E-5</v>
      </c>
      <c r="AW88">
        <v>85</v>
      </c>
      <c r="AX88">
        <f>IF(Z88&gt;0, (R88*SUMPRODUCT(K88:$K$98, X88:$X$98)-K88*$AZ$3)/Z88, 0)</f>
        <v>-1479114637.903966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-2.9532884174107981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-2.9532884174107981</v>
      </c>
      <c r="AK89">
        <f t="shared" si="49"/>
        <v>-0.20673018921875588</v>
      </c>
      <c r="AL89">
        <f t="shared" si="26"/>
        <v>-3.1620152662134222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-1.833287256419575E-7</v>
      </c>
      <c r="AR89">
        <f t="shared" si="36"/>
        <v>-1.833287256419575E-7</v>
      </c>
      <c r="AS89">
        <f t="shared" si="36"/>
        <v>-2.7116420164529948E-4</v>
      </c>
      <c r="AT89">
        <f t="shared" si="36"/>
        <v>-1.8981494115170966E-5</v>
      </c>
      <c r="AU89">
        <f t="shared" si="23"/>
        <v>-2.9032902448611244E-4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50502.806888464569</v>
      </c>
      <c r="AO91" s="8">
        <f t="shared" si="50"/>
        <v>-5050.2806888464575</v>
      </c>
      <c r="AP91" s="8">
        <f t="shared" si="50"/>
        <v>-234.3552383701028</v>
      </c>
      <c r="AQ91" s="8">
        <f t="shared" si="50"/>
        <v>-28718.483011398293</v>
      </c>
      <c r="AR91" s="8">
        <f t="shared" si="50"/>
        <v>16499.687949849707</v>
      </c>
      <c r="AS91" s="8">
        <f t="shared" si="50"/>
        <v>-1087.7916234833981</v>
      </c>
      <c r="AT91" s="8">
        <f t="shared" si="50"/>
        <v>483.47190278664857</v>
      </c>
      <c r="AU91" s="8">
        <f t="shared" si="50"/>
        <v>15895.368229152957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D3A6-41F6-449A-BEFF-ABB0477DC8E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69231.017462283169</v>
      </c>
      <c r="K3">
        <v>1</v>
      </c>
      <c r="L3" s="2">
        <v>0</v>
      </c>
      <c r="O3">
        <f>$C$3</f>
        <v>69231.017462283169</v>
      </c>
      <c r="P3">
        <f>O3*C5</f>
        <v>6923.1017462283171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69231.017462283169</v>
      </c>
      <c r="AF3">
        <f t="shared" ref="AF3:AG34" si="4">-$Z3*P3</f>
        <v>-6923.1017462283171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62182.098160154848</v>
      </c>
      <c r="AJ3">
        <f t="shared" ref="AJ3:AJ66" si="7">AB3-AC3</f>
        <v>0</v>
      </c>
      <c r="AL3">
        <f t="shared" ref="AL3:AL34" si="8">SUM(AI3:AK3)</f>
        <v>62182.098160154848</v>
      </c>
      <c r="AN3">
        <f t="shared" ref="AN3:AU34" si="9">AE3*$K3</f>
        <v>69231.017462283169</v>
      </c>
      <c r="AO3">
        <f t="shared" si="9"/>
        <v>-6923.1017462283171</v>
      </c>
      <c r="AP3">
        <f t="shared" si="9"/>
        <v>-125.8175559</v>
      </c>
      <c r="AQ3">
        <f t="shared" si="9"/>
        <v>0</v>
      </c>
      <c r="AR3">
        <f t="shared" si="9"/>
        <v>62182.098160154848</v>
      </c>
      <c r="AS3">
        <f t="shared" si="9"/>
        <v>0</v>
      </c>
      <c r="AT3">
        <f t="shared" si="9"/>
        <v>0</v>
      </c>
      <c r="AU3">
        <f t="shared" si="9"/>
        <v>62182.098160154848</v>
      </c>
      <c r="AW3">
        <v>0</v>
      </c>
      <c r="AX3">
        <f>IF(Z3&gt;0, (R3*SUMPRODUCT(K3:$K$98, X3:$X$98)-K3*$AZ$3)/Z3, 0)</f>
        <v>0</v>
      </c>
      <c r="AZ3">
        <f>C6*ABS(SUMPRODUCT(X4:X79, K4:K79))/1</f>
        <v>38747.465140125983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2632.5168025166899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2599.0696366965785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-2599.0696366965785</v>
      </c>
      <c r="AK4">
        <f>G4*SUM(AB4, AE4:AF4)</f>
        <v>0</v>
      </c>
      <c r="AL4">
        <f t="shared" si="8"/>
        <v>-5304.464636696579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-2523.924806418509</v>
      </c>
      <c r="AR4">
        <f t="shared" si="9"/>
        <v>-2523.924806418509</v>
      </c>
      <c r="AS4">
        <f t="shared" si="9"/>
        <v>-2424.7314457473444</v>
      </c>
      <c r="AT4">
        <f t="shared" si="9"/>
        <v>0</v>
      </c>
      <c r="AU4">
        <f t="shared" si="9"/>
        <v>-4948.6562521658543</v>
      </c>
      <c r="AW4">
        <v>1</v>
      </c>
      <c r="AX4">
        <f>IF(Z4&gt;0, (R4*SUMPRODUCT(K4:$K$98, X4:$X$98)-K4*$AZ$3)/Z4, 0)</f>
        <v>2632.5168025166899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1000000</v>
      </c>
      <c r="S5">
        <f t="shared" si="1"/>
        <v>3170.4628042676304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2599.0696366965785</v>
      </c>
      <c r="AC5">
        <f t="shared" si="2"/>
        <v>3090.2722279059963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-2714.678080737865</v>
      </c>
      <c r="AI5">
        <f t="shared" si="6"/>
        <v>-2726.8619179987309</v>
      </c>
      <c r="AJ5">
        <f t="shared" si="7"/>
        <v>-491.20259120941773</v>
      </c>
      <c r="AK5">
        <f>G5*SUM(AB5, AE5:AF5)</f>
        <v>106.56185510455973</v>
      </c>
      <c r="AL5">
        <f t="shared" si="8"/>
        <v>-3111.5026541035891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-2321.3429922383257</v>
      </c>
      <c r="AR5">
        <f t="shared" si="9"/>
        <v>-2331.7614891661074</v>
      </c>
      <c r="AS5">
        <f t="shared" si="9"/>
        <v>-420.03127404460514</v>
      </c>
      <c r="AT5">
        <f t="shared" si="9"/>
        <v>91.121896677947873</v>
      </c>
      <c r="AU5">
        <f t="shared" si="9"/>
        <v>-2660.6708665327646</v>
      </c>
      <c r="AW5">
        <v>2</v>
      </c>
      <c r="AX5">
        <f>IF(Z5&gt;0, (R5*SUMPRODUCT(K5:$K$98, X5:$X$98)-K5*$AZ$3)/Z5, 0)</f>
        <v>3170.4628042676304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1000000</v>
      </c>
      <c r="S6">
        <f t="shared" si="1"/>
        <v>4169.4972437577126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3090.2722279059963</v>
      </c>
      <c r="AC6">
        <f t="shared" si="2"/>
        <v>4012.0141156671821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-2730.2029887638464</v>
      </c>
      <c r="AI6">
        <f t="shared" si="6"/>
        <v>-2742.2308601147438</v>
      </c>
      <c r="AJ6">
        <f t="shared" si="7"/>
        <v>-921.74188776118581</v>
      </c>
      <c r="AK6">
        <f>G6*SUM(AB6, AE6:AF6)</f>
        <v>180.7809253325008</v>
      </c>
      <c r="AL6">
        <f t="shared" si="8"/>
        <v>-3483.1918225434288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-2106.1059680333497</v>
      </c>
      <c r="AR6">
        <f t="shared" si="9"/>
        <v>-2115.3843886266595</v>
      </c>
      <c r="AS6">
        <f t="shared" si="9"/>
        <v>-711.0409368056238</v>
      </c>
      <c r="AT6">
        <f t="shared" si="9"/>
        <v>139.45621893914949</v>
      </c>
      <c r="AU6">
        <f t="shared" si="9"/>
        <v>-2686.9691064931335</v>
      </c>
      <c r="AW6">
        <v>3</v>
      </c>
      <c r="AX6">
        <f>IF(Z6&gt;0, (R6*SUMPRODUCT(K6:$K$98, X6:$X$98)-K6*$AZ$3)/Z6, 0)</f>
        <v>4169.4972437577126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1000000</v>
      </c>
      <c r="S7">
        <f t="shared" si="1"/>
        <v>4843.8421554468359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4012.0141156671821</v>
      </c>
      <c r="AC7">
        <f t="shared" si="2"/>
        <v>4600.9469590949957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-2752.5620007478719</v>
      </c>
      <c r="AI7">
        <f t="shared" si="6"/>
        <v>-2764.435186360251</v>
      </c>
      <c r="AJ7">
        <f t="shared" si="7"/>
        <v>-588.93284342781362</v>
      </c>
      <c r="AK7">
        <f>G7*SUM(AB7, AE7:AF7)</f>
        <v>196.98989307925862</v>
      </c>
      <c r="AL7">
        <f t="shared" si="8"/>
        <v>-3156.3781367088059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-1931.9024057201027</v>
      </c>
      <c r="AR7">
        <f t="shared" si="9"/>
        <v>-1940.2356733601721</v>
      </c>
      <c r="AS7">
        <f t="shared" si="9"/>
        <v>-413.34610327274873</v>
      </c>
      <c r="AT7">
        <f t="shared" si="9"/>
        <v>138.2585562973571</v>
      </c>
      <c r="AU7">
        <f t="shared" si="9"/>
        <v>-2215.3232203355637</v>
      </c>
      <c r="AW7">
        <v>4</v>
      </c>
      <c r="AX7">
        <f>IF(Z7&gt;0, (R7*SUMPRODUCT(K7:$K$98, X7:$X$98)-K7*$AZ$3)/Z7, 0)</f>
        <v>4843.8421554468359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1000000</v>
      </c>
      <c r="S8">
        <f t="shared" si="1"/>
        <v>4777.2008636588234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4600.9469590949957</v>
      </c>
      <c r="AC8">
        <f t="shared" si="2"/>
        <v>4479.0079592766124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-2776.3060418877899</v>
      </c>
      <c r="AI8">
        <f t="shared" si="6"/>
        <v>-2788.0257918185216</v>
      </c>
      <c r="AJ8">
        <f t="shared" si="7"/>
        <v>121.93899981838331</v>
      </c>
      <c r="AK8">
        <f t="shared" ref="AK8:AK71" si="22">G8*SUM(AB8:AB8, AE8:AF8)</f>
        <v>98.000170228723405</v>
      </c>
      <c r="AL8">
        <f t="shared" si="8"/>
        <v>-2568.0866217714147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-1818.8810843050537</v>
      </c>
      <c r="AR8">
        <f t="shared" si="9"/>
        <v>-1826.5592116945322</v>
      </c>
      <c r="AS8">
        <f t="shared" si="9"/>
        <v>79.887640938145168</v>
      </c>
      <c r="AT8">
        <f t="shared" si="9"/>
        <v>64.204253132877284</v>
      </c>
      <c r="AU8">
        <f t="shared" si="9"/>
        <v>-1682.4673176235096</v>
      </c>
      <c r="AW8">
        <v>5</v>
      </c>
      <c r="AX8">
        <f>IF(Z8&gt;0, (R8*SUMPRODUCT(K8:$K$98, X8:$X$98)-K8*$AZ$3)/Z8, 0)</f>
        <v>4777.2008636588234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1000000</v>
      </c>
      <c r="S9">
        <f t="shared" si="1"/>
        <v>4326.8169380508516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4479.0079592766124</v>
      </c>
      <c r="AC9">
        <f t="shared" si="2"/>
        <v>4004.0340805513947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-2804.7292999029914</v>
      </c>
      <c r="AI9">
        <f t="shared" si="6"/>
        <v>-2816.2967932181673</v>
      </c>
      <c r="AJ9">
        <f t="shared" si="7"/>
        <v>474.97387872521767</v>
      </c>
      <c r="AK9">
        <f t="shared" si="22"/>
        <v>26.426146959732012</v>
      </c>
      <c r="AL9">
        <f t="shared" si="8"/>
        <v>-2314.8967675332178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-1740.2239036287658</v>
      </c>
      <c r="AR9">
        <f t="shared" si="9"/>
        <v>-1747.4010769740976</v>
      </c>
      <c r="AS9">
        <f t="shared" si="9"/>
        <v>294.70255735035926</v>
      </c>
      <c r="AT9">
        <f t="shared" si="9"/>
        <v>16.396381861779986</v>
      </c>
      <c r="AU9">
        <f t="shared" si="9"/>
        <v>-1436.3021377619584</v>
      </c>
      <c r="AW9">
        <v>6</v>
      </c>
      <c r="AX9">
        <f>IF(Z9&gt;0, (R9*SUMPRODUCT(K9:$K$98, X9:$X$98)-K9*$AZ$3)/Z9, 0)</f>
        <v>4326.8169380508516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1000000</v>
      </c>
      <c r="S10">
        <f t="shared" si="1"/>
        <v>3829.691071347253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4004.0340805513947</v>
      </c>
      <c r="AC10">
        <f t="shared" si="2"/>
        <v>3497.6901814143093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-2836.7685668388363</v>
      </c>
      <c r="AI10">
        <f t="shared" si="6"/>
        <v>-2848.1849256137748</v>
      </c>
      <c r="AJ10">
        <f t="shared" si="7"/>
        <v>506.34389913708537</v>
      </c>
      <c r="AK10">
        <f t="shared" si="22"/>
        <v>16.41653973026072</v>
      </c>
      <c r="AL10">
        <f t="shared" si="8"/>
        <v>-2325.4244867464286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-1669.7685276893899</v>
      </c>
      <c r="AR10">
        <f t="shared" si="9"/>
        <v>-1676.4883837982179</v>
      </c>
      <c r="AS10">
        <f t="shared" si="9"/>
        <v>298.04232775633039</v>
      </c>
      <c r="AT10">
        <f t="shared" si="9"/>
        <v>9.663044668355969</v>
      </c>
      <c r="AU10">
        <f t="shared" si="9"/>
        <v>-1368.7830113735315</v>
      </c>
      <c r="AW10">
        <v>7</v>
      </c>
      <c r="AX10">
        <f>IF(Z10&gt;0, (R10*SUMPRODUCT(K10:$K$98, X10:$X$98)-K10*$AZ$3)/Z10, 0)</f>
        <v>3829.691071347253</v>
      </c>
    </row>
    <row r="11" spans="1:52" x14ac:dyDescent="0.25">
      <c r="A11" t="s">
        <v>33</v>
      </c>
      <c r="C11" s="12">
        <f>AU81</f>
        <v>21563.116418165311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1000000</v>
      </c>
      <c r="S11">
        <f t="shared" si="1"/>
        <v>3288.0602276616346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3497.6901814143093</v>
      </c>
      <c r="AC11">
        <f t="shared" si="2"/>
        <v>2963.5235494247136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-2877.1763111036585</v>
      </c>
      <c r="AI11">
        <f t="shared" si="6"/>
        <v>-2888.4425415869587</v>
      </c>
      <c r="AJ11">
        <f t="shared" si="7"/>
        <v>534.16663198959577</v>
      </c>
      <c r="AK11">
        <f t="shared" si="22"/>
        <v>8.3944564353943409</v>
      </c>
      <c r="AL11">
        <f t="shared" si="8"/>
        <v>-2345.8814531619687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-1609.2295600764833</v>
      </c>
      <c r="AR11">
        <f t="shared" si="9"/>
        <v>-1615.530860088719</v>
      </c>
      <c r="AS11">
        <f t="shared" si="9"/>
        <v>298.7640107027089</v>
      </c>
      <c r="AT11">
        <f t="shared" si="9"/>
        <v>4.695091984623307</v>
      </c>
      <c r="AU11">
        <f t="shared" si="9"/>
        <v>-1312.0717574013868</v>
      </c>
      <c r="AW11">
        <v>8</v>
      </c>
      <c r="AX11">
        <f>IF(Z11&gt;0, (R11*SUMPRODUCT(K11:$K$98, X11:$X$98)-K11*$AZ$3)/Z11, 0)</f>
        <v>3288.0602276616346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1000000</v>
      </c>
      <c r="S12">
        <f t="shared" si="1"/>
        <v>2733.8771458236743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2963.5235494247136</v>
      </c>
      <c r="AC12">
        <f t="shared" si="2"/>
        <v>2431.3962572466698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-2927.1811885898269</v>
      </c>
      <c r="AI12">
        <f t="shared" si="6"/>
        <v>-2938.2981670034369</v>
      </c>
      <c r="AJ12">
        <f t="shared" si="7"/>
        <v>532.12729217804372</v>
      </c>
      <c r="AK12">
        <f t="shared" si="22"/>
        <v>6.8161041636768411</v>
      </c>
      <c r="AL12">
        <f t="shared" si="8"/>
        <v>-2399.3547706617164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-1555.8279197292206</v>
      </c>
      <c r="AR12">
        <f t="shared" si="9"/>
        <v>-1561.7367119373496</v>
      </c>
      <c r="AS12">
        <f t="shared" si="9"/>
        <v>282.83131267981059</v>
      </c>
      <c r="AT12">
        <f t="shared" si="9"/>
        <v>3.6228318229729535</v>
      </c>
      <c r="AU12">
        <f t="shared" si="9"/>
        <v>-1275.2825674345661</v>
      </c>
      <c r="AW12">
        <v>9</v>
      </c>
      <c r="AX12">
        <f>IF(Z12&gt;0, (R12*SUMPRODUCT(K12:$K$98, X12:$X$98)-K12*$AZ$3)/Z12, 0)</f>
        <v>2733.8771458236743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1000000</v>
      </c>
      <c r="S13">
        <f t="shared" si="1"/>
        <v>2157.9447687720954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2431.3962572466698</v>
      </c>
      <c r="AC13">
        <f t="shared" si="2"/>
        <v>1893.5567985516755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-2983.104196118175</v>
      </c>
      <c r="AI13">
        <f t="shared" si="6"/>
        <v>-2994.0727159451972</v>
      </c>
      <c r="AJ13">
        <f t="shared" si="7"/>
        <v>537.83945869499439</v>
      </c>
      <c r="AK13">
        <f t="shared" si="22"/>
        <v>4.8627925144933402</v>
      </c>
      <c r="AL13">
        <f t="shared" si="8"/>
        <v>-2451.3704647357094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-1507.1783200869004</v>
      </c>
      <c r="AR13">
        <f t="shared" si="9"/>
        <v>-1512.7200357628874</v>
      </c>
      <c r="AS13">
        <f t="shared" si="9"/>
        <v>271.73706265010964</v>
      </c>
      <c r="AT13">
        <f t="shared" si="9"/>
        <v>2.4568687417832611</v>
      </c>
      <c r="AU13">
        <f t="shared" si="9"/>
        <v>-1238.5261043709945</v>
      </c>
      <c r="AW13">
        <v>10</v>
      </c>
      <c r="AX13">
        <f>IF(Z13&gt;0, (R13*SUMPRODUCT(K13:$K$98, X13:$X$98)-K13*$AZ$3)/Z13, 0)</f>
        <v>2157.9447687720954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1000000</v>
      </c>
      <c r="S14">
        <f t="shared" si="1"/>
        <v>2869.3620100861617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1893.5567985516755</v>
      </c>
      <c r="AC14">
        <f t="shared" si="2"/>
        <v>2483.8821756506841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-3050.1654801697596</v>
      </c>
      <c r="AI14">
        <f t="shared" si="6"/>
        <v>-3060.9861877300095</v>
      </c>
      <c r="AJ14">
        <f t="shared" si="7"/>
        <v>-590.32537709900862</v>
      </c>
      <c r="AK14">
        <f t="shared" si="22"/>
        <v>132.5489758986173</v>
      </c>
      <c r="AL14">
        <f t="shared" si="8"/>
        <v>-3518.7625889304009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-1375.946647638365</v>
      </c>
      <c r="AR14">
        <f t="shared" si="9"/>
        <v>-1380.8279291260083</v>
      </c>
      <c r="AS14">
        <f t="shared" si="9"/>
        <v>-266.29906767878958</v>
      </c>
      <c r="AT14">
        <f t="shared" si="9"/>
        <v>59.793581765095048</v>
      </c>
      <c r="AU14">
        <f t="shared" si="9"/>
        <v>-1587.3334150397027</v>
      </c>
      <c r="AW14">
        <v>11</v>
      </c>
      <c r="AX14">
        <f>IF(Z14&gt;0, (R14*SUMPRODUCT(K14:$K$98, X14:$X$98)-K14*$AZ$3)/Z14, 0)</f>
        <v>2869.3620100861617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1000000</v>
      </c>
      <c r="S15">
        <f t="shared" si="1"/>
        <v>3490.8142851312623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2483.8821756506841</v>
      </c>
      <c r="AC15">
        <f t="shared" si="2"/>
        <v>2980.7066862140164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-3128.5799233592288</v>
      </c>
      <c r="AI15">
        <f t="shared" si="6"/>
        <v>-3139.2533165948344</v>
      </c>
      <c r="AJ15">
        <f t="shared" si="7"/>
        <v>-496.8245105633323</v>
      </c>
      <c r="AK15">
        <f t="shared" si="22"/>
        <v>173.87175229554791</v>
      </c>
      <c r="AL15">
        <f t="shared" si="8"/>
        <v>-3462.2060748626186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-1260.1069999906665</v>
      </c>
      <c r="AR15">
        <f t="shared" si="9"/>
        <v>-1264.4059528252799</v>
      </c>
      <c r="AS15">
        <f t="shared" si="9"/>
        <v>-200.1074157810184</v>
      </c>
      <c r="AT15">
        <f t="shared" si="9"/>
        <v>70.030818305902073</v>
      </c>
      <c r="AU15">
        <f t="shared" si="9"/>
        <v>-1394.4825503003963</v>
      </c>
      <c r="AW15">
        <v>12</v>
      </c>
      <c r="AX15">
        <f>IF(Z15&gt;0, (R15*SUMPRODUCT(K15:$K$98, X15:$X$98)-K15*$AZ$3)/Z15, 0)</f>
        <v>3490.8142851312623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1000000</v>
      </c>
      <c r="S16">
        <f t="shared" si="1"/>
        <v>4028.7603925825656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2980.7066862140164</v>
      </c>
      <c r="AC16">
        <f t="shared" si="2"/>
        <v>3392.7167917605857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-3208.502270540157</v>
      </c>
      <c r="AI16">
        <f t="shared" si="6"/>
        <v>-3219.0288235650246</v>
      </c>
      <c r="AJ16">
        <f t="shared" si="7"/>
        <v>-412.01010554656932</v>
      </c>
      <c r="AK16">
        <f t="shared" si="22"/>
        <v>208.64946803498117</v>
      </c>
      <c r="AL16">
        <f t="shared" si="8"/>
        <v>-3422.3894610766129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-1153.837098401865</v>
      </c>
      <c r="AR16">
        <f t="shared" si="9"/>
        <v>-1157.6226426758735</v>
      </c>
      <c r="AS16">
        <f t="shared" si="9"/>
        <v>-148.16649782705827</v>
      </c>
      <c r="AT16">
        <f t="shared" si="9"/>
        <v>75.034229830869066</v>
      </c>
      <c r="AU16">
        <f t="shared" si="9"/>
        <v>-1230.7549106720628</v>
      </c>
      <c r="AW16">
        <v>13</v>
      </c>
      <c r="AX16">
        <f>IF(Z16&gt;0, (R16*SUMPRODUCT(K16:$K$98, X16:$X$98)-K16*$AZ$3)/Z16, 0)</f>
        <v>4028.7603925825656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1000000</v>
      </c>
      <c r="S17">
        <f t="shared" si="1"/>
        <v>4493.981623709863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3392.7167917605857</v>
      </c>
      <c r="AC17">
        <f t="shared" si="2"/>
        <v>3731.8413947312515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-3294.3091907353746</v>
      </c>
      <c r="AI17">
        <f t="shared" si="6"/>
        <v>-3304.6892993651095</v>
      </c>
      <c r="AJ17">
        <f t="shared" si="7"/>
        <v>-339.12460297066582</v>
      </c>
      <c r="AK17">
        <f t="shared" si="22"/>
        <v>237.49017542324103</v>
      </c>
      <c r="AL17">
        <f t="shared" si="8"/>
        <v>-3406.3237269125343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-1057.7632705479421</v>
      </c>
      <c r="AR17">
        <f t="shared" si="9"/>
        <v>-1061.0961992492641</v>
      </c>
      <c r="AS17">
        <f t="shared" si="9"/>
        <v>-108.88885298633724</v>
      </c>
      <c r="AT17">
        <f t="shared" si="9"/>
        <v>76.255254177467094</v>
      </c>
      <c r="AU17">
        <f t="shared" si="9"/>
        <v>-1093.7297980581343</v>
      </c>
      <c r="AW17">
        <v>14</v>
      </c>
      <c r="AX17">
        <f>IF(Z17&gt;0, (R17*SUMPRODUCT(K17:$K$98, X17:$X$98)-K17*$AZ$3)/Z17, 0)</f>
        <v>4493.981623709863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1000000</v>
      </c>
      <c r="S18">
        <f t="shared" si="1"/>
        <v>4894.3463591768996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3731.8413947312515</v>
      </c>
      <c r="AC18">
        <f t="shared" si="2"/>
        <v>4007.0796432659113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-3388.609713620277</v>
      </c>
      <c r="AI18">
        <f t="shared" si="6"/>
        <v>-3398.8436635422945</v>
      </c>
      <c r="AJ18">
        <f t="shared" si="7"/>
        <v>-275.23824853465976</v>
      </c>
      <c r="AK18">
        <f t="shared" si="22"/>
        <v>261.22889763118764</v>
      </c>
      <c r="AL18">
        <f t="shared" si="8"/>
        <v>-3412.8530144457668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-971.46610741688028</v>
      </c>
      <c r="AR18">
        <f t="shared" si="9"/>
        <v>-974.40003499617058</v>
      </c>
      <c r="AS18">
        <f t="shared" si="9"/>
        <v>-78.906882914686861</v>
      </c>
      <c r="AT18">
        <f t="shared" si="9"/>
        <v>74.890601684384535</v>
      </c>
      <c r="AU18">
        <f t="shared" si="9"/>
        <v>-978.41631622647287</v>
      </c>
      <c r="AW18">
        <v>15</v>
      </c>
      <c r="AX18">
        <f>IF(Z18&gt;0, (R18*SUMPRODUCT(K18:$K$98, X18:$X$98)-K18*$AZ$3)/Z18, 0)</f>
        <v>4894.3463591768996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1000000</v>
      </c>
      <c r="S19">
        <f t="shared" si="1"/>
        <v>5236.2822870277914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4007.0796432659113</v>
      </c>
      <c r="AC19">
        <f t="shared" si="2"/>
        <v>4225.7934636013688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-3507.1279714636703</v>
      </c>
      <c r="AI19">
        <f t="shared" si="6"/>
        <v>-3517.2157427868242</v>
      </c>
      <c r="AJ19">
        <f t="shared" si="7"/>
        <v>-218.71382033545751</v>
      </c>
      <c r="AK19">
        <f t="shared" si="22"/>
        <v>280.49557502861381</v>
      </c>
      <c r="AL19">
        <f t="shared" si="8"/>
        <v>-3455.4339880936677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-897.71750242232997</v>
      </c>
      <c r="AR19">
        <f t="shared" si="9"/>
        <v>-900.29966336738664</v>
      </c>
      <c r="AS19">
        <f t="shared" si="9"/>
        <v>-55.984049094978111</v>
      </c>
      <c r="AT19">
        <f t="shared" si="9"/>
        <v>71.798288828939832</v>
      </c>
      <c r="AU19">
        <f t="shared" si="9"/>
        <v>-884.48542363342483</v>
      </c>
      <c r="AW19">
        <v>16</v>
      </c>
      <c r="AX19">
        <f>IF(Z19&gt;0, (R19*SUMPRODUCT(K19:$K$98, X19:$X$98)-K19*$AZ$3)/Z19, 0)</f>
        <v>5236.2822870277914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1000000</v>
      </c>
      <c r="S20">
        <f t="shared" si="1"/>
        <v>5520.7192206337686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4225.7934636013688</v>
      </c>
      <c r="AC20">
        <f t="shared" si="2"/>
        <v>4390.7366109579089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-3631.8147651742397</v>
      </c>
      <c r="AI20">
        <f t="shared" si="6"/>
        <v>-3641.7562610995974</v>
      </c>
      <c r="AJ20">
        <f t="shared" si="7"/>
        <v>-164.94314735654007</v>
      </c>
      <c r="AK20">
        <f t="shared" si="22"/>
        <v>295.80554245209584</v>
      </c>
      <c r="AL20">
        <f t="shared" si="8"/>
        <v>-3510.8938660040417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-830.02991814636596</v>
      </c>
      <c r="AR20">
        <f t="shared" si="9"/>
        <v>-832.3019886077517</v>
      </c>
      <c r="AS20">
        <f t="shared" si="9"/>
        <v>-37.69678685487272</v>
      </c>
      <c r="AT20">
        <f t="shared" si="9"/>
        <v>67.604618094275267</v>
      </c>
      <c r="AU20">
        <f t="shared" si="9"/>
        <v>-802.39415736834917</v>
      </c>
      <c r="AW20">
        <v>17</v>
      </c>
      <c r="AX20">
        <f>IF(Z20&gt;0, (R20*SUMPRODUCT(K20:$K$98, X20:$X$98)-K20*$AZ$3)/Z20, 0)</f>
        <v>5520.7192206337686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1000000</v>
      </c>
      <c r="S21">
        <f t="shared" si="1"/>
        <v>5754.7419794827683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4390.7366109579089</v>
      </c>
      <c r="AC21">
        <f t="shared" si="2"/>
        <v>4509.5108443998188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-3749.9640758318387</v>
      </c>
      <c r="AI21">
        <f t="shared" si="6"/>
        <v>-3759.7592822469946</v>
      </c>
      <c r="AJ21">
        <f t="shared" si="7"/>
        <v>-118.77423344190993</v>
      </c>
      <c r="AK21">
        <f t="shared" si="22"/>
        <v>307.35156276705362</v>
      </c>
      <c r="AL21">
        <f t="shared" si="8"/>
        <v>-3571.181952921851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-765.20736487515853</v>
      </c>
      <c r="AR21">
        <f t="shared" si="9"/>
        <v>-767.20614778021536</v>
      </c>
      <c r="AS21">
        <f t="shared" si="9"/>
        <v>-24.236743699201909</v>
      </c>
      <c r="AT21">
        <f t="shared" si="9"/>
        <v>62.717315334032449</v>
      </c>
      <c r="AU21">
        <f t="shared" si="9"/>
        <v>-728.72557614538482</v>
      </c>
      <c r="AW21">
        <v>18</v>
      </c>
      <c r="AX21">
        <f>IF(Z21&gt;0, (R21*SUMPRODUCT(K21:$K$98, X21:$X$98)-K21*$AZ$3)/Z21, 0)</f>
        <v>5754.7419794827683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1000000</v>
      </c>
      <c r="S22">
        <f t="shared" si="1"/>
        <v>5948.2478194449441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4509.5108443998188</v>
      </c>
      <c r="AC22">
        <f t="shared" si="2"/>
        <v>4591.4500434427664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-3880.7596951546429</v>
      </c>
      <c r="AI22">
        <f t="shared" si="6"/>
        <v>-3890.408440009458</v>
      </c>
      <c r="AJ22">
        <f t="shared" si="7"/>
        <v>-81.939199042947621</v>
      </c>
      <c r="AK22">
        <f t="shared" si="22"/>
        <v>315.66575910798736</v>
      </c>
      <c r="AL22">
        <f t="shared" si="8"/>
        <v>-3656.6818799444181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-707.05103530707947</v>
      </c>
      <c r="AR22">
        <f t="shared" si="9"/>
        <v>-708.8089784870009</v>
      </c>
      <c r="AS22">
        <f t="shared" si="9"/>
        <v>-14.928828390968004</v>
      </c>
      <c r="AT22">
        <f t="shared" si="9"/>
        <v>57.512399458014812</v>
      </c>
      <c r="AU22">
        <f t="shared" si="9"/>
        <v>-666.22540741995408</v>
      </c>
      <c r="AW22">
        <v>19</v>
      </c>
      <c r="AX22">
        <f>IF(Z22&gt;0, (R22*SUMPRODUCT(K22:$K$98, X22:$X$98)-K22*$AZ$3)/Z22, 0)</f>
        <v>5948.2478194449441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1000000</v>
      </c>
      <c r="S23">
        <f t="shared" si="1"/>
        <v>6104.9757817000718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4591.4500434427664</v>
      </c>
      <c r="AC23">
        <f t="shared" si="2"/>
        <v>4640.7798687768527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-4017.0742957985876</v>
      </c>
      <c r="AI23">
        <f t="shared" si="6"/>
        <v>-4026.5763397761571</v>
      </c>
      <c r="AJ23">
        <f t="shared" si="7"/>
        <v>-49.329825334086308</v>
      </c>
      <c r="AK23">
        <f t="shared" si="22"/>
        <v>321.4015030409937</v>
      </c>
      <c r="AL23">
        <f t="shared" si="8"/>
        <v>-3754.5046620692497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-653.47029844994495</v>
      </c>
      <c r="AR23">
        <f t="shared" si="9"/>
        <v>-655.01602627489478</v>
      </c>
      <c r="AS23">
        <f t="shared" si="9"/>
        <v>-8.0246401509834797</v>
      </c>
      <c r="AT23">
        <f t="shared" si="9"/>
        <v>52.283408433377296</v>
      </c>
      <c r="AU23">
        <f t="shared" si="9"/>
        <v>-610.75725799250097</v>
      </c>
      <c r="AW23">
        <v>20</v>
      </c>
      <c r="AX23">
        <f>IF(Z23&gt;0, (R23*SUMPRODUCT(K23:$K$98, X23:$X$98)-K23*$AZ$3)/Z23, 0)</f>
        <v>6104.9757817000718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1000000</v>
      </c>
      <c r="S24">
        <f t="shared" si="1"/>
        <v>6230.2192033792471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4640.7798687768527</v>
      </c>
      <c r="AC24">
        <f t="shared" si="2"/>
        <v>4662.6496244708032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-4169.3349825281066</v>
      </c>
      <c r="AI24">
        <f t="shared" si="6"/>
        <v>-4178.6898893786183</v>
      </c>
      <c r="AJ24">
        <f t="shared" si="7"/>
        <v>-21.869755693950538</v>
      </c>
      <c r="AK24">
        <f t="shared" si="22"/>
        <v>324.85459081437972</v>
      </c>
      <c r="AL24">
        <f t="shared" si="8"/>
        <v>-3875.7050542581892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-605.57056284452722</v>
      </c>
      <c r="AR24">
        <f t="shared" si="9"/>
        <v>-606.92930620061691</v>
      </c>
      <c r="AS24">
        <f t="shared" si="9"/>
        <v>-3.1764490788954376</v>
      </c>
      <c r="AT24">
        <f t="shared" si="9"/>
        <v>47.183154682094759</v>
      </c>
      <c r="AU24">
        <f t="shared" si="9"/>
        <v>-562.92260059741761</v>
      </c>
      <c r="AW24">
        <v>21</v>
      </c>
      <c r="AX24">
        <f>IF(Z24&gt;0, (R24*SUMPRODUCT(K24:$K$98, X24:$X$98)-K24*$AZ$3)/Z24, 0)</f>
        <v>6230.2192033792471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1000000</v>
      </c>
      <c r="S25">
        <f t="shared" si="1"/>
        <v>6326.7732863162009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4662.6496244708032</v>
      </c>
      <c r="AC25">
        <f t="shared" si="2"/>
        <v>4660.0612528261863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-4346.5486665695807</v>
      </c>
      <c r="AI25">
        <f t="shared" si="6"/>
        <v>-4355.755692493256</v>
      </c>
      <c r="AJ25">
        <f t="shared" si="7"/>
        <v>2.5883716446169274</v>
      </c>
      <c r="AK25">
        <f t="shared" si="22"/>
        <v>326.38547371295624</v>
      </c>
      <c r="AL25">
        <f t="shared" si="8"/>
        <v>-4026.7818471356827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-563.66944040661656</v>
      </c>
      <c r="AR25">
        <f t="shared" si="9"/>
        <v>-564.86342661229799</v>
      </c>
      <c r="AS25">
        <f t="shared" si="9"/>
        <v>0.33566539993144728</v>
      </c>
      <c r="AT25">
        <f t="shared" si="9"/>
        <v>42.32634474787271</v>
      </c>
      <c r="AU25">
        <f t="shared" si="9"/>
        <v>-522.20141646449383</v>
      </c>
      <c r="AW25">
        <v>22</v>
      </c>
      <c r="AX25">
        <f>IF(Z25&gt;0, (R25*SUMPRODUCT(K25:$K$98, X25:$X$98)-K25*$AZ$3)/Z25, 0)</f>
        <v>6326.7732863162009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1000000</v>
      </c>
      <c r="S26">
        <f t="shared" si="1"/>
        <v>6395.7540873949411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4660.0612528261863</v>
      </c>
      <c r="AC26">
        <f t="shared" si="2"/>
        <v>4634.768768848061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-4533.0740575868376</v>
      </c>
      <c r="AI26">
        <f t="shared" si="6"/>
        <v>-4542.132349825556</v>
      </c>
      <c r="AJ26">
        <f t="shared" si="7"/>
        <v>25.292483978125347</v>
      </c>
      <c r="AK26">
        <f t="shared" si="22"/>
        <v>326.20428769783308</v>
      </c>
      <c r="AL26">
        <f t="shared" si="8"/>
        <v>-4190.6355781495977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-524.87360690622631</v>
      </c>
      <c r="AR26">
        <f t="shared" si="9"/>
        <v>-525.92244450723342</v>
      </c>
      <c r="AS26">
        <f t="shared" si="9"/>
        <v>2.9285551315884901</v>
      </c>
      <c r="AT26">
        <f t="shared" si="9"/>
        <v>37.770400151676348</v>
      </c>
      <c r="AU26">
        <f t="shared" si="9"/>
        <v>-485.22348922396861</v>
      </c>
      <c r="AW26">
        <v>23</v>
      </c>
      <c r="AX26">
        <f>IF(Z26&gt;0, (R26*SUMPRODUCT(K26:$K$98, X26:$X$98)-K26*$AZ$3)/Z26, 0)</f>
        <v>6395.7540873949411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1000000</v>
      </c>
      <c r="S27">
        <f t="shared" si="1"/>
        <v>6441.2073341746691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4634.768768848061</v>
      </c>
      <c r="AC27">
        <f t="shared" si="2"/>
        <v>4590.5888730386996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-4725.9973029741068</v>
      </c>
      <c r="AI27">
        <f t="shared" si="6"/>
        <v>-4734.9059373241507</v>
      </c>
      <c r="AJ27">
        <f t="shared" si="7"/>
        <v>44.179895809361369</v>
      </c>
      <c r="AK27">
        <f t="shared" si="22"/>
        <v>324.43381381936427</v>
      </c>
      <c r="AL27">
        <f t="shared" si="8"/>
        <v>-4366.292227695425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-488.58189260141222</v>
      </c>
      <c r="AR27">
        <f t="shared" si="9"/>
        <v>-489.50288285007343</v>
      </c>
      <c r="AS27">
        <f t="shared" si="9"/>
        <v>4.5673951391988856</v>
      </c>
      <c r="AT27">
        <f t="shared" si="9"/>
        <v>33.540536868272454</v>
      </c>
      <c r="AU27">
        <f t="shared" si="9"/>
        <v>-451.3949508426021</v>
      </c>
      <c r="AW27">
        <v>24</v>
      </c>
      <c r="AX27">
        <f>IF(Z27&gt;0, (R27*SUMPRODUCT(K27:$K$98, X27:$X$98)-K27*$AZ$3)/Z27, 0)</f>
        <v>6441.2073341746691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1000000</v>
      </c>
      <c r="S28">
        <f t="shared" si="1"/>
        <v>6467.4047136799536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4590.5888730386996</v>
      </c>
      <c r="AC28">
        <f t="shared" si="2"/>
        <v>4531.1977939166318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-4943.1132737772168</v>
      </c>
      <c r="AI28">
        <f t="shared" si="6"/>
        <v>-4951.871032867838</v>
      </c>
      <c r="AJ28">
        <f t="shared" si="7"/>
        <v>59.391079122067822</v>
      </c>
      <c r="AK28">
        <f t="shared" si="22"/>
        <v>321.34122111270898</v>
      </c>
      <c r="AL28">
        <f t="shared" si="8"/>
        <v>-4571.1387326330614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-456.2747523011447</v>
      </c>
      <c r="AR28">
        <f t="shared" si="9"/>
        <v>-457.0831384615397</v>
      </c>
      <c r="AS28">
        <f t="shared" si="9"/>
        <v>5.4821017473087554</v>
      </c>
      <c r="AT28">
        <f t="shared" si="9"/>
        <v>29.661445721900471</v>
      </c>
      <c r="AU28">
        <f t="shared" si="9"/>
        <v>-421.93959099233047</v>
      </c>
      <c r="AW28">
        <v>25</v>
      </c>
      <c r="AX28">
        <f>IF(Z28&gt;0, (R28*SUMPRODUCT(K28:$K$98, X28:$X$98)-K28*$AZ$3)/Z28, 0)</f>
        <v>6467.4047136799536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1000000</v>
      </c>
      <c r="S29">
        <f t="shared" si="1"/>
        <v>6475.8078968881209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4531.1977939166318</v>
      </c>
      <c r="AC29">
        <f t="shared" si="2"/>
        <v>4458.1291250791855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-5186.2657633237768</v>
      </c>
      <c r="AI29">
        <f t="shared" si="6"/>
        <v>-5194.8711165014502</v>
      </c>
      <c r="AJ29">
        <f t="shared" si="7"/>
        <v>73.068668837446239</v>
      </c>
      <c r="AK29">
        <f t="shared" si="22"/>
        <v>317.18384557416425</v>
      </c>
      <c r="AL29">
        <f t="shared" si="8"/>
        <v>-4804.6186020898394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-427.42765747770727</v>
      </c>
      <c r="AR29">
        <f t="shared" si="9"/>
        <v>-428.1368702559094</v>
      </c>
      <c r="AS29">
        <f t="shared" si="9"/>
        <v>6.0219763856043294</v>
      </c>
      <c r="AT29">
        <f t="shared" si="9"/>
        <v>26.140802321061482</v>
      </c>
      <c r="AU29">
        <f t="shared" si="9"/>
        <v>-395.97409154924355</v>
      </c>
      <c r="AW29">
        <v>26</v>
      </c>
      <c r="AX29">
        <f>IF(Z29&gt;0, (R29*SUMPRODUCT(K29:$K$98, X29:$X$98)-K29*$AZ$3)/Z29, 0)</f>
        <v>6475.8078968881209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1000000</v>
      </c>
      <c r="S30">
        <f t="shared" si="1"/>
        <v>6467.9454358262683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4458.1291250791855</v>
      </c>
      <c r="AC30">
        <f t="shared" si="2"/>
        <v>4372.8497564083527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-5463.7851898199606</v>
      </c>
      <c r="AI30">
        <f t="shared" si="6"/>
        <v>-5472.2361921509846</v>
      </c>
      <c r="AJ30">
        <f t="shared" si="7"/>
        <v>85.27936867083281</v>
      </c>
      <c r="AK30">
        <f t="shared" si="22"/>
        <v>312.06903875554303</v>
      </c>
      <c r="AL30">
        <f t="shared" si="8"/>
        <v>-5074.8877847246085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-402.05312922722277</v>
      </c>
      <c r="AR30">
        <f t="shared" si="9"/>
        <v>-402.6749970009825</v>
      </c>
      <c r="AS30">
        <f t="shared" si="9"/>
        <v>6.2752900858022409</v>
      </c>
      <c r="AT30">
        <f t="shared" si="9"/>
        <v>22.963628548276052</v>
      </c>
      <c r="AU30">
        <f t="shared" si="9"/>
        <v>-373.43607836690421</v>
      </c>
      <c r="AW30">
        <v>27</v>
      </c>
      <c r="AX30">
        <f>IF(Z30&gt;0, (R30*SUMPRODUCT(K30:$K$98, X30:$X$98)-K30*$AZ$3)/Z30, 0)</f>
        <v>6467.9454358262683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1000000</v>
      </c>
      <c r="S31">
        <f t="shared" si="1"/>
        <v>6444.6847313708058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4372.8497564083527</v>
      </c>
      <c r="AC31">
        <f t="shared" si="2"/>
        <v>4276.2861707586972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-5782.4780027300394</v>
      </c>
      <c r="AI31">
        <f t="shared" si="6"/>
        <v>-5790.7722140627193</v>
      </c>
      <c r="AJ31">
        <f t="shared" si="7"/>
        <v>96.563585649655579</v>
      </c>
      <c r="AK31">
        <f t="shared" si="22"/>
        <v>306.09948294858469</v>
      </c>
      <c r="AL31">
        <f t="shared" si="8"/>
        <v>-5388.1091454644793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-379.91443642679036</v>
      </c>
      <c r="AR31">
        <f t="shared" si="9"/>
        <v>-380.45937418921193</v>
      </c>
      <c r="AS31">
        <f t="shared" si="9"/>
        <v>6.3443216219964436</v>
      </c>
      <c r="AT31">
        <f t="shared" si="9"/>
        <v>20.111034144883831</v>
      </c>
      <c r="AU31">
        <f t="shared" si="9"/>
        <v>-354.00401842233168</v>
      </c>
      <c r="AW31">
        <v>28</v>
      </c>
      <c r="AX31">
        <f>IF(Z31&gt;0, (R31*SUMPRODUCT(K31:$K$98, X31:$X$98)-K31*$AZ$3)/Z31, 0)</f>
        <v>6444.6847313708058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1000000</v>
      </c>
      <c r="S32">
        <f t="shared" si="1"/>
        <v>6406.6039954611242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4276.2861707586972</v>
      </c>
      <c r="AC32">
        <f t="shared" si="2"/>
        <v>4169.1302553833075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-6146.4326069882809</v>
      </c>
      <c r="AI32">
        <f t="shared" si="6"/>
        <v>-6154.5670458000468</v>
      </c>
      <c r="AJ32">
        <f t="shared" si="7"/>
        <v>107.15591537538967</v>
      </c>
      <c r="AK32">
        <f t="shared" si="22"/>
        <v>299.34003195310885</v>
      </c>
      <c r="AL32">
        <f t="shared" si="8"/>
        <v>-5748.0710984715479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-360.55947177477032</v>
      </c>
      <c r="AR32">
        <f t="shared" si="9"/>
        <v>-361.03665083922795</v>
      </c>
      <c r="AS32">
        <f t="shared" si="9"/>
        <v>6.2859357151926796</v>
      </c>
      <c r="AT32">
        <f t="shared" si="9"/>
        <v>17.559760385128644</v>
      </c>
      <c r="AU32">
        <f t="shared" si="9"/>
        <v>-337.19095473890661</v>
      </c>
      <c r="AW32">
        <v>29</v>
      </c>
      <c r="AX32">
        <f>IF(Z32&gt;0, (R32*SUMPRODUCT(K32:$K$98, X32:$X$98)-K32*$AZ$3)/Z32, 0)</f>
        <v>6406.6039954611242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1000000</v>
      </c>
      <c r="S33">
        <f t="shared" si="1"/>
        <v>6354.5677941490376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4169.1302553833075</v>
      </c>
      <c r="AC33">
        <f t="shared" si="2"/>
        <v>4052.1051774044299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-6579.4529809574151</v>
      </c>
      <c r="AI33">
        <f t="shared" si="6"/>
        <v>-6587.4238322188012</v>
      </c>
      <c r="AJ33">
        <f t="shared" si="7"/>
        <v>117.02507797887756</v>
      </c>
      <c r="AK33">
        <f t="shared" si="22"/>
        <v>291.83911787683155</v>
      </c>
      <c r="AL33">
        <f t="shared" si="8"/>
        <v>-6178.5596363630921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-344.60815424342627</v>
      </c>
      <c r="AR33">
        <f t="shared" si="9"/>
        <v>-345.0256388502599</v>
      </c>
      <c r="AS33">
        <f t="shared" si="9"/>
        <v>6.1293539507331039</v>
      </c>
      <c r="AT33">
        <f t="shared" si="9"/>
        <v>15.28548650452246</v>
      </c>
      <c r="AU33">
        <f t="shared" si="9"/>
        <v>-323.61079839500434</v>
      </c>
      <c r="AW33">
        <v>30</v>
      </c>
      <c r="AX33">
        <f>IF(Z33&gt;0, (R33*SUMPRODUCT(K33:$K$98, X33:$X$98)-K33*$AZ$3)/Z33, 0)</f>
        <v>6354.5677941490376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1000000</v>
      </c>
      <c r="S34">
        <f t="shared" si="1"/>
        <v>6287.7260453328972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4052.1051774044299</v>
      </c>
      <c r="AC34">
        <f t="shared" si="2"/>
        <v>3924.9384461930481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-7069.178364008354</v>
      </c>
      <c r="AI34">
        <f t="shared" si="6"/>
        <v>-7076.9811420275764</v>
      </c>
      <c r="AJ34">
        <f t="shared" si="7"/>
        <v>127.16673121138183</v>
      </c>
      <c r="AK34">
        <f t="shared" si="22"/>
        <v>283.64736241831014</v>
      </c>
      <c r="AL34">
        <f t="shared" si="8"/>
        <v>-6666.1670483978842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-330.58769082881912</v>
      </c>
      <c r="AR34">
        <f t="shared" si="9"/>
        <v>-330.95258505479563</v>
      </c>
      <c r="AS34">
        <f t="shared" si="9"/>
        <v>5.9469083755841927</v>
      </c>
      <c r="AT34">
        <f t="shared" si="9"/>
        <v>13.26467118568852</v>
      </c>
      <c r="AU34">
        <f t="shared" ref="AU34:AU79" si="23">AL34*$K34</f>
        <v>-311.74100549352289</v>
      </c>
      <c r="AW34">
        <v>31</v>
      </c>
      <c r="AX34">
        <f>IF(Z34&gt;0, (R34*SUMPRODUCT(K34:$K$98, X34:$X$98)-K34*$AZ$3)/Z34, 0)</f>
        <v>6287.7260453328972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1000000</v>
      </c>
      <c r="S35">
        <f t="shared" si="1"/>
        <v>6206.9870395501948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3924.9384461930481</v>
      </c>
      <c r="AC35">
        <f t="shared" si="2"/>
        <v>3788.4948830714138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-7620.2972586865271</v>
      </c>
      <c r="AI35">
        <f t="shared" ref="AI35:AI66" si="25">SUM(AE35:AH35)</f>
        <v>-7627.9267552098236</v>
      </c>
      <c r="AJ35">
        <f t="shared" si="7"/>
        <v>136.44356312163427</v>
      </c>
      <c r="AK35">
        <f t="shared" si="22"/>
        <v>274.74569123351341</v>
      </c>
      <c r="AL35">
        <f t="shared" ref="AL35:AL79" si="26">SUM(AI35:AK35)</f>
        <v>-7216.737500854676</v>
      </c>
      <c r="AN35">
        <f t="shared" ref="AN35:AT66" si="27">AE35*$K35</f>
        <v>0</v>
      </c>
      <c r="AO35">
        <f t="shared" si="27"/>
        <v>0</v>
      </c>
      <c r="AP35">
        <f t="shared" si="27"/>
        <v>-0.31856319331764771</v>
      </c>
      <c r="AQ35">
        <f t="shared" si="27"/>
        <v>-318.17908578168152</v>
      </c>
      <c r="AR35">
        <f t="shared" si="27"/>
        <v>-318.49764897499921</v>
      </c>
      <c r="AS35">
        <f t="shared" si="27"/>
        <v>5.6970859142468306</v>
      </c>
      <c r="AT35">
        <f t="shared" si="27"/>
        <v>11.471774642319311</v>
      </c>
      <c r="AU35">
        <f t="shared" si="23"/>
        <v>-301.32878841843308</v>
      </c>
      <c r="AW35">
        <v>32</v>
      </c>
      <c r="AX35">
        <f>IF(Z35&gt;0, (R35*SUMPRODUCT(K35:$K$98, X35:$X$98)-K35*$AZ$3)/Z35, 0)</f>
        <v>6206.9870395501948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1000000</v>
      </c>
      <c r="S36">
        <f t="shared" si="1"/>
        <v>6113.3708997704543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3788.4948830714138</v>
      </c>
      <c r="AC36">
        <f t="shared" si="2"/>
        <v>3643.6587684568613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-8241.4498943936633</v>
      </c>
      <c r="AI36">
        <f t="shared" si="25"/>
        <v>-8248.9000778280461</v>
      </c>
      <c r="AJ36">
        <f t="shared" si="7"/>
        <v>144.83611461455257</v>
      </c>
      <c r="AK36">
        <f t="shared" si="22"/>
        <v>265.19464181499899</v>
      </c>
      <c r="AL36">
        <f t="shared" si="26"/>
        <v>-7838.8693213984943</v>
      </c>
      <c r="AN36">
        <f t="shared" si="27"/>
        <v>0</v>
      </c>
      <c r="AO36">
        <f t="shared" si="27"/>
        <v>0</v>
      </c>
      <c r="AP36">
        <f t="shared" si="27"/>
        <v>-0.27774654152337963</v>
      </c>
      <c r="AQ36">
        <f t="shared" si="27"/>
        <v>-307.24534844899972</v>
      </c>
      <c r="AR36">
        <f t="shared" si="27"/>
        <v>-307.52309499052308</v>
      </c>
      <c r="AS36">
        <f t="shared" si="27"/>
        <v>5.3995623431526569</v>
      </c>
      <c r="AT36">
        <f t="shared" si="27"/>
        <v>9.8865880610018131</v>
      </c>
      <c r="AU36">
        <f t="shared" si="23"/>
        <v>-292.23694458636862</v>
      </c>
      <c r="AW36">
        <v>33</v>
      </c>
      <c r="AX36">
        <f>IF(Z36&gt;0, (R36*SUMPRODUCT(K36:$K$98, X36:$X$98)-K36*$AZ$3)/Z36, 0)</f>
        <v>6113.3708997704543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1000000</v>
      </c>
      <c r="S37">
        <f t="shared" si="1"/>
        <v>6007.4383036199006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3643.6587684568613</v>
      </c>
      <c r="AC37">
        <f t="shared" si="2"/>
        <v>3491.1839299785138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-8910.9933496542108</v>
      </c>
      <c r="AI37">
        <f t="shared" si="25"/>
        <v>-8918.2576438373799</v>
      </c>
      <c r="AJ37">
        <f t="shared" si="7"/>
        <v>152.47483847834746</v>
      </c>
      <c r="AK37">
        <f t="shared" si="22"/>
        <v>255.05611379198032</v>
      </c>
      <c r="AL37">
        <f t="shared" si="26"/>
        <v>-8510.7266915670534</v>
      </c>
      <c r="AN37">
        <f t="shared" si="27"/>
        <v>0</v>
      </c>
      <c r="AO37">
        <f t="shared" si="27"/>
        <v>0</v>
      </c>
      <c r="AP37">
        <f t="shared" si="27"/>
        <v>-0.24180044450218915</v>
      </c>
      <c r="AQ37">
        <f t="shared" si="27"/>
        <v>-296.61273326385805</v>
      </c>
      <c r="AR37">
        <f t="shared" si="27"/>
        <v>-296.85453370836024</v>
      </c>
      <c r="AS37">
        <f t="shared" si="27"/>
        <v>5.0753015764267069</v>
      </c>
      <c r="AT37">
        <f t="shared" si="27"/>
        <v>8.4898381223045778</v>
      </c>
      <c r="AU37">
        <f t="shared" si="23"/>
        <v>-283.28939400962901</v>
      </c>
      <c r="AW37">
        <v>34</v>
      </c>
      <c r="AX37">
        <f>IF(Z37&gt;0, (R37*SUMPRODUCT(K37:$K$98, X37:$X$98)-K37*$AZ$3)/Z37, 0)</f>
        <v>6007.4383036199006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1000000</v>
      </c>
      <c r="S38">
        <f t="shared" si="1"/>
        <v>5891.3186484896378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3491.1839299785138</v>
      </c>
      <c r="AC38">
        <f t="shared" si="2"/>
        <v>3332.759152045594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-9625.276964228844</v>
      </c>
      <c r="AI38">
        <f t="shared" si="25"/>
        <v>-9632.3482995081285</v>
      </c>
      <c r="AJ38">
        <f t="shared" si="7"/>
        <v>158.42477793291982</v>
      </c>
      <c r="AK38">
        <f t="shared" si="22"/>
        <v>244.38287509849599</v>
      </c>
      <c r="AL38">
        <f t="shared" si="26"/>
        <v>-9229.5406464767129</v>
      </c>
      <c r="AN38">
        <f t="shared" si="27"/>
        <v>0</v>
      </c>
      <c r="AO38">
        <f t="shared" si="27"/>
        <v>0</v>
      </c>
      <c r="AP38">
        <f t="shared" si="27"/>
        <v>-0.21015855707592238</v>
      </c>
      <c r="AQ38">
        <f t="shared" si="27"/>
        <v>-286.06115229529883</v>
      </c>
      <c r="AR38">
        <f t="shared" si="27"/>
        <v>-286.27131085237477</v>
      </c>
      <c r="AS38">
        <f t="shared" si="27"/>
        <v>4.7083501800562209</v>
      </c>
      <c r="AT38">
        <f t="shared" si="27"/>
        <v>7.2630062606738468</v>
      </c>
      <c r="AU38">
        <f t="shared" si="23"/>
        <v>-274.29995441164471</v>
      </c>
      <c r="AW38">
        <v>35</v>
      </c>
      <c r="AX38">
        <f>IF(Z38&gt;0, (R38*SUMPRODUCT(K38:$K$98, X38:$X$98)-K38*$AZ$3)/Z38, 0)</f>
        <v>5891.3186484896378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1000000</v>
      </c>
      <c r="S39">
        <f t="shared" si="1"/>
        <v>5767.0828958214133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3332.759152045594</v>
      </c>
      <c r="AC39">
        <f t="shared" si="2"/>
        <v>3170.0801027243469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-10364.556248954465</v>
      </c>
      <c r="AI39">
        <f t="shared" si="25"/>
        <v>-10371.427313927845</v>
      </c>
      <c r="AJ39">
        <f t="shared" si="7"/>
        <v>162.67904932124702</v>
      </c>
      <c r="AK39">
        <f t="shared" si="22"/>
        <v>233.29314064319161</v>
      </c>
      <c r="AL39">
        <f t="shared" si="26"/>
        <v>-9975.4551239634075</v>
      </c>
      <c r="AN39">
        <f t="shared" si="27"/>
        <v>0</v>
      </c>
      <c r="AO39">
        <f t="shared" si="27"/>
        <v>0</v>
      </c>
      <c r="AP39">
        <f t="shared" si="27"/>
        <v>-0.18232729182434934</v>
      </c>
      <c r="AQ39">
        <f t="shared" si="27"/>
        <v>-275.02890442084606</v>
      </c>
      <c r="AR39">
        <f t="shared" si="27"/>
        <v>-275.21123171267038</v>
      </c>
      <c r="AS39">
        <f t="shared" si="27"/>
        <v>4.316773398915239</v>
      </c>
      <c r="AT39">
        <f t="shared" si="27"/>
        <v>6.1905551322052768</v>
      </c>
      <c r="AU39">
        <f t="shared" si="23"/>
        <v>-264.70390318154995</v>
      </c>
      <c r="AW39">
        <v>36</v>
      </c>
      <c r="AX39">
        <f>IF(Z39&gt;0, (R39*SUMPRODUCT(K39:$K$98, X39:$X$98)-K39*$AZ$3)/Z39, 0)</f>
        <v>5767.0828958214133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1000000</v>
      </c>
      <c r="S40">
        <f t="shared" si="1"/>
        <v>5637.7251925400269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3170.0801027243469</v>
      </c>
      <c r="AC40">
        <f t="shared" si="2"/>
        <v>3005.2137902446175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-11134.022097867512</v>
      </c>
      <c r="AI40">
        <f t="shared" si="25"/>
        <v>-11140.685276914934</v>
      </c>
      <c r="AJ40">
        <f t="shared" si="7"/>
        <v>164.86631247972946</v>
      </c>
      <c r="AK40">
        <f t="shared" si="22"/>
        <v>221.9056071907043</v>
      </c>
      <c r="AL40">
        <f t="shared" si="26"/>
        <v>-10753.913357244501</v>
      </c>
      <c r="AN40">
        <f t="shared" si="27"/>
        <v>0</v>
      </c>
      <c r="AO40">
        <f t="shared" si="27"/>
        <v>0</v>
      </c>
      <c r="AP40">
        <f t="shared" si="27"/>
        <v>-0.15786690212663826</v>
      </c>
      <c r="AQ40">
        <f t="shared" si="27"/>
        <v>-263.79203744792773</v>
      </c>
      <c r="AR40">
        <f t="shared" si="27"/>
        <v>-263.94990435005434</v>
      </c>
      <c r="AS40">
        <f t="shared" si="27"/>
        <v>3.9060835422523743</v>
      </c>
      <c r="AT40">
        <f t="shared" si="27"/>
        <v>5.2574830306082223</v>
      </c>
      <c r="AU40">
        <f t="shared" si="23"/>
        <v>-254.78633777719375</v>
      </c>
      <c r="AW40">
        <v>37</v>
      </c>
      <c r="AX40">
        <f>IF(Z40&gt;0, (R40*SUMPRODUCT(K40:$K$98, X40:$X$98)-K40*$AZ$3)/Z40, 0)</f>
        <v>5637.7251925400269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1000000</v>
      </c>
      <c r="S41">
        <f t="shared" si="1"/>
        <v>5505.9345009752851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3005.2137902446175</v>
      </c>
      <c r="AC41">
        <f t="shared" si="2"/>
        <v>2839.7812098869758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-11956.437267628111</v>
      </c>
      <c r="AI41">
        <f t="shared" si="25"/>
        <v>-11962.884359419213</v>
      </c>
      <c r="AJ41">
        <f t="shared" si="7"/>
        <v>165.43258035764165</v>
      </c>
      <c r="AK41">
        <f t="shared" si="22"/>
        <v>210.36496531712325</v>
      </c>
      <c r="AL41">
        <f t="shared" si="26"/>
        <v>-11587.086813744449</v>
      </c>
      <c r="AN41">
        <f t="shared" si="27"/>
        <v>0</v>
      </c>
      <c r="AO41">
        <f t="shared" si="27"/>
        <v>0</v>
      </c>
      <c r="AP41">
        <f t="shared" si="27"/>
        <v>-0.13638149104094524</v>
      </c>
      <c r="AQ41">
        <f t="shared" si="27"/>
        <v>-252.92593853665792</v>
      </c>
      <c r="AR41">
        <f t="shared" si="27"/>
        <v>-253.06232002769886</v>
      </c>
      <c r="AS41">
        <f t="shared" si="27"/>
        <v>3.499553396628003</v>
      </c>
      <c r="AT41">
        <f t="shared" si="27"/>
        <v>4.4500510559379967</v>
      </c>
      <c r="AU41">
        <f t="shared" si="23"/>
        <v>-245.11271557513285</v>
      </c>
      <c r="AW41">
        <v>38</v>
      </c>
      <c r="AX41">
        <f>IF(Z41&gt;0, (R41*SUMPRODUCT(K41:$K$98, X41:$X$98)-K41*$AZ$3)/Z41, 0)</f>
        <v>5505.9345009752851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1000000</v>
      </c>
      <c r="S42">
        <f t="shared" si="1"/>
        <v>5373.2080273744969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2839.7812098869758</v>
      </c>
      <c r="AC42">
        <f t="shared" si="2"/>
        <v>2674.6762151809276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-12829.535240328387</v>
      </c>
      <c r="AI42">
        <f t="shared" si="25"/>
        <v>-12835.757492011075</v>
      </c>
      <c r="AJ42">
        <f t="shared" si="7"/>
        <v>165.10499470604827</v>
      </c>
      <c r="AK42">
        <f t="shared" si="22"/>
        <v>198.78468469208832</v>
      </c>
      <c r="AL42">
        <f t="shared" si="26"/>
        <v>-12471.867812612938</v>
      </c>
      <c r="AN42">
        <f t="shared" si="27"/>
        <v>0</v>
      </c>
      <c r="AO42">
        <f t="shared" si="27"/>
        <v>0</v>
      </c>
      <c r="AP42">
        <f t="shared" si="27"/>
        <v>-0.11752252987154033</v>
      </c>
      <c r="AQ42">
        <f t="shared" si="27"/>
        <v>-242.31733388647098</v>
      </c>
      <c r="AR42">
        <f t="shared" si="27"/>
        <v>-242.43485641634251</v>
      </c>
      <c r="AS42">
        <f t="shared" si="27"/>
        <v>3.1184139860927242</v>
      </c>
      <c r="AT42">
        <f t="shared" si="27"/>
        <v>3.7545377840839604</v>
      </c>
      <c r="AU42">
        <f t="shared" si="23"/>
        <v>-235.56190464616583</v>
      </c>
      <c r="AW42">
        <v>39</v>
      </c>
      <c r="AX42">
        <f>IF(Z42&gt;0, (R42*SUMPRODUCT(K42:$K$98, X42:$X$98)-K42*$AZ$3)/Z42, 0)</f>
        <v>5373.2080273744969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1000000</v>
      </c>
      <c r="S43">
        <f t="shared" si="1"/>
        <v>5241.1724332295353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2674.6762151809276</v>
      </c>
      <c r="AC43">
        <f t="shared" si="2"/>
        <v>2510.7704382860734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-13754.854813934448</v>
      </c>
      <c r="AI43">
        <f t="shared" si="25"/>
        <v>-13760.842907415134</v>
      </c>
      <c r="AJ43">
        <f t="shared" si="7"/>
        <v>163.90577689485417</v>
      </c>
      <c r="AK43">
        <f t="shared" si="22"/>
        <v>187.22733506266493</v>
      </c>
      <c r="AL43">
        <f t="shared" si="26"/>
        <v>-13409.709795457615</v>
      </c>
      <c r="AN43">
        <f t="shared" si="27"/>
        <v>0</v>
      </c>
      <c r="AO43">
        <f t="shared" si="27"/>
        <v>0</v>
      </c>
      <c r="AP43">
        <f t="shared" si="27"/>
        <v>-0.10098203231573917</v>
      </c>
      <c r="AQ43">
        <f t="shared" si="27"/>
        <v>-231.95916994264655</v>
      </c>
      <c r="AR43">
        <f t="shared" si="27"/>
        <v>-232.06015197496228</v>
      </c>
      <c r="AS43">
        <f t="shared" si="27"/>
        <v>2.764074828243126</v>
      </c>
      <c r="AT43">
        <f t="shared" si="27"/>
        <v>3.1573650045155977</v>
      </c>
      <c r="AU43">
        <f t="shared" si="23"/>
        <v>-226.13871214220359</v>
      </c>
      <c r="AW43">
        <v>40</v>
      </c>
      <c r="AX43">
        <f>IF(Z43&gt;0, (R43*SUMPRODUCT(K43:$K$98, X43:$X$98)-K43*$AZ$3)/Z43, 0)</f>
        <v>5241.1724332295353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1000000</v>
      </c>
      <c r="S44">
        <f t="shared" si="1"/>
        <v>5110.6533484914935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2510.7704382860734</v>
      </c>
      <c r="AC44">
        <f t="shared" si="2"/>
        <v>2348.8215870859412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-14663.791820223581</v>
      </c>
      <c r="AI44">
        <f t="shared" si="25"/>
        <v>-14669.536735371708</v>
      </c>
      <c r="AJ44">
        <f t="shared" si="7"/>
        <v>161.94885120013214</v>
      </c>
      <c r="AK44">
        <f t="shared" si="22"/>
        <v>175.75393068002515</v>
      </c>
      <c r="AL44">
        <f t="shared" si="26"/>
        <v>-14331.833953491552</v>
      </c>
      <c r="AN44">
        <f t="shared" si="27"/>
        <v>0</v>
      </c>
      <c r="AO44">
        <f t="shared" si="27"/>
        <v>0</v>
      </c>
      <c r="AP44">
        <f t="shared" si="27"/>
        <v>-8.6501000606220499E-2</v>
      </c>
      <c r="AQ44">
        <f t="shared" si="27"/>
        <v>-220.79223668677099</v>
      </c>
      <c r="AR44">
        <f t="shared" si="27"/>
        <v>-220.8787376873772</v>
      </c>
      <c r="AS44">
        <f t="shared" si="27"/>
        <v>2.438458587226795</v>
      </c>
      <c r="AT44">
        <f t="shared" si="27"/>
        <v>2.6463212201237307</v>
      </c>
      <c r="AU44">
        <f t="shared" si="23"/>
        <v>-215.79395788002668</v>
      </c>
      <c r="AW44">
        <v>41</v>
      </c>
      <c r="AX44">
        <f>IF(Z44&gt;0, (R44*SUMPRODUCT(K44:$K$98, X44:$X$98)-K44*$AZ$3)/Z44, 0)</f>
        <v>5110.6533484914935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1000000</v>
      </c>
      <c r="S45">
        <f t="shared" si="1"/>
        <v>4984.1721692337751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2348.8215870859412</v>
      </c>
      <c r="AC45">
        <f t="shared" si="2"/>
        <v>2190.5385635621305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-15498.303937063498</v>
      </c>
      <c r="AI45">
        <f t="shared" si="25"/>
        <v>-15503.79767426093</v>
      </c>
      <c r="AJ45">
        <f t="shared" si="7"/>
        <v>158.2830235238107</v>
      </c>
      <c r="AK45">
        <f t="shared" si="22"/>
        <v>164.41751109601591</v>
      </c>
      <c r="AL45">
        <f t="shared" si="26"/>
        <v>-15181.097139641104</v>
      </c>
      <c r="AN45">
        <f t="shared" si="27"/>
        <v>0</v>
      </c>
      <c r="AO45">
        <f t="shared" si="27"/>
        <v>0</v>
      </c>
      <c r="AP45">
        <f t="shared" si="27"/>
        <v>-7.3856269972258443E-2</v>
      </c>
      <c r="AQ45">
        <f t="shared" si="27"/>
        <v>-208.35487365920267</v>
      </c>
      <c r="AR45">
        <f t="shared" si="27"/>
        <v>-208.42872992917492</v>
      </c>
      <c r="AS45">
        <f t="shared" si="27"/>
        <v>2.1279128027572289</v>
      </c>
      <c r="AT45">
        <f t="shared" si="27"/>
        <v>2.2103831419802278</v>
      </c>
      <c r="AU45">
        <f t="shared" si="23"/>
        <v>-204.09043398443748</v>
      </c>
      <c r="AW45">
        <v>42</v>
      </c>
      <c r="AX45">
        <f>IF(Z45&gt;0, (R45*SUMPRODUCT(K45:$K$98, X45:$X$98)-K45*$AZ$3)/Z45, 0)</f>
        <v>4984.1721692337751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1000000</v>
      </c>
      <c r="S46">
        <f t="shared" si="1"/>
        <v>4910.1655256843569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2190.5385635621305</v>
      </c>
      <c r="AC46">
        <f t="shared" si="2"/>
        <v>2037.9954873698553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-20047.61437067634</v>
      </c>
      <c r="AI46">
        <f t="shared" si="25"/>
        <v>-20052.802575322163</v>
      </c>
      <c r="AJ46">
        <f t="shared" si="7"/>
        <v>152.54307619227529</v>
      </c>
      <c r="AK46">
        <f t="shared" si="22"/>
        <v>153.33769944934915</v>
      </c>
      <c r="AL46">
        <f t="shared" si="26"/>
        <v>-19746.921799680538</v>
      </c>
      <c r="AN46">
        <f t="shared" si="27"/>
        <v>0</v>
      </c>
      <c r="AO46">
        <f t="shared" si="27"/>
        <v>0</v>
      </c>
      <c r="AP46">
        <f t="shared" si="27"/>
        <v>-6.2275692500692856E-2</v>
      </c>
      <c r="AQ46">
        <f t="shared" si="27"/>
        <v>-240.63797655427479</v>
      </c>
      <c r="AR46">
        <f t="shared" si="27"/>
        <v>-240.70025224677548</v>
      </c>
      <c r="AS46">
        <f t="shared" si="27"/>
        <v>1.8310237075372926</v>
      </c>
      <c r="AT46">
        <f t="shared" si="27"/>
        <v>1.8405618265957333</v>
      </c>
      <c r="AU46">
        <f t="shared" si="23"/>
        <v>-237.02866671264246</v>
      </c>
      <c r="AW46">
        <v>43</v>
      </c>
      <c r="AX46">
        <f>IF(Z46&gt;0, (R46*SUMPRODUCT(K46:$K$98, X46:$X$98)-K46*$AZ$3)/Z46, 0)</f>
        <v>4910.1655256843569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1000000</v>
      </c>
      <c r="S47">
        <f t="shared" si="1"/>
        <v>4777.5300850199201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2037.9954873698553</v>
      </c>
      <c r="AC47">
        <f t="shared" si="2"/>
        <v>1847.1894728396235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-24264.710987605926</v>
      </c>
      <c r="AI47">
        <f t="shared" si="25"/>
        <v>-24269.544001317947</v>
      </c>
      <c r="AJ47">
        <f t="shared" si="7"/>
        <v>190.80601453023178</v>
      </c>
      <c r="AK47">
        <f t="shared" si="22"/>
        <v>142.65968411588989</v>
      </c>
      <c r="AL47">
        <f t="shared" si="26"/>
        <v>-23936.078302671824</v>
      </c>
      <c r="AN47">
        <f t="shared" si="27"/>
        <v>0</v>
      </c>
      <c r="AO47">
        <f t="shared" si="27"/>
        <v>0</v>
      </c>
      <c r="AP47">
        <f t="shared" si="27"/>
        <v>-5.1796626112219052E-2</v>
      </c>
      <c r="AQ47">
        <f t="shared" si="27"/>
        <v>-260.05102357147069</v>
      </c>
      <c r="AR47">
        <f t="shared" si="27"/>
        <v>-260.10282019758296</v>
      </c>
      <c r="AS47">
        <f t="shared" si="27"/>
        <v>2.0449161503520288</v>
      </c>
      <c r="AT47">
        <f t="shared" si="27"/>
        <v>1.5289197920251099</v>
      </c>
      <c r="AU47">
        <f t="shared" si="23"/>
        <v>-256.52898425520578</v>
      </c>
      <c r="AW47">
        <v>44</v>
      </c>
      <c r="AX47">
        <f>IF(Z47&gt;0, (R47*SUMPRODUCT(K47:$K$98, X47:$X$98)-K47*$AZ$3)/Z47, 0)</f>
        <v>4777.5300850199201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1000000</v>
      </c>
      <c r="S48">
        <f t="shared" si="1"/>
        <v>4600.0571966536681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1847.1894728396235</v>
      </c>
      <c r="AC48">
        <f t="shared" si="2"/>
        <v>1631.6312725039061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-28076.645782746989</v>
      </c>
      <c r="AI48">
        <f t="shared" si="25"/>
        <v>-28081.079508249608</v>
      </c>
      <c r="AJ48">
        <f t="shared" si="7"/>
        <v>215.5582003357174</v>
      </c>
      <c r="AK48">
        <f t="shared" si="22"/>
        <v>129.30326309877367</v>
      </c>
      <c r="AL48">
        <f t="shared" si="26"/>
        <v>-27736.218044815119</v>
      </c>
      <c r="AN48">
        <f t="shared" si="27"/>
        <v>0</v>
      </c>
      <c r="AO48">
        <f t="shared" si="27"/>
        <v>0</v>
      </c>
      <c r="AP48">
        <f t="shared" si="27"/>
        <v>-4.2426208688828952E-2</v>
      </c>
      <c r="AQ48">
        <f t="shared" si="27"/>
        <v>-268.66472282917374</v>
      </c>
      <c r="AR48">
        <f t="shared" si="27"/>
        <v>-268.70714903786256</v>
      </c>
      <c r="AS48">
        <f t="shared" si="27"/>
        <v>2.062671039655966</v>
      </c>
      <c r="AT48">
        <f t="shared" si="27"/>
        <v>1.2372996977682749</v>
      </c>
      <c r="AU48">
        <f t="shared" si="23"/>
        <v>-265.40717830043837</v>
      </c>
      <c r="AW48">
        <v>45</v>
      </c>
      <c r="AX48">
        <f>IF(Z48&gt;0, (R48*SUMPRODUCT(K48:$K$98, X48:$X$98)-K48*$AZ$3)/Z48, 0)</f>
        <v>4600.0571966536681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1000000</v>
      </c>
      <c r="S49">
        <f t="shared" si="1"/>
        <v>4385.5872852283837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1631.6312725039061</v>
      </c>
      <c r="AC49">
        <f t="shared" si="2"/>
        <v>1402.692284706653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-31309.680881499011</v>
      </c>
      <c r="AI49">
        <f t="shared" si="25"/>
        <v>-31313.678898735583</v>
      </c>
      <c r="AJ49">
        <f t="shared" si="7"/>
        <v>228.93898779725305</v>
      </c>
      <c r="AK49">
        <f t="shared" si="22"/>
        <v>114.21418907527344</v>
      </c>
      <c r="AL49">
        <f t="shared" si="26"/>
        <v>-30970.525721863058</v>
      </c>
      <c r="AN49">
        <f t="shared" si="27"/>
        <v>0</v>
      </c>
      <c r="AO49">
        <f t="shared" si="27"/>
        <v>0</v>
      </c>
      <c r="AP49">
        <f t="shared" si="27"/>
        <v>-3.4157970682455768E-2</v>
      </c>
      <c r="AQ49">
        <f t="shared" si="27"/>
        <v>-267.50138839930065</v>
      </c>
      <c r="AR49">
        <f t="shared" si="27"/>
        <v>-267.53554636998314</v>
      </c>
      <c r="AS49">
        <f t="shared" si="27"/>
        <v>1.9559923758495901</v>
      </c>
      <c r="AT49">
        <f t="shared" si="27"/>
        <v>0.97581493302889022</v>
      </c>
      <c r="AU49">
        <f t="shared" si="23"/>
        <v>-264.60373906110465</v>
      </c>
      <c r="AW49">
        <v>46</v>
      </c>
      <c r="AX49">
        <f>IF(Z49&gt;0, (R49*SUMPRODUCT(K49:$K$98, X49:$X$98)-K49*$AZ$3)/Z49, 0)</f>
        <v>4385.5872852283837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1000000</v>
      </c>
      <c r="S50">
        <f t="shared" si="1"/>
        <v>4130.2268397658872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1402.692284706653</v>
      </c>
      <c r="AC50">
        <f t="shared" si="2"/>
        <v>1170.6603025858544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-33205.675127443385</v>
      </c>
      <c r="AI50">
        <f t="shared" si="25"/>
        <v>-33209.218093568496</v>
      </c>
      <c r="AJ50">
        <f t="shared" si="7"/>
        <v>232.0319821207986</v>
      </c>
      <c r="AK50">
        <f t="shared" si="22"/>
        <v>98.188459929465722</v>
      </c>
      <c r="AL50">
        <f t="shared" si="26"/>
        <v>-32878.997651518235</v>
      </c>
      <c r="AN50">
        <f t="shared" si="27"/>
        <v>0</v>
      </c>
      <c r="AO50">
        <f t="shared" si="27"/>
        <v>0</v>
      </c>
      <c r="AP50">
        <f t="shared" si="27"/>
        <v>-2.7026908828775991E-2</v>
      </c>
      <c r="AQ50">
        <f t="shared" si="27"/>
        <v>-253.30379195729284</v>
      </c>
      <c r="AR50">
        <f t="shared" si="27"/>
        <v>-253.3308188661216</v>
      </c>
      <c r="AS50">
        <f t="shared" si="27"/>
        <v>1.7700161403431256</v>
      </c>
      <c r="AT50">
        <f t="shared" si="27"/>
        <v>0.74901380957090968</v>
      </c>
      <c r="AU50">
        <f t="shared" si="23"/>
        <v>-250.8117889162076</v>
      </c>
      <c r="AW50">
        <v>47</v>
      </c>
      <c r="AX50">
        <f>IF(Z50&gt;0, (R50*SUMPRODUCT(K50:$K$98, X50:$X$98)-K50*$AZ$3)/Z50, 0)</f>
        <v>4130.2268397658872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1000000</v>
      </c>
      <c r="S51">
        <f t="shared" si="1"/>
        <v>3851.2928308103974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1170.6603025858544</v>
      </c>
      <c r="AC51">
        <f t="shared" si="2"/>
        <v>949.02562337722361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-34185.502212581297</v>
      </c>
      <c r="AI51">
        <f t="shared" si="25"/>
        <v>-34188.582430267503</v>
      </c>
      <c r="AJ51">
        <f t="shared" si="7"/>
        <v>221.63467920863081</v>
      </c>
      <c r="AK51">
        <f t="shared" si="22"/>
        <v>81.946221181009818</v>
      </c>
      <c r="AL51">
        <f t="shared" si="26"/>
        <v>-33885.00152987786</v>
      </c>
      <c r="AN51">
        <f t="shared" si="27"/>
        <v>0</v>
      </c>
      <c r="AO51">
        <f t="shared" si="27"/>
        <v>0</v>
      </c>
      <c r="AP51">
        <f t="shared" si="27"/>
        <v>-2.0979385542182663E-2</v>
      </c>
      <c r="AQ51">
        <f t="shared" si="27"/>
        <v>-232.837709517403</v>
      </c>
      <c r="AR51">
        <f t="shared" si="27"/>
        <v>-232.85868890294518</v>
      </c>
      <c r="AS51">
        <f t="shared" si="27"/>
        <v>1.5095554465064962</v>
      </c>
      <c r="AT51">
        <f t="shared" si="27"/>
        <v>0.55813632120258105</v>
      </c>
      <c r="AU51">
        <f t="shared" si="23"/>
        <v>-230.7909971352361</v>
      </c>
      <c r="AW51">
        <v>48</v>
      </c>
      <c r="AX51">
        <f>IF(Z51&gt;0, (R51*SUMPRODUCT(K51:$K$98, X51:$X$98)-K51*$AZ$3)/Z51, 0)</f>
        <v>3851.2928308103974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1000000</v>
      </c>
      <c r="S52">
        <f t="shared" si="1"/>
        <v>3546.8020154270507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949.02562337722361</v>
      </c>
      <c r="AC52">
        <f t="shared" si="2"/>
        <v>744.46390738541186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-34056.013851934164</v>
      </c>
      <c r="AI52">
        <f t="shared" si="25"/>
        <v>-34058.637567270358</v>
      </c>
      <c r="AJ52">
        <f t="shared" si="7"/>
        <v>204.56171599181175</v>
      </c>
      <c r="AK52">
        <f t="shared" si="22"/>
        <v>66.431793636405658</v>
      </c>
      <c r="AL52">
        <f t="shared" si="26"/>
        <v>-33787.644057642145</v>
      </c>
      <c r="AN52">
        <f t="shared" si="27"/>
        <v>0</v>
      </c>
      <c r="AO52">
        <f t="shared" si="27"/>
        <v>0</v>
      </c>
      <c r="AP52">
        <f t="shared" si="27"/>
        <v>-1.595548629028725E-2</v>
      </c>
      <c r="AQ52">
        <f t="shared" si="27"/>
        <v>-207.10336011707957</v>
      </c>
      <c r="AR52">
        <f t="shared" si="27"/>
        <v>-207.11931560336987</v>
      </c>
      <c r="AS52">
        <f t="shared" si="27"/>
        <v>1.2439922921517681</v>
      </c>
      <c r="AT52">
        <f t="shared" si="27"/>
        <v>0.40398878566707702</v>
      </c>
      <c r="AU52">
        <f t="shared" si="23"/>
        <v>-205.47133452555104</v>
      </c>
      <c r="AW52">
        <v>49</v>
      </c>
      <c r="AX52">
        <f>IF(Z52&gt;0, (R52*SUMPRODUCT(K52:$K$98, X52:$X$98)-K52*$AZ$3)/Z52, 0)</f>
        <v>3546.8020154270507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1000000</v>
      </c>
      <c r="S53">
        <f t="shared" si="1"/>
        <v>3215.3773523876175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744.46390738541186</v>
      </c>
      <c r="AC53">
        <f t="shared" si="2"/>
        <v>562.60697005903944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-32824.399803142878</v>
      </c>
      <c r="AI53">
        <f t="shared" si="25"/>
        <v>-32826.586976328173</v>
      </c>
      <c r="AJ53">
        <f t="shared" si="7"/>
        <v>181.85693732637242</v>
      </c>
      <c r="AK53">
        <f t="shared" si="22"/>
        <v>52.112473516978838</v>
      </c>
      <c r="AL53">
        <f t="shared" si="26"/>
        <v>-32592.617565484823</v>
      </c>
      <c r="AN53">
        <f t="shared" si="27"/>
        <v>0</v>
      </c>
      <c r="AO53">
        <f t="shared" si="27"/>
        <v>0</v>
      </c>
      <c r="AP53">
        <f t="shared" si="27"/>
        <v>-1.1875679856882692E-2</v>
      </c>
      <c r="AQ53">
        <f t="shared" si="27"/>
        <v>-178.22642769112596</v>
      </c>
      <c r="AR53">
        <f t="shared" si="27"/>
        <v>-178.23830337098286</v>
      </c>
      <c r="AS53">
        <f t="shared" si="27"/>
        <v>0.98742741633999276</v>
      </c>
      <c r="AT53">
        <f t="shared" si="27"/>
        <v>0.28295475465754755</v>
      </c>
      <c r="AU53">
        <f t="shared" si="23"/>
        <v>-176.96792119998531</v>
      </c>
      <c r="AW53">
        <v>50</v>
      </c>
      <c r="AX53">
        <f>IF(Z53&gt;0, (R53*SUMPRODUCT(K53:$K$98, X53:$X$98)-K53*$AZ$3)/Z53, 0)</f>
        <v>3215.3773523876175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1000000</v>
      </c>
      <c r="S54">
        <f t="shared" si="1"/>
        <v>2856.6307119939324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562.60697005903944</v>
      </c>
      <c r="AC54">
        <f t="shared" si="2"/>
        <v>406.92199128818709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-30775.885364624133</v>
      </c>
      <c r="AI54">
        <f t="shared" si="25"/>
        <v>-30777.665967510515</v>
      </c>
      <c r="AJ54">
        <f t="shared" si="7"/>
        <v>155.68497877085235</v>
      </c>
      <c r="AK54">
        <f t="shared" si="22"/>
        <v>39.382487904132766</v>
      </c>
      <c r="AL54">
        <f t="shared" si="26"/>
        <v>-30582.598500835531</v>
      </c>
      <c r="AN54">
        <f t="shared" si="27"/>
        <v>0</v>
      </c>
      <c r="AO54">
        <f t="shared" si="27"/>
        <v>0</v>
      </c>
      <c r="AP54">
        <f t="shared" si="27"/>
        <v>-8.632256945821563E-3</v>
      </c>
      <c r="AQ54">
        <f t="shared" si="27"/>
        <v>-149.19966278526533</v>
      </c>
      <c r="AR54">
        <f t="shared" si="27"/>
        <v>-149.20829504221115</v>
      </c>
      <c r="AS54">
        <f t="shared" si="27"/>
        <v>0.75475152243848531</v>
      </c>
      <c r="AT54">
        <f t="shared" si="27"/>
        <v>0.19092396028013217</v>
      </c>
      <c r="AU54">
        <f t="shared" si="23"/>
        <v>-148.26261955949255</v>
      </c>
      <c r="AW54">
        <v>51</v>
      </c>
      <c r="AX54">
        <f>IF(Z54&gt;0, (R54*SUMPRODUCT(K54:$K$98, X54:$X$98)-K54*$AZ$3)/Z54, 0)</f>
        <v>2856.6307119939324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1000000</v>
      </c>
      <c r="S55">
        <f t="shared" si="1"/>
        <v>2456.4176026331143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406.92199128818709</v>
      </c>
      <c r="AC55">
        <f t="shared" si="2"/>
        <v>277.84862218173771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-27912.434839492027</v>
      </c>
      <c r="AI55">
        <f t="shared" si="25"/>
        <v>-27913.848730914051</v>
      </c>
      <c r="AJ55">
        <f t="shared" si="7"/>
        <v>129.07336910644938</v>
      </c>
      <c r="AK55">
        <f t="shared" si="22"/>
        <v>28.484539390173097</v>
      </c>
      <c r="AL55">
        <f t="shared" si="26"/>
        <v>-27756.290822417428</v>
      </c>
      <c r="AN55">
        <f t="shared" si="27"/>
        <v>0</v>
      </c>
      <c r="AO55">
        <f t="shared" si="27"/>
        <v>0</v>
      </c>
      <c r="AP55">
        <f t="shared" si="27"/>
        <v>-6.120054969338878E-3</v>
      </c>
      <c r="AQ55">
        <f t="shared" si="27"/>
        <v>-120.81948647884295</v>
      </c>
      <c r="AR55">
        <f t="shared" si="27"/>
        <v>-120.82560653381229</v>
      </c>
      <c r="AS55">
        <f t="shared" si="27"/>
        <v>0.55869644705704113</v>
      </c>
      <c r="AT55">
        <f t="shared" si="27"/>
        <v>0.12329585152628408</v>
      </c>
      <c r="AU55">
        <f t="shared" si="23"/>
        <v>-120.14361423522897</v>
      </c>
      <c r="AW55">
        <v>52</v>
      </c>
      <c r="AX55">
        <f>IF(Z55&gt;0, (R55*SUMPRODUCT(K55:$K$98, X55:$X$98)-K55*$AZ$3)/Z55, 0)</f>
        <v>2456.4176026331143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1000000</v>
      </c>
      <c r="S56">
        <f t="shared" si="1"/>
        <v>2001.9772734360245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277.84862218173771</v>
      </c>
      <c r="AC56">
        <f t="shared" si="2"/>
        <v>174.99904077326605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-24567.100038542234</v>
      </c>
      <c r="AI56">
        <f t="shared" si="25"/>
        <v>-24568.192702299555</v>
      </c>
      <c r="AJ56">
        <f t="shared" si="7"/>
        <v>102.84958140847166</v>
      </c>
      <c r="AK56">
        <f t="shared" si="22"/>
        <v>19.449403552721641</v>
      </c>
      <c r="AL56">
        <f t="shared" si="26"/>
        <v>-24445.893717338364</v>
      </c>
      <c r="AN56">
        <f t="shared" si="27"/>
        <v>0</v>
      </c>
      <c r="AO56">
        <f t="shared" si="27"/>
        <v>0</v>
      </c>
      <c r="AP56">
        <f t="shared" si="27"/>
        <v>-4.222870649280573E-3</v>
      </c>
      <c r="AQ56">
        <f t="shared" si="27"/>
        <v>-94.94566374651771</v>
      </c>
      <c r="AR56">
        <f t="shared" si="27"/>
        <v>-94.949886617166982</v>
      </c>
      <c r="AS56">
        <f t="shared" si="27"/>
        <v>0.39748776850172723</v>
      </c>
      <c r="AT56">
        <f t="shared" si="27"/>
        <v>7.5167053778831427E-2</v>
      </c>
      <c r="AU56">
        <f t="shared" si="23"/>
        <v>-94.477231794886436</v>
      </c>
      <c r="AW56">
        <v>53</v>
      </c>
      <c r="AX56">
        <f>IF(Z56&gt;0, (R56*SUMPRODUCT(K56:$K$98, X56:$X$98)-K56*$AZ$3)/Z56, 0)</f>
        <v>2001.9772734360245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1000000</v>
      </c>
      <c r="S57">
        <f t="shared" si="1"/>
        <v>1465.1908186888884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174.99904077326605</v>
      </c>
      <c r="AC57">
        <f t="shared" si="2"/>
        <v>96.097935125294129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-20951.652283382351</v>
      </c>
      <c r="AI57">
        <f t="shared" si="25"/>
        <v>-20952.472124848558</v>
      </c>
      <c r="AJ57">
        <f t="shared" si="7"/>
        <v>78.901105647971917</v>
      </c>
      <c r="AK57">
        <f t="shared" si="22"/>
        <v>12.249932854128625</v>
      </c>
      <c r="AL57">
        <f t="shared" si="26"/>
        <v>-20861.321086346459</v>
      </c>
      <c r="AN57">
        <f t="shared" si="27"/>
        <v>0</v>
      </c>
      <c r="AO57">
        <f t="shared" si="27"/>
        <v>0</v>
      </c>
      <c r="AP57">
        <f t="shared" si="27"/>
        <v>-2.8290009829410544E-3</v>
      </c>
      <c r="AQ57">
        <f t="shared" si="27"/>
        <v>-72.297202992413247</v>
      </c>
      <c r="AR57">
        <f t="shared" si="27"/>
        <v>-72.300031993396189</v>
      </c>
      <c r="AS57">
        <f t="shared" si="27"/>
        <v>0.27226154645004375</v>
      </c>
      <c r="AT57">
        <f t="shared" si="27"/>
        <v>4.2270455342598677E-2</v>
      </c>
      <c r="AU57">
        <f t="shared" si="23"/>
        <v>-71.985499991603547</v>
      </c>
      <c r="AW57">
        <v>54</v>
      </c>
      <c r="AX57">
        <f>IF(Z57&gt;0, (R57*SUMPRODUCT(K57:$K$98, X57:$X$98)-K57*$AZ$3)/Z57, 0)</f>
        <v>1465.1908186888884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1000000</v>
      </c>
      <c r="S58">
        <f t="shared" si="1"/>
        <v>799.1457478785253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96.097935125294129</v>
      </c>
      <c r="AC58">
        <f t="shared" si="2"/>
        <v>38.126230435153929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-17222.711972545025</v>
      </c>
      <c r="AI58">
        <f t="shared" si="25"/>
        <v>-17223.308331696913</v>
      </c>
      <c r="AJ58">
        <f t="shared" si="7"/>
        <v>57.9717046901402</v>
      </c>
      <c r="AK58">
        <f t="shared" si="22"/>
        <v>6.72685545877059</v>
      </c>
      <c r="AL58">
        <f t="shared" si="26"/>
        <v>-17158.609771548003</v>
      </c>
      <c r="AN58">
        <f t="shared" si="27"/>
        <v>0</v>
      </c>
      <c r="AO58">
        <f t="shared" si="27"/>
        <v>0</v>
      </c>
      <c r="AP58">
        <f t="shared" si="27"/>
        <v>-1.837355034498285E-3</v>
      </c>
      <c r="AQ58">
        <f t="shared" si="27"/>
        <v>-53.062381033826036</v>
      </c>
      <c r="AR58">
        <f t="shared" si="27"/>
        <v>-53.064218388860539</v>
      </c>
      <c r="AS58">
        <f t="shared" si="27"/>
        <v>0.17860814768036193</v>
      </c>
      <c r="AT58">
        <f t="shared" si="27"/>
        <v>2.072513133133537E-2</v>
      </c>
      <c r="AU58">
        <f t="shared" si="23"/>
        <v>-52.864885109848842</v>
      </c>
      <c r="AW58">
        <v>55</v>
      </c>
      <c r="AX58">
        <f>IF(Z58&gt;0, (R58*SUMPRODUCT(K58:$K$98, X58:$X$98)-K58*$AZ$3)/Z58, 0)</f>
        <v>799.1457478785253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1000000</v>
      </c>
      <c r="S59">
        <f t="shared" si="1"/>
        <v>-63.927977959862879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38.126230435153929</v>
      </c>
      <c r="AC59">
        <f t="shared" si="2"/>
        <v>-2.1455271144997994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-13670.015274331397</v>
      </c>
      <c r="AI59">
        <f t="shared" si="25"/>
        <v>-13670.434794700837</v>
      </c>
      <c r="AJ59">
        <f t="shared" si="7"/>
        <v>40.271757549653728</v>
      </c>
      <c r="AK59">
        <f t="shared" si="22"/>
        <v>2.6688361304607753</v>
      </c>
      <c r="AL59">
        <f t="shared" si="26"/>
        <v>-13627.494201020723</v>
      </c>
      <c r="AN59">
        <f t="shared" si="27"/>
        <v>0</v>
      </c>
      <c r="AO59">
        <f t="shared" si="27"/>
        <v>0</v>
      </c>
      <c r="AP59">
        <f t="shared" si="27"/>
        <v>-1.1540383072022368E-3</v>
      </c>
      <c r="AQ59">
        <f t="shared" si="27"/>
        <v>-37.604184291914066</v>
      </c>
      <c r="AR59">
        <f t="shared" si="27"/>
        <v>-37.605338330221265</v>
      </c>
      <c r="AS59">
        <f t="shared" si="27"/>
        <v>0.11078163134902051</v>
      </c>
      <c r="AT59">
        <f t="shared" si="27"/>
        <v>7.3415723158125291E-3</v>
      </c>
      <c r="AU59">
        <f t="shared" si="23"/>
        <v>-37.487215126556436</v>
      </c>
      <c r="AW59">
        <v>56</v>
      </c>
      <c r="AX59">
        <f>IF(Z59&gt;0, (R59*SUMPRODUCT(K59:$K$98, X59:$X$98)-K59*$AZ$3)/Z59, 0)</f>
        <v>-63.927977959862879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1000000</v>
      </c>
      <c r="S60">
        <f t="shared" si="1"/>
        <v>-1242.4822500061357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-2.1455271144997994</v>
      </c>
      <c r="AC60">
        <f t="shared" si="2"/>
        <v>-28.329511866974286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-10425.275569532136</v>
      </c>
      <c r="AI60">
        <f t="shared" si="25"/>
        <v>-10425.560578753262</v>
      </c>
      <c r="AJ60">
        <f t="shared" si="7"/>
        <v>26.183984752474487</v>
      </c>
      <c r="AK60">
        <f t="shared" si="22"/>
        <v>-0.15018689801498597</v>
      </c>
      <c r="AL60">
        <f t="shared" si="26"/>
        <v>-10399.526780898803</v>
      </c>
      <c r="AN60">
        <f t="shared" si="27"/>
        <v>0</v>
      </c>
      <c r="AO60">
        <f t="shared" si="27"/>
        <v>0</v>
      </c>
      <c r="AP60">
        <f t="shared" si="27"/>
        <v>-7.0001615246932528E-4</v>
      </c>
      <c r="AQ60">
        <f t="shared" si="27"/>
        <v>-25.605702383183576</v>
      </c>
      <c r="AR60">
        <f t="shared" si="27"/>
        <v>-25.606402399336048</v>
      </c>
      <c r="AS60">
        <f t="shared" si="27"/>
        <v>6.4310944713739326E-2</v>
      </c>
      <c r="AT60">
        <f t="shared" si="27"/>
        <v>-3.688766773383103E-4</v>
      </c>
      <c r="AU60">
        <f t="shared" si="23"/>
        <v>-25.542460331299647</v>
      </c>
      <c r="AW60">
        <v>57</v>
      </c>
      <c r="AX60">
        <f>IF(Z60&gt;0, (R60*SUMPRODUCT(K60:$K$98, X60:$X$98)-K60*$AZ$3)/Z60, 0)</f>
        <v>-1242.4822500061357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1000000</v>
      </c>
      <c r="S61">
        <f t="shared" si="1"/>
        <v>-2925.7346730267586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-28.329511866974286</v>
      </c>
      <c r="AC61">
        <f t="shared" si="2"/>
        <v>-43.738607518515394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-7623.1151202002602</v>
      </c>
      <c r="AI61">
        <f t="shared" si="25"/>
        <v>-7623.3019903901723</v>
      </c>
      <c r="AJ61">
        <f t="shared" si="7"/>
        <v>15.409095651541108</v>
      </c>
      <c r="AK61">
        <f t="shared" si="22"/>
        <v>-1.9830658306882003</v>
      </c>
      <c r="AL61">
        <f t="shared" si="26"/>
        <v>-7609.8759605693194</v>
      </c>
      <c r="AN61">
        <f t="shared" si="27"/>
        <v>0</v>
      </c>
      <c r="AO61">
        <f t="shared" si="27"/>
        <v>0</v>
      </c>
      <c r="AP61">
        <f t="shared" si="27"/>
        <v>-4.0979924525643248E-4</v>
      </c>
      <c r="AQ61">
        <f t="shared" si="27"/>
        <v>-16.717202589816264</v>
      </c>
      <c r="AR61">
        <f t="shared" si="27"/>
        <v>-16.717612389061522</v>
      </c>
      <c r="AS61">
        <f t="shared" si="27"/>
        <v>3.3791562854674884E-2</v>
      </c>
      <c r="AT61">
        <f t="shared" si="27"/>
        <v>-4.3487882208036281E-3</v>
      </c>
      <c r="AU61">
        <f t="shared" si="23"/>
        <v>-16.68816961442765</v>
      </c>
      <c r="AW61">
        <v>58</v>
      </c>
      <c r="AX61">
        <f>IF(Z61&gt;0, (R61*SUMPRODUCT(K61:$K$98, X61:$X$98)-K61*$AZ$3)/Z61, 0)</f>
        <v>-2925.7346730267586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1000000</v>
      </c>
      <c r="S62">
        <f t="shared" si="1"/>
        <v>-5440.3424925055542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-43.738607518515394</v>
      </c>
      <c r="AC62">
        <f t="shared" si="2"/>
        <v>-51.351696955079433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-5361.0631312782443</v>
      </c>
      <c r="AI62">
        <f t="shared" si="25"/>
        <v>-5361.1811194771162</v>
      </c>
      <c r="AJ62">
        <f t="shared" si="7"/>
        <v>7.6130894365640387</v>
      </c>
      <c r="AK62">
        <f t="shared" si="22"/>
        <v>-3.0617025262960778</v>
      </c>
      <c r="AL62">
        <f t="shared" si="26"/>
        <v>-5356.6297325668484</v>
      </c>
      <c r="AN62">
        <f t="shared" si="27"/>
        <v>0</v>
      </c>
      <c r="AO62">
        <f t="shared" si="27"/>
        <v>0</v>
      </c>
      <c r="AP62">
        <f t="shared" si="27"/>
        <v>-2.3102111527297439E-4</v>
      </c>
      <c r="AQ62">
        <f t="shared" si="27"/>
        <v>-10.496971692724058</v>
      </c>
      <c r="AR62">
        <f t="shared" si="27"/>
        <v>-10.49720271383933</v>
      </c>
      <c r="AS62">
        <f t="shared" si="27"/>
        <v>1.4906443433493982E-2</v>
      </c>
      <c r="AT62">
        <f t="shared" si="27"/>
        <v>-5.9948193041347046E-3</v>
      </c>
      <c r="AU62">
        <f t="shared" si="23"/>
        <v>-10.488291089709971</v>
      </c>
      <c r="AW62">
        <v>59</v>
      </c>
      <c r="AX62">
        <f>IF(Z62&gt;0, (R62*SUMPRODUCT(K62:$K$98, X62:$X$98)-K62*$AZ$3)/Z62, 0)</f>
        <v>-5440.3424925055542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1000000</v>
      </c>
      <c r="S63">
        <f t="shared" si="1"/>
        <v>-9380.7552619238104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-51.351696955079433</v>
      </c>
      <c r="AC63">
        <f t="shared" si="2"/>
        <v>-53.719996189542577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-3618.0479633119526</v>
      </c>
      <c r="AI63">
        <f t="shared" si="25"/>
        <v>-3618.1195460292947</v>
      </c>
      <c r="AJ63">
        <f t="shared" si="7"/>
        <v>2.3682992344631444</v>
      </c>
      <c r="AK63">
        <f t="shared" si="22"/>
        <v>-3.5946187868555608</v>
      </c>
      <c r="AL63">
        <f t="shared" si="26"/>
        <v>-3619.3458655816871</v>
      </c>
      <c r="AN63">
        <f t="shared" si="27"/>
        <v>0</v>
      </c>
      <c r="AO63">
        <f t="shared" si="27"/>
        <v>0</v>
      </c>
      <c r="AP63">
        <f t="shared" si="27"/>
        <v>-1.2514204925869669E-4</v>
      </c>
      <c r="AQ63">
        <f t="shared" si="27"/>
        <v>-6.325129210750311</v>
      </c>
      <c r="AR63">
        <f t="shared" si="27"/>
        <v>-6.3252543527995702</v>
      </c>
      <c r="AS63">
        <f t="shared" si="27"/>
        <v>4.1402985310310704E-3</v>
      </c>
      <c r="AT63">
        <f t="shared" si="27"/>
        <v>-6.2841699504279317E-3</v>
      </c>
      <c r="AU63">
        <f t="shared" si="23"/>
        <v>-6.3273982242189666</v>
      </c>
      <c r="AW63">
        <v>60</v>
      </c>
      <c r="AX63">
        <f>IF(Z63&gt;0, (R63*SUMPRODUCT(K63:$K$98, X63:$X$98)-K63*$AZ$3)/Z63, 0)</f>
        <v>-9380.7552619238104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1000000</v>
      </c>
      <c r="S64">
        <f t="shared" si="1"/>
        <v>-15845.633643644342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-53.719996189542577</v>
      </c>
      <c r="AC64">
        <f t="shared" si="2"/>
        <v>-52.787382133988515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-2337.9992889710247</v>
      </c>
      <c r="AI64">
        <f t="shared" si="25"/>
        <v>-2338.0409308700814</v>
      </c>
      <c r="AJ64">
        <f t="shared" si="7"/>
        <v>-0.93261405555406185</v>
      </c>
      <c r="AK64">
        <f t="shared" si="22"/>
        <v>-3.7603997332679806</v>
      </c>
      <c r="AL64">
        <f t="shared" si="26"/>
        <v>-2342.7339446589035</v>
      </c>
      <c r="AN64">
        <f t="shared" si="27"/>
        <v>0</v>
      </c>
      <c r="AO64">
        <f t="shared" si="27"/>
        <v>0</v>
      </c>
      <c r="AP64">
        <f t="shared" si="27"/>
        <v>-6.4999136369403609E-5</v>
      </c>
      <c r="AQ64">
        <f t="shared" si="27"/>
        <v>-3.6493997165984049</v>
      </c>
      <c r="AR64">
        <f t="shared" si="27"/>
        <v>-3.6494647157347746</v>
      </c>
      <c r="AS64">
        <f t="shared" si="27"/>
        <v>-1.4557239115040904E-3</v>
      </c>
      <c r="AT64">
        <f t="shared" si="27"/>
        <v>-5.8696346853572374E-3</v>
      </c>
      <c r="AU64">
        <f t="shared" si="23"/>
        <v>-3.6567900743316364</v>
      </c>
      <c r="AW64">
        <v>61</v>
      </c>
      <c r="AX64">
        <f>IF(Z64&gt;0, (R64*SUMPRODUCT(K64:$K$98, X64:$X$98)-K64*$AZ$3)/Z64, 0)</f>
        <v>-15845.633643644342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1000000</v>
      </c>
      <c r="S65">
        <f t="shared" si="1"/>
        <v>-26939.044595447944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-52.787382133988515</v>
      </c>
      <c r="AC65">
        <f t="shared" si="2"/>
        <v>-49.956653934243718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-1443.6053812211746</v>
      </c>
      <c r="AI65">
        <f t="shared" si="25"/>
        <v>-1443.6285616339753</v>
      </c>
      <c r="AJ65">
        <f t="shared" si="7"/>
        <v>-2.8307281997447973</v>
      </c>
      <c r="AK65">
        <f t="shared" si="22"/>
        <v>-3.6951167493791965</v>
      </c>
      <c r="AL65">
        <f t="shared" si="26"/>
        <v>-1450.1544065830992</v>
      </c>
      <c r="AN65">
        <f t="shared" si="27"/>
        <v>0</v>
      </c>
      <c r="AO65">
        <f t="shared" si="27"/>
        <v>0</v>
      </c>
      <c r="AP65">
        <f t="shared" si="27"/>
        <v>-3.2305777844376939E-5</v>
      </c>
      <c r="AQ65">
        <f t="shared" si="27"/>
        <v>-2.0119052728576716</v>
      </c>
      <c r="AR65">
        <f t="shared" si="27"/>
        <v>-2.011937578635516</v>
      </c>
      <c r="AS65">
        <f t="shared" si="27"/>
        <v>-3.9450926584076703E-3</v>
      </c>
      <c r="AT65">
        <f t="shared" si="27"/>
        <v>-5.1497625103142427E-3</v>
      </c>
      <c r="AU65">
        <f t="shared" si="23"/>
        <v>-2.0210324338042378</v>
      </c>
      <c r="AW65">
        <v>62</v>
      </c>
      <c r="AX65">
        <f>IF(Z65&gt;0, (R65*SUMPRODUCT(K65:$K$98, X65:$X$98)-K65*$AZ$3)/Z65, 0)</f>
        <v>-26939.044595447944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1000000</v>
      </c>
      <c r="S66">
        <f t="shared" si="1"/>
        <v>-46859.765755514301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-49.956653934243718</v>
      </c>
      <c r="AC66">
        <f t="shared" si="2"/>
        <v>-46.182730710366393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-850.33680370476031</v>
      </c>
      <c r="AI66">
        <f t="shared" si="25"/>
        <v>-850.34912310338666</v>
      </c>
      <c r="AJ66">
        <f t="shared" si="7"/>
        <v>-3.7739232238773255</v>
      </c>
      <c r="AK66">
        <f t="shared" si="22"/>
        <v>-3.4969657753970607</v>
      </c>
      <c r="AL66">
        <f t="shared" si="26"/>
        <v>-857.62001210266101</v>
      </c>
      <c r="AN66">
        <f t="shared" si="27"/>
        <v>0</v>
      </c>
      <c r="AO66">
        <f t="shared" si="27"/>
        <v>0</v>
      </c>
      <c r="AP66">
        <f t="shared" si="27"/>
        <v>-1.5329589384580103E-5</v>
      </c>
      <c r="AQ66">
        <f t="shared" si="27"/>
        <v>-1.0581128539431035</v>
      </c>
      <c r="AR66">
        <f t="shared" si="27"/>
        <v>-1.0581281835324881</v>
      </c>
      <c r="AS66">
        <f t="shared" si="27"/>
        <v>-4.6960647305646424E-3</v>
      </c>
      <c r="AT66">
        <f t="shared" si="27"/>
        <v>-4.3514339502015225E-3</v>
      </c>
      <c r="AU66">
        <f t="shared" si="23"/>
        <v>-1.0671756822132541</v>
      </c>
      <c r="AW66">
        <v>63</v>
      </c>
      <c r="AX66">
        <f>IF(Z66&gt;0, (R66*SUMPRODUCT(K66:$K$98, X66:$X$98)-K66*$AZ$3)/Z66, 0)</f>
        <v>-46859.765755514301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-84358.600376073649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-46.182730710366393</v>
      </c>
      <c r="AC67">
        <f t="shared" ref="AC67:AC79" si="30">S67*Z67</f>
        <v>-42.074925263653249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-476.93364783218749</v>
      </c>
      <c r="AI67">
        <f t="shared" ref="AI67:AI79" si="34">SUM(AE67:AH67)</f>
        <v>-476.93988236622965</v>
      </c>
      <c r="AJ67">
        <f t="shared" ref="AJ67:AJ79" si="35">AB67-AC67</f>
        <v>-4.1078054467131437</v>
      </c>
      <c r="AK67">
        <f t="shared" si="22"/>
        <v>-3.2327911497256476</v>
      </c>
      <c r="AL67">
        <f t="shared" si="26"/>
        <v>-484.28047896266844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-0.52988418094469181</v>
      </c>
      <c r="AR67">
        <f t="shared" si="36"/>
        <v>-0.52989110765447522</v>
      </c>
      <c r="AS67">
        <f t="shared" si="36"/>
        <v>-4.5638657169720419E-3</v>
      </c>
      <c r="AT67">
        <f t="shared" si="36"/>
        <v>-3.5917048384482117E-3</v>
      </c>
      <c r="AU67">
        <f t="shared" si="23"/>
        <v>-0.53804667820989549</v>
      </c>
      <c r="AW67">
        <v>64</v>
      </c>
      <c r="AX67">
        <f>IF(Z67&gt;0, (R67*SUMPRODUCT(K67:$K$98, X67:$X$98)-K67*$AZ$3)/Z67, 0)</f>
        <v>-84358.600376073649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1000000</v>
      </c>
      <c r="S68">
        <f t="shared" si="29"/>
        <v>-158477.51234886379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-42.074925263653249</v>
      </c>
      <c r="AC68">
        <f t="shared" si="30"/>
        <v>-37.992382390440568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-254.04150979592421</v>
      </c>
      <c r="AI68">
        <f t="shared" si="34"/>
        <v>-254.04450646575353</v>
      </c>
      <c r="AJ68">
        <f t="shared" si="35"/>
        <v>-4.0825428732126809</v>
      </c>
      <c r="AK68">
        <f t="shared" si="22"/>
        <v>-2.9452447684557277</v>
      </c>
      <c r="AL68">
        <f t="shared" si="26"/>
        <v>-261.07229410742195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-0.25200528783500303</v>
      </c>
      <c r="AR68">
        <f t="shared" si="36"/>
        <v>-0.25200826048558872</v>
      </c>
      <c r="AS68">
        <f t="shared" si="36"/>
        <v>-4.0498200183472855E-3</v>
      </c>
      <c r="AT68">
        <f t="shared" si="36"/>
        <v>-2.9216377127322933E-3</v>
      </c>
      <c r="AU68">
        <f t="shared" si="23"/>
        <v>-0.25897971821666826</v>
      </c>
      <c r="AW68">
        <v>65</v>
      </c>
      <c r="AX68">
        <f>IF(Z68&gt;0, (R68*SUMPRODUCT(K68:$K$98, X68:$X$98)-K68*$AZ$3)/Z68, 0)</f>
        <v>-158477.51234886379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1000000</v>
      </c>
      <c r="S69">
        <f t="shared" si="29"/>
        <v>-312616.50372590718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-37.992382390440568</v>
      </c>
      <c r="AC69">
        <f t="shared" si="30"/>
        <v>-34.126149237063643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-128.17327018362494</v>
      </c>
      <c r="AI69">
        <f t="shared" si="34"/>
        <v>-128.17463472087866</v>
      </c>
      <c r="AJ69">
        <f t="shared" si="35"/>
        <v>-3.8662331533769247</v>
      </c>
      <c r="AK69">
        <f t="shared" si="22"/>
        <v>-2.6594667673308399</v>
      </c>
      <c r="AL69">
        <f t="shared" si="26"/>
        <v>-134.70033464158641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-0.11352314413711581</v>
      </c>
      <c r="AR69">
        <f t="shared" si="36"/>
        <v>-0.11352435270859965</v>
      </c>
      <c r="AS69">
        <f t="shared" si="36"/>
        <v>-3.424325078931925E-3</v>
      </c>
      <c r="AT69">
        <f t="shared" si="36"/>
        <v>-2.3554913495071276E-3</v>
      </c>
      <c r="AU69">
        <f t="shared" si="23"/>
        <v>-0.11930416913703869</v>
      </c>
      <c r="AW69">
        <v>66</v>
      </c>
      <c r="AX69">
        <f>IF(Z69&gt;0, (R69*SUMPRODUCT(K69:$K$98, X69:$X$98)-K69*$AZ$3)/Z69, 0)</f>
        <v>-312616.50372590718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1000000</v>
      </c>
      <c r="S70">
        <f t="shared" si="29"/>
        <v>-657256.70003597613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-34.126149237063643</v>
      </c>
      <c r="AC70">
        <f t="shared" si="30"/>
        <v>-30.562673772975817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-61.570989568616199</v>
      </c>
      <c r="AI70">
        <f t="shared" si="34"/>
        <v>-61.571570823127779</v>
      </c>
      <c r="AJ70">
        <f t="shared" si="35"/>
        <v>-3.5634754640878263</v>
      </c>
      <c r="AK70">
        <f t="shared" si="22"/>
        <v>-2.3888304465944552</v>
      </c>
      <c r="AL70">
        <f t="shared" si="26"/>
        <v>-67.523876733810056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-4.8690592217257696E-2</v>
      </c>
      <c r="AR70">
        <f t="shared" si="36"/>
        <v>-4.8691051875720169E-2</v>
      </c>
      <c r="AS70">
        <f t="shared" si="36"/>
        <v>-2.8180110781676213E-3</v>
      </c>
      <c r="AT70">
        <f t="shared" si="36"/>
        <v>-1.889096958912404E-3</v>
      </c>
      <c r="AU70">
        <f t="shared" si="23"/>
        <v>-5.339815991280019E-2</v>
      </c>
      <c r="AW70">
        <v>67</v>
      </c>
      <c r="AX70">
        <f>IF(Z70&gt;0, (R70*SUMPRODUCT(K70:$K$98, X70:$X$98)-K70*$AZ$3)/Z70, 0)</f>
        <v>-657256.70003597613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1000000</v>
      </c>
      <c r="S71">
        <f t="shared" si="29"/>
        <v>-1481281.0871464321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-30.562673772975817</v>
      </c>
      <c r="AC71">
        <f t="shared" si="30"/>
        <v>-27.328329893563666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-27.586239097317947</v>
      </c>
      <c r="AI71">
        <f t="shared" si="34"/>
        <v>-27.586469711295695</v>
      </c>
      <c r="AJ71">
        <f t="shared" si="35"/>
        <v>-3.2343438794121511</v>
      </c>
      <c r="AK71">
        <f t="shared" si="22"/>
        <v>-2.1393871641083075</v>
      </c>
      <c r="AL71">
        <f t="shared" si="26"/>
        <v>-32.960200754816157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-1.9477956723874621E-2</v>
      </c>
      <c r="AR71">
        <f t="shared" si="36"/>
        <v>-1.947811955466365E-2</v>
      </c>
      <c r="AS71">
        <f t="shared" si="36"/>
        <v>-2.2836897009075666E-3</v>
      </c>
      <c r="AT71">
        <f t="shared" si="36"/>
        <v>-1.5105680209291702E-3</v>
      </c>
      <c r="AU71">
        <f t="shared" si="23"/>
        <v>-2.3272377276500389E-2</v>
      </c>
      <c r="AW71">
        <v>68</v>
      </c>
      <c r="AX71">
        <f>IF(Z71&gt;0, (R71*SUMPRODUCT(K71:$K$98, X71:$X$98)-K71*$AZ$3)/Z71, 0)</f>
        <v>-1481281.0871464321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1000000</v>
      </c>
      <c r="S72">
        <f t="shared" si="29"/>
        <v>-3598995.531288581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-27.328329893563666</v>
      </c>
      <c r="AC72">
        <f t="shared" si="30"/>
        <v>-24.416527072046996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-11.480365468042333</v>
      </c>
      <c r="AI72">
        <f t="shared" si="34"/>
        <v>-11.480450271311952</v>
      </c>
      <c r="AJ72">
        <f t="shared" si="35"/>
        <v>-2.9118028215166696</v>
      </c>
      <c r="AK72">
        <f t="shared" ref="AK72:AK79" si="49">G72*SUM(AB72:AB72, AE72:AF72)</f>
        <v>-1.9129830925494569</v>
      </c>
      <c r="AL72">
        <f t="shared" si="26"/>
        <v>-16.305236185378078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-7.237500247209626E-3</v>
      </c>
      <c r="AR72">
        <f t="shared" si="36"/>
        <v>-7.2375537092432638E-3</v>
      </c>
      <c r="AS72">
        <f t="shared" si="36"/>
        <v>-1.8356709722540056E-3</v>
      </c>
      <c r="AT72">
        <f t="shared" si="36"/>
        <v>-1.2059908409514646E-3</v>
      </c>
      <c r="AU72">
        <f t="shared" si="23"/>
        <v>-1.0279215522448735E-2</v>
      </c>
      <c r="AW72">
        <v>69</v>
      </c>
      <c r="AX72">
        <f>IF(Z72&gt;0, (R72*SUMPRODUCT(K72:$K$98, X72:$X$98)-K72*$AZ$3)/Z72, 0)</f>
        <v>-3598995.531288581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1000000</v>
      </c>
      <c r="S73">
        <f t="shared" si="29"/>
        <v>-9483446.9686505273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-24.416527072046996</v>
      </c>
      <c r="AC73">
        <f t="shared" si="30"/>
        <v>-21.806549591722291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-4.4169860932676848</v>
      </c>
      <c r="AI73">
        <f t="shared" si="34"/>
        <v>-4.4170148361784429</v>
      </c>
      <c r="AJ73">
        <f t="shared" si="35"/>
        <v>-2.6099774803247051</v>
      </c>
      <c r="AK73">
        <f t="shared" si="49"/>
        <v>-1.7091568950432898</v>
      </c>
      <c r="AL73">
        <f t="shared" si="26"/>
        <v>-8.7361492115464383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-2.4862276217020008E-3</v>
      </c>
      <c r="AR73">
        <f t="shared" si="36"/>
        <v>-2.4862438004757494E-3</v>
      </c>
      <c r="AS73">
        <f t="shared" si="36"/>
        <v>-1.4691008680090532E-3</v>
      </c>
      <c r="AT73">
        <f t="shared" si="36"/>
        <v>-9.6204810079793225E-4</v>
      </c>
      <c r="AU73">
        <f t="shared" si="23"/>
        <v>-4.9173927692827352E-3</v>
      </c>
      <c r="AW73">
        <v>70</v>
      </c>
      <c r="AX73">
        <f>IF(Z73&gt;0, (R73*SUMPRODUCT(K73:$K$98, X73:$X$98)-K73*$AZ$3)/Z73, 0)</f>
        <v>-9483446.9686505273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1000000</v>
      </c>
      <c r="S74">
        <f t="shared" si="29"/>
        <v>-27280789.82222851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-21.806549591722291</v>
      </c>
      <c r="AC74">
        <f t="shared" si="30"/>
        <v>-19.472236729547642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-1.5626675284517879</v>
      </c>
      <c r="AI74">
        <f t="shared" si="34"/>
        <v>-1.5626764505893325</v>
      </c>
      <c r="AJ74">
        <f t="shared" si="35"/>
        <v>-2.3343128621746487</v>
      </c>
      <c r="AK74">
        <f t="shared" si="49"/>
        <v>-1.5264584714205605</v>
      </c>
      <c r="AL74">
        <f t="shared" si="26"/>
        <v>-5.4234477841845417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-7.8535031150525863E-4</v>
      </c>
      <c r="AR74">
        <f t="shared" si="36"/>
        <v>-7.8535479550673193E-4</v>
      </c>
      <c r="AS74">
        <f t="shared" si="36"/>
        <v>-1.1731563496912788E-3</v>
      </c>
      <c r="AT74">
        <f t="shared" si="36"/>
        <v>-7.6715271431901648E-4</v>
      </c>
      <c r="AU74">
        <f t="shared" si="23"/>
        <v>-2.7256638595170271E-3</v>
      </c>
      <c r="AW74">
        <v>71</v>
      </c>
      <c r="AX74">
        <f>IF(Z74&gt;0, (R74*SUMPRODUCT(K74:$K$98, X74:$X$98)-K74*$AZ$3)/Z74, 0)</f>
        <v>-27280789.82222851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1000000</v>
      </c>
      <c r="S75">
        <f t="shared" si="29"/>
        <v>-86368845.748759881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-19.472236729547642</v>
      </c>
      <c r="AC75">
        <f t="shared" si="30"/>
        <v>-17.386594321112405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-0.50532697560763906</v>
      </c>
      <c r="AI75">
        <f t="shared" si="34"/>
        <v>-0.50532949193661314</v>
      </c>
      <c r="AJ75">
        <f t="shared" si="35"/>
        <v>-2.0856424084352376</v>
      </c>
      <c r="AK75">
        <f t="shared" si="49"/>
        <v>-1.3630565710683351</v>
      </c>
      <c r="AL75">
        <f t="shared" si="26"/>
        <v>-3.9540284714401857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-2.2675208673618016E-4</v>
      </c>
      <c r="AR75">
        <f t="shared" si="36"/>
        <v>-2.2675321587211259E-4</v>
      </c>
      <c r="AS75">
        <f t="shared" si="36"/>
        <v>-9.3587675134399341E-4</v>
      </c>
      <c r="AT75">
        <f t="shared" si="36"/>
        <v>-6.1163550878627409E-4</v>
      </c>
      <c r="AU75">
        <f t="shared" si="23"/>
        <v>-1.77426547600238E-3</v>
      </c>
      <c r="AW75">
        <v>72</v>
      </c>
      <c r="AX75">
        <f>IF(Z75&gt;0, (R75*SUMPRODUCT(K75:$K$98, X75:$X$98)-K75*$AZ$3)/Z75, 0)</f>
        <v>-86368845.748759881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1000000</v>
      </c>
      <c r="S76">
        <f t="shared" si="29"/>
        <v>-304021214.56724334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-17.386594321112405</v>
      </c>
      <c r="AC76">
        <f t="shared" si="30"/>
        <v>-15.523939145746693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-0.14823122880175901</v>
      </c>
      <c r="AI76">
        <f t="shared" si="34"/>
        <v>-0.1482318670770833</v>
      </c>
      <c r="AJ76">
        <f t="shared" si="35"/>
        <v>-1.8626551753657115</v>
      </c>
      <c r="AK76">
        <f t="shared" si="49"/>
        <v>-1.2170616024778684</v>
      </c>
      <c r="AL76">
        <f t="shared" si="26"/>
        <v>-3.2279486449206631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-5.9388245618185439E-5</v>
      </c>
      <c r="AR76">
        <f t="shared" si="36"/>
        <v>-5.9388501340626905E-5</v>
      </c>
      <c r="AS76">
        <f t="shared" si="36"/>
        <v>-7.4626530421968988E-4</v>
      </c>
      <c r="AT76">
        <f t="shared" si="36"/>
        <v>-4.8761083588588793E-4</v>
      </c>
      <c r="AU76">
        <f t="shared" si="23"/>
        <v>-1.2932646414462047E-3</v>
      </c>
      <c r="AW76">
        <v>73</v>
      </c>
      <c r="AX76">
        <f>IF(Z76&gt;0, (R76*SUMPRODUCT(K76:$K$98, X76:$X$98)-K76*$AZ$3)/Z76, 0)</f>
        <v>-304021214.56724334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1000000</v>
      </c>
      <c r="S77">
        <f t="shared" si="29"/>
        <v>-1204972141.6625395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-15.523939145746693</v>
      </c>
      <c r="AC77">
        <f t="shared" si="30"/>
        <v>-13.860711098766906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-3.9048474936558636E-2</v>
      </c>
      <c r="AI77">
        <f t="shared" si="34"/>
        <v>-3.9048618723192985E-2</v>
      </c>
      <c r="AJ77">
        <f t="shared" si="35"/>
        <v>-1.6632280469797873</v>
      </c>
      <c r="AK77">
        <f t="shared" si="49"/>
        <v>-1.0866757402022686</v>
      </c>
      <c r="AL77">
        <f t="shared" si="26"/>
        <v>-2.7889524059052491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-1.39684057378144E-5</v>
      </c>
      <c r="AR77">
        <f t="shared" si="36"/>
        <v>-1.396845717311505E-5</v>
      </c>
      <c r="AS77">
        <f t="shared" si="36"/>
        <v>-5.9496931013239219E-4</v>
      </c>
      <c r="AT77">
        <f t="shared" si="36"/>
        <v>-3.8872523624152643E-4</v>
      </c>
      <c r="AU77">
        <f t="shared" si="23"/>
        <v>-9.9766300354703374E-4</v>
      </c>
      <c r="AW77">
        <v>74</v>
      </c>
      <c r="AX77">
        <f>IF(Z77&gt;0, (R77*SUMPRODUCT(K77:$K$98, X77:$X$98)-K77*$AZ$3)/Z77, 0)</f>
        <v>-1204972141.6625395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1000000</v>
      </c>
      <c r="S78">
        <f t="shared" si="29"/>
        <v>-5464204265.7368746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-13.860711098766906</v>
      </c>
      <c r="AC78">
        <f t="shared" si="30"/>
        <v>-12.375647000007111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-9.1230433937926625E-3</v>
      </c>
      <c r="AI78">
        <f t="shared" si="34"/>
        <v>-9.1230717045182458E-3</v>
      </c>
      <c r="AJ78">
        <f t="shared" si="35"/>
        <v>-1.4850640987597945</v>
      </c>
      <c r="AK78">
        <f t="shared" si="49"/>
        <v>-0.97024977691368353</v>
      </c>
      <c r="AL78">
        <f t="shared" si="26"/>
        <v>-2.4644369473779966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-2.913831825498022E-6</v>
      </c>
      <c r="AR78">
        <f t="shared" si="36"/>
        <v>-2.9138408677320275E-6</v>
      </c>
      <c r="AS78">
        <f t="shared" si="36"/>
        <v>-4.743183658224273E-4</v>
      </c>
      <c r="AT78">
        <f t="shared" si="36"/>
        <v>-3.0989052190380268E-4</v>
      </c>
      <c r="AU78">
        <f t="shared" si="23"/>
        <v>-7.8712272859396209E-4</v>
      </c>
      <c r="AW78">
        <v>75</v>
      </c>
      <c r="AX78">
        <f>IF(Z78&gt;0, (R78*SUMPRODUCT(K78:$K$98, X78:$X$98)-K78*$AZ$3)/Z78, 0)</f>
        <v>-5464204265.7368746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-12.375647000007111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-12.375647000007111</v>
      </c>
      <c r="AK79">
        <f t="shared" si="49"/>
        <v>-0.86629529000049788</v>
      </c>
      <c r="AL79">
        <f t="shared" si="26"/>
        <v>-13.244207148054299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-6.4587385753157232E-7</v>
      </c>
      <c r="AR79">
        <f t="shared" si="36"/>
        <v>-6.4587385753157232E-7</v>
      </c>
      <c r="AS79">
        <f t="shared" si="36"/>
        <v>-3.5291866874519479E-3</v>
      </c>
      <c r="AT79">
        <f t="shared" si="36"/>
        <v>-2.4704306812163638E-4</v>
      </c>
      <c r="AU79">
        <f t="shared" si="23"/>
        <v>-3.776875629431116E-3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69231.017462283169</v>
      </c>
      <c r="AO81" s="8">
        <f t="shared" si="50"/>
        <v>-6923.1017462283171</v>
      </c>
      <c r="AP81" s="8">
        <f t="shared" si="50"/>
        <v>-233.22713198650979</v>
      </c>
      <c r="AQ81" s="8">
        <f t="shared" si="50"/>
        <v>-38747.465140125954</v>
      </c>
      <c r="AR81" s="8">
        <f t="shared" si="50"/>
        <v>23327.223443942352</v>
      </c>
      <c r="AS81" s="8">
        <f t="shared" si="50"/>
        <v>-3280.474652397465</v>
      </c>
      <c r="AT81" s="8">
        <f t="shared" si="50"/>
        <v>1516.3676266204218</v>
      </c>
      <c r="AU81" s="8">
        <f t="shared" si="50"/>
        <v>21563.116418165311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EB02-40FF-4E71-8659-7BB9BE1FEC33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112958.38840292805</v>
      </c>
      <c r="K3">
        <v>1</v>
      </c>
      <c r="L3" s="2">
        <v>0</v>
      </c>
      <c r="O3">
        <f>$C$3</f>
        <v>112958.38840292805</v>
      </c>
      <c r="P3" s="2">
        <f>O3*C5</f>
        <v>11295.838840292805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112958.38840292805</v>
      </c>
      <c r="AF3">
        <f t="shared" ref="AF3:AG34" si="4">-$Z3*P3</f>
        <v>-11295.838840292805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101536.73200673524</v>
      </c>
      <c r="AJ3">
        <f t="shared" ref="AJ3:AJ66" si="7">AB3-AC3</f>
        <v>0</v>
      </c>
      <c r="AL3">
        <f t="shared" ref="AL3:AL34" si="8">SUM(AI3:AK3)</f>
        <v>101536.73200673524</v>
      </c>
      <c r="AN3">
        <f t="shared" ref="AN3:AU34" si="9">AE3*$K3</f>
        <v>112958.38840292805</v>
      </c>
      <c r="AO3">
        <f t="shared" si="9"/>
        <v>-11295.838840292805</v>
      </c>
      <c r="AP3">
        <f t="shared" si="9"/>
        <v>-125.8175559</v>
      </c>
      <c r="AQ3">
        <f t="shared" si="9"/>
        <v>0</v>
      </c>
      <c r="AR3">
        <f t="shared" si="9"/>
        <v>101536.73200673524</v>
      </c>
      <c r="AS3">
        <f t="shared" si="9"/>
        <v>0</v>
      </c>
      <c r="AT3">
        <f t="shared" si="9"/>
        <v>0</v>
      </c>
      <c r="AU3">
        <f t="shared" si="9"/>
        <v>101536.73200673524</v>
      </c>
      <c r="AW3">
        <v>0</v>
      </c>
      <c r="AX3">
        <f>IF(Z3&gt;0, (R3*SUMPRODUCT(K3:$K$98, X3:$X$98)-K3*$AZ$3)/Z3, 0)</f>
        <v>0</v>
      </c>
      <c r="AZ3">
        <f>C6*ABS(SUMPRODUCT(X4:X69, K4:K69))/1</f>
        <v>62670.448633015549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4261.1790951943913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4203.7552539544922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-4203.7552539544922</v>
      </c>
      <c r="AK4">
        <f>G4*SUM(AB4, AE4:AF4)</f>
        <v>0</v>
      </c>
      <c r="AL4">
        <f t="shared" si="8"/>
        <v>-7679.8002539544923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-3242.8817986752497</v>
      </c>
      <c r="AR4">
        <f t="shared" si="9"/>
        <v>-3242.8817986752497</v>
      </c>
      <c r="AS4">
        <f t="shared" si="9"/>
        <v>-3921.7793207897116</v>
      </c>
      <c r="AT4">
        <f t="shared" si="9"/>
        <v>0</v>
      </c>
      <c r="AU4">
        <f t="shared" si="9"/>
        <v>-7164.6611194649613</v>
      </c>
      <c r="AW4">
        <v>1</v>
      </c>
      <c r="AX4">
        <f>IF(Z4&gt;0, (R4*SUMPRODUCT(K4:$K$98, X4:$X$98)-K4*$AZ$3)/Z4, 0)</f>
        <v>4261.1790951943913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1000000</v>
      </c>
      <c r="S5">
        <f t="shared" si="1"/>
        <v>5998.9763497679405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4203.7552539544922</v>
      </c>
      <c r="AC5">
        <f t="shared" si="2"/>
        <v>5837.5637371257617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-3565.4080640529601</v>
      </c>
      <c r="AI5">
        <f t="shared" si="6"/>
        <v>-3577.5717303952842</v>
      </c>
      <c r="AJ5">
        <f t="shared" si="7"/>
        <v>-1633.8084831712695</v>
      </c>
      <c r="AK5">
        <f>G5*SUM(AB5, AE5:AF5)</f>
        <v>172.35396541213419</v>
      </c>
      <c r="AL5">
        <f t="shared" si="8"/>
        <v>-5039.0262481544196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-3048.8090218453253</v>
      </c>
      <c r="AR5">
        <f t="shared" si="9"/>
        <v>-3059.2102704589379</v>
      </c>
      <c r="AS5">
        <f t="shared" si="9"/>
        <v>-1397.0827333008474</v>
      </c>
      <c r="AT5">
        <f t="shared" si="9"/>
        <v>147.38125770153823</v>
      </c>
      <c r="AU5">
        <f t="shared" si="9"/>
        <v>-4308.9117460582474</v>
      </c>
      <c r="AW5">
        <v>2</v>
      </c>
      <c r="AX5">
        <f>IF(Z5&gt;0, (R5*SUMPRODUCT(K5:$K$98, X5:$X$98)-K5*$AZ$3)/Z5, 0)</f>
        <v>5998.9763497679405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1000000</v>
      </c>
      <c r="S6">
        <f t="shared" si="1"/>
        <v>8371.4660012890945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5837.5637371257617</v>
      </c>
      <c r="AC6">
        <f t="shared" si="2"/>
        <v>8034.1451853280523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-3656.4895732735908</v>
      </c>
      <c r="AI6">
        <f t="shared" si="6"/>
        <v>-3668.4858968328258</v>
      </c>
      <c r="AJ6">
        <f t="shared" si="7"/>
        <v>-2196.5814482022906</v>
      </c>
      <c r="AK6">
        <f>G6*SUM(AB6, AE6:AF6)</f>
        <v>341.49747862185706</v>
      </c>
      <c r="AL6">
        <f t="shared" si="8"/>
        <v>-5523.5698664132597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-2820.6527294917314</v>
      </c>
      <c r="AR6">
        <f t="shared" si="9"/>
        <v>-2829.9068138021448</v>
      </c>
      <c r="AS6">
        <f t="shared" si="9"/>
        <v>-1694.4649597005978</v>
      </c>
      <c r="AT6">
        <f t="shared" si="9"/>
        <v>263.43458004911201</v>
      </c>
      <c r="AU6">
        <f t="shared" si="9"/>
        <v>-4260.9371934536302</v>
      </c>
      <c r="AW6">
        <v>3</v>
      </c>
      <c r="AX6">
        <f>IF(Z6&gt;0, (R6*SUMPRODUCT(K6:$K$98, X6:$X$98)-K6*$AZ$3)/Z6, 0)</f>
        <v>8371.4660012890945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1000000</v>
      </c>
      <c r="S7">
        <f t="shared" si="1"/>
        <v>10115.097990022576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8034.1451853280523</v>
      </c>
      <c r="AC7">
        <f t="shared" si="2"/>
        <v>9572.4689924137492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-3754.2772893333054</v>
      </c>
      <c r="AI7">
        <f t="shared" si="6"/>
        <v>-3766.1067211908316</v>
      </c>
      <c r="AJ7">
        <f t="shared" si="7"/>
        <v>-1538.3238070856969</v>
      </c>
      <c r="AK7">
        <f>G7*SUM(AB7, AE7:AF7)</f>
        <v>394.47652859960738</v>
      </c>
      <c r="AL7">
        <f t="shared" si="8"/>
        <v>-4909.9539996769217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-2634.9623823306233</v>
      </c>
      <c r="AR7">
        <f t="shared" si="9"/>
        <v>-2643.2649411313505</v>
      </c>
      <c r="AS7">
        <f t="shared" si="9"/>
        <v>-1079.681933732247</v>
      </c>
      <c r="AT7">
        <f t="shared" si="9"/>
        <v>276.86575430258659</v>
      </c>
      <c r="AU7">
        <f t="shared" si="9"/>
        <v>-3446.0811205610112</v>
      </c>
      <c r="AW7">
        <v>4</v>
      </c>
      <c r="AX7">
        <f>IF(Z7&gt;0, (R7*SUMPRODUCT(K7:$K$98, X7:$X$98)-K7*$AZ$3)/Z7, 0)</f>
        <v>10115.097990022576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1000000</v>
      </c>
      <c r="S8">
        <f t="shared" si="1"/>
        <v>10573.039672841713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9572.4689924137492</v>
      </c>
      <c r="AC8">
        <f t="shared" si="2"/>
        <v>9864.9553669757079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-3861.7445278167747</v>
      </c>
      <c r="AI8">
        <f t="shared" si="6"/>
        <v>-3873.4073935491278</v>
      </c>
      <c r="AJ8">
        <f t="shared" si="7"/>
        <v>-292.48637456195866</v>
      </c>
      <c r="AK8">
        <f t="shared" ref="AK8:AK69" si="22">G8*SUM(AB8:AB8, AE8:AF8)</f>
        <v>203.89358953841284</v>
      </c>
      <c r="AL8">
        <f t="shared" si="8"/>
        <v>-3962.0001785726736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-2529.9999236713738</v>
      </c>
      <c r="AR8">
        <f t="shared" si="9"/>
        <v>-2537.6407837024035</v>
      </c>
      <c r="AS8">
        <f t="shared" si="9"/>
        <v>-191.62078174420918</v>
      </c>
      <c r="AT8">
        <f t="shared" si="9"/>
        <v>133.57972342642293</v>
      </c>
      <c r="AU8">
        <f t="shared" si="9"/>
        <v>-2595.6818420201898</v>
      </c>
      <c r="AW8">
        <v>5</v>
      </c>
      <c r="AX8">
        <f>IF(Z8&gt;0, (R8*SUMPRODUCT(K8:$K$98, X8:$X$98)-K8*$AZ$3)/Z8, 0)</f>
        <v>10573.039672841713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1000000</v>
      </c>
      <c r="S9">
        <f t="shared" si="1"/>
        <v>10338.783331676934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9864.9553669757079</v>
      </c>
      <c r="AC9">
        <f t="shared" si="2"/>
        <v>9508.6013112403743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-3996.8109038096973</v>
      </c>
      <c r="AI9">
        <f t="shared" si="6"/>
        <v>-4008.3071807484293</v>
      </c>
      <c r="AJ9">
        <f t="shared" si="7"/>
        <v>356.35405573533353</v>
      </c>
      <c r="AK9">
        <f t="shared" si="22"/>
        <v>58.203236665156673</v>
      </c>
      <c r="AL9">
        <f t="shared" si="8"/>
        <v>-3593.7498883479393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-2479.8635195682859</v>
      </c>
      <c r="AR9">
        <f t="shared" si="9"/>
        <v>-2486.9965059610226</v>
      </c>
      <c r="AS9">
        <f t="shared" si="9"/>
        <v>221.10363590779824</v>
      </c>
      <c r="AT9">
        <f t="shared" si="9"/>
        <v>36.112812639983154</v>
      </c>
      <c r="AU9">
        <f t="shared" si="9"/>
        <v>-2229.7800574132411</v>
      </c>
      <c r="AW9">
        <v>6</v>
      </c>
      <c r="AX9">
        <f>IF(Z9&gt;0, (R9*SUMPRODUCT(K9:$K$98, X9:$X$98)-K9*$AZ$3)/Z9, 0)</f>
        <v>10338.783331676934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1000000</v>
      </c>
      <c r="S10">
        <f t="shared" si="1"/>
        <v>9956.709058162327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9508.6013112403743</v>
      </c>
      <c r="AC10">
        <f t="shared" si="2"/>
        <v>9024.4248169046696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-4138.9070978232539</v>
      </c>
      <c r="AI10">
        <f t="shared" si="6"/>
        <v>-4150.2366756538759</v>
      </c>
      <c r="AJ10">
        <f t="shared" si="7"/>
        <v>484.17649433570477</v>
      </c>
      <c r="AK10">
        <f t="shared" si="22"/>
        <v>38.985265376085536</v>
      </c>
      <c r="AL10">
        <f t="shared" si="8"/>
        <v>-3627.0749159420857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-2436.2286341450895</v>
      </c>
      <c r="AR10">
        <f t="shared" si="9"/>
        <v>-2442.8974095660824</v>
      </c>
      <c r="AS10">
        <f t="shared" si="9"/>
        <v>284.99422953972362</v>
      </c>
      <c r="AT10">
        <f t="shared" si="9"/>
        <v>22.947366919377171</v>
      </c>
      <c r="AU10">
        <f t="shared" si="9"/>
        <v>-2134.9558131069816</v>
      </c>
      <c r="AW10">
        <v>7</v>
      </c>
      <c r="AX10">
        <f>IF(Z10&gt;0, (R10*SUMPRODUCT(K10:$K$98, X10:$X$98)-K10*$AZ$3)/Z10, 0)</f>
        <v>9956.709058162327</v>
      </c>
    </row>
    <row r="11" spans="1:52" x14ac:dyDescent="0.25">
      <c r="A11" t="s">
        <v>33</v>
      </c>
      <c r="C11" s="12">
        <f>AU71</f>
        <v>34570.171453596835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1000000</v>
      </c>
      <c r="S11">
        <f t="shared" si="1"/>
        <v>9434.1027360577318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9024.4248169046696</v>
      </c>
      <c r="AC11">
        <f t="shared" si="2"/>
        <v>8424.9274376851536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-4273.5530123596473</v>
      </c>
      <c r="AI11">
        <f t="shared" si="6"/>
        <v>-4284.7158749993087</v>
      </c>
      <c r="AJ11">
        <f t="shared" si="7"/>
        <v>599.49737921951601</v>
      </c>
      <c r="AK11">
        <f t="shared" si="22"/>
        <v>21.658619560571204</v>
      </c>
      <c r="AL11">
        <f t="shared" si="8"/>
        <v>-3663.5598762192212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-2390.2351091598703</v>
      </c>
      <c r="AR11">
        <f t="shared" si="9"/>
        <v>-2396.4785946444026</v>
      </c>
      <c r="AS11">
        <f t="shared" si="9"/>
        <v>335.30406186973136</v>
      </c>
      <c r="AT11">
        <f t="shared" si="9"/>
        <v>12.113852978982841</v>
      </c>
      <c r="AU11">
        <f t="shared" si="9"/>
        <v>-2049.0606797956884</v>
      </c>
      <c r="AW11">
        <v>8</v>
      </c>
      <c r="AX11">
        <f>IF(Z11&gt;0, (R11*SUMPRODUCT(K11:$K$98, X11:$X$98)-K11*$AZ$3)/Z11, 0)</f>
        <v>9434.1027360577318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1000000</v>
      </c>
      <c r="S12">
        <f t="shared" si="1"/>
        <v>8840.5331753446644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8424.9274376851536</v>
      </c>
      <c r="AC12">
        <f t="shared" si="2"/>
        <v>7776.805834756422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-4422.6109770913281</v>
      </c>
      <c r="AI12">
        <f t="shared" si="6"/>
        <v>-4433.6069284673795</v>
      </c>
      <c r="AJ12">
        <f t="shared" si="7"/>
        <v>648.12160292873159</v>
      </c>
      <c r="AK12">
        <f t="shared" si="22"/>
        <v>19.377333106675852</v>
      </c>
      <c r="AL12">
        <f t="shared" si="8"/>
        <v>-3766.107992431972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-2350.6647497876484</v>
      </c>
      <c r="AR12">
        <f t="shared" si="9"/>
        <v>-2356.5092148387125</v>
      </c>
      <c r="AS12">
        <f t="shared" si="9"/>
        <v>344.48352194486392</v>
      </c>
      <c r="AT12">
        <f t="shared" si="9"/>
        <v>10.299258540870641</v>
      </c>
      <c r="AU12">
        <f t="shared" si="9"/>
        <v>-2001.726434352978</v>
      </c>
      <c r="AW12">
        <v>9</v>
      </c>
      <c r="AX12">
        <f>IF(Z12&gt;0, (R12*SUMPRODUCT(K12:$K$98, X12:$X$98)-K12*$AZ$3)/Z12, 0)</f>
        <v>8840.5331753446644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1000000</v>
      </c>
      <c r="S13">
        <f t="shared" si="1"/>
        <v>8164.1834381724548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7776.805834756422</v>
      </c>
      <c r="AC13">
        <f t="shared" si="2"/>
        <v>7072.6434645574882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-4577.9585112090554</v>
      </c>
      <c r="AI13">
        <f t="shared" si="6"/>
        <v>-4588.7872785899553</v>
      </c>
      <c r="AJ13">
        <f t="shared" si="7"/>
        <v>704.16237019893379</v>
      </c>
      <c r="AK13">
        <f t="shared" si="22"/>
        <v>15.553611669512843</v>
      </c>
      <c r="AL13">
        <f t="shared" si="8"/>
        <v>-3869.0712967215086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-2312.9597106698775</v>
      </c>
      <c r="AR13">
        <f t="shared" si="9"/>
        <v>-2318.4308180656549</v>
      </c>
      <c r="AS13">
        <f t="shared" si="9"/>
        <v>355.76975808148939</v>
      </c>
      <c r="AT13">
        <f t="shared" si="9"/>
        <v>7.8582794184141616</v>
      </c>
      <c r="AU13">
        <f t="shared" si="9"/>
        <v>-1954.8027805657512</v>
      </c>
      <c r="AW13">
        <v>10</v>
      </c>
      <c r="AX13">
        <f>IF(Z13&gt;0, (R13*SUMPRODUCT(K13:$K$98, X13:$X$98)-K13*$AZ$3)/Z13, 0)</f>
        <v>8164.1834381724548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1000000</v>
      </c>
      <c r="S14">
        <f t="shared" si="1"/>
        <v>9558.3627942025014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7072.6434645574882</v>
      </c>
      <c r="AC14">
        <f t="shared" si="2"/>
        <v>8152.2023931500626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-4751.4786045428946</v>
      </c>
      <c r="AI14">
        <f t="shared" si="6"/>
        <v>-4762.1396907674289</v>
      </c>
      <c r="AJ14">
        <f t="shared" si="7"/>
        <v>-1079.5589285925744</v>
      </c>
      <c r="AK14">
        <f t="shared" si="22"/>
        <v>495.08504251902423</v>
      </c>
      <c r="AL14">
        <f t="shared" si="8"/>
        <v>-5346.6135768409786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-2143.4184799974678</v>
      </c>
      <c r="AR14">
        <f t="shared" si="9"/>
        <v>-2148.2277554109496</v>
      </c>
      <c r="AS14">
        <f t="shared" si="9"/>
        <v>-486.99504941035059</v>
      </c>
      <c r="AT14">
        <f t="shared" si="9"/>
        <v>223.33562194534946</v>
      </c>
      <c r="AU14">
        <f t="shared" si="9"/>
        <v>-2411.8871828759507</v>
      </c>
      <c r="AW14">
        <v>11</v>
      </c>
      <c r="AX14">
        <f>IF(Z14&gt;0, (R14*SUMPRODUCT(K14:$K$98, X14:$X$98)-K14*$AZ$3)/Z14, 0)</f>
        <v>9558.3627942025014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1000000</v>
      </c>
      <c r="S15">
        <f t="shared" si="1"/>
        <v>10766.939429980572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8152.2023931500626</v>
      </c>
      <c r="AC15">
        <f t="shared" si="2"/>
        <v>9037.8184124940599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-4953.4357587854438</v>
      </c>
      <c r="AI15">
        <f t="shared" si="6"/>
        <v>-4963.9283162007478</v>
      </c>
      <c r="AJ15">
        <f t="shared" si="7"/>
        <v>-885.61601934399732</v>
      </c>
      <c r="AK15">
        <f t="shared" si="22"/>
        <v>570.65416752050442</v>
      </c>
      <c r="AL15">
        <f t="shared" si="8"/>
        <v>-5278.8901680242407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-1995.1093552206869</v>
      </c>
      <c r="AR15">
        <f t="shared" si="9"/>
        <v>-1999.3354722995921</v>
      </c>
      <c r="AS15">
        <f t="shared" si="9"/>
        <v>-356.70207334227115</v>
      </c>
      <c r="AT15">
        <f t="shared" si="9"/>
        <v>229.84399589649465</v>
      </c>
      <c r="AU15">
        <f t="shared" si="9"/>
        <v>-2126.1935497453687</v>
      </c>
      <c r="AW15">
        <v>12</v>
      </c>
      <c r="AX15">
        <f>IF(Z15&gt;0, (R15*SUMPRODUCT(K15:$K$98, X15:$X$98)-K15*$AZ$3)/Z15, 0)</f>
        <v>10766.939429980572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1000000</v>
      </c>
      <c r="S16">
        <f t="shared" si="1"/>
        <v>11802.710612066314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9037.8184124940599</v>
      </c>
      <c r="AC16">
        <f t="shared" si="2"/>
        <v>9747.204145971129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-5166.0047675929582</v>
      </c>
      <c r="AI16">
        <f t="shared" si="6"/>
        <v>-5176.3278243745144</v>
      </c>
      <c r="AJ16">
        <f t="shared" si="7"/>
        <v>-709.38573347706915</v>
      </c>
      <c r="AK16">
        <f t="shared" si="22"/>
        <v>632.64728887458421</v>
      </c>
      <c r="AL16">
        <f t="shared" si="8"/>
        <v>-5253.0662689769997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-1857.7914081906388</v>
      </c>
      <c r="AR16">
        <f t="shared" si="9"/>
        <v>-1861.503771430283</v>
      </c>
      <c r="AS16">
        <f t="shared" si="9"/>
        <v>-255.10830516727722</v>
      </c>
      <c r="AT16">
        <f t="shared" si="9"/>
        <v>227.51173306290499</v>
      </c>
      <c r="AU16">
        <f t="shared" si="9"/>
        <v>-1889.1003435346554</v>
      </c>
      <c r="AW16">
        <v>13</v>
      </c>
      <c r="AX16">
        <f>IF(Z16&gt;0, (R16*SUMPRODUCT(K16:$K$98, X16:$X$98)-K16*$AZ$3)/Z16, 0)</f>
        <v>11802.710612066314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1000000</v>
      </c>
      <c r="S17">
        <f t="shared" si="1"/>
        <v>12686.699766195454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9747.204145971129</v>
      </c>
      <c r="AC17">
        <f t="shared" si="2"/>
        <v>10304.140495546315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-5385.8649315322837</v>
      </c>
      <c r="AI17">
        <f t="shared" si="6"/>
        <v>-5396.0174344343804</v>
      </c>
      <c r="AJ17">
        <f t="shared" si="7"/>
        <v>-556.93634957518589</v>
      </c>
      <c r="AK17">
        <f t="shared" si="22"/>
        <v>682.30429021797909</v>
      </c>
      <c r="AL17">
        <f t="shared" si="8"/>
        <v>-5270.6494937915868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-1729.3367971436057</v>
      </c>
      <c r="AR17">
        <f t="shared" si="9"/>
        <v>-1732.5966443686841</v>
      </c>
      <c r="AS17">
        <f t="shared" si="9"/>
        <v>-178.82559908779442</v>
      </c>
      <c r="AT17">
        <f t="shared" si="9"/>
        <v>219.07974502197715</v>
      </c>
      <c r="AU17">
        <f t="shared" si="9"/>
        <v>-1692.3424984345013</v>
      </c>
      <c r="AW17">
        <v>14</v>
      </c>
      <c r="AX17">
        <f>IF(Z17&gt;0, (R17*SUMPRODUCT(K17:$K$98, X17:$X$98)-K17*$AZ$3)/Z17, 0)</f>
        <v>12686.699766195454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1000000</v>
      </c>
      <c r="S18">
        <f t="shared" si="1"/>
        <v>13439.637683817347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10304.140495546315</v>
      </c>
      <c r="AC18">
        <f t="shared" si="2"/>
        <v>10730.81062497936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-5633.2957314796658</v>
      </c>
      <c r="AI18">
        <f t="shared" si="6"/>
        <v>-5643.2762931560983</v>
      </c>
      <c r="AJ18">
        <f t="shared" si="7"/>
        <v>-426.67012943304508</v>
      </c>
      <c r="AK18">
        <f t="shared" si="22"/>
        <v>721.28983468824208</v>
      </c>
      <c r="AL18">
        <f t="shared" si="8"/>
        <v>-5348.6565879009013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-1614.985595476554</v>
      </c>
      <c r="AR18">
        <f t="shared" si="9"/>
        <v>-1617.8468802573495</v>
      </c>
      <c r="AS18">
        <f t="shared" si="9"/>
        <v>-122.32024482646707</v>
      </c>
      <c r="AT18">
        <f t="shared" si="9"/>
        <v>206.783515141181</v>
      </c>
      <c r="AU18">
        <f t="shared" si="9"/>
        <v>-1533.3836099426355</v>
      </c>
      <c r="AW18">
        <v>15</v>
      </c>
      <c r="AX18">
        <f>IF(Z18&gt;0, (R18*SUMPRODUCT(K18:$K$98, X18:$X$98)-K18*$AZ$3)/Z18, 0)</f>
        <v>13439.637683817347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1000000</v>
      </c>
      <c r="S19">
        <f t="shared" si="1"/>
        <v>14072.818811338568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10730.81062497936</v>
      </c>
      <c r="AC19">
        <f t="shared" si="2"/>
        <v>11040.831213946238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-5910.3984005056191</v>
      </c>
      <c r="AI19">
        <f t="shared" si="6"/>
        <v>-5920.2052765852804</v>
      </c>
      <c r="AJ19">
        <f t="shared" si="7"/>
        <v>-310.02058896687777</v>
      </c>
      <c r="AK19">
        <f t="shared" si="22"/>
        <v>751.1567437485553</v>
      </c>
      <c r="AL19">
        <f t="shared" si="8"/>
        <v>-5479.0691218036027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-1512.8812331899251</v>
      </c>
      <c r="AR19">
        <f t="shared" si="9"/>
        <v>-1515.3914935432492</v>
      </c>
      <c r="AS19">
        <f t="shared" si="9"/>
        <v>-79.355789435506267</v>
      </c>
      <c r="AT19">
        <f t="shared" si="9"/>
        <v>192.2731538205658</v>
      </c>
      <c r="AU19">
        <f t="shared" si="9"/>
        <v>-1402.4741291581895</v>
      </c>
      <c r="AW19">
        <v>16</v>
      </c>
      <c r="AX19">
        <f>IF(Z19&gt;0, (R19*SUMPRODUCT(K19:$K$98, X19:$X$98)-K19*$AZ$3)/Z19, 0)</f>
        <v>14072.818811338568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1000000</v>
      </c>
      <c r="S20">
        <f t="shared" si="1"/>
        <v>14597.051031553854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11040.831213946238</v>
      </c>
      <c r="AC20">
        <f t="shared" si="2"/>
        <v>11246.705502580808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-6226.6664919080704</v>
      </c>
      <c r="AI20">
        <f t="shared" si="6"/>
        <v>-6236.2974658957864</v>
      </c>
      <c r="AJ20">
        <f t="shared" si="7"/>
        <v>-205.87428863456989</v>
      </c>
      <c r="AK20">
        <f t="shared" si="22"/>
        <v>772.85818497623677</v>
      </c>
      <c r="AL20">
        <f t="shared" si="8"/>
        <v>-5669.3135695541196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-1423.0680287338994</v>
      </c>
      <c r="AR20">
        <f t="shared" si="9"/>
        <v>-1425.2691312315678</v>
      </c>
      <c r="AS20">
        <f t="shared" si="9"/>
        <v>-47.051358616191749</v>
      </c>
      <c r="AT20">
        <f t="shared" si="9"/>
        <v>176.63219560808147</v>
      </c>
      <c r="AU20">
        <f t="shared" si="9"/>
        <v>-1295.688294239678</v>
      </c>
      <c r="AW20">
        <v>17</v>
      </c>
      <c r="AX20">
        <f>IF(Z20&gt;0, (R20*SUMPRODUCT(K20:$K$98, X20:$X$98)-K20*$AZ$3)/Z20, 0)</f>
        <v>14597.051031553854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1000000</v>
      </c>
      <c r="S21">
        <f t="shared" si="1"/>
        <v>15020.486267502221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11246.705502580808</v>
      </c>
      <c r="AC21">
        <f t="shared" si="2"/>
        <v>11358.240618333066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-6589.8568060251791</v>
      </c>
      <c r="AI21">
        <f t="shared" si="6"/>
        <v>-6599.3090970629428</v>
      </c>
      <c r="AJ21">
        <f t="shared" si="7"/>
        <v>-111.53511575225821</v>
      </c>
      <c r="AK21">
        <f t="shared" si="22"/>
        <v>787.26938518065663</v>
      </c>
      <c r="AL21">
        <f t="shared" si="8"/>
        <v>-5923.5748276345439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-1344.7080717232141</v>
      </c>
      <c r="AR21">
        <f t="shared" si="9"/>
        <v>-1346.6368802586494</v>
      </c>
      <c r="AS21">
        <f t="shared" si="9"/>
        <v>-22.759549235654749</v>
      </c>
      <c r="AT21">
        <f t="shared" si="9"/>
        <v>160.64802742072754</v>
      </c>
      <c r="AU21">
        <f t="shared" si="9"/>
        <v>-1208.7484020735765</v>
      </c>
      <c r="AW21">
        <v>18</v>
      </c>
      <c r="AX21">
        <f>IF(Z21&gt;0, (R21*SUMPRODUCT(K21:$K$98, X21:$X$98)-K21*$AZ$3)/Z21, 0)</f>
        <v>15020.486267502221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1000000</v>
      </c>
      <c r="S22">
        <f t="shared" si="1"/>
        <v>15349.859380300795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11358.240618333066</v>
      </c>
      <c r="AC22">
        <f t="shared" si="2"/>
        <v>11383.713925615348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-7004.6285915508706</v>
      </c>
      <c r="AI22">
        <f t="shared" si="6"/>
        <v>-7013.898801820862</v>
      </c>
      <c r="AJ22">
        <f t="shared" si="7"/>
        <v>-25.473307282281894</v>
      </c>
      <c r="AK22">
        <f t="shared" si="22"/>
        <v>795.0768432833147</v>
      </c>
      <c r="AL22">
        <f t="shared" si="8"/>
        <v>-6244.2952658198292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-1276.2011272641446</v>
      </c>
      <c r="AR22">
        <f t="shared" si="9"/>
        <v>-1277.8901037233402</v>
      </c>
      <c r="AS22">
        <f t="shared" si="9"/>
        <v>-4.6410831129586523</v>
      </c>
      <c r="AT22">
        <f t="shared" si="9"/>
        <v>144.85821059573516</v>
      </c>
      <c r="AU22">
        <f t="shared" si="9"/>
        <v>-1137.6729762405637</v>
      </c>
      <c r="AW22">
        <v>19</v>
      </c>
      <c r="AX22">
        <f>IF(Z22&gt;0, (R22*SUMPRODUCT(K22:$K$98, X22:$X$98)-K22*$AZ$3)/Z22, 0)</f>
        <v>15349.859380300795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1000000</v>
      </c>
      <c r="S23">
        <f t="shared" si="1"/>
        <v>15592.19673074353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11383.713925615348</v>
      </c>
      <c r="AC23">
        <f t="shared" si="2"/>
        <v>11330.889029606113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-7498.109458611817</v>
      </c>
      <c r="AI23">
        <f t="shared" si="6"/>
        <v>-7507.1932404108757</v>
      </c>
      <c r="AJ23">
        <f t="shared" si="7"/>
        <v>52.82489600923509</v>
      </c>
      <c r="AK23">
        <f t="shared" si="22"/>
        <v>796.85997479307446</v>
      </c>
      <c r="AL23">
        <f t="shared" si="8"/>
        <v>-6657.5083696085658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-1219.7414000667241</v>
      </c>
      <c r="AR23">
        <f t="shared" si="9"/>
        <v>-1221.2190878479767</v>
      </c>
      <c r="AS23">
        <f t="shared" si="9"/>
        <v>8.5931944541941174</v>
      </c>
      <c r="AT23">
        <f t="shared" si="9"/>
        <v>129.62775572646632</v>
      </c>
      <c r="AU23">
        <f t="shared" si="9"/>
        <v>-1082.9981376673161</v>
      </c>
      <c r="AW23">
        <v>20</v>
      </c>
      <c r="AX23">
        <f>IF(Z23&gt;0, (R23*SUMPRODUCT(K23:$K$98, X23:$X$98)-K23*$AZ$3)/Z23, 0)</f>
        <v>15592.19673074353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1000000</v>
      </c>
      <c r="S24">
        <f t="shared" si="1"/>
        <v>15748.90883960019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11330.889029606113</v>
      </c>
      <c r="AC24">
        <f t="shared" si="2"/>
        <v>11203.447836016983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-8056.2127747088043</v>
      </c>
      <c r="AI24">
        <f t="shared" si="6"/>
        <v>-8065.1050160301893</v>
      </c>
      <c r="AJ24">
        <f t="shared" si="7"/>
        <v>127.4411935891294</v>
      </c>
      <c r="AK24">
        <f t="shared" si="22"/>
        <v>793.16223207242797</v>
      </c>
      <c r="AL24">
        <f t="shared" si="8"/>
        <v>-7144.5015903686317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-1170.1159357115275</v>
      </c>
      <c r="AR24">
        <f t="shared" si="9"/>
        <v>-1171.4074797118312</v>
      </c>
      <c r="AS24">
        <f t="shared" si="9"/>
        <v>18.510058715539341</v>
      </c>
      <c r="AT24">
        <f t="shared" si="9"/>
        <v>115.20199295952919</v>
      </c>
      <c r="AU24">
        <f t="shared" si="9"/>
        <v>-1037.6954280367627</v>
      </c>
      <c r="AW24">
        <v>21</v>
      </c>
      <c r="AX24">
        <f>IF(Z24&gt;0, (R24*SUMPRODUCT(K24:$K$98, X24:$X$98)-K24*$AZ$3)/Z24, 0)</f>
        <v>15748.90883960019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1000000</v>
      </c>
      <c r="S25">
        <f t="shared" si="1"/>
        <v>15826.476407811504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11203.447836016983</v>
      </c>
      <c r="AC25">
        <f t="shared" si="2"/>
        <v>11008.59994180331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-8684.2816748082714</v>
      </c>
      <c r="AI25">
        <f t="shared" si="6"/>
        <v>-8692.9764401955072</v>
      </c>
      <c r="AJ25">
        <f t="shared" si="7"/>
        <v>194.8478942136735</v>
      </c>
      <c r="AK25">
        <f t="shared" si="22"/>
        <v>784.24134852118891</v>
      </c>
      <c r="AL25">
        <f t="shared" si="8"/>
        <v>-7713.8871974606445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-1126.1956479681928</v>
      </c>
      <c r="AR25">
        <f t="shared" si="9"/>
        <v>-1127.3232031657187</v>
      </c>
      <c r="AS25">
        <f t="shared" si="9"/>
        <v>25.268278793369578</v>
      </c>
      <c r="AT25">
        <f t="shared" si="9"/>
        <v>101.70204361557271</v>
      </c>
      <c r="AU25">
        <f t="shared" si="9"/>
        <v>-1000.3528807567764</v>
      </c>
      <c r="AW25">
        <v>22</v>
      </c>
      <c r="AX25">
        <f>IF(Z25&gt;0, (R25*SUMPRODUCT(K25:$K$98, X25:$X$98)-K25*$AZ$3)/Z25, 0)</f>
        <v>15826.476407811504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1000000</v>
      </c>
      <c r="S26">
        <f t="shared" si="1"/>
        <v>15831.349889993937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11008.59994180331</v>
      </c>
      <c r="AC26">
        <f t="shared" si="2"/>
        <v>10753.179330886771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-9392.1627808086087</v>
      </c>
      <c r="AI26">
        <f t="shared" si="6"/>
        <v>-9400.6531965072118</v>
      </c>
      <c r="AJ26">
        <f t="shared" si="7"/>
        <v>255.42061091653886</v>
      </c>
      <c r="AK26">
        <f t="shared" si="22"/>
        <v>770.60199592623178</v>
      </c>
      <c r="AL26">
        <f t="shared" si="8"/>
        <v>-8374.6305896644408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-1087.4956580872035</v>
      </c>
      <c r="AR26">
        <f t="shared" si="9"/>
        <v>-1088.4787426464334</v>
      </c>
      <c r="AS26">
        <f t="shared" si="9"/>
        <v>29.574530578334244</v>
      </c>
      <c r="AT26">
        <f t="shared" si="9"/>
        <v>89.226128660747179</v>
      </c>
      <c r="AU26">
        <f t="shared" si="9"/>
        <v>-969.67808340735178</v>
      </c>
      <c r="AW26">
        <v>23</v>
      </c>
      <c r="AX26">
        <f>IF(Z26&gt;0, (R26*SUMPRODUCT(K26:$K$98, X26:$X$98)-K26*$AZ$3)/Z26, 0)</f>
        <v>15831.349889993937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1000000</v>
      </c>
      <c r="S27">
        <f t="shared" si="1"/>
        <v>15768.362323151214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10753.179330886771</v>
      </c>
      <c r="AC27">
        <f t="shared" si="2"/>
        <v>10443.161384452829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-10155.191277154852</v>
      </c>
      <c r="AI27">
        <f t="shared" si="6"/>
        <v>-10163.469848805506</v>
      </c>
      <c r="AJ27">
        <f t="shared" si="7"/>
        <v>310.01794643394169</v>
      </c>
      <c r="AK27">
        <f t="shared" si="22"/>
        <v>752.72255316207406</v>
      </c>
      <c r="AL27">
        <f t="shared" si="8"/>
        <v>-9100.7293492094905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-1049.8614907797917</v>
      </c>
      <c r="AR27">
        <f t="shared" si="9"/>
        <v>-1050.7173440411905</v>
      </c>
      <c r="AS27">
        <f t="shared" si="9"/>
        <v>32.050199206372326</v>
      </c>
      <c r="AT27">
        <f t="shared" si="9"/>
        <v>77.817778143092653</v>
      </c>
      <c r="AU27">
        <f t="shared" si="9"/>
        <v>-940.84936669172555</v>
      </c>
      <c r="AW27">
        <v>24</v>
      </c>
      <c r="AX27">
        <f>IF(Z27&gt;0, (R27*SUMPRODUCT(K27:$K$98, X27:$X$98)-K27*$AZ$3)/Z27, 0)</f>
        <v>15768.362323151214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1000000</v>
      </c>
      <c r="S28">
        <f t="shared" si="1"/>
        <v>15646.929578173362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10443.161384452829</v>
      </c>
      <c r="AC28">
        <f t="shared" si="2"/>
        <v>10087.476421934876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-10969.206779974686</v>
      </c>
      <c r="AI28">
        <f t="shared" si="6"/>
        <v>-10977.265450824081</v>
      </c>
      <c r="AJ28">
        <f t="shared" si="7"/>
        <v>355.68496251795295</v>
      </c>
      <c r="AK28">
        <f t="shared" si="22"/>
        <v>731.02129691169807</v>
      </c>
      <c r="AL28">
        <f t="shared" si="8"/>
        <v>-9890.5591913944299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-1012.5141442790569</v>
      </c>
      <c r="AR28">
        <f t="shared" si="9"/>
        <v>-1013.2580010029542</v>
      </c>
      <c r="AS28">
        <f t="shared" si="9"/>
        <v>32.831549507686894</v>
      </c>
      <c r="AT28">
        <f t="shared" si="9"/>
        <v>67.477021605934439</v>
      </c>
      <c r="AU28">
        <f t="shared" si="9"/>
        <v>-912.94942988933281</v>
      </c>
      <c r="AW28">
        <v>25</v>
      </c>
      <c r="AX28">
        <f>IF(Z28&gt;0, (R28*SUMPRODUCT(K28:$K$98, X28:$X$98)-K28*$AZ$3)/Z28, 0)</f>
        <v>15646.929578173362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1000000</v>
      </c>
      <c r="S29">
        <f t="shared" si="1"/>
        <v>15476.086726898382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10087.476421934876</v>
      </c>
      <c r="AC29">
        <f t="shared" si="2"/>
        <v>9694.762749318179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-11811.707974739717</v>
      </c>
      <c r="AI29">
        <f t="shared" si="6"/>
        <v>-11819.538412530936</v>
      </c>
      <c r="AJ29">
        <f t="shared" si="7"/>
        <v>392.71367261669729</v>
      </c>
      <c r="AK29">
        <f t="shared" si="22"/>
        <v>706.12334953544143</v>
      </c>
      <c r="AL29">
        <f t="shared" si="8"/>
        <v>-10720.701390378797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-973.46547609588163</v>
      </c>
      <c r="AR29">
        <f t="shared" si="9"/>
        <v>-974.11082398873248</v>
      </c>
      <c r="AS29">
        <f t="shared" si="9"/>
        <v>32.365615802620589</v>
      </c>
      <c r="AT29">
        <f t="shared" si="9"/>
        <v>58.1953688753539</v>
      </c>
      <c r="AU29">
        <f t="shared" si="9"/>
        <v>-883.5498393107581</v>
      </c>
      <c r="AW29">
        <v>26</v>
      </c>
      <c r="AX29">
        <f>IF(Z29&gt;0, (R29*SUMPRODUCT(K29:$K$98, X29:$X$98)-K29*$AZ$3)/Z29, 0)</f>
        <v>15476.086726898382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1000000</v>
      </c>
      <c r="S30">
        <f t="shared" si="1"/>
        <v>15267.431128523302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9694.762749318179</v>
      </c>
      <c r="AC30">
        <f t="shared" si="2"/>
        <v>9274.6905514922601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-12688.610534346446</v>
      </c>
      <c r="AI30">
        <f t="shared" si="6"/>
        <v>-12696.204060128073</v>
      </c>
      <c r="AJ30">
        <f t="shared" si="7"/>
        <v>420.07219782591892</v>
      </c>
      <c r="AK30">
        <f t="shared" si="22"/>
        <v>678.63339245227257</v>
      </c>
      <c r="AL30">
        <f t="shared" si="8"/>
        <v>-11597.498469849881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-933.69255811603261</v>
      </c>
      <c r="AR30">
        <f t="shared" si="9"/>
        <v>-934.25132840005824</v>
      </c>
      <c r="AS30">
        <f t="shared" si="9"/>
        <v>30.911050813627039</v>
      </c>
      <c r="AT30">
        <f t="shared" si="9"/>
        <v>49.937299793902184</v>
      </c>
      <c r="AU30">
        <f t="shared" si="9"/>
        <v>-853.40297779252899</v>
      </c>
      <c r="AW30">
        <v>27</v>
      </c>
      <c r="AX30">
        <f>IF(Z30&gt;0, (R30*SUMPRODUCT(K30:$K$98, X30:$X$98)-K30*$AZ$3)/Z30, 0)</f>
        <v>15267.431128523302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1000000</v>
      </c>
      <c r="S31">
        <f t="shared" si="1"/>
        <v>15031.267301991576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9274.6905514922601</v>
      </c>
      <c r="AC31">
        <f t="shared" si="2"/>
        <v>8835.0991346886949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-13625.855466582509</v>
      </c>
      <c r="AI31">
        <f t="shared" si="6"/>
        <v>-13633.202733912987</v>
      </c>
      <c r="AJ31">
        <f t="shared" si="7"/>
        <v>439.59141680356515</v>
      </c>
      <c r="AK31">
        <f t="shared" si="22"/>
        <v>649.22833860445826</v>
      </c>
      <c r="AL31">
        <f t="shared" si="8"/>
        <v>-12544.382978504964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-895.23197459213429</v>
      </c>
      <c r="AR31">
        <f t="shared" si="9"/>
        <v>-895.71469721136748</v>
      </c>
      <c r="AS31">
        <f t="shared" si="9"/>
        <v>28.88158420907661</v>
      </c>
      <c r="AT31">
        <f t="shared" si="9"/>
        <v>42.654934140132404</v>
      </c>
      <c r="AU31">
        <f t="shared" si="9"/>
        <v>-824.17817886215846</v>
      </c>
      <c r="AW31">
        <v>28</v>
      </c>
      <c r="AX31">
        <f>IF(Z31&gt;0, (R31*SUMPRODUCT(K31:$K$98, X31:$X$98)-K31*$AZ$3)/Z31, 0)</f>
        <v>15031.267301991576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1000000</v>
      </c>
      <c r="S32">
        <f t="shared" si="1"/>
        <v>14773.98959029602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8835.0991346886949</v>
      </c>
      <c r="AC32">
        <f t="shared" si="2"/>
        <v>8381.028893411265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-14620.859790854785</v>
      </c>
      <c r="AI32">
        <f t="shared" si="6"/>
        <v>-14627.950824764574</v>
      </c>
      <c r="AJ32">
        <f t="shared" si="7"/>
        <v>454.07024127742989</v>
      </c>
      <c r="AK32">
        <f t="shared" si="22"/>
        <v>618.45693942820867</v>
      </c>
      <c r="AL32">
        <f t="shared" si="8"/>
        <v>-13555.423644058936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-857.68279263159116</v>
      </c>
      <c r="AR32">
        <f t="shared" si="9"/>
        <v>-858.09876391189835</v>
      </c>
      <c r="AS32">
        <f t="shared" si="9"/>
        <v>26.636479534077935</v>
      </c>
      <c r="AT32">
        <f t="shared" si="9"/>
        <v>36.279663612050925</v>
      </c>
      <c r="AU32">
        <f t="shared" si="9"/>
        <v>-795.18262076576946</v>
      </c>
      <c r="AW32">
        <v>29</v>
      </c>
      <c r="AX32">
        <f>IF(Z32&gt;0, (R32*SUMPRODUCT(K32:$K$98, X32:$X$98)-K32*$AZ$3)/Z32, 0)</f>
        <v>14773.98959029602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1000000</v>
      </c>
      <c r="S33">
        <f t="shared" si="1"/>
        <v>14502.179991050887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8381.028893411265</v>
      </c>
      <c r="AC33">
        <f t="shared" si="2"/>
        <v>7917.2405055249446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-15675.377159878472</v>
      </c>
      <c r="AI33">
        <f t="shared" si="6"/>
        <v>-15682.201341234662</v>
      </c>
      <c r="AJ33">
        <f t="shared" si="7"/>
        <v>463.78838788632038</v>
      </c>
      <c r="AK33">
        <f t="shared" si="22"/>
        <v>586.67202253878861</v>
      </c>
      <c r="AL33">
        <f t="shared" si="8"/>
        <v>-14631.740930809554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-821.02004616031547</v>
      </c>
      <c r="AR33">
        <f t="shared" si="9"/>
        <v>-821.37747230929551</v>
      </c>
      <c r="AS33">
        <f t="shared" si="9"/>
        <v>24.29157268417503</v>
      </c>
      <c r="AT33">
        <f t="shared" si="9"/>
        <v>30.727776825594169</v>
      </c>
      <c r="AU33">
        <f t="shared" si="9"/>
        <v>-766.35812279952631</v>
      </c>
      <c r="AW33">
        <v>30</v>
      </c>
      <c r="AX33">
        <f>IF(Z33&gt;0, (R33*SUMPRODUCT(K33:$K$98, X33:$X$98)-K33*$AZ$3)/Z33, 0)</f>
        <v>14502.179991050887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1000000</v>
      </c>
      <c r="S34">
        <f t="shared" si="1"/>
        <v>14219.978390081113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7917.2405055249446</v>
      </c>
      <c r="AC34">
        <f t="shared" si="2"/>
        <v>7447.9118921729068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-16711.224544739198</v>
      </c>
      <c r="AI34">
        <f t="shared" si="6"/>
        <v>-16717.77159397502</v>
      </c>
      <c r="AJ34">
        <f t="shared" si="7"/>
        <v>469.32861335203779</v>
      </c>
      <c r="AK34">
        <f t="shared" si="22"/>
        <v>554.20683538674621</v>
      </c>
      <c r="AL34">
        <f t="shared" si="8"/>
        <v>-15694.236145236235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-781.49465874202508</v>
      </c>
      <c r="AR34">
        <f t="shared" si="9"/>
        <v>-781.80082924405008</v>
      </c>
      <c r="AS34">
        <f t="shared" si="9"/>
        <v>21.947990917570589</v>
      </c>
      <c r="AT34">
        <f t="shared" si="9"/>
        <v>25.917291730090998</v>
      </c>
      <c r="AU34">
        <f t="shared" ref="AU34:AU69" si="23">AL34*$K34</f>
        <v>-733.93554659638846</v>
      </c>
      <c r="AW34">
        <v>31</v>
      </c>
      <c r="AX34">
        <f>IF(Z34&gt;0, (R34*SUMPRODUCT(K34:$K$98, X34:$X$98)-K34*$AZ$3)/Z34, 0)</f>
        <v>14219.978390081113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1000000</v>
      </c>
      <c r="S35">
        <f t="shared" si="1"/>
        <v>13936.7709155663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7447.9118921729068</v>
      </c>
      <c r="AC35">
        <f t="shared" si="2"/>
        <v>6980.4274412954146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-17662.255460943579</v>
      </c>
      <c r="AI35">
        <f t="shared" ref="AI35:AI66" si="25">SUM(AE35:AH35)</f>
        <v>-17668.51626149378</v>
      </c>
      <c r="AJ35">
        <f t="shared" si="7"/>
        <v>467.48445087749224</v>
      </c>
      <c r="AK35">
        <f t="shared" si="22"/>
        <v>521.35383245210357</v>
      </c>
      <c r="AL35">
        <f t="shared" ref="AL35:AL69" si="26">SUM(AI35:AK35)</f>
        <v>-16679.677978164185</v>
      </c>
      <c r="AN35">
        <f t="shared" ref="AN35:AT69" si="27">AE35*$K35</f>
        <v>0</v>
      </c>
      <c r="AO35">
        <f t="shared" si="27"/>
        <v>0</v>
      </c>
      <c r="AP35">
        <f t="shared" si="27"/>
        <v>-0.26141444719277696</v>
      </c>
      <c r="AQ35">
        <f t="shared" si="27"/>
        <v>-737.47258205701417</v>
      </c>
      <c r="AR35">
        <f t="shared" si="27"/>
        <v>-737.73399650420697</v>
      </c>
      <c r="AS35">
        <f t="shared" si="27"/>
        <v>19.519419013188223</v>
      </c>
      <c r="AT35">
        <f t="shared" si="27"/>
        <v>21.768689612375944</v>
      </c>
      <c r="AU35">
        <f t="shared" si="23"/>
        <v>-696.44588787864291</v>
      </c>
      <c r="AW35">
        <v>32</v>
      </c>
      <c r="AX35">
        <f>IF(Z35&gt;0, (R35*SUMPRODUCT(K35:$K$98, X35:$X$98)-K35*$AZ$3)/Z35, 0)</f>
        <v>13936.7709155663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1000000</v>
      </c>
      <c r="S36">
        <f t="shared" si="1"/>
        <v>13791.124654136145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6980.4274412954146</v>
      </c>
      <c r="AC36">
        <f t="shared" si="2"/>
        <v>6523.3211162603038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-22846.763609441685</v>
      </c>
      <c r="AI36">
        <f t="shared" si="25"/>
        <v>-22852.676217441265</v>
      </c>
      <c r="AJ36">
        <f t="shared" si="7"/>
        <v>457.10632503511079</v>
      </c>
      <c r="AK36">
        <f t="shared" si="22"/>
        <v>488.62992089067905</v>
      </c>
      <c r="AL36">
        <f t="shared" si="26"/>
        <v>-21906.939971515476</v>
      </c>
      <c r="AN36">
        <f t="shared" si="27"/>
        <v>0</v>
      </c>
      <c r="AO36">
        <f t="shared" si="27"/>
        <v>0</v>
      </c>
      <c r="AP36">
        <f t="shared" si="27"/>
        <v>-0.22042496506702716</v>
      </c>
      <c r="AQ36">
        <f t="shared" si="27"/>
        <v>-851.73870326991516</v>
      </c>
      <c r="AR36">
        <f t="shared" si="27"/>
        <v>-851.95912823498213</v>
      </c>
      <c r="AS36">
        <f t="shared" si="27"/>
        <v>17.041151000528775</v>
      </c>
      <c r="AT36">
        <f t="shared" si="27"/>
        <v>18.216366322725683</v>
      </c>
      <c r="AU36">
        <f t="shared" si="23"/>
        <v>-816.7016109117277</v>
      </c>
      <c r="AW36">
        <v>33</v>
      </c>
      <c r="AX36">
        <f>IF(Z36&gt;0, (R36*SUMPRODUCT(K36:$K$98, X36:$X$98)-K36*$AZ$3)/Z36, 0)</f>
        <v>13791.124654136145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1000000</v>
      </c>
      <c r="S37">
        <f t="shared" si="1"/>
        <v>13439.767575116482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6523.3211162603038</v>
      </c>
      <c r="AC37">
        <f t="shared" si="2"/>
        <v>5921.9094281885191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-27652.672569167757</v>
      </c>
      <c r="AI37">
        <f t="shared" si="25"/>
        <v>-27658.180392680228</v>
      </c>
      <c r="AJ37">
        <f t="shared" si="7"/>
        <v>601.41168807178474</v>
      </c>
      <c r="AK37">
        <f t="shared" si="22"/>
        <v>456.6324781382213</v>
      </c>
      <c r="AL37">
        <f t="shared" si="26"/>
        <v>-26600.136226470222</v>
      </c>
      <c r="AN37">
        <f t="shared" si="27"/>
        <v>0</v>
      </c>
      <c r="AO37">
        <f t="shared" si="27"/>
        <v>0</v>
      </c>
      <c r="AP37">
        <f t="shared" si="27"/>
        <v>-0.18333428409886771</v>
      </c>
      <c r="AQ37">
        <f t="shared" si="27"/>
        <v>-920.45123040178703</v>
      </c>
      <c r="AR37">
        <f t="shared" si="27"/>
        <v>-920.63456468588595</v>
      </c>
      <c r="AS37">
        <f t="shared" si="27"/>
        <v>20.018684518794434</v>
      </c>
      <c r="AT37">
        <f t="shared" si="27"/>
        <v>15.199540850614884</v>
      </c>
      <c r="AU37">
        <f t="shared" si="23"/>
        <v>-885.41633931647664</v>
      </c>
      <c r="AW37">
        <v>34</v>
      </c>
      <c r="AX37">
        <f>IF(Z37&gt;0, (R37*SUMPRODUCT(K37:$K$98, X37:$X$98)-K37*$AZ$3)/Z37, 0)</f>
        <v>13439.767575116482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1000000</v>
      </c>
      <c r="S38">
        <f t="shared" si="1"/>
        <v>12925.952735696568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5921.9094281885191</v>
      </c>
      <c r="AC38">
        <f t="shared" si="2"/>
        <v>5224.9644613564897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-31996.84896586564</v>
      </c>
      <c r="AI38">
        <f t="shared" si="25"/>
        <v>-32001.901750530913</v>
      </c>
      <c r="AJ38">
        <f t="shared" si="7"/>
        <v>696.94496683202942</v>
      </c>
      <c r="AK38">
        <f t="shared" si="22"/>
        <v>414.53365997319639</v>
      </c>
      <c r="AL38">
        <f t="shared" si="26"/>
        <v>-30890.423123725686</v>
      </c>
      <c r="AN38">
        <f t="shared" si="27"/>
        <v>0</v>
      </c>
      <c r="AO38">
        <f t="shared" si="27"/>
        <v>0</v>
      </c>
      <c r="AP38">
        <f t="shared" si="27"/>
        <v>-0.15016766883896926</v>
      </c>
      <c r="AQ38">
        <f t="shared" si="27"/>
        <v>-950.93943987382056</v>
      </c>
      <c r="AR38">
        <f t="shared" si="27"/>
        <v>-951.08960754265956</v>
      </c>
      <c r="AS38">
        <f t="shared" si="27"/>
        <v>20.71305387255962</v>
      </c>
      <c r="AT38">
        <f t="shared" si="27"/>
        <v>12.31985083419578</v>
      </c>
      <c r="AU38">
        <f t="shared" si="23"/>
        <v>-918.05670283590416</v>
      </c>
      <c r="AW38">
        <v>35</v>
      </c>
      <c r="AX38">
        <f>IF(Z38&gt;0, (R38*SUMPRODUCT(K38:$K$98, X38:$X$98)-K38*$AZ$3)/Z38, 0)</f>
        <v>12925.952735696568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1000000</v>
      </c>
      <c r="S39">
        <f t="shared" si="1"/>
        <v>12273.232938164107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5224.9644613564897</v>
      </c>
      <c r="AC39">
        <f t="shared" si="2"/>
        <v>4473.5841853842385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-35681.296764814571</v>
      </c>
      <c r="AI39">
        <f t="shared" si="25"/>
        <v>-35685.853005423633</v>
      </c>
      <c r="AJ39">
        <f t="shared" si="7"/>
        <v>751.38027597225118</v>
      </c>
      <c r="AK39">
        <f t="shared" si="22"/>
        <v>365.74751229495433</v>
      </c>
      <c r="AL39">
        <f t="shared" si="26"/>
        <v>-34568.725217156425</v>
      </c>
      <c r="AN39">
        <f t="shared" si="27"/>
        <v>0</v>
      </c>
      <c r="AO39">
        <f t="shared" si="27"/>
        <v>0</v>
      </c>
      <c r="AP39">
        <f t="shared" si="27"/>
        <v>-0.12090222030621467</v>
      </c>
      <c r="AQ39">
        <f t="shared" si="27"/>
        <v>-946.8218148299369</v>
      </c>
      <c r="AR39">
        <f t="shared" si="27"/>
        <v>-946.94271705024323</v>
      </c>
      <c r="AS39">
        <f t="shared" si="27"/>
        <v>19.938267412551053</v>
      </c>
      <c r="AT39">
        <f t="shared" si="27"/>
        <v>9.7053009492112547</v>
      </c>
      <c r="AU39">
        <f t="shared" si="23"/>
        <v>-917.29914868848084</v>
      </c>
      <c r="AW39">
        <v>36</v>
      </c>
      <c r="AX39">
        <f>IF(Z39&gt;0, (R39*SUMPRODUCT(K39:$K$98, X39:$X$98)-K39*$AZ$3)/Z39, 0)</f>
        <v>12273.232938164107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1000000</v>
      </c>
      <c r="S40">
        <f t="shared" si="1"/>
        <v>11469.968539597337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4473.5841853842385</v>
      </c>
      <c r="AC40">
        <f t="shared" si="2"/>
        <v>3704.9401954664181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-37842.019309703152</v>
      </c>
      <c r="AI40">
        <f t="shared" si="25"/>
        <v>-37846.056962664748</v>
      </c>
      <c r="AJ40">
        <f t="shared" si="7"/>
        <v>768.64398991782036</v>
      </c>
      <c r="AK40">
        <f t="shared" si="22"/>
        <v>313.15089297689673</v>
      </c>
      <c r="AL40">
        <f t="shared" si="26"/>
        <v>-36764.262079770029</v>
      </c>
      <c r="AN40">
        <f t="shared" si="27"/>
        <v>0</v>
      </c>
      <c r="AO40">
        <f t="shared" si="27"/>
        <v>0</v>
      </c>
      <c r="AP40">
        <f t="shared" si="27"/>
        <v>-9.5661809531646602E-2</v>
      </c>
      <c r="AQ40">
        <f t="shared" si="27"/>
        <v>-896.56938769345004</v>
      </c>
      <c r="AR40">
        <f t="shared" si="27"/>
        <v>-896.66504950298167</v>
      </c>
      <c r="AS40">
        <f t="shared" si="27"/>
        <v>18.211043807013915</v>
      </c>
      <c r="AT40">
        <f t="shared" si="27"/>
        <v>7.4193055627970352</v>
      </c>
      <c r="AU40">
        <f t="shared" si="23"/>
        <v>-871.03470013317065</v>
      </c>
      <c r="AW40">
        <v>37</v>
      </c>
      <c r="AX40">
        <f>IF(Z40&gt;0, (R40*SUMPRODUCT(K40:$K$98, X40:$X$98)-K40*$AZ$3)/Z40, 0)</f>
        <v>11469.968539597337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1000000</v>
      </c>
      <c r="S41">
        <f t="shared" si="1"/>
        <v>10566.988078717175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3704.9401954664181</v>
      </c>
      <c r="AC41">
        <f t="shared" si="2"/>
        <v>2967.4581514445013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-38958.654804498881</v>
      </c>
      <c r="AI41">
        <f t="shared" si="25"/>
        <v>-38962.165097745805</v>
      </c>
      <c r="AJ41">
        <f t="shared" si="7"/>
        <v>737.48204402191686</v>
      </c>
      <c r="AK41">
        <f t="shared" si="22"/>
        <v>259.34581368264929</v>
      </c>
      <c r="AL41">
        <f t="shared" si="26"/>
        <v>-37965.337240041234</v>
      </c>
      <c r="AN41">
        <f t="shared" si="27"/>
        <v>0</v>
      </c>
      <c r="AO41">
        <f t="shared" si="27"/>
        <v>0</v>
      </c>
      <c r="AP41">
        <f t="shared" si="27"/>
        <v>-7.4256586150557177E-2</v>
      </c>
      <c r="AQ41">
        <f t="shared" si="27"/>
        <v>-824.12963912186365</v>
      </c>
      <c r="AR41">
        <f t="shared" si="27"/>
        <v>-824.20389570801422</v>
      </c>
      <c r="AS41">
        <f t="shared" si="27"/>
        <v>15.600662133961853</v>
      </c>
      <c r="AT41">
        <f t="shared" si="27"/>
        <v>5.486189728844697</v>
      </c>
      <c r="AU41">
        <f t="shared" si="23"/>
        <v>-803.1170438452076</v>
      </c>
      <c r="AW41">
        <v>38</v>
      </c>
      <c r="AX41">
        <f>IF(Z41&gt;0, (R41*SUMPRODUCT(K41:$K$98, X41:$X$98)-K41*$AZ$3)/Z41, 0)</f>
        <v>10566.988078717175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1000000</v>
      </c>
      <c r="S42">
        <f t="shared" si="1"/>
        <v>9554.0603832519282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2967.4581514445013</v>
      </c>
      <c r="AC42">
        <f t="shared" si="2"/>
        <v>2285.3707834579318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-38811.086624506024</v>
      </c>
      <c r="AI42">
        <f t="shared" si="25"/>
        <v>-38814.076676237673</v>
      </c>
      <c r="AJ42">
        <f t="shared" si="7"/>
        <v>682.08736798656946</v>
      </c>
      <c r="AK42">
        <f t="shared" si="22"/>
        <v>207.72207060111512</v>
      </c>
      <c r="AL42">
        <f t="shared" si="26"/>
        <v>-37924.26723764999</v>
      </c>
      <c r="AN42">
        <f t="shared" si="27"/>
        <v>0</v>
      </c>
      <c r="AO42">
        <f t="shared" si="27"/>
        <v>0</v>
      </c>
      <c r="AP42">
        <f t="shared" si="27"/>
        <v>-5.6474482529838881E-2</v>
      </c>
      <c r="AQ42">
        <f t="shared" si="27"/>
        <v>-733.04284683086098</v>
      </c>
      <c r="AR42">
        <f t="shared" si="27"/>
        <v>-733.09932131339076</v>
      </c>
      <c r="AS42">
        <f t="shared" si="27"/>
        <v>12.882897890844811</v>
      </c>
      <c r="AT42">
        <f t="shared" si="27"/>
        <v>3.923342303095863</v>
      </c>
      <c r="AU42">
        <f t="shared" si="23"/>
        <v>-716.29308111945011</v>
      </c>
      <c r="AW42">
        <v>39</v>
      </c>
      <c r="AX42">
        <f>IF(Z42&gt;0, (R42*SUMPRODUCT(K42:$K$98, X42:$X$98)-K42*$AZ$3)/Z42, 0)</f>
        <v>9554.0603832519282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1000000</v>
      </c>
      <c r="S43">
        <f t="shared" si="1"/>
        <v>8420.8262384164627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2285.3707834579318</v>
      </c>
      <c r="AC43">
        <f t="shared" si="2"/>
        <v>1679.1513929978714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-37407.508397664235</v>
      </c>
      <c r="AI43">
        <f t="shared" si="25"/>
        <v>-37410.000955023599</v>
      </c>
      <c r="AJ43">
        <f t="shared" si="7"/>
        <v>606.21939046006037</v>
      </c>
      <c r="AK43">
        <f t="shared" si="22"/>
        <v>159.97595484205524</v>
      </c>
      <c r="AL43">
        <f t="shared" si="26"/>
        <v>-36643.805609721487</v>
      </c>
      <c r="AN43">
        <f t="shared" si="27"/>
        <v>0</v>
      </c>
      <c r="AO43">
        <f t="shared" si="27"/>
        <v>0</v>
      </c>
      <c r="AP43">
        <f t="shared" si="27"/>
        <v>-4.203399773629881E-2</v>
      </c>
      <c r="AQ43">
        <f t="shared" si="27"/>
        <v>-630.83287427755829</v>
      </c>
      <c r="AR43">
        <f t="shared" si="27"/>
        <v>-630.87490827529462</v>
      </c>
      <c r="AS43">
        <f t="shared" si="27"/>
        <v>10.223164731029993</v>
      </c>
      <c r="AT43">
        <f t="shared" si="27"/>
        <v>2.6978030810149338</v>
      </c>
      <c r="AU43">
        <f t="shared" si="23"/>
        <v>-617.95394046324975</v>
      </c>
      <c r="AW43">
        <v>40</v>
      </c>
      <c r="AX43">
        <f>IF(Z43&gt;0, (R43*SUMPRODUCT(K43:$K$98, X43:$X$98)-K43*$AZ$3)/Z43, 0)</f>
        <v>8420.8262384164627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1000000</v>
      </c>
      <c r="S44">
        <f t="shared" si="1"/>
        <v>7155.1750299833629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1679.1513929978714</v>
      </c>
      <c r="AC44">
        <f t="shared" si="2"/>
        <v>1161.5537476228137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-35072.970020079367</v>
      </c>
      <c r="AI44">
        <f t="shared" si="25"/>
        <v>-35074.999239739882</v>
      </c>
      <c r="AJ44">
        <f t="shared" si="7"/>
        <v>517.59764537505771</v>
      </c>
      <c r="AK44">
        <f t="shared" si="22"/>
        <v>117.54059750985101</v>
      </c>
      <c r="AL44">
        <f t="shared" si="26"/>
        <v>-34439.860996854979</v>
      </c>
      <c r="AN44">
        <f t="shared" si="27"/>
        <v>0</v>
      </c>
      <c r="AO44">
        <f t="shared" si="27"/>
        <v>0</v>
      </c>
      <c r="AP44">
        <f t="shared" si="27"/>
        <v>-3.0553894454263191E-2</v>
      </c>
      <c r="AQ44">
        <f t="shared" si="27"/>
        <v>-528.0925692972171</v>
      </c>
      <c r="AR44">
        <f t="shared" si="27"/>
        <v>-528.12312319167131</v>
      </c>
      <c r="AS44">
        <f t="shared" si="27"/>
        <v>7.7934509182375056</v>
      </c>
      <c r="AT44">
        <f t="shared" si="27"/>
        <v>1.769804955216816</v>
      </c>
      <c r="AU44">
        <f t="shared" si="23"/>
        <v>-518.55986731821702</v>
      </c>
      <c r="AW44">
        <v>41</v>
      </c>
      <c r="AX44">
        <f>IF(Z44&gt;0, (R44*SUMPRODUCT(K44:$K$98, X44:$X$98)-K44*$AZ$3)/Z44, 0)</f>
        <v>7155.1750299833629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1000000</v>
      </c>
      <c r="S45">
        <f t="shared" si="1"/>
        <v>5698.5142881558568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1161.5537476228137</v>
      </c>
      <c r="AC45">
        <f t="shared" si="2"/>
        <v>734.56406127425782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-31809.710060793863</v>
      </c>
      <c r="AI45">
        <f t="shared" si="25"/>
        <v>-31811.321366882014</v>
      </c>
      <c r="AJ45">
        <f t="shared" si="7"/>
        <v>426.98968634855589</v>
      </c>
      <c r="AK45">
        <f t="shared" si="22"/>
        <v>81.308762333596974</v>
      </c>
      <c r="AL45">
        <f t="shared" si="26"/>
        <v>-31303.022918199862</v>
      </c>
      <c r="AN45">
        <f t="shared" si="27"/>
        <v>0</v>
      </c>
      <c r="AO45">
        <f t="shared" si="27"/>
        <v>0</v>
      </c>
      <c r="AP45">
        <f t="shared" si="27"/>
        <v>-2.1661949448571749E-2</v>
      </c>
      <c r="AQ45">
        <f t="shared" si="27"/>
        <v>-427.6408662371569</v>
      </c>
      <c r="AR45">
        <f t="shared" si="27"/>
        <v>-427.66252818660541</v>
      </c>
      <c r="AS45">
        <f t="shared" si="27"/>
        <v>5.7403302009182582</v>
      </c>
      <c r="AT45">
        <f t="shared" si="27"/>
        <v>1.0930923133394557</v>
      </c>
      <c r="AU45">
        <f t="shared" si="23"/>
        <v>-420.82910567234774</v>
      </c>
      <c r="AW45">
        <v>42</v>
      </c>
      <c r="AX45">
        <f>IF(Z45&gt;0, (R45*SUMPRODUCT(K45:$K$98, X45:$X$98)-K45*$AZ$3)/Z45, 0)</f>
        <v>5698.5142881558568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1000000</v>
      </c>
      <c r="S46">
        <f t="shared" si="1"/>
        <v>3987.1608584070605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734.56406127425782</v>
      </c>
      <c r="AC46">
        <f t="shared" si="2"/>
        <v>397.19362624126268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-27997.282707665352</v>
      </c>
      <c r="AI46">
        <f t="shared" si="25"/>
        <v>-27998.527934658778</v>
      </c>
      <c r="AJ46">
        <f t="shared" si="7"/>
        <v>337.37043503299515</v>
      </c>
      <c r="AK46">
        <f t="shared" si="22"/>
        <v>51.419484289198053</v>
      </c>
      <c r="AL46">
        <f t="shared" si="26"/>
        <v>-27609.738015336585</v>
      </c>
      <c r="AN46">
        <f t="shared" si="27"/>
        <v>0</v>
      </c>
      <c r="AO46">
        <f t="shared" si="27"/>
        <v>0</v>
      </c>
      <c r="AP46">
        <f t="shared" si="27"/>
        <v>-1.4946860933579951E-2</v>
      </c>
      <c r="AQ46">
        <f t="shared" si="27"/>
        <v>-336.06040774832042</v>
      </c>
      <c r="AR46">
        <f t="shared" si="27"/>
        <v>-336.07535460925396</v>
      </c>
      <c r="AS46">
        <f t="shared" si="27"/>
        <v>4.0495660647943961</v>
      </c>
      <c r="AT46">
        <f t="shared" si="27"/>
        <v>0.61720464220997995</v>
      </c>
      <c r="AU46">
        <f t="shared" si="23"/>
        <v>-331.40858390224963</v>
      </c>
      <c r="AW46">
        <v>43</v>
      </c>
      <c r="AX46">
        <f>IF(Z46&gt;0, (R46*SUMPRODUCT(K46:$K$98, X46:$X$98)-K46*$AZ$3)/Z46, 0)</f>
        <v>3987.1608584070605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1000000</v>
      </c>
      <c r="S47">
        <f t="shared" si="1"/>
        <v>1896.2059343730853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397.19362624126268</v>
      </c>
      <c r="AC47">
        <f t="shared" si="2"/>
        <v>141.73181778237176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-23877.027864513268</v>
      </c>
      <c r="AI47">
        <f t="shared" si="25"/>
        <v>-23877.962176388453</v>
      </c>
      <c r="AJ47">
        <f t="shared" si="7"/>
        <v>255.46180845889091</v>
      </c>
      <c r="AK47">
        <f t="shared" si="22"/>
        <v>27.803553836888391</v>
      </c>
      <c r="AL47">
        <f t="shared" si="26"/>
        <v>-23594.696814092673</v>
      </c>
      <c r="AN47">
        <f t="shared" si="27"/>
        <v>0</v>
      </c>
      <c r="AO47">
        <f t="shared" si="27"/>
        <v>0</v>
      </c>
      <c r="AP47">
        <f t="shared" si="27"/>
        <v>-1.0013255859538286E-2</v>
      </c>
      <c r="AQ47">
        <f t="shared" si="27"/>
        <v>-255.89612582580514</v>
      </c>
      <c r="AR47">
        <f t="shared" si="27"/>
        <v>-255.90613908166472</v>
      </c>
      <c r="AS47">
        <f t="shared" si="27"/>
        <v>2.7378485903700511</v>
      </c>
      <c r="AT47">
        <f t="shared" si="27"/>
        <v>0.29797769435211802</v>
      </c>
      <c r="AU47">
        <f t="shared" si="23"/>
        <v>-252.87031279694253</v>
      </c>
      <c r="AW47">
        <v>44</v>
      </c>
      <c r="AX47">
        <f>IF(Z47&gt;0, (R47*SUMPRODUCT(K47:$K$98, X47:$X$98)-K47*$AZ$3)/Z47, 0)</f>
        <v>1896.2059343730853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1000000</v>
      </c>
      <c r="S48">
        <f t="shared" si="1"/>
        <v>-776.18578965634094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141.73181778237176</v>
      </c>
      <c r="AC48">
        <f t="shared" si="2"/>
        <v>-42.201272963585211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-19627.434061470456</v>
      </c>
      <c r="AI48">
        <f t="shared" si="25"/>
        <v>-19628.11368730112</v>
      </c>
      <c r="AJ48">
        <f t="shared" si="7"/>
        <v>183.93309074595697</v>
      </c>
      <c r="AK48">
        <f t="shared" si="22"/>
        <v>9.9212272447660244</v>
      </c>
      <c r="AL48">
        <f t="shared" si="26"/>
        <v>-19434.259369310399</v>
      </c>
      <c r="AN48">
        <f t="shared" si="27"/>
        <v>0</v>
      </c>
      <c r="AO48">
        <f t="shared" si="27"/>
        <v>0</v>
      </c>
      <c r="AP48">
        <f t="shared" si="27"/>
        <v>-6.5033226132411937E-3</v>
      </c>
      <c r="AQ48">
        <f t="shared" si="27"/>
        <v>-187.81442672234047</v>
      </c>
      <c r="AR48">
        <f t="shared" si="27"/>
        <v>-187.82093004495371</v>
      </c>
      <c r="AS48">
        <f t="shared" si="27"/>
        <v>1.7600511552110678</v>
      </c>
      <c r="AT48">
        <f t="shared" si="27"/>
        <v>9.4935975916262849E-2</v>
      </c>
      <c r="AU48">
        <f t="shared" si="23"/>
        <v>-185.96594291382638</v>
      </c>
      <c r="AW48">
        <v>45</v>
      </c>
      <c r="AX48">
        <f>IF(Z48&gt;0, (R48*SUMPRODUCT(K48:$K$98, X48:$X$98)-K48*$AZ$3)/Z48, 0)</f>
        <v>-776.18578965634094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1000000</v>
      </c>
      <c r="S49">
        <f t="shared" si="1"/>
        <v>-4333.9364964853949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-42.201272963585211</v>
      </c>
      <c r="AC49">
        <f t="shared" si="2"/>
        <v>-165.7629897932041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-15578.69189497833</v>
      </c>
      <c r="AI49">
        <f t="shared" si="25"/>
        <v>-15579.169990902001</v>
      </c>
      <c r="AJ49">
        <f t="shared" si="7"/>
        <v>123.56171682961889</v>
      </c>
      <c r="AK49">
        <f t="shared" si="22"/>
        <v>-2.9540891074509652</v>
      </c>
      <c r="AL49">
        <f t="shared" si="26"/>
        <v>-15458.562363179832</v>
      </c>
      <c r="AN49">
        <f t="shared" si="27"/>
        <v>0</v>
      </c>
      <c r="AO49">
        <f t="shared" si="27"/>
        <v>0</v>
      </c>
      <c r="AP49">
        <f t="shared" si="27"/>
        <v>-4.0847213950809796E-3</v>
      </c>
      <c r="AQ49">
        <f t="shared" si="27"/>
        <v>-133.1001017584347</v>
      </c>
      <c r="AR49">
        <f t="shared" si="27"/>
        <v>-133.10418647982976</v>
      </c>
      <c r="AS49">
        <f t="shared" si="27"/>
        <v>1.0556776650015416</v>
      </c>
      <c r="AT49">
        <f t="shared" si="27"/>
        <v>-2.5238932989742776E-2</v>
      </c>
      <c r="AU49">
        <f t="shared" si="23"/>
        <v>-132.07374774781798</v>
      </c>
      <c r="AW49">
        <v>46</v>
      </c>
      <c r="AX49">
        <f>IF(Z49&gt;0, (R49*SUMPRODUCT(K49:$K$98, X49:$X$98)-K49*$AZ$3)/Z49, 0)</f>
        <v>-4333.9364964853949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1000000</v>
      </c>
      <c r="S50">
        <f t="shared" si="1"/>
        <v>-9293.868823160783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-165.7629897932041</v>
      </c>
      <c r="AC50">
        <f t="shared" si="2"/>
        <v>-241.49460057599441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-11880.905233730948</v>
      </c>
      <c r="AI50">
        <f t="shared" si="25"/>
        <v>-11881.230037379959</v>
      </c>
      <c r="AJ50">
        <f t="shared" si="7"/>
        <v>75.731610782790312</v>
      </c>
      <c r="AK50">
        <f t="shared" si="22"/>
        <v>-11.603409285524288</v>
      </c>
      <c r="AL50">
        <f t="shared" si="26"/>
        <v>-11817.101835882693</v>
      </c>
      <c r="AN50">
        <f t="shared" si="27"/>
        <v>0</v>
      </c>
      <c r="AO50">
        <f t="shared" si="27"/>
        <v>0</v>
      </c>
      <c r="AP50">
        <f t="shared" si="27"/>
        <v>-2.4777088741757321E-3</v>
      </c>
      <c r="AQ50">
        <f t="shared" si="27"/>
        <v>-90.631445860953505</v>
      </c>
      <c r="AR50">
        <f t="shared" si="27"/>
        <v>-90.633923569827687</v>
      </c>
      <c r="AS50">
        <f t="shared" si="27"/>
        <v>0.57770559124878007</v>
      </c>
      <c r="AT50">
        <f t="shared" si="27"/>
        <v>-8.851461566058097E-2</v>
      </c>
      <c r="AU50">
        <f t="shared" si="23"/>
        <v>-90.144732594239485</v>
      </c>
      <c r="AW50">
        <v>47</v>
      </c>
      <c r="AX50">
        <f>IF(Z50&gt;0, (R50*SUMPRODUCT(K50:$K$98, X50:$X$98)-K50*$AZ$3)/Z50, 0)</f>
        <v>-9293.868823160783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1000000</v>
      </c>
      <c r="S51">
        <f t="shared" si="1"/>
        <v>-16487.932418350127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-241.49460057599441</v>
      </c>
      <c r="AC51">
        <f t="shared" si="2"/>
        <v>-280.90417949440831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-8687.4929803879859</v>
      </c>
      <c r="AI51">
        <f t="shared" si="25"/>
        <v>-8687.7059423382525</v>
      </c>
      <c r="AJ51">
        <f t="shared" si="7"/>
        <v>39.409578918413899</v>
      </c>
      <c r="AK51">
        <f t="shared" si="22"/>
        <v>-16.904622040319609</v>
      </c>
      <c r="AL51">
        <f t="shared" si="26"/>
        <v>-8665.2009854601583</v>
      </c>
      <c r="AN51">
        <f t="shared" si="27"/>
        <v>0</v>
      </c>
      <c r="AO51">
        <f t="shared" si="27"/>
        <v>0</v>
      </c>
      <c r="AP51">
        <f t="shared" si="27"/>
        <v>-1.4504854252586307E-3</v>
      </c>
      <c r="AQ51">
        <f t="shared" si="27"/>
        <v>-59.170579224593425</v>
      </c>
      <c r="AR51">
        <f t="shared" si="27"/>
        <v>-59.172029710018677</v>
      </c>
      <c r="AS51">
        <f t="shared" si="27"/>
        <v>0.26841893476796036</v>
      </c>
      <c r="AT51">
        <f t="shared" si="27"/>
        <v>-0.11513750629285317</v>
      </c>
      <c r="AU51">
        <f t="shared" si="23"/>
        <v>-59.018748281543573</v>
      </c>
      <c r="AW51">
        <v>48</v>
      </c>
      <c r="AX51">
        <f>IF(Z51&gt;0, (R51*SUMPRODUCT(K51:$K$98, X51:$X$98)-K51*$AZ$3)/Z51, 0)</f>
        <v>-16487.932418350127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1000000</v>
      </c>
      <c r="S52">
        <f t="shared" si="1"/>
        <v>-27362.77496657076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-280.90417949440831</v>
      </c>
      <c r="AC52">
        <f t="shared" si="2"/>
        <v>-294.34094894887733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-6109.6018603970751</v>
      </c>
      <c r="AI52">
        <f t="shared" si="25"/>
        <v>-6109.7363227045844</v>
      </c>
      <c r="AJ52">
        <f t="shared" si="7"/>
        <v>13.436769454469015</v>
      </c>
      <c r="AK52">
        <f t="shared" si="22"/>
        <v>-19.663292564608582</v>
      </c>
      <c r="AL52">
        <f t="shared" si="26"/>
        <v>-6115.9628458147236</v>
      </c>
      <c r="AN52">
        <f t="shared" si="27"/>
        <v>0</v>
      </c>
      <c r="AO52">
        <f t="shared" si="27"/>
        <v>0</v>
      </c>
      <c r="AP52">
        <f t="shared" si="27"/>
        <v>-8.1769979937556625E-4</v>
      </c>
      <c r="AQ52">
        <f t="shared" si="27"/>
        <v>-37.154056836100708</v>
      </c>
      <c r="AR52">
        <f t="shared" si="27"/>
        <v>-37.154874535900078</v>
      </c>
      <c r="AS52">
        <f t="shared" si="27"/>
        <v>8.1712443365741294E-2</v>
      </c>
      <c r="AT52">
        <f t="shared" si="27"/>
        <v>-0.11957752832733071</v>
      </c>
      <c r="AU52">
        <f t="shared" si="23"/>
        <v>-37.192739620861666</v>
      </c>
      <c r="AW52">
        <v>49</v>
      </c>
      <c r="AX52">
        <f>IF(Z52&gt;0, (R52*SUMPRODUCT(K52:$K$98, X52:$X$98)-K52*$AZ$3)/Z52, 0)</f>
        <v>-27362.77496657076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1000000</v>
      </c>
      <c r="S53">
        <f t="shared" si="1"/>
        <v>-44537.617035526768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-294.34094894887733</v>
      </c>
      <c r="AC53">
        <f t="shared" si="2"/>
        <v>-290.66124706165249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-4123.2181055077544</v>
      </c>
      <c r="AI53">
        <f t="shared" si="25"/>
        <v>-4123.2996829658696</v>
      </c>
      <c r="AJ53">
        <f t="shared" si="7"/>
        <v>-3.6797018872248373</v>
      </c>
      <c r="AK53">
        <f t="shared" si="22"/>
        <v>-20.603866426421416</v>
      </c>
      <c r="AL53">
        <f t="shared" si="26"/>
        <v>-4147.5832512795159</v>
      </c>
      <c r="AN53">
        <f t="shared" si="27"/>
        <v>0</v>
      </c>
      <c r="AO53">
        <f t="shared" si="27"/>
        <v>0</v>
      </c>
      <c r="AP53">
        <f t="shared" si="27"/>
        <v>-4.4294058770936187E-4</v>
      </c>
      <c r="AQ53">
        <f t="shared" si="27"/>
        <v>-22.387810224808955</v>
      </c>
      <c r="AR53">
        <f t="shared" si="27"/>
        <v>-22.388253165396662</v>
      </c>
      <c r="AS53">
        <f t="shared" si="27"/>
        <v>-1.9979653131862705E-2</v>
      </c>
      <c r="AT53">
        <f t="shared" si="27"/>
        <v>-0.11187267800261841</v>
      </c>
      <c r="AU53">
        <f t="shared" si="23"/>
        <v>-22.520105496531144</v>
      </c>
      <c r="AW53">
        <v>50</v>
      </c>
      <c r="AX53">
        <f>IF(Z53&gt;0, (R53*SUMPRODUCT(K53:$K$98, X53:$X$98)-K53*$AZ$3)/Z53, 0)</f>
        <v>-44537.617035526768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1000000</v>
      </c>
      <c r="S54">
        <f t="shared" si="1"/>
        <v>-72854.186346149057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-290.66124706165249</v>
      </c>
      <c r="AC54">
        <f t="shared" si="2"/>
        <v>-276.59034414063512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-2664.4425659092362</v>
      </c>
      <c r="AI54">
        <f t="shared" si="25"/>
        <v>-2664.4900220606964</v>
      </c>
      <c r="AJ54">
        <f t="shared" si="7"/>
        <v>-14.070902921017364</v>
      </c>
      <c r="AK54">
        <f t="shared" si="22"/>
        <v>-20.346287294315676</v>
      </c>
      <c r="AL54">
        <f t="shared" si="26"/>
        <v>-2698.9072122760294</v>
      </c>
      <c r="AN54">
        <f t="shared" si="27"/>
        <v>0</v>
      </c>
      <c r="AO54">
        <f t="shared" si="27"/>
        <v>0</v>
      </c>
      <c r="AP54">
        <f t="shared" si="27"/>
        <v>-2.3006460126402157E-4</v>
      </c>
      <c r="AQ54">
        <f t="shared" si="27"/>
        <v>-12.917059172611726</v>
      </c>
      <c r="AR54">
        <f t="shared" si="27"/>
        <v>-12.917289237212989</v>
      </c>
      <c r="AS54">
        <f t="shared" si="27"/>
        <v>-6.8214900920873484E-2</v>
      </c>
      <c r="AT54">
        <f t="shared" si="27"/>
        <v>-9.8637591324453586E-2</v>
      </c>
      <c r="AU54">
        <f t="shared" si="23"/>
        <v>-13.084141729458317</v>
      </c>
      <c r="AW54">
        <v>51</v>
      </c>
      <c r="AX54">
        <f>IF(Z54&gt;0, (R54*SUMPRODUCT(K54:$K$98, X54:$X$98)-K54*$AZ$3)/Z54, 0)</f>
        <v>-72854.186346149057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1000000</v>
      </c>
      <c r="S55">
        <f t="shared" si="1"/>
        <v>-121586.09195051767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-276.59034414063512</v>
      </c>
      <c r="AC55">
        <f t="shared" si="2"/>
        <v>-256.95498086161621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-1645.1688605064398</v>
      </c>
      <c r="AI55">
        <f t="shared" si="25"/>
        <v>-1645.1952774856293</v>
      </c>
      <c r="AJ55">
        <f t="shared" si="7"/>
        <v>-19.635363279018918</v>
      </c>
      <c r="AK55">
        <f t="shared" si="22"/>
        <v>-19.361324089844462</v>
      </c>
      <c r="AL55">
        <f t="shared" si="26"/>
        <v>-1684.1919648544927</v>
      </c>
      <c r="AN55">
        <f t="shared" si="27"/>
        <v>0</v>
      </c>
      <c r="AO55">
        <f t="shared" si="27"/>
        <v>0</v>
      </c>
      <c r="AP55">
        <f t="shared" si="27"/>
        <v>-1.1434637925111305E-4</v>
      </c>
      <c r="AQ55">
        <f t="shared" si="27"/>
        <v>-7.1211436064381912</v>
      </c>
      <c r="AR55">
        <f t="shared" si="27"/>
        <v>-7.1212579528174427</v>
      </c>
      <c r="AS55">
        <f t="shared" si="27"/>
        <v>-8.4992030320482401E-2</v>
      </c>
      <c r="AT55">
        <f t="shared" si="27"/>
        <v>-8.3805846660707534E-2</v>
      </c>
      <c r="AU55">
        <f t="shared" si="23"/>
        <v>-7.2900558297986331</v>
      </c>
      <c r="AW55">
        <v>52</v>
      </c>
      <c r="AX55">
        <f>IF(Z55&gt;0, (R55*SUMPRODUCT(K55:$K$98, X55:$X$98)-K55*$AZ$3)/Z55, 0)</f>
        <v>-121586.09195051767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1000000</v>
      </c>
      <c r="S56">
        <f t="shared" si="1"/>
        <v>-209241.37240251162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-256.95498086161621</v>
      </c>
      <c r="AC56">
        <f t="shared" si="2"/>
        <v>-235.01146156481275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-969.0651258270118</v>
      </c>
      <c r="AI56">
        <f t="shared" si="25"/>
        <v>-969.07916532233639</v>
      </c>
      <c r="AJ56">
        <f t="shared" si="7"/>
        <v>-21.943519296803458</v>
      </c>
      <c r="AK56">
        <f t="shared" si="22"/>
        <v>-17.986848660313136</v>
      </c>
      <c r="AL56">
        <f t="shared" si="26"/>
        <v>-1009.0095332794531</v>
      </c>
      <c r="AN56">
        <f t="shared" si="27"/>
        <v>0</v>
      </c>
      <c r="AO56">
        <f t="shared" si="27"/>
        <v>0</v>
      </c>
      <c r="AP56">
        <f t="shared" si="27"/>
        <v>-5.4259118909843421E-5</v>
      </c>
      <c r="AQ56">
        <f t="shared" si="27"/>
        <v>-3.7451930199698062</v>
      </c>
      <c r="AR56">
        <f t="shared" si="27"/>
        <v>-3.7452472790887161</v>
      </c>
      <c r="AS56">
        <f t="shared" si="27"/>
        <v>-8.4806183933020349E-2</v>
      </c>
      <c r="AT56">
        <f t="shared" si="27"/>
        <v>-6.9514646909172986E-2</v>
      </c>
      <c r="AU56">
        <f t="shared" si="23"/>
        <v>-3.8995681099309096</v>
      </c>
      <c r="AW56">
        <v>53</v>
      </c>
      <c r="AX56">
        <f>IF(Z56&gt;0, (R56*SUMPRODUCT(K56:$K$98, X56:$X$98)-K56*$AZ$3)/Z56, 0)</f>
        <v>-209241.37240251162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1000000</v>
      </c>
      <c r="S57">
        <f t="shared" si="1"/>
        <v>-374393.25895367522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-235.01146156481275</v>
      </c>
      <c r="AC57">
        <f t="shared" si="2"/>
        <v>-212.80606270688821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-543.52553415776276</v>
      </c>
      <c r="AI57">
        <f t="shared" si="25"/>
        <v>-543.53263918895721</v>
      </c>
      <c r="AJ57">
        <f t="shared" si="7"/>
        <v>-22.205398857924536</v>
      </c>
      <c r="AK57">
        <f t="shared" si="22"/>
        <v>-16.450802309536893</v>
      </c>
      <c r="AL57">
        <f t="shared" si="26"/>
        <v>-582.18884035641861</v>
      </c>
      <c r="AN57">
        <f t="shared" si="27"/>
        <v>0</v>
      </c>
      <c r="AO57">
        <f t="shared" si="27"/>
        <v>0</v>
      </c>
      <c r="AP57">
        <f t="shared" si="27"/>
        <v>-2.4517106125125702E-5</v>
      </c>
      <c r="AQ57">
        <f t="shared" si="27"/>
        <v>-1.8755263471860142</v>
      </c>
      <c r="AR57">
        <f t="shared" si="27"/>
        <v>-1.8755508642921395</v>
      </c>
      <c r="AS57">
        <f t="shared" si="27"/>
        <v>-7.6623466590850842E-2</v>
      </c>
      <c r="AT57">
        <f t="shared" si="27"/>
        <v>-5.6766262530233536E-2</v>
      </c>
      <c r="AU57">
        <f t="shared" si="23"/>
        <v>-2.0089405934132238</v>
      </c>
      <c r="AW57">
        <v>54</v>
      </c>
      <c r="AX57">
        <f>IF(Z57&gt;0, (R57*SUMPRODUCT(K57:$K$98, X57:$X$98)-K57*$AZ$3)/Z57, 0)</f>
        <v>-374393.25895367522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1000000</v>
      </c>
      <c r="S58">
        <f t="shared" si="1"/>
        <v>-700977.05191749078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-212.80606270688821</v>
      </c>
      <c r="AC58">
        <f t="shared" si="2"/>
        <v>-191.51141773452574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-289.51206931547421</v>
      </c>
      <c r="AI58">
        <f t="shared" si="25"/>
        <v>-289.5154843954902</v>
      </c>
      <c r="AJ58">
        <f t="shared" si="7"/>
        <v>-21.294644972362477</v>
      </c>
      <c r="AK58">
        <f t="shared" si="22"/>
        <v>-14.896424389482176</v>
      </c>
      <c r="AL58">
        <f t="shared" si="26"/>
        <v>-325.70655375733486</v>
      </c>
      <c r="AN58">
        <f t="shared" si="27"/>
        <v>0</v>
      </c>
      <c r="AO58">
        <f t="shared" si="27"/>
        <v>0</v>
      </c>
      <c r="AP58">
        <f t="shared" si="27"/>
        <v>-1.0521703977813651E-5</v>
      </c>
      <c r="AQ58">
        <f t="shared" si="27"/>
        <v>-0.89197332919451089</v>
      </c>
      <c r="AR58">
        <f t="shared" si="27"/>
        <v>-0.89198385089848864</v>
      </c>
      <c r="AS58">
        <f t="shared" si="27"/>
        <v>-6.5607818751472285E-2</v>
      </c>
      <c r="AT58">
        <f t="shared" si="27"/>
        <v>-4.5895196311494614E-2</v>
      </c>
      <c r="AU58">
        <f t="shared" si="23"/>
        <v>-1.0034868659614555</v>
      </c>
      <c r="AW58">
        <v>55</v>
      </c>
      <c r="AX58">
        <f>IF(Z58&gt;0, (R58*SUMPRODUCT(K58:$K$98, X58:$X$98)-K58*$AZ$3)/Z58, 0)</f>
        <v>-700977.05191749078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1000000</v>
      </c>
      <c r="S59">
        <f t="shared" si="1"/>
        <v>-1380297.5864660984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-191.51141773452574</v>
      </c>
      <c r="AC59">
        <f t="shared" si="2"/>
        <v>-171.71573809983764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-146.06946995237854</v>
      </c>
      <c r="AI59">
        <f t="shared" si="25"/>
        <v>-146.07102501321998</v>
      </c>
      <c r="AJ59">
        <f t="shared" si="7"/>
        <v>-19.795679634688099</v>
      </c>
      <c r="AK59">
        <f t="shared" si="22"/>
        <v>-13.405799241416803</v>
      </c>
      <c r="AL59">
        <f t="shared" si="26"/>
        <v>-179.27250388932489</v>
      </c>
      <c r="AN59">
        <f t="shared" si="27"/>
        <v>0</v>
      </c>
      <c r="AO59">
        <f t="shared" si="27"/>
        <v>0</v>
      </c>
      <c r="AP59">
        <f t="shared" si="27"/>
        <v>-4.2777417064385598E-6</v>
      </c>
      <c r="AQ59">
        <f t="shared" si="27"/>
        <v>-0.40181544477316622</v>
      </c>
      <c r="AR59">
        <f t="shared" si="27"/>
        <v>-0.40181972251487269</v>
      </c>
      <c r="AS59">
        <f t="shared" si="27"/>
        <v>-5.4454978303080943E-2</v>
      </c>
      <c r="AT59">
        <f t="shared" si="27"/>
        <v>-3.6877365177581743E-2</v>
      </c>
      <c r="AU59">
        <f t="shared" si="23"/>
        <v>-0.4931520659955354</v>
      </c>
      <c r="AW59">
        <v>56</v>
      </c>
      <c r="AX59">
        <f>IF(Z59&gt;0, (R59*SUMPRODUCT(K59:$K$98, X59:$X$98)-K59*$AZ$3)/Z59, 0)</f>
        <v>-1380297.5864660984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1000000</v>
      </c>
      <c r="S60">
        <f t="shared" si="1"/>
        <v>-2899373.5673005432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-171.71573809983764</v>
      </c>
      <c r="AC60">
        <f t="shared" si="2"/>
        <v>-153.6464348268585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-70.167842311010915</v>
      </c>
      <c r="AI60">
        <f t="shared" si="25"/>
        <v>-70.168504723215051</v>
      </c>
      <c r="AJ60">
        <f t="shared" si="7"/>
        <v>-18.069303272979141</v>
      </c>
      <c r="AK60">
        <f t="shared" si="22"/>
        <v>-12.020101666988635</v>
      </c>
      <c r="AL60">
        <f t="shared" si="26"/>
        <v>-100.25790966318283</v>
      </c>
      <c r="AN60">
        <f t="shared" si="27"/>
        <v>0</v>
      </c>
      <c r="AO60">
        <f t="shared" si="27"/>
        <v>0</v>
      </c>
      <c r="AP60">
        <f t="shared" si="27"/>
        <v>-1.6269622458443898E-6</v>
      </c>
      <c r="AQ60">
        <f t="shared" si="27"/>
        <v>-0.17234046957346122</v>
      </c>
      <c r="AR60">
        <f t="shared" si="27"/>
        <v>-0.17234209653570706</v>
      </c>
      <c r="AS60">
        <f t="shared" si="27"/>
        <v>-4.4380333046693053E-2</v>
      </c>
      <c r="AT60">
        <f t="shared" si="27"/>
        <v>-2.9522782764612565E-2</v>
      </c>
      <c r="AU60">
        <f t="shared" si="23"/>
        <v>-0.24624521234701269</v>
      </c>
      <c r="AW60">
        <v>57</v>
      </c>
      <c r="AX60">
        <f>IF(Z60&gt;0, (R60*SUMPRODUCT(K60:$K$98, X60:$X$98)-K60*$AZ$3)/Z60, 0)</f>
        <v>-2899373.5673005432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1000000</v>
      </c>
      <c r="S61">
        <f t="shared" si="1"/>
        <v>-6531567.1730810981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-153.6464348268585</v>
      </c>
      <c r="AC61">
        <f t="shared" si="2"/>
        <v>-137.32670501272455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-31.43796922050922</v>
      </c>
      <c r="AI61">
        <f t="shared" si="25"/>
        <v>-31.43823203397606</v>
      </c>
      <c r="AJ61">
        <f t="shared" si="7"/>
        <v>-16.31972981413395</v>
      </c>
      <c r="AK61">
        <f t="shared" si="22"/>
        <v>-10.755250437880095</v>
      </c>
      <c r="AL61">
        <f t="shared" si="26"/>
        <v>-58.513212285990107</v>
      </c>
      <c r="AN61">
        <f t="shared" si="27"/>
        <v>0</v>
      </c>
      <c r="AO61">
        <f t="shared" si="27"/>
        <v>0</v>
      </c>
      <c r="AP61">
        <f t="shared" si="27"/>
        <v>-5.7633997378085029E-7</v>
      </c>
      <c r="AQ61">
        <f t="shared" si="27"/>
        <v>-6.8942275196528111E-2</v>
      </c>
      <c r="AR61">
        <f t="shared" si="27"/>
        <v>-6.8942851536501884E-2</v>
      </c>
      <c r="AS61">
        <f t="shared" si="27"/>
        <v>-3.5788549065854165E-2</v>
      </c>
      <c r="AT61">
        <f t="shared" si="27"/>
        <v>-2.3585856652985758E-2</v>
      </c>
      <c r="AU61">
        <f t="shared" si="23"/>
        <v>-0.12831725725534182</v>
      </c>
      <c r="AW61">
        <v>58</v>
      </c>
      <c r="AX61">
        <f>IF(Z61&gt;0, (R61*SUMPRODUCT(K61:$K$98, X61:$X$98)-K61*$AZ$3)/Z61, 0)</f>
        <v>-6531567.1730810981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1000000</v>
      </c>
      <c r="S62">
        <f t="shared" si="1"/>
        <v>-15866307.333331579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-137.32670501272455</v>
      </c>
      <c r="AC62">
        <f t="shared" si="2"/>
        <v>-122.67058453461088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-13.083312116279087</v>
      </c>
      <c r="AI62">
        <f t="shared" si="25"/>
        <v>-13.083408760209805</v>
      </c>
      <c r="AJ62">
        <f t="shared" si="7"/>
        <v>-14.656120478113664</v>
      </c>
      <c r="AK62">
        <f t="shared" si="22"/>
        <v>-9.612869350890719</v>
      </c>
      <c r="AL62">
        <f t="shared" si="26"/>
        <v>-37.352398589214189</v>
      </c>
      <c r="AN62">
        <f t="shared" si="27"/>
        <v>0</v>
      </c>
      <c r="AO62">
        <f t="shared" si="27"/>
        <v>0</v>
      </c>
      <c r="AP62">
        <f t="shared" si="27"/>
        <v>-1.8922899808958795E-7</v>
      </c>
      <c r="AQ62">
        <f t="shared" si="27"/>
        <v>-2.5617149727335947E-2</v>
      </c>
      <c r="AR62">
        <f t="shared" si="27"/>
        <v>-2.5617338956334036E-2</v>
      </c>
      <c r="AS62">
        <f t="shared" si="27"/>
        <v>-2.8696711457533445E-2</v>
      </c>
      <c r="AT62">
        <f t="shared" si="27"/>
        <v>-1.8822016266407116E-2</v>
      </c>
      <c r="AU62">
        <f t="shared" si="23"/>
        <v>-7.31360666802746E-2</v>
      </c>
      <c r="AW62">
        <v>59</v>
      </c>
      <c r="AX62">
        <f>IF(Z62&gt;0, (R62*SUMPRODUCT(K62:$K$98, X62:$X$98)-K62*$AZ$3)/Z62, 0)</f>
        <v>-15866307.333331579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1000000</v>
      </c>
      <c r="S63">
        <f t="shared" si="1"/>
        <v>-41804689.186631851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-122.67058453461088</v>
      </c>
      <c r="AC63">
        <f t="shared" si="2"/>
        <v>-109.54882422602554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-5.0337080149887994</v>
      </c>
      <c r="AI63">
        <f t="shared" si="25"/>
        <v>-5.0337407711300237</v>
      </c>
      <c r="AJ63">
        <f t="shared" si="7"/>
        <v>-13.121760308585337</v>
      </c>
      <c r="AK63">
        <f t="shared" si="22"/>
        <v>-8.586940917422762</v>
      </c>
      <c r="AL63">
        <f t="shared" si="26"/>
        <v>-26.742441997138123</v>
      </c>
      <c r="AN63">
        <f t="shared" si="27"/>
        <v>0</v>
      </c>
      <c r="AO63">
        <f t="shared" si="27"/>
        <v>0</v>
      </c>
      <c r="AP63">
        <f t="shared" si="27"/>
        <v>-5.7264809032027579E-8</v>
      </c>
      <c r="AQ63">
        <f t="shared" si="27"/>
        <v>-8.8000087137729398E-3</v>
      </c>
      <c r="AR63">
        <f t="shared" si="27"/>
        <v>-8.8000659785819717E-3</v>
      </c>
      <c r="AS63">
        <f t="shared" si="27"/>
        <v>-2.2939670857298981E-2</v>
      </c>
      <c r="AT63">
        <f t="shared" si="27"/>
        <v>-1.5011827200339082E-2</v>
      </c>
      <c r="AU63">
        <f t="shared" si="23"/>
        <v>-4.6751564036220036E-2</v>
      </c>
      <c r="AW63">
        <v>60</v>
      </c>
      <c r="AX63">
        <f>IF(Z63&gt;0, (R63*SUMPRODUCT(K63:$K$98, X63:$X$98)-K63*$AZ$3)/Z63, 0)</f>
        <v>-41804689.186631851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1000000</v>
      </c>
      <c r="S64">
        <f t="shared" si="1"/>
        <v>-120254644.90935476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-109.54882422602554</v>
      </c>
      <c r="AC64">
        <f t="shared" si="2"/>
        <v>-97.818894361245867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-1.7808550664716332</v>
      </c>
      <c r="AI64">
        <f t="shared" si="25"/>
        <v>-1.7808652343631142</v>
      </c>
      <c r="AJ64">
        <f t="shared" si="7"/>
        <v>-11.729929864779677</v>
      </c>
      <c r="AK64">
        <f t="shared" si="22"/>
        <v>-7.6684176958217884</v>
      </c>
      <c r="AL64">
        <f t="shared" si="26"/>
        <v>-21.179212794964581</v>
      </c>
      <c r="AN64">
        <f t="shared" si="27"/>
        <v>0</v>
      </c>
      <c r="AO64">
        <f t="shared" si="27"/>
        <v>0</v>
      </c>
      <c r="AP64">
        <f t="shared" si="27"/>
        <v>-1.587113412050035E-8</v>
      </c>
      <c r="AQ64">
        <f t="shared" si="27"/>
        <v>-2.7797493376247799E-3</v>
      </c>
      <c r="AR64">
        <f t="shared" si="27"/>
        <v>-2.7797652087589004E-3</v>
      </c>
      <c r="AS64">
        <f t="shared" si="27"/>
        <v>-1.8309330942134706E-2</v>
      </c>
      <c r="AT64">
        <f t="shared" si="27"/>
        <v>-1.1969687714578708E-2</v>
      </c>
      <c r="AU64">
        <f t="shared" si="23"/>
        <v>-3.3058783865472313E-2</v>
      </c>
      <c r="AW64">
        <v>61</v>
      </c>
      <c r="AX64">
        <f>IF(Z64&gt;0, (R64*SUMPRODUCT(K64:$K$98, X64:$X$98)-K64*$AZ$3)/Z64, 0)</f>
        <v>-120254644.90935476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1000000</v>
      </c>
      <c r="S65">
        <f t="shared" si="1"/>
        <v>-380712469.97829807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-97.818894361245867</v>
      </c>
      <c r="AC65">
        <f t="shared" si="2"/>
        <v>-87.340665294964325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-0.57588328185666016</v>
      </c>
      <c r="AI65">
        <f t="shared" si="25"/>
        <v>-0.57588614952820305</v>
      </c>
      <c r="AJ65">
        <f t="shared" si="7"/>
        <v>-10.478229066281543</v>
      </c>
      <c r="AK65">
        <f t="shared" si="22"/>
        <v>-6.8473226052872116</v>
      </c>
      <c r="AL65">
        <f t="shared" si="26"/>
        <v>-17.901437821096959</v>
      </c>
      <c r="AN65">
        <f t="shared" si="27"/>
        <v>0</v>
      </c>
      <c r="AO65">
        <f t="shared" si="27"/>
        <v>0</v>
      </c>
      <c r="AP65">
        <f t="shared" si="27"/>
        <v>-3.9965793789992393E-9</v>
      </c>
      <c r="AQ65">
        <f t="shared" si="27"/>
        <v>-8.0258956248687114E-4</v>
      </c>
      <c r="AR65">
        <f t="shared" si="27"/>
        <v>-8.025935590662501E-4</v>
      </c>
      <c r="AS65">
        <f t="shared" si="27"/>
        <v>-1.4603162736086049E-2</v>
      </c>
      <c r="AT65">
        <f t="shared" si="27"/>
        <v>-9.5428879898475701E-3</v>
      </c>
      <c r="AU65">
        <f t="shared" si="23"/>
        <v>-2.4948644284999873E-2</v>
      </c>
      <c r="AW65">
        <v>62</v>
      </c>
      <c r="AX65">
        <f>IF(Z65&gt;0, (R65*SUMPRODUCT(K65:$K$98, X65:$X$98)-K65*$AZ$3)/Z65, 0)</f>
        <v>-380712469.97829807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1000000</v>
      </c>
      <c r="S66">
        <f t="shared" si="1"/>
        <v>-1340115625.7185879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-87.340665294964325</v>
      </c>
      <c r="AC66">
        <f t="shared" si="2"/>
        <v>-77.98342429915256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-0.16892802212538771</v>
      </c>
      <c r="AI66">
        <f t="shared" si="25"/>
        <v>-0.16892874951993864</v>
      </c>
      <c r="AJ66">
        <f t="shared" si="7"/>
        <v>-9.3572409958117646</v>
      </c>
      <c r="AK66">
        <f t="shared" si="22"/>
        <v>-6.1138465706475031</v>
      </c>
      <c r="AL66">
        <f t="shared" si="26"/>
        <v>-15.640016315979206</v>
      </c>
      <c r="AN66">
        <f t="shared" si="27"/>
        <v>0</v>
      </c>
      <c r="AO66">
        <f t="shared" si="27"/>
        <v>0</v>
      </c>
      <c r="AP66">
        <f t="shared" si="27"/>
        <v>-9.0513020353184307E-10</v>
      </c>
      <c r="AQ66">
        <f t="shared" si="27"/>
        <v>-2.1020483980382736E-4</v>
      </c>
      <c r="AR66">
        <f t="shared" si="27"/>
        <v>-2.1020574493403089E-4</v>
      </c>
      <c r="AS66">
        <f t="shared" si="27"/>
        <v>-1.1643641592337169E-2</v>
      </c>
      <c r="AT66">
        <f t="shared" si="27"/>
        <v>-7.6077380342156661E-3</v>
      </c>
      <c r="AU66">
        <f t="shared" si="23"/>
        <v>-1.9461585371486866E-2</v>
      </c>
      <c r="AW66">
        <v>63</v>
      </c>
      <c r="AX66">
        <f>IF(Z66&gt;0, (R66*SUMPRODUCT(K66:$K$98, X66:$X$98)-K66*$AZ$3)/Z66, 0)</f>
        <v>-1340115625.7185879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-5311472219.6988068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-77.98342429915256</v>
      </c>
      <c r="AC67">
        <f t="shared" ref="AC67:AC69" si="30">S67*Z67</f>
        <v>-69.628238445622515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-4.4500620357586528E-2</v>
      </c>
      <c r="AI67">
        <f t="shared" ref="AI67:AI69" si="33">SUM(AE67:AH67)</f>
        <v>-4.4500784220437462E-2</v>
      </c>
      <c r="AJ67">
        <f t="shared" ref="AJ67:AJ69" si="34">AB67-AC67</f>
        <v>-8.3551858535300454</v>
      </c>
      <c r="AK67">
        <f t="shared" si="22"/>
        <v>-5.4588397009406799</v>
      </c>
      <c r="AL67">
        <f t="shared" si="26"/>
        <v>-13.858526338691163</v>
      </c>
      <c r="AN67">
        <f t="shared" si="27"/>
        <v>0</v>
      </c>
      <c r="AO67">
        <f t="shared" si="27"/>
        <v>0</v>
      </c>
      <c r="AP67">
        <f t="shared" si="27"/>
        <v>-1.8205537174501631E-10</v>
      </c>
      <c r="AQ67">
        <f t="shared" si="27"/>
        <v>-4.9441206081579017E-5</v>
      </c>
      <c r="AR67">
        <f t="shared" si="27"/>
        <v>-4.9441388136950765E-5</v>
      </c>
      <c r="AS67">
        <f t="shared" si="27"/>
        <v>-9.2828024039860024E-3</v>
      </c>
      <c r="AT67">
        <f t="shared" si="27"/>
        <v>-6.0648956453143426E-3</v>
      </c>
      <c r="AU67">
        <f t="shared" si="23"/>
        <v>-1.5397139437437297E-2</v>
      </c>
      <c r="AW67">
        <v>64</v>
      </c>
      <c r="AX67">
        <f>IF(Z67&gt;0, (R67*SUMPRODUCT(K67:$K$98, X67:$X$98)-K67*$AZ$3)/Z67, 0)</f>
        <v>-5311472219.6988068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1000000</v>
      </c>
      <c r="S68">
        <f t="shared" si="29"/>
        <v>-24086001477.50312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-69.628238445622515</v>
      </c>
      <c r="AC68">
        <f t="shared" si="30"/>
        <v>-62.168112834712616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-1.0396848820153549E-2</v>
      </c>
      <c r="AI68">
        <f t="shared" si="33"/>
        <v>-1.039688108376572E-2</v>
      </c>
      <c r="AJ68">
        <f t="shared" si="34"/>
        <v>-7.4601256109098983</v>
      </c>
      <c r="AK68">
        <f t="shared" si="22"/>
        <v>-4.8739766911935769</v>
      </c>
      <c r="AL68">
        <f t="shared" si="26"/>
        <v>-12.344499183187242</v>
      </c>
      <c r="AN68">
        <f t="shared" si="27"/>
        <v>0</v>
      </c>
      <c r="AO68">
        <f t="shared" si="27"/>
        <v>0</v>
      </c>
      <c r="AP68">
        <f t="shared" si="27"/>
        <v>-3.2005009253895744E-11</v>
      </c>
      <c r="AQ68">
        <f t="shared" si="27"/>
        <v>-1.0313514833085922E-5</v>
      </c>
      <c r="AR68">
        <f t="shared" si="27"/>
        <v>-1.0313546838095174E-5</v>
      </c>
      <c r="AS68">
        <f t="shared" si="27"/>
        <v>-7.4003303766099282E-3</v>
      </c>
      <c r="AT68">
        <f t="shared" si="27"/>
        <v>-4.8349102473529658E-3</v>
      </c>
      <c r="AU68">
        <f t="shared" si="23"/>
        <v>-1.224555417080099E-2</v>
      </c>
      <c r="AW68">
        <v>65</v>
      </c>
      <c r="AX68">
        <f>IF(Z68&gt;0, (R68*SUMPRODUCT(K68:$K$98, X68:$X$98)-K68*$AZ$3)/Z68, 0)</f>
        <v>-24086001477.50312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-62.168112834712616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-62.168112834712616</v>
      </c>
      <c r="AK69">
        <f t="shared" si="22"/>
        <v>-4.351767898429884</v>
      </c>
      <c r="AL69">
        <f t="shared" si="26"/>
        <v>-66.522461822116227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-2.2860720895639815E-6</v>
      </c>
      <c r="AR69">
        <f t="shared" si="27"/>
        <v>-2.2860720895639815E-6</v>
      </c>
      <c r="AS69">
        <f t="shared" si="27"/>
        <v>-5.5062335726916711E-2</v>
      </c>
      <c r="AT69">
        <f t="shared" si="27"/>
        <v>-3.8543635008841705E-3</v>
      </c>
      <c r="AU69">
        <f t="shared" si="23"/>
        <v>-5.8918985299890446E-2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112958.38840292805</v>
      </c>
      <c r="AO71" s="8">
        <f t="shared" si="47"/>
        <v>-11295.838840292805</v>
      </c>
      <c r="AP71" s="8">
        <f t="shared" si="47"/>
        <v>-230.51921699372318</v>
      </c>
      <c r="AQ71" s="8">
        <f t="shared" si="47"/>
        <v>-62670.448633015527</v>
      </c>
      <c r="AR71" s="8">
        <f t="shared" si="47"/>
        <v>38761.581712626001</v>
      </c>
      <c r="AS71" s="8">
        <f t="shared" si="47"/>
        <v>-7807.3611488976021</v>
      </c>
      <c r="AT71" s="8">
        <f t="shared" si="47"/>
        <v>3615.950889868479</v>
      </c>
      <c r="AU71" s="8">
        <f t="shared" si="47"/>
        <v>34570.171453596835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B759-203D-4737-8C91-07ADD18E9C48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86414.477025964865</v>
      </c>
      <c r="K3">
        <v>1</v>
      </c>
      <c r="L3" s="2">
        <v>0</v>
      </c>
      <c r="O3">
        <f>$C$3</f>
        <v>86414.477025964865</v>
      </c>
      <c r="P3">
        <f>O3*C5</f>
        <v>8641.4477025964861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86414.477025964865</v>
      </c>
      <c r="AF3">
        <f t="shared" ref="AF3:AG34" si="4">-$Z3*P3</f>
        <v>-8641.4477025964861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77647.211767468383</v>
      </c>
      <c r="AJ3">
        <f t="shared" ref="AJ3:AJ66" si="7">AB3-AC3</f>
        <v>0</v>
      </c>
      <c r="AL3">
        <f t="shared" ref="AL3:AL34" si="8">SUM(AI3:AK3)</f>
        <v>77647.211767468383</v>
      </c>
      <c r="AN3">
        <f t="shared" ref="AN3:AU34" si="9">AE3*$K3</f>
        <v>86414.477025964865</v>
      </c>
      <c r="AO3">
        <f t="shared" si="9"/>
        <v>-8641.4477025964861</v>
      </c>
      <c r="AP3">
        <f t="shared" si="9"/>
        <v>-125.8175559</v>
      </c>
      <c r="AQ3">
        <f t="shared" si="9"/>
        <v>0</v>
      </c>
      <c r="AR3">
        <f t="shared" si="9"/>
        <v>77647.211767468383</v>
      </c>
      <c r="AS3">
        <f t="shared" si="9"/>
        <v>0</v>
      </c>
      <c r="AT3">
        <f t="shared" si="9"/>
        <v>0</v>
      </c>
      <c r="AU3">
        <f t="shared" si="9"/>
        <v>77647.211767468383</v>
      </c>
      <c r="AW3">
        <v>0</v>
      </c>
      <c r="AX3">
        <f>IF(Z3&gt;0, (R3*SUMPRODUCT(K3:$K$98, X3:$X$98)-K3*$AZ$3)/Z3, 0)</f>
        <v>0</v>
      </c>
      <c r="AZ3">
        <f>C6*SUMPRODUCT(X4:X98, K4:K98)/1</f>
        <v>49936.566106077807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3391.4591371774536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3349.602670983295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-3349.602670983295</v>
      </c>
      <c r="AK4">
        <f>G4*SUM(AB4, AE4:AF4)</f>
        <v>0</v>
      </c>
      <c r="AL4">
        <f t="shared" si="8"/>
        <v>-8033.0586709832951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-4369.3031066330814</v>
      </c>
      <c r="AR4">
        <f t="shared" si="9"/>
        <v>-4369.3031066330814</v>
      </c>
      <c r="AS4">
        <f t="shared" si="9"/>
        <v>-3124.9208610722035</v>
      </c>
      <c r="AT4">
        <f t="shared" si="9"/>
        <v>0</v>
      </c>
      <c r="AU4">
        <f t="shared" si="9"/>
        <v>-7494.2239677052848</v>
      </c>
      <c r="AW4">
        <v>1</v>
      </c>
      <c r="AX4">
        <f>IF(Z4&gt;0, (R4*SUMPRODUCT(K4:$K$98, X4:$X$98)-K4*$AZ$3)/Z4, 0)</f>
        <v>3391.4591371774536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2000000</v>
      </c>
      <c r="S5">
        <f t="shared" si="1"/>
        <v>2938.1926312539263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3349.602670983295</v>
      </c>
      <c r="AC5">
        <f t="shared" si="2"/>
        <v>2866.1049471124497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-4632.7849526718719</v>
      </c>
      <c r="AI5">
        <f t="shared" si="6"/>
        <v>-4644.9782688819178</v>
      </c>
      <c r="AJ5">
        <f t="shared" si="7"/>
        <v>483.49772387084522</v>
      </c>
      <c r="AK5">
        <f>G5*SUM(AB5, AE5:AF5)</f>
        <v>137.33370951031509</v>
      </c>
      <c r="AL5">
        <f t="shared" si="8"/>
        <v>-4024.1468355007573</v>
      </c>
      <c r="AN5">
        <f t="shared" si="9"/>
        <v>0</v>
      </c>
      <c r="AO5">
        <f t="shared" si="9"/>
        <v>0</v>
      </c>
      <c r="AP5">
        <f t="shared" si="9"/>
        <v>-10.426602453224353</v>
      </c>
      <c r="AQ5">
        <f t="shared" si="9"/>
        <v>-3961.5315571815199</v>
      </c>
      <c r="AR5">
        <f t="shared" si="9"/>
        <v>-3971.9581596347443</v>
      </c>
      <c r="AS5">
        <f t="shared" si="9"/>
        <v>413.44278020829</v>
      </c>
      <c r="AT5">
        <f t="shared" si="9"/>
        <v>117.4351560989554</v>
      </c>
      <c r="AU5">
        <f t="shared" si="9"/>
        <v>-3441.0802233274985</v>
      </c>
      <c r="AW5">
        <v>2</v>
      </c>
      <c r="AX5">
        <f>IF(Z5&gt;0, (R5*SUMPRODUCT(K5:$K$98, X5:$X$98)-K5*$AZ$3)/Z5, 0)</f>
        <v>2938.1926312539263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2000000</v>
      </c>
      <c r="S6">
        <f t="shared" si="1"/>
        <v>3201.2680484185171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2866.1049471124497</v>
      </c>
      <c r="AC6">
        <f t="shared" si="2"/>
        <v>3084.1635105245805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-4582.632565062152</v>
      </c>
      <c r="AI6">
        <f t="shared" si="6"/>
        <v>-4594.6753066565661</v>
      </c>
      <c r="AJ6">
        <f t="shared" si="7"/>
        <v>-218.05856341213075</v>
      </c>
      <c r="AK6">
        <f>G6*SUM(AB6, AE6:AF6)</f>
        <v>167.66713940607832</v>
      </c>
      <c r="AL6">
        <f t="shared" si="8"/>
        <v>-4645.0667306626183</v>
      </c>
      <c r="AN6">
        <f t="shared" si="9"/>
        <v>0</v>
      </c>
      <c r="AO6">
        <f t="shared" si="9"/>
        <v>0</v>
      </c>
      <c r="AP6">
        <f t="shared" si="9"/>
        <v>-9.2898916482989762</v>
      </c>
      <c r="AQ6">
        <f t="shared" si="9"/>
        <v>-3535.0887220848326</v>
      </c>
      <c r="AR6">
        <f t="shared" si="9"/>
        <v>-3544.3786137331317</v>
      </c>
      <c r="AS6">
        <f t="shared" si="9"/>
        <v>-168.21256282889198</v>
      </c>
      <c r="AT6">
        <f t="shared" si="9"/>
        <v>129.34011295112728</v>
      </c>
      <c r="AU6">
        <f t="shared" si="9"/>
        <v>-3583.2510636108964</v>
      </c>
      <c r="AW6">
        <v>3</v>
      </c>
      <c r="AX6">
        <f>IF(Z6&gt;0, (R6*SUMPRODUCT(K6:$K$98, X6:$X$98)-K6*$AZ$3)/Z6, 0)</f>
        <v>3201.2680484185171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2.353459E-3</v>
      </c>
      <c r="Q7" s="4">
        <f t="shared" si="21"/>
        <v>12.5</v>
      </c>
      <c r="R7">
        <f t="shared" si="0"/>
        <v>2000000</v>
      </c>
      <c r="S7">
        <f t="shared" si="1"/>
        <v>3176.356499363068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3084.1635105245805</v>
      </c>
      <c r="AC7">
        <f t="shared" si="2"/>
        <v>3022.3596415334541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-4534.7357744075643</v>
      </c>
      <c r="AI7">
        <f t="shared" si="6"/>
        <v>-4546.6297464874442</v>
      </c>
      <c r="AJ7">
        <f t="shared" si="7"/>
        <v>61.803868991126365</v>
      </c>
      <c r="AK7">
        <f>G7*SUM(AB7, AE7:AF7)</f>
        <v>151.43242836675691</v>
      </c>
      <c r="AL7">
        <f t="shared" si="8"/>
        <v>-4333.3934491295613</v>
      </c>
      <c r="AN7">
        <f t="shared" si="9"/>
        <v>0</v>
      </c>
      <c r="AO7">
        <f t="shared" si="9"/>
        <v>0</v>
      </c>
      <c r="AP7">
        <f t="shared" si="9"/>
        <v>-8.3478567488920667</v>
      </c>
      <c r="AQ7">
        <f t="shared" si="9"/>
        <v>-3182.7319237505681</v>
      </c>
      <c r="AR7">
        <f t="shared" si="9"/>
        <v>-3191.0797804994604</v>
      </c>
      <c r="AS7">
        <f t="shared" si="9"/>
        <v>43.377421890706309</v>
      </c>
      <c r="AT7">
        <f t="shared" si="9"/>
        <v>106.28377220432752</v>
      </c>
      <c r="AU7">
        <f t="shared" si="9"/>
        <v>-3041.4185864044266</v>
      </c>
      <c r="AW7">
        <v>4</v>
      </c>
      <c r="AX7">
        <f>IF(Z7&gt;0, (R7*SUMPRODUCT(K7:$K$98, X7:$X$98)-K7*$AZ$3)/Z7, 0)</f>
        <v>3176.356499363068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2.358874E-3</v>
      </c>
      <c r="Q8" s="4">
        <f t="shared" si="21"/>
        <v>12.5</v>
      </c>
      <c r="R8">
        <f t="shared" si="0"/>
        <v>2000000</v>
      </c>
      <c r="S8">
        <f t="shared" si="1"/>
        <v>2311.5034545493477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3022.3596415334541</v>
      </c>
      <c r="AC8">
        <f t="shared" si="2"/>
        <v>2172.2540442156314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-4489.0210393525949</v>
      </c>
      <c r="AI8">
        <f t="shared" si="6"/>
        <v>-4500.7680153301799</v>
      </c>
      <c r="AJ8">
        <f t="shared" si="7"/>
        <v>850.10559731782268</v>
      </c>
      <c r="AK8">
        <f>G8*SUM(AB8, AE8:AF8)</f>
        <v>64.376260364662571</v>
      </c>
      <c r="AL8">
        <f t="shared" si="8"/>
        <v>-3586.2861576476948</v>
      </c>
      <c r="AN8">
        <f t="shared" si="9"/>
        <v>0</v>
      </c>
      <c r="AO8">
        <f t="shared" si="9"/>
        <v>0</v>
      </c>
      <c r="AP8">
        <f t="shared" si="9"/>
        <v>-7.6959643789437697</v>
      </c>
      <c r="AQ8">
        <f t="shared" si="9"/>
        <v>-2940.9565560625078</v>
      </c>
      <c r="AR8">
        <f t="shared" si="9"/>
        <v>-2948.6525204414515</v>
      </c>
      <c r="AS8">
        <f t="shared" si="9"/>
        <v>556.9418382895019</v>
      </c>
      <c r="AT8">
        <f t="shared" si="9"/>
        <v>42.175740170187787</v>
      </c>
      <c r="AU8">
        <f t="shared" si="9"/>
        <v>-2349.5349419817621</v>
      </c>
      <c r="AW8">
        <v>5</v>
      </c>
      <c r="AX8">
        <f>IF(Z8&gt;0, (R8*SUMPRODUCT(K8:$K$98, X8:$X$98)-K8*$AZ$3)/Z8, 0)</f>
        <v>2311.5034545493477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2000000</v>
      </c>
      <c r="S9">
        <f t="shared" si="1"/>
        <v>1037.8709610803878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2172.2540442156314</v>
      </c>
      <c r="AC9">
        <f t="shared" si="2"/>
        <v>963.28461993515884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-4450.5025477393629</v>
      </c>
      <c r="AI9">
        <f t="shared" si="6"/>
        <v>-4462.1042383162485</v>
      </c>
      <c r="AJ9">
        <f t="shared" si="7"/>
        <v>1208.9694242804726</v>
      </c>
      <c r="AK9">
        <f t="shared" ref="AK9:AK72" si="22">G9*SUM(AB9:AB9, AE9:AF9)</f>
        <v>12.816298860872225</v>
      </c>
      <c r="AL9">
        <f t="shared" si="8"/>
        <v>-3240.3185151749035</v>
      </c>
      <c r="AN9">
        <f t="shared" si="9"/>
        <v>0</v>
      </c>
      <c r="AO9">
        <f t="shared" si="9"/>
        <v>0</v>
      </c>
      <c r="AP9">
        <f t="shared" si="9"/>
        <v>-7.1983913973798277</v>
      </c>
      <c r="AQ9">
        <f t="shared" si="9"/>
        <v>-2761.3612896633686</v>
      </c>
      <c r="AR9">
        <f t="shared" si="9"/>
        <v>-2768.5596810607485</v>
      </c>
      <c r="AS9">
        <f t="shared" si="9"/>
        <v>750.11784237500331</v>
      </c>
      <c r="AT9">
        <f t="shared" si="9"/>
        <v>7.9520079297889392</v>
      </c>
      <c r="AU9">
        <f t="shared" si="9"/>
        <v>-2010.4898307559563</v>
      </c>
      <c r="AW9">
        <v>6</v>
      </c>
      <c r="AX9">
        <f>IF(Z9&gt;0, (R9*SUMPRODUCT(K9:$K$98, X9:$X$98)-K9*$AZ$3)/Z9, 0)</f>
        <v>1037.8709610803878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2000000</v>
      </c>
      <c r="S10">
        <f t="shared" si="1"/>
        <v>-226.79318430082057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963.28461993515884</v>
      </c>
      <c r="AC10">
        <f t="shared" si="2"/>
        <v>-207.88928099349505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-4413.8845270867696</v>
      </c>
      <c r="AI10">
        <f t="shared" si="6"/>
        <v>-4425.342613979592</v>
      </c>
      <c r="AJ10">
        <f t="shared" si="7"/>
        <v>1171.1739009286539</v>
      </c>
      <c r="AK10">
        <f t="shared" si="22"/>
        <v>3.9494669417341517</v>
      </c>
      <c r="AL10">
        <f t="shared" si="8"/>
        <v>-3250.2192461092041</v>
      </c>
      <c r="AN10">
        <f t="shared" si="9"/>
        <v>0</v>
      </c>
      <c r="AO10">
        <f t="shared" si="9"/>
        <v>0</v>
      </c>
      <c r="AP10">
        <f t="shared" si="9"/>
        <v>-6.7444179637415305</v>
      </c>
      <c r="AQ10">
        <f t="shared" si="9"/>
        <v>-2598.0848611833098</v>
      </c>
      <c r="AR10">
        <f t="shared" si="9"/>
        <v>-2604.8292791470512</v>
      </c>
      <c r="AS10">
        <f t="shared" si="9"/>
        <v>689.37217617336205</v>
      </c>
      <c r="AT10">
        <f t="shared" si="9"/>
        <v>2.3247210496999324</v>
      </c>
      <c r="AU10">
        <f t="shared" si="9"/>
        <v>-1913.1323819239894</v>
      </c>
      <c r="AW10">
        <v>7</v>
      </c>
      <c r="AX10">
        <f>IF(Z10&gt;0, (R10*SUMPRODUCT(K10:$K$98, X10:$X$98)-K10*$AZ$3)/Z10, 0)</f>
        <v>-226.79318430082057</v>
      </c>
    </row>
    <row r="11" spans="1:52" x14ac:dyDescent="0.25">
      <c r="A11" t="s">
        <v>33</v>
      </c>
      <c r="C11" s="12">
        <f>AU100</f>
        <v>27370.999395638657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2000000</v>
      </c>
      <c r="S11">
        <f t="shared" si="1"/>
        <v>-1482.8875172357828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-207.88928099349505</v>
      </c>
      <c r="AC11">
        <f t="shared" si="2"/>
        <v>-1342.4446201881728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-4379.1029809281463</v>
      </c>
      <c r="AI11">
        <f t="shared" si="6"/>
        <v>-4390.4191175584101</v>
      </c>
      <c r="AJ11">
        <f t="shared" si="7"/>
        <v>1134.5553391946778</v>
      </c>
      <c r="AK11">
        <f t="shared" si="22"/>
        <v>-0.49893427438438809</v>
      </c>
      <c r="AL11">
        <f t="shared" si="8"/>
        <v>-3256.3627126381166</v>
      </c>
      <c r="AN11">
        <f t="shared" si="9"/>
        <v>0</v>
      </c>
      <c r="AO11">
        <f t="shared" si="9"/>
        <v>0</v>
      </c>
      <c r="AP11">
        <f t="shared" si="9"/>
        <v>-6.3292129512559585</v>
      </c>
      <c r="AQ11">
        <f t="shared" si="9"/>
        <v>-2449.270118182455</v>
      </c>
      <c r="AR11">
        <f t="shared" si="9"/>
        <v>-2455.5993311337115</v>
      </c>
      <c r="AS11">
        <f t="shared" si="9"/>
        <v>634.56660001288969</v>
      </c>
      <c r="AT11">
        <f t="shared" si="9"/>
        <v>-0.27905824880321056</v>
      </c>
      <c r="AU11">
        <f t="shared" si="9"/>
        <v>-1821.3117893696249</v>
      </c>
      <c r="AW11">
        <v>8</v>
      </c>
      <c r="AX11">
        <f>IF(Z11&gt;0, (R11*SUMPRODUCT(K11:$K$98, X11:$X$98)-K11*$AZ$3)/Z11, 0)</f>
        <v>-1482.8875172357828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2000000</v>
      </c>
      <c r="S12">
        <f t="shared" si="1"/>
        <v>-2688.3728102855184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-1342.4446201881728</v>
      </c>
      <c r="AC12">
        <f t="shared" si="2"/>
        <v>-2403.5777748453365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-4347.7248742941802</v>
      </c>
      <c r="AI12">
        <f t="shared" si="6"/>
        <v>-4358.9006762776762</v>
      </c>
      <c r="AJ12">
        <f t="shared" si="7"/>
        <v>1061.1331546571637</v>
      </c>
      <c r="AK12">
        <f t="shared" si="22"/>
        <v>-3.0876226264327973</v>
      </c>
      <c r="AL12">
        <f t="shared" si="8"/>
        <v>-3300.8551442469452</v>
      </c>
      <c r="AN12">
        <f t="shared" si="9"/>
        <v>0</v>
      </c>
      <c r="AO12">
        <f t="shared" si="9"/>
        <v>0</v>
      </c>
      <c r="AP12">
        <f t="shared" si="9"/>
        <v>-5.9400575608595734</v>
      </c>
      <c r="AQ12">
        <f t="shared" si="9"/>
        <v>-2310.8619900590497</v>
      </c>
      <c r="AR12">
        <f t="shared" si="9"/>
        <v>-2316.802047619909</v>
      </c>
      <c r="AS12">
        <f t="shared" si="9"/>
        <v>564.00355229165132</v>
      </c>
      <c r="AT12">
        <f t="shared" si="9"/>
        <v>-1.6411042495480277</v>
      </c>
      <c r="AU12">
        <f t="shared" si="9"/>
        <v>-1754.4395995778057</v>
      </c>
      <c r="AW12">
        <v>9</v>
      </c>
      <c r="AX12">
        <f>IF(Z12&gt;0, (R12*SUMPRODUCT(K12:$K$98, X12:$X$98)-K12*$AZ$3)/Z12, 0)</f>
        <v>-2688.3728102855184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2000000</v>
      </c>
      <c r="S13">
        <f t="shared" si="1"/>
        <v>-3853.4809177531251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-2403.5777748453365</v>
      </c>
      <c r="AC13">
        <f t="shared" si="2"/>
        <v>-3402.4868953212681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-4318.0115995825217</v>
      </c>
      <c r="AI13">
        <f t="shared" si="6"/>
        <v>-4329.0486559736855</v>
      </c>
      <c r="AJ13">
        <f t="shared" si="7"/>
        <v>998.90912047593156</v>
      </c>
      <c r="AK13">
        <f t="shared" si="22"/>
        <v>-4.8071555496906733</v>
      </c>
      <c r="AL13">
        <f t="shared" si="8"/>
        <v>-3334.9466910474448</v>
      </c>
      <c r="AN13">
        <f t="shared" si="9"/>
        <v>0</v>
      </c>
      <c r="AO13">
        <f t="shared" si="9"/>
        <v>0</v>
      </c>
      <c r="AP13">
        <f t="shared" si="9"/>
        <v>-5.5763429691746644</v>
      </c>
      <c r="AQ13">
        <f t="shared" si="9"/>
        <v>-2181.6245899969636</v>
      </c>
      <c r="AR13">
        <f t="shared" si="9"/>
        <v>-2187.2009329661378</v>
      </c>
      <c r="AS13">
        <f t="shared" si="9"/>
        <v>504.68708805998284</v>
      </c>
      <c r="AT13">
        <f t="shared" si="9"/>
        <v>-2.4287588194898539</v>
      </c>
      <c r="AU13">
        <f t="shared" si="9"/>
        <v>-1684.9426037256451</v>
      </c>
      <c r="AW13">
        <v>10</v>
      </c>
      <c r="AX13">
        <f>IF(Z13&gt;0, (R13*SUMPRODUCT(K13:$K$98, X13:$X$98)-K13*$AZ$3)/Z13, 0)</f>
        <v>-3853.4809177531251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2000000</v>
      </c>
      <c r="S14">
        <f t="shared" si="1"/>
        <v>-3303.8392685114991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-3402.4868953212681</v>
      </c>
      <c r="AC14">
        <f t="shared" si="2"/>
        <v>-2880.9118913969724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-4291.4953713152654</v>
      </c>
      <c r="AI14">
        <f t="shared" si="6"/>
        <v>-4302.395235296447</v>
      </c>
      <c r="AJ14">
        <f t="shared" si="7"/>
        <v>-521.57500392429574</v>
      </c>
      <c r="AK14">
        <f t="shared" si="22"/>
        <v>-238.17408267248879</v>
      </c>
      <c r="AL14">
        <f t="shared" si="8"/>
        <v>-5062.1443218932318</v>
      </c>
      <c r="AN14">
        <f t="shared" si="9"/>
        <v>0</v>
      </c>
      <c r="AO14">
        <f t="shared" si="9"/>
        <v>0</v>
      </c>
      <c r="AP14">
        <f t="shared" si="9"/>
        <v>-4.9169893902892134</v>
      </c>
      <c r="AQ14">
        <f t="shared" si="9"/>
        <v>-1935.9174798569156</v>
      </c>
      <c r="AR14">
        <f t="shared" si="9"/>
        <v>-1940.8344692472047</v>
      </c>
      <c r="AS14">
        <f t="shared" si="9"/>
        <v>-235.28539117217332</v>
      </c>
      <c r="AT14">
        <f t="shared" si="9"/>
        <v>-107.44165611280687</v>
      </c>
      <c r="AU14">
        <f t="shared" si="9"/>
        <v>-2283.5615165321851</v>
      </c>
      <c r="AW14">
        <v>11</v>
      </c>
      <c r="AX14">
        <f>IF(Z14&gt;0, (R14*SUMPRODUCT(K14:$K$98, X14:$X$98)-K14*$AZ$3)/Z14, 0)</f>
        <v>-3303.8392685114991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2000000</v>
      </c>
      <c r="S15">
        <f t="shared" si="1"/>
        <v>-2790.8152913793047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-2880.9118913969724</v>
      </c>
      <c r="AC15">
        <f t="shared" si="2"/>
        <v>-2403.2583052527734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-4275.9224649927801</v>
      </c>
      <c r="AI15">
        <f t="shared" si="6"/>
        <v>-4286.6866058187434</v>
      </c>
      <c r="AJ15">
        <f t="shared" si="7"/>
        <v>-477.65358614419893</v>
      </c>
      <c r="AK15">
        <f t="shared" si="22"/>
        <v>-201.66383239778807</v>
      </c>
      <c r="AL15">
        <f t="shared" si="8"/>
        <v>-4966.00402436073</v>
      </c>
      <c r="AN15">
        <f t="shared" si="9"/>
        <v>0</v>
      </c>
      <c r="AO15">
        <f t="shared" si="9"/>
        <v>0</v>
      </c>
      <c r="AP15">
        <f t="shared" si="9"/>
        <v>-4.3355034986986007</v>
      </c>
      <c r="AQ15">
        <f t="shared" si="9"/>
        <v>-1722.2254062697555</v>
      </c>
      <c r="AR15">
        <f t="shared" si="9"/>
        <v>-1726.5609097684539</v>
      </c>
      <c r="AS15">
        <f t="shared" si="9"/>
        <v>-192.3858882354144</v>
      </c>
      <c r="AT15">
        <f t="shared" si="9"/>
        <v>-81.224713152459572</v>
      </c>
      <c r="AU15">
        <f t="shared" si="9"/>
        <v>-2000.1715111563278</v>
      </c>
      <c r="AW15">
        <v>12</v>
      </c>
      <c r="AX15">
        <f>IF(Z15&gt;0, (R15*SUMPRODUCT(K15:$K$98, X15:$X$98)-K15*$AZ$3)/Z15, 0)</f>
        <v>-2790.8152913793047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2000000</v>
      </c>
      <c r="S16">
        <f t="shared" si="1"/>
        <v>-2317.1919141589274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-2403.2583052527734</v>
      </c>
      <c r="AC16">
        <f t="shared" si="2"/>
        <v>-1970.5095454500822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-4266.1958512487518</v>
      </c>
      <c r="AI16">
        <f t="shared" si="6"/>
        <v>-4276.8256869423858</v>
      </c>
      <c r="AJ16">
        <f t="shared" si="7"/>
        <v>-432.74875980269121</v>
      </c>
      <c r="AK16">
        <f t="shared" si="22"/>
        <v>-168.22808136769416</v>
      </c>
      <c r="AL16">
        <f t="shared" si="8"/>
        <v>-4877.8025281127711</v>
      </c>
      <c r="AN16">
        <f t="shared" si="9"/>
        <v>0</v>
      </c>
      <c r="AO16">
        <f t="shared" si="9"/>
        <v>0</v>
      </c>
      <c r="AP16">
        <f t="shared" si="9"/>
        <v>-3.8226866428759192</v>
      </c>
      <c r="AQ16">
        <f t="shared" si="9"/>
        <v>-1534.2033843691884</v>
      </c>
      <c r="AR16">
        <f t="shared" si="9"/>
        <v>-1538.0260710120644</v>
      </c>
      <c r="AS16">
        <f t="shared" si="9"/>
        <v>-155.62450366091878</v>
      </c>
      <c r="AT16">
        <f t="shared" si="9"/>
        <v>-60.497947299982648</v>
      </c>
      <c r="AU16">
        <f t="shared" si="9"/>
        <v>-1754.1485219729659</v>
      </c>
      <c r="AW16">
        <v>13</v>
      </c>
      <c r="AX16">
        <f>IF(Z16&gt;0, (R16*SUMPRODUCT(K16:$K$98, X16:$X$98)-K16*$AZ$3)/Z16, 0)</f>
        <v>-2317.1919141589274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2000000</v>
      </c>
      <c r="S17">
        <f t="shared" si="1"/>
        <v>-1882.2499666148094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-1970.5095454500822</v>
      </c>
      <c r="AC17">
        <f t="shared" si="2"/>
        <v>-1580.6288529688918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-4255.9395995428522</v>
      </c>
      <c r="AI17">
        <f t="shared" si="6"/>
        <v>-4266.4365372570528</v>
      </c>
      <c r="AJ17">
        <f t="shared" si="7"/>
        <v>-389.88069248119041</v>
      </c>
      <c r="AK17">
        <f t="shared" si="22"/>
        <v>-137.93566818150578</v>
      </c>
      <c r="AL17">
        <f t="shared" si="8"/>
        <v>-4794.2528979197496</v>
      </c>
      <c r="AN17">
        <f t="shared" si="9"/>
        <v>0</v>
      </c>
      <c r="AO17">
        <f t="shared" si="9"/>
        <v>0</v>
      </c>
      <c r="AP17">
        <f t="shared" si="9"/>
        <v>-3.3704411226901123</v>
      </c>
      <c r="AQ17">
        <f t="shared" si="9"/>
        <v>-1366.5312906048243</v>
      </c>
      <c r="AR17">
        <f t="shared" si="9"/>
        <v>-1369.9017317275145</v>
      </c>
      <c r="AS17">
        <f t="shared" si="9"/>
        <v>-125.18602612110668</v>
      </c>
      <c r="AT17">
        <f t="shared" si="9"/>
        <v>-44.289492896177087</v>
      </c>
      <c r="AU17">
        <f t="shared" si="9"/>
        <v>-1539.3772507447986</v>
      </c>
      <c r="AW17">
        <v>14</v>
      </c>
      <c r="AX17">
        <f>IF(Z17&gt;0, (R17*SUMPRODUCT(K17:$K$98, X17:$X$98)-K17*$AZ$3)/Z17, 0)</f>
        <v>-1882.2499666148094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2000000</v>
      </c>
      <c r="S18">
        <f t="shared" si="1"/>
        <v>-1482.3653470513586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-1580.6288529688918</v>
      </c>
      <c r="AC18">
        <f t="shared" si="2"/>
        <v>-1229.2279321001588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-4246.6831094077088</v>
      </c>
      <c r="AI18">
        <f t="shared" si="6"/>
        <v>-4257.0485359753329</v>
      </c>
      <c r="AJ18">
        <f t="shared" si="7"/>
        <v>-351.40092086873301</v>
      </c>
      <c r="AK18">
        <f t="shared" si="22"/>
        <v>-110.64401970782244</v>
      </c>
      <c r="AL18">
        <f t="shared" si="8"/>
        <v>-4719.0934765518887</v>
      </c>
      <c r="AN18">
        <f t="shared" si="9"/>
        <v>0</v>
      </c>
      <c r="AO18">
        <f t="shared" si="9"/>
        <v>0</v>
      </c>
      <c r="AP18">
        <f t="shared" si="9"/>
        <v>-2.9716200596638043</v>
      </c>
      <c r="AQ18">
        <f t="shared" si="9"/>
        <v>-1217.463519964288</v>
      </c>
      <c r="AR18">
        <f t="shared" si="9"/>
        <v>-1220.4351400239516</v>
      </c>
      <c r="AS18">
        <f t="shared" si="9"/>
        <v>-100.74163553475228</v>
      </c>
      <c r="AT18">
        <f t="shared" si="9"/>
        <v>-31.720063453303222</v>
      </c>
      <c r="AU18">
        <f t="shared" si="9"/>
        <v>-1352.8968390120071</v>
      </c>
      <c r="AW18">
        <v>15</v>
      </c>
      <c r="AX18">
        <f>IF(Z18&gt;0, (R18*SUMPRODUCT(K18:$K$98, X18:$X$98)-K18*$AZ$3)/Z18, 0)</f>
        <v>-1482.3653470513586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2000000</v>
      </c>
      <c r="S19">
        <f t="shared" si="1"/>
        <v>-1114.805064870616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-1229.2279321001588</v>
      </c>
      <c r="AC19">
        <f t="shared" si="2"/>
        <v>-912.82340610591382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-4245.8594951383129</v>
      </c>
      <c r="AI19">
        <f t="shared" si="6"/>
        <v>-4256.0947308184168</v>
      </c>
      <c r="AJ19">
        <f t="shared" si="7"/>
        <v>-316.40452599424498</v>
      </c>
      <c r="AK19">
        <f t="shared" si="22"/>
        <v>-86.045955247011122</v>
      </c>
      <c r="AL19">
        <f t="shared" si="8"/>
        <v>-4658.5452120596728</v>
      </c>
      <c r="AN19">
        <f t="shared" si="9"/>
        <v>0</v>
      </c>
      <c r="AO19">
        <f t="shared" si="9"/>
        <v>0</v>
      </c>
      <c r="AP19">
        <f t="shared" si="9"/>
        <v>-2.6199073105427142</v>
      </c>
      <c r="AQ19">
        <f t="shared" si="9"/>
        <v>-1086.8101799036917</v>
      </c>
      <c r="AR19">
        <f t="shared" si="9"/>
        <v>-1089.4300872142346</v>
      </c>
      <c r="AS19">
        <f t="shared" si="9"/>
        <v>-80.989882074970964</v>
      </c>
      <c r="AT19">
        <f t="shared" si="9"/>
        <v>-22.025133005241571</v>
      </c>
      <c r="AU19">
        <f t="shared" si="9"/>
        <v>-1192.445102294447</v>
      </c>
      <c r="AW19">
        <v>16</v>
      </c>
      <c r="AX19">
        <f>IF(Z19&gt;0, (R19*SUMPRODUCT(K19:$K$98, X19:$X$98)-K19*$AZ$3)/Z19, 0)</f>
        <v>-1114.805064870616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2000000</v>
      </c>
      <c r="S20">
        <f t="shared" si="1"/>
        <v>-779.34609038225881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-912.82340610591382</v>
      </c>
      <c r="AC20">
        <f t="shared" si="2"/>
        <v>-630.10854497520086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-4242.7753996248912</v>
      </c>
      <c r="AI20">
        <f t="shared" si="6"/>
        <v>-4252.8817656019464</v>
      </c>
      <c r="AJ20">
        <f t="shared" si="7"/>
        <v>-282.71486113071296</v>
      </c>
      <c r="AK20">
        <f t="shared" si="22"/>
        <v>-63.897638427413973</v>
      </c>
      <c r="AL20">
        <f t="shared" si="8"/>
        <v>-4599.4942651600732</v>
      </c>
      <c r="AN20">
        <f t="shared" si="9"/>
        <v>0</v>
      </c>
      <c r="AO20">
        <f t="shared" si="9"/>
        <v>0</v>
      </c>
      <c r="AP20">
        <f t="shared" si="9"/>
        <v>-2.3097505426573273</v>
      </c>
      <c r="AQ20">
        <f t="shared" si="9"/>
        <v>-969.66138015442266</v>
      </c>
      <c r="AR20">
        <f t="shared" si="9"/>
        <v>-971.97113069708007</v>
      </c>
      <c r="AS20">
        <f t="shared" si="9"/>
        <v>-64.612819820349173</v>
      </c>
      <c r="AT20">
        <f t="shared" si="9"/>
        <v>-14.603429696422859</v>
      </c>
      <c r="AU20">
        <f t="shared" si="9"/>
        <v>-1051.1873802138521</v>
      </c>
      <c r="AW20">
        <v>17</v>
      </c>
      <c r="AX20">
        <f>IF(Z20&gt;0, (R20*SUMPRODUCT(K20:$K$98, X20:$X$98)-K20*$AZ$3)/Z20, 0)</f>
        <v>-779.34609038225881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2.625984E-3</v>
      </c>
      <c r="Q21" s="4">
        <f t="shared" si="21"/>
        <v>12.5</v>
      </c>
      <c r="R21">
        <f t="shared" si="0"/>
        <v>2000000</v>
      </c>
      <c r="S21">
        <f t="shared" si="1"/>
        <v>-472.22749929386561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-630.10854497520086</v>
      </c>
      <c r="AC21">
        <f t="shared" si="2"/>
        <v>-376.97970992033333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-4246.2648566224834</v>
      </c>
      <c r="AI21">
        <f t="shared" si="6"/>
        <v>-4256.2436197844136</v>
      </c>
      <c r="AJ21">
        <f t="shared" si="7"/>
        <v>-253.12883505486752</v>
      </c>
      <c r="AK21">
        <f t="shared" si="22"/>
        <v>-44.107598148264067</v>
      </c>
      <c r="AL21">
        <f t="shared" si="8"/>
        <v>-4553.4800529875456</v>
      </c>
      <c r="AN21">
        <f t="shared" si="9"/>
        <v>0</v>
      </c>
      <c r="AO21">
        <f t="shared" si="9"/>
        <v>0</v>
      </c>
      <c r="AP21">
        <f t="shared" si="9"/>
        <v>-2.0362389904122717</v>
      </c>
      <c r="AQ21">
        <f t="shared" si="9"/>
        <v>-866.48113842992245</v>
      </c>
      <c r="AR21">
        <f t="shared" si="9"/>
        <v>-868.5173774203347</v>
      </c>
      <c r="AS21">
        <f t="shared" si="9"/>
        <v>-51.652774514456397</v>
      </c>
      <c r="AT21">
        <f t="shared" si="9"/>
        <v>-9.0004752758914428</v>
      </c>
      <c r="AU21">
        <f t="shared" si="9"/>
        <v>-929.1706272106826</v>
      </c>
      <c r="AW21">
        <v>18</v>
      </c>
      <c r="AX21">
        <f>IF(Z21&gt;0, (R21*SUMPRODUCT(K21:$K$98, X21:$X$98)-K21*$AZ$3)/Z21, 0)</f>
        <v>-472.22749929386561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2.663885E-3</v>
      </c>
      <c r="Q22" s="4">
        <f t="shared" si="21"/>
        <v>12.5</v>
      </c>
      <c r="R22">
        <f t="shared" si="0"/>
        <v>2000000</v>
      </c>
      <c r="S22">
        <f t="shared" si="1"/>
        <v>-192.44546298640012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-376.97970992033333</v>
      </c>
      <c r="AC22">
        <f t="shared" si="2"/>
        <v>-151.68387048481964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-4253.1644008990579</v>
      </c>
      <c r="AI22">
        <f t="shared" si="6"/>
        <v>-4263.016794151863</v>
      </c>
      <c r="AJ22">
        <f t="shared" si="7"/>
        <v>-225.2958394355137</v>
      </c>
      <c r="AK22">
        <f t="shared" si="22"/>
        <v>-26.388579694423335</v>
      </c>
      <c r="AL22">
        <f t="shared" si="8"/>
        <v>-4514.7012132817999</v>
      </c>
      <c r="AN22">
        <f t="shared" si="9"/>
        <v>0</v>
      </c>
      <c r="AO22">
        <f t="shared" si="9"/>
        <v>0</v>
      </c>
      <c r="AP22">
        <f t="shared" si="9"/>
        <v>-1.7950466910760483</v>
      </c>
      <c r="AQ22">
        <f t="shared" si="9"/>
        <v>-774.90092899634192</v>
      </c>
      <c r="AR22">
        <f t="shared" si="9"/>
        <v>-776.6959756874179</v>
      </c>
      <c r="AS22">
        <f t="shared" si="9"/>
        <v>-41.047544562511177</v>
      </c>
      <c r="AT22">
        <f t="shared" si="9"/>
        <v>-4.8078402320352627</v>
      </c>
      <c r="AU22">
        <f t="shared" si="9"/>
        <v>-822.55136048196425</v>
      </c>
      <c r="AW22">
        <v>19</v>
      </c>
      <c r="AX22">
        <f>IF(Z22&gt;0, (R22*SUMPRODUCT(K22:$K$98, X22:$X$98)-K22*$AZ$3)/Z22, 0)</f>
        <v>-192.44546298640012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2000000</v>
      </c>
      <c r="S23">
        <f t="shared" si="1"/>
        <v>61.960277268550414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-151.68387048481964</v>
      </c>
      <c r="AC23">
        <f t="shared" si="2"/>
        <v>48.216073612975379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-4264.7384710678125</v>
      </c>
      <c r="AI23">
        <f t="shared" si="6"/>
        <v>-4274.4656857726459</v>
      </c>
      <c r="AJ23">
        <f t="shared" si="7"/>
        <v>-199.89994409779501</v>
      </c>
      <c r="AK23">
        <f t="shared" si="22"/>
        <v>-10.617870933937375</v>
      </c>
      <c r="AL23">
        <f t="shared" si="8"/>
        <v>-4484.9835008043783</v>
      </c>
      <c r="AN23">
        <f t="shared" si="9"/>
        <v>0</v>
      </c>
      <c r="AO23">
        <f t="shared" si="9"/>
        <v>0</v>
      </c>
      <c r="AP23">
        <f t="shared" si="9"/>
        <v>-1.5823570659129322</v>
      </c>
      <c r="AQ23">
        <f t="shared" si="9"/>
        <v>-693.75862040052664</v>
      </c>
      <c r="AR23">
        <f t="shared" si="9"/>
        <v>-695.34097746643965</v>
      </c>
      <c r="AS23">
        <f t="shared" si="9"/>
        <v>-32.518361999512052</v>
      </c>
      <c r="AT23">
        <f t="shared" si="9"/>
        <v>-1.7272429577316786</v>
      </c>
      <c r="AU23">
        <f t="shared" si="9"/>
        <v>-729.58658242368335</v>
      </c>
      <c r="AW23">
        <v>20</v>
      </c>
      <c r="AX23">
        <f>IF(Z23&gt;0, (R23*SUMPRODUCT(K23:$K$98, X23:$X$98)-K23*$AZ$3)/Z23, 0)</f>
        <v>61.960277268550414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2000000</v>
      </c>
      <c r="S24">
        <f t="shared" si="1"/>
        <v>292.63091727386541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48.216073612975379</v>
      </c>
      <c r="AC24">
        <f t="shared" si="2"/>
        <v>224.81537561792626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-4279.3721609921304</v>
      </c>
      <c r="AI24">
        <f t="shared" si="6"/>
        <v>-4288.9753574739088</v>
      </c>
      <c r="AJ24">
        <f t="shared" si="7"/>
        <v>-176.59930200495089</v>
      </c>
      <c r="AK24">
        <f t="shared" si="22"/>
        <v>3.3751251529082769</v>
      </c>
      <c r="AL24">
        <f t="shared" si="8"/>
        <v>-4462.1995343259514</v>
      </c>
      <c r="AN24">
        <f t="shared" si="9"/>
        <v>0</v>
      </c>
      <c r="AO24">
        <f t="shared" si="9"/>
        <v>0</v>
      </c>
      <c r="AP24">
        <f t="shared" si="9"/>
        <v>-1.3948059157988633</v>
      </c>
      <c r="AQ24">
        <f t="shared" si="9"/>
        <v>-621.55279415372217</v>
      </c>
      <c r="AR24">
        <f t="shared" si="9"/>
        <v>-622.94760006952094</v>
      </c>
      <c r="AS24">
        <f t="shared" si="9"/>
        <v>-25.649975154609159</v>
      </c>
      <c r="AT24">
        <f t="shared" si="9"/>
        <v>0.4902164127090759</v>
      </c>
      <c r="AU24">
        <f t="shared" si="9"/>
        <v>-648.10735881142102</v>
      </c>
      <c r="AW24">
        <v>21</v>
      </c>
      <c r="AX24">
        <f>IF(Z24&gt;0, (R24*SUMPRODUCT(K24:$K$98, X24:$X$98)-K24*$AZ$3)/Z24, 0)</f>
        <v>292.63091727386541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2000000</v>
      </c>
      <c r="S25">
        <f t="shared" si="1"/>
        <v>501.52586706304885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224.81537561792626</v>
      </c>
      <c r="AC25">
        <f t="shared" si="2"/>
        <v>380.36786932624091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-4303.8453608458267</v>
      </c>
      <c r="AI25">
        <f t="shared" si="6"/>
        <v>-4313.3256263292824</v>
      </c>
      <c r="AJ25">
        <f t="shared" si="7"/>
        <v>-155.55249370831464</v>
      </c>
      <c r="AK25">
        <f t="shared" si="22"/>
        <v>15.737076293254839</v>
      </c>
      <c r="AL25">
        <f t="shared" si="8"/>
        <v>-4453.1410437443419</v>
      </c>
      <c r="AN25">
        <f t="shared" si="9"/>
        <v>0</v>
      </c>
      <c r="AO25">
        <f t="shared" si="9"/>
        <v>0</v>
      </c>
      <c r="AP25">
        <f t="shared" si="9"/>
        <v>-1.229420478152166</v>
      </c>
      <c r="AQ25">
        <f t="shared" si="9"/>
        <v>-558.1315872069149</v>
      </c>
      <c r="AR25">
        <f t="shared" si="9"/>
        <v>-559.36100768506708</v>
      </c>
      <c r="AS25">
        <f t="shared" si="9"/>
        <v>-20.172369806138427</v>
      </c>
      <c r="AT25">
        <f t="shared" si="9"/>
        <v>2.0408166727961761</v>
      </c>
      <c r="AU25">
        <f t="shared" si="9"/>
        <v>-577.49256081840929</v>
      </c>
      <c r="AW25">
        <v>22</v>
      </c>
      <c r="AX25">
        <f>IF(Z25&gt;0, (R25*SUMPRODUCT(K25:$K$98, X25:$X$98)-K25*$AZ$3)/Z25, 0)</f>
        <v>501.52586706304885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2000000</v>
      </c>
      <c r="S26">
        <f t="shared" si="1"/>
        <v>689.33178297617894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380.36786932624091</v>
      </c>
      <c r="AC26">
        <f t="shared" si="2"/>
        <v>516.08028913900216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-4339.0917254555561</v>
      </c>
      <c r="AI26">
        <f t="shared" si="6"/>
        <v>-4348.4500689608931</v>
      </c>
      <c r="AJ26">
        <f t="shared" si="7"/>
        <v>-135.71241981276125</v>
      </c>
      <c r="AK26">
        <f t="shared" si="22"/>
        <v>26.625750852836866</v>
      </c>
      <c r="AL26">
        <f t="shared" si="8"/>
        <v>-4457.5367379208174</v>
      </c>
      <c r="AN26">
        <f t="shared" si="9"/>
        <v>0</v>
      </c>
      <c r="AO26">
        <f t="shared" si="9"/>
        <v>0</v>
      </c>
      <c r="AP26">
        <f t="shared" si="9"/>
        <v>-1.0835798065316773</v>
      </c>
      <c r="AQ26">
        <f t="shared" si="9"/>
        <v>-502.41286502370156</v>
      </c>
      <c r="AR26">
        <f t="shared" si="9"/>
        <v>-503.4964448302332</v>
      </c>
      <c r="AS26">
        <f t="shared" si="9"/>
        <v>-15.713810624796189</v>
      </c>
      <c r="AT26">
        <f t="shared" si="9"/>
        <v>3.0829308564516662</v>
      </c>
      <c r="AU26">
        <f t="shared" si="9"/>
        <v>-516.12732459857773</v>
      </c>
      <c r="AW26">
        <v>23</v>
      </c>
      <c r="AX26">
        <f>IF(Z26&gt;0, (R26*SUMPRODUCT(K26:$K$98, X26:$X$98)-K26*$AZ$3)/Z26, 0)</f>
        <v>689.33178297617894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2000000</v>
      </c>
      <c r="S27">
        <f t="shared" si="1"/>
        <v>856.80296259142051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516.08028913900216</v>
      </c>
      <c r="AC27">
        <f t="shared" si="2"/>
        <v>633.17100181143996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-4376.5214263709595</v>
      </c>
      <c r="AI27">
        <f t="shared" si="6"/>
        <v>-4385.7588331823281</v>
      </c>
      <c r="AJ27">
        <f t="shared" si="7"/>
        <v>-117.0907126724378</v>
      </c>
      <c r="AK27">
        <f t="shared" si="22"/>
        <v>36.125620239730154</v>
      </c>
      <c r="AL27">
        <f t="shared" si="8"/>
        <v>-4466.723925615036</v>
      </c>
      <c r="AN27">
        <f t="shared" si="9"/>
        <v>0</v>
      </c>
      <c r="AO27">
        <f t="shared" si="9"/>
        <v>0</v>
      </c>
      <c r="AP27">
        <f t="shared" si="9"/>
        <v>-0.95497932252046769</v>
      </c>
      <c r="AQ27">
        <f t="shared" si="9"/>
        <v>-452.452463348067</v>
      </c>
      <c r="AR27">
        <f t="shared" si="9"/>
        <v>-453.40744267058744</v>
      </c>
      <c r="AS27">
        <f t="shared" si="9"/>
        <v>-12.105043303250751</v>
      </c>
      <c r="AT27">
        <f t="shared" si="9"/>
        <v>3.7347300001673203</v>
      </c>
      <c r="AU27">
        <f t="shared" si="9"/>
        <v>-461.77775597367088</v>
      </c>
      <c r="AW27">
        <v>24</v>
      </c>
      <c r="AX27">
        <f>IF(Z27&gt;0, (R27*SUMPRODUCT(K27:$K$98, X27:$X$98)-K27*$AZ$3)/Z27, 0)</f>
        <v>856.80296259142051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2000000</v>
      </c>
      <c r="S28">
        <f t="shared" si="1"/>
        <v>1006.1075215069902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633.17100181143996</v>
      </c>
      <c r="AC28">
        <f t="shared" si="2"/>
        <v>733.84673283492793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-4421.3273648496352</v>
      </c>
      <c r="AI28">
        <f t="shared" si="6"/>
        <v>-4430.4447642968598</v>
      </c>
      <c r="AJ28">
        <f t="shared" si="7"/>
        <v>-100.67573102348797</v>
      </c>
      <c r="AK28">
        <f t="shared" si="22"/>
        <v>44.3219701268008</v>
      </c>
      <c r="AL28">
        <f t="shared" si="8"/>
        <v>-4486.798525193547</v>
      </c>
      <c r="AN28">
        <f t="shared" si="9"/>
        <v>0</v>
      </c>
      <c r="AO28">
        <f t="shared" si="9"/>
        <v>0</v>
      </c>
      <c r="AP28">
        <f t="shared" si="9"/>
        <v>-0.84158281309913674</v>
      </c>
      <c r="AQ28">
        <f t="shared" si="9"/>
        <v>-408.11123203282682</v>
      </c>
      <c r="AR28">
        <f t="shared" si="9"/>
        <v>-408.95281484592596</v>
      </c>
      <c r="AS28">
        <f t="shared" si="9"/>
        <v>-9.2928872334696457</v>
      </c>
      <c r="AT28">
        <f t="shared" si="9"/>
        <v>4.0911455637454219</v>
      </c>
      <c r="AU28">
        <f t="shared" si="9"/>
        <v>-414.1545565156502</v>
      </c>
      <c r="AW28">
        <v>25</v>
      </c>
      <c r="AX28">
        <f>IF(Z28&gt;0, (R28*SUMPRODUCT(K28:$K$98, X28:$X$98)-K28*$AZ$3)/Z28, 0)</f>
        <v>1006.1075215069902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2000000</v>
      </c>
      <c r="S29">
        <f t="shared" si="1"/>
        <v>1138.5513112926044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733.84673283492793</v>
      </c>
      <c r="AC29">
        <f t="shared" si="2"/>
        <v>819.59996006241454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-4471.8335180310023</v>
      </c>
      <c r="AI29">
        <f t="shared" si="6"/>
        <v>-4480.831794524267</v>
      </c>
      <c r="AJ29">
        <f t="shared" si="7"/>
        <v>-85.753227227486605</v>
      </c>
      <c r="AK29">
        <f t="shared" si="22"/>
        <v>51.369271298444957</v>
      </c>
      <c r="AL29">
        <f t="shared" si="8"/>
        <v>-4515.2157504533088</v>
      </c>
      <c r="AN29">
        <f t="shared" si="9"/>
        <v>0</v>
      </c>
      <c r="AO29">
        <f t="shared" si="9"/>
        <v>0</v>
      </c>
      <c r="AP29">
        <f t="shared" si="9"/>
        <v>-0.74159567179373409</v>
      </c>
      <c r="AQ29">
        <f t="shared" si="9"/>
        <v>-368.54750845188397</v>
      </c>
      <c r="AR29">
        <f t="shared" si="9"/>
        <v>-369.2891041236777</v>
      </c>
      <c r="AS29">
        <f t="shared" si="9"/>
        <v>-7.0673780919988491</v>
      </c>
      <c r="AT29">
        <f t="shared" si="9"/>
        <v>4.233613991150265</v>
      </c>
      <c r="AU29">
        <f t="shared" si="9"/>
        <v>-372.12286822452626</v>
      </c>
      <c r="AW29">
        <v>26</v>
      </c>
      <c r="AX29">
        <f>IF(Z29&gt;0, (R29*SUMPRODUCT(K29:$K$98, X29:$X$98)-K29*$AZ$3)/Z29, 0)</f>
        <v>1138.5513112926044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2000000</v>
      </c>
      <c r="S30">
        <f t="shared" si="1"/>
        <v>1255.6422017974326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819.59996006241454</v>
      </c>
      <c r="AC30">
        <f t="shared" si="2"/>
        <v>892.002861664384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-4535.5315959439349</v>
      </c>
      <c r="AI30">
        <f t="shared" si="6"/>
        <v>-4544.4115425997925</v>
      </c>
      <c r="AJ30">
        <f t="shared" si="7"/>
        <v>-72.402901601969461</v>
      </c>
      <c r="AK30">
        <f t="shared" si="22"/>
        <v>57.371997204369023</v>
      </c>
      <c r="AL30">
        <f t="shared" si="8"/>
        <v>-4559.4424469973928</v>
      </c>
      <c r="AN30">
        <f t="shared" si="9"/>
        <v>0</v>
      </c>
      <c r="AO30">
        <f t="shared" si="9"/>
        <v>0</v>
      </c>
      <c r="AP30">
        <f t="shared" si="9"/>
        <v>-0.65343168084468717</v>
      </c>
      <c r="AQ30">
        <f t="shared" si="9"/>
        <v>-333.74750424957438</v>
      </c>
      <c r="AR30">
        <f t="shared" si="9"/>
        <v>-334.40093593041905</v>
      </c>
      <c r="AS30">
        <f t="shared" si="9"/>
        <v>-5.3277740875390691</v>
      </c>
      <c r="AT30">
        <f t="shared" si="9"/>
        <v>4.221723622848379</v>
      </c>
      <c r="AU30">
        <f t="shared" si="9"/>
        <v>-335.50698639510972</v>
      </c>
      <c r="AW30">
        <v>27</v>
      </c>
      <c r="AX30">
        <f>IF(Z30&gt;0, (R30*SUMPRODUCT(K30:$K$98, X30:$X$98)-K30*$AZ$3)/Z30, 0)</f>
        <v>1255.6422017974326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2000000</v>
      </c>
      <c r="S31">
        <f t="shared" si="1"/>
        <v>1358.0342367098363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892.002861664384</v>
      </c>
      <c r="AC31">
        <f t="shared" si="2"/>
        <v>951.96108067717705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-4614.3584307522706</v>
      </c>
      <c r="AI31">
        <f t="shared" si="6"/>
        <v>-4623.1207382013772</v>
      </c>
      <c r="AJ31">
        <f t="shared" si="7"/>
        <v>-59.958219012793052</v>
      </c>
      <c r="AK31">
        <f t="shared" si="22"/>
        <v>62.440200316506889</v>
      </c>
      <c r="AL31">
        <f t="shared" si="8"/>
        <v>-4620.6387568976634</v>
      </c>
      <c r="AN31">
        <f t="shared" si="9"/>
        <v>0</v>
      </c>
      <c r="AO31">
        <f t="shared" si="9"/>
        <v>0</v>
      </c>
      <c r="AP31">
        <f t="shared" si="9"/>
        <v>-0.57569213315710466</v>
      </c>
      <c r="AQ31">
        <f t="shared" si="9"/>
        <v>-303.16784289759465</v>
      </c>
      <c r="AR31">
        <f t="shared" si="9"/>
        <v>-303.74353503075179</v>
      </c>
      <c r="AS31">
        <f t="shared" si="9"/>
        <v>-3.9393133834049792</v>
      </c>
      <c r="AT31">
        <f t="shared" si="9"/>
        <v>4.102381972300102</v>
      </c>
      <c r="AU31">
        <f t="shared" si="9"/>
        <v>-303.58046644185663</v>
      </c>
      <c r="AW31">
        <v>28</v>
      </c>
      <c r="AX31">
        <f>IF(Z31&gt;0, (R31*SUMPRODUCT(K31:$K$98, X31:$X$98)-K31*$AZ$3)/Z31, 0)</f>
        <v>1358.0342367098363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2000000</v>
      </c>
      <c r="S32">
        <f t="shared" si="1"/>
        <v>1446.3305765519342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951.96108067717705</v>
      </c>
      <c r="AC32">
        <f t="shared" si="2"/>
        <v>1000.3162049781272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-4702.5145046800926</v>
      </c>
      <c r="AI32">
        <f t="shared" si="6"/>
        <v>-4711.1597983390539</v>
      </c>
      <c r="AJ32">
        <f t="shared" si="7"/>
        <v>-48.355124300950138</v>
      </c>
      <c r="AK32">
        <f t="shared" si="22"/>
        <v>66.637275647402404</v>
      </c>
      <c r="AL32">
        <f t="shared" si="8"/>
        <v>-4692.8776469926024</v>
      </c>
      <c r="AN32">
        <f t="shared" si="9"/>
        <v>0</v>
      </c>
      <c r="AO32">
        <f t="shared" si="9"/>
        <v>0</v>
      </c>
      <c r="AP32">
        <f t="shared" si="9"/>
        <v>-0.50714661891335999</v>
      </c>
      <c r="AQ32">
        <f t="shared" si="9"/>
        <v>-275.85694893862239</v>
      </c>
      <c r="AR32">
        <f t="shared" si="9"/>
        <v>-276.36409555753573</v>
      </c>
      <c r="AS32">
        <f t="shared" si="9"/>
        <v>-2.8365881789269221</v>
      </c>
      <c r="AT32">
        <f t="shared" si="9"/>
        <v>3.9090481331593305</v>
      </c>
      <c r="AU32">
        <f t="shared" si="9"/>
        <v>-275.29163560330335</v>
      </c>
      <c r="AW32">
        <v>29</v>
      </c>
      <c r="AX32">
        <f>IF(Z32&gt;0, (R32*SUMPRODUCT(K32:$K$98, X32:$X$98)-K32*$AZ$3)/Z32, 0)</f>
        <v>1446.3305765519342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2000000</v>
      </c>
      <c r="S33">
        <f t="shared" si="1"/>
        <v>1521.7855262953142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1000.3162049781272</v>
      </c>
      <c r="AC33">
        <f t="shared" si="2"/>
        <v>1038.3190481810634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-4808.228767482381</v>
      </c>
      <c r="AI33">
        <f t="shared" si="6"/>
        <v>-4816.7575567749564</v>
      </c>
      <c r="AJ33">
        <f t="shared" si="7"/>
        <v>-38.002843202936219</v>
      </c>
      <c r="AK33">
        <f t="shared" si="22"/>
        <v>70.02213434846891</v>
      </c>
      <c r="AL33">
        <f t="shared" si="8"/>
        <v>-4784.7382656294239</v>
      </c>
      <c r="AN33">
        <f t="shared" si="9"/>
        <v>0</v>
      </c>
      <c r="AO33">
        <f t="shared" si="9"/>
        <v>0</v>
      </c>
      <c r="AP33">
        <f t="shared" si="9"/>
        <v>-0.44670740022793359</v>
      </c>
      <c r="AQ33">
        <f t="shared" si="9"/>
        <v>-251.83778127724148</v>
      </c>
      <c r="AR33">
        <f t="shared" si="9"/>
        <v>-252.2844886774694</v>
      </c>
      <c r="AS33">
        <f t="shared" si="9"/>
        <v>-1.9904526546613455</v>
      </c>
      <c r="AT33">
        <f t="shared" si="9"/>
        <v>3.66750830864662</v>
      </c>
      <c r="AU33">
        <f t="shared" si="9"/>
        <v>-250.60743302348413</v>
      </c>
      <c r="AW33">
        <v>30</v>
      </c>
      <c r="AX33">
        <f>IF(Z33&gt;0, (R33*SUMPRODUCT(K33:$K$98, X33:$X$98)-K33*$AZ$3)/Z33, 0)</f>
        <v>1521.7855262953142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2000000</v>
      </c>
      <c r="S34">
        <f t="shared" si="1"/>
        <v>1584.9787966774516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1038.3190481810634</v>
      </c>
      <c r="AC34">
        <f t="shared" si="2"/>
        <v>1066.7132241730683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-4931.8399564427691</v>
      </c>
      <c r="AI34">
        <f t="shared" si="6"/>
        <v>-4940.2526338426906</v>
      </c>
      <c r="AJ34">
        <f t="shared" si="7"/>
        <v>-28.394175992004875</v>
      </c>
      <c r="AK34">
        <f t="shared" si="22"/>
        <v>72.682333372674449</v>
      </c>
      <c r="AL34">
        <f t="shared" si="8"/>
        <v>-4895.9644764620216</v>
      </c>
      <c r="AN34">
        <f t="shared" si="9"/>
        <v>0</v>
      </c>
      <c r="AO34">
        <f t="shared" si="9"/>
        <v>0</v>
      </c>
      <c r="AP34">
        <f t="shared" si="9"/>
        <v>-0.39341596040178717</v>
      </c>
      <c r="AQ34">
        <f t="shared" si="9"/>
        <v>-230.63579652179678</v>
      </c>
      <c r="AR34">
        <f t="shared" si="9"/>
        <v>-231.02921248219857</v>
      </c>
      <c r="AS34">
        <f t="shared" si="9"/>
        <v>-1.3278438583436052</v>
      </c>
      <c r="AT34">
        <f t="shared" si="9"/>
        <v>3.3989642807793881</v>
      </c>
      <c r="AU34">
        <f t="shared" ref="AU34:AU97" si="23">AL34*$K34</f>
        <v>-228.95809205976281</v>
      </c>
      <c r="AW34">
        <v>31</v>
      </c>
      <c r="AX34">
        <f>IF(Z34&gt;0, (R34*SUMPRODUCT(K34:$K$98, X34:$X$98)-K34*$AZ$3)/Z34, 0)</f>
        <v>1584.9787966774516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2000000</v>
      </c>
      <c r="S35">
        <f t="shared" si="1"/>
        <v>1636.574202541573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1066.7132241730683</v>
      </c>
      <c r="AC35">
        <f t="shared" si="2"/>
        <v>1086.2845323559559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-5057.8281795009698</v>
      </c>
      <c r="AI35">
        <f t="shared" ref="AI35:AI66" si="25">SUM(AE35:AH35)</f>
        <v>-5066.1251187007701</v>
      </c>
      <c r="AJ35">
        <f t="shared" si="7"/>
        <v>-19.571308182887606</v>
      </c>
      <c r="AK35">
        <f t="shared" si="22"/>
        <v>74.669925692114788</v>
      </c>
      <c r="AL35">
        <f t="shared" ref="AL35:AL98" si="26">SUM(AI35:AK35)</f>
        <v>-5011.0265011915435</v>
      </c>
      <c r="AN35">
        <f t="shared" ref="AN35:AT66" si="27">AE35*$K35</f>
        <v>0</v>
      </c>
      <c r="AO35">
        <f t="shared" si="27"/>
        <v>0</v>
      </c>
      <c r="AP35">
        <f t="shared" si="27"/>
        <v>-0.3464316994155886</v>
      </c>
      <c r="AQ35">
        <f t="shared" si="27"/>
        <v>-211.18535032999898</v>
      </c>
      <c r="AR35">
        <f t="shared" si="27"/>
        <v>-211.53178202941459</v>
      </c>
      <c r="AS35">
        <f t="shared" si="27"/>
        <v>-0.81718346854307222</v>
      </c>
      <c r="AT35">
        <f t="shared" si="27"/>
        <v>3.1177797775566432</v>
      </c>
      <c r="AU35">
        <f t="shared" si="23"/>
        <v>-209.23118572040102</v>
      </c>
      <c r="AW35">
        <v>32</v>
      </c>
      <c r="AX35">
        <f>IF(Z35&gt;0, (R35*SUMPRODUCT(K35:$K$98, X35:$X$98)-K35*$AZ$3)/Z35, 0)</f>
        <v>1636.574202541573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2000000</v>
      </c>
      <c r="S36">
        <f t="shared" si="1"/>
        <v>1678.3240239116442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1086.2845323559559</v>
      </c>
      <c r="AC36">
        <f t="shared" si="2"/>
        <v>1098.4983826551397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-5193.0927429530311</v>
      </c>
      <c r="AI36">
        <f t="shared" si="25"/>
        <v>-5201.2742559311901</v>
      </c>
      <c r="AJ36">
        <f t="shared" si="7"/>
        <v>-12.213850299183832</v>
      </c>
      <c r="AK36">
        <f t="shared" si="22"/>
        <v>76.039917264916923</v>
      </c>
      <c r="AL36">
        <f t="shared" si="26"/>
        <v>-5137.4481889654571</v>
      </c>
      <c r="AN36">
        <f t="shared" si="27"/>
        <v>0</v>
      </c>
      <c r="AO36">
        <f t="shared" si="27"/>
        <v>0</v>
      </c>
      <c r="AP36">
        <f t="shared" si="27"/>
        <v>-0.30501087042032327</v>
      </c>
      <c r="AQ36">
        <f t="shared" si="27"/>
        <v>-193.60107866723411</v>
      </c>
      <c r="AR36">
        <f t="shared" si="27"/>
        <v>-193.90608953765442</v>
      </c>
      <c r="AS36">
        <f t="shared" si="27"/>
        <v>-0.45533841000834535</v>
      </c>
      <c r="AT36">
        <f t="shared" si="27"/>
        <v>2.8348059110309447</v>
      </c>
      <c r="AU36">
        <f t="shared" si="23"/>
        <v>-191.52662203663184</v>
      </c>
      <c r="AW36">
        <v>33</v>
      </c>
      <c r="AX36">
        <f>IF(Z36&gt;0, (R36*SUMPRODUCT(K36:$K$98, X36:$X$98)-K36*$AZ$3)/Z36, 0)</f>
        <v>1678.3240239116442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2000000</v>
      </c>
      <c r="S37">
        <f t="shared" si="1"/>
        <v>1711.378268602054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1098.4983826551397</v>
      </c>
      <c r="AC37">
        <f t="shared" si="2"/>
        <v>1104.3608759782478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-5341.7464766181902</v>
      </c>
      <c r="AI37">
        <f t="shared" si="25"/>
        <v>-5349.8127885510885</v>
      </c>
      <c r="AJ37">
        <f t="shared" si="7"/>
        <v>-5.8624933231080831</v>
      </c>
      <c r="AK37">
        <f t="shared" si="22"/>
        <v>76.894886785859782</v>
      </c>
      <c r="AL37">
        <f t="shared" si="26"/>
        <v>-5278.7803950883372</v>
      </c>
      <c r="AN37">
        <f t="shared" si="27"/>
        <v>0</v>
      </c>
      <c r="AO37">
        <f t="shared" si="27"/>
        <v>0</v>
      </c>
      <c r="AP37">
        <f t="shared" si="27"/>
        <v>-0.26849653410063107</v>
      </c>
      <c r="AQ37">
        <f t="shared" si="27"/>
        <v>-177.80621763047196</v>
      </c>
      <c r="AR37">
        <f t="shared" si="27"/>
        <v>-178.07471416457258</v>
      </c>
      <c r="AS37">
        <f t="shared" si="27"/>
        <v>-0.19513987948107761</v>
      </c>
      <c r="AT37">
        <f t="shared" si="27"/>
        <v>2.5595353569031505</v>
      </c>
      <c r="AU37">
        <f t="shared" si="23"/>
        <v>-175.7103186871505</v>
      </c>
      <c r="AW37">
        <v>34</v>
      </c>
      <c r="AX37">
        <f>IF(Z37&gt;0, (R37*SUMPRODUCT(K37:$K$98, X37:$X$98)-K37*$AZ$3)/Z37, 0)</f>
        <v>1711.378268602054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2000000</v>
      </c>
      <c r="S38">
        <f t="shared" si="1"/>
        <v>1736.6273202282741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1104.3608759782478</v>
      </c>
      <c r="AC38">
        <f t="shared" si="2"/>
        <v>1104.6471333391519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-5528.576634043874</v>
      </c>
      <c r="AI38">
        <f t="shared" si="25"/>
        <v>-5536.5277292534811</v>
      </c>
      <c r="AJ38">
        <f t="shared" si="7"/>
        <v>-0.28625736090407372</v>
      </c>
      <c r="AK38">
        <f t="shared" si="22"/>
        <v>77.305261318477349</v>
      </c>
      <c r="AL38">
        <f t="shared" si="26"/>
        <v>-5459.5087252959074</v>
      </c>
      <c r="AN38">
        <f t="shared" si="27"/>
        <v>0</v>
      </c>
      <c r="AO38">
        <f t="shared" si="27"/>
        <v>0</v>
      </c>
      <c r="AP38">
        <f t="shared" si="27"/>
        <v>-0.23630483217497644</v>
      </c>
      <c r="AQ38">
        <f t="shared" si="27"/>
        <v>-164.30810337873351</v>
      </c>
      <c r="AR38">
        <f t="shared" si="27"/>
        <v>-164.5444082109085</v>
      </c>
      <c r="AS38">
        <f t="shared" si="27"/>
        <v>-8.5075069338320253E-3</v>
      </c>
      <c r="AT38">
        <f t="shared" si="27"/>
        <v>2.2974956682739518</v>
      </c>
      <c r="AU38">
        <f t="shared" si="23"/>
        <v>-162.25542004956836</v>
      </c>
      <c r="AW38">
        <v>35</v>
      </c>
      <c r="AX38">
        <f>IF(Z38&gt;0, (R38*SUMPRODUCT(K38:$K$98, X38:$X$98)-K38*$AZ$3)/Z38, 0)</f>
        <v>1736.6273202282741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2000000</v>
      </c>
      <c r="S39">
        <f t="shared" si="1"/>
        <v>1753.7294549709325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1104.6471333391519</v>
      </c>
      <c r="AC39">
        <f t="shared" si="2"/>
        <v>1099.3501683455761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-5725.1307660547482</v>
      </c>
      <c r="AI39">
        <f t="shared" si="25"/>
        <v>-5732.9665682449713</v>
      </c>
      <c r="AJ39">
        <f t="shared" si="7"/>
        <v>5.2969649935757843</v>
      </c>
      <c r="AK39">
        <f t="shared" si="22"/>
        <v>77.325299333740645</v>
      </c>
      <c r="AL39">
        <f t="shared" si="26"/>
        <v>-5650.3443039176545</v>
      </c>
      <c r="AN39">
        <f t="shared" si="27"/>
        <v>0</v>
      </c>
      <c r="AO39">
        <f t="shared" si="27"/>
        <v>0</v>
      </c>
      <c r="AP39">
        <f t="shared" si="27"/>
        <v>-0.20792709691289232</v>
      </c>
      <c r="AQ39">
        <f t="shared" si="27"/>
        <v>-151.91933011246414</v>
      </c>
      <c r="AR39">
        <f t="shared" si="27"/>
        <v>-152.12725720937703</v>
      </c>
      <c r="AS39">
        <f t="shared" si="27"/>
        <v>0.14055772808273193</v>
      </c>
      <c r="AT39">
        <f t="shared" si="27"/>
        <v>2.0518671372851069</v>
      </c>
      <c r="AU39">
        <f t="shared" si="23"/>
        <v>-149.93483234400918</v>
      </c>
      <c r="AW39">
        <v>36</v>
      </c>
      <c r="AX39">
        <f>IF(Z39&gt;0, (R39*SUMPRODUCT(K39:$K$98, X39:$X$98)-K39*$AZ$3)/Z39, 0)</f>
        <v>1753.7294549709325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2000000</v>
      </c>
      <c r="S40">
        <f t="shared" si="1"/>
        <v>1763.8192870183436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1099.3501683455761</v>
      </c>
      <c r="AC40">
        <f t="shared" si="2"/>
        <v>1089.4050689341452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-5911.3793214381976</v>
      </c>
      <c r="AI40">
        <f t="shared" si="25"/>
        <v>-5919.0998194857593</v>
      </c>
      <c r="AJ40">
        <f t="shared" si="7"/>
        <v>9.9450994114308742</v>
      </c>
      <c r="AK40">
        <f t="shared" si="22"/>
        <v>76.954511784190331</v>
      </c>
      <c r="AL40">
        <f t="shared" si="26"/>
        <v>-5832.2002082901381</v>
      </c>
      <c r="AN40">
        <f t="shared" si="27"/>
        <v>0</v>
      </c>
      <c r="AO40">
        <f t="shared" si="27"/>
        <v>0</v>
      </c>
      <c r="AP40">
        <f t="shared" si="27"/>
        <v>-0.18291735836137071</v>
      </c>
      <c r="AQ40">
        <f t="shared" si="27"/>
        <v>-140.05493986116625</v>
      </c>
      <c r="AR40">
        <f t="shared" si="27"/>
        <v>-140.23785721952763</v>
      </c>
      <c r="AS40">
        <f t="shared" si="27"/>
        <v>0.2356235701082362</v>
      </c>
      <c r="AT40">
        <f t="shared" si="27"/>
        <v>1.8232393717136743</v>
      </c>
      <c r="AU40">
        <f t="shared" si="23"/>
        <v>-138.17899427770573</v>
      </c>
      <c r="AW40">
        <v>37</v>
      </c>
      <c r="AX40">
        <f>IF(Z40&gt;0, (R40*SUMPRODUCT(K40:$K$98, X40:$X$98)-K40*$AZ$3)/Z40, 0)</f>
        <v>1763.8192870183436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2000000</v>
      </c>
      <c r="S41">
        <f t="shared" si="1"/>
        <v>1768.7452106027863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1089.4050689341452</v>
      </c>
      <c r="AC41">
        <f t="shared" si="2"/>
        <v>1076.1128350560448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-6117.5633018081999</v>
      </c>
      <c r="AI41">
        <f t="shared" si="25"/>
        <v>-6125.1683601046498</v>
      </c>
      <c r="AJ41">
        <f t="shared" si="7"/>
        <v>13.292233878100433</v>
      </c>
      <c r="AK41">
        <f t="shared" si="22"/>
        <v>76.258354825390171</v>
      </c>
      <c r="AL41">
        <f t="shared" si="26"/>
        <v>-6035.6177714011583</v>
      </c>
      <c r="AN41">
        <f t="shared" si="27"/>
        <v>0</v>
      </c>
      <c r="AO41">
        <f t="shared" si="27"/>
        <v>0</v>
      </c>
      <c r="AP41">
        <f t="shared" si="27"/>
        <v>-0.16087706264001028</v>
      </c>
      <c r="AQ41">
        <f t="shared" si="27"/>
        <v>-129.41066013506568</v>
      </c>
      <c r="AR41">
        <f t="shared" si="27"/>
        <v>-129.57153719770571</v>
      </c>
      <c r="AS41">
        <f t="shared" si="27"/>
        <v>0.28118332021611048</v>
      </c>
      <c r="AT41">
        <f t="shared" si="27"/>
        <v>1.6131658230411587</v>
      </c>
      <c r="AU41">
        <f t="shared" si="23"/>
        <v>-127.67718805444841</v>
      </c>
      <c r="AW41">
        <v>38</v>
      </c>
      <c r="AX41">
        <f>IF(Z41&gt;0, (R41*SUMPRODUCT(K41:$K$98, X41:$X$98)-K41*$AZ$3)/Z41, 0)</f>
        <v>1768.7452106027863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2000000</v>
      </c>
      <c r="S42">
        <f t="shared" si="1"/>
        <v>1768.9650180970852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1076.1128350560448</v>
      </c>
      <c r="AC42">
        <f t="shared" si="2"/>
        <v>1059.8831624058594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-6332.4473100711248</v>
      </c>
      <c r="AI42">
        <f t="shared" si="25"/>
        <v>-6339.9367399889225</v>
      </c>
      <c r="AJ42">
        <f t="shared" si="7"/>
        <v>16.229672650185421</v>
      </c>
      <c r="AK42">
        <f t="shared" si="22"/>
        <v>75.32789845392314</v>
      </c>
      <c r="AL42">
        <f t="shared" si="26"/>
        <v>-6248.3791688848141</v>
      </c>
      <c r="AN42">
        <f t="shared" si="27"/>
        <v>0</v>
      </c>
      <c r="AO42">
        <f t="shared" si="27"/>
        <v>0</v>
      </c>
      <c r="AP42">
        <f t="shared" si="27"/>
        <v>-0.14145630812139795</v>
      </c>
      <c r="AQ42">
        <f t="shared" si="27"/>
        <v>-119.60384537777796</v>
      </c>
      <c r="AR42">
        <f t="shared" si="27"/>
        <v>-119.74530168589936</v>
      </c>
      <c r="AS42">
        <f t="shared" si="27"/>
        <v>0.30653729326694179</v>
      </c>
      <c r="AT42">
        <f t="shared" si="27"/>
        <v>1.4227526702018134</v>
      </c>
      <c r="AU42">
        <f t="shared" si="23"/>
        <v>-118.01601172243062</v>
      </c>
      <c r="AW42">
        <v>39</v>
      </c>
      <c r="AX42">
        <f>IF(Z42&gt;0, (R42*SUMPRODUCT(K42:$K$98, X42:$X$98)-K42*$AZ$3)/Z42, 0)</f>
        <v>1768.9650180970852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2000000</v>
      </c>
      <c r="S43">
        <f t="shared" si="1"/>
        <v>1765.3416717967914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1059.8831624058594</v>
      </c>
      <c r="AC43">
        <f t="shared" si="2"/>
        <v>1041.3337701395808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-6572.4684560873557</v>
      </c>
      <c r="AI43">
        <f t="shared" si="25"/>
        <v>-6579.8419137781248</v>
      </c>
      <c r="AJ43">
        <f t="shared" si="7"/>
        <v>18.549392266278574</v>
      </c>
      <c r="AK43">
        <f t="shared" si="22"/>
        <v>74.19182136841016</v>
      </c>
      <c r="AL43">
        <f t="shared" si="26"/>
        <v>-6487.1007001434364</v>
      </c>
      <c r="AN43">
        <f t="shared" si="27"/>
        <v>0</v>
      </c>
      <c r="AO43">
        <f t="shared" si="27"/>
        <v>0</v>
      </c>
      <c r="AP43">
        <f t="shared" si="27"/>
        <v>-0.12434454225029619</v>
      </c>
      <c r="AQ43">
        <f t="shared" si="27"/>
        <v>-110.83681712174824</v>
      </c>
      <c r="AR43">
        <f t="shared" si="27"/>
        <v>-110.96116166399854</v>
      </c>
      <c r="AS43">
        <f t="shared" si="27"/>
        <v>0.31281330782696776</v>
      </c>
      <c r="AT43">
        <f t="shared" si="27"/>
        <v>1.2511563032795778</v>
      </c>
      <c r="AU43">
        <f t="shared" si="23"/>
        <v>-109.39719205289201</v>
      </c>
      <c r="AW43">
        <v>40</v>
      </c>
      <c r="AX43">
        <f>IF(Z43&gt;0, (R43*SUMPRODUCT(K43:$K$98, X43:$X$98)-K43*$AZ$3)/Z43, 0)</f>
        <v>1765.3416717967914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2000000</v>
      </c>
      <c r="S44">
        <f t="shared" si="1"/>
        <v>1758.1960872084815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1041.3337701395808</v>
      </c>
      <c r="AC44">
        <f t="shared" si="2"/>
        <v>1020.7241432959578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-6851.8250808801604</v>
      </c>
      <c r="AI44">
        <f t="shared" si="25"/>
        <v>-6859.0819800872659</v>
      </c>
      <c r="AJ44">
        <f t="shared" si="7"/>
        <v>20.609626843623005</v>
      </c>
      <c r="AK44">
        <f t="shared" si="22"/>
        <v>72.893363909770656</v>
      </c>
      <c r="AL44">
        <f t="shared" si="26"/>
        <v>-6765.5789893338724</v>
      </c>
      <c r="AN44">
        <f t="shared" si="27"/>
        <v>0</v>
      </c>
      <c r="AO44">
        <f t="shared" si="27"/>
        <v>0</v>
      </c>
      <c r="AP44">
        <f t="shared" si="27"/>
        <v>-0.10926689542452053</v>
      </c>
      <c r="AQ44">
        <f t="shared" si="27"/>
        <v>-103.16770747574482</v>
      </c>
      <c r="AR44">
        <f t="shared" si="27"/>
        <v>-103.27697437116933</v>
      </c>
      <c r="AS44">
        <f t="shared" si="27"/>
        <v>0.31031848132264728</v>
      </c>
      <c r="AT44">
        <f t="shared" si="27"/>
        <v>1.0975530104747231</v>
      </c>
      <c r="AU44">
        <f t="shared" si="23"/>
        <v>-101.86910287937197</v>
      </c>
      <c r="AW44">
        <v>41</v>
      </c>
      <c r="AX44">
        <f>IF(Z44&gt;0, (R44*SUMPRODUCT(K44:$K$98, X44:$X$98)-K44*$AZ$3)/Z44, 0)</f>
        <v>1758.1960872084815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2000000</v>
      </c>
      <c r="S45">
        <f t="shared" si="1"/>
        <v>1747.4838205179165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1020.7241432959578</v>
      </c>
      <c r="AC45">
        <f t="shared" si="2"/>
        <v>998.1164271399673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-7145.8605215098141</v>
      </c>
      <c r="AI45">
        <f t="shared" si="25"/>
        <v>-7153.000190096589</v>
      </c>
      <c r="AJ45">
        <f t="shared" si="7"/>
        <v>22.607716155990488</v>
      </c>
      <c r="AK45">
        <f t="shared" si="22"/>
        <v>71.450690030717055</v>
      </c>
      <c r="AL45">
        <f t="shared" si="26"/>
        <v>-7058.9417839098815</v>
      </c>
      <c r="AN45">
        <f t="shared" si="27"/>
        <v>0</v>
      </c>
      <c r="AO45">
        <f t="shared" si="27"/>
        <v>0</v>
      </c>
      <c r="AP45">
        <f t="shared" si="27"/>
        <v>-9.5983712308585087E-2</v>
      </c>
      <c r="AQ45">
        <f t="shared" si="27"/>
        <v>-96.066954951430787</v>
      </c>
      <c r="AR45">
        <f t="shared" si="27"/>
        <v>-96.162938663739368</v>
      </c>
      <c r="AS45">
        <f t="shared" si="27"/>
        <v>0.30393182780083028</v>
      </c>
      <c r="AT45">
        <f t="shared" si="27"/>
        <v>0.96056313998405163</v>
      </c>
      <c r="AU45">
        <f t="shared" si="23"/>
        <v>-94.898443695954484</v>
      </c>
      <c r="AW45">
        <v>42</v>
      </c>
      <c r="AX45">
        <f>IF(Z45&gt;0, (R45*SUMPRODUCT(K45:$K$98, X45:$X$98)-K45*$AZ$3)/Z45, 0)</f>
        <v>1747.4838205179165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2000000</v>
      </c>
      <c r="S46">
        <f t="shared" si="1"/>
        <v>1733.8691409717105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998.1164271399673</v>
      </c>
      <c r="AC46">
        <f t="shared" si="2"/>
        <v>973.97803586688872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-7449.9814304958754</v>
      </c>
      <c r="AI46">
        <f t="shared" si="25"/>
        <v>-7457.0031400128419</v>
      </c>
      <c r="AJ46">
        <f t="shared" si="7"/>
        <v>24.138391273078582</v>
      </c>
      <c r="AK46">
        <f t="shared" si="22"/>
        <v>69.868149899797714</v>
      </c>
      <c r="AL46">
        <f t="shared" si="26"/>
        <v>-7362.9965988399654</v>
      </c>
      <c r="AN46">
        <f t="shared" si="27"/>
        <v>0</v>
      </c>
      <c r="AO46">
        <f t="shared" si="27"/>
        <v>0</v>
      </c>
      <c r="AP46">
        <f t="shared" si="27"/>
        <v>-8.4283842400036169E-2</v>
      </c>
      <c r="AQ46">
        <f t="shared" si="27"/>
        <v>-89.424528208388907</v>
      </c>
      <c r="AR46">
        <f t="shared" si="27"/>
        <v>-89.508812050788933</v>
      </c>
      <c r="AS46">
        <f t="shared" si="27"/>
        <v>0.28974089015425492</v>
      </c>
      <c r="AT46">
        <f t="shared" si="27"/>
        <v>0.83864992146249406</v>
      </c>
      <c r="AU46">
        <f t="shared" si="23"/>
        <v>-88.380421239172179</v>
      </c>
      <c r="AW46">
        <v>43</v>
      </c>
      <c r="AX46">
        <f>IF(Z46&gt;0, (R46*SUMPRODUCT(K46:$K$98, X46:$X$98)-K46*$AZ$3)/Z46, 0)</f>
        <v>1733.8691409717105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2000000</v>
      </c>
      <c r="S47">
        <f t="shared" si="1"/>
        <v>1718.1011450564947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973.97803586688872</v>
      </c>
      <c r="AC47">
        <f t="shared" si="2"/>
        <v>948.77543951417158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-7792.2393386265776</v>
      </c>
      <c r="AI47">
        <f t="shared" si="25"/>
        <v>-7799.1421295525079</v>
      </c>
      <c r="AJ47">
        <f t="shared" si="7"/>
        <v>25.202596352717137</v>
      </c>
      <c r="AK47">
        <f t="shared" si="22"/>
        <v>68.178462510682223</v>
      </c>
      <c r="AL47">
        <f t="shared" si="26"/>
        <v>-7705.7610706891091</v>
      </c>
      <c r="AN47">
        <f t="shared" si="27"/>
        <v>0</v>
      </c>
      <c r="AO47">
        <f t="shared" si="27"/>
        <v>0</v>
      </c>
      <c r="AP47">
        <f t="shared" si="27"/>
        <v>-7.3978950200768653E-2</v>
      </c>
      <c r="AQ47">
        <f t="shared" si="27"/>
        <v>-83.511393024988749</v>
      </c>
      <c r="AR47">
        <f t="shared" si="27"/>
        <v>-83.585371975189517</v>
      </c>
      <c r="AS47">
        <f t="shared" si="27"/>
        <v>0.27010257742325378</v>
      </c>
      <c r="AT47">
        <f t="shared" si="27"/>
        <v>0.73068576709972888</v>
      </c>
      <c r="AU47">
        <f t="shared" si="23"/>
        <v>-82.584583630666543</v>
      </c>
      <c r="AW47">
        <v>44</v>
      </c>
      <c r="AX47">
        <f>IF(Z47&gt;0, (R47*SUMPRODUCT(K47:$K$98, X47:$X$98)-K47*$AZ$3)/Z47, 0)</f>
        <v>1718.1011450564947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2000000</v>
      </c>
      <c r="S48">
        <f t="shared" si="1"/>
        <v>1700.2994701211217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948.77543951417158</v>
      </c>
      <c r="AC48">
        <f t="shared" si="2"/>
        <v>922.60505707460413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-8175.5407702123994</v>
      </c>
      <c r="AI48">
        <f t="shared" si="25"/>
        <v>-8182.3234360992574</v>
      </c>
      <c r="AJ48">
        <f t="shared" si="7"/>
        <v>26.170382439567447</v>
      </c>
      <c r="AK48">
        <f t="shared" si="22"/>
        <v>66.414280765992018</v>
      </c>
      <c r="AL48">
        <f t="shared" si="26"/>
        <v>-8089.7387728936983</v>
      </c>
      <c r="AN48">
        <f t="shared" si="27"/>
        <v>0</v>
      </c>
      <c r="AO48">
        <f t="shared" si="27"/>
        <v>0</v>
      </c>
      <c r="AP48">
        <f t="shared" si="27"/>
        <v>-6.4903160606715304E-2</v>
      </c>
      <c r="AQ48">
        <f t="shared" si="27"/>
        <v>-78.231545605688183</v>
      </c>
      <c r="AR48">
        <f t="shared" si="27"/>
        <v>-78.296448766294901</v>
      </c>
      <c r="AS48">
        <f t="shared" si="27"/>
        <v>0.25042373646998911</v>
      </c>
      <c r="AT48">
        <f t="shared" si="27"/>
        <v>0.63551659525009019</v>
      </c>
      <c r="AU48">
        <f t="shared" si="23"/>
        <v>-77.410508434574822</v>
      </c>
      <c r="AW48">
        <v>45</v>
      </c>
      <c r="AX48">
        <f>IF(Z48&gt;0, (R48*SUMPRODUCT(K48:$K$98, X48:$X$98)-K48*$AZ$3)/Z48, 0)</f>
        <v>1700.2994701211217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2000000</v>
      </c>
      <c r="S49">
        <f t="shared" si="1"/>
        <v>1680.6218746156267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922.60505707460413</v>
      </c>
      <c r="AC49">
        <f t="shared" si="2"/>
        <v>895.57084234875629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-8613.017654233754</v>
      </c>
      <c r="AI49">
        <f t="shared" si="25"/>
        <v>-8619.6786621014035</v>
      </c>
      <c r="AJ49">
        <f t="shared" si="7"/>
        <v>27.034214725847846</v>
      </c>
      <c r="AK49">
        <f t="shared" si="22"/>
        <v>64.582353995222292</v>
      </c>
      <c r="AL49">
        <f t="shared" si="26"/>
        <v>-8528.0620933803348</v>
      </c>
      <c r="AN49">
        <f t="shared" si="27"/>
        <v>0</v>
      </c>
      <c r="AO49">
        <f t="shared" si="27"/>
        <v>0</v>
      </c>
      <c r="AP49">
        <f t="shared" si="27"/>
        <v>-5.6909837550849648E-2</v>
      </c>
      <c r="AQ49">
        <f t="shared" si="27"/>
        <v>-73.587277670934498</v>
      </c>
      <c r="AR49">
        <f t="shared" si="27"/>
        <v>-73.644187508485345</v>
      </c>
      <c r="AS49">
        <f t="shared" si="27"/>
        <v>0.23097296969648601</v>
      </c>
      <c r="AT49">
        <f t="shared" si="27"/>
        <v>0.55177404794392049</v>
      </c>
      <c r="AU49">
        <f t="shared" si="23"/>
        <v>-72.861440490844942</v>
      </c>
      <c r="AW49">
        <v>46</v>
      </c>
      <c r="AX49">
        <f>IF(Z49&gt;0, (R49*SUMPRODUCT(K49:$K$98, X49:$X$98)-K49*$AZ$3)/Z49, 0)</f>
        <v>1680.6218746156267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2000000</v>
      </c>
      <c r="S50">
        <f t="shared" si="1"/>
        <v>1659.0921934502664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895.57084234875629</v>
      </c>
      <c r="AC50">
        <f t="shared" si="2"/>
        <v>867.69546724910742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-9115.3995613750121</v>
      </c>
      <c r="AI50">
        <f t="shared" si="25"/>
        <v>-9121.936987916728</v>
      </c>
      <c r="AJ50">
        <f t="shared" si="7"/>
        <v>27.875375099648863</v>
      </c>
      <c r="AK50">
        <f t="shared" si="22"/>
        <v>62.689958964412945</v>
      </c>
      <c r="AL50">
        <f t="shared" si="26"/>
        <v>-9031.371653852666</v>
      </c>
      <c r="AN50">
        <f t="shared" si="27"/>
        <v>0</v>
      </c>
      <c r="AO50">
        <f t="shared" si="27"/>
        <v>0</v>
      </c>
      <c r="AP50">
        <f t="shared" si="27"/>
        <v>-4.9869636027669743E-2</v>
      </c>
      <c r="AQ50">
        <f t="shared" si="27"/>
        <v>-69.535260621575247</v>
      </c>
      <c r="AR50">
        <f t="shared" si="27"/>
        <v>-69.585130257602927</v>
      </c>
      <c r="AS50">
        <f t="shared" si="27"/>
        <v>0.21264251330150871</v>
      </c>
      <c r="AT50">
        <f t="shared" si="27"/>
        <v>0.47821958934389858</v>
      </c>
      <c r="AU50">
        <f t="shared" si="23"/>
        <v>-68.894268154957516</v>
      </c>
      <c r="AW50">
        <v>47</v>
      </c>
      <c r="AX50">
        <f>IF(Z50&gt;0, (R50*SUMPRODUCT(K50:$K$98, X50:$X$98)-K50*$AZ$3)/Z50, 0)</f>
        <v>1659.0921934502664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2000000</v>
      </c>
      <c r="S51">
        <f t="shared" si="1"/>
        <v>1635.6839912274802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867.69546724910742</v>
      </c>
      <c r="AC51">
        <f t="shared" si="2"/>
        <v>838.9744053518948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-9689.1313833464374</v>
      </c>
      <c r="AI51">
        <f t="shared" si="25"/>
        <v>-9695.5428785515887</v>
      </c>
      <c r="AJ51">
        <f t="shared" si="7"/>
        <v>28.721061897212621</v>
      </c>
      <c r="AK51">
        <f t="shared" si="22"/>
        <v>60.738682707437526</v>
      </c>
      <c r="AL51">
        <f t="shared" si="26"/>
        <v>-9606.0831339469387</v>
      </c>
      <c r="AN51">
        <f t="shared" si="27"/>
        <v>0</v>
      </c>
      <c r="AO51">
        <f t="shared" si="27"/>
        <v>0</v>
      </c>
      <c r="AP51">
        <f t="shared" si="27"/>
        <v>-4.3668741470176992E-2</v>
      </c>
      <c r="AQ51">
        <f t="shared" si="27"/>
        <v>-65.992745827829211</v>
      </c>
      <c r="AR51">
        <f t="shared" si="27"/>
        <v>-66.036414569299382</v>
      </c>
      <c r="AS51">
        <f t="shared" si="27"/>
        <v>0.19561936593675075</v>
      </c>
      <c r="AT51">
        <f t="shared" si="27"/>
        <v>0.41369161911856511</v>
      </c>
      <c r="AU51">
        <f t="shared" si="23"/>
        <v>-65.427103584244065</v>
      </c>
      <c r="AW51">
        <v>48</v>
      </c>
      <c r="AX51">
        <f>IF(Z51&gt;0, (R51*SUMPRODUCT(K51:$K$98, X51:$X$98)-K51*$AZ$3)/Z51, 0)</f>
        <v>1635.6839912274802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2000000</v>
      </c>
      <c r="S52">
        <f t="shared" si="1"/>
        <v>1610.4567812122582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838.9744053518948</v>
      </c>
      <c r="AC52">
        <f t="shared" si="2"/>
        <v>809.42290838510348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-10371.737305077771</v>
      </c>
      <c r="AI52">
        <f t="shared" si="25"/>
        <v>-10378.019861972714</v>
      </c>
      <c r="AJ52">
        <f t="shared" si="7"/>
        <v>29.551496966791319</v>
      </c>
      <c r="AK52">
        <f t="shared" si="22"/>
        <v>58.728208374632644</v>
      </c>
      <c r="AL52">
        <f t="shared" si="26"/>
        <v>-10289.740156631291</v>
      </c>
      <c r="AN52">
        <f t="shared" si="27"/>
        <v>0</v>
      </c>
      <c r="AO52">
        <f t="shared" si="27"/>
        <v>0</v>
      </c>
      <c r="AP52">
        <f t="shared" si="27"/>
        <v>-3.8205840787078935E-2</v>
      </c>
      <c r="AQ52">
        <f t="shared" si="27"/>
        <v>-63.073196278115688</v>
      </c>
      <c r="AR52">
        <f t="shared" si="27"/>
        <v>-63.11140211890276</v>
      </c>
      <c r="AS52">
        <f t="shared" si="27"/>
        <v>0.17971023693263441</v>
      </c>
      <c r="AT52">
        <f t="shared" si="27"/>
        <v>0.35714130669910049</v>
      </c>
      <c r="AU52">
        <f t="shared" si="23"/>
        <v>-62.574550575271033</v>
      </c>
      <c r="AW52">
        <v>49</v>
      </c>
      <c r="AX52">
        <f>IF(Z52&gt;0, (R52*SUMPRODUCT(K52:$K$98, X52:$X$98)-K52*$AZ$3)/Z52, 0)</f>
        <v>1610.4567812122582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2000000</v>
      </c>
      <c r="S53">
        <f t="shared" si="1"/>
        <v>1583.0813611554108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809.42290838510348</v>
      </c>
      <c r="AC53">
        <f t="shared" si="2"/>
        <v>778.88654144720033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-11143.732034629558</v>
      </c>
      <c r="AI53">
        <f t="shared" si="25"/>
        <v>-11149.882117630335</v>
      </c>
      <c r="AJ53">
        <f t="shared" si="7"/>
        <v>30.536366937903153</v>
      </c>
      <c r="AK53">
        <f t="shared" si="22"/>
        <v>56.659603586957246</v>
      </c>
      <c r="AL53">
        <f t="shared" si="26"/>
        <v>-11062.686147105474</v>
      </c>
      <c r="AN53">
        <f t="shared" si="27"/>
        <v>0</v>
      </c>
      <c r="AO53">
        <f t="shared" si="27"/>
        <v>0</v>
      </c>
      <c r="AP53">
        <f t="shared" si="27"/>
        <v>-3.3393065213871462E-2</v>
      </c>
      <c r="AQ53">
        <f t="shared" si="27"/>
        <v>-60.507048524586352</v>
      </c>
      <c r="AR53">
        <f t="shared" si="27"/>
        <v>-60.540441589800224</v>
      </c>
      <c r="AS53">
        <f t="shared" si="27"/>
        <v>0.16580311069349049</v>
      </c>
      <c r="AT53">
        <f t="shared" si="27"/>
        <v>0.30764427688733575</v>
      </c>
      <c r="AU53">
        <f t="shared" si="23"/>
        <v>-60.066994202219391</v>
      </c>
      <c r="AW53">
        <v>50</v>
      </c>
      <c r="AX53">
        <f>IF(Z53&gt;0, (R53*SUMPRODUCT(K53:$K$98, X53:$X$98)-K53*$AZ$3)/Z53, 0)</f>
        <v>1583.0813611554108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2000000</v>
      </c>
      <c r="S54">
        <f t="shared" si="1"/>
        <v>1553.64957087531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778.88654144720033</v>
      </c>
      <c r="AC54">
        <f t="shared" si="2"/>
        <v>747.43023340494642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-12012.506447336895</v>
      </c>
      <c r="AI54">
        <f t="shared" si="25"/>
        <v>-12018.519951342369</v>
      </c>
      <c r="AJ54">
        <f t="shared" si="7"/>
        <v>31.456308042253909</v>
      </c>
      <c r="AK54">
        <f t="shared" si="22"/>
        <v>54.522057901304031</v>
      </c>
      <c r="AL54">
        <f t="shared" si="26"/>
        <v>-11932.541585398811</v>
      </c>
      <c r="AN54">
        <f t="shared" si="27"/>
        <v>0</v>
      </c>
      <c r="AO54">
        <f t="shared" si="27"/>
        <v>0</v>
      </c>
      <c r="AP54">
        <f t="shared" si="27"/>
        <v>-2.9153109947761182E-2</v>
      </c>
      <c r="AQ54">
        <f t="shared" si="27"/>
        <v>-58.235917177175232</v>
      </c>
      <c r="AR54">
        <f t="shared" si="27"/>
        <v>-58.265070287122988</v>
      </c>
      <c r="AS54">
        <f t="shared" si="27"/>
        <v>0.1524983114789111</v>
      </c>
      <c r="AT54">
        <f t="shared" si="27"/>
        <v>0.2643196956596352</v>
      </c>
      <c r="AU54">
        <f t="shared" si="23"/>
        <v>-57.848252279984443</v>
      </c>
      <c r="AW54">
        <v>51</v>
      </c>
      <c r="AX54">
        <f>IF(Z54&gt;0, (R54*SUMPRODUCT(K54:$K$98, X54:$X$98)-K54*$AZ$3)/Z54, 0)</f>
        <v>1553.64957087531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2000000</v>
      </c>
      <c r="S55">
        <f t="shared" si="1"/>
        <v>1522.291504780572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747.43023340494642</v>
      </c>
      <c r="AC55">
        <f t="shared" si="2"/>
        <v>715.13247737271115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-12991.680853257432</v>
      </c>
      <c r="AI55">
        <f t="shared" si="25"/>
        <v>-12997.553024217519</v>
      </c>
      <c r="AJ55">
        <f t="shared" si="7"/>
        <v>32.29775603223527</v>
      </c>
      <c r="AK55">
        <f t="shared" si="22"/>
        <v>52.320116338346253</v>
      </c>
      <c r="AL55">
        <f t="shared" si="26"/>
        <v>-12912.935151846938</v>
      </c>
      <c r="AN55">
        <f t="shared" si="27"/>
        <v>0</v>
      </c>
      <c r="AO55">
        <f t="shared" si="27"/>
        <v>0</v>
      </c>
      <c r="AP55">
        <f t="shared" si="27"/>
        <v>-2.5417799772516708E-2</v>
      </c>
      <c r="AQ55">
        <f t="shared" si="27"/>
        <v>-56.234729009264207</v>
      </c>
      <c r="AR55">
        <f t="shared" si="27"/>
        <v>-56.260146809036726</v>
      </c>
      <c r="AS55">
        <f t="shared" si="27"/>
        <v>0.13980142974530391</v>
      </c>
      <c r="AT55">
        <f t="shared" si="27"/>
        <v>0.22646858380009943</v>
      </c>
      <c r="AU55">
        <f t="shared" si="23"/>
        <v>-55.893876795491323</v>
      </c>
      <c r="AW55">
        <v>52</v>
      </c>
      <c r="AX55">
        <f>IF(Z55&gt;0, (R55*SUMPRODUCT(K55:$K$98, X55:$X$98)-K55*$AZ$3)/Z55, 0)</f>
        <v>1522.291504780572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2000000</v>
      </c>
      <c r="S56">
        <f t="shared" si="1"/>
        <v>1489.0367646376305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715.13247737271115</v>
      </c>
      <c r="AC56">
        <f t="shared" si="2"/>
        <v>682.05682081428586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-14047.137720628492</v>
      </c>
      <c r="AI56">
        <f t="shared" si="25"/>
        <v>-14052.863375268224</v>
      </c>
      <c r="AJ56">
        <f t="shared" si="7"/>
        <v>33.075656558425294</v>
      </c>
      <c r="AK56">
        <f t="shared" si="22"/>
        <v>50.059273416089788</v>
      </c>
      <c r="AL56">
        <f t="shared" si="26"/>
        <v>-13969.728445293709</v>
      </c>
      <c r="AN56">
        <f t="shared" si="27"/>
        <v>0</v>
      </c>
      <c r="AO56">
        <f t="shared" si="27"/>
        <v>0</v>
      </c>
      <c r="AP56">
        <f t="shared" si="27"/>
        <v>-2.2128215348974314E-2</v>
      </c>
      <c r="AQ56">
        <f t="shared" si="27"/>
        <v>-54.288654848615103</v>
      </c>
      <c r="AR56">
        <f t="shared" si="27"/>
        <v>-54.310783063964074</v>
      </c>
      <c r="AS56">
        <f t="shared" si="27"/>
        <v>0.12782909504437773</v>
      </c>
      <c r="AT56">
        <f t="shared" si="27"/>
        <v>0.19346650331957874</v>
      </c>
      <c r="AU56">
        <f t="shared" si="23"/>
        <v>-53.989487465600121</v>
      </c>
      <c r="AW56">
        <v>53</v>
      </c>
      <c r="AX56">
        <f>IF(Z56&gt;0, (R56*SUMPRODUCT(K56:$K$98, X56:$X$98)-K56*$AZ$3)/Z56, 0)</f>
        <v>1489.0367646376305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2000000</v>
      </c>
      <c r="S57">
        <f t="shared" si="1"/>
        <v>1454.288645667448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682.05682081428586</v>
      </c>
      <c r="AC57">
        <f t="shared" si="2"/>
        <v>648.4459092253486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-15173.122211000438</v>
      </c>
      <c r="AI57">
        <f t="shared" si="25"/>
        <v>-15178.695777079954</v>
      </c>
      <c r="AJ57">
        <f t="shared" si="7"/>
        <v>33.610911588937256</v>
      </c>
      <c r="AK57">
        <f t="shared" si="22"/>
        <v>47.743977457000014</v>
      </c>
      <c r="AL57">
        <f t="shared" si="26"/>
        <v>-15097.340888034018</v>
      </c>
      <c r="AN57">
        <f t="shared" si="27"/>
        <v>0</v>
      </c>
      <c r="AO57">
        <f t="shared" si="27"/>
        <v>0</v>
      </c>
      <c r="AP57">
        <f t="shared" si="27"/>
        <v>-1.9232527954941861E-2</v>
      </c>
      <c r="AQ57">
        <f t="shared" si="27"/>
        <v>-52.357412278527065</v>
      </c>
      <c r="AR57">
        <f t="shared" si="27"/>
        <v>-52.376644806482012</v>
      </c>
      <c r="AS57">
        <f t="shared" si="27"/>
        <v>0.11598010815752074</v>
      </c>
      <c r="AT57">
        <f t="shared" si="27"/>
        <v>0.16474863095220738</v>
      </c>
      <c r="AU57">
        <f t="shared" si="23"/>
        <v>-52.095916067372286</v>
      </c>
      <c r="AW57">
        <v>54</v>
      </c>
      <c r="AX57">
        <f>IF(Z57&gt;0, (R57*SUMPRODUCT(K57:$K$98, X57:$X$98)-K57*$AZ$3)/Z57, 0)</f>
        <v>1454.288645667448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2000000</v>
      </c>
      <c r="S58">
        <f t="shared" si="1"/>
        <v>1418.443358410216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648.4459092253486</v>
      </c>
      <c r="AC58">
        <f t="shared" si="2"/>
        <v>614.55076771439099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-16338.509448883577</v>
      </c>
      <c r="AI58">
        <f t="shared" si="25"/>
        <v>-16343.925163618242</v>
      </c>
      <c r="AJ58">
        <f t="shared" si="7"/>
        <v>33.895141510957615</v>
      </c>
      <c r="AK58">
        <f t="shared" si="22"/>
        <v>45.391213645774407</v>
      </c>
      <c r="AL58">
        <f t="shared" si="26"/>
        <v>-16264.63880846151</v>
      </c>
      <c r="AN58">
        <f t="shared" si="27"/>
        <v>0</v>
      </c>
      <c r="AO58">
        <f t="shared" si="27"/>
        <v>0</v>
      </c>
      <c r="AP58">
        <f t="shared" si="27"/>
        <v>-1.6685567248607602E-2</v>
      </c>
      <c r="AQ58">
        <f t="shared" si="27"/>
        <v>-50.338193850275218</v>
      </c>
      <c r="AR58">
        <f t="shared" si="27"/>
        <v>-50.354879417523826</v>
      </c>
      <c r="AS58">
        <f t="shared" si="27"/>
        <v>0.10442936727485151</v>
      </c>
      <c r="AT58">
        <f t="shared" si="27"/>
        <v>0.13984823516176867</v>
      </c>
      <c r="AU58">
        <f t="shared" si="23"/>
        <v>-50.110601815087207</v>
      </c>
      <c r="AW58">
        <v>55</v>
      </c>
      <c r="AX58">
        <f>IF(Z58&gt;0, (R58*SUMPRODUCT(K58:$K$98, X58:$X$98)-K58*$AZ$3)/Z58, 0)</f>
        <v>1418.443358410216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2000000</v>
      </c>
      <c r="S59">
        <f t="shared" si="1"/>
        <v>1382.1214131270619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614.55076771439099</v>
      </c>
      <c r="AC59">
        <f t="shared" si="2"/>
        <v>580.69674419230273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-17551.482270978806</v>
      </c>
      <c r="AI59">
        <f t="shared" si="25"/>
        <v>-17556.734131801932</v>
      </c>
      <c r="AJ59">
        <f t="shared" si="7"/>
        <v>33.854023522088255</v>
      </c>
      <c r="AK59">
        <f t="shared" si="22"/>
        <v>43.01855374000737</v>
      </c>
      <c r="AL59">
        <f t="shared" si="26"/>
        <v>-17479.861554539835</v>
      </c>
      <c r="AN59">
        <f t="shared" si="27"/>
        <v>0</v>
      </c>
      <c r="AO59">
        <f t="shared" si="27"/>
        <v>0</v>
      </c>
      <c r="AP59">
        <f t="shared" si="27"/>
        <v>-1.4447090094998052E-2</v>
      </c>
      <c r="AQ59">
        <f t="shared" si="27"/>
        <v>-48.281524246243428</v>
      </c>
      <c r="AR59">
        <f t="shared" si="27"/>
        <v>-48.295971336338432</v>
      </c>
      <c r="AS59">
        <f t="shared" si="27"/>
        <v>9.3127397007218463E-2</v>
      </c>
      <c r="AT59">
        <f t="shared" si="27"/>
        <v>0.11833766022547236</v>
      </c>
      <c r="AU59">
        <f t="shared" si="23"/>
        <v>-48.084506279105739</v>
      </c>
      <c r="AW59">
        <v>56</v>
      </c>
      <c r="AX59">
        <f>IF(Z59&gt;0, (R59*SUMPRODUCT(K59:$K$98, X59:$X$98)-K59*$AZ$3)/Z59, 0)</f>
        <v>1382.1214131270619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2000000</v>
      </c>
      <c r="S60">
        <f t="shared" si="1"/>
        <v>1345.8836770133009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580.69674419230273</v>
      </c>
      <c r="AC60">
        <f t="shared" si="2"/>
        <v>547.13322916765469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-18847.923498107484</v>
      </c>
      <c r="AI60">
        <f t="shared" si="25"/>
        <v>-18853.005040800515</v>
      </c>
      <c r="AJ60">
        <f t="shared" si="7"/>
        <v>33.563515024648041</v>
      </c>
      <c r="AK60">
        <f t="shared" si="22"/>
        <v>40.648772093461197</v>
      </c>
      <c r="AL60">
        <f t="shared" si="26"/>
        <v>-18778.792753682406</v>
      </c>
      <c r="AN60">
        <f t="shared" si="27"/>
        <v>0</v>
      </c>
      <c r="AO60">
        <f t="shared" si="27"/>
        <v>0</v>
      </c>
      <c r="AP60">
        <f t="shared" si="27"/>
        <v>-1.2480866234887856E-2</v>
      </c>
      <c r="AQ60">
        <f t="shared" si="27"/>
        <v>-46.292715853381637</v>
      </c>
      <c r="AR60">
        <f t="shared" si="27"/>
        <v>-46.305196719616525</v>
      </c>
      <c r="AS60">
        <f t="shared" si="27"/>
        <v>8.2435938592001837E-2</v>
      </c>
      <c r="AT60">
        <f t="shared" si="27"/>
        <v>9.9838162888363446E-2</v>
      </c>
      <c r="AU60">
        <f t="shared" si="23"/>
        <v>-46.122922618136158</v>
      </c>
      <c r="AW60">
        <v>57</v>
      </c>
      <c r="AX60">
        <f>IF(Z60&gt;0, (R60*SUMPRODUCT(K60:$K$98, X60:$X$98)-K60*$AZ$3)/Z60, 0)</f>
        <v>1345.8836770133009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2000000</v>
      </c>
      <c r="S61">
        <f t="shared" si="1"/>
        <v>1310.0210679828606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547.13322916765469</v>
      </c>
      <c r="AC61">
        <f t="shared" si="2"/>
        <v>513.98159297641189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-20224.260230150747</v>
      </c>
      <c r="AI61">
        <f t="shared" si="25"/>
        <v>-20229.164555790408</v>
      </c>
      <c r="AJ61">
        <f t="shared" si="7"/>
        <v>33.151636191242801</v>
      </c>
      <c r="AK61">
        <f t="shared" si="22"/>
        <v>38.299326041735831</v>
      </c>
      <c r="AL61">
        <f t="shared" si="26"/>
        <v>-20157.71359355743</v>
      </c>
      <c r="AN61">
        <f t="shared" si="27"/>
        <v>0</v>
      </c>
      <c r="AO61">
        <f t="shared" si="27"/>
        <v>0</v>
      </c>
      <c r="AP61">
        <f t="shared" si="27"/>
        <v>-1.0755000284253684E-2</v>
      </c>
      <c r="AQ61">
        <f t="shared" si="27"/>
        <v>-44.351036310692947</v>
      </c>
      <c r="AR61">
        <f t="shared" si="27"/>
        <v>-44.361791310977203</v>
      </c>
      <c r="AS61">
        <f t="shared" si="27"/>
        <v>7.2700281925997173E-2</v>
      </c>
      <c r="AT61">
        <f t="shared" si="27"/>
        <v>8.3988970702610105E-2</v>
      </c>
      <c r="AU61">
        <f t="shared" si="23"/>
        <v>-44.205102058348594</v>
      </c>
      <c r="AW61">
        <v>58</v>
      </c>
      <c r="AX61">
        <f>IF(Z61&gt;0, (R61*SUMPRODUCT(K61:$K$98, X61:$X$98)-K61*$AZ$3)/Z61, 0)</f>
        <v>1310.0210679828606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2000000</v>
      </c>
      <c r="S62">
        <f t="shared" si="1"/>
        <v>1274.8615417244077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513.98159297641189</v>
      </c>
      <c r="AC62">
        <f t="shared" si="2"/>
        <v>481.36366350691424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-21682.918201940385</v>
      </c>
      <c r="AI62">
        <f t="shared" si="25"/>
        <v>-21687.637966084887</v>
      </c>
      <c r="AJ62">
        <f t="shared" si="7"/>
        <v>32.617929469497653</v>
      </c>
      <c r="AK62">
        <f t="shared" si="22"/>
        <v>35.978711508348837</v>
      </c>
      <c r="AL62">
        <f t="shared" si="26"/>
        <v>-21619.041325107039</v>
      </c>
      <c r="AN62">
        <f t="shared" si="27"/>
        <v>0</v>
      </c>
      <c r="AO62">
        <f t="shared" si="27"/>
        <v>0</v>
      </c>
      <c r="AP62">
        <f t="shared" si="27"/>
        <v>-9.2413070706308369E-3</v>
      </c>
      <c r="AQ62">
        <f t="shared" si="27"/>
        <v>-42.455194614944098</v>
      </c>
      <c r="AR62">
        <f t="shared" si="27"/>
        <v>-42.464435922014729</v>
      </c>
      <c r="AS62">
        <f t="shared" si="27"/>
        <v>6.3865967240522015E-2</v>
      </c>
      <c r="AT62">
        <f t="shared" si="27"/>
        <v>7.0446384792669917E-2</v>
      </c>
      <c r="AU62">
        <f t="shared" si="23"/>
        <v>-42.330123569981531</v>
      </c>
      <c r="AW62">
        <v>59</v>
      </c>
      <c r="AX62">
        <f>IF(Z62&gt;0, (R62*SUMPRODUCT(K62:$K$98, X62:$X$98)-K62*$AZ$3)/Z62, 0)</f>
        <v>1274.8615417244077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2000000</v>
      </c>
      <c r="S63">
        <f t="shared" si="1"/>
        <v>1240.5455542798315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481.36366350691424</v>
      </c>
      <c r="AC63">
        <f t="shared" si="2"/>
        <v>449.38445714303754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-23115.750974418512</v>
      </c>
      <c r="AI63">
        <f t="shared" si="25"/>
        <v>-23120.279067477979</v>
      </c>
      <c r="AJ63">
        <f t="shared" si="7"/>
        <v>31.979206363876699</v>
      </c>
      <c r="AK63">
        <f t="shared" si="22"/>
        <v>33.695456445483998</v>
      </c>
      <c r="AL63">
        <f t="shared" si="26"/>
        <v>-23054.604404668618</v>
      </c>
      <c r="AN63">
        <f t="shared" si="27"/>
        <v>0</v>
      </c>
      <c r="AO63">
        <f t="shared" si="27"/>
        <v>0</v>
      </c>
      <c r="AP63">
        <f t="shared" si="27"/>
        <v>-7.9160845765065425E-3</v>
      </c>
      <c r="AQ63">
        <f t="shared" si="27"/>
        <v>-40.411324891028833</v>
      </c>
      <c r="AR63">
        <f t="shared" si="27"/>
        <v>-40.419240975605341</v>
      </c>
      <c r="AS63">
        <f t="shared" si="27"/>
        <v>5.590655910586903E-2</v>
      </c>
      <c r="AT63">
        <f t="shared" si="27"/>
        <v>5.8906934898065505E-2</v>
      </c>
      <c r="AU63">
        <f t="shared" si="23"/>
        <v>-40.304427481601408</v>
      </c>
      <c r="AW63">
        <v>60</v>
      </c>
      <c r="AX63">
        <f>IF(Z63&gt;0, (R63*SUMPRODUCT(K63:$K$98, X63:$X$98)-K63*$AZ$3)/Z63, 0)</f>
        <v>1240.5455542798315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2000000</v>
      </c>
      <c r="S64">
        <f t="shared" si="1"/>
        <v>1207.6080102108579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449.38445714303754</v>
      </c>
      <c r="AC64">
        <f t="shared" si="2"/>
        <v>418.32669319046158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-24431.261622312602</v>
      </c>
      <c r="AI64">
        <f t="shared" si="25"/>
        <v>-24435.591739056337</v>
      </c>
      <c r="AJ64">
        <f t="shared" si="7"/>
        <v>31.057763952575954</v>
      </c>
      <c r="AK64">
        <f t="shared" si="22"/>
        <v>31.456912000012629</v>
      </c>
      <c r="AL64">
        <f t="shared" si="26"/>
        <v>-24373.077063103749</v>
      </c>
      <c r="AN64">
        <f t="shared" si="27"/>
        <v>0</v>
      </c>
      <c r="AO64">
        <f t="shared" si="27"/>
        <v>0</v>
      </c>
      <c r="AP64">
        <f t="shared" si="27"/>
        <v>-6.7589100184773411E-3</v>
      </c>
      <c r="AQ64">
        <f t="shared" si="27"/>
        <v>-38.134930006693459</v>
      </c>
      <c r="AR64">
        <f t="shared" si="27"/>
        <v>-38.141688916711935</v>
      </c>
      <c r="AS64">
        <f t="shared" si="27"/>
        <v>4.8478284617697126E-2</v>
      </c>
      <c r="AT64">
        <f t="shared" si="27"/>
        <v>4.9101317643441666E-2</v>
      </c>
      <c r="AU64">
        <f t="shared" si="23"/>
        <v>-38.0441093144508</v>
      </c>
      <c r="AW64">
        <v>61</v>
      </c>
      <c r="AX64">
        <f>IF(Z64&gt;0, (R64*SUMPRODUCT(K64:$K$98, X64:$X$98)-K64*$AZ$3)/Z64, 0)</f>
        <v>1207.6080102108579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2000000</v>
      </c>
      <c r="S65">
        <f t="shared" si="1"/>
        <v>1187.6827644843129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418.32669319046158</v>
      </c>
      <c r="AC65">
        <f t="shared" si="2"/>
        <v>388.54315687881547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-31602.716889679792</v>
      </c>
      <c r="AI65">
        <f t="shared" si="25"/>
        <v>-31606.806188275528</v>
      </c>
      <c r="AJ65">
        <f t="shared" si="7"/>
        <v>29.783536311646117</v>
      </c>
      <c r="AK65">
        <f t="shared" si="22"/>
        <v>29.282868523332315</v>
      </c>
      <c r="AL65">
        <f t="shared" si="26"/>
        <v>-31547.739783440549</v>
      </c>
      <c r="AN65">
        <f t="shared" si="27"/>
        <v>0</v>
      </c>
      <c r="AO65">
        <f t="shared" si="27"/>
        <v>0</v>
      </c>
      <c r="AP65">
        <f t="shared" si="27"/>
        <v>-5.6991207667087679E-3</v>
      </c>
      <c r="AQ65">
        <f t="shared" si="27"/>
        <v>-44.043665654106917</v>
      </c>
      <c r="AR65">
        <f t="shared" si="27"/>
        <v>-44.049364774873624</v>
      </c>
      <c r="AS65">
        <f t="shared" si="27"/>
        <v>4.1508333599490903E-2</v>
      </c>
      <c r="AT65">
        <f t="shared" si="27"/>
        <v>4.081056939303828E-2</v>
      </c>
      <c r="AU65">
        <f t="shared" si="23"/>
        <v>-43.967045871881098</v>
      </c>
      <c r="AW65">
        <v>62</v>
      </c>
      <c r="AX65">
        <f>IF(Z65&gt;0, (R65*SUMPRODUCT(K65:$K$98, X65:$X$98)-K65*$AZ$3)/Z65, 0)</f>
        <v>1187.6827644843129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2000000</v>
      </c>
      <c r="S66">
        <f t="shared" si="1"/>
        <v>1154.9116128664593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388.54315687881547</v>
      </c>
      <c r="AC66">
        <f t="shared" si="2"/>
        <v>351.95609273814375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-38250.475970490377</v>
      </c>
      <c r="AI66">
        <f t="shared" si="25"/>
        <v>-38254.285310625339</v>
      </c>
      <c r="AJ66">
        <f t="shared" si="7"/>
        <v>36.587064140671714</v>
      </c>
      <c r="AK66">
        <f t="shared" si="22"/>
        <v>27.198020981517086</v>
      </c>
      <c r="AL66">
        <f t="shared" si="26"/>
        <v>-38190.50022550315</v>
      </c>
      <c r="AN66">
        <f t="shared" si="27"/>
        <v>0</v>
      </c>
      <c r="AO66">
        <f t="shared" si="27"/>
        <v>0</v>
      </c>
      <c r="AP66">
        <f t="shared" si="27"/>
        <v>-4.7401356077784763E-3</v>
      </c>
      <c r="AQ66">
        <f t="shared" si="27"/>
        <v>-47.59681118996955</v>
      </c>
      <c r="AR66">
        <f t="shared" si="27"/>
        <v>-47.601551325577326</v>
      </c>
      <c r="AS66">
        <f t="shared" si="27"/>
        <v>4.5526952010802174E-2</v>
      </c>
      <c r="AT66">
        <f t="shared" si="27"/>
        <v>3.3843737536673135E-2</v>
      </c>
      <c r="AU66">
        <f t="shared" si="23"/>
        <v>-47.522180636029852</v>
      </c>
      <c r="AW66">
        <v>63</v>
      </c>
      <c r="AX66">
        <f>IF(Z66&gt;0, (R66*SUMPRODUCT(K66:$K$98, X66:$X$98)-K66*$AZ$3)/Z66, 0)</f>
        <v>1154.9116128664593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1112.4834532163866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351.95609273814375</v>
      </c>
      <c r="AC67">
        <f t="shared" ref="AC67:AC98" si="30">S67*Z67</f>
        <v>311.01696147088393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-44259.544875415566</v>
      </c>
      <c r="AI67">
        <f t="shared" ref="AI67:AI98" si="34">SUM(AE67:AH67)</f>
        <v>-44263.039499993705</v>
      </c>
      <c r="AJ67">
        <f t="shared" ref="AJ67:AJ98" si="35">AB67-AC67</f>
        <v>40.939131267259825</v>
      </c>
      <c r="AK67">
        <f t="shared" si="22"/>
        <v>24.636926491670064</v>
      </c>
      <c r="AL67">
        <f t="shared" si="26"/>
        <v>-44197.463442234774</v>
      </c>
      <c r="AN67">
        <f t="shared" ref="AN67:AU98" si="36">AE67*$K67</f>
        <v>0</v>
      </c>
      <c r="AO67">
        <f t="shared" si="36"/>
        <v>0</v>
      </c>
      <c r="AP67">
        <f t="shared" si="36"/>
        <v>-3.8826077604602301E-3</v>
      </c>
      <c r="AQ67">
        <f t="shared" si="36"/>
        <v>-49.173365712176199</v>
      </c>
      <c r="AR67">
        <f t="shared" si="36"/>
        <v>-49.177248319936659</v>
      </c>
      <c r="AS67">
        <f t="shared" si="36"/>
        <v>4.5484310320189507E-2</v>
      </c>
      <c r="AT67">
        <f t="shared" si="36"/>
        <v>2.7372188299925874E-2</v>
      </c>
      <c r="AU67">
        <f t="shared" si="23"/>
        <v>-49.10439182131654</v>
      </c>
      <c r="AW67">
        <v>64</v>
      </c>
      <c r="AX67">
        <f>IF(Z67&gt;0, (R67*SUMPRODUCT(K67:$K$98, X67:$X$98)-K67*$AZ$3)/Z67, 0)</f>
        <v>1112.4834532163866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9.9198468800411029E-4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2000000</v>
      </c>
      <c r="S68">
        <f t="shared" si="29"/>
        <v>1062.2449153517198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311.01696147088393</v>
      </c>
      <c r="AC68">
        <f t="shared" si="30"/>
        <v>267.78795283255585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-49356.046186300024</v>
      </c>
      <c r="AI68">
        <f t="shared" si="34"/>
        <v>-49359.197389343717</v>
      </c>
      <c r="AJ68">
        <f t="shared" si="35"/>
        <v>43.229008638328082</v>
      </c>
      <c r="AK68">
        <f t="shared" si="22"/>
        <v>21.771187302961877</v>
      </c>
      <c r="AL68">
        <f t="shared" si="26"/>
        <v>-49294.197193402426</v>
      </c>
      <c r="AN68">
        <f t="shared" si="36"/>
        <v>0</v>
      </c>
      <c r="AO68">
        <f t="shared" si="36"/>
        <v>0</v>
      </c>
      <c r="AP68">
        <f t="shared" si="36"/>
        <v>-3.1259451681383875E-3</v>
      </c>
      <c r="AQ68">
        <f t="shared" si="36"/>
        <v>-48.960442077233289</v>
      </c>
      <c r="AR68">
        <f t="shared" si="36"/>
        <v>-48.963568022401425</v>
      </c>
      <c r="AS68">
        <f t="shared" si="36"/>
        <v>4.2882514646818873E-2</v>
      </c>
      <c r="AT68">
        <f t="shared" si="36"/>
        <v>2.1596684444207686E-2</v>
      </c>
      <c r="AU68">
        <f t="shared" si="23"/>
        <v>-48.899088823310393</v>
      </c>
      <c r="AW68">
        <v>65</v>
      </c>
      <c r="AX68">
        <f>IF(Z68&gt;0, (R68*SUMPRODUCT(K68:$K$98, X68:$X$98)-K68*$AZ$3)/Z68, 0)</f>
        <v>1062.2449153517198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8.8570061428938412E-4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2000000</v>
      </c>
      <c r="S69">
        <f t="shared" si="29"/>
        <v>1003.2771333455169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267.78795283255585</v>
      </c>
      <c r="AC69">
        <f t="shared" si="30"/>
        <v>224.13497242840128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-52344.859132876081</v>
      </c>
      <c r="AI69">
        <f t="shared" si="34"/>
        <v>-52347.651668519757</v>
      </c>
      <c r="AJ69">
        <f t="shared" si="35"/>
        <v>43.652980404154562</v>
      </c>
      <c r="AK69">
        <f t="shared" si="22"/>
        <v>18.745156698278912</v>
      </c>
      <c r="AL69">
        <f t="shared" si="26"/>
        <v>-52285.253531417322</v>
      </c>
      <c r="AN69">
        <f t="shared" si="36"/>
        <v>0</v>
      </c>
      <c r="AO69">
        <f t="shared" si="36"/>
        <v>0</v>
      </c>
      <c r="AP69">
        <f t="shared" si="36"/>
        <v>-2.4733505350311123E-3</v>
      </c>
      <c r="AQ69">
        <f t="shared" si="36"/>
        <v>-46.361873888879622</v>
      </c>
      <c r="AR69">
        <f t="shared" si="36"/>
        <v>-46.364347239414656</v>
      </c>
      <c r="AS69">
        <f t="shared" si="36"/>
        <v>3.8663471559522142E-2</v>
      </c>
      <c r="AT69">
        <f t="shared" si="36"/>
        <v>1.6602596802616394E-2</v>
      </c>
      <c r="AU69">
        <f t="shared" si="23"/>
        <v>-46.309081171052512</v>
      </c>
      <c r="AW69">
        <v>66</v>
      </c>
      <c r="AX69">
        <f>IF(Z69&gt;0, (R69*SUMPRODUCT(K69:$K$98, X69:$X$98)-K69*$AZ$3)/Z69, 0)</f>
        <v>1003.2771333455169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2000000</v>
      </c>
      <c r="S70">
        <f t="shared" si="29"/>
        <v>939.69750230691659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224.13497242840128</v>
      </c>
      <c r="AC70">
        <f t="shared" si="30"/>
        <v>182.51190360477051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-53889.441814880702</v>
      </c>
      <c r="AI70">
        <f t="shared" si="34"/>
        <v>-53891.869616156604</v>
      </c>
      <c r="AJ70">
        <f t="shared" si="35"/>
        <v>41.623068823630774</v>
      </c>
      <c r="AK70">
        <f t="shared" si="22"/>
        <v>15.68944806998809</v>
      </c>
      <c r="AL70">
        <f t="shared" si="26"/>
        <v>-53834.557099262987</v>
      </c>
      <c r="AN70">
        <f t="shared" si="36"/>
        <v>0</v>
      </c>
      <c r="AO70">
        <f t="shared" si="36"/>
        <v>0</v>
      </c>
      <c r="AP70">
        <f t="shared" si="36"/>
        <v>-1.9199152512822341E-3</v>
      </c>
      <c r="AQ70">
        <f t="shared" si="36"/>
        <v>-42.615992606385582</v>
      </c>
      <c r="AR70">
        <f t="shared" si="36"/>
        <v>-42.617912521636867</v>
      </c>
      <c r="AS70">
        <f t="shared" si="36"/>
        <v>3.2915694308659899E-2</v>
      </c>
      <c r="AT70">
        <f t="shared" si="36"/>
        <v>1.2407280172723073E-2</v>
      </c>
      <c r="AU70">
        <f t="shared" si="23"/>
        <v>-42.572589547155488</v>
      </c>
      <c r="AW70">
        <v>67</v>
      </c>
      <c r="AX70">
        <f>IF(Z70&gt;0, (R70*SUMPRODUCT(K70:$K$98, X70:$X$98)-K70*$AZ$3)/Z70, 0)</f>
        <v>939.69750230691659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2000000</v>
      </c>
      <c r="S71">
        <f t="shared" si="29"/>
        <v>871.17796394634968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182.51190360477051</v>
      </c>
      <c r="AC71">
        <f t="shared" si="30"/>
        <v>144.12698694949992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-53685.318574759629</v>
      </c>
      <c r="AI71">
        <f t="shared" si="34"/>
        <v>-53687.386564781678</v>
      </c>
      <c r="AJ71">
        <f t="shared" si="35"/>
        <v>38.384916655270587</v>
      </c>
      <c r="AK71">
        <f t="shared" si="22"/>
        <v>12.775833252333937</v>
      </c>
      <c r="AL71">
        <f t="shared" si="26"/>
        <v>-53636.225814874073</v>
      </c>
      <c r="AN71">
        <f t="shared" si="36"/>
        <v>0</v>
      </c>
      <c r="AO71">
        <f t="shared" si="36"/>
        <v>0</v>
      </c>
      <c r="AP71">
        <f t="shared" si="36"/>
        <v>-1.460156276205221E-3</v>
      </c>
      <c r="AQ71">
        <f t="shared" si="36"/>
        <v>-37.905867059937719</v>
      </c>
      <c r="AR71">
        <f t="shared" si="36"/>
        <v>-37.907327216213929</v>
      </c>
      <c r="AS71">
        <f t="shared" si="36"/>
        <v>2.7102634136654945E-2</v>
      </c>
      <c r="AT71">
        <f t="shared" si="36"/>
        <v>9.020697831354358E-3</v>
      </c>
      <c r="AU71">
        <f t="shared" si="23"/>
        <v>-37.871203884245915</v>
      </c>
      <c r="AW71">
        <v>68</v>
      </c>
      <c r="AX71">
        <f>IF(Z71&gt;0, (R71*SUMPRODUCT(K71:$K$98, X71:$X$98)-K71*$AZ$3)/Z71, 0)</f>
        <v>871.17796394634968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2000000</v>
      </c>
      <c r="S72">
        <f t="shared" si="29"/>
        <v>797.59665529862639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144.12698694949992</v>
      </c>
      <c r="AC72">
        <f t="shared" si="30"/>
        <v>109.99886627448629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-51743.823223660154</v>
      </c>
      <c r="AI72">
        <f t="shared" si="34"/>
        <v>-51745.54713488683</v>
      </c>
      <c r="AJ72">
        <f t="shared" si="35"/>
        <v>34.128120675013633</v>
      </c>
      <c r="AK72">
        <f t="shared" si="22"/>
        <v>10.088889086464995</v>
      </c>
      <c r="AL72">
        <f t="shared" si="26"/>
        <v>-51701.330125125351</v>
      </c>
      <c r="AN72">
        <f t="shared" si="36"/>
        <v>0</v>
      </c>
      <c r="AO72">
        <f t="shared" si="36"/>
        <v>0</v>
      </c>
      <c r="AP72">
        <f t="shared" si="36"/>
        <v>-1.0867953606520258E-3</v>
      </c>
      <c r="AQ72">
        <f t="shared" si="36"/>
        <v>-32.620558501842865</v>
      </c>
      <c r="AR72">
        <f t="shared" si="36"/>
        <v>-32.621645297203514</v>
      </c>
      <c r="AS72">
        <f t="shared" si="36"/>
        <v>2.151519326712956E-2</v>
      </c>
      <c r="AT72">
        <f t="shared" si="36"/>
        <v>6.3602798587397416E-3</v>
      </c>
      <c r="AU72">
        <f t="shared" si="23"/>
        <v>-32.59376982407764</v>
      </c>
      <c r="AW72">
        <v>69</v>
      </c>
      <c r="AX72">
        <f>IF(Z72&gt;0, (R72*SUMPRODUCT(K72:$K$98, X72:$X$98)-K72*$AZ$3)/Z72, 0)</f>
        <v>797.59665529862639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2000000</v>
      </c>
      <c r="S73">
        <f t="shared" si="29"/>
        <v>719.21827477726754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109.99886627448629</v>
      </c>
      <c r="AC73">
        <f t="shared" si="30"/>
        <v>80.751295616325635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-48514.580050486278</v>
      </c>
      <c r="AI73">
        <f t="shared" si="34"/>
        <v>-48515.983506475372</v>
      </c>
      <c r="AJ73">
        <f t="shared" si="35"/>
        <v>29.247570658160654</v>
      </c>
      <c r="AK73">
        <f t="shared" ref="AK73:AK98" si="49">G73*SUM(AB73:AB73, AE73:AF73)</f>
        <v>7.6999206392140414</v>
      </c>
      <c r="AL73">
        <f t="shared" si="26"/>
        <v>-48479.036015177997</v>
      </c>
      <c r="AN73">
        <f t="shared" si="36"/>
        <v>0</v>
      </c>
      <c r="AO73">
        <f t="shared" si="36"/>
        <v>0</v>
      </c>
      <c r="AP73">
        <f t="shared" si="36"/>
        <v>-7.8997555624050781E-4</v>
      </c>
      <c r="AQ73">
        <f t="shared" si="36"/>
        <v>-27.307826293733804</v>
      </c>
      <c r="AR73">
        <f t="shared" si="36"/>
        <v>-27.308616269290042</v>
      </c>
      <c r="AS73">
        <f t="shared" si="36"/>
        <v>1.6462836083824893E-2</v>
      </c>
      <c r="AT73">
        <f t="shared" si="36"/>
        <v>4.3341217232506007E-3</v>
      </c>
      <c r="AU73">
        <f t="shared" si="23"/>
        <v>-27.287819311482966</v>
      </c>
      <c r="AW73">
        <v>70</v>
      </c>
      <c r="AX73">
        <f>IF(Z73&gt;0, (R73*SUMPRODUCT(K73:$K$98, X73:$X$98)-K73*$AZ$3)/Z73, 0)</f>
        <v>719.21827477726754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2000000</v>
      </c>
      <c r="S74">
        <f t="shared" si="29"/>
        <v>633.23534065549541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80.751295616325635</v>
      </c>
      <c r="AC74">
        <f t="shared" si="30"/>
        <v>56.455065611593845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-44000.685549117639</v>
      </c>
      <c r="AI74">
        <f t="shared" si="34"/>
        <v>-44001.799966262166</v>
      </c>
      <c r="AJ74">
        <f t="shared" si="35"/>
        <v>24.29623000473179</v>
      </c>
      <c r="AK74">
        <f t="shared" si="49"/>
        <v>5.6525906931427947</v>
      </c>
      <c r="AL74">
        <f t="shared" si="26"/>
        <v>-43971.851145564295</v>
      </c>
      <c r="AN74">
        <f t="shared" si="36"/>
        <v>0</v>
      </c>
      <c r="AO74">
        <f t="shared" si="36"/>
        <v>0</v>
      </c>
      <c r="AP74">
        <f t="shared" si="36"/>
        <v>-5.6007297500176888E-4</v>
      </c>
      <c r="AQ74">
        <f t="shared" si="36"/>
        <v>-22.113438382303087</v>
      </c>
      <c r="AR74">
        <f t="shared" si="36"/>
        <v>-22.113998455278089</v>
      </c>
      <c r="AS74">
        <f t="shared" si="36"/>
        <v>1.2210563958876182E-2</v>
      </c>
      <c r="AT74">
        <f t="shared" si="36"/>
        <v>2.8408242833775511E-3</v>
      </c>
      <c r="AU74">
        <f t="shared" si="23"/>
        <v>-22.098947067035837</v>
      </c>
      <c r="AW74">
        <v>71</v>
      </c>
      <c r="AX74">
        <f>IF(Z74&gt;0, (R74*SUMPRODUCT(K74:$K$98, X74:$X$98)-K74*$AZ$3)/Z74, 0)</f>
        <v>633.23534065549541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2000000</v>
      </c>
      <c r="S75">
        <f t="shared" si="29"/>
        <v>537.46716990148911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56.455065611593845</v>
      </c>
      <c r="AC75">
        <f t="shared" si="30"/>
        <v>37.030552487328286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-38727.156905717115</v>
      </c>
      <c r="AI75">
        <f t="shared" si="34"/>
        <v>-38728.018133959529</v>
      </c>
      <c r="AJ75">
        <f t="shared" si="35"/>
        <v>19.424513124265559</v>
      </c>
      <c r="AK75">
        <f t="shared" si="49"/>
        <v>3.9518545928115696</v>
      </c>
      <c r="AL75">
        <f t="shared" si="26"/>
        <v>-38704.64176624245</v>
      </c>
      <c r="AN75">
        <f t="shared" si="36"/>
        <v>0</v>
      </c>
      <c r="AO75">
        <f t="shared" si="36"/>
        <v>0</v>
      </c>
      <c r="AP75">
        <f t="shared" si="36"/>
        <v>-3.8645334714137601E-4</v>
      </c>
      <c r="AQ75">
        <f t="shared" si="36"/>
        <v>-17.37778520762998</v>
      </c>
      <c r="AR75">
        <f t="shared" si="36"/>
        <v>-17.37817166097712</v>
      </c>
      <c r="AS75">
        <f t="shared" si="36"/>
        <v>8.7162354225503377E-3</v>
      </c>
      <c r="AT75">
        <f t="shared" si="36"/>
        <v>1.7732900055859092E-3</v>
      </c>
      <c r="AU75">
        <f t="shared" si="23"/>
        <v>-17.367682135548982</v>
      </c>
      <c r="AW75">
        <v>72</v>
      </c>
      <c r="AX75">
        <f>IF(Z75&gt;0, (R75*SUMPRODUCT(K75:$K$98, X75:$X$98)-K75*$AZ$3)/Z75, 0)</f>
        <v>537.46716990148911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2000000</v>
      </c>
      <c r="S76">
        <f t="shared" si="29"/>
        <v>426.60679712517992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37.030552487328286</v>
      </c>
      <c r="AC76">
        <f t="shared" si="30"/>
        <v>22.053593402946067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-33027.826814707812</v>
      </c>
      <c r="AI76">
        <f t="shared" si="34"/>
        <v>-33028.473006750217</v>
      </c>
      <c r="AJ76">
        <f t="shared" si="35"/>
        <v>14.976959084382219</v>
      </c>
      <c r="AK76">
        <f t="shared" si="49"/>
        <v>2.5921386741129804</v>
      </c>
      <c r="AL76">
        <f t="shared" si="26"/>
        <v>-33010.903908991728</v>
      </c>
      <c r="AN76">
        <f t="shared" si="36"/>
        <v>0</v>
      </c>
      <c r="AO76">
        <f t="shared" si="36"/>
        <v>0</v>
      </c>
      <c r="AP76">
        <f t="shared" si="36"/>
        <v>-2.5889424273747744E-4</v>
      </c>
      <c r="AQ76">
        <f t="shared" si="36"/>
        <v>-13.23246597199822</v>
      </c>
      <c r="AR76">
        <f t="shared" si="36"/>
        <v>-13.232724866240959</v>
      </c>
      <c r="AS76">
        <f t="shared" si="36"/>
        <v>6.0004584182887788E-3</v>
      </c>
      <c r="AT76">
        <f t="shared" si="36"/>
        <v>1.0385299339351656E-3</v>
      </c>
      <c r="AU76">
        <f t="shared" si="23"/>
        <v>-13.225685877888738</v>
      </c>
      <c r="AW76">
        <v>73</v>
      </c>
      <c r="AX76">
        <f>IF(Z76&gt;0, (R76*SUMPRODUCT(K76:$K$98, X76:$X$98)-K76*$AZ$3)/Z76, 0)</f>
        <v>426.60679712517992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2000000</v>
      </c>
      <c r="S77">
        <f t="shared" si="29"/>
        <v>291.58691546446499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22.053593402946067</v>
      </c>
      <c r="AC77">
        <f t="shared" si="30"/>
        <v>10.964722183847641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-27149.588997330502</v>
      </c>
      <c r="AI77">
        <f t="shared" si="34"/>
        <v>-27150.059042521247</v>
      </c>
      <c r="AJ77">
        <f t="shared" si="35"/>
        <v>11.088871219098426</v>
      </c>
      <c r="AK77">
        <f t="shared" si="49"/>
        <v>1.5437515382062248</v>
      </c>
      <c r="AL77">
        <f t="shared" si="26"/>
        <v>-27137.426419763942</v>
      </c>
      <c r="AN77">
        <f t="shared" si="36"/>
        <v>0</v>
      </c>
      <c r="AO77">
        <f t="shared" si="36"/>
        <v>0</v>
      </c>
      <c r="AP77">
        <f t="shared" si="36"/>
        <v>-1.681443884836701E-4</v>
      </c>
      <c r="AQ77">
        <f t="shared" si="36"/>
        <v>-9.7119407440560188</v>
      </c>
      <c r="AR77">
        <f t="shared" si="36"/>
        <v>-9.7121088884445026</v>
      </c>
      <c r="AS77">
        <f t="shared" si="36"/>
        <v>3.966706833349899E-3</v>
      </c>
      <c r="AT77">
        <f t="shared" si="36"/>
        <v>5.522302184419206E-4</v>
      </c>
      <c r="AU77">
        <f t="shared" si="23"/>
        <v>-9.7075899513927109</v>
      </c>
      <c r="AW77">
        <v>74</v>
      </c>
      <c r="AX77">
        <f>IF(Z77&gt;0, (R77*SUMPRODUCT(K77:$K$98, X77:$X$98)-K77*$AZ$3)/Z77, 0)</f>
        <v>291.58691546446499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2000000</v>
      </c>
      <c r="S78">
        <f t="shared" si="29"/>
        <v>119.71067729816113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10.964722183847641</v>
      </c>
      <c r="AC78">
        <f t="shared" si="30"/>
        <v>3.1667053263093052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-21549.178600731389</v>
      </c>
      <c r="AI78">
        <f t="shared" si="34"/>
        <v>-21549.509263103973</v>
      </c>
      <c r="AJ78">
        <f t="shared" si="35"/>
        <v>7.798016857538336</v>
      </c>
      <c r="AK78">
        <f t="shared" si="49"/>
        <v>0.76753055286933491</v>
      </c>
      <c r="AL78">
        <f t="shared" si="26"/>
        <v>-21540.943715693567</v>
      </c>
      <c r="AN78">
        <f t="shared" si="36"/>
        <v>0</v>
      </c>
      <c r="AO78">
        <f t="shared" si="36"/>
        <v>0</v>
      </c>
      <c r="AP78">
        <f t="shared" si="36"/>
        <v>-1.0561108866160784E-4</v>
      </c>
      <c r="AQ78">
        <f t="shared" si="36"/>
        <v>-6.8826464711189432</v>
      </c>
      <c r="AR78">
        <f t="shared" si="36"/>
        <v>-6.8827520822076051</v>
      </c>
      <c r="AS78">
        <f t="shared" si="36"/>
        <v>2.4906282601621131E-3</v>
      </c>
      <c r="AT78">
        <f t="shared" si="36"/>
        <v>2.4514351795306035E-4</v>
      </c>
      <c r="AU78">
        <f t="shared" si="23"/>
        <v>-6.8800163104294905</v>
      </c>
      <c r="AW78">
        <v>75</v>
      </c>
      <c r="AX78">
        <f>IF(Z78&gt;0, (R78*SUMPRODUCT(K78:$K$98, X78:$X$98)-K78*$AZ$3)/Z78, 0)</f>
        <v>119.71067729816113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2000000</v>
      </c>
      <c r="S79">
        <f t="shared" si="29"/>
        <v>-111.68225517759785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3.1667053263093052</v>
      </c>
      <c r="AC79">
        <f t="shared" si="30"/>
        <v>-2.0070805318474427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-16434.226348783479</v>
      </c>
      <c r="AI79">
        <f t="shared" si="34"/>
        <v>-16434.450990617657</v>
      </c>
      <c r="AJ79">
        <f t="shared" si="35"/>
        <v>5.173785858156748</v>
      </c>
      <c r="AK79">
        <f t="shared" si="49"/>
        <v>0.22166937284165139</v>
      </c>
      <c r="AL79">
        <f t="shared" si="26"/>
        <v>-16429.055535386658</v>
      </c>
      <c r="AN79">
        <f t="shared" si="36"/>
        <v>0</v>
      </c>
      <c r="AO79">
        <f t="shared" si="36"/>
        <v>0</v>
      </c>
      <c r="AP79">
        <f t="shared" si="36"/>
        <v>-6.4061537196477062E-5</v>
      </c>
      <c r="AQ79">
        <f t="shared" si="36"/>
        <v>-4.6865794449910663</v>
      </c>
      <c r="AR79">
        <f t="shared" si="36"/>
        <v>-4.686643506528263</v>
      </c>
      <c r="AS79">
        <f t="shared" si="36"/>
        <v>1.475418309388063E-3</v>
      </c>
      <c r="AT79">
        <f t="shared" si="36"/>
        <v>6.3213874769386111E-5</v>
      </c>
      <c r="AU79">
        <f t="shared" si="23"/>
        <v>-4.6851048743441055</v>
      </c>
      <c r="AW79">
        <v>76</v>
      </c>
      <c r="AX79">
        <f>IF(Z79&gt;0, (R79*SUMPRODUCT(K79:$K$98, X79:$X$98)-K79*$AZ$3)/Z79, 0)</f>
        <v>-111.68225517759785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2000000</v>
      </c>
      <c r="S80">
        <f t="shared" si="29"/>
        <v>-438.58285879013164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-2.0070805318474427</v>
      </c>
      <c r="AC80">
        <f t="shared" si="30"/>
        <v>-5.167891572407961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-12016.948476099336</v>
      </c>
      <c r="AI80">
        <f t="shared" si="34"/>
        <v>-12017.095765587195</v>
      </c>
      <c r="AJ80">
        <f t="shared" si="35"/>
        <v>3.1608110405605183</v>
      </c>
      <c r="AK80">
        <f t="shared" si="49"/>
        <v>-0.14049563722932101</v>
      </c>
      <c r="AL80">
        <f t="shared" si="26"/>
        <v>-12014.075450183864</v>
      </c>
      <c r="AN80">
        <f t="shared" si="36"/>
        <v>0</v>
      </c>
      <c r="AO80">
        <f t="shared" si="36"/>
        <v>0</v>
      </c>
      <c r="AP80">
        <f t="shared" si="36"/>
        <v>-3.7502519763975798E-5</v>
      </c>
      <c r="AQ80">
        <f t="shared" si="36"/>
        <v>-3.0597285269799119</v>
      </c>
      <c r="AR80">
        <f t="shared" si="36"/>
        <v>-3.0597660294996758</v>
      </c>
      <c r="AS80">
        <f t="shared" si="36"/>
        <v>8.0479863323299579E-4</v>
      </c>
      <c r="AT80">
        <f t="shared" si="36"/>
        <v>-3.5772684721230631E-5</v>
      </c>
      <c r="AU80">
        <f t="shared" si="23"/>
        <v>-3.058997003551164</v>
      </c>
      <c r="AW80">
        <v>77</v>
      </c>
      <c r="AX80">
        <f>IF(Z80&gt;0, (R80*SUMPRODUCT(K80:$K$98, X80:$X$98)-K80*$AZ$3)/Z80, 0)</f>
        <v>-438.58285879013164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2000000</v>
      </c>
      <c r="S81">
        <f t="shared" si="29"/>
        <v>-922.78587165894135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-5.167891572407961</v>
      </c>
      <c r="AC81">
        <f t="shared" si="30"/>
        <v>-6.8653268811463155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-8451.0883555952405</v>
      </c>
      <c r="AI81">
        <f t="shared" si="34"/>
        <v>-8451.1813528859984</v>
      </c>
      <c r="AJ81">
        <f t="shared" si="35"/>
        <v>1.6974353087383545</v>
      </c>
      <c r="AK81">
        <f t="shared" si="49"/>
        <v>-0.3617524100685573</v>
      </c>
      <c r="AL81">
        <f t="shared" si="26"/>
        <v>-8449.8456699873277</v>
      </c>
      <c r="AN81">
        <f t="shared" si="36"/>
        <v>0</v>
      </c>
      <c r="AO81">
        <f t="shared" si="36"/>
        <v>0</v>
      </c>
      <c r="AP81">
        <f t="shared" si="36"/>
        <v>-2.1141751825333451E-5</v>
      </c>
      <c r="AQ81">
        <f t="shared" si="36"/>
        <v>-1.92124750313751</v>
      </c>
      <c r="AR81">
        <f t="shared" si="36"/>
        <v>-1.9212686448893352</v>
      </c>
      <c r="AS81">
        <f t="shared" si="36"/>
        <v>3.8589033878599346E-4</v>
      </c>
      <c r="AT81">
        <f t="shared" si="36"/>
        <v>-8.2239811649589589E-5</v>
      </c>
      <c r="AU81">
        <f t="shared" si="23"/>
        <v>-1.9209649943621987</v>
      </c>
      <c r="AW81">
        <v>78</v>
      </c>
      <c r="AX81">
        <f>IF(Z81&gt;0, (R81*SUMPRODUCT(K81:$K$98, X81:$X$98)-K81*$AZ$3)/Z81, 0)</f>
        <v>-922.78587165894135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2000000</v>
      </c>
      <c r="S82">
        <f t="shared" si="29"/>
        <v>-1677.1805669315522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-6.8653268811463155</v>
      </c>
      <c r="AC82">
        <f t="shared" si="30"/>
        <v>-7.5702411537110059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-5703.4290147298343</v>
      </c>
      <c r="AI82">
        <f t="shared" si="34"/>
        <v>-5703.4854356163432</v>
      </c>
      <c r="AJ82">
        <f t="shared" si="35"/>
        <v>0.70491427256469041</v>
      </c>
      <c r="AK82">
        <f t="shared" si="49"/>
        <v>-0.48057288168024215</v>
      </c>
      <c r="AL82">
        <f t="shared" si="26"/>
        <v>-5703.2610942254587</v>
      </c>
      <c r="AN82">
        <f t="shared" si="36"/>
        <v>0</v>
      </c>
      <c r="AO82">
        <f t="shared" si="36"/>
        <v>0</v>
      </c>
      <c r="AP82">
        <f t="shared" si="36"/>
        <v>-1.1452295800818188E-5</v>
      </c>
      <c r="AQ82">
        <f t="shared" si="36"/>
        <v>-1.1576804300233923</v>
      </c>
      <c r="AR82">
        <f t="shared" si="36"/>
        <v>-1.1576918823191931</v>
      </c>
      <c r="AS82">
        <f t="shared" si="36"/>
        <v>1.4308330235805936E-4</v>
      </c>
      <c r="AT82">
        <f t="shared" si="36"/>
        <v>-9.7546549432686729E-5</v>
      </c>
      <c r="AU82">
        <f t="shared" si="23"/>
        <v>-1.1576463455662678</v>
      </c>
      <c r="AW82">
        <v>79</v>
      </c>
      <c r="AX82">
        <f>IF(Z82&gt;0, (R82*SUMPRODUCT(K82:$K$98, X82:$X$98)-K82*$AZ$3)/Z82, 0)</f>
        <v>-1677.1805669315522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2000000</v>
      </c>
      <c r="S83">
        <f t="shared" si="29"/>
        <v>-2910.3797932076063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-7.5702411537110059</v>
      </c>
      <c r="AC83">
        <f t="shared" si="30"/>
        <v>-7.641909770722954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-3685.5821471555591</v>
      </c>
      <c r="AI83">
        <f t="shared" si="34"/>
        <v>-3685.614968944783</v>
      </c>
      <c r="AJ83">
        <f t="shared" si="35"/>
        <v>7.1668617011948044E-2</v>
      </c>
      <c r="AK83">
        <f t="shared" si="49"/>
        <v>-0.5299168807597705</v>
      </c>
      <c r="AL83">
        <f t="shared" si="26"/>
        <v>-3686.0732172085304</v>
      </c>
      <c r="AN83">
        <f t="shared" si="36"/>
        <v>0</v>
      </c>
      <c r="AO83">
        <f t="shared" si="36"/>
        <v>0</v>
      </c>
      <c r="AP83">
        <f t="shared" si="36"/>
        <v>-5.9483550166364139E-6</v>
      </c>
      <c r="AQ83">
        <f t="shared" si="36"/>
        <v>-0.66794503202531741</v>
      </c>
      <c r="AR83">
        <f t="shared" si="36"/>
        <v>-0.66795098038033396</v>
      </c>
      <c r="AS83">
        <f t="shared" si="36"/>
        <v>1.29886391820628E-5</v>
      </c>
      <c r="AT83">
        <f t="shared" si="36"/>
        <v>-9.6037839819420429E-5</v>
      </c>
      <c r="AU83">
        <f t="shared" si="23"/>
        <v>-0.66803402958097124</v>
      </c>
      <c r="AW83">
        <v>80</v>
      </c>
      <c r="AX83">
        <f>IF(Z83&gt;0, (R83*SUMPRODUCT(K83:$K$98, X83:$X$98)-K83*$AZ$3)/Z83, 0)</f>
        <v>-2910.3797932076063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2000000</v>
      </c>
      <c r="S84">
        <f t="shared" si="29"/>
        <v>-5021.8657479206995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-7.641909770722954</v>
      </c>
      <c r="AC84">
        <f t="shared" si="30"/>
        <v>-7.3402013982737664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-2275.6748668251598</v>
      </c>
      <c r="AI84">
        <f t="shared" si="34"/>
        <v>-2275.6931374285737</v>
      </c>
      <c r="AJ84">
        <f t="shared" si="35"/>
        <v>-0.30170837244918758</v>
      </c>
      <c r="AK84">
        <f t="shared" si="49"/>
        <v>-0.53493368395060681</v>
      </c>
      <c r="AL84">
        <f t="shared" si="26"/>
        <v>-2276.5297794849735</v>
      </c>
      <c r="AN84">
        <f t="shared" si="36"/>
        <v>0</v>
      </c>
      <c r="AO84">
        <f t="shared" si="36"/>
        <v>0</v>
      </c>
      <c r="AP84">
        <f t="shared" si="36"/>
        <v>-2.9564429074075754E-6</v>
      </c>
      <c r="AQ84">
        <f t="shared" si="36"/>
        <v>-0.36823648716765217</v>
      </c>
      <c r="AR84">
        <f t="shared" si="36"/>
        <v>-0.36823944361055955</v>
      </c>
      <c r="AS84">
        <f t="shared" si="36"/>
        <v>-4.8820696154524215E-5</v>
      </c>
      <c r="AT84">
        <f t="shared" si="36"/>
        <v>-8.6559861216218574E-5</v>
      </c>
      <c r="AU84">
        <f t="shared" si="23"/>
        <v>-0.36837482416793033</v>
      </c>
      <c r="AW84">
        <v>81</v>
      </c>
      <c r="AX84">
        <f>IF(Z84&gt;0, (R84*SUMPRODUCT(K84:$K$98, X84:$X$98)-K84*$AZ$3)/Z84, 0)</f>
        <v>-5021.8657479206995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0.458542742</v>
      </c>
      <c r="Q85" s="4">
        <f t="shared" si="48"/>
        <v>12.5</v>
      </c>
      <c r="R85">
        <f t="shared" si="28"/>
        <v>2000000</v>
      </c>
      <c r="S85">
        <f t="shared" si="29"/>
        <v>-8808.7594643787816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-7.3402013982737664</v>
      </c>
      <c r="AC85">
        <f t="shared" si="30"/>
        <v>-6.8426759171606095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-1340.4564139892798</v>
      </c>
      <c r="AI85">
        <f t="shared" si="34"/>
        <v>-1340.4661240340722</v>
      </c>
      <c r="AJ85">
        <f t="shared" si="35"/>
        <v>-0.49752548111315686</v>
      </c>
      <c r="AK85">
        <f t="shared" si="49"/>
        <v>-0.51381409787916366</v>
      </c>
      <c r="AL85">
        <f t="shared" si="26"/>
        <v>-1341.4774636130646</v>
      </c>
      <c r="AN85">
        <f t="shared" si="36"/>
        <v>0</v>
      </c>
      <c r="AO85">
        <f t="shared" si="36"/>
        <v>0</v>
      </c>
      <c r="AP85">
        <f t="shared" si="36"/>
        <v>-1.4028777151824804E-6</v>
      </c>
      <c r="AQ85">
        <f t="shared" si="36"/>
        <v>-0.19366506247558882</v>
      </c>
      <c r="AR85">
        <f t="shared" si="36"/>
        <v>-0.19366646535330401</v>
      </c>
      <c r="AS85">
        <f t="shared" si="36"/>
        <v>-7.1880967092561871E-5</v>
      </c>
      <c r="AT85">
        <f t="shared" si="36"/>
        <v>-7.4234296861965966E-5</v>
      </c>
      <c r="AU85">
        <f t="shared" si="23"/>
        <v>-0.19381258061725856</v>
      </c>
      <c r="AW85">
        <v>82</v>
      </c>
      <c r="AX85">
        <f>IF(Z85&gt;0, (R85*SUMPRODUCT(K85:$K$98, X85:$X$98)-K85*$AZ$3)/Z85, 0)</f>
        <v>-8808.7594643787816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2000000</v>
      </c>
      <c r="S86">
        <f t="shared" si="29"/>
        <v>-15932.36403511846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-6.8426759171606095</v>
      </c>
      <c r="AC86">
        <f t="shared" si="30"/>
        <v>-6.263339222242621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-751.8300566300436</v>
      </c>
      <c r="AI86">
        <f t="shared" si="34"/>
        <v>-751.83497063653408</v>
      </c>
      <c r="AJ86">
        <f t="shared" si="35"/>
        <v>-0.57933669491798856</v>
      </c>
      <c r="AK86">
        <f t="shared" si="49"/>
        <v>-0.47898731420124269</v>
      </c>
      <c r="AL86">
        <f t="shared" si="26"/>
        <v>-752.89329464565333</v>
      </c>
      <c r="AN86">
        <f t="shared" si="36"/>
        <v>0</v>
      </c>
      <c r="AO86">
        <f t="shared" si="36"/>
        <v>0</v>
      </c>
      <c r="AP86">
        <f t="shared" si="36"/>
        <v>-6.3389348214172836E-7</v>
      </c>
      <c r="AQ86">
        <f t="shared" si="36"/>
        <v>-9.6984034004559988E-2</v>
      </c>
      <c r="AR86">
        <f t="shared" si="36"/>
        <v>-9.6984667898042123E-2</v>
      </c>
      <c r="AS86">
        <f t="shared" si="36"/>
        <v>-7.4732859140883614E-5</v>
      </c>
      <c r="AT86">
        <f t="shared" si="36"/>
        <v>-6.1788061754898787E-5</v>
      </c>
      <c r="AU86">
        <f t="shared" si="23"/>
        <v>-9.7121188818937915E-2</v>
      </c>
      <c r="AW86">
        <v>83</v>
      </c>
      <c r="AX86">
        <f>IF(Z86&gt;0, (R86*SUMPRODUCT(K86:$K$98, X86:$X$98)-K86*$AZ$3)/Z86, 0)</f>
        <v>-15932.36403511846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2000000</v>
      </c>
      <c r="S87">
        <f t="shared" si="29"/>
        <v>-30007.748636716446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-6.263339222242621</v>
      </c>
      <c r="AC87">
        <f t="shared" si="30"/>
        <v>-5.6701431157172006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-400.46669712734302</v>
      </c>
      <c r="AI87">
        <f t="shared" si="34"/>
        <v>-400.46905907691161</v>
      </c>
      <c r="AJ87">
        <f t="shared" si="35"/>
        <v>-0.59319610652542032</v>
      </c>
      <c r="AK87">
        <f t="shared" si="49"/>
        <v>-0.4384337455569835</v>
      </c>
      <c r="AL87">
        <f t="shared" si="26"/>
        <v>-401.50068892899401</v>
      </c>
      <c r="AN87">
        <f t="shared" si="36"/>
        <v>0</v>
      </c>
      <c r="AO87">
        <f t="shared" si="36"/>
        <v>0</v>
      </c>
      <c r="AP87">
        <f t="shared" si="36"/>
        <v>-2.72040245635906E-7</v>
      </c>
      <c r="AQ87">
        <f t="shared" si="36"/>
        <v>-4.6124210315442338E-2</v>
      </c>
      <c r="AR87">
        <f t="shared" si="36"/>
        <v>-4.6124482355687974E-2</v>
      </c>
      <c r="AS87">
        <f t="shared" si="36"/>
        <v>-6.8322040688890761E-5</v>
      </c>
      <c r="AT87">
        <f t="shared" si="36"/>
        <v>-5.0497108584854393E-5</v>
      </c>
      <c r="AU87">
        <f t="shared" si="23"/>
        <v>-4.6243301504961719E-2</v>
      </c>
      <c r="AW87">
        <v>84</v>
      </c>
      <c r="AX87">
        <f>IF(Z87&gt;0, (R87*SUMPRODUCT(K87:$K$98, X87:$X$98)-K87*$AZ$3)/Z87, 0)</f>
        <v>-30007.748636716446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2000000</v>
      </c>
      <c r="S88">
        <f t="shared" si="29"/>
        <v>-59274.247925393734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-5.6701431157172006</v>
      </c>
      <c r="AC88">
        <f t="shared" si="30"/>
        <v>-5.1000350577023026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-202.05015397554666</v>
      </c>
      <c r="AI88">
        <f t="shared" si="34"/>
        <v>-202.0512294921572</v>
      </c>
      <c r="AJ88">
        <f t="shared" si="35"/>
        <v>-0.57010805801489806</v>
      </c>
      <c r="AK88">
        <f t="shared" si="49"/>
        <v>-0.3969100181002041</v>
      </c>
      <c r="AL88">
        <f t="shared" si="26"/>
        <v>-203.01824756827233</v>
      </c>
      <c r="AN88">
        <f t="shared" si="36"/>
        <v>0</v>
      </c>
      <c r="AO88">
        <f t="shared" si="36"/>
        <v>0</v>
      </c>
      <c r="AP88">
        <f t="shared" si="36"/>
        <v>-1.1060165796722208E-7</v>
      </c>
      <c r="AQ88">
        <f t="shared" si="36"/>
        <v>-2.0777998036608309E-2</v>
      </c>
      <c r="AR88">
        <f t="shared" si="36"/>
        <v>-2.0778108638266277E-2</v>
      </c>
      <c r="AS88">
        <f t="shared" si="36"/>
        <v>-5.8627543097649738E-5</v>
      </c>
      <c r="AT88">
        <f t="shared" si="36"/>
        <v>-4.0816576550564327E-5</v>
      </c>
      <c r="AU88">
        <f t="shared" si="23"/>
        <v>-2.0877552757914492E-2</v>
      </c>
      <c r="AW88">
        <v>85</v>
      </c>
      <c r="AX88">
        <f>IF(Z88&gt;0, (R88*SUMPRODUCT(K88:$K$98, X88:$X$98)-K88*$AZ$3)/Z88, 0)</f>
        <v>-59274.247925393734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2000000</v>
      </c>
      <c r="S89">
        <f t="shared" si="29"/>
        <v>-124705.52798109317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-5.1000350577023026</v>
      </c>
      <c r="AC89">
        <f t="shared" si="30"/>
        <v>-4.5706056733011087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-97.059456351103023</v>
      </c>
      <c r="AI89">
        <f t="shared" si="34"/>
        <v>-97.05991449094526</v>
      </c>
      <c r="AJ89">
        <f t="shared" si="35"/>
        <v>-0.52942938440119391</v>
      </c>
      <c r="AK89">
        <f t="shared" si="49"/>
        <v>-0.3570024540391612</v>
      </c>
      <c r="AL89">
        <f t="shared" si="26"/>
        <v>-97.946346329385619</v>
      </c>
      <c r="AN89">
        <f t="shared" si="36"/>
        <v>0</v>
      </c>
      <c r="AO89">
        <f t="shared" si="36"/>
        <v>0</v>
      </c>
      <c r="AP89">
        <f t="shared" si="36"/>
        <v>-4.2065354616812039E-8</v>
      </c>
      <c r="AQ89">
        <f t="shared" si="36"/>
        <v>-8.9117777452457688E-3</v>
      </c>
      <c r="AR89">
        <f t="shared" si="36"/>
        <v>-8.9118198106003851E-3</v>
      </c>
      <c r="AS89">
        <f t="shared" si="36"/>
        <v>-4.8610997660220337E-5</v>
      </c>
      <c r="AT89">
        <f t="shared" si="36"/>
        <v>-3.2779150476543605E-5</v>
      </c>
      <c r="AU89">
        <f t="shared" si="23"/>
        <v>-8.993209958737149E-3</v>
      </c>
      <c r="AW89">
        <v>86</v>
      </c>
      <c r="AX89">
        <f>IF(Z89&gt;0, (R89*SUMPRODUCT(K89:$K$98, X89:$X$98)-K89*$AZ$3)/Z89, 0)</f>
        <v>-124705.52798109317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8.1980104922641889E-5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2000000</v>
      </c>
      <c r="S90">
        <f t="shared" si="29"/>
        <v>-281145.57996024063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-4.5706056733011087</v>
      </c>
      <c r="AC90">
        <f t="shared" si="30"/>
        <v>-4.0882608595840289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-43.486476152431273</v>
      </c>
      <c r="AI90">
        <f t="shared" si="34"/>
        <v>-43.486657920399139</v>
      </c>
      <c r="AJ90">
        <f t="shared" si="35"/>
        <v>-0.48234481371707982</v>
      </c>
      <c r="AK90">
        <f t="shared" si="49"/>
        <v>-0.31994239713107764</v>
      </c>
      <c r="AL90">
        <f t="shared" si="26"/>
        <v>-44.288945131247296</v>
      </c>
      <c r="AN90">
        <f t="shared" si="36"/>
        <v>0</v>
      </c>
      <c r="AO90">
        <f t="shared" si="36"/>
        <v>0</v>
      </c>
      <c r="AP90">
        <f t="shared" si="36"/>
        <v>-1.4901357077498171E-8</v>
      </c>
      <c r="AQ90">
        <f t="shared" si="36"/>
        <v>-3.5650258776922803E-3</v>
      </c>
      <c r="AR90">
        <f t="shared" si="36"/>
        <v>-3.5650407790493574E-3</v>
      </c>
      <c r="AS90">
        <f t="shared" si="36"/>
        <v>-3.9542678437418361E-5</v>
      </c>
      <c r="AT90">
        <f t="shared" si="36"/>
        <v>-2.6228911286007304E-5</v>
      </c>
      <c r="AU90">
        <f t="shared" si="23"/>
        <v>-3.6308123687727829E-3</v>
      </c>
      <c r="AW90">
        <v>87</v>
      </c>
      <c r="AX90">
        <f>IF(Z90&gt;0, (R90*SUMPRODUCT(K90:$K$98, X90:$X$98)-K90*$AZ$3)/Z90, 0)</f>
        <v>-281145.57996024063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7.3196522252358826E-5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2000000</v>
      </c>
      <c r="S91">
        <f t="shared" si="29"/>
        <v>-683187.02069463208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-4.0882608595840289</v>
      </c>
      <c r="AC91">
        <f t="shared" si="30"/>
        <v>-3.6532039287989324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-18.0974520443331</v>
      </c>
      <c r="AI91">
        <f t="shared" si="34"/>
        <v>-18.097518885546013</v>
      </c>
      <c r="AJ91">
        <f t="shared" si="35"/>
        <v>-0.43505693078509644</v>
      </c>
      <c r="AK91">
        <f t="shared" si="49"/>
        <v>-0.28617826017088205</v>
      </c>
      <c r="AL91">
        <f t="shared" si="26"/>
        <v>-18.818754076501993</v>
      </c>
      <c r="AN91">
        <f t="shared" si="36"/>
        <v>0</v>
      </c>
      <c r="AO91">
        <f t="shared" si="36"/>
        <v>0</v>
      </c>
      <c r="AP91">
        <f t="shared" si="36"/>
        <v>-4.8925443283973378E-9</v>
      </c>
      <c r="AQ91">
        <f t="shared" si="36"/>
        <v>-1.3246705512740245E-3</v>
      </c>
      <c r="AR91">
        <f t="shared" si="36"/>
        <v>-1.3246754438183527E-3</v>
      </c>
      <c r="AS91">
        <f t="shared" si="36"/>
        <v>-3.1844654315254243E-5</v>
      </c>
      <c r="AT91">
        <f t="shared" si="36"/>
        <v>-2.0947253388739303E-5</v>
      </c>
      <c r="AU91">
        <f t="shared" si="23"/>
        <v>-1.3774673515223464E-3</v>
      </c>
      <c r="AW91">
        <v>88</v>
      </c>
      <c r="AX91">
        <f>IF(Z91&gt;0, (R91*SUMPRODUCT(K91:$K$98, X91:$X$98)-K91*$AZ$3)/Z91, 0)</f>
        <v>-683187.02069463208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6.535403772532037E-5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2000000</v>
      </c>
      <c r="S92">
        <f t="shared" si="29"/>
        <v>-1800327.6512477444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-3.6532039287989324</v>
      </c>
      <c r="AC92">
        <f t="shared" si="30"/>
        <v>-3.2629018523298576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-6.9628614372874225</v>
      </c>
      <c r="AI92">
        <f t="shared" si="34"/>
        <v>-6.9628840922042237</v>
      </c>
      <c r="AJ92">
        <f t="shared" si="35"/>
        <v>-0.39030207646907478</v>
      </c>
      <c r="AK92">
        <f t="shared" si="49"/>
        <v>-0.25572427501592532</v>
      </c>
      <c r="AL92">
        <f t="shared" si="26"/>
        <v>-7.6089104436892239</v>
      </c>
      <c r="AN92">
        <f t="shared" si="36"/>
        <v>0</v>
      </c>
      <c r="AO92">
        <f t="shared" si="36"/>
        <v>0</v>
      </c>
      <c r="AP92">
        <f t="shared" si="36"/>
        <v>-1.4805902872970885E-9</v>
      </c>
      <c r="AQ92">
        <f t="shared" si="36"/>
        <v>-4.5505110904866061E-4</v>
      </c>
      <c r="AR92">
        <f t="shared" si="36"/>
        <v>-4.5505258963894792E-4</v>
      </c>
      <c r="AS92">
        <f t="shared" si="36"/>
        <v>-2.5507816629830789E-5</v>
      </c>
      <c r="AT92">
        <f t="shared" si="36"/>
        <v>-1.6712613916670984E-5</v>
      </c>
      <c r="AU92">
        <f t="shared" si="23"/>
        <v>-4.9727302018544967E-4</v>
      </c>
      <c r="AW92">
        <v>89</v>
      </c>
      <c r="AX92">
        <f>IF(Z92&gt;0, (R92*SUMPRODUCT(K92:$K$98, X92:$X$98)-K92*$AZ$3)/Z92, 0)</f>
        <v>-1800327.6512477444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5.8351819397607468E-5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2000000</v>
      </c>
      <c r="S93">
        <f t="shared" si="29"/>
        <v>-5179081.4586452115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-3.2629018523298576</v>
      </c>
      <c r="AC93">
        <f t="shared" si="30"/>
        <v>-2.9136901650278815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-2.4633624021914708</v>
      </c>
      <c r="AI93">
        <f t="shared" si="34"/>
        <v>-2.4633694345440906</v>
      </c>
      <c r="AJ93">
        <f t="shared" si="35"/>
        <v>-0.34921168730197616</v>
      </c>
      <c r="AK93">
        <f t="shared" si="49"/>
        <v>-0.22840312966309007</v>
      </c>
      <c r="AL93">
        <f t="shared" si="26"/>
        <v>-3.040984251509157</v>
      </c>
      <c r="AN93">
        <f t="shared" si="36"/>
        <v>0</v>
      </c>
      <c r="AO93">
        <f t="shared" si="36"/>
        <v>0</v>
      </c>
      <c r="AP93">
        <f t="shared" si="36"/>
        <v>-4.10350569999451E-10</v>
      </c>
      <c r="AQ93">
        <f t="shared" si="36"/>
        <v>-1.4374167800353319E-4</v>
      </c>
      <c r="AR93">
        <f t="shared" si="36"/>
        <v>-1.437420883541032E-4</v>
      </c>
      <c r="AS93">
        <f t="shared" si="36"/>
        <v>-2.0377137308978686E-5</v>
      </c>
      <c r="AT93">
        <f t="shared" si="36"/>
        <v>-1.3327738171948952E-5</v>
      </c>
      <c r="AU93">
        <f t="shared" si="23"/>
        <v>-1.7744696383503085E-4</v>
      </c>
      <c r="AW93">
        <v>90</v>
      </c>
      <c r="AX93">
        <f>IF(Z93&gt;0, (R93*SUMPRODUCT(K93:$K$98, X93:$X$98)-K93*$AZ$3)/Z93, 0)</f>
        <v>-5179081.4586452115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5.209983874786381E-5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2000000</v>
      </c>
      <c r="S94">
        <f t="shared" si="29"/>
        <v>-16396707.353220562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-2.9136901650278815</v>
      </c>
      <c r="AC94">
        <f t="shared" si="30"/>
        <v>-2.6016314616960416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-0.79658881358997258</v>
      </c>
      <c r="AI94">
        <f t="shared" si="34"/>
        <v>-0.79659079693898105</v>
      </c>
      <c r="AJ94">
        <f t="shared" si="35"/>
        <v>-0.31205870333183983</v>
      </c>
      <c r="AK94">
        <f t="shared" si="49"/>
        <v>-0.20395831155195171</v>
      </c>
      <c r="AL94">
        <f t="shared" si="26"/>
        <v>-1.3126078118227726</v>
      </c>
      <c r="AN94">
        <f t="shared" si="36"/>
        <v>0</v>
      </c>
      <c r="AO94">
        <f t="shared" si="36"/>
        <v>0</v>
      </c>
      <c r="AP94">
        <f t="shared" si="36"/>
        <v>-1.0333216352207902E-10</v>
      </c>
      <c r="AQ94">
        <f t="shared" si="36"/>
        <v>-4.1502148736389717E-5</v>
      </c>
      <c r="AR94">
        <f t="shared" si="36"/>
        <v>-4.1502252068553235E-5</v>
      </c>
      <c r="AS94">
        <f t="shared" si="36"/>
        <v>-1.6258208123456328E-5</v>
      </c>
      <c r="AT94">
        <f t="shared" si="36"/>
        <v>-1.0626195143143252E-5</v>
      </c>
      <c r="AU94">
        <f t="shared" si="23"/>
        <v>-6.8386655335152821E-5</v>
      </c>
      <c r="AW94">
        <v>91</v>
      </c>
      <c r="AX94">
        <f>IF(Z94&gt;0, (R94*SUMPRODUCT(K94:$K$98, X94:$X$98)-K94*$AZ$3)/Z94, 0)</f>
        <v>-16396707.353220562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4.6517713167735542E-5</v>
      </c>
      <c r="L95" s="2">
        <v>92</v>
      </c>
      <c r="M95">
        <v>0.73634663</v>
      </c>
      <c r="Q95" s="4">
        <f t="shared" si="48"/>
        <v>12.5</v>
      </c>
      <c r="R95">
        <f t="shared" si="28"/>
        <v>2000000</v>
      </c>
      <c r="S95">
        <f t="shared" si="29"/>
        <v>-57717117.318436243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-2.6016314616960416</v>
      </c>
      <c r="AC95">
        <f t="shared" si="30"/>
        <v>-2.3229207808002745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-0.23366917736024378</v>
      </c>
      <c r="AI95">
        <f t="shared" si="34"/>
        <v>-0.23366968044340367</v>
      </c>
      <c r="AJ95">
        <f t="shared" si="35"/>
        <v>-0.27871068089576712</v>
      </c>
      <c r="AK95">
        <f t="shared" si="49"/>
        <v>-0.18211420231872294</v>
      </c>
      <c r="AL95">
        <f t="shared" si="26"/>
        <v>-0.69449456365789364</v>
      </c>
      <c r="AN95">
        <f t="shared" si="36"/>
        <v>0</v>
      </c>
      <c r="AO95">
        <f t="shared" si="36"/>
        <v>0</v>
      </c>
      <c r="AP95">
        <f t="shared" si="36"/>
        <v>-2.3402278131041434E-11</v>
      </c>
      <c r="AQ95">
        <f t="shared" si="36"/>
        <v>-1.0869755768584544E-5</v>
      </c>
      <c r="AR95">
        <f t="shared" si="36"/>
        <v>-1.0869779170862674E-5</v>
      </c>
      <c r="AS95">
        <f t="shared" si="36"/>
        <v>-1.2964983510693564E-5</v>
      </c>
      <c r="AT95">
        <f t="shared" si="36"/>
        <v>-8.4715362272333122E-6</v>
      </c>
      <c r="AU95">
        <f t="shared" si="23"/>
        <v>-3.2306298908789551E-5</v>
      </c>
      <c r="AW95">
        <v>92</v>
      </c>
      <c r="AX95">
        <f>IF(Z95&gt;0, (R95*SUMPRODUCT(K95:$K$98, X95:$X$98)-K95*$AZ$3)/Z95, 0)</f>
        <v>-57717117.318436243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4.1533672471192443E-5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2000000</v>
      </c>
      <c r="S96">
        <f t="shared" si="29"/>
        <v>-228758956.30606291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-2.3229207808002745</v>
      </c>
      <c r="AC96">
        <f t="shared" si="30"/>
        <v>-2.0740457728377368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-6.1555348959567394E-2</v>
      </c>
      <c r="AI96">
        <f t="shared" si="34"/>
        <v>-6.1555462290964681E-2</v>
      </c>
      <c r="AJ96">
        <f t="shared" si="35"/>
        <v>-0.2488750079625377</v>
      </c>
      <c r="AK96">
        <f t="shared" si="49"/>
        <v>-0.16260445465601922</v>
      </c>
      <c r="AL96">
        <f t="shared" si="26"/>
        <v>-0.47303492490952159</v>
      </c>
      <c r="AN96">
        <f t="shared" si="36"/>
        <v>0</v>
      </c>
      <c r="AO96">
        <f t="shared" si="36"/>
        <v>0</v>
      </c>
      <c r="AP96">
        <f t="shared" si="36"/>
        <v>-4.7070691356916224E-12</v>
      </c>
      <c r="AQ96">
        <f t="shared" si="36"/>
        <v>-2.5566197025366287E-6</v>
      </c>
      <c r="AR96">
        <f t="shared" si="36"/>
        <v>-2.5566244096057642E-6</v>
      </c>
      <c r="AS96">
        <f t="shared" si="36"/>
        <v>-1.0336693066981453E-5</v>
      </c>
      <c r="AT96">
        <f t="shared" si="36"/>
        <v>-6.7535601620399657E-6</v>
      </c>
      <c r="AU96">
        <f t="shared" si="23"/>
        <v>-1.9646877638627182E-5</v>
      </c>
      <c r="AW96">
        <v>93</v>
      </c>
      <c r="AX96">
        <f>IF(Z96&gt;0, (R96*SUMPRODUCT(K96:$K$98, X96:$X$98)-K96*$AZ$3)/Z96, 0)</f>
        <v>-228758956.30606291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3.708363613499325E-5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2000000</v>
      </c>
      <c r="S97">
        <f t="shared" si="29"/>
        <v>-1037356710.7341126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-2.0740457728377368</v>
      </c>
      <c r="AC97">
        <f t="shared" si="30"/>
        <v>-1.8518287957803801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-1.4381409788488788E-2</v>
      </c>
      <c r="AI97">
        <f t="shared" si="34"/>
        <v>-1.4381432102760926E-2</v>
      </c>
      <c r="AJ97">
        <f t="shared" si="35"/>
        <v>-0.22221697705735677</v>
      </c>
      <c r="AK97">
        <f t="shared" si="49"/>
        <v>-0.14518320409864161</v>
      </c>
      <c r="AL97">
        <f t="shared" si="26"/>
        <v>-0.38178161325875931</v>
      </c>
      <c r="AN97">
        <f t="shared" si="36"/>
        <v>0</v>
      </c>
      <c r="AO97">
        <f t="shared" si="36"/>
        <v>0</v>
      </c>
      <c r="AP97">
        <f t="shared" si="36"/>
        <v>-8.2749434857398791E-13</v>
      </c>
      <c r="AQ97">
        <f t="shared" si="36"/>
        <v>-5.3331496770454847E-7</v>
      </c>
      <c r="AR97">
        <f t="shared" si="36"/>
        <v>-5.3331579519889705E-7</v>
      </c>
      <c r="AS97">
        <f t="shared" si="36"/>
        <v>-8.2406135202131612E-6</v>
      </c>
      <c r="AT97">
        <f t="shared" si="36"/>
        <v>-5.3839211137064857E-6</v>
      </c>
      <c r="AU97">
        <f t="shared" si="23"/>
        <v>-1.4157850429118545E-5</v>
      </c>
      <c r="AW97">
        <v>94</v>
      </c>
      <c r="AX97">
        <f>IF(Z97&gt;0, (R97*SUMPRODUCT(K97:$K$98, X97:$X$98)-K97*$AZ$3)/Z97, 0)</f>
        <v>-1037356710.7341126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3.3110389406243971E-5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-1.8518287957803801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-1.8518287957803801</v>
      </c>
      <c r="AK98">
        <f t="shared" si="49"/>
        <v>-0.12962801570462662</v>
      </c>
      <c r="AL98">
        <f t="shared" si="26"/>
        <v>-1.9850270950270485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-1.1821347836771254E-7</v>
      </c>
      <c r="AR98">
        <f t="shared" si="36"/>
        <v>-1.1821347836771254E-7</v>
      </c>
      <c r="AS98">
        <f t="shared" si="36"/>
        <v>-6.1314772541984231E-5</v>
      </c>
      <c r="AT98">
        <f t="shared" si="36"/>
        <v>-4.2920340779388966E-6</v>
      </c>
      <c r="AU98">
        <f t="shared" si="36"/>
        <v>-6.5725020098290828E-5</v>
      </c>
      <c r="AW98">
        <v>95</v>
      </c>
    </row>
    <row r="100" spans="5:50" x14ac:dyDescent="0.25">
      <c r="AN100" s="8">
        <f t="shared" ref="AN100:AU100" si="50">SUM(AN3:AN98)</f>
        <v>86414.477025964865</v>
      </c>
      <c r="AO100" s="8">
        <f t="shared" si="50"/>
        <v>-8641.4477025964861</v>
      </c>
      <c r="AP100" s="8">
        <f t="shared" si="50"/>
        <v>-234.77444227749348</v>
      </c>
      <c r="AQ100" s="8">
        <f t="shared" si="50"/>
        <v>-49936.566106077793</v>
      </c>
      <c r="AR100" s="8">
        <f t="shared" si="50"/>
        <v>27601.688775013085</v>
      </c>
      <c r="AS100" s="8">
        <f t="shared" si="50"/>
        <v>-318.47785293916706</v>
      </c>
      <c r="AT100" s="8">
        <f t="shared" si="50"/>
        <v>87.788473564733096</v>
      </c>
      <c r="AU100" s="8">
        <f t="shared" si="50"/>
        <v>27370.999395638657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E491F-0E41-45D9-A2BC-CFBD7BB69BFC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100681.75982161886</v>
      </c>
      <c r="K3">
        <v>1</v>
      </c>
      <c r="L3" s="2">
        <v>0</v>
      </c>
      <c r="O3">
        <f>$C$3</f>
        <v>100681.75982161886</v>
      </c>
      <c r="P3">
        <f>O3*C5</f>
        <v>10068.175982161887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100681.75982161886</v>
      </c>
      <c r="AF3">
        <f t="shared" ref="AF3:AG34" si="4">-$Z3*P3</f>
        <v>-10068.175982161887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90487.766283556979</v>
      </c>
      <c r="AJ3">
        <f t="shared" ref="AJ3:AJ66" si="7">AB3-AC3</f>
        <v>0</v>
      </c>
      <c r="AL3">
        <f t="shared" ref="AL3:AL34" si="8">SUM(AI3:AK3)</f>
        <v>90487.766283556979</v>
      </c>
      <c r="AN3">
        <f t="shared" ref="AN3:AU34" si="9">AE3*$K3</f>
        <v>100681.75982161886</v>
      </c>
      <c r="AO3">
        <f t="shared" si="9"/>
        <v>-10068.175982161887</v>
      </c>
      <c r="AP3">
        <f t="shared" si="9"/>
        <v>-125.8175559</v>
      </c>
      <c r="AQ3">
        <f t="shared" si="9"/>
        <v>0</v>
      </c>
      <c r="AR3">
        <f t="shared" si="9"/>
        <v>90487.766283556979</v>
      </c>
      <c r="AS3">
        <f t="shared" si="9"/>
        <v>0</v>
      </c>
      <c r="AT3">
        <f t="shared" si="9"/>
        <v>0</v>
      </c>
      <c r="AU3">
        <f t="shared" si="9"/>
        <v>90487.766283556979</v>
      </c>
      <c r="AW3">
        <v>0</v>
      </c>
      <c r="AX3">
        <f>IF(Z3&gt;0, (R3*SUMPRODUCT(K3:$K$98, X3:$X$98)-K3*$AZ$3)/Z3, 0)</f>
        <v>0</v>
      </c>
      <c r="AZ3">
        <f>C6*SUMPRODUCT(X4:X89, K4:K89)/1</f>
        <v>57436.966022796594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3901.1401016127243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3852.7081416541405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-3852.7081416541405</v>
      </c>
      <c r="AK4">
        <f>G4*SUM(AB4, AE4:AF4)</f>
        <v>0</v>
      </c>
      <c r="AL4">
        <f t="shared" si="8"/>
        <v>-8682.3521416541407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-4505.6852318313277</v>
      </c>
      <c r="AR4">
        <f t="shared" si="9"/>
        <v>-4505.6852318313277</v>
      </c>
      <c r="AS4">
        <f t="shared" si="9"/>
        <v>-3594.2794492528596</v>
      </c>
      <c r="AT4">
        <f t="shared" si="9"/>
        <v>0</v>
      </c>
      <c r="AU4">
        <f t="shared" si="9"/>
        <v>-8099.9646810841878</v>
      </c>
      <c r="AW4">
        <v>1</v>
      </c>
      <c r="AX4">
        <f>IF(Z4&gt;0, (R4*SUMPRODUCT(K4:$K$98, X4:$X$98)-K4*$AZ$3)/Z4, 0)</f>
        <v>3901.1401016127243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2000000</v>
      </c>
      <c r="S5">
        <f t="shared" si="1"/>
        <v>3913.087370277588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3852.7081416541405</v>
      </c>
      <c r="AC5">
        <f t="shared" si="2"/>
        <v>3816.4706340977718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-4799.9859178480283</v>
      </c>
      <c r="AI5">
        <f t="shared" si="6"/>
        <v>-4812.1772845137921</v>
      </c>
      <c r="AJ5">
        <f t="shared" si="7"/>
        <v>36.237507556368655</v>
      </c>
      <c r="AK5">
        <f>G5*SUM(AB5, AE5:AF5)</f>
        <v>157.96103380781977</v>
      </c>
      <c r="AL5">
        <f t="shared" si="8"/>
        <v>-4617.9787431496034</v>
      </c>
      <c r="AN5">
        <f t="shared" si="9"/>
        <v>0</v>
      </c>
      <c r="AO5">
        <f t="shared" si="9"/>
        <v>0</v>
      </c>
      <c r="AP5">
        <f t="shared" si="9"/>
        <v>-10.424935382277708</v>
      </c>
      <c r="AQ5">
        <f t="shared" si="9"/>
        <v>-4104.506443066206</v>
      </c>
      <c r="AR5">
        <f t="shared" si="9"/>
        <v>-4114.9313784484839</v>
      </c>
      <c r="AS5">
        <f t="shared" si="9"/>
        <v>30.986983251913077</v>
      </c>
      <c r="AT5">
        <f t="shared" si="9"/>
        <v>135.07374648887927</v>
      </c>
      <c r="AU5">
        <f t="shared" si="9"/>
        <v>-3948.8706487076911</v>
      </c>
      <c r="AW5">
        <v>2</v>
      </c>
      <c r="AX5">
        <f>IF(Z5&gt;0, (R5*SUMPRODUCT(K5:$K$98, X5:$X$98)-K5*$AZ$3)/Z5, 0)</f>
        <v>3913.087370277588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2000000</v>
      </c>
      <c r="S6">
        <f t="shared" si="1"/>
        <v>4692.1585623217888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3816.4706340977718</v>
      </c>
      <c r="AC6">
        <f t="shared" si="2"/>
        <v>4519.3226953347985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-4782.5678095710091</v>
      </c>
      <c r="AI6">
        <f t="shared" si="6"/>
        <v>-4794.6073715213051</v>
      </c>
      <c r="AJ6">
        <f t="shared" si="7"/>
        <v>-702.85206123702665</v>
      </c>
      <c r="AK6">
        <f>G6*SUM(AB6, AE6:AF6)</f>
        <v>223.26353209471966</v>
      </c>
      <c r="AL6">
        <f t="shared" si="8"/>
        <v>-5274.1959006636125</v>
      </c>
      <c r="AN6">
        <f t="shared" si="9"/>
        <v>0</v>
      </c>
      <c r="AO6">
        <f t="shared" si="9"/>
        <v>0</v>
      </c>
      <c r="AP6">
        <f t="shared" si="9"/>
        <v>-9.2874388389364171</v>
      </c>
      <c r="AQ6">
        <f t="shared" si="9"/>
        <v>-3689.3207749443764</v>
      </c>
      <c r="AR6">
        <f t="shared" si="9"/>
        <v>-3698.6082137833132</v>
      </c>
      <c r="AS6">
        <f t="shared" si="9"/>
        <v>-542.18712927498098</v>
      </c>
      <c r="AT6">
        <f t="shared" si="9"/>
        <v>172.22772787374112</v>
      </c>
      <c r="AU6">
        <f t="shared" si="9"/>
        <v>-4068.5676151845532</v>
      </c>
      <c r="AW6">
        <v>3</v>
      </c>
      <c r="AX6">
        <f>IF(Z6&gt;0, (R6*SUMPRODUCT(K6:$K$98, X6:$X$98)-K6*$AZ$3)/Z6, 0)</f>
        <v>4692.1585623217888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2000000</v>
      </c>
      <c r="S7">
        <f t="shared" si="1"/>
        <v>5072.7876812159193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4519.3226953347985</v>
      </c>
      <c r="AC7">
        <f t="shared" si="2"/>
        <v>4824.969128805591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-4771.6887091735698</v>
      </c>
      <c r="AI7">
        <f t="shared" si="6"/>
        <v>-4783.5780524499305</v>
      </c>
      <c r="AJ7">
        <f t="shared" si="7"/>
        <v>-305.64643347079254</v>
      </c>
      <c r="AK7">
        <f>G7*SUM(AB7, AE7:AF7)</f>
        <v>221.89874434093861</v>
      </c>
      <c r="AL7">
        <f t="shared" si="8"/>
        <v>-4867.3257415797843</v>
      </c>
      <c r="AN7">
        <f t="shared" si="9"/>
        <v>0</v>
      </c>
      <c r="AO7">
        <f t="shared" si="9"/>
        <v>0</v>
      </c>
      <c r="AP7">
        <f t="shared" si="9"/>
        <v>-8.3446079949489516</v>
      </c>
      <c r="AQ7">
        <f t="shared" si="9"/>
        <v>-3349.0387842654295</v>
      </c>
      <c r="AR7">
        <f t="shared" si="9"/>
        <v>-3357.3833922603785</v>
      </c>
      <c r="AS7">
        <f t="shared" si="9"/>
        <v>-214.51981098393429</v>
      </c>
      <c r="AT7">
        <f t="shared" si="9"/>
        <v>155.74098527192305</v>
      </c>
      <c r="AU7">
        <f t="shared" si="9"/>
        <v>-3416.1622179723895</v>
      </c>
      <c r="AW7">
        <v>4</v>
      </c>
      <c r="AX7">
        <f>IF(Z7&gt;0, (R7*SUMPRODUCT(K7:$K$98, X7:$X$98)-K7*$AZ$3)/Z7, 0)</f>
        <v>5072.7876812159193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2000000</v>
      </c>
      <c r="S8">
        <f t="shared" si="1"/>
        <v>4427.8815399261748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4824.969128805591</v>
      </c>
      <c r="AC8">
        <f t="shared" si="2"/>
        <v>4158.9137673608711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-4760.2172150908136</v>
      </c>
      <c r="AI8">
        <f t="shared" si="6"/>
        <v>-4771.9579135768163</v>
      </c>
      <c r="AJ8">
        <f t="shared" si="7"/>
        <v>666.05536144471989</v>
      </c>
      <c r="AK8">
        <f t="shared" ref="AK8:AK71" si="22">G8*SUM(AB8:AB8, AE8:AF8)</f>
        <v>102.77184244355908</v>
      </c>
      <c r="AL8">
        <f t="shared" si="8"/>
        <v>-4003.1307096885375</v>
      </c>
      <c r="AN8">
        <f t="shared" si="9"/>
        <v>0</v>
      </c>
      <c r="AO8">
        <f t="shared" si="9"/>
        <v>0</v>
      </c>
      <c r="AP8">
        <f t="shared" si="9"/>
        <v>-7.6918517161021756</v>
      </c>
      <c r="AQ8">
        <f t="shared" si="9"/>
        <v>-3118.6291853561811</v>
      </c>
      <c r="AR8">
        <f t="shared" si="9"/>
        <v>-3126.3210370722832</v>
      </c>
      <c r="AS8">
        <f t="shared" si="9"/>
        <v>436.36237495200857</v>
      </c>
      <c r="AT8">
        <f t="shared" si="9"/>
        <v>67.330386996047181</v>
      </c>
      <c r="AU8">
        <f t="shared" si="9"/>
        <v>-2622.6282751242279</v>
      </c>
      <c r="AW8">
        <v>5</v>
      </c>
      <c r="AX8">
        <f>IF(Z8&gt;0, (R8*SUMPRODUCT(K8:$K$98, X8:$X$98)-K8*$AZ$3)/Z8, 0)</f>
        <v>4427.8815399261748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2000000</v>
      </c>
      <c r="S9">
        <f t="shared" si="1"/>
        <v>3269.4896364803003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4158.9137673608711</v>
      </c>
      <c r="AC9">
        <f t="shared" si="2"/>
        <v>3032.4136729150559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-4749.8639422912283</v>
      </c>
      <c r="AI9">
        <f t="shared" si="6"/>
        <v>-4761.4575471427315</v>
      </c>
      <c r="AJ9">
        <f t="shared" si="7"/>
        <v>1126.5000944458152</v>
      </c>
      <c r="AK9">
        <f t="shared" si="22"/>
        <v>24.537591227429139</v>
      </c>
      <c r="AL9">
        <f t="shared" si="8"/>
        <v>-3610.4198614694874</v>
      </c>
      <c r="AN9">
        <f t="shared" si="9"/>
        <v>0</v>
      </c>
      <c r="AO9">
        <f t="shared" si="9"/>
        <v>0</v>
      </c>
      <c r="AP9">
        <f t="shared" si="9"/>
        <v>-7.1933745237055557</v>
      </c>
      <c r="AQ9">
        <f t="shared" si="9"/>
        <v>-2947.1032272688326</v>
      </c>
      <c r="AR9">
        <f t="shared" si="9"/>
        <v>-2954.2966017925382</v>
      </c>
      <c r="AS9">
        <f t="shared" si="9"/>
        <v>698.94887605105919</v>
      </c>
      <c r="AT9">
        <f t="shared" si="9"/>
        <v>15.224607520205467</v>
      </c>
      <c r="AU9">
        <f t="shared" si="9"/>
        <v>-2240.1231182212737</v>
      </c>
      <c r="AW9">
        <v>6</v>
      </c>
      <c r="AX9">
        <f>IF(Z9&gt;0, (R9*SUMPRODUCT(K9:$K$98, X9:$X$98)-K9*$AZ$3)/Z9, 0)</f>
        <v>3269.4896364803003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2000000</v>
      </c>
      <c r="S10">
        <f t="shared" si="1"/>
        <v>2090.259978813338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3032.4136729150559</v>
      </c>
      <c r="AC10">
        <f t="shared" si="2"/>
        <v>1914.3416774417053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-4748.9427396444162</v>
      </c>
      <c r="AI10">
        <f t="shared" si="6"/>
        <v>-4760.390727555282</v>
      </c>
      <c r="AJ10">
        <f t="shared" si="7"/>
        <v>1118.0719954733506</v>
      </c>
      <c r="AK10">
        <f t="shared" si="22"/>
        <v>12.43289605895173</v>
      </c>
      <c r="AL10">
        <f t="shared" si="8"/>
        <v>-3629.8858360229797</v>
      </c>
      <c r="AN10">
        <f t="shared" si="9"/>
        <v>0</v>
      </c>
      <c r="AO10">
        <f t="shared" si="9"/>
        <v>0</v>
      </c>
      <c r="AP10">
        <f t="shared" si="9"/>
        <v>-6.7384735372450342</v>
      </c>
      <c r="AQ10">
        <f t="shared" si="9"/>
        <v>-2795.3056231491219</v>
      </c>
      <c r="AR10">
        <f t="shared" si="9"/>
        <v>-2802.0440966863671</v>
      </c>
      <c r="AS10">
        <f t="shared" si="9"/>
        <v>658.11552325986395</v>
      </c>
      <c r="AT10">
        <f t="shared" si="9"/>
        <v>7.3182066348137447</v>
      </c>
      <c r="AU10">
        <f t="shared" si="9"/>
        <v>-2136.6103667916896</v>
      </c>
      <c r="AW10">
        <v>7</v>
      </c>
      <c r="AX10">
        <f>IF(Z10&gt;0, (R10*SUMPRODUCT(K10:$K$98, X10:$X$98)-K10*$AZ$3)/Z10, 0)</f>
        <v>2090.259978813338</v>
      </c>
    </row>
    <row r="11" spans="1:52" x14ac:dyDescent="0.25">
      <c r="A11" t="s">
        <v>33</v>
      </c>
      <c r="C11" s="12">
        <f>AU91</f>
        <v>31733.623136896786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2000000</v>
      </c>
      <c r="S11">
        <f t="shared" si="1"/>
        <v>887.29247502659928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1914.3416774417053</v>
      </c>
      <c r="AC11">
        <f t="shared" si="2"/>
        <v>802.38559116812394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-4745.4932159346463</v>
      </c>
      <c r="AI11">
        <f t="shared" si="6"/>
        <v>-4756.7970646338035</v>
      </c>
      <c r="AJ11">
        <f t="shared" si="7"/>
        <v>1111.9560862735814</v>
      </c>
      <c r="AK11">
        <f t="shared" si="22"/>
        <v>4.5944200258600922</v>
      </c>
      <c r="AL11">
        <f t="shared" si="8"/>
        <v>-3640.2465583343619</v>
      </c>
      <c r="AN11">
        <f t="shared" si="9"/>
        <v>0</v>
      </c>
      <c r="AO11">
        <f t="shared" si="9"/>
        <v>0</v>
      </c>
      <c r="AP11">
        <f t="shared" si="9"/>
        <v>-6.322340205261332</v>
      </c>
      <c r="AQ11">
        <f t="shared" si="9"/>
        <v>-2654.1953410200022</v>
      </c>
      <c r="AR11">
        <f t="shared" si="9"/>
        <v>-2660.5176812252635</v>
      </c>
      <c r="AS11">
        <f t="shared" si="9"/>
        <v>621.92664267140754</v>
      </c>
      <c r="AT11">
        <f t="shared" si="9"/>
        <v>2.5696988010391868</v>
      </c>
      <c r="AU11">
        <f t="shared" si="9"/>
        <v>-2036.0213397528169</v>
      </c>
      <c r="AW11">
        <v>8</v>
      </c>
      <c r="AX11">
        <f>IF(Z11&gt;0, (R11*SUMPRODUCT(K11:$K$98, X11:$X$98)-K11*$AZ$3)/Z11, 0)</f>
        <v>887.29247502659928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2.625984E-3</v>
      </c>
      <c r="Q12" s="4">
        <f t="shared" si="21"/>
        <v>12.5</v>
      </c>
      <c r="R12">
        <f t="shared" si="0"/>
        <v>2000000</v>
      </c>
      <c r="S12">
        <f t="shared" si="1"/>
        <v>-285.78726446008858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802.38559116812394</v>
      </c>
      <c r="AC12">
        <f t="shared" si="2"/>
        <v>-255.17662454600944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-4749.3961315852912</v>
      </c>
      <c r="AI12">
        <f t="shared" si="6"/>
        <v>-4760.5572580716344</v>
      </c>
      <c r="AJ12">
        <f t="shared" si="7"/>
        <v>1057.5622157141333</v>
      </c>
      <c r="AK12">
        <f t="shared" si="22"/>
        <v>1.8454868596866851</v>
      </c>
      <c r="AL12">
        <f t="shared" si="8"/>
        <v>-3701.1495554978142</v>
      </c>
      <c r="AN12">
        <f t="shared" si="9"/>
        <v>0</v>
      </c>
      <c r="AO12">
        <f t="shared" si="9"/>
        <v>0</v>
      </c>
      <c r="AP12">
        <f t="shared" si="9"/>
        <v>-5.9322573781118946</v>
      </c>
      <c r="AQ12">
        <f t="shared" si="9"/>
        <v>-2524.3545333570992</v>
      </c>
      <c r="AR12">
        <f t="shared" si="9"/>
        <v>-2530.2867907352111</v>
      </c>
      <c r="AS12">
        <f t="shared" si="9"/>
        <v>562.10556028183942</v>
      </c>
      <c r="AT12">
        <f t="shared" si="9"/>
        <v>0.98089588474609613</v>
      </c>
      <c r="AU12">
        <f t="shared" si="9"/>
        <v>-1967.2003345686253</v>
      </c>
      <c r="AW12">
        <v>9</v>
      </c>
      <c r="AX12">
        <f>IF(Z12&gt;0, (R12*SUMPRODUCT(K12:$K$98, X12:$X$98)-K12*$AZ$3)/Z12, 0)</f>
        <v>-285.78726446008858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2.663885E-3</v>
      </c>
      <c r="Q13" s="4">
        <f t="shared" si="21"/>
        <v>12.5</v>
      </c>
      <c r="R13">
        <f t="shared" si="0"/>
        <v>2000000</v>
      </c>
      <c r="S13">
        <f t="shared" si="1"/>
        <v>-1441.1863154256714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-255.17662454600944</v>
      </c>
      <c r="AC13">
        <f t="shared" si="2"/>
        <v>-1270.5248671284426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-4757.1131888116588</v>
      </c>
      <c r="AI13">
        <f t="shared" si="6"/>
        <v>-4768.1329720757085</v>
      </c>
      <c r="AJ13">
        <f t="shared" si="7"/>
        <v>1015.3482425824332</v>
      </c>
      <c r="AK13">
        <f t="shared" si="22"/>
        <v>-0.51035324909201885</v>
      </c>
      <c r="AL13">
        <f t="shared" si="8"/>
        <v>-3753.2950827423674</v>
      </c>
      <c r="AN13">
        <f t="shared" si="9"/>
        <v>0</v>
      </c>
      <c r="AO13">
        <f t="shared" si="9"/>
        <v>0</v>
      </c>
      <c r="AP13">
        <f t="shared" si="9"/>
        <v>-5.5676159247957058</v>
      </c>
      <c r="AQ13">
        <f t="shared" si="9"/>
        <v>-2403.4755050481526</v>
      </c>
      <c r="AR13">
        <f t="shared" si="9"/>
        <v>-2409.0431209729481</v>
      </c>
      <c r="AS13">
        <f t="shared" si="9"/>
        <v>512.99276121495393</v>
      </c>
      <c r="AT13">
        <f t="shared" si="9"/>
        <v>-0.2578499784279506</v>
      </c>
      <c r="AU13">
        <f t="shared" si="9"/>
        <v>-1896.308209736422</v>
      </c>
      <c r="AW13">
        <v>10</v>
      </c>
      <c r="AX13">
        <f>IF(Z13&gt;0, (R13*SUMPRODUCT(K13:$K$98, X13:$X$98)-K13*$AZ$3)/Z13, 0)</f>
        <v>-1441.1863154256714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2000000</v>
      </c>
      <c r="S14">
        <f t="shared" si="1"/>
        <v>-648.89237153747683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-1270.5248671284426</v>
      </c>
      <c r="AC14">
        <f t="shared" si="2"/>
        <v>-564.78411371232869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-4770.0586469830778</v>
      </c>
      <c r="AI14">
        <f t="shared" si="6"/>
        <v>-4780.9384195479433</v>
      </c>
      <c r="AJ14">
        <f t="shared" si="7"/>
        <v>-705.74075341611388</v>
      </c>
      <c r="AK14">
        <f t="shared" si="22"/>
        <v>-88.936740698990988</v>
      </c>
      <c r="AL14">
        <f t="shared" si="8"/>
        <v>-5575.6159136630486</v>
      </c>
      <c r="AN14">
        <f t="shared" si="9"/>
        <v>0</v>
      </c>
      <c r="AO14">
        <f t="shared" si="9"/>
        <v>0</v>
      </c>
      <c r="AP14">
        <f t="shared" si="9"/>
        <v>-4.9079260404132912</v>
      </c>
      <c r="AQ14">
        <f t="shared" si="9"/>
        <v>-2151.800040694668</v>
      </c>
      <c r="AR14">
        <f t="shared" si="9"/>
        <v>-2156.7079667350813</v>
      </c>
      <c r="AS14">
        <f t="shared" si="9"/>
        <v>-318.36358718171272</v>
      </c>
      <c r="AT14">
        <f t="shared" si="9"/>
        <v>-40.119859401808078</v>
      </c>
      <c r="AU14">
        <f t="shared" si="9"/>
        <v>-2515.1914133186024</v>
      </c>
      <c r="AW14">
        <v>11</v>
      </c>
      <c r="AX14">
        <f>IF(Z14&gt;0, (R14*SUMPRODUCT(K14:$K$98, X14:$X$98)-K14*$AZ$3)/Z14, 0)</f>
        <v>-648.89237153747683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2000000</v>
      </c>
      <c r="S15">
        <f t="shared" si="1"/>
        <v>69.245717426882322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-564.78411371232869</v>
      </c>
      <c r="AC15">
        <f t="shared" si="2"/>
        <v>59.501790650378091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-4786.4262530237102</v>
      </c>
      <c r="AI15">
        <f t="shared" si="6"/>
        <v>-4797.1673126988462</v>
      </c>
      <c r="AJ15">
        <f t="shared" si="7"/>
        <v>-624.28590436270679</v>
      </c>
      <c r="AK15">
        <f t="shared" si="22"/>
        <v>-39.534887959863013</v>
      </c>
      <c r="AL15">
        <f t="shared" si="8"/>
        <v>-5460.9881050214162</v>
      </c>
      <c r="AN15">
        <f t="shared" si="9"/>
        <v>0</v>
      </c>
      <c r="AO15">
        <f t="shared" si="9"/>
        <v>0</v>
      </c>
      <c r="AP15">
        <f t="shared" si="9"/>
        <v>-4.3262070381833917</v>
      </c>
      <c r="AQ15">
        <f t="shared" si="9"/>
        <v>-1927.8424633941302</v>
      </c>
      <c r="AR15">
        <f t="shared" si="9"/>
        <v>-1932.1686704323138</v>
      </c>
      <c r="AS15">
        <f t="shared" si="9"/>
        <v>-251.44540250015029</v>
      </c>
      <c r="AT15">
        <f t="shared" si="9"/>
        <v>-15.923578838471597</v>
      </c>
      <c r="AU15">
        <f t="shared" si="9"/>
        <v>-2199.5376517709356</v>
      </c>
      <c r="AW15">
        <v>12</v>
      </c>
      <c r="AX15">
        <f>IF(Z15&gt;0, (R15*SUMPRODUCT(K15:$K$98, X15:$X$98)-K15*$AZ$3)/Z15, 0)</f>
        <v>69.245717426882322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2000000</v>
      </c>
      <c r="S16">
        <f t="shared" si="1"/>
        <v>719.46040930725303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59.501790650378091</v>
      </c>
      <c r="AC16">
        <f t="shared" si="2"/>
        <v>610.30749248606298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-4813.7992324862098</v>
      </c>
      <c r="AI16">
        <f t="shared" si="6"/>
        <v>-4824.4027953193909</v>
      </c>
      <c r="AJ16">
        <f t="shared" si="7"/>
        <v>-550.80570183568489</v>
      </c>
      <c r="AK16">
        <f t="shared" si="22"/>
        <v>4.1651253455264667</v>
      </c>
      <c r="AL16">
        <f t="shared" si="8"/>
        <v>-5371.0433718095492</v>
      </c>
      <c r="AN16">
        <f t="shared" si="9"/>
        <v>0</v>
      </c>
      <c r="AO16">
        <f t="shared" si="9"/>
        <v>0</v>
      </c>
      <c r="AP16">
        <f t="shared" si="9"/>
        <v>-3.8132384335511196</v>
      </c>
      <c r="AQ16">
        <f t="shared" si="9"/>
        <v>-1731.1317463290841</v>
      </c>
      <c r="AR16">
        <f t="shared" si="9"/>
        <v>-1734.9449847626352</v>
      </c>
      <c r="AS16">
        <f t="shared" si="9"/>
        <v>-198.07997601394723</v>
      </c>
      <c r="AT16">
        <f t="shared" si="9"/>
        <v>1.4978565504811834</v>
      </c>
      <c r="AU16">
        <f t="shared" si="9"/>
        <v>-1931.5271042261011</v>
      </c>
      <c r="AW16">
        <v>13</v>
      </c>
      <c r="AX16">
        <f>IF(Z16&gt;0, (R16*SUMPRODUCT(K16:$K$98, X16:$X$98)-K16*$AZ$3)/Z16, 0)</f>
        <v>719.46040930725303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2000000</v>
      </c>
      <c r="S17">
        <f t="shared" si="1"/>
        <v>1304.3782385976501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610.30749248606298</v>
      </c>
      <c r="AC17">
        <f t="shared" si="2"/>
        <v>1092.2544651121607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-4853.2218670561706</v>
      </c>
      <c r="AI17">
        <f t="shared" si="6"/>
        <v>-4863.6890616243509</v>
      </c>
      <c r="AJ17">
        <f t="shared" si="7"/>
        <v>-481.9469726260977</v>
      </c>
      <c r="AK17">
        <f t="shared" si="22"/>
        <v>42.721524474024413</v>
      </c>
      <c r="AL17">
        <f t="shared" si="8"/>
        <v>-5302.914509776424</v>
      </c>
      <c r="AN17">
        <f t="shared" si="9"/>
        <v>0</v>
      </c>
      <c r="AO17">
        <f t="shared" si="9"/>
        <v>0</v>
      </c>
      <c r="AP17">
        <f t="shared" si="9"/>
        <v>-3.3608909543273966</v>
      </c>
      <c r="AQ17">
        <f t="shared" si="9"/>
        <v>-1558.311481274829</v>
      </c>
      <c r="AR17">
        <f t="shared" si="9"/>
        <v>-1561.6723722291563</v>
      </c>
      <c r="AS17">
        <f t="shared" si="9"/>
        <v>-154.74740726503066</v>
      </c>
      <c r="AT17">
        <f t="shared" si="9"/>
        <v>13.717370420944187</v>
      </c>
      <c r="AU17">
        <f t="shared" si="9"/>
        <v>-1702.7024090732427</v>
      </c>
      <c r="AW17">
        <v>14</v>
      </c>
      <c r="AX17">
        <f>IF(Z17&gt;0, (R17*SUMPRODUCT(K17:$K$98, X17:$X$98)-K17*$AZ$3)/Z17, 0)</f>
        <v>1304.3782385976501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2000000</v>
      </c>
      <c r="S18">
        <f t="shared" si="1"/>
        <v>1826.7477247415247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1092.2544651121607</v>
      </c>
      <c r="AC18">
        <f t="shared" si="2"/>
        <v>1509.9061257616049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-4895.0865370041038</v>
      </c>
      <c r="AI18">
        <f t="shared" si="6"/>
        <v>-4905.4184653357461</v>
      </c>
      <c r="AJ18">
        <f t="shared" si="7"/>
        <v>-417.65166064944424</v>
      </c>
      <c r="AK18">
        <f t="shared" si="22"/>
        <v>76.457812557851256</v>
      </c>
      <c r="AL18">
        <f t="shared" si="8"/>
        <v>-5246.6123134273394</v>
      </c>
      <c r="AN18">
        <f t="shared" si="9"/>
        <v>0</v>
      </c>
      <c r="AO18">
        <f t="shared" si="9"/>
        <v>0</v>
      </c>
      <c r="AP18">
        <f t="shared" si="9"/>
        <v>-2.96201659285436</v>
      </c>
      <c r="AQ18">
        <f t="shared" si="9"/>
        <v>-1403.3515410341049</v>
      </c>
      <c r="AR18">
        <f t="shared" si="9"/>
        <v>-1406.3135576269594</v>
      </c>
      <c r="AS18">
        <f t="shared" si="9"/>
        <v>-119.73477836544308</v>
      </c>
      <c r="AT18">
        <f t="shared" si="9"/>
        <v>21.919365115621723</v>
      </c>
      <c r="AU18">
        <f t="shared" si="9"/>
        <v>-1504.1289708767808</v>
      </c>
      <c r="AW18">
        <v>15</v>
      </c>
      <c r="AX18">
        <f>IF(Z18&gt;0, (R18*SUMPRODUCT(K18:$K$98, X18:$X$98)-K18*$AZ$3)/Z18, 0)</f>
        <v>1826.7477247415247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2.991456E-3</v>
      </c>
      <c r="Q19" s="4">
        <f t="shared" si="21"/>
        <v>12.5</v>
      </c>
      <c r="R19">
        <f t="shared" si="0"/>
        <v>2000000</v>
      </c>
      <c r="S19">
        <f t="shared" si="1"/>
        <v>2293.1728571413901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1509.9061257616049</v>
      </c>
      <c r="AC19">
        <f t="shared" si="2"/>
        <v>1870.8073900170205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-4945.2014398818137</v>
      </c>
      <c r="AI19">
        <f t="shared" si="6"/>
        <v>-4955.3991414211405</v>
      </c>
      <c r="AJ19">
        <f t="shared" si="7"/>
        <v>-360.90126425541553</v>
      </c>
      <c r="AK19">
        <f t="shared" si="22"/>
        <v>105.69342880331236</v>
      </c>
      <c r="AL19">
        <f t="shared" si="8"/>
        <v>-5210.6069768732432</v>
      </c>
      <c r="AN19">
        <f t="shared" si="9"/>
        <v>0</v>
      </c>
      <c r="AO19">
        <f t="shared" si="9"/>
        <v>0</v>
      </c>
      <c r="AP19">
        <f t="shared" si="9"/>
        <v>-2.6102997184080556</v>
      </c>
      <c r="AQ19">
        <f t="shared" si="9"/>
        <v>-1265.820329827676</v>
      </c>
      <c r="AR19">
        <f t="shared" si="9"/>
        <v>-1268.4306295460842</v>
      </c>
      <c r="AS19">
        <f t="shared" si="9"/>
        <v>-92.379686228905854</v>
      </c>
      <c r="AT19">
        <f t="shared" si="9"/>
        <v>27.054285358216731</v>
      </c>
      <c r="AU19">
        <f t="shared" si="9"/>
        <v>-1333.7560304167732</v>
      </c>
      <c r="AW19">
        <v>16</v>
      </c>
      <c r="AX19">
        <f>IF(Z19&gt;0, (R19*SUMPRODUCT(K19:$K$98, X19:$X$98)-K19*$AZ$3)/Z19, 0)</f>
        <v>2293.1728571413901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2000000</v>
      </c>
      <c r="S20">
        <f t="shared" si="1"/>
        <v>2707.8103590660735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1870.8073900170205</v>
      </c>
      <c r="AC20">
        <f t="shared" si="2"/>
        <v>2180.2127791978437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-5001.6919642933408</v>
      </c>
      <c r="AI20">
        <f t="shared" si="6"/>
        <v>-5011.7564282424973</v>
      </c>
      <c r="AJ20">
        <f t="shared" si="7"/>
        <v>-309.40538918082325</v>
      </c>
      <c r="AK20">
        <f t="shared" si="22"/>
        <v>130.95651730119144</v>
      </c>
      <c r="AL20">
        <f t="shared" si="8"/>
        <v>-5190.2053001221293</v>
      </c>
      <c r="AN20">
        <f t="shared" si="9"/>
        <v>0</v>
      </c>
      <c r="AO20">
        <f t="shared" si="9"/>
        <v>0</v>
      </c>
      <c r="AP20">
        <f t="shared" si="9"/>
        <v>-2.3001740804654305</v>
      </c>
      <c r="AQ20">
        <f t="shared" si="9"/>
        <v>-1143.107300384733</v>
      </c>
      <c r="AR20">
        <f t="shared" si="9"/>
        <v>-1145.4074744651984</v>
      </c>
      <c r="AS20">
        <f t="shared" si="9"/>
        <v>-70.712783129368177</v>
      </c>
      <c r="AT20">
        <f t="shared" si="9"/>
        <v>29.929342316285837</v>
      </c>
      <c r="AU20">
        <f t="shared" si="9"/>
        <v>-1186.1909152782807</v>
      </c>
      <c r="AW20">
        <v>17</v>
      </c>
      <c r="AX20">
        <f>IF(Z20&gt;0, (R20*SUMPRODUCT(K20:$K$98, X20:$X$98)-K20*$AZ$3)/Z20, 0)</f>
        <v>2707.8103590660735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2000000</v>
      </c>
      <c r="S21">
        <f t="shared" si="1"/>
        <v>3075.3235777417935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2180.2127791978437</v>
      </c>
      <c r="AC21">
        <f t="shared" si="2"/>
        <v>2443.5570136421338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-5072.93749773134</v>
      </c>
      <c r="AI21">
        <f t="shared" si="6"/>
        <v>-5082.8696111816444</v>
      </c>
      <c r="AJ21">
        <f t="shared" si="7"/>
        <v>-263.34423444429012</v>
      </c>
      <c r="AK21">
        <f t="shared" si="22"/>
        <v>152.61489454384906</v>
      </c>
      <c r="AL21">
        <f t="shared" si="8"/>
        <v>-5193.5989510820855</v>
      </c>
      <c r="AN21">
        <f t="shared" si="9"/>
        <v>0</v>
      </c>
      <c r="AO21">
        <f t="shared" si="9"/>
        <v>0</v>
      </c>
      <c r="AP21">
        <f t="shared" si="9"/>
        <v>-2.0267197784454605</v>
      </c>
      <c r="AQ21">
        <f t="shared" si="9"/>
        <v>-1035.1696859800677</v>
      </c>
      <c r="AR21">
        <f t="shared" si="9"/>
        <v>-1037.1964057585133</v>
      </c>
      <c r="AS21">
        <f t="shared" si="9"/>
        <v>-53.737300843203528</v>
      </c>
      <c r="AT21">
        <f t="shared" si="9"/>
        <v>31.142176013697863</v>
      </c>
      <c r="AU21">
        <f t="shared" si="9"/>
        <v>-1059.791530588019</v>
      </c>
      <c r="AW21">
        <v>18</v>
      </c>
      <c r="AX21">
        <f>IF(Z21&gt;0, (R21*SUMPRODUCT(K21:$K$98, X21:$X$98)-K21*$AZ$3)/Z21, 0)</f>
        <v>3075.3235777417935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3.247738E-3</v>
      </c>
      <c r="Q22" s="4">
        <f t="shared" si="21"/>
        <v>12.5</v>
      </c>
      <c r="R22">
        <f t="shared" si="0"/>
        <v>2000000</v>
      </c>
      <c r="S22">
        <f t="shared" si="1"/>
        <v>3397.961838568378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2443.5570136421338</v>
      </c>
      <c r="AC22">
        <f t="shared" si="2"/>
        <v>2664.1476266165482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-5161.1043636582108</v>
      </c>
      <c r="AI22">
        <f t="shared" si="6"/>
        <v>-5170.9048990717392</v>
      </c>
      <c r="AJ22">
        <f t="shared" si="7"/>
        <v>-220.5906129744144</v>
      </c>
      <c r="AK22">
        <f t="shared" si="22"/>
        <v>171.04899095494937</v>
      </c>
      <c r="AL22">
        <f t="shared" si="8"/>
        <v>-5220.446521091204</v>
      </c>
      <c r="AN22">
        <f t="shared" si="9"/>
        <v>0</v>
      </c>
      <c r="AO22">
        <f t="shared" si="9"/>
        <v>0</v>
      </c>
      <c r="AP22">
        <f t="shared" si="9"/>
        <v>-1.785598505197497</v>
      </c>
      <c r="AQ22">
        <f t="shared" si="9"/>
        <v>-940.32211997270019</v>
      </c>
      <c r="AR22">
        <f t="shared" si="9"/>
        <v>-942.10771847789772</v>
      </c>
      <c r="AS22">
        <f t="shared" si="9"/>
        <v>-40.190280649770521</v>
      </c>
      <c r="AT22">
        <f t="shared" si="9"/>
        <v>31.164095600644739</v>
      </c>
      <c r="AU22">
        <f t="shared" si="9"/>
        <v>-951.13390352702345</v>
      </c>
      <c r="AW22">
        <v>19</v>
      </c>
      <c r="AX22">
        <f>IF(Z22&gt;0, (R22*SUMPRODUCT(K22:$K$98, X22:$X$98)-K22*$AZ$3)/Z22, 0)</f>
        <v>3397.961838568378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2000000</v>
      </c>
      <c r="S23">
        <f t="shared" si="1"/>
        <v>3677.7934436836003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2664.1476266165482</v>
      </c>
      <c r="AC23">
        <f t="shared" si="2"/>
        <v>2845.0400592817823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-5259.7058712480066</v>
      </c>
      <c r="AI23">
        <f t="shared" si="6"/>
        <v>-5269.3755281457043</v>
      </c>
      <c r="AJ23">
        <f t="shared" si="7"/>
        <v>-180.89243266523408</v>
      </c>
      <c r="AK23">
        <f t="shared" si="22"/>
        <v>186.49033386315838</v>
      </c>
      <c r="AL23">
        <f t="shared" si="8"/>
        <v>-5263.7776269477799</v>
      </c>
      <c r="AN23">
        <f t="shared" si="9"/>
        <v>0</v>
      </c>
      <c r="AO23">
        <f t="shared" si="9"/>
        <v>0</v>
      </c>
      <c r="AP23">
        <f t="shared" si="9"/>
        <v>-1.5729939536980535</v>
      </c>
      <c r="AQ23">
        <f t="shared" si="9"/>
        <v>-855.61314338600766</v>
      </c>
      <c r="AR23">
        <f t="shared" si="9"/>
        <v>-857.18613733970574</v>
      </c>
      <c r="AS23">
        <f t="shared" si="9"/>
        <v>-29.4263494416121</v>
      </c>
      <c r="AT23">
        <f t="shared" si="9"/>
        <v>30.336977898329174</v>
      </c>
      <c r="AU23">
        <f t="shared" si="9"/>
        <v>-856.27550888298856</v>
      </c>
      <c r="AW23">
        <v>20</v>
      </c>
      <c r="AX23">
        <f>IF(Z23&gt;0, (R23*SUMPRODUCT(K23:$K$98, X23:$X$98)-K23*$AZ$3)/Z23, 0)</f>
        <v>3677.7934436836003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2000000</v>
      </c>
      <c r="S24">
        <f t="shared" si="1"/>
        <v>3918.6526240950689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2845.0400592817823</v>
      </c>
      <c r="AC24">
        <f t="shared" si="2"/>
        <v>2990.5113378939313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-5377.9460017531828</v>
      </c>
      <c r="AI24">
        <f t="shared" si="6"/>
        <v>-5387.4853499193923</v>
      </c>
      <c r="AJ24">
        <f t="shared" si="7"/>
        <v>-145.47127861214904</v>
      </c>
      <c r="AK24">
        <f t="shared" si="22"/>
        <v>199.15280414972477</v>
      </c>
      <c r="AL24">
        <f t="shared" si="8"/>
        <v>-5333.8038243818164</v>
      </c>
      <c r="AN24">
        <f t="shared" si="9"/>
        <v>0</v>
      </c>
      <c r="AO24">
        <f t="shared" si="9"/>
        <v>0</v>
      </c>
      <c r="AP24">
        <f t="shared" si="9"/>
        <v>-1.3855323360654377</v>
      </c>
      <c r="AQ24">
        <f t="shared" si="9"/>
        <v>-781.11396682605005</v>
      </c>
      <c r="AR24">
        <f t="shared" si="9"/>
        <v>-782.49949916211551</v>
      </c>
      <c r="AS24">
        <f t="shared" si="9"/>
        <v>-21.128818968980088</v>
      </c>
      <c r="AT24">
        <f t="shared" si="9"/>
        <v>28.925734249323227</v>
      </c>
      <c r="AU24">
        <f t="shared" si="9"/>
        <v>-774.70258388177228</v>
      </c>
      <c r="AW24">
        <v>21</v>
      </c>
      <c r="AX24">
        <f>IF(Z24&gt;0, (R24*SUMPRODUCT(K24:$K$98, X24:$X$98)-K24*$AZ$3)/Z24, 0)</f>
        <v>3918.6526240950689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2000000</v>
      </c>
      <c r="S25">
        <f t="shared" si="1"/>
        <v>4122.4691369953252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2990.5113378939313</v>
      </c>
      <c r="AC25">
        <f t="shared" si="2"/>
        <v>3103.2227478519467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-5516.2036287482379</v>
      </c>
      <c r="AI25">
        <f t="shared" si="6"/>
        <v>-5525.6131071601058</v>
      </c>
      <c r="AJ25">
        <f t="shared" si="7"/>
        <v>-112.71140995801534</v>
      </c>
      <c r="AK25">
        <f t="shared" si="22"/>
        <v>209.33579365257521</v>
      </c>
      <c r="AL25">
        <f t="shared" si="8"/>
        <v>-5428.9887234655453</v>
      </c>
      <c r="AN25">
        <f t="shared" si="9"/>
        <v>0</v>
      </c>
      <c r="AO25">
        <f t="shared" si="9"/>
        <v>0</v>
      </c>
      <c r="AP25">
        <f t="shared" si="9"/>
        <v>-1.2202406639844834</v>
      </c>
      <c r="AQ25">
        <f t="shared" si="9"/>
        <v>-715.35272030887586</v>
      </c>
      <c r="AR25">
        <f t="shared" si="9"/>
        <v>-716.57296097286041</v>
      </c>
      <c r="AS25">
        <f t="shared" si="9"/>
        <v>-14.616649266374484</v>
      </c>
      <c r="AT25">
        <f t="shared" si="9"/>
        <v>27.147099622456995</v>
      </c>
      <c r="AU25">
        <f t="shared" si="9"/>
        <v>-704.0425106167778</v>
      </c>
      <c r="AW25">
        <v>22</v>
      </c>
      <c r="AX25">
        <f>IF(Z25&gt;0, (R25*SUMPRODUCT(K25:$K$98, X25:$X$98)-K25*$AZ$3)/Z25, 0)</f>
        <v>4122.4691369953252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3.757594E-3</v>
      </c>
      <c r="Q26" s="4">
        <f t="shared" si="21"/>
        <v>12.5</v>
      </c>
      <c r="R26">
        <f t="shared" si="0"/>
        <v>2000000</v>
      </c>
      <c r="S26">
        <f t="shared" si="1"/>
        <v>4291.3783108335356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3103.2227478519467</v>
      </c>
      <c r="AC26">
        <f t="shared" si="2"/>
        <v>3185.9283996716995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-5657.1199397703149</v>
      </c>
      <c r="AI26">
        <f t="shared" si="6"/>
        <v>-5666.3999663984405</v>
      </c>
      <c r="AJ26">
        <f t="shared" si="7"/>
        <v>-82.705651819752802</v>
      </c>
      <c r="AK26">
        <f t="shared" si="22"/>
        <v>217.22559234963629</v>
      </c>
      <c r="AL26">
        <f t="shared" si="8"/>
        <v>-5531.8800258685569</v>
      </c>
      <c r="AN26">
        <f t="shared" si="9"/>
        <v>0</v>
      </c>
      <c r="AO26">
        <f t="shared" si="9"/>
        <v>0</v>
      </c>
      <c r="AP26">
        <f t="shared" si="9"/>
        <v>-1.0745116860241914</v>
      </c>
      <c r="AQ26">
        <f t="shared" si="9"/>
        <v>-655.02414250630147</v>
      </c>
      <c r="AR26">
        <f t="shared" si="9"/>
        <v>-656.09865419232574</v>
      </c>
      <c r="AS26">
        <f t="shared" si="9"/>
        <v>-9.5762860325457133</v>
      </c>
      <c r="AT26">
        <f t="shared" si="9"/>
        <v>25.152022384913579</v>
      </c>
      <c r="AU26">
        <f t="shared" si="9"/>
        <v>-640.52291783995781</v>
      </c>
      <c r="AW26">
        <v>23</v>
      </c>
      <c r="AX26">
        <f>IF(Z26&gt;0, (R26*SUMPRODUCT(K26:$K$98, X26:$X$98)-K26*$AZ$3)/Z26, 0)</f>
        <v>4291.3783108335356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2000000</v>
      </c>
      <c r="S27">
        <f t="shared" si="1"/>
        <v>4430.5040262615066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3185.9283996716995</v>
      </c>
      <c r="AC27">
        <f t="shared" si="2"/>
        <v>3243.456375137388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-5808.4117258674223</v>
      </c>
      <c r="AI27">
        <f t="shared" si="6"/>
        <v>-5817.5626496559798</v>
      </c>
      <c r="AJ27">
        <f t="shared" si="7"/>
        <v>-57.527975465688542</v>
      </c>
      <c r="AK27">
        <f t="shared" si="22"/>
        <v>223.01498797701899</v>
      </c>
      <c r="AL27">
        <f t="shared" si="8"/>
        <v>-5652.0756371446496</v>
      </c>
      <c r="AN27">
        <f t="shared" si="9"/>
        <v>0</v>
      </c>
      <c r="AO27">
        <f t="shared" si="9"/>
        <v>0</v>
      </c>
      <c r="AP27">
        <f t="shared" si="9"/>
        <v>-0.94603855589405761</v>
      </c>
      <c r="AQ27">
        <f t="shared" si="9"/>
        <v>-600.48379465782546</v>
      </c>
      <c r="AR27">
        <f t="shared" si="9"/>
        <v>-601.42983321371946</v>
      </c>
      <c r="AS27">
        <f t="shared" si="9"/>
        <v>-5.9473430323089023</v>
      </c>
      <c r="AT27">
        <f t="shared" si="9"/>
        <v>23.055680720706945</v>
      </c>
      <c r="AU27">
        <f t="shared" si="9"/>
        <v>-584.32149552532144</v>
      </c>
      <c r="AW27">
        <v>24</v>
      </c>
      <c r="AX27">
        <f>IF(Z27&gt;0, (R27*SUMPRODUCT(K27:$K$98, X27:$X$98)-K27*$AZ$3)/Z27, 0)</f>
        <v>4430.5040262615066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2000000</v>
      </c>
      <c r="S28">
        <f t="shared" si="1"/>
        <v>4543.2738949768664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3243.456375137388</v>
      </c>
      <c r="AC28">
        <f t="shared" si="2"/>
        <v>3279.1798286688395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-5974.6791376879337</v>
      </c>
      <c r="AI28">
        <f t="shared" si="6"/>
        <v>-5983.7012104939949</v>
      </c>
      <c r="AJ28">
        <f t="shared" si="7"/>
        <v>-35.723453531451469</v>
      </c>
      <c r="AK28">
        <f t="shared" si="22"/>
        <v>227.04194625961719</v>
      </c>
      <c r="AL28">
        <f t="shared" si="8"/>
        <v>-5792.3827177658286</v>
      </c>
      <c r="AN28">
        <f t="shared" si="9"/>
        <v>0</v>
      </c>
      <c r="AO28">
        <f t="shared" si="9"/>
        <v>0</v>
      </c>
      <c r="AP28">
        <f t="shared" si="9"/>
        <v>-0.8327836743427609</v>
      </c>
      <c r="AQ28">
        <f t="shared" si="9"/>
        <v>-551.4935816035362</v>
      </c>
      <c r="AR28">
        <f t="shared" si="9"/>
        <v>-552.32636527787895</v>
      </c>
      <c r="AS28">
        <f t="shared" si="9"/>
        <v>-3.297458303833134</v>
      </c>
      <c r="AT28">
        <f t="shared" si="9"/>
        <v>20.957138154436219</v>
      </c>
      <c r="AU28">
        <f t="shared" si="9"/>
        <v>-534.66668542727587</v>
      </c>
      <c r="AW28">
        <v>25</v>
      </c>
      <c r="AX28">
        <f>IF(Z28&gt;0, (R28*SUMPRODUCT(K28:$K$98, X28:$X$98)-K28*$AZ$3)/Z28, 0)</f>
        <v>4543.2738949768664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2000000</v>
      </c>
      <c r="S29">
        <f t="shared" si="1"/>
        <v>4632.369175193613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3279.1798286688395</v>
      </c>
      <c r="AC29">
        <f t="shared" si="2"/>
        <v>3295.7284329485892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-6183.6464199706516</v>
      </c>
      <c r="AI29">
        <f t="shared" si="6"/>
        <v>-6192.5396242585275</v>
      </c>
      <c r="AJ29">
        <f t="shared" si="7"/>
        <v>-16.548604279749725</v>
      </c>
      <c r="AK29">
        <f t="shared" si="22"/>
        <v>229.54258800681879</v>
      </c>
      <c r="AL29">
        <f t="shared" si="8"/>
        <v>-5979.545640531459</v>
      </c>
      <c r="AN29">
        <f t="shared" si="9"/>
        <v>0</v>
      </c>
      <c r="AO29">
        <f t="shared" si="9"/>
        <v>0</v>
      </c>
      <c r="AP29">
        <f t="shared" si="9"/>
        <v>-0.73293611428842576</v>
      </c>
      <c r="AQ29">
        <f t="shared" si="9"/>
        <v>-509.62708518519497</v>
      </c>
      <c r="AR29">
        <f t="shared" si="9"/>
        <v>-510.36002129948338</v>
      </c>
      <c r="AS29">
        <f t="shared" si="9"/>
        <v>-1.3638582141008189</v>
      </c>
      <c r="AT29">
        <f t="shared" si="9"/>
        <v>18.917821639021909</v>
      </c>
      <c r="AU29">
        <f t="shared" si="9"/>
        <v>-492.80605787456233</v>
      </c>
      <c r="AW29">
        <v>26</v>
      </c>
      <c r="AX29">
        <f>IF(Z29&gt;0, (R29*SUMPRODUCT(K29:$K$98, X29:$X$98)-K29*$AZ$3)/Z29, 0)</f>
        <v>4632.369175193613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2000000</v>
      </c>
      <c r="S30">
        <f t="shared" si="1"/>
        <v>4697.0386912834128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3295.7284329485892</v>
      </c>
      <c r="AC30">
        <f t="shared" si="2"/>
        <v>3293.2818708734658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-6403.4898507834132</v>
      </c>
      <c r="AI30">
        <f t="shared" si="6"/>
        <v>-6412.2541012168431</v>
      </c>
      <c r="AJ30">
        <f t="shared" si="7"/>
        <v>2.4465620751234383</v>
      </c>
      <c r="AK30">
        <f t="shared" si="22"/>
        <v>230.70099030640128</v>
      </c>
      <c r="AL30">
        <f t="shared" si="8"/>
        <v>-6179.1065488353188</v>
      </c>
      <c r="AN30">
        <f t="shared" si="9"/>
        <v>0</v>
      </c>
      <c r="AO30">
        <f t="shared" si="9"/>
        <v>0</v>
      </c>
      <c r="AP30">
        <f t="shared" si="9"/>
        <v>-0.64491816381377576</v>
      </c>
      <c r="AQ30">
        <f t="shared" si="9"/>
        <v>-471.20138201609421</v>
      </c>
      <c r="AR30">
        <f t="shared" si="9"/>
        <v>-471.84630017990798</v>
      </c>
      <c r="AS30">
        <f t="shared" si="9"/>
        <v>0.18003049241114813</v>
      </c>
      <c r="AT30">
        <f t="shared" si="9"/>
        <v>16.976153316079433</v>
      </c>
      <c r="AU30">
        <f t="shared" si="9"/>
        <v>-454.69011637141745</v>
      </c>
      <c r="AW30">
        <v>27</v>
      </c>
      <c r="AX30">
        <f>IF(Z30&gt;0, (R30*SUMPRODUCT(K30:$K$98, X30:$X$98)-K30*$AZ$3)/Z30, 0)</f>
        <v>4697.0386912834128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2000000</v>
      </c>
      <c r="S31">
        <f t="shared" si="1"/>
        <v>4740.6086895918907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3293.2818708734658</v>
      </c>
      <c r="AC31">
        <f t="shared" si="2"/>
        <v>3274.9202416342246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-6611.8066181823961</v>
      </c>
      <c r="AI31">
        <f t="shared" si="6"/>
        <v>-6620.4419023201281</v>
      </c>
      <c r="AJ31">
        <f t="shared" si="7"/>
        <v>18.361629239241211</v>
      </c>
      <c r="AK31">
        <f t="shared" si="22"/>
        <v>230.52973096114263</v>
      </c>
      <c r="AL31">
        <f t="shared" si="8"/>
        <v>-6371.550542119744</v>
      </c>
      <c r="AN31">
        <f t="shared" si="9"/>
        <v>0</v>
      </c>
      <c r="AO31">
        <f t="shared" si="9"/>
        <v>0</v>
      </c>
      <c r="AP31">
        <f t="shared" si="9"/>
        <v>-0.5673465778897584</v>
      </c>
      <c r="AQ31">
        <f t="shared" si="9"/>
        <v>-434.40213415835785</v>
      </c>
      <c r="AR31">
        <f t="shared" si="9"/>
        <v>-434.96948073624759</v>
      </c>
      <c r="AS31">
        <f t="shared" si="9"/>
        <v>1.2063769237013169</v>
      </c>
      <c r="AT31">
        <f t="shared" si="9"/>
        <v>15.146027840723796</v>
      </c>
      <c r="AU31">
        <f t="shared" si="9"/>
        <v>-418.61707597182249</v>
      </c>
      <c r="AW31">
        <v>28</v>
      </c>
      <c r="AX31">
        <f>IF(Z31&gt;0, (R31*SUMPRODUCT(K31:$K$98, X31:$X$98)-K31*$AZ$3)/Z31, 0)</f>
        <v>4740.6086895918907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2000000</v>
      </c>
      <c r="S32">
        <f t="shared" si="1"/>
        <v>4768.36340270047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3274.9202416342246</v>
      </c>
      <c r="AC32">
        <f t="shared" si="2"/>
        <v>3244.8393153123425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-6842.4209184743122</v>
      </c>
      <c r="AI32">
        <f t="shared" si="6"/>
        <v>-6850.9270846399268</v>
      </c>
      <c r="AJ32">
        <f t="shared" si="7"/>
        <v>30.080926321882089</v>
      </c>
      <c r="AK32">
        <f t="shared" si="22"/>
        <v>229.24441691439574</v>
      </c>
      <c r="AL32">
        <f t="shared" si="8"/>
        <v>-6591.6017414036496</v>
      </c>
      <c r="AN32">
        <f t="shared" si="9"/>
        <v>0</v>
      </c>
      <c r="AO32">
        <f t="shared" si="9"/>
        <v>0</v>
      </c>
      <c r="AP32">
        <f t="shared" si="9"/>
        <v>-0.4989851797960449</v>
      </c>
      <c r="AQ32">
        <f t="shared" si="9"/>
        <v>-401.38724847006864</v>
      </c>
      <c r="AR32">
        <f t="shared" si="9"/>
        <v>-401.88623364986466</v>
      </c>
      <c r="AS32">
        <f t="shared" si="9"/>
        <v>1.7645947818222405</v>
      </c>
      <c r="AT32">
        <f t="shared" si="9"/>
        <v>13.447840585772056</v>
      </c>
      <c r="AU32">
        <f t="shared" si="9"/>
        <v>-386.67379828227041</v>
      </c>
      <c r="AW32">
        <v>29</v>
      </c>
      <c r="AX32">
        <f>IF(Z32&gt;0, (R32*SUMPRODUCT(K32:$K$98, X32:$X$98)-K32*$AZ$3)/Z32, 0)</f>
        <v>4768.36340270047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2000000</v>
      </c>
      <c r="S33">
        <f t="shared" si="1"/>
        <v>4781.7169277199755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3244.8393153123425</v>
      </c>
      <c r="AC33">
        <f t="shared" si="2"/>
        <v>3204.4531452676983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-7082.7660952457982</v>
      </c>
      <c r="AI33">
        <f t="shared" si="6"/>
        <v>-7091.1429324616611</v>
      </c>
      <c r="AJ33">
        <f t="shared" si="7"/>
        <v>40.386170044644132</v>
      </c>
      <c r="AK33">
        <f t="shared" si="22"/>
        <v>227.13875207186399</v>
      </c>
      <c r="AL33">
        <f t="shared" si="8"/>
        <v>-6823.6180103451534</v>
      </c>
      <c r="AN33">
        <f t="shared" si="9"/>
        <v>0</v>
      </c>
      <c r="AO33">
        <f t="shared" si="9"/>
        <v>0</v>
      </c>
      <c r="AP33">
        <f t="shared" si="9"/>
        <v>-0.43874869532635313</v>
      </c>
      <c r="AQ33">
        <f t="shared" si="9"/>
        <v>-370.96989036699551</v>
      </c>
      <c r="AR33">
        <f t="shared" si="9"/>
        <v>-371.40863906232187</v>
      </c>
      <c r="AS33">
        <f t="shared" si="9"/>
        <v>2.1152827683891684</v>
      </c>
      <c r="AT33">
        <f t="shared" si="9"/>
        <v>11.896713349146873</v>
      </c>
      <c r="AU33">
        <f t="shared" si="9"/>
        <v>-357.39664294478587</v>
      </c>
      <c r="AW33">
        <v>30</v>
      </c>
      <c r="AX33">
        <f>IF(Z33&gt;0, (R33*SUMPRODUCT(K33:$K$98, X33:$X$98)-K33*$AZ$3)/Z33, 0)</f>
        <v>4781.7169277199755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2000000</v>
      </c>
      <c r="S34">
        <f t="shared" si="1"/>
        <v>4783.1913440262879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3204.4531452676983</v>
      </c>
      <c r="AC34">
        <f t="shared" si="2"/>
        <v>3155.8056463519752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-7351.226858028951</v>
      </c>
      <c r="AI34">
        <f t="shared" si="6"/>
        <v>-7359.473981704793</v>
      </c>
      <c r="AJ34">
        <f t="shared" si="7"/>
        <v>48.64749891572319</v>
      </c>
      <c r="AK34">
        <f t="shared" si="22"/>
        <v>224.3117201687389</v>
      </c>
      <c r="AL34">
        <f t="shared" si="8"/>
        <v>-7086.5147626203307</v>
      </c>
      <c r="AN34">
        <f t="shared" si="9"/>
        <v>0</v>
      </c>
      <c r="AO34">
        <f t="shared" si="9"/>
        <v>0</v>
      </c>
      <c r="AP34">
        <f t="shared" si="9"/>
        <v>-0.38567389752919351</v>
      </c>
      <c r="AQ34">
        <f t="shared" si="9"/>
        <v>-343.77759148470602</v>
      </c>
      <c r="AR34">
        <f t="shared" si="9"/>
        <v>-344.16326538223524</v>
      </c>
      <c r="AS34">
        <f t="shared" si="9"/>
        <v>2.2749835275096202</v>
      </c>
      <c r="AT34">
        <f t="shared" si="9"/>
        <v>10.489860317285386</v>
      </c>
      <c r="AU34">
        <f t="shared" ref="AU34:AU89" si="23">AL34*$K34</f>
        <v>-331.39842153744024</v>
      </c>
      <c r="AW34">
        <v>31</v>
      </c>
      <c r="AX34">
        <f>IF(Z34&gt;0, (R34*SUMPRODUCT(K34:$K$98, X34:$X$98)-K34*$AZ$3)/Z34, 0)</f>
        <v>4783.1913440262879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2000000</v>
      </c>
      <c r="S35">
        <f t="shared" si="1"/>
        <v>4773.7921864331574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3155.8056463519752</v>
      </c>
      <c r="AC35">
        <f t="shared" si="2"/>
        <v>3099.8159043773335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-7663.6838803586879</v>
      </c>
      <c r="AI35">
        <f t="shared" ref="AI35:AI66" si="25">SUM(AE35:AH35)</f>
        <v>-7671.8006347735191</v>
      </c>
      <c r="AJ35">
        <f t="shared" si="7"/>
        <v>55.989741974641674</v>
      </c>
      <c r="AK35">
        <f t="shared" si="22"/>
        <v>220.90639524463828</v>
      </c>
      <c r="AL35">
        <f t="shared" ref="AL35:AL89" si="26">SUM(AI35:AK35)</f>
        <v>-7394.9044975542392</v>
      </c>
      <c r="AN35">
        <f t="shared" ref="AN35:AT66" si="27">AE35*$K35</f>
        <v>0</v>
      </c>
      <c r="AO35">
        <f t="shared" si="27"/>
        <v>0</v>
      </c>
      <c r="AP35">
        <f t="shared" si="27"/>
        <v>-0.33890823567038586</v>
      </c>
      <c r="AQ35">
        <f t="shared" si="27"/>
        <v>-319.99065758133378</v>
      </c>
      <c r="AR35">
        <f t="shared" si="27"/>
        <v>-320.32956581700415</v>
      </c>
      <c r="AS35">
        <f t="shared" si="27"/>
        <v>2.3378044595748975</v>
      </c>
      <c r="AT35">
        <f t="shared" si="27"/>
        <v>9.2237602413925988</v>
      </c>
      <c r="AU35">
        <f t="shared" si="23"/>
        <v>-308.76800111603666</v>
      </c>
      <c r="AW35">
        <v>32</v>
      </c>
      <c r="AX35">
        <f>IF(Z35&gt;0, (R35*SUMPRODUCT(K35:$K$98, X35:$X$98)-K35*$AZ$3)/Z35, 0)</f>
        <v>4773.7921864331574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2000000</v>
      </c>
      <c r="S36">
        <f t="shared" si="1"/>
        <v>4753.5031669915898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3099.8159043773335</v>
      </c>
      <c r="AC36">
        <f t="shared" si="2"/>
        <v>3036.7786838585562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-7992.5589815190606</v>
      </c>
      <c r="AI36">
        <f t="shared" si="25"/>
        <v>-8000.5446148961091</v>
      </c>
      <c r="AJ36">
        <f t="shared" si="7"/>
        <v>63.037220518777303</v>
      </c>
      <c r="AK36">
        <f t="shared" si="22"/>
        <v>216.98711330641336</v>
      </c>
      <c r="AL36">
        <f t="shared" si="26"/>
        <v>-7720.5202810709179</v>
      </c>
      <c r="AN36">
        <f t="shared" si="27"/>
        <v>0</v>
      </c>
      <c r="AO36">
        <f t="shared" si="27"/>
        <v>0</v>
      </c>
      <c r="AP36">
        <f t="shared" si="27"/>
        <v>-0.29770838152958545</v>
      </c>
      <c r="AQ36">
        <f t="shared" si="27"/>
        <v>-297.96657150661161</v>
      </c>
      <c r="AR36">
        <f t="shared" si="27"/>
        <v>-298.26427988814123</v>
      </c>
      <c r="AS36">
        <f t="shared" si="27"/>
        <v>2.3500589133865137</v>
      </c>
      <c r="AT36">
        <f t="shared" si="27"/>
        <v>8.0893874368056764</v>
      </c>
      <c r="AU36">
        <f t="shared" si="23"/>
        <v>-287.82483353794902</v>
      </c>
      <c r="AW36">
        <v>33</v>
      </c>
      <c r="AX36">
        <f>IF(Z36&gt;0, (R36*SUMPRODUCT(K36:$K$98, X36:$X$98)-K36*$AZ$3)/Z36, 0)</f>
        <v>4753.5031669915898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2000000</v>
      </c>
      <c r="S37">
        <f t="shared" si="1"/>
        <v>4724.2633084655035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3036.7786838585562</v>
      </c>
      <c r="AC37">
        <f t="shared" si="2"/>
        <v>2968.2348240149422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-8332.7145576414332</v>
      </c>
      <c r="AI37">
        <f t="shared" si="25"/>
        <v>-8340.5682552187263</v>
      </c>
      <c r="AJ37">
        <f t="shared" si="7"/>
        <v>68.543859843613973</v>
      </c>
      <c r="AK37">
        <f t="shared" si="22"/>
        <v>212.57450787009896</v>
      </c>
      <c r="AL37">
        <f t="shared" si="26"/>
        <v>-8059.4498875050131</v>
      </c>
      <c r="AN37">
        <f t="shared" si="27"/>
        <v>0</v>
      </c>
      <c r="AO37">
        <f t="shared" si="27"/>
        <v>0</v>
      </c>
      <c r="AP37">
        <f t="shared" si="27"/>
        <v>-0.26141941905038307</v>
      </c>
      <c r="AQ37">
        <f t="shared" si="27"/>
        <v>-277.36405398007338</v>
      </c>
      <c r="AR37">
        <f t="shared" si="27"/>
        <v>-277.62547339912379</v>
      </c>
      <c r="AS37">
        <f t="shared" si="27"/>
        <v>2.2815617539943607</v>
      </c>
      <c r="AT37">
        <f t="shared" si="27"/>
        <v>7.0757886722041254</v>
      </c>
      <c r="AU37">
        <f t="shared" si="23"/>
        <v>-268.26812297292531</v>
      </c>
      <c r="AW37">
        <v>34</v>
      </c>
      <c r="AX37">
        <f>IF(Z37&gt;0, (R37*SUMPRODUCT(K37:$K$98, X37:$X$98)-K37*$AZ$3)/Z37, 0)</f>
        <v>4724.2633084655035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2000000</v>
      </c>
      <c r="S38">
        <f t="shared" si="1"/>
        <v>4688.2354673594509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2968.2348240149422</v>
      </c>
      <c r="AC38">
        <f t="shared" si="2"/>
        <v>2895.7124768768308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-8715.5259082676803</v>
      </c>
      <c r="AI38">
        <f t="shared" si="25"/>
        <v>-8723.2465968322722</v>
      </c>
      <c r="AJ38">
        <f t="shared" si="7"/>
        <v>72.5223471381114</v>
      </c>
      <c r="AK38">
        <f t="shared" si="22"/>
        <v>207.77643768104596</v>
      </c>
      <c r="AL38">
        <f t="shared" si="26"/>
        <v>-8442.9478120131153</v>
      </c>
      <c r="AN38">
        <f t="shared" si="27"/>
        <v>0</v>
      </c>
      <c r="AO38">
        <f t="shared" si="27"/>
        <v>0</v>
      </c>
      <c r="AP38">
        <f t="shared" si="27"/>
        <v>-0.22945719645351459</v>
      </c>
      <c r="AQ38">
        <f t="shared" si="27"/>
        <v>-259.02354742041763</v>
      </c>
      <c r="AR38">
        <f t="shared" si="27"/>
        <v>-259.25300461687112</v>
      </c>
      <c r="AS38">
        <f t="shared" si="27"/>
        <v>2.1553484919537507</v>
      </c>
      <c r="AT38">
        <f t="shared" si="27"/>
        <v>6.1750708477004634</v>
      </c>
      <c r="AU38">
        <f t="shared" si="23"/>
        <v>-250.92258527721691</v>
      </c>
      <c r="AW38">
        <v>35</v>
      </c>
      <c r="AX38">
        <f>IF(Z38&gt;0, (R38*SUMPRODUCT(K38:$K$98, X38:$X$98)-K38*$AZ$3)/Z38, 0)</f>
        <v>4688.2354673594509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2000000</v>
      </c>
      <c r="S39">
        <f t="shared" si="1"/>
        <v>4645.8288349285403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2895.7124768768308</v>
      </c>
      <c r="AC39">
        <f t="shared" si="2"/>
        <v>2819.5833105653069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-9144.2439458544377</v>
      </c>
      <c r="AI39">
        <f t="shared" si="25"/>
        <v>-9151.8302760087226</v>
      </c>
      <c r="AJ39">
        <f t="shared" si="7"/>
        <v>76.129166311523932</v>
      </c>
      <c r="AK39">
        <f t="shared" si="22"/>
        <v>202.69987338137818</v>
      </c>
      <c r="AL39">
        <f t="shared" si="26"/>
        <v>-8873.0012363158203</v>
      </c>
      <c r="AN39">
        <f t="shared" si="27"/>
        <v>0</v>
      </c>
      <c r="AO39">
        <f t="shared" si="27"/>
        <v>0</v>
      </c>
      <c r="AP39">
        <f t="shared" si="27"/>
        <v>-0.20130722635794238</v>
      </c>
      <c r="AQ39">
        <f t="shared" si="27"/>
        <v>-242.64728115484891</v>
      </c>
      <c r="AR39">
        <f t="shared" si="27"/>
        <v>-242.84858838120684</v>
      </c>
      <c r="AS39">
        <f t="shared" si="27"/>
        <v>2.020127123845068</v>
      </c>
      <c r="AT39">
        <f t="shared" si="27"/>
        <v>5.378746833271161</v>
      </c>
      <c r="AU39">
        <f t="shared" si="23"/>
        <v>-235.44971442409062</v>
      </c>
      <c r="AW39">
        <v>36</v>
      </c>
      <c r="AX39">
        <f>IF(Z39&gt;0, (R39*SUMPRODUCT(K39:$K$98, X39:$X$98)-K39*$AZ$3)/Z39, 0)</f>
        <v>4645.8288349285403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2000000</v>
      </c>
      <c r="S40">
        <f t="shared" si="1"/>
        <v>4597.5503568356316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2819.5833105653069</v>
      </c>
      <c r="AC40">
        <f t="shared" si="2"/>
        <v>2740.2345839719728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-9633.5565749026573</v>
      </c>
      <c r="AI40">
        <f t="shared" si="25"/>
        <v>-9641.0068320268074</v>
      </c>
      <c r="AJ40">
        <f t="shared" si="7"/>
        <v>79.34872659333405</v>
      </c>
      <c r="AK40">
        <f t="shared" si="22"/>
        <v>197.37083173957151</v>
      </c>
      <c r="AL40">
        <f t="shared" si="26"/>
        <v>-9364.2872736939007</v>
      </c>
      <c r="AN40">
        <f t="shared" si="27"/>
        <v>0</v>
      </c>
      <c r="AO40">
        <f t="shared" si="27"/>
        <v>0</v>
      </c>
      <c r="AP40">
        <f t="shared" si="27"/>
        <v>-0.17651469424213631</v>
      </c>
      <c r="AQ40">
        <f t="shared" si="27"/>
        <v>-228.24236331003655</v>
      </c>
      <c r="AR40">
        <f t="shared" si="27"/>
        <v>-228.4188780042787</v>
      </c>
      <c r="AS40">
        <f t="shared" si="27"/>
        <v>1.8799641381134993</v>
      </c>
      <c r="AT40">
        <f t="shared" si="27"/>
        <v>4.6761945844660771</v>
      </c>
      <c r="AU40">
        <f t="shared" si="23"/>
        <v>-221.8627192816991</v>
      </c>
      <c r="AW40">
        <v>37</v>
      </c>
      <c r="AX40">
        <f>IF(Z40&gt;0, (R40*SUMPRODUCT(K40:$K$98, X40:$X$98)-K40*$AZ$3)/Z40, 0)</f>
        <v>4597.5503568356316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2000000</v>
      </c>
      <c r="S41">
        <f t="shared" si="1"/>
        <v>4543.5286916472078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2740.2345839719728</v>
      </c>
      <c r="AC41">
        <f t="shared" si="2"/>
        <v>2657.7945015204305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-10195.464691075373</v>
      </c>
      <c r="AI41">
        <f t="shared" si="25"/>
        <v>-10202.776723973961</v>
      </c>
      <c r="AJ41">
        <f t="shared" si="7"/>
        <v>82.440082451542366</v>
      </c>
      <c r="AK41">
        <f t="shared" si="22"/>
        <v>191.81642087803812</v>
      </c>
      <c r="AL41">
        <f t="shared" si="26"/>
        <v>-9928.520220644381</v>
      </c>
      <c r="AN41">
        <f t="shared" si="27"/>
        <v>0</v>
      </c>
      <c r="AO41">
        <f t="shared" si="27"/>
        <v>0</v>
      </c>
      <c r="AP41">
        <f t="shared" si="27"/>
        <v>-0.15467841649566139</v>
      </c>
      <c r="AQ41">
        <f t="shared" si="27"/>
        <v>-215.67440351059957</v>
      </c>
      <c r="AR41">
        <f t="shared" si="27"/>
        <v>-215.82908192709522</v>
      </c>
      <c r="AS41">
        <f t="shared" si="27"/>
        <v>1.7439338124200465</v>
      </c>
      <c r="AT41">
        <f t="shared" si="27"/>
        <v>4.0576759774983318</v>
      </c>
      <c r="AU41">
        <f t="shared" si="23"/>
        <v>-210.02747213717686</v>
      </c>
      <c r="AW41">
        <v>38</v>
      </c>
      <c r="AX41">
        <f>IF(Z41&gt;0, (R41*SUMPRODUCT(K41:$K$98, X41:$X$98)-K41*$AZ$3)/Z41, 0)</f>
        <v>4543.5286916472078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2000000</v>
      </c>
      <c r="S42">
        <f t="shared" si="1"/>
        <v>4483.7471465721828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2657.7945015204305</v>
      </c>
      <c r="AC42">
        <f t="shared" si="2"/>
        <v>2572.3007059192005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-10837.176828175994</v>
      </c>
      <c r="AI42">
        <f t="shared" si="25"/>
        <v>-10844.348008390421</v>
      </c>
      <c r="AJ42">
        <f t="shared" si="7"/>
        <v>85.493795601229976</v>
      </c>
      <c r="AK42">
        <f t="shared" si="22"/>
        <v>186.04561510643015</v>
      </c>
      <c r="AL42">
        <f t="shared" si="26"/>
        <v>-10572.808597682762</v>
      </c>
      <c r="AN42">
        <f t="shared" si="27"/>
        <v>0</v>
      </c>
      <c r="AO42">
        <f t="shared" si="27"/>
        <v>0</v>
      </c>
      <c r="AP42">
        <f t="shared" si="27"/>
        <v>-0.13544537957360786</v>
      </c>
      <c r="AQ42">
        <f t="shared" si="27"/>
        <v>-204.68674403770783</v>
      </c>
      <c r="AR42">
        <f t="shared" si="27"/>
        <v>-204.82218941728146</v>
      </c>
      <c r="AS42">
        <f t="shared" si="27"/>
        <v>1.614760646106981</v>
      </c>
      <c r="AT42">
        <f t="shared" si="27"/>
        <v>3.5139291166329714</v>
      </c>
      <c r="AU42">
        <f t="shared" si="23"/>
        <v>-199.69349965454151</v>
      </c>
      <c r="AW42">
        <v>39</v>
      </c>
      <c r="AX42">
        <f>IF(Z42&gt;0, (R42*SUMPRODUCT(K42:$K$98, X42:$X$98)-K42*$AZ$3)/Z42, 0)</f>
        <v>4483.7471465721828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2000000</v>
      </c>
      <c r="S43">
        <f t="shared" si="1"/>
        <v>4418.4205179802857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2572.3007059192005</v>
      </c>
      <c r="AC43">
        <f t="shared" si="2"/>
        <v>2483.8466475148589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-11600.663335385221</v>
      </c>
      <c r="AI43">
        <f t="shared" si="25"/>
        <v>-11607.690299651656</v>
      </c>
      <c r="AJ43">
        <f t="shared" si="7"/>
        <v>88.454058404341595</v>
      </c>
      <c r="AK43">
        <f t="shared" si="22"/>
        <v>180.06104941434404</v>
      </c>
      <c r="AL43">
        <f t="shared" si="26"/>
        <v>-11339.175191832972</v>
      </c>
      <c r="AN43">
        <f t="shared" si="27"/>
        <v>0</v>
      </c>
      <c r="AO43">
        <f t="shared" si="27"/>
        <v>0</v>
      </c>
      <c r="AP43">
        <f t="shared" si="27"/>
        <v>-0.11850134519834517</v>
      </c>
      <c r="AQ43">
        <f t="shared" si="27"/>
        <v>-195.63130796073801</v>
      </c>
      <c r="AR43">
        <f t="shared" si="27"/>
        <v>-195.74980930593634</v>
      </c>
      <c r="AS43">
        <f t="shared" si="27"/>
        <v>1.49167186735725</v>
      </c>
      <c r="AT43">
        <f t="shared" si="27"/>
        <v>3.0365141708977519</v>
      </c>
      <c r="AU43">
        <f t="shared" si="23"/>
        <v>-191.22162326768137</v>
      </c>
      <c r="AW43">
        <v>40</v>
      </c>
      <c r="AX43">
        <f>IF(Z43&gt;0, (R43*SUMPRODUCT(K43:$K$98, X43:$X$98)-K43*$AZ$3)/Z43, 0)</f>
        <v>4418.4205179802857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2000000</v>
      </c>
      <c r="S44">
        <f t="shared" si="1"/>
        <v>4346.6823346955316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2483.8466475148589</v>
      </c>
      <c r="AC44">
        <f t="shared" si="2"/>
        <v>2391.9945231553393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-12464.130148205249</v>
      </c>
      <c r="AI44">
        <f t="shared" si="25"/>
        <v>-12471.008942015595</v>
      </c>
      <c r="AJ44">
        <f t="shared" si="7"/>
        <v>91.852124359519621</v>
      </c>
      <c r="AK44">
        <f t="shared" si="22"/>
        <v>173.86926532604014</v>
      </c>
      <c r="AL44">
        <f t="shared" si="26"/>
        <v>-12205.287552330035</v>
      </c>
      <c r="AN44">
        <f t="shared" si="27"/>
        <v>0</v>
      </c>
      <c r="AO44">
        <f t="shared" si="27"/>
        <v>0</v>
      </c>
      <c r="AP44">
        <f t="shared" si="27"/>
        <v>-0.10357377475849497</v>
      </c>
      <c r="AQ44">
        <f t="shared" si="27"/>
        <v>-187.67200240676161</v>
      </c>
      <c r="AR44">
        <f t="shared" si="27"/>
        <v>-187.77557618152011</v>
      </c>
      <c r="AS44">
        <f t="shared" si="27"/>
        <v>1.3830144501779051</v>
      </c>
      <c r="AT44">
        <f t="shared" si="27"/>
        <v>2.6179438751631645</v>
      </c>
      <c r="AU44">
        <f t="shared" si="23"/>
        <v>-183.77461785617905</v>
      </c>
      <c r="AW44">
        <v>41</v>
      </c>
      <c r="AX44">
        <f>IF(Z44&gt;0, (R44*SUMPRODUCT(K44:$K$98, X44:$X$98)-K44*$AZ$3)/Z44, 0)</f>
        <v>4346.6823346955316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2000000</v>
      </c>
      <c r="S45">
        <f t="shared" si="1"/>
        <v>4268.8292257620369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2391.9945231553393</v>
      </c>
      <c r="AC45">
        <f t="shared" si="2"/>
        <v>2296.9825061068095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-13435.843871737439</v>
      </c>
      <c r="AI45">
        <f t="shared" si="25"/>
        <v>-13442.569903585483</v>
      </c>
      <c r="AJ45">
        <f t="shared" si="7"/>
        <v>95.012017048529742</v>
      </c>
      <c r="AK45">
        <f t="shared" si="22"/>
        <v>167.43961662087378</v>
      </c>
      <c r="AL45">
        <f t="shared" si="26"/>
        <v>-13180.11826991608</v>
      </c>
      <c r="AN45">
        <f t="shared" si="27"/>
        <v>0</v>
      </c>
      <c r="AO45">
        <f t="shared" si="27"/>
        <v>0</v>
      </c>
      <c r="AP45">
        <f t="shared" si="27"/>
        <v>-9.0422895409576154E-2</v>
      </c>
      <c r="AQ45">
        <f t="shared" si="27"/>
        <v>-180.62773602638742</v>
      </c>
      <c r="AR45">
        <f t="shared" si="27"/>
        <v>-180.718158921797</v>
      </c>
      <c r="AS45">
        <f t="shared" si="27"/>
        <v>1.2773150461264771</v>
      </c>
      <c r="AT45">
        <f t="shared" si="27"/>
        <v>2.2510114854024206</v>
      </c>
      <c r="AU45">
        <f t="shared" si="23"/>
        <v>-177.18983239026812</v>
      </c>
      <c r="AW45">
        <v>42</v>
      </c>
      <c r="AX45">
        <f>IF(Z45&gt;0, (R45*SUMPRODUCT(K45:$K$98, X45:$X$98)-K45*$AZ$3)/Z45, 0)</f>
        <v>4268.8292257620369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2000000</v>
      </c>
      <c r="S46">
        <f t="shared" si="1"/>
        <v>4185.2595751103854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2296.9825061068095</v>
      </c>
      <c r="AC46">
        <f t="shared" si="2"/>
        <v>2199.0868998645574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-14531.038658839192</v>
      </c>
      <c r="AI46">
        <f t="shared" si="25"/>
        <v>-14537.606611377138</v>
      </c>
      <c r="AJ46">
        <f t="shared" si="7"/>
        <v>97.895606242252143</v>
      </c>
      <c r="AK46">
        <f t="shared" si="22"/>
        <v>160.78877542747668</v>
      </c>
      <c r="AL46">
        <f t="shared" si="26"/>
        <v>-14278.92222970741</v>
      </c>
      <c r="AN46">
        <f t="shared" si="27"/>
        <v>0</v>
      </c>
      <c r="AO46">
        <f t="shared" si="27"/>
        <v>0</v>
      </c>
      <c r="AP46">
        <f t="shared" si="27"/>
        <v>-7.8837251136849279E-2</v>
      </c>
      <c r="AQ46">
        <f t="shared" si="27"/>
        <v>-174.42074031559889</v>
      </c>
      <c r="AR46">
        <f t="shared" si="27"/>
        <v>-174.49957756673572</v>
      </c>
      <c r="AS46">
        <f t="shared" si="27"/>
        <v>1.1750725130740252</v>
      </c>
      <c r="AT46">
        <f t="shared" si="27"/>
        <v>1.9299994930121132</v>
      </c>
      <c r="AU46">
        <f t="shared" si="23"/>
        <v>-171.39450556064961</v>
      </c>
      <c r="AW46">
        <v>43</v>
      </c>
      <c r="AX46">
        <f>IF(Z46&gt;0, (R46*SUMPRODUCT(K46:$K$98, X46:$X$98)-K46*$AZ$3)/Z46, 0)</f>
        <v>4185.2595751103854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2000000</v>
      </c>
      <c r="S47">
        <f t="shared" si="1"/>
        <v>4096.0909095829156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2199.0868998645574</v>
      </c>
      <c r="AC47">
        <f t="shared" si="2"/>
        <v>2098.5341325705081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-15711.554460892685</v>
      </c>
      <c r="AI47">
        <f t="shared" si="25"/>
        <v>-15717.95853668987</v>
      </c>
      <c r="AJ47">
        <f t="shared" si="7"/>
        <v>100.55276729404932</v>
      </c>
      <c r="AK47">
        <f t="shared" si="22"/>
        <v>153.93608299051903</v>
      </c>
      <c r="AL47">
        <f t="shared" si="26"/>
        <v>-15463.4696864053</v>
      </c>
      <c r="AN47">
        <f t="shared" si="27"/>
        <v>0</v>
      </c>
      <c r="AO47">
        <f t="shared" si="27"/>
        <v>0</v>
      </c>
      <c r="AP47">
        <f t="shared" si="27"/>
        <v>-6.8634094464921455E-2</v>
      </c>
      <c r="AQ47">
        <f t="shared" si="27"/>
        <v>-168.38468925267736</v>
      </c>
      <c r="AR47">
        <f t="shared" si="27"/>
        <v>-168.45332334714226</v>
      </c>
      <c r="AS47">
        <f t="shared" si="27"/>
        <v>1.0776493514024501</v>
      </c>
      <c r="AT47">
        <f t="shared" si="27"/>
        <v>1.6497718009794029</v>
      </c>
      <c r="AU47">
        <f t="shared" si="23"/>
        <v>-165.72590219476041</v>
      </c>
      <c r="AW47">
        <v>44</v>
      </c>
      <c r="AX47">
        <f>IF(Z47&gt;0, (R47*SUMPRODUCT(K47:$K$98, X47:$X$98)-K47*$AZ$3)/Z47, 0)</f>
        <v>4096.0909095829156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2000000</v>
      </c>
      <c r="S48">
        <f t="shared" si="1"/>
        <v>4002.4737204161606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2098.5341325705081</v>
      </c>
      <c r="AC48">
        <f t="shared" si="2"/>
        <v>1996.1029906584995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-16970.95456036062</v>
      </c>
      <c r="AI48">
        <f t="shared" si="25"/>
        <v>-16977.188526933831</v>
      </c>
      <c r="AJ48">
        <f t="shared" si="7"/>
        <v>102.43114191200857</v>
      </c>
      <c r="AK48">
        <f t="shared" si="22"/>
        <v>146.89738927993557</v>
      </c>
      <c r="AL48">
        <f t="shared" si="26"/>
        <v>-16727.859995741885</v>
      </c>
      <c r="AN48">
        <f t="shared" si="27"/>
        <v>0</v>
      </c>
      <c r="AO48">
        <f t="shared" si="27"/>
        <v>0</v>
      </c>
      <c r="AP48">
        <f t="shared" si="27"/>
        <v>-5.9652670567484641E-2</v>
      </c>
      <c r="AQ48">
        <f t="shared" si="27"/>
        <v>-162.3946406699188</v>
      </c>
      <c r="AR48">
        <f t="shared" si="27"/>
        <v>-162.45429334048626</v>
      </c>
      <c r="AS48">
        <f t="shared" si="27"/>
        <v>0.98016104073857258</v>
      </c>
      <c r="AT48">
        <f t="shared" si="27"/>
        <v>1.4056574521260994</v>
      </c>
      <c r="AU48">
        <f t="shared" si="23"/>
        <v>-160.06847484762159</v>
      </c>
      <c r="AW48">
        <v>45</v>
      </c>
      <c r="AX48">
        <f>IF(Z48&gt;0, (R48*SUMPRODUCT(K48:$K$98, X48:$X$98)-K48*$AZ$3)/Z48, 0)</f>
        <v>4002.4737204161606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2000000</v>
      </c>
      <c r="S49">
        <f t="shared" si="1"/>
        <v>3905.5365678809949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1996.1029906584995</v>
      </c>
      <c r="AC49">
        <f t="shared" si="2"/>
        <v>1892.5954458284637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-18274.426158645125</v>
      </c>
      <c r="AI49">
        <f t="shared" si="25"/>
        <v>-18280.483570389111</v>
      </c>
      <c r="AJ49">
        <f t="shared" si="7"/>
        <v>103.50754483003584</v>
      </c>
      <c r="AK49">
        <f t="shared" si="22"/>
        <v>139.72720934609498</v>
      </c>
      <c r="AL49">
        <f t="shared" si="26"/>
        <v>-18037.248816212978</v>
      </c>
      <c r="AN49">
        <f t="shared" si="27"/>
        <v>0</v>
      </c>
      <c r="AO49">
        <f t="shared" si="27"/>
        <v>0</v>
      </c>
      <c r="AP49">
        <f t="shared" si="27"/>
        <v>-5.1752876618439796E-2</v>
      </c>
      <c r="AQ49">
        <f t="shared" si="27"/>
        <v>-156.13172130817406</v>
      </c>
      <c r="AR49">
        <f t="shared" si="27"/>
        <v>-156.18347418479249</v>
      </c>
      <c r="AS49">
        <f t="shared" si="27"/>
        <v>0.8843402798205654</v>
      </c>
      <c r="AT49">
        <f t="shared" si="27"/>
        <v>1.1937912314949994</v>
      </c>
      <c r="AU49">
        <f t="shared" si="23"/>
        <v>-154.10534267347691</v>
      </c>
      <c r="AW49">
        <v>46</v>
      </c>
      <c r="AX49">
        <f>IF(Z49&gt;0, (R49*SUMPRODUCT(K49:$K$98, X49:$X$98)-K49*$AZ$3)/Z49, 0)</f>
        <v>3905.5365678809949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2000000</v>
      </c>
      <c r="S50">
        <f t="shared" si="1"/>
        <v>3807.0265170625598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1892.5954458284637</v>
      </c>
      <c r="AC50">
        <f t="shared" si="2"/>
        <v>1789.0414886630424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-19631.121660102712</v>
      </c>
      <c r="AI50">
        <f t="shared" si="25"/>
        <v>-19636.995803218884</v>
      </c>
      <c r="AJ50">
        <f t="shared" si="7"/>
        <v>103.55395716542125</v>
      </c>
      <c r="AK50">
        <f t="shared" si="22"/>
        <v>132.48168120799247</v>
      </c>
      <c r="AL50">
        <f t="shared" si="26"/>
        <v>-19400.96016484547</v>
      </c>
      <c r="AN50">
        <f t="shared" si="27"/>
        <v>0</v>
      </c>
      <c r="AO50">
        <f t="shared" si="27"/>
        <v>0</v>
      </c>
      <c r="AP50">
        <f t="shared" si="27"/>
        <v>-4.4809892288457331E-2</v>
      </c>
      <c r="AQ50">
        <f t="shared" si="27"/>
        <v>-149.75264131188356</v>
      </c>
      <c r="AR50">
        <f t="shared" si="27"/>
        <v>-149.79745120417201</v>
      </c>
      <c r="AS50">
        <f t="shared" si="27"/>
        <v>0.78994358408649112</v>
      </c>
      <c r="AT50">
        <f t="shared" si="27"/>
        <v>1.0106137606317498</v>
      </c>
      <c r="AU50">
        <f t="shared" si="23"/>
        <v>-147.99689385945376</v>
      </c>
      <c r="AW50">
        <v>47</v>
      </c>
      <c r="AX50">
        <f>IF(Z50&gt;0, (R50*SUMPRODUCT(K50:$K$98, X50:$X$98)-K50*$AZ$3)/Z50, 0)</f>
        <v>3807.0265170625598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2000000</v>
      </c>
      <c r="S51">
        <f t="shared" si="1"/>
        <v>3708.5212836799765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1789.0414886630424</v>
      </c>
      <c r="AC51">
        <f t="shared" si="2"/>
        <v>1686.2332796214739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-21081.175567915288</v>
      </c>
      <c r="AI51">
        <f t="shared" si="25"/>
        <v>-21086.859212252999</v>
      </c>
      <c r="AJ51">
        <f t="shared" si="7"/>
        <v>102.80820904156849</v>
      </c>
      <c r="AK51">
        <f t="shared" si="22"/>
        <v>125.23290420641298</v>
      </c>
      <c r="AL51">
        <f t="shared" si="26"/>
        <v>-20858.818099005017</v>
      </c>
      <c r="AN51">
        <f t="shared" si="27"/>
        <v>0</v>
      </c>
      <c r="AO51">
        <f t="shared" si="27"/>
        <v>0</v>
      </c>
      <c r="AP51">
        <f t="shared" si="27"/>
        <v>-3.8711343805186135E-2</v>
      </c>
      <c r="AQ51">
        <f t="shared" si="27"/>
        <v>-143.58404339489738</v>
      </c>
      <c r="AR51">
        <f t="shared" si="27"/>
        <v>-143.62275473870255</v>
      </c>
      <c r="AS51">
        <f t="shared" si="27"/>
        <v>0.70022747549443332</v>
      </c>
      <c r="AT51">
        <f t="shared" si="27"/>
        <v>0.85296224084437089</v>
      </c>
      <c r="AU51">
        <f t="shared" si="23"/>
        <v>-142.06956502236375</v>
      </c>
      <c r="AW51">
        <v>48</v>
      </c>
      <c r="AX51">
        <f>IF(Z51&gt;0, (R51*SUMPRODUCT(K51:$K$98, X51:$X$98)-K51*$AZ$3)/Z51, 0)</f>
        <v>3708.5212836799765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2000000</v>
      </c>
      <c r="S52">
        <f t="shared" si="1"/>
        <v>3610.8475998483245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1686.2332796214739</v>
      </c>
      <c r="AC52">
        <f t="shared" si="2"/>
        <v>1584.5639078964989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-22620.591636305428</v>
      </c>
      <c r="AI52">
        <f t="shared" si="25"/>
        <v>-22626.077065502035</v>
      </c>
      <c r="AJ52">
        <f t="shared" si="7"/>
        <v>101.66937172497501</v>
      </c>
      <c r="AK52">
        <f t="shared" si="22"/>
        <v>118.03632957350318</v>
      </c>
      <c r="AL52">
        <f t="shared" si="26"/>
        <v>-22406.371364203555</v>
      </c>
      <c r="AN52">
        <f t="shared" si="27"/>
        <v>0</v>
      </c>
      <c r="AO52">
        <f t="shared" si="27"/>
        <v>0</v>
      </c>
      <c r="AP52">
        <f t="shared" si="27"/>
        <v>-3.3358302684537981E-2</v>
      </c>
      <c r="AQ52">
        <f t="shared" si="27"/>
        <v>-137.56162292167656</v>
      </c>
      <c r="AR52">
        <f t="shared" si="27"/>
        <v>-137.59498122436111</v>
      </c>
      <c r="AS52">
        <f t="shared" si="27"/>
        <v>0.6182775411350403</v>
      </c>
      <c r="AT52">
        <f t="shared" si="27"/>
        <v>0.71780921210692894</v>
      </c>
      <c r="AU52">
        <f t="shared" si="23"/>
        <v>-136.25889447111913</v>
      </c>
      <c r="AW52">
        <v>49</v>
      </c>
      <c r="AX52">
        <f>IF(Z52&gt;0, (R52*SUMPRODUCT(K52:$K$98, X52:$X$98)-K52*$AZ$3)/Z52, 0)</f>
        <v>3610.8475998483245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2000000</v>
      </c>
      <c r="S53">
        <f t="shared" si="1"/>
        <v>3514.9324485839761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1584.5639078964989</v>
      </c>
      <c r="AC53">
        <f t="shared" si="2"/>
        <v>1484.426098965826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-24252.083020484919</v>
      </c>
      <c r="AI53">
        <f t="shared" si="25"/>
        <v>-24257.362019870681</v>
      </c>
      <c r="AJ53">
        <f t="shared" si="7"/>
        <v>100.13780893067292</v>
      </c>
      <c r="AK53">
        <f t="shared" si="22"/>
        <v>110.91947355275494</v>
      </c>
      <c r="AL53">
        <f t="shared" si="26"/>
        <v>-24046.30473738725</v>
      </c>
      <c r="AN53">
        <f t="shared" si="27"/>
        <v>0</v>
      </c>
      <c r="AO53">
        <f t="shared" si="27"/>
        <v>0</v>
      </c>
      <c r="AP53">
        <f t="shared" si="27"/>
        <v>-2.8663348239442315E-2</v>
      </c>
      <c r="AQ53">
        <f t="shared" si="27"/>
        <v>-131.68137564531432</v>
      </c>
      <c r="AR53">
        <f t="shared" si="27"/>
        <v>-131.71003899355378</v>
      </c>
      <c r="AS53">
        <f t="shared" si="27"/>
        <v>0.54371760244102085</v>
      </c>
      <c r="AT53">
        <f t="shared" si="27"/>
        <v>0.60225873591738943</v>
      </c>
      <c r="AU53">
        <f t="shared" si="23"/>
        <v>-130.56406265519533</v>
      </c>
      <c r="AW53">
        <v>50</v>
      </c>
      <c r="AX53">
        <f>IF(Z53&gt;0, (R53*SUMPRODUCT(K53:$K$98, X53:$X$98)-K53*$AZ$3)/Z53, 0)</f>
        <v>3514.9324485839761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2000000</v>
      </c>
      <c r="S54">
        <f t="shared" si="1"/>
        <v>3421.1833862713397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1484.426098965826</v>
      </c>
      <c r="AC54">
        <f t="shared" si="2"/>
        <v>1386.1588429553365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-25854.689230081814</v>
      </c>
      <c r="AI54">
        <f t="shared" si="25"/>
        <v>-25859.75384766603</v>
      </c>
      <c r="AJ54">
        <f t="shared" si="7"/>
        <v>98.267256010489518</v>
      </c>
      <c r="AK54">
        <f t="shared" si="22"/>
        <v>103.90982692760782</v>
      </c>
      <c r="AL54">
        <f t="shared" si="26"/>
        <v>-25657.576764727932</v>
      </c>
      <c r="AN54">
        <f t="shared" si="27"/>
        <v>0</v>
      </c>
      <c r="AO54">
        <f t="shared" si="27"/>
        <v>0</v>
      </c>
      <c r="AP54">
        <f t="shared" si="27"/>
        <v>-2.4552964983750543E-2</v>
      </c>
      <c r="AQ54">
        <f t="shared" si="27"/>
        <v>-125.34199646389766</v>
      </c>
      <c r="AR54">
        <f t="shared" si="27"/>
        <v>-125.3665494288814</v>
      </c>
      <c r="AS54">
        <f t="shared" si="27"/>
        <v>0.47639381567398276</v>
      </c>
      <c r="AT54">
        <f t="shared" si="27"/>
        <v>0.503748664059391</v>
      </c>
      <c r="AU54">
        <f t="shared" si="23"/>
        <v>-124.38640694914803</v>
      </c>
      <c r="AW54">
        <v>51</v>
      </c>
      <c r="AX54">
        <f>IF(Z54&gt;0, (R54*SUMPRODUCT(K54:$K$98, X54:$X$98)-K54*$AZ$3)/Z54, 0)</f>
        <v>3421.1833862713397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2000000</v>
      </c>
      <c r="S55">
        <f t="shared" si="1"/>
        <v>3331.1015705492227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1386.1588429553365</v>
      </c>
      <c r="AC55">
        <f t="shared" si="2"/>
        <v>1290.6508818796751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-27326.072055489709</v>
      </c>
      <c r="AI55">
        <f t="shared" si="25"/>
        <v>-27330.915238947739</v>
      </c>
      <c r="AJ55">
        <f t="shared" si="7"/>
        <v>95.507961075661342</v>
      </c>
      <c r="AK55">
        <f t="shared" si="22"/>
        <v>97.031119006873567</v>
      </c>
      <c r="AL55">
        <f t="shared" si="26"/>
        <v>-27138.376158865201</v>
      </c>
      <c r="AN55">
        <f t="shared" si="27"/>
        <v>0</v>
      </c>
      <c r="AO55">
        <f t="shared" si="27"/>
        <v>0</v>
      </c>
      <c r="AP55">
        <f t="shared" si="27"/>
        <v>-2.0963808484879914E-2</v>
      </c>
      <c r="AQ55">
        <f t="shared" si="27"/>
        <v>-118.28140440678986</v>
      </c>
      <c r="AR55">
        <f t="shared" si="27"/>
        <v>-118.30236821527475</v>
      </c>
      <c r="AS55">
        <f t="shared" si="27"/>
        <v>0.41340796237082139</v>
      </c>
      <c r="AT55">
        <f t="shared" si="27"/>
        <v>0.42000097943054659</v>
      </c>
      <c r="AU55">
        <f t="shared" si="23"/>
        <v>-117.46895927347337</v>
      </c>
      <c r="AW55">
        <v>52</v>
      </c>
      <c r="AX55">
        <f>IF(Z55&gt;0, (R55*SUMPRODUCT(K55:$K$98, X55:$X$98)-K55*$AZ$3)/Z55, 0)</f>
        <v>3331.1015705492227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2000000</v>
      </c>
      <c r="S56">
        <f t="shared" si="1"/>
        <v>3276.8125380129018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1290.6508818796751</v>
      </c>
      <c r="AC56">
        <f t="shared" si="2"/>
        <v>1199.0070090695249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-35347.258452176786</v>
      </c>
      <c r="AI56">
        <f t="shared" si="25"/>
        <v>-35351.832283434909</v>
      </c>
      <c r="AJ56">
        <f t="shared" si="7"/>
        <v>91.643872810150242</v>
      </c>
      <c r="AK56">
        <f t="shared" si="22"/>
        <v>90.345561731577263</v>
      </c>
      <c r="AL56">
        <f t="shared" si="26"/>
        <v>-35169.842848893182</v>
      </c>
      <c r="AN56">
        <f t="shared" si="27"/>
        <v>0</v>
      </c>
      <c r="AO56">
        <f t="shared" si="27"/>
        <v>0</v>
      </c>
      <c r="AP56">
        <f t="shared" si="27"/>
        <v>-1.7676707628725048E-2</v>
      </c>
      <c r="AQ56">
        <f t="shared" si="27"/>
        <v>-136.60826512272288</v>
      </c>
      <c r="AR56">
        <f t="shared" si="27"/>
        <v>-136.62594183035162</v>
      </c>
      <c r="AS56">
        <f t="shared" si="27"/>
        <v>0.35418052267505129</v>
      </c>
      <c r="AT56">
        <f t="shared" si="27"/>
        <v>0.34916287684338304</v>
      </c>
      <c r="AU56">
        <f t="shared" si="23"/>
        <v>-135.92259843083318</v>
      </c>
      <c r="AW56">
        <v>53</v>
      </c>
      <c r="AX56">
        <f>IF(Z56&gt;0, (R56*SUMPRODUCT(K56:$K$98, X56:$X$98)-K56*$AZ$3)/Z56, 0)</f>
        <v>3276.8125380129018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2000000</v>
      </c>
      <c r="S57">
        <f t="shared" si="1"/>
        <v>3186.6300624199062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1199.0070090695249</v>
      </c>
      <c r="AC57">
        <f t="shared" si="2"/>
        <v>1086.1822543009441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-42782.696967716322</v>
      </c>
      <c r="AI57">
        <f t="shared" si="25"/>
        <v>-42786.957668805815</v>
      </c>
      <c r="AJ57">
        <f t="shared" si="7"/>
        <v>112.82475476858076</v>
      </c>
      <c r="AK57">
        <f t="shared" si="22"/>
        <v>83.930490634866743</v>
      </c>
      <c r="AL57">
        <f t="shared" si="26"/>
        <v>-42590.202423402363</v>
      </c>
      <c r="AN57">
        <f t="shared" si="27"/>
        <v>0</v>
      </c>
      <c r="AO57">
        <f t="shared" si="27"/>
        <v>0</v>
      </c>
      <c r="AP57">
        <f t="shared" si="27"/>
        <v>-1.4702266312492549E-2</v>
      </c>
      <c r="AQ57">
        <f t="shared" si="27"/>
        <v>-147.62889749230587</v>
      </c>
      <c r="AR57">
        <f t="shared" si="27"/>
        <v>-147.64359975861836</v>
      </c>
      <c r="AS57">
        <f t="shared" si="27"/>
        <v>0.38932080810366082</v>
      </c>
      <c r="AT57">
        <f t="shared" si="27"/>
        <v>0.28961628594297267</v>
      </c>
      <c r="AU57">
        <f t="shared" si="23"/>
        <v>-146.96466266457173</v>
      </c>
      <c r="AW57">
        <v>54</v>
      </c>
      <c r="AX57">
        <f>IF(Z57&gt;0, (R57*SUMPRODUCT(K57:$K$98, X57:$X$98)-K57*$AZ$3)/Z57, 0)</f>
        <v>3186.6300624199062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2000000</v>
      </c>
      <c r="S58">
        <f t="shared" si="1"/>
        <v>3069.4020140779762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1086.1822543009441</v>
      </c>
      <c r="AC58">
        <f t="shared" si="2"/>
        <v>959.78863391055143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-49503.7682091795</v>
      </c>
      <c r="AI58">
        <f t="shared" si="25"/>
        <v>-49507.676904706786</v>
      </c>
      <c r="AJ58">
        <f t="shared" si="7"/>
        <v>126.3936203903927</v>
      </c>
      <c r="AK58">
        <f t="shared" si="22"/>
        <v>76.032757801066097</v>
      </c>
      <c r="AL58">
        <f t="shared" si="26"/>
        <v>-49305.250526515323</v>
      </c>
      <c r="AN58">
        <f t="shared" si="27"/>
        <v>0</v>
      </c>
      <c r="AO58">
        <f t="shared" si="27"/>
        <v>0</v>
      </c>
      <c r="AP58">
        <f t="shared" si="27"/>
        <v>-1.2042510595596507E-2</v>
      </c>
      <c r="AQ58">
        <f t="shared" si="27"/>
        <v>-152.51882604279089</v>
      </c>
      <c r="AR58">
        <f t="shared" si="27"/>
        <v>-152.53086855338648</v>
      </c>
      <c r="AS58">
        <f t="shared" si="27"/>
        <v>0.38941291337224376</v>
      </c>
      <c r="AT58">
        <f t="shared" si="27"/>
        <v>0.2342534190854611</v>
      </c>
      <c r="AU58">
        <f t="shared" si="23"/>
        <v>-151.90720222092875</v>
      </c>
      <c r="AW58">
        <v>55</v>
      </c>
      <c r="AX58">
        <f>IF(Z58&gt;0, (R58*SUMPRODUCT(K58:$K$98, X58:$X$98)-K58*$AZ$3)/Z58, 0)</f>
        <v>3069.4020140779762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2000000</v>
      </c>
      <c r="S59">
        <f t="shared" si="1"/>
        <v>2930.2400914526579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959.78863391055143</v>
      </c>
      <c r="AC59">
        <f t="shared" si="2"/>
        <v>826.22987670875443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-55204.143580909651</v>
      </c>
      <c r="AI59">
        <f t="shared" si="25"/>
        <v>-55207.668163584291</v>
      </c>
      <c r="AJ59">
        <f t="shared" si="7"/>
        <v>133.55875720179699</v>
      </c>
      <c r="AK59">
        <f t="shared" si="22"/>
        <v>67.1852043737386</v>
      </c>
      <c r="AL59">
        <f t="shared" si="26"/>
        <v>-55006.924202008755</v>
      </c>
      <c r="AN59">
        <f t="shared" si="27"/>
        <v>0</v>
      </c>
      <c r="AO59">
        <f t="shared" si="27"/>
        <v>0</v>
      </c>
      <c r="AP59">
        <f t="shared" si="27"/>
        <v>-9.6956041225493353E-3</v>
      </c>
      <c r="AQ59">
        <f t="shared" si="27"/>
        <v>-151.8584103407554</v>
      </c>
      <c r="AR59">
        <f t="shared" si="27"/>
        <v>-151.86810594487795</v>
      </c>
      <c r="AS59">
        <f t="shared" si="27"/>
        <v>0.36740032976013071</v>
      </c>
      <c r="AT59">
        <f t="shared" si="27"/>
        <v>0.18481653138339643</v>
      </c>
      <c r="AU59">
        <f t="shared" si="23"/>
        <v>-151.31588908373442</v>
      </c>
      <c r="AW59">
        <v>56</v>
      </c>
      <c r="AX59">
        <f>IF(Z59&gt;0, (R59*SUMPRODUCT(K59:$K$98, X59:$X$98)-K59*$AZ$3)/Z59, 0)</f>
        <v>2930.2400914526579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2000000</v>
      </c>
      <c r="S60">
        <f t="shared" si="1"/>
        <v>2766.6013997026389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826.22987670875443</v>
      </c>
      <c r="AC60">
        <f t="shared" si="2"/>
        <v>691.3000992617433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-58547.094886540464</v>
      </c>
      <c r="AI60">
        <f t="shared" si="25"/>
        <v>-58550.218304045316</v>
      </c>
      <c r="AJ60">
        <f t="shared" si="7"/>
        <v>134.92977744701113</v>
      </c>
      <c r="AK60">
        <f t="shared" si="22"/>
        <v>57.836091369612816</v>
      </c>
      <c r="AL60">
        <f t="shared" si="26"/>
        <v>-58357.45243522869</v>
      </c>
      <c r="AN60">
        <f t="shared" si="27"/>
        <v>0</v>
      </c>
      <c r="AO60">
        <f t="shared" si="27"/>
        <v>0</v>
      </c>
      <c r="AP60">
        <f t="shared" si="27"/>
        <v>-7.6714805775811423E-3</v>
      </c>
      <c r="AQ60">
        <f t="shared" si="27"/>
        <v>-143.79854777613733</v>
      </c>
      <c r="AR60">
        <f t="shared" si="27"/>
        <v>-143.80621925671491</v>
      </c>
      <c r="AS60">
        <f t="shared" si="27"/>
        <v>0.33140339561234394</v>
      </c>
      <c r="AT60">
        <f t="shared" si="27"/>
        <v>0.14205223955373864</v>
      </c>
      <c r="AU60">
        <f t="shared" si="23"/>
        <v>-143.33276362154882</v>
      </c>
      <c r="AW60">
        <v>57</v>
      </c>
      <c r="AX60">
        <f>IF(Z60&gt;0, (R60*SUMPRODUCT(K60:$K$98, X60:$X$98)-K60*$AZ$3)/Z60, 0)</f>
        <v>2766.6013997026389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2000000</v>
      </c>
      <c r="S61">
        <f t="shared" si="1"/>
        <v>2589.8699234602077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691.3000992617433</v>
      </c>
      <c r="AC61">
        <f t="shared" si="2"/>
        <v>562.61640228359192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-60274.692024854965</v>
      </c>
      <c r="AI61">
        <f t="shared" si="25"/>
        <v>-60277.407491359612</v>
      </c>
      <c r="AJ61">
        <f t="shared" si="7"/>
        <v>128.68369697815137</v>
      </c>
      <c r="AK61">
        <f t="shared" si="22"/>
        <v>48.391006948322037</v>
      </c>
      <c r="AL61">
        <f t="shared" si="26"/>
        <v>-60100.332787433137</v>
      </c>
      <c r="AN61">
        <f t="shared" si="27"/>
        <v>0</v>
      </c>
      <c r="AO61">
        <f t="shared" si="27"/>
        <v>0</v>
      </c>
      <c r="AP61">
        <f t="shared" si="27"/>
        <v>-5.9549151453488595E-3</v>
      </c>
      <c r="AQ61">
        <f t="shared" si="27"/>
        <v>-132.18011557351542</v>
      </c>
      <c r="AR61">
        <f t="shared" si="27"/>
        <v>-132.18607048866076</v>
      </c>
      <c r="AS61">
        <f t="shared" si="27"/>
        <v>0.28219847115909363</v>
      </c>
      <c r="AT61">
        <f t="shared" si="27"/>
        <v>0.10611964451863801</v>
      </c>
      <c r="AU61">
        <f t="shared" si="23"/>
        <v>-131.79775237298304</v>
      </c>
      <c r="AW61">
        <v>58</v>
      </c>
      <c r="AX61">
        <f>IF(Z61&gt;0, (R61*SUMPRODUCT(K61:$K$98, X61:$X$98)-K61*$AZ$3)/Z61, 0)</f>
        <v>2589.8699234602077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2000000</v>
      </c>
      <c r="S62">
        <f t="shared" si="1"/>
        <v>2399.0892605364402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562.61640228359192</v>
      </c>
      <c r="AC62">
        <f t="shared" si="2"/>
        <v>443.93168920827844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-60046.382637727198</v>
      </c>
      <c r="AI62">
        <f t="shared" si="25"/>
        <v>-60048.695659675308</v>
      </c>
      <c r="AJ62">
        <f t="shared" si="7"/>
        <v>118.68471307531348</v>
      </c>
      <c r="AK62">
        <f t="shared" si="22"/>
        <v>39.383148159851437</v>
      </c>
      <c r="AL62">
        <f t="shared" si="26"/>
        <v>-59890.627798440139</v>
      </c>
      <c r="AN62">
        <f t="shared" si="27"/>
        <v>0</v>
      </c>
      <c r="AO62">
        <f t="shared" si="27"/>
        <v>0</v>
      </c>
      <c r="AP62">
        <f t="shared" si="27"/>
        <v>-4.5289013241306105E-3</v>
      </c>
      <c r="AQ62">
        <f t="shared" si="27"/>
        <v>-117.57093012415532</v>
      </c>
      <c r="AR62">
        <f t="shared" si="27"/>
        <v>-117.57545902547945</v>
      </c>
      <c r="AS62">
        <f t="shared" si="27"/>
        <v>0.23238489139253951</v>
      </c>
      <c r="AT62">
        <f t="shared" si="27"/>
        <v>7.7112278158483427E-2</v>
      </c>
      <c r="AU62">
        <f t="shared" si="23"/>
        <v>-117.26596185592841</v>
      </c>
      <c r="AW62">
        <v>59</v>
      </c>
      <c r="AX62">
        <f>IF(Z62&gt;0, (R62*SUMPRODUCT(K62:$K$98, X62:$X$98)-K62*$AZ$3)/Z62, 0)</f>
        <v>2399.0892605364402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2000000</v>
      </c>
      <c r="S63">
        <f t="shared" si="1"/>
        <v>2193.8517552237804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443.93168920827844</v>
      </c>
      <c r="AC63">
        <f t="shared" si="2"/>
        <v>338.41022560037482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-57874.843456504961</v>
      </c>
      <c r="AI63">
        <f t="shared" si="25"/>
        <v>-57876.77163046199</v>
      </c>
      <c r="AJ63">
        <f t="shared" si="7"/>
        <v>105.52146360790363</v>
      </c>
      <c r="AK63">
        <f t="shared" si="22"/>
        <v>31.075218244579492</v>
      </c>
      <c r="AL63">
        <f t="shared" si="26"/>
        <v>-57740.174948609507</v>
      </c>
      <c r="AN63">
        <f t="shared" si="27"/>
        <v>0</v>
      </c>
      <c r="AO63">
        <f t="shared" si="27"/>
        <v>0</v>
      </c>
      <c r="AP63">
        <f t="shared" si="27"/>
        <v>-3.3708644945235921E-3</v>
      </c>
      <c r="AQ63">
        <f t="shared" si="27"/>
        <v>-101.17772528898296</v>
      </c>
      <c r="AR63">
        <f t="shared" si="27"/>
        <v>-101.18109615347748</v>
      </c>
      <c r="AS63">
        <f t="shared" si="27"/>
        <v>0.18447430730478956</v>
      </c>
      <c r="AT63">
        <f t="shared" si="27"/>
        <v>5.4326192643755052E-2</v>
      </c>
      <c r="AU63">
        <f t="shared" si="23"/>
        <v>-100.94229565352893</v>
      </c>
      <c r="AW63">
        <v>60</v>
      </c>
      <c r="AX63">
        <f>IF(Z63&gt;0, (R63*SUMPRODUCT(K63:$K$98, X63:$X$98)-K63*$AZ$3)/Z63, 0)</f>
        <v>2193.8517552237804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2000000</v>
      </c>
      <c r="S64">
        <f t="shared" si="1"/>
        <v>1974.7664344436221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338.41022560037482</v>
      </c>
      <c r="AC64">
        <f t="shared" si="2"/>
        <v>247.99095255804508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-54262.973836384423</v>
      </c>
      <c r="AI64">
        <f t="shared" si="25"/>
        <v>-54264.543585015403</v>
      </c>
      <c r="AJ64">
        <f t="shared" si="7"/>
        <v>90.419273042329735</v>
      </c>
      <c r="AK64">
        <f t="shared" si="22"/>
        <v>23.68871579202624</v>
      </c>
      <c r="AL64">
        <f t="shared" si="26"/>
        <v>-54150.435596181043</v>
      </c>
      <c r="AN64">
        <f t="shared" si="27"/>
        <v>0</v>
      </c>
      <c r="AO64">
        <f t="shared" si="27"/>
        <v>0</v>
      </c>
      <c r="AP64">
        <f t="shared" si="27"/>
        <v>-2.4502318012059226E-3</v>
      </c>
      <c r="AQ64">
        <f t="shared" si="27"/>
        <v>-84.699461746817562</v>
      </c>
      <c r="AR64">
        <f t="shared" si="27"/>
        <v>-84.701911978618767</v>
      </c>
      <c r="AS64">
        <f t="shared" si="27"/>
        <v>0.14113608629921248</v>
      </c>
      <c r="AT64">
        <f t="shared" si="27"/>
        <v>3.6975884939660524E-2</v>
      </c>
      <c r="AU64">
        <f t="shared" si="23"/>
        <v>-84.52380000737989</v>
      </c>
      <c r="AW64">
        <v>61</v>
      </c>
      <c r="AX64">
        <f>IF(Z64&gt;0, (R64*SUMPRODUCT(K64:$K$98, X64:$X$98)-K64*$AZ$3)/Z64, 0)</f>
        <v>1974.7664344436221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0.195947922</v>
      </c>
      <c r="Q65" s="4">
        <f t="shared" si="21"/>
        <v>12.5</v>
      </c>
      <c r="R65">
        <f t="shared" si="0"/>
        <v>2000000</v>
      </c>
      <c r="S65">
        <f t="shared" si="1"/>
        <v>1733.8798658078713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247.99095255804508</v>
      </c>
      <c r="AC65">
        <f t="shared" si="2"/>
        <v>172.89725174573925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-49214.237168498737</v>
      </c>
      <c r="AI65">
        <f t="shared" si="25"/>
        <v>-49215.483630661103</v>
      </c>
      <c r="AJ65">
        <f t="shared" si="7"/>
        <v>75.093700812305826</v>
      </c>
      <c r="AK65">
        <f t="shared" si="22"/>
        <v>17.359366679063157</v>
      </c>
      <c r="AL65">
        <f t="shared" si="26"/>
        <v>-49123.030563169734</v>
      </c>
      <c r="AN65">
        <f t="shared" si="27"/>
        <v>0</v>
      </c>
      <c r="AO65">
        <f t="shared" si="27"/>
        <v>0</v>
      </c>
      <c r="AP65">
        <f t="shared" si="27"/>
        <v>-1.7371532619011123E-3</v>
      </c>
      <c r="AQ65">
        <f t="shared" si="27"/>
        <v>-68.58826140923108</v>
      </c>
      <c r="AR65">
        <f t="shared" si="27"/>
        <v>-68.58999856249298</v>
      </c>
      <c r="AS65">
        <f t="shared" si="27"/>
        <v>0.10465561751707501</v>
      </c>
      <c r="AT65">
        <f t="shared" si="27"/>
        <v>2.4193177588138971E-2</v>
      </c>
      <c r="AU65">
        <f t="shared" si="23"/>
        <v>-68.461149767387766</v>
      </c>
      <c r="AW65">
        <v>62</v>
      </c>
      <c r="AX65">
        <f>IF(Z65&gt;0, (R65*SUMPRODUCT(K65:$K$98, X65:$X$98)-K65*$AZ$3)/Z65, 0)</f>
        <v>1733.8798658078713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2000000</v>
      </c>
      <c r="S66">
        <f t="shared" si="1"/>
        <v>1464.869162749754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172.89725174573925</v>
      </c>
      <c r="AC66">
        <f t="shared" si="2"/>
        <v>112.8855625994651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-43315.858856154708</v>
      </c>
      <c r="AI66">
        <f t="shared" si="25"/>
        <v>-43316.822129577602</v>
      </c>
      <c r="AJ66">
        <f t="shared" si="7"/>
        <v>60.011689146274151</v>
      </c>
      <c r="AK66">
        <f t="shared" si="22"/>
        <v>12.102807622201748</v>
      </c>
      <c r="AL66">
        <f t="shared" si="26"/>
        <v>-43244.707632809128</v>
      </c>
      <c r="AN66">
        <f t="shared" si="27"/>
        <v>0</v>
      </c>
      <c r="AO66">
        <f t="shared" si="27"/>
        <v>0</v>
      </c>
      <c r="AP66">
        <f t="shared" si="27"/>
        <v>-1.1986450382775998E-3</v>
      </c>
      <c r="AQ66">
        <f t="shared" si="27"/>
        <v>-53.899898058741321</v>
      </c>
      <c r="AR66">
        <f t="shared" si="27"/>
        <v>-53.901096703779601</v>
      </c>
      <c r="AS66">
        <f t="shared" si="27"/>
        <v>7.4675280895589238E-2</v>
      </c>
      <c r="AT66">
        <f t="shared" si="27"/>
        <v>1.5060075323164031E-2</v>
      </c>
      <c r="AU66">
        <f t="shared" si="23"/>
        <v>-53.811361347560847</v>
      </c>
      <c r="AW66">
        <v>63</v>
      </c>
      <c r="AX66">
        <f>IF(Z66&gt;0, (R66*SUMPRODUCT(K66:$K$98, X66:$X$98)-K66*$AZ$3)/Z66, 0)</f>
        <v>1464.869162749754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1152.5869718236347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112.8855625994651</v>
      </c>
      <c r="AC67">
        <f t="shared" ref="AC67:AC89" si="30">S67*Z67</f>
        <v>66.643318346935359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-36941.226749857495</v>
      </c>
      <c r="AI67">
        <f t="shared" ref="AI67:AI89" si="34">SUM(AE67:AH67)</f>
        <v>-36941.94950787897</v>
      </c>
      <c r="AJ67">
        <f t="shared" ref="AJ67:AJ89" si="35">AB67-AC67</f>
        <v>46.242244252529744</v>
      </c>
      <c r="AK67">
        <f t="shared" si="22"/>
        <v>7.901989381962558</v>
      </c>
      <c r="AL67">
        <f t="shared" si="26"/>
        <v>-36887.805274244478</v>
      </c>
      <c r="AN67">
        <f t="shared" ref="AN67:AT89" si="36">AE67*$K67</f>
        <v>0</v>
      </c>
      <c r="AO67">
        <f t="shared" si="36"/>
        <v>0</v>
      </c>
      <c r="AP67">
        <f t="shared" si="36"/>
        <v>-8.0300067729103858E-4</v>
      </c>
      <c r="AQ67">
        <f t="shared" si="36"/>
        <v>-41.042547046980062</v>
      </c>
      <c r="AR67">
        <f t="shared" si="36"/>
        <v>-41.043350047657349</v>
      </c>
      <c r="AS67">
        <f t="shared" si="36"/>
        <v>5.1376190025950258E-2</v>
      </c>
      <c r="AT67">
        <f t="shared" si="36"/>
        <v>8.7792907682792722E-3</v>
      </c>
      <c r="AU67">
        <f t="shared" si="23"/>
        <v>-40.983194566863119</v>
      </c>
      <c r="AW67">
        <v>64</v>
      </c>
      <c r="AX67">
        <f>IF(Z67&gt;0, (R67*SUMPRODUCT(K67:$K$98, X67:$X$98)-K67*$AZ$3)/Z67, 0)</f>
        <v>1152.5869718236347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9.9198468800411029E-4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2000000</v>
      </c>
      <c r="S68">
        <f t="shared" si="29"/>
        <v>771.24550876225726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66.643318346935359</v>
      </c>
      <c r="AC68">
        <f t="shared" si="30"/>
        <v>32.43796219835847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-30366.488505056514</v>
      </c>
      <c r="AI68">
        <f t="shared" si="34"/>
        <v>-30367.014244944621</v>
      </c>
      <c r="AJ68">
        <f t="shared" si="35"/>
        <v>34.20535614857689</v>
      </c>
      <c r="AK68">
        <f t="shared" si="22"/>
        <v>4.6650322842854752</v>
      </c>
      <c r="AL68">
        <f t="shared" si="26"/>
        <v>-30328.143856511757</v>
      </c>
      <c r="AN68">
        <f t="shared" si="36"/>
        <v>0</v>
      </c>
      <c r="AO68">
        <f t="shared" si="36"/>
        <v>0</v>
      </c>
      <c r="AP68">
        <f t="shared" si="36"/>
        <v>-5.2152591887486227E-4</v>
      </c>
      <c r="AQ68">
        <f t="shared" si="36"/>
        <v>-30.123091625468888</v>
      </c>
      <c r="AR68">
        <f t="shared" si="36"/>
        <v>-30.123613151387762</v>
      </c>
      <c r="AS68">
        <f t="shared" si="36"/>
        <v>3.393118954711552E-2</v>
      </c>
      <c r="AT68">
        <f t="shared" si="36"/>
        <v>4.6276405950560293E-3</v>
      </c>
      <c r="AU68">
        <f t="shared" si="23"/>
        <v>-30.08505432124559</v>
      </c>
      <c r="AW68">
        <v>65</v>
      </c>
      <c r="AX68">
        <f>IF(Z68&gt;0, (R68*SUMPRODUCT(K68:$K$98, X68:$X$98)-K68*$AZ$3)/Z68, 0)</f>
        <v>771.24550876225726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8.8570061428938412E-4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2000000</v>
      </c>
      <c r="S69">
        <f t="shared" si="29"/>
        <v>284.56435286913046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32.43796219835847</v>
      </c>
      <c r="AC69">
        <f t="shared" si="30"/>
        <v>8.4195053036067193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-24102.496886301335</v>
      </c>
      <c r="AI69">
        <f t="shared" si="34"/>
        <v>-24102.866728185021</v>
      </c>
      <c r="AJ69">
        <f t="shared" si="35"/>
        <v>24.01845689475175</v>
      </c>
      <c r="AK69">
        <f t="shared" si="22"/>
        <v>2.2706573538850932</v>
      </c>
      <c r="AL69">
        <f t="shared" si="26"/>
        <v>-24076.577613936384</v>
      </c>
      <c r="AN69">
        <f t="shared" si="36"/>
        <v>0</v>
      </c>
      <c r="AO69">
        <f t="shared" si="36"/>
        <v>0</v>
      </c>
      <c r="AP69">
        <f t="shared" si="36"/>
        <v>-3.2756918357087339E-4</v>
      </c>
      <c r="AQ69">
        <f t="shared" si="36"/>
        <v>-21.34759629810506</v>
      </c>
      <c r="AR69">
        <f t="shared" si="36"/>
        <v>-21.347923867288632</v>
      </c>
      <c r="AS69">
        <f t="shared" si="36"/>
        <v>2.1273162025964718E-2</v>
      </c>
      <c r="AT69">
        <f t="shared" si="36"/>
        <v>2.0111226131767344E-3</v>
      </c>
      <c r="AU69">
        <f t="shared" si="23"/>
        <v>-21.324639582649489</v>
      </c>
      <c r="AW69">
        <v>66</v>
      </c>
      <c r="AX69">
        <f>IF(Z69&gt;0, (R69*SUMPRODUCT(K69:$K$98, X69:$X$98)-K69*$AZ$3)/Z69, 0)</f>
        <v>284.56435286913046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2000000</v>
      </c>
      <c r="S70">
        <f t="shared" si="29"/>
        <v>-372.00252963455654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8.4195053036067193</v>
      </c>
      <c r="AC70">
        <f t="shared" si="30"/>
        <v>-7.4775242706437552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-18381.484359078131</v>
      </c>
      <c r="AI70">
        <f t="shared" si="34"/>
        <v>-18381.735618265735</v>
      </c>
      <c r="AJ70">
        <f t="shared" si="35"/>
        <v>15.897029574250475</v>
      </c>
      <c r="AK70">
        <f t="shared" si="22"/>
        <v>0.58936537125247046</v>
      </c>
      <c r="AL70">
        <f t="shared" si="26"/>
        <v>-18365.249223320232</v>
      </c>
      <c r="AN70">
        <f t="shared" si="36"/>
        <v>0</v>
      </c>
      <c r="AO70">
        <f t="shared" si="36"/>
        <v>0</v>
      </c>
      <c r="AP70">
        <f t="shared" si="36"/>
        <v>-1.9869680072120613E-4</v>
      </c>
      <c r="AQ70">
        <f t="shared" si="36"/>
        <v>-14.536153561059111</v>
      </c>
      <c r="AR70">
        <f t="shared" si="36"/>
        <v>-14.536352257859832</v>
      </c>
      <c r="AS70">
        <f t="shared" si="36"/>
        <v>1.2571436481509064E-2</v>
      </c>
      <c r="AT70">
        <f t="shared" si="36"/>
        <v>4.6607256371357494E-4</v>
      </c>
      <c r="AU70">
        <f t="shared" si="23"/>
        <v>-14.523314748814609</v>
      </c>
      <c r="AW70">
        <v>67</v>
      </c>
      <c r="AX70">
        <f>IF(Z70&gt;0, (R70*SUMPRODUCT(K70:$K$98, X70:$X$98)-K70*$AZ$3)/Z70, 0)</f>
        <v>-372.00252963455654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2000000</v>
      </c>
      <c r="S71">
        <f t="shared" si="29"/>
        <v>-1301.060934104313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-7.4775242706437552</v>
      </c>
      <c r="AC71">
        <f t="shared" si="30"/>
        <v>-17.147100399689833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-13440.812227441347</v>
      </c>
      <c r="AI71">
        <f t="shared" si="34"/>
        <v>-13440.976968960655</v>
      </c>
      <c r="AJ71">
        <f t="shared" si="35"/>
        <v>9.669576129046078</v>
      </c>
      <c r="AK71">
        <f t="shared" si="22"/>
        <v>-0.52342669894506288</v>
      </c>
      <c r="AL71">
        <f t="shared" si="26"/>
        <v>-13431.830819530553</v>
      </c>
      <c r="AN71">
        <f t="shared" si="36"/>
        <v>0</v>
      </c>
      <c r="AO71">
        <f t="shared" si="36"/>
        <v>0</v>
      </c>
      <c r="AP71">
        <f t="shared" si="36"/>
        <v>-1.1631988588147057E-4</v>
      </c>
      <c r="AQ71">
        <f t="shared" si="36"/>
        <v>-9.490222932392431</v>
      </c>
      <c r="AR71">
        <f t="shared" si="36"/>
        <v>-9.4903392522783108</v>
      </c>
      <c r="AS71">
        <f t="shared" si="36"/>
        <v>6.8274470004895367E-3</v>
      </c>
      <c r="AT71">
        <f t="shared" si="36"/>
        <v>-3.6957856249291029E-4</v>
      </c>
      <c r="AU71">
        <f t="shared" si="23"/>
        <v>-9.4838813838403144</v>
      </c>
      <c r="AW71">
        <v>68</v>
      </c>
      <c r="AX71">
        <f>IF(Z71&gt;0, (R71*SUMPRODUCT(K71:$K$98, X71:$X$98)-K71*$AZ$3)/Z71, 0)</f>
        <v>-1301.060934104313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2000000</v>
      </c>
      <c r="S72">
        <f t="shared" si="29"/>
        <v>-2678.9255772218862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-17.147100399689833</v>
      </c>
      <c r="AC72">
        <f t="shared" si="30"/>
        <v>-22.292164910642068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-9452.4406034519743</v>
      </c>
      <c r="AI72">
        <f t="shared" si="34"/>
        <v>-9452.5446198023164</v>
      </c>
      <c r="AJ72">
        <f t="shared" si="35"/>
        <v>5.1450645109522348</v>
      </c>
      <c r="AK72">
        <f t="shared" ref="AK72:AK89" si="49">G72*SUM(AB72:AB72, AE72:AF72)</f>
        <v>-1.2002970279782885</v>
      </c>
      <c r="AL72">
        <f t="shared" si="26"/>
        <v>-9448.599852319343</v>
      </c>
      <c r="AN72">
        <f t="shared" si="36"/>
        <v>0</v>
      </c>
      <c r="AO72">
        <f t="shared" si="36"/>
        <v>0</v>
      </c>
      <c r="AP72">
        <f t="shared" si="36"/>
        <v>-6.5574424735572728E-5</v>
      </c>
      <c r="AQ72">
        <f t="shared" si="36"/>
        <v>-5.9590473312592023</v>
      </c>
      <c r="AR72">
        <f t="shared" si="36"/>
        <v>-5.9591129056839378</v>
      </c>
      <c r="AS72">
        <f t="shared" si="36"/>
        <v>3.2435731922980417E-3</v>
      </c>
      <c r="AT72">
        <f t="shared" si="36"/>
        <v>-7.5669629689926598E-4</v>
      </c>
      <c r="AU72">
        <f t="shared" si="23"/>
        <v>-5.9566260287885386</v>
      </c>
      <c r="AW72">
        <v>69</v>
      </c>
      <c r="AX72">
        <f>IF(Z72&gt;0, (R72*SUMPRODUCT(K72:$K$98, X72:$X$98)-K72*$AZ$3)/Z72, 0)</f>
        <v>-2678.9255772218862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2000000</v>
      </c>
      <c r="S73">
        <f t="shared" si="29"/>
        <v>-4827.5074216804287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-22.292164910642068</v>
      </c>
      <c r="AC73">
        <f t="shared" si="30"/>
        <v>-24.371606508472524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-6379.2167031415693</v>
      </c>
      <c r="AI73">
        <f t="shared" si="34"/>
        <v>-6379.2798092240146</v>
      </c>
      <c r="AJ73">
        <f t="shared" si="35"/>
        <v>2.0794415978304563</v>
      </c>
      <c r="AK73">
        <f t="shared" si="49"/>
        <v>-1.5604515437449449</v>
      </c>
      <c r="AL73">
        <f t="shared" si="26"/>
        <v>-6378.7608191699292</v>
      </c>
      <c r="AN73">
        <f t="shared" si="36"/>
        <v>0</v>
      </c>
      <c r="AO73">
        <f t="shared" si="36"/>
        <v>0</v>
      </c>
      <c r="AP73">
        <f t="shared" si="36"/>
        <v>-3.5521072957653225E-5</v>
      </c>
      <c r="AQ73">
        <f t="shared" si="36"/>
        <v>-3.5907255393779116</v>
      </c>
      <c r="AR73">
        <f t="shared" si="36"/>
        <v>-3.5907610604508693</v>
      </c>
      <c r="AS73">
        <f t="shared" si="36"/>
        <v>1.1704734923485994E-3</v>
      </c>
      <c r="AT73">
        <f t="shared" si="36"/>
        <v>-8.7834501817868641E-4</v>
      </c>
      <c r="AU73">
        <f t="shared" si="23"/>
        <v>-3.5904689319766998</v>
      </c>
      <c r="AW73">
        <v>70</v>
      </c>
      <c r="AX73">
        <f>IF(Z73&gt;0, (R73*SUMPRODUCT(K73:$K$98, X73:$X$98)-K73*$AZ$3)/Z73, 0)</f>
        <v>-4827.5074216804287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2000000</v>
      </c>
      <c r="S74">
        <f t="shared" si="29"/>
        <v>-8341.6917672134659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-24.371606508472524</v>
      </c>
      <c r="AC74">
        <f t="shared" si="30"/>
        <v>-24.498398357289055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-4122.2792697541454</v>
      </c>
      <c r="AI74">
        <f t="shared" si="34"/>
        <v>-4122.3159805303303</v>
      </c>
      <c r="AJ74">
        <f t="shared" si="35"/>
        <v>0.12679184881653072</v>
      </c>
      <c r="AK74">
        <f t="shared" si="49"/>
        <v>-1.7060124555930769</v>
      </c>
      <c r="AL74">
        <f t="shared" si="26"/>
        <v>-4123.8952011371066</v>
      </c>
      <c r="AN74">
        <f t="shared" si="36"/>
        <v>0</v>
      </c>
      <c r="AO74">
        <f t="shared" si="36"/>
        <v>0</v>
      </c>
      <c r="AP74">
        <f t="shared" si="36"/>
        <v>-1.8449746338971553E-5</v>
      </c>
      <c r="AQ74">
        <f t="shared" si="36"/>
        <v>-2.0717351897755076</v>
      </c>
      <c r="AR74">
        <f t="shared" si="36"/>
        <v>-2.0717536395218468</v>
      </c>
      <c r="AS74">
        <f t="shared" si="36"/>
        <v>6.3721819357854672E-5</v>
      </c>
      <c r="AT74">
        <f t="shared" si="36"/>
        <v>-8.5739121664561463E-4</v>
      </c>
      <c r="AU74">
        <f t="shared" si="23"/>
        <v>-2.0725473089191344</v>
      </c>
      <c r="AW74">
        <v>71</v>
      </c>
      <c r="AX74">
        <f>IF(Z74&gt;0, (R74*SUMPRODUCT(K74:$K$98, X74:$X$98)-K74*$AZ$3)/Z74, 0)</f>
        <v>-8341.6917672134659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2000000</v>
      </c>
      <c r="S75">
        <f t="shared" si="29"/>
        <v>-14360.667128621904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-24.498398357289055</v>
      </c>
      <c r="AC75">
        <f t="shared" si="30"/>
        <v>-23.477335609063331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-2545.3149471797506</v>
      </c>
      <c r="AI75">
        <f t="shared" si="34"/>
        <v>-2545.3353826297534</v>
      </c>
      <c r="AJ75">
        <f t="shared" si="35"/>
        <v>-1.0210627482257237</v>
      </c>
      <c r="AK75">
        <f t="shared" si="49"/>
        <v>-1.714887885010234</v>
      </c>
      <c r="AL75">
        <f t="shared" si="26"/>
        <v>-2548.0713332629894</v>
      </c>
      <c r="AN75">
        <f t="shared" si="36"/>
        <v>0</v>
      </c>
      <c r="AO75">
        <f t="shared" si="36"/>
        <v>0</v>
      </c>
      <c r="AP75">
        <f t="shared" si="36"/>
        <v>-9.1698665521421693E-6</v>
      </c>
      <c r="AQ75">
        <f t="shared" si="36"/>
        <v>-1.1421426195975153</v>
      </c>
      <c r="AR75">
        <f t="shared" si="36"/>
        <v>-1.1421517894640676</v>
      </c>
      <c r="AS75">
        <f t="shared" si="36"/>
        <v>-4.5817484524818183E-4</v>
      </c>
      <c r="AT75">
        <f t="shared" si="36"/>
        <v>-7.6951048571487896E-4</v>
      </c>
      <c r="AU75">
        <f t="shared" si="23"/>
        <v>-1.1433794747950305</v>
      </c>
      <c r="AW75">
        <v>72</v>
      </c>
      <c r="AX75">
        <f>IF(Z75&gt;0, (R75*SUMPRODUCT(K75:$K$98, X75:$X$98)-K75*$AZ$3)/Z75, 0)</f>
        <v>-14360.667128621904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2000000</v>
      </c>
      <c r="S76">
        <f t="shared" si="29"/>
        <v>-25157.582741692921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-23.477335609063331</v>
      </c>
      <c r="AC76">
        <f t="shared" si="30"/>
        <v>-21.858051498302601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-1499.2843645234216</v>
      </c>
      <c r="AI76">
        <f t="shared" si="34"/>
        <v>-1499.295225091646</v>
      </c>
      <c r="AJ76">
        <f t="shared" si="35"/>
        <v>-1.6192841107607308</v>
      </c>
      <c r="AK76">
        <f t="shared" si="49"/>
        <v>-1.6434134926344333</v>
      </c>
      <c r="AL76">
        <f t="shared" si="26"/>
        <v>-1502.557922695041</v>
      </c>
      <c r="AN76">
        <f t="shared" si="36"/>
        <v>0</v>
      </c>
      <c r="AO76">
        <f t="shared" si="36"/>
        <v>0</v>
      </c>
      <c r="AP76">
        <f t="shared" si="36"/>
        <v>-4.3512429768101701E-6</v>
      </c>
      <c r="AQ76">
        <f t="shared" si="36"/>
        <v>-0.6006822503704794</v>
      </c>
      <c r="AR76">
        <f t="shared" si="36"/>
        <v>-0.60068660161345622</v>
      </c>
      <c r="AS76">
        <f t="shared" si="36"/>
        <v>-6.4875966604914287E-4</v>
      </c>
      <c r="AT76">
        <f t="shared" si="36"/>
        <v>-6.584270058459876E-4</v>
      </c>
      <c r="AU76">
        <f t="shared" si="23"/>
        <v>-0.60199378828535133</v>
      </c>
      <c r="AW76">
        <v>73</v>
      </c>
      <c r="AX76">
        <f>IF(Z76&gt;0, (R76*SUMPRODUCT(K76:$K$98, X76:$X$98)-K76*$AZ$3)/Z76, 0)</f>
        <v>-25157.582741692921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2000000</v>
      </c>
      <c r="S77">
        <f t="shared" si="29"/>
        <v>-45469.975661154458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-21.858051498302601</v>
      </c>
      <c r="AC77">
        <f t="shared" si="30"/>
        <v>-19.993174167996077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-840.91286887094384</v>
      </c>
      <c r="AI77">
        <f t="shared" si="34"/>
        <v>-840.9183651280556</v>
      </c>
      <c r="AJ77">
        <f t="shared" si="35"/>
        <v>-1.8648773303065234</v>
      </c>
      <c r="AK77">
        <f t="shared" si="49"/>
        <v>-1.5300636048811822</v>
      </c>
      <c r="AL77">
        <f t="shared" si="26"/>
        <v>-844.31330606324332</v>
      </c>
      <c r="AN77">
        <f t="shared" si="36"/>
        <v>0</v>
      </c>
      <c r="AO77">
        <f t="shared" si="36"/>
        <v>0</v>
      </c>
      <c r="AP77">
        <f t="shared" si="36"/>
        <v>-1.9661190226092944E-6</v>
      </c>
      <c r="AQ77">
        <f t="shared" si="36"/>
        <v>-0.30081103453137986</v>
      </c>
      <c r="AR77">
        <f t="shared" si="36"/>
        <v>-0.30081300065040245</v>
      </c>
      <c r="AS77">
        <f t="shared" si="36"/>
        <v>-6.6710321576695579E-4</v>
      </c>
      <c r="AT77">
        <f t="shared" si="36"/>
        <v>-5.4733377609156037E-4</v>
      </c>
      <c r="AU77">
        <f t="shared" si="23"/>
        <v>-0.30202743764226098</v>
      </c>
      <c r="AW77">
        <v>74</v>
      </c>
      <c r="AX77">
        <f>IF(Z77&gt;0, (R77*SUMPRODUCT(K77:$K$98, X77:$X$98)-K77*$AZ$3)/Z77, 0)</f>
        <v>-45469.975661154458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2000000</v>
      </c>
      <c r="S78">
        <f t="shared" si="29"/>
        <v>-85606.922473841943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-19.993174167996077</v>
      </c>
      <c r="AC78">
        <f t="shared" si="30"/>
        <v>-18.092592719780136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-447.91718048369427</v>
      </c>
      <c r="AI78">
        <f t="shared" si="34"/>
        <v>-447.91982229585687</v>
      </c>
      <c r="AJ78">
        <f t="shared" si="35"/>
        <v>-1.9005814482159415</v>
      </c>
      <c r="AK78">
        <f t="shared" si="49"/>
        <v>-1.3995221917597256</v>
      </c>
      <c r="AL78">
        <f t="shared" si="26"/>
        <v>-451.21992593583252</v>
      </c>
      <c r="AN78">
        <f t="shared" si="36"/>
        <v>0</v>
      </c>
      <c r="AO78">
        <f t="shared" si="36"/>
        <v>0</v>
      </c>
      <c r="AP78">
        <f t="shared" si="36"/>
        <v>-8.4377504569525277E-7</v>
      </c>
      <c r="AQ78">
        <f t="shared" si="36"/>
        <v>-0.14306139731493114</v>
      </c>
      <c r="AR78">
        <f t="shared" si="36"/>
        <v>-0.14306224108997684</v>
      </c>
      <c r="AS78">
        <f t="shared" si="36"/>
        <v>-6.0703149943699497E-4</v>
      </c>
      <c r="AT78">
        <f t="shared" si="36"/>
        <v>-4.4699692052488702E-4</v>
      </c>
      <c r="AU78">
        <f t="shared" si="23"/>
        <v>-0.14411626950993869</v>
      </c>
      <c r="AW78">
        <v>75</v>
      </c>
      <c r="AX78">
        <f>IF(Z78&gt;0, (R78*SUMPRODUCT(K78:$K$98, X78:$X$98)-K78*$AZ$3)/Z78, 0)</f>
        <v>-85606.922473841943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2000000</v>
      </c>
      <c r="S79">
        <f t="shared" si="29"/>
        <v>-169064.51722390336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-18.092592719780136</v>
      </c>
      <c r="AC79">
        <f t="shared" si="30"/>
        <v>-16.270125114642099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-225.99066522688858</v>
      </c>
      <c r="AI79">
        <f t="shared" si="34"/>
        <v>-225.99186817927193</v>
      </c>
      <c r="AJ79">
        <f t="shared" si="35"/>
        <v>-1.8224676051380371</v>
      </c>
      <c r="AK79">
        <f t="shared" si="49"/>
        <v>-1.2664814903846096</v>
      </c>
      <c r="AL79">
        <f t="shared" si="26"/>
        <v>-229.08081727479458</v>
      </c>
      <c r="AN79">
        <f t="shared" si="36"/>
        <v>0</v>
      </c>
      <c r="AO79">
        <f t="shared" si="36"/>
        <v>0</v>
      </c>
      <c r="AP79">
        <f t="shared" si="36"/>
        <v>-3.4304820886746788E-7</v>
      </c>
      <c r="AQ79">
        <f t="shared" si="36"/>
        <v>-6.4446185900962322E-2</v>
      </c>
      <c r="AR79">
        <f t="shared" si="36"/>
        <v>-6.4446528949171189E-2</v>
      </c>
      <c r="AS79">
        <f t="shared" si="36"/>
        <v>-5.1971653767773896E-4</v>
      </c>
      <c r="AT79">
        <f t="shared" si="36"/>
        <v>-3.6116492461097977E-4</v>
      </c>
      <c r="AU79">
        <f t="shared" si="23"/>
        <v>-6.532741041145991E-2</v>
      </c>
      <c r="AW79">
        <v>76</v>
      </c>
      <c r="AX79">
        <f>IF(Z79&gt;0, (R79*SUMPRODUCT(K79:$K$98, X79:$X$98)-K79*$AZ$3)/Z79, 0)</f>
        <v>-169064.51722390336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2.5461776199385772E-4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2000000</v>
      </c>
      <c r="S80">
        <f t="shared" si="29"/>
        <v>-355653.65697610093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-16.270125114642099</v>
      </c>
      <c r="AC80">
        <f t="shared" si="30"/>
        <v>-14.579634691210053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-108.55983366387623</v>
      </c>
      <c r="AI80">
        <f t="shared" si="34"/>
        <v>-108.56034608777534</v>
      </c>
      <c r="AJ80">
        <f t="shared" si="35"/>
        <v>-1.6904904234320455</v>
      </c>
      <c r="AK80">
        <f t="shared" si="49"/>
        <v>-1.1389087580249471</v>
      </c>
      <c r="AL80">
        <f t="shared" si="26"/>
        <v>-111.38974526923234</v>
      </c>
      <c r="AN80">
        <f t="shared" si="36"/>
        <v>0</v>
      </c>
      <c r="AO80">
        <f t="shared" si="36"/>
        <v>0</v>
      </c>
      <c r="AP80">
        <f t="shared" si="36"/>
        <v>-1.3047222638334088E-7</v>
      </c>
      <c r="AQ80">
        <f t="shared" si="36"/>
        <v>-2.7641261889921623E-2</v>
      </c>
      <c r="AR80">
        <f t="shared" si="36"/>
        <v>-2.7641392362148007E-2</v>
      </c>
      <c r="AS80">
        <f t="shared" si="36"/>
        <v>-4.3042888828631631E-4</v>
      </c>
      <c r="AT80">
        <f t="shared" si="36"/>
        <v>-2.8998639908351607E-4</v>
      </c>
      <c r="AU80">
        <f t="shared" si="23"/>
        <v>-2.8361807649517838E-2</v>
      </c>
      <c r="AW80">
        <v>77</v>
      </c>
      <c r="AX80">
        <f>IF(Z80&gt;0, (R80*SUMPRODUCT(K80:$K$98, X80:$X$98)-K80*$AZ$3)/Z80, 0)</f>
        <v>-355653.65697610093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2.2733728749451581E-4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2000000</v>
      </c>
      <c r="S81">
        <f t="shared" si="29"/>
        <v>-801772.58536381298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-14.579634691210053</v>
      </c>
      <c r="AC81">
        <f t="shared" si="30"/>
        <v>-13.040368266195502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-48.639100147632433</v>
      </c>
      <c r="AI81">
        <f t="shared" si="34"/>
        <v>-48.639303452916629</v>
      </c>
      <c r="AJ81">
        <f t="shared" si="35"/>
        <v>-1.5392664250145511</v>
      </c>
      <c r="AK81">
        <f t="shared" si="49"/>
        <v>-1.0205744283847038</v>
      </c>
      <c r="AL81">
        <f t="shared" si="26"/>
        <v>-51.199144306315887</v>
      </c>
      <c r="AN81">
        <f t="shared" si="36"/>
        <v>0</v>
      </c>
      <c r="AO81">
        <f t="shared" si="36"/>
        <v>0</v>
      </c>
      <c r="AP81">
        <f t="shared" si="36"/>
        <v>-4.6218871842276282E-8</v>
      </c>
      <c r="AQ81">
        <f t="shared" si="36"/>
        <v>-1.1057481093736861E-2</v>
      </c>
      <c r="AR81">
        <f t="shared" si="36"/>
        <v>-1.1057527312608702E-2</v>
      </c>
      <c r="AS81">
        <f t="shared" si="36"/>
        <v>-3.4993265379418856E-4</v>
      </c>
      <c r="AT81">
        <f t="shared" si="36"/>
        <v>-2.3201462223524454E-4</v>
      </c>
      <c r="AU81">
        <f t="shared" si="23"/>
        <v>-1.1639474588638137E-2</v>
      </c>
      <c r="AW81">
        <v>78</v>
      </c>
      <c r="AX81">
        <f>IF(Z81&gt;0, (R81*SUMPRODUCT(K81:$K$98, X81:$X$98)-K81*$AZ$3)/Z81, 0)</f>
        <v>-801772.58536381298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2.0297972097724624E-4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2000000</v>
      </c>
      <c r="S82">
        <f t="shared" si="29"/>
        <v>-1948272.9416770893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-13.040368266195502</v>
      </c>
      <c r="AC82">
        <f t="shared" si="30"/>
        <v>-11.65240102683882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-20.241782279985447</v>
      </c>
      <c r="AI82">
        <f t="shared" si="34"/>
        <v>-20.241857041077552</v>
      </c>
      <c r="AJ82">
        <f t="shared" si="35"/>
        <v>-1.3879672393566818</v>
      </c>
      <c r="AK82">
        <f t="shared" si="49"/>
        <v>-0.91282577863368519</v>
      </c>
      <c r="AL82">
        <f t="shared" si="26"/>
        <v>-22.54265005906792</v>
      </c>
      <c r="AN82">
        <f t="shared" si="36"/>
        <v>0</v>
      </c>
      <c r="AO82">
        <f t="shared" si="36"/>
        <v>0</v>
      </c>
      <c r="AP82">
        <f t="shared" si="36"/>
        <v>-1.5174985615123417E-8</v>
      </c>
      <c r="AQ82">
        <f t="shared" si="36"/>
        <v>-4.1086713192736131E-3</v>
      </c>
      <c r="AR82">
        <f t="shared" si="36"/>
        <v>-4.1086864942592284E-3</v>
      </c>
      <c r="AS82">
        <f t="shared" si="36"/>
        <v>-2.8172920297017803E-4</v>
      </c>
      <c r="AT82">
        <f t="shared" si="36"/>
        <v>-1.8528512184790295E-4</v>
      </c>
      <c r="AU82">
        <f t="shared" si="23"/>
        <v>-4.5757008190773097E-3</v>
      </c>
      <c r="AW82">
        <v>79</v>
      </c>
      <c r="AX82">
        <f>IF(Z82&gt;0, (R82*SUMPRODUCT(K82:$K$98, X82:$X$98)-K82*$AZ$3)/Z82, 0)</f>
        <v>-1948272.9416770893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1.8123189372968413E-4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2000000</v>
      </c>
      <c r="S83">
        <f t="shared" si="29"/>
        <v>-5134021.2135945968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-11.65240102683882</v>
      </c>
      <c r="AC83">
        <f t="shared" si="30"/>
        <v>-10.407380483470218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-7.7878767085011678</v>
      </c>
      <c r="AI83">
        <f t="shared" si="34"/>
        <v>-7.7879020477529224</v>
      </c>
      <c r="AJ83">
        <f t="shared" si="35"/>
        <v>-1.2450205433686019</v>
      </c>
      <c r="AK83">
        <f t="shared" si="49"/>
        <v>-0.81566807187871748</v>
      </c>
      <c r="AL83">
        <f t="shared" si="26"/>
        <v>-9.8485906630002411</v>
      </c>
      <c r="AN83">
        <f t="shared" si="36"/>
        <v>0</v>
      </c>
      <c r="AO83">
        <f t="shared" si="36"/>
        <v>0</v>
      </c>
      <c r="AP83">
        <f t="shared" si="36"/>
        <v>-4.5922805811316256E-9</v>
      </c>
      <c r="AQ83">
        <f t="shared" si="36"/>
        <v>-1.4114116440149659E-3</v>
      </c>
      <c r="AR83">
        <f t="shared" si="36"/>
        <v>-1.4114162362955471E-3</v>
      </c>
      <c r="AS83">
        <f t="shared" si="36"/>
        <v>-2.2563743080705205E-4</v>
      </c>
      <c r="AT83">
        <f t="shared" si="36"/>
        <v>-1.4782506932142008E-4</v>
      </c>
      <c r="AU83">
        <f t="shared" si="23"/>
        <v>-1.7848787364240191E-3</v>
      </c>
      <c r="AW83">
        <v>80</v>
      </c>
      <c r="AX83">
        <f>IF(Z83&gt;0, (R83*SUMPRODUCT(K83:$K$98, X83:$X$98)-K83*$AZ$3)/Z83, 0)</f>
        <v>-5134021.2135945968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1.6181419083007511E-4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2000000</v>
      </c>
      <c r="S84">
        <f t="shared" si="29"/>
        <v>-14769210.032501088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-10.407380483470218</v>
      </c>
      <c r="AC84">
        <f t="shared" si="30"/>
        <v>-9.2934979534286324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-2.7552411963691528</v>
      </c>
      <c r="AI84">
        <f t="shared" si="34"/>
        <v>-2.7552490619709125</v>
      </c>
      <c r="AJ84">
        <f t="shared" si="35"/>
        <v>-1.113882530041586</v>
      </c>
      <c r="AK84">
        <f t="shared" si="49"/>
        <v>-0.72851663384291532</v>
      </c>
      <c r="AL84">
        <f t="shared" si="26"/>
        <v>-4.5976482258554139</v>
      </c>
      <c r="AN84">
        <f t="shared" si="36"/>
        <v>0</v>
      </c>
      <c r="AO84">
        <f t="shared" si="36"/>
        <v>0</v>
      </c>
      <c r="AP84">
        <f t="shared" si="36"/>
        <v>-1.272765984102832E-9</v>
      </c>
      <c r="AQ84">
        <f t="shared" si="36"/>
        <v>-4.4583712473216251E-4</v>
      </c>
      <c r="AR84">
        <f t="shared" si="36"/>
        <v>-4.4583839749814664E-4</v>
      </c>
      <c r="AS84">
        <f t="shared" si="36"/>
        <v>-1.8024200027843607E-4</v>
      </c>
      <c r="AT84">
        <f t="shared" si="36"/>
        <v>-1.1788432961154146E-4</v>
      </c>
      <c r="AU84">
        <f t="shared" si="23"/>
        <v>-7.4396472738812419E-4</v>
      </c>
      <c r="AW84">
        <v>81</v>
      </c>
      <c r="AX84">
        <f>IF(Z84&gt;0, (R84*SUMPRODUCT(K84:$K$98, X84:$X$98)-K84*$AZ$3)/Z84, 0)</f>
        <v>-14769210.032501088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1.4447695609828135E-4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2000000</v>
      </c>
      <c r="S85">
        <f t="shared" si="29"/>
        <v>-46758503.912515029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-9.2934979534286324</v>
      </c>
      <c r="AC85">
        <f t="shared" si="30"/>
        <v>-8.2981456283340762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-0.89097499978784089</v>
      </c>
      <c r="AI85">
        <f t="shared" si="34"/>
        <v>-0.8909772181398341</v>
      </c>
      <c r="AJ85">
        <f t="shared" si="35"/>
        <v>-0.99535232509455618</v>
      </c>
      <c r="AK85">
        <f t="shared" si="49"/>
        <v>-0.65054485674000428</v>
      </c>
      <c r="AL85">
        <f t="shared" si="26"/>
        <v>-2.5368743999743946</v>
      </c>
      <c r="AN85">
        <f t="shared" si="36"/>
        <v>0</v>
      </c>
      <c r="AO85">
        <f t="shared" si="36"/>
        <v>0</v>
      </c>
      <c r="AP85">
        <f t="shared" si="36"/>
        <v>-3.2050074353455772E-10</v>
      </c>
      <c r="AQ85">
        <f t="shared" si="36"/>
        <v>-1.2872535592901412E-4</v>
      </c>
      <c r="AR85">
        <f t="shared" si="36"/>
        <v>-1.2872567642975766E-4</v>
      </c>
      <c r="AS85">
        <f t="shared" si="36"/>
        <v>-1.4380547417500844E-4</v>
      </c>
      <c r="AT85">
        <f t="shared" si="36"/>
        <v>-9.3988740707188329E-5</v>
      </c>
      <c r="AU85">
        <f t="shared" si="23"/>
        <v>-3.6651989131195446E-4</v>
      </c>
      <c r="AW85">
        <v>82</v>
      </c>
      <c r="AX85">
        <f>IF(Z85&gt;0, (R85*SUMPRODUCT(K85:$K$98, X85:$X$98)-K85*$AZ$3)/Z85, 0)</f>
        <v>-46758503.912515029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1.2899728223060835E-4</v>
      </c>
      <c r="L86" s="2">
        <v>83</v>
      </c>
      <c r="M86" s="6">
        <v>0.73634663</v>
      </c>
      <c r="Q86" s="4">
        <f t="shared" si="48"/>
        <v>12.5</v>
      </c>
      <c r="R86">
        <f t="shared" si="28"/>
        <v>2000000</v>
      </c>
      <c r="S86">
        <f t="shared" si="29"/>
        <v>-164591881.72376221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-8.2981456283340762</v>
      </c>
      <c r="AC86">
        <f t="shared" si="30"/>
        <v>-7.4091688517084986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-0.26135616229746778</v>
      </c>
      <c r="AI86">
        <f t="shared" si="34"/>
        <v>-0.26135672498992668</v>
      </c>
      <c r="AJ86">
        <f t="shared" si="35"/>
        <v>-0.88897677662557761</v>
      </c>
      <c r="AK86">
        <f t="shared" si="49"/>
        <v>-0.58087019398338535</v>
      </c>
      <c r="AL86">
        <f t="shared" si="26"/>
        <v>-1.7312036955988896</v>
      </c>
      <c r="AN86">
        <f t="shared" si="36"/>
        <v>0</v>
      </c>
      <c r="AO86">
        <f t="shared" si="36"/>
        <v>0</v>
      </c>
      <c r="AP86">
        <f t="shared" si="36"/>
        <v>-7.2585797933077039E-11</v>
      </c>
      <c r="AQ86">
        <f t="shared" si="36"/>
        <v>-3.3714234630595134E-5</v>
      </c>
      <c r="AR86">
        <f t="shared" si="36"/>
        <v>-3.3714307216393061E-5</v>
      </c>
      <c r="AS86">
        <f t="shared" si="36"/>
        <v>-1.1467558815082611E-4</v>
      </c>
      <c r="AT86">
        <f t="shared" si="36"/>
        <v>-7.4930676352622986E-5</v>
      </c>
      <c r="AU86">
        <f t="shared" si="23"/>
        <v>-2.2332057171984215E-4</v>
      </c>
      <c r="AW86">
        <v>83</v>
      </c>
      <c r="AX86">
        <f>IF(Z86&gt;0, (R86*SUMPRODUCT(K86:$K$98, X86:$X$98)-K86*$AZ$3)/Z86, 0)</f>
        <v>-164591881.72376221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1.1517614484875744E-4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2000000</v>
      </c>
      <c r="S87">
        <f t="shared" si="29"/>
        <v>-652351748.38135481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-7.4091688517084986</v>
      </c>
      <c r="AC87">
        <f t="shared" si="30"/>
        <v>-6.6153583677453547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-6.8848916894809639E-2</v>
      </c>
      <c r="AI87">
        <f t="shared" si="34"/>
        <v>-6.884904365461339E-2</v>
      </c>
      <c r="AJ87">
        <f t="shared" si="35"/>
        <v>-0.79381048396314391</v>
      </c>
      <c r="AK87">
        <f t="shared" si="49"/>
        <v>-0.51864181961959499</v>
      </c>
      <c r="AL87">
        <f t="shared" si="26"/>
        <v>-1.3813013472373523</v>
      </c>
      <c r="AN87">
        <f t="shared" si="36"/>
        <v>0</v>
      </c>
      <c r="AO87">
        <f t="shared" si="36"/>
        <v>0</v>
      </c>
      <c r="AP87">
        <f t="shared" si="36"/>
        <v>-1.4599705517008615E-11</v>
      </c>
      <c r="AQ87">
        <f t="shared" si="36"/>
        <v>-7.9297528249566583E-6</v>
      </c>
      <c r="AR87">
        <f t="shared" si="36"/>
        <v>-7.9297674246621768E-6</v>
      </c>
      <c r="AS87">
        <f t="shared" si="36"/>
        <v>-9.1428031283401304E-5</v>
      </c>
      <c r="AT87">
        <f t="shared" si="36"/>
        <v>-5.9735165341129605E-5</v>
      </c>
      <c r="AU87">
        <f t="shared" si="23"/>
        <v>-1.590929640491931E-4</v>
      </c>
      <c r="AW87">
        <v>84</v>
      </c>
      <c r="AX87">
        <f>IF(Z87&gt;0, (R87*SUMPRODUCT(K87:$K$98, X87:$X$98)-K87*$AZ$3)/Z87, 0)</f>
        <v>-652351748.38135481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1.02835843614962E-4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2000000</v>
      </c>
      <c r="S88">
        <f t="shared" si="29"/>
        <v>-2958229275.8079319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-6.6153583677453547</v>
      </c>
      <c r="AC88">
        <f t="shared" si="30"/>
        <v>-5.9065768348215961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-1.6085433745298767E-2</v>
      </c>
      <c r="AI88">
        <f t="shared" si="34"/>
        <v>-1.6085458703543564E-2</v>
      </c>
      <c r="AJ88">
        <f t="shared" si="35"/>
        <v>-0.70878153292375856</v>
      </c>
      <c r="AK88">
        <f t="shared" si="49"/>
        <v>-0.46307508574217487</v>
      </c>
      <c r="AL88">
        <f t="shared" si="26"/>
        <v>-1.1879420773694771</v>
      </c>
      <c r="AN88">
        <f t="shared" si="36"/>
        <v>0</v>
      </c>
      <c r="AO88">
        <f t="shared" si="36"/>
        <v>0</v>
      </c>
      <c r="AP88">
        <f t="shared" si="36"/>
        <v>-2.566602158987405E-12</v>
      </c>
      <c r="AQ88">
        <f t="shared" si="36"/>
        <v>-1.6541591491103766E-6</v>
      </c>
      <c r="AR88">
        <f t="shared" si="36"/>
        <v>-1.6541617157125352E-6</v>
      </c>
      <c r="AS88">
        <f t="shared" si="36"/>
        <v>-7.2888146876920671E-5</v>
      </c>
      <c r="AT88">
        <f t="shared" si="36"/>
        <v>-4.7620717099367417E-5</v>
      </c>
      <c r="AU88">
        <f t="shared" si="23"/>
        <v>-1.2216302569200064E-4</v>
      </c>
      <c r="AW88">
        <v>85</v>
      </c>
      <c r="AX88">
        <f>IF(Z88&gt;0, (R88*SUMPRODUCT(K88:$K$98, X88:$X$98)-K88*$AZ$3)/Z88, 0)</f>
        <v>-2958229275.8079319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9.1817717513358927E-5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-5.9065768348215961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-5.9065768348215961</v>
      </c>
      <c r="AK89">
        <f t="shared" si="49"/>
        <v>-0.41346037843751177</v>
      </c>
      <c r="AL89">
        <f t="shared" si="26"/>
        <v>-6.3240305324268444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-3.6665745128391501E-7</v>
      </c>
      <c r="AR89">
        <f t="shared" si="36"/>
        <v>-3.6665745128391501E-7</v>
      </c>
      <c r="AS89">
        <f t="shared" si="36"/>
        <v>-5.4232840329059896E-4</v>
      </c>
      <c r="AT89">
        <f t="shared" si="36"/>
        <v>-3.7962988230341932E-5</v>
      </c>
      <c r="AU89">
        <f t="shared" si="23"/>
        <v>-5.8065804897222489E-4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100681.75982161886</v>
      </c>
      <c r="AO91" s="8">
        <f t="shared" si="50"/>
        <v>-10068.175982161887</v>
      </c>
      <c r="AP91" s="8">
        <f t="shared" si="50"/>
        <v>-234.3552383701028</v>
      </c>
      <c r="AQ91" s="8">
        <f t="shared" si="50"/>
        <v>-57436.966022796587</v>
      </c>
      <c r="AR91" s="8">
        <f t="shared" si="50"/>
        <v>32942.262578290254</v>
      </c>
      <c r="AS91" s="8">
        <f t="shared" si="50"/>
        <v>-2175.5832469667962</v>
      </c>
      <c r="AT91" s="8">
        <f t="shared" si="50"/>
        <v>966.94380557329714</v>
      </c>
      <c r="AU91" s="8">
        <f t="shared" si="50"/>
        <v>31733.623136896786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7E20-7E45-471F-A4AD-EDE393472996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138140.0761292734</v>
      </c>
      <c r="K3">
        <v>1</v>
      </c>
      <c r="L3" s="2">
        <v>0</v>
      </c>
      <c r="O3">
        <f>$C$3</f>
        <v>138140.0761292734</v>
      </c>
      <c r="P3">
        <f>O3*C5</f>
        <v>13814.00761292734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138140.0761292734</v>
      </c>
      <c r="AF3">
        <f t="shared" ref="AF3:AG34" si="4">-$Z3*P3</f>
        <v>-13814.00761292734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124200.25096044606</v>
      </c>
      <c r="AJ3">
        <f t="shared" ref="AJ3:AJ66" si="7">AB3-AC3</f>
        <v>0</v>
      </c>
      <c r="AL3">
        <f t="shared" ref="AL3:AL34" si="8">SUM(AI3:AK3)</f>
        <v>124200.25096044606</v>
      </c>
      <c r="AN3">
        <f t="shared" ref="AN3:AU34" si="9">AE3*$K3</f>
        <v>138140.0761292734</v>
      </c>
      <c r="AO3">
        <f t="shared" si="9"/>
        <v>-13814.00761292734</v>
      </c>
      <c r="AP3">
        <f t="shared" si="9"/>
        <v>-125.8175559</v>
      </c>
      <c r="AQ3">
        <f t="shared" si="9"/>
        <v>0</v>
      </c>
      <c r="AR3">
        <f t="shared" si="9"/>
        <v>124200.25096044606</v>
      </c>
      <c r="AS3">
        <f t="shared" si="9"/>
        <v>0</v>
      </c>
      <c r="AT3">
        <f t="shared" si="9"/>
        <v>0</v>
      </c>
      <c r="AU3">
        <f t="shared" si="9"/>
        <v>124200.25096044606</v>
      </c>
      <c r="AW3">
        <v>0</v>
      </c>
      <c r="AX3">
        <f>IF(Z3&gt;0, (R3*SUMPRODUCT(K3:$K$98, X3:$X$98)-K3*$AZ$3)/Z3, 0)</f>
        <v>0</v>
      </c>
      <c r="AZ3">
        <f>C6*ABS(SUMPRODUCT(X4:X79, K4:K79))/1</f>
        <v>77494.930280251967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5265.0336050333799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5198.1392733931571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-5198.1392733931571</v>
      </c>
      <c r="AK4">
        <f>G4*SUM(AB4, AE4:AF4)</f>
        <v>0</v>
      </c>
      <c r="AL4">
        <f t="shared" si="8"/>
        <v>-10608.929273393158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-5047.849612837018</v>
      </c>
      <c r="AR4">
        <f t="shared" si="9"/>
        <v>-5047.849612837018</v>
      </c>
      <c r="AS4">
        <f t="shared" si="9"/>
        <v>-4849.4628914946888</v>
      </c>
      <c r="AT4">
        <f t="shared" si="9"/>
        <v>0</v>
      </c>
      <c r="AU4">
        <f t="shared" si="9"/>
        <v>-9897.3125043317086</v>
      </c>
      <c r="AW4">
        <v>1</v>
      </c>
      <c r="AX4">
        <f>IF(Z4&gt;0, (R4*SUMPRODUCT(K4:$K$98, X4:$X$98)-K4*$AZ$3)/Z4, 0)</f>
        <v>5265.0336050333799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2000000</v>
      </c>
      <c r="S5">
        <f t="shared" si="1"/>
        <v>6340.9256085352608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5198.1392733931571</v>
      </c>
      <c r="AC5">
        <f t="shared" si="2"/>
        <v>6180.5444558119925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-5429.35616147573</v>
      </c>
      <c r="AI5">
        <f t="shared" si="6"/>
        <v>-5441.5399987365954</v>
      </c>
      <c r="AJ5">
        <f t="shared" si="7"/>
        <v>-982.40518241883547</v>
      </c>
      <c r="AK5">
        <f>G5*SUM(AB5, AE5:AF5)</f>
        <v>213.12371020911945</v>
      </c>
      <c r="AL5">
        <f t="shared" si="8"/>
        <v>-6210.8214709463118</v>
      </c>
      <c r="AN5">
        <f t="shared" si="9"/>
        <v>0</v>
      </c>
      <c r="AO5">
        <f t="shared" si="9"/>
        <v>0</v>
      </c>
      <c r="AP5">
        <f t="shared" si="9"/>
        <v>-10.418496927781405</v>
      </c>
      <c r="AQ5">
        <f t="shared" si="9"/>
        <v>-4642.6859844766514</v>
      </c>
      <c r="AR5">
        <f t="shared" si="9"/>
        <v>-4653.1044814044326</v>
      </c>
      <c r="AS5">
        <f t="shared" si="9"/>
        <v>-840.06254808921028</v>
      </c>
      <c r="AT5">
        <f t="shared" si="9"/>
        <v>182.24379335589575</v>
      </c>
      <c r="AU5">
        <f t="shared" si="9"/>
        <v>-5310.9232361377472</v>
      </c>
      <c r="AW5">
        <v>2</v>
      </c>
      <c r="AX5">
        <f>IF(Z5&gt;0, (R5*SUMPRODUCT(K5:$K$98, X5:$X$98)-K5*$AZ$3)/Z5, 0)</f>
        <v>6340.9256085352608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2000000</v>
      </c>
      <c r="S6">
        <f t="shared" si="1"/>
        <v>8338.9944875154251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6180.5444558119925</v>
      </c>
      <c r="AC6">
        <f t="shared" si="2"/>
        <v>8024.0282313343641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-5460.4059775276928</v>
      </c>
      <c r="AI6">
        <f t="shared" si="6"/>
        <v>-5472.4338488785907</v>
      </c>
      <c r="AJ6">
        <f t="shared" si="7"/>
        <v>-1843.4837755223716</v>
      </c>
      <c r="AK6">
        <f>G6*SUM(AB6, AE6:AF6)</f>
        <v>361.5618506650016</v>
      </c>
      <c r="AL6">
        <f t="shared" si="8"/>
        <v>-6954.3557737359606</v>
      </c>
      <c r="AN6">
        <f t="shared" si="9"/>
        <v>0</v>
      </c>
      <c r="AO6">
        <f t="shared" si="9"/>
        <v>0</v>
      </c>
      <c r="AP6">
        <f t="shared" si="9"/>
        <v>-9.2784205933099031</v>
      </c>
      <c r="AQ6">
        <f t="shared" si="9"/>
        <v>-4212.2119360666993</v>
      </c>
      <c r="AR6">
        <f t="shared" si="9"/>
        <v>-4221.4903566600096</v>
      </c>
      <c r="AS6">
        <f t="shared" si="9"/>
        <v>-1422.0818736112476</v>
      </c>
      <c r="AT6">
        <f t="shared" si="9"/>
        <v>278.91243787829899</v>
      </c>
      <c r="AU6">
        <f t="shared" si="9"/>
        <v>-5364.6597923929576</v>
      </c>
      <c r="AW6">
        <v>3</v>
      </c>
      <c r="AX6">
        <f>IF(Z6&gt;0, (R6*SUMPRODUCT(K6:$K$98, X6:$X$98)-K6*$AZ$3)/Z6, 0)</f>
        <v>8338.9944875154251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2000000</v>
      </c>
      <c r="S7">
        <f t="shared" si="1"/>
        <v>9687.6843108936719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8024.0282313343641</v>
      </c>
      <c r="AC7">
        <f t="shared" si="2"/>
        <v>9201.8939181899914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-5505.1240014957439</v>
      </c>
      <c r="AI7">
        <f t="shared" si="6"/>
        <v>-5516.9971871081234</v>
      </c>
      <c r="AJ7">
        <f t="shared" si="7"/>
        <v>-1177.8656868556272</v>
      </c>
      <c r="AK7">
        <f>G7*SUM(AB7, AE7:AF7)</f>
        <v>393.97978615851724</v>
      </c>
      <c r="AL7">
        <f t="shared" si="8"/>
        <v>-6300.8830878052331</v>
      </c>
      <c r="AN7">
        <f t="shared" si="9"/>
        <v>0</v>
      </c>
      <c r="AO7">
        <f t="shared" si="9"/>
        <v>0</v>
      </c>
      <c r="AP7">
        <f t="shared" si="9"/>
        <v>-8.3332676400693462</v>
      </c>
      <c r="AQ7">
        <f t="shared" si="9"/>
        <v>-3863.8048114402054</v>
      </c>
      <c r="AR7">
        <f t="shared" si="9"/>
        <v>-3872.138079080275</v>
      </c>
      <c r="AS7">
        <f t="shared" si="9"/>
        <v>-826.69220654549747</v>
      </c>
      <c r="AT7">
        <f t="shared" si="9"/>
        <v>276.51711259471421</v>
      </c>
      <c r="AU7">
        <f t="shared" si="9"/>
        <v>-4422.3131730310579</v>
      </c>
      <c r="AW7">
        <v>4</v>
      </c>
      <c r="AX7">
        <f>IF(Z7&gt;0, (R7*SUMPRODUCT(K7:$K$98, X7:$X$98)-K7*$AZ$3)/Z7, 0)</f>
        <v>9687.6843108936719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2000000</v>
      </c>
      <c r="S8">
        <f t="shared" si="1"/>
        <v>9554.4017273176469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9201.8939181899914</v>
      </c>
      <c r="AC8">
        <f t="shared" si="2"/>
        <v>8958.0159185532248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-5552.6120837755798</v>
      </c>
      <c r="AI8">
        <f t="shared" si="6"/>
        <v>-5564.331833706312</v>
      </c>
      <c r="AJ8">
        <f t="shared" si="7"/>
        <v>243.87799963676662</v>
      </c>
      <c r="AK8">
        <f t="shared" ref="AK8:AK71" si="22">G8*SUM(AB8:AB8, AE8:AF8)</f>
        <v>196.00034045744681</v>
      </c>
      <c r="AL8">
        <f t="shared" si="8"/>
        <v>-5124.4534936120981</v>
      </c>
      <c r="AN8">
        <f t="shared" si="9"/>
        <v>0</v>
      </c>
      <c r="AO8">
        <f t="shared" si="9"/>
        <v>0</v>
      </c>
      <c r="AP8">
        <f t="shared" si="9"/>
        <v>-7.6781273894786271</v>
      </c>
      <c r="AQ8">
        <f t="shared" si="9"/>
        <v>-3637.7621686101074</v>
      </c>
      <c r="AR8">
        <f t="shared" si="9"/>
        <v>-3645.4402959995864</v>
      </c>
      <c r="AS8">
        <f t="shared" si="9"/>
        <v>159.77528187629034</v>
      </c>
      <c r="AT8">
        <f t="shared" si="9"/>
        <v>128.40850626575457</v>
      </c>
      <c r="AU8">
        <f t="shared" si="9"/>
        <v>-3357.2565078575412</v>
      </c>
      <c r="AW8">
        <v>5</v>
      </c>
      <c r="AX8">
        <f>IF(Z8&gt;0, (R8*SUMPRODUCT(K8:$K$98, X8:$X$98)-K8*$AZ$3)/Z8, 0)</f>
        <v>9554.4017273176469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2.991456E-3</v>
      </c>
      <c r="Q9" s="4">
        <f t="shared" si="21"/>
        <v>12.5</v>
      </c>
      <c r="R9">
        <f t="shared" si="0"/>
        <v>2000000</v>
      </c>
      <c r="S9">
        <f t="shared" si="1"/>
        <v>8653.6338761017032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8958.0159185532248</v>
      </c>
      <c r="AC9">
        <f t="shared" si="2"/>
        <v>8008.0681611027894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-5609.4585998059829</v>
      </c>
      <c r="AI9">
        <f t="shared" si="6"/>
        <v>-5621.0260931211587</v>
      </c>
      <c r="AJ9">
        <f t="shared" si="7"/>
        <v>949.94775745043535</v>
      </c>
      <c r="AK9">
        <f t="shared" si="22"/>
        <v>52.852293919464024</v>
      </c>
      <c r="AL9">
        <f t="shared" si="8"/>
        <v>-4618.2260417512598</v>
      </c>
      <c r="AN9">
        <f t="shared" si="9"/>
        <v>0</v>
      </c>
      <c r="AO9">
        <f t="shared" si="9"/>
        <v>0</v>
      </c>
      <c r="AP9">
        <f t="shared" si="9"/>
        <v>-7.1771733453317745</v>
      </c>
      <c r="AQ9">
        <f t="shared" si="9"/>
        <v>-3480.4478072575316</v>
      </c>
      <c r="AR9">
        <f t="shared" si="9"/>
        <v>-3487.6249806028636</v>
      </c>
      <c r="AS9">
        <f t="shared" si="9"/>
        <v>589.40511470071851</v>
      </c>
      <c r="AT9">
        <f t="shared" si="9"/>
        <v>32.792763723559972</v>
      </c>
      <c r="AU9">
        <f t="shared" si="9"/>
        <v>-2865.4271021785853</v>
      </c>
      <c r="AW9">
        <v>6</v>
      </c>
      <c r="AX9">
        <f>IF(Z9&gt;0, (R9*SUMPRODUCT(K9:$K$98, X9:$X$98)-K9*$AZ$3)/Z9, 0)</f>
        <v>8653.6338761017032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2000000</v>
      </c>
      <c r="S10">
        <f t="shared" si="1"/>
        <v>7659.382142694506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8008.0681611027894</v>
      </c>
      <c r="AC10">
        <f t="shared" si="2"/>
        <v>6995.3803628286187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-5673.5371336776725</v>
      </c>
      <c r="AI10">
        <f t="shared" si="6"/>
        <v>-5684.9534924526106</v>
      </c>
      <c r="AJ10">
        <f t="shared" si="7"/>
        <v>1012.6877982741707</v>
      </c>
      <c r="AK10">
        <f t="shared" si="22"/>
        <v>32.833079460521439</v>
      </c>
      <c r="AL10">
        <f t="shared" si="8"/>
        <v>-4639.4326147179181</v>
      </c>
      <c r="AN10">
        <f t="shared" si="9"/>
        <v>0</v>
      </c>
      <c r="AO10">
        <f t="shared" si="9"/>
        <v>0</v>
      </c>
      <c r="AP10">
        <f t="shared" si="9"/>
        <v>-6.7198561088279005</v>
      </c>
      <c r="AQ10">
        <f t="shared" si="9"/>
        <v>-3339.5370553787798</v>
      </c>
      <c r="AR10">
        <f t="shared" si="9"/>
        <v>-3346.2569114876078</v>
      </c>
      <c r="AS10">
        <f t="shared" si="9"/>
        <v>596.08465551266079</v>
      </c>
      <c r="AT10">
        <f t="shared" si="9"/>
        <v>19.326089336711938</v>
      </c>
      <c r="AU10">
        <f t="shared" si="9"/>
        <v>-2730.846166638235</v>
      </c>
      <c r="AW10">
        <v>7</v>
      </c>
      <c r="AX10">
        <f>IF(Z10&gt;0, (R10*SUMPRODUCT(K10:$K$98, X10:$X$98)-K10*$AZ$3)/Z10, 0)</f>
        <v>7659.382142694506</v>
      </c>
    </row>
    <row r="11" spans="1:52" x14ac:dyDescent="0.25">
      <c r="A11" t="s">
        <v>33</v>
      </c>
      <c r="C11" s="12">
        <f>AU81</f>
        <v>43069.6970525535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2000000</v>
      </c>
      <c r="S11">
        <f t="shared" si="1"/>
        <v>6576.1204553232692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6995.3803628286187</v>
      </c>
      <c r="AC11">
        <f t="shared" si="2"/>
        <v>5927.0470988494271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-5754.3526222073169</v>
      </c>
      <c r="AI11">
        <f t="shared" si="6"/>
        <v>-5765.6188526906171</v>
      </c>
      <c r="AJ11">
        <f t="shared" si="7"/>
        <v>1068.3332639791915</v>
      </c>
      <c r="AK11">
        <f t="shared" si="22"/>
        <v>16.788912870788682</v>
      </c>
      <c r="AL11">
        <f t="shared" si="8"/>
        <v>-4680.4966758406372</v>
      </c>
      <c r="AN11">
        <f t="shared" si="9"/>
        <v>0</v>
      </c>
      <c r="AO11">
        <f t="shared" si="9"/>
        <v>0</v>
      </c>
      <c r="AP11">
        <f t="shared" si="9"/>
        <v>-6.3013000122356653</v>
      </c>
      <c r="AQ11">
        <f t="shared" si="9"/>
        <v>-3218.4591201529665</v>
      </c>
      <c r="AR11">
        <f t="shared" si="9"/>
        <v>-3224.7604201652025</v>
      </c>
      <c r="AS11">
        <f t="shared" si="9"/>
        <v>597.5280214054178</v>
      </c>
      <c r="AT11">
        <f t="shared" si="9"/>
        <v>9.390183969246614</v>
      </c>
      <c r="AU11">
        <f t="shared" si="9"/>
        <v>-2617.842214790538</v>
      </c>
      <c r="AW11">
        <v>8</v>
      </c>
      <c r="AX11">
        <f>IF(Z11&gt;0, (R11*SUMPRODUCT(K11:$K$98, X11:$X$98)-K11*$AZ$3)/Z11, 0)</f>
        <v>6576.1204553232692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3.247738E-3</v>
      </c>
      <c r="Q12" s="4">
        <f t="shared" si="21"/>
        <v>12.5</v>
      </c>
      <c r="R12">
        <f t="shared" si="0"/>
        <v>2000000</v>
      </c>
      <c r="S12">
        <f t="shared" si="1"/>
        <v>5467.7542916473485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5927.0470988494271</v>
      </c>
      <c r="AC12">
        <f t="shared" si="2"/>
        <v>4862.7925144933397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-5854.3623771796538</v>
      </c>
      <c r="AI12">
        <f t="shared" si="6"/>
        <v>-5865.4793555932638</v>
      </c>
      <c r="AJ12">
        <f t="shared" si="7"/>
        <v>1064.2545843560874</v>
      </c>
      <c r="AK12">
        <f t="shared" si="22"/>
        <v>13.632208327353682</v>
      </c>
      <c r="AL12">
        <f t="shared" si="8"/>
        <v>-4787.5925629098228</v>
      </c>
      <c r="AN12">
        <f t="shared" si="9"/>
        <v>0</v>
      </c>
      <c r="AO12">
        <f t="shared" si="9"/>
        <v>0</v>
      </c>
      <c r="AP12">
        <f t="shared" si="9"/>
        <v>-5.9087922081290234</v>
      </c>
      <c r="AQ12">
        <f t="shared" si="9"/>
        <v>-3111.6558394584413</v>
      </c>
      <c r="AR12">
        <f t="shared" si="9"/>
        <v>-3117.5646316665702</v>
      </c>
      <c r="AS12">
        <f t="shared" si="9"/>
        <v>565.66262535962119</v>
      </c>
      <c r="AT12">
        <f t="shared" si="9"/>
        <v>7.2456636459459069</v>
      </c>
      <c r="AU12">
        <f t="shared" si="9"/>
        <v>-2544.6563426610032</v>
      </c>
      <c r="AW12">
        <v>9</v>
      </c>
      <c r="AX12">
        <f>IF(Z12&gt;0, (R12*SUMPRODUCT(K12:$K$98, X12:$X$98)-K12*$AZ$3)/Z12, 0)</f>
        <v>5467.7542916473485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2000000</v>
      </c>
      <c r="S13">
        <f t="shared" si="1"/>
        <v>4315.8895375441907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4862.7925144933397</v>
      </c>
      <c r="AC13">
        <f t="shared" si="2"/>
        <v>3787.1135971033509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-5966.2083922363499</v>
      </c>
      <c r="AI13">
        <f t="shared" si="6"/>
        <v>-5977.1769120633726</v>
      </c>
      <c r="AJ13">
        <f t="shared" si="7"/>
        <v>1075.6789173899888</v>
      </c>
      <c r="AK13">
        <f t="shared" si="22"/>
        <v>9.7255850289866803</v>
      </c>
      <c r="AL13">
        <f t="shared" si="8"/>
        <v>-4891.7724096443972</v>
      </c>
      <c r="AN13">
        <f t="shared" si="9"/>
        <v>0</v>
      </c>
      <c r="AO13">
        <f t="shared" si="9"/>
        <v>0</v>
      </c>
      <c r="AP13">
        <f t="shared" si="9"/>
        <v>-5.5417156759872537</v>
      </c>
      <c r="AQ13">
        <f t="shared" si="9"/>
        <v>-3014.3566401738008</v>
      </c>
      <c r="AR13">
        <f t="shared" si="9"/>
        <v>-3019.898355849788</v>
      </c>
      <c r="AS13">
        <f t="shared" si="9"/>
        <v>543.47412530021927</v>
      </c>
      <c r="AT13">
        <f t="shared" si="9"/>
        <v>4.9137374835665222</v>
      </c>
      <c r="AU13">
        <f t="shared" si="9"/>
        <v>-2471.5104930660023</v>
      </c>
      <c r="AW13">
        <v>10</v>
      </c>
      <c r="AX13">
        <f>IF(Z13&gt;0, (R13*SUMPRODUCT(K13:$K$98, X13:$X$98)-K13*$AZ$3)/Z13, 0)</f>
        <v>4315.8895375441907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2000000</v>
      </c>
      <c r="S14">
        <f t="shared" si="1"/>
        <v>5738.7240201723234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3787.1135971033509</v>
      </c>
      <c r="AC14">
        <f t="shared" si="2"/>
        <v>4967.7643513013682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-6100.3309603395192</v>
      </c>
      <c r="AI14">
        <f t="shared" si="6"/>
        <v>-6111.1516678997696</v>
      </c>
      <c r="AJ14">
        <f t="shared" si="7"/>
        <v>-1180.6507541980172</v>
      </c>
      <c r="AK14">
        <f t="shared" si="22"/>
        <v>265.0979517972346</v>
      </c>
      <c r="AL14">
        <f t="shared" si="8"/>
        <v>-7026.7044703005522</v>
      </c>
      <c r="AN14">
        <f t="shared" si="9"/>
        <v>0</v>
      </c>
      <c r="AO14">
        <f t="shared" si="9"/>
        <v>0</v>
      </c>
      <c r="AP14">
        <f t="shared" si="9"/>
        <v>-4.8812814876432524</v>
      </c>
      <c r="AQ14">
        <f t="shared" si="9"/>
        <v>-2751.89329527673</v>
      </c>
      <c r="AR14">
        <f t="shared" si="9"/>
        <v>-2756.7745767643733</v>
      </c>
      <c r="AS14">
        <f t="shared" si="9"/>
        <v>-532.59813535757917</v>
      </c>
      <c r="AT14">
        <f t="shared" si="9"/>
        <v>119.5871635301901</v>
      </c>
      <c r="AU14">
        <f t="shared" si="9"/>
        <v>-3169.7855485917626</v>
      </c>
      <c r="AW14">
        <v>11</v>
      </c>
      <c r="AX14">
        <f>IF(Z14&gt;0, (R14*SUMPRODUCT(K14:$K$98, X14:$X$98)-K14*$AZ$3)/Z14, 0)</f>
        <v>5738.7240201723234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2000000</v>
      </c>
      <c r="S15">
        <f t="shared" si="1"/>
        <v>6981.6285702625246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4967.7643513013682</v>
      </c>
      <c r="AC15">
        <f t="shared" si="2"/>
        <v>5961.4133724280327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-6257.1598467184576</v>
      </c>
      <c r="AI15">
        <f t="shared" si="6"/>
        <v>-6267.8332399540632</v>
      </c>
      <c r="AJ15">
        <f t="shared" si="7"/>
        <v>-993.64902112666459</v>
      </c>
      <c r="AK15">
        <f t="shared" si="22"/>
        <v>347.74350459109581</v>
      </c>
      <c r="AL15">
        <f t="shared" si="8"/>
        <v>-6913.7387564896317</v>
      </c>
      <c r="AN15">
        <f t="shared" si="9"/>
        <v>0</v>
      </c>
      <c r="AO15">
        <f t="shared" si="9"/>
        <v>0</v>
      </c>
      <c r="AP15">
        <f t="shared" si="9"/>
        <v>-4.298952834613349</v>
      </c>
      <c r="AQ15">
        <f t="shared" si="9"/>
        <v>-2520.213999981333</v>
      </c>
      <c r="AR15">
        <f t="shared" si="9"/>
        <v>-2524.5129528159464</v>
      </c>
      <c r="AS15">
        <f t="shared" si="9"/>
        <v>-400.21483156203681</v>
      </c>
      <c r="AT15">
        <f t="shared" si="9"/>
        <v>140.06163661180415</v>
      </c>
      <c r="AU15">
        <f t="shared" si="9"/>
        <v>-2784.6661477661792</v>
      </c>
      <c r="AW15">
        <v>12</v>
      </c>
      <c r="AX15">
        <f>IF(Z15&gt;0, (R15*SUMPRODUCT(K15:$K$98, X15:$X$98)-K15*$AZ$3)/Z15, 0)</f>
        <v>6981.6285702625246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2000000</v>
      </c>
      <c r="S16">
        <f t="shared" si="1"/>
        <v>8057.5207851651312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5961.4133724280327</v>
      </c>
      <c r="AC16">
        <f t="shared" si="2"/>
        <v>6785.4335835211714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-6417.0045410803141</v>
      </c>
      <c r="AI16">
        <f t="shared" si="6"/>
        <v>-6427.5310941051821</v>
      </c>
      <c r="AJ16">
        <f t="shared" si="7"/>
        <v>-824.02021109313864</v>
      </c>
      <c r="AK16">
        <f t="shared" si="22"/>
        <v>417.29893606996234</v>
      </c>
      <c r="AL16">
        <f t="shared" si="8"/>
        <v>-6834.2523691283586</v>
      </c>
      <c r="AN16">
        <f t="shared" si="9"/>
        <v>0</v>
      </c>
      <c r="AO16">
        <f t="shared" si="9"/>
        <v>0</v>
      </c>
      <c r="AP16">
        <f t="shared" si="9"/>
        <v>-3.7855442740085614</v>
      </c>
      <c r="AQ16">
        <f t="shared" si="9"/>
        <v>-2307.67419680373</v>
      </c>
      <c r="AR16">
        <f t="shared" si="9"/>
        <v>-2311.4597410777387</v>
      </c>
      <c r="AS16">
        <f t="shared" si="9"/>
        <v>-296.33299565411653</v>
      </c>
      <c r="AT16">
        <f t="shared" si="9"/>
        <v>150.06845966173813</v>
      </c>
      <c r="AU16">
        <f t="shared" si="9"/>
        <v>-2457.7242770701173</v>
      </c>
      <c r="AW16">
        <v>13</v>
      </c>
      <c r="AX16">
        <f>IF(Z16&gt;0, (R16*SUMPRODUCT(K16:$K$98, X16:$X$98)-K16*$AZ$3)/Z16, 0)</f>
        <v>8057.5207851651312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2000000</v>
      </c>
      <c r="S17">
        <f t="shared" si="1"/>
        <v>8987.963247419726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6785.4335835211714</v>
      </c>
      <c r="AC17">
        <f t="shared" si="2"/>
        <v>7463.682789462503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-6588.6183814707492</v>
      </c>
      <c r="AI17">
        <f t="shared" si="6"/>
        <v>-6598.9984901004837</v>
      </c>
      <c r="AJ17">
        <f t="shared" si="7"/>
        <v>-678.24920594133164</v>
      </c>
      <c r="AK17">
        <f t="shared" si="22"/>
        <v>474.98035084648205</v>
      </c>
      <c r="AL17">
        <f t="shared" si="8"/>
        <v>-6802.2673451953333</v>
      </c>
      <c r="AN17">
        <f t="shared" si="9"/>
        <v>0</v>
      </c>
      <c r="AO17">
        <f t="shared" si="9"/>
        <v>0</v>
      </c>
      <c r="AP17">
        <f t="shared" si="9"/>
        <v>-3.3329287013221474</v>
      </c>
      <c r="AQ17">
        <f t="shared" si="9"/>
        <v>-2115.5265410958841</v>
      </c>
      <c r="AR17">
        <f t="shared" si="9"/>
        <v>-2118.8594697972062</v>
      </c>
      <c r="AS17">
        <f t="shared" si="9"/>
        <v>-217.77770597267448</v>
      </c>
      <c r="AT17">
        <f t="shared" si="9"/>
        <v>152.51050835493419</v>
      </c>
      <c r="AU17">
        <f t="shared" si="9"/>
        <v>-2184.1266674149465</v>
      </c>
      <c r="AW17">
        <v>14</v>
      </c>
      <c r="AX17">
        <f>IF(Z17&gt;0, (R17*SUMPRODUCT(K17:$K$98, X17:$X$98)-K17*$AZ$3)/Z17, 0)</f>
        <v>8987.963247419726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2000000</v>
      </c>
      <c r="S18">
        <f t="shared" si="1"/>
        <v>9788.6927183537991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7463.682789462503</v>
      </c>
      <c r="AC18">
        <f t="shared" si="2"/>
        <v>8014.1592865318225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-6777.2194272405541</v>
      </c>
      <c r="AI18">
        <f t="shared" si="6"/>
        <v>-6787.4533771625711</v>
      </c>
      <c r="AJ18">
        <f t="shared" si="7"/>
        <v>-550.47649706931952</v>
      </c>
      <c r="AK18">
        <f t="shared" si="22"/>
        <v>522.45779526237527</v>
      </c>
      <c r="AL18">
        <f t="shared" si="8"/>
        <v>-6815.4720789695157</v>
      </c>
      <c r="AN18">
        <f t="shared" si="9"/>
        <v>0</v>
      </c>
      <c r="AO18">
        <f t="shared" si="9"/>
        <v>0</v>
      </c>
      <c r="AP18">
        <f t="shared" si="9"/>
        <v>-2.9339275792902577</v>
      </c>
      <c r="AQ18">
        <f t="shared" si="9"/>
        <v>-1942.9322148337606</v>
      </c>
      <c r="AR18">
        <f t="shared" si="9"/>
        <v>-1945.8661424130507</v>
      </c>
      <c r="AS18">
        <f t="shared" si="9"/>
        <v>-157.81376582937372</v>
      </c>
      <c r="AT18">
        <f t="shared" si="9"/>
        <v>149.78120336876907</v>
      </c>
      <c r="AU18">
        <f t="shared" si="9"/>
        <v>-1953.8987048736553</v>
      </c>
      <c r="AW18">
        <v>15</v>
      </c>
      <c r="AX18">
        <f>IF(Z18&gt;0, (R18*SUMPRODUCT(K18:$K$98, X18:$X$98)-K18*$AZ$3)/Z18, 0)</f>
        <v>9788.6927183537991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2000000</v>
      </c>
      <c r="S19">
        <f t="shared" si="1"/>
        <v>10472.564574055583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8014.1592865318225</v>
      </c>
      <c r="AC19">
        <f t="shared" si="2"/>
        <v>8451.5869272027376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-7014.2559429273406</v>
      </c>
      <c r="AI19">
        <f t="shared" si="6"/>
        <v>-7024.3437142504945</v>
      </c>
      <c r="AJ19">
        <f t="shared" si="7"/>
        <v>-437.42764067091503</v>
      </c>
      <c r="AK19">
        <f t="shared" si="22"/>
        <v>560.99115005722763</v>
      </c>
      <c r="AL19">
        <f t="shared" si="8"/>
        <v>-6900.7802048641815</v>
      </c>
      <c r="AN19">
        <f t="shared" si="9"/>
        <v>0</v>
      </c>
      <c r="AO19">
        <f t="shared" si="9"/>
        <v>0</v>
      </c>
      <c r="AP19">
        <f t="shared" si="9"/>
        <v>-2.582160945056645</v>
      </c>
      <c r="AQ19">
        <f t="shared" si="9"/>
        <v>-1795.4350048446599</v>
      </c>
      <c r="AR19">
        <f t="shared" si="9"/>
        <v>-1798.0171657897165</v>
      </c>
      <c r="AS19">
        <f t="shared" si="9"/>
        <v>-111.96809818995622</v>
      </c>
      <c r="AT19">
        <f t="shared" si="9"/>
        <v>143.59657765787966</v>
      </c>
      <c r="AU19">
        <f t="shared" si="9"/>
        <v>-1766.3886863217931</v>
      </c>
      <c r="AW19">
        <v>16</v>
      </c>
      <c r="AX19">
        <f>IF(Z19&gt;0, (R19*SUMPRODUCT(K19:$K$98, X19:$X$98)-K19*$AZ$3)/Z19, 0)</f>
        <v>10472.564574055583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2000000</v>
      </c>
      <c r="S20">
        <f t="shared" si="1"/>
        <v>11041.438441267537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8451.5869272027376</v>
      </c>
      <c r="AC20">
        <f t="shared" si="2"/>
        <v>8781.4732219158177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-7263.6295303484794</v>
      </c>
      <c r="AI20">
        <f t="shared" si="6"/>
        <v>-7273.5710262738367</v>
      </c>
      <c r="AJ20">
        <f t="shared" si="7"/>
        <v>-329.88629471308013</v>
      </c>
      <c r="AK20">
        <f t="shared" si="22"/>
        <v>591.61108490419167</v>
      </c>
      <c r="AL20">
        <f t="shared" si="8"/>
        <v>-7011.8462360827252</v>
      </c>
      <c r="AN20">
        <f t="shared" si="9"/>
        <v>0</v>
      </c>
      <c r="AO20">
        <f t="shared" si="9"/>
        <v>0</v>
      </c>
      <c r="AP20">
        <f t="shared" si="9"/>
        <v>-2.2720704613857401</v>
      </c>
      <c r="AQ20">
        <f t="shared" si="9"/>
        <v>-1660.0598362927319</v>
      </c>
      <c r="AR20">
        <f t="shared" si="9"/>
        <v>-1662.3319067541177</v>
      </c>
      <c r="AS20">
        <f t="shared" si="9"/>
        <v>-75.393573709745439</v>
      </c>
      <c r="AT20">
        <f t="shared" si="9"/>
        <v>135.20923618855053</v>
      </c>
      <c r="AU20">
        <f t="shared" si="9"/>
        <v>-1602.5162442753126</v>
      </c>
      <c r="AW20">
        <v>17</v>
      </c>
      <c r="AX20">
        <f>IF(Z20&gt;0, (R20*SUMPRODUCT(K20:$K$98, X20:$X$98)-K20*$AZ$3)/Z20, 0)</f>
        <v>11041.438441267537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2000000</v>
      </c>
      <c r="S21">
        <f t="shared" si="1"/>
        <v>11509.483958965537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8781.4732219158177</v>
      </c>
      <c r="AC21">
        <f t="shared" si="2"/>
        <v>9019.0216887996376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-7499.9281516636775</v>
      </c>
      <c r="AI21">
        <f t="shared" si="6"/>
        <v>-7509.7233580788334</v>
      </c>
      <c r="AJ21">
        <f t="shared" si="7"/>
        <v>-237.54846688381986</v>
      </c>
      <c r="AK21">
        <f t="shared" si="22"/>
        <v>614.70312553410724</v>
      </c>
      <c r="AL21">
        <f t="shared" si="8"/>
        <v>-7132.5686994285461</v>
      </c>
      <c r="AN21">
        <f t="shared" si="9"/>
        <v>0</v>
      </c>
      <c r="AO21">
        <f t="shared" si="9"/>
        <v>0</v>
      </c>
      <c r="AP21">
        <f t="shared" si="9"/>
        <v>-1.9987829050568129</v>
      </c>
      <c r="AQ21">
        <f t="shared" si="9"/>
        <v>-1530.4147297503171</v>
      </c>
      <c r="AR21">
        <f t="shared" si="9"/>
        <v>-1532.413512655374</v>
      </c>
      <c r="AS21">
        <f t="shared" si="9"/>
        <v>-48.473487398403819</v>
      </c>
      <c r="AT21">
        <f t="shared" si="9"/>
        <v>125.4346306680649</v>
      </c>
      <c r="AU21">
        <f t="shared" si="9"/>
        <v>-1455.4523693857129</v>
      </c>
      <c r="AW21">
        <v>18</v>
      </c>
      <c r="AX21">
        <f>IF(Z21&gt;0, (R21*SUMPRODUCT(K21:$K$98, X21:$X$98)-K21*$AZ$3)/Z21, 0)</f>
        <v>11509.483958965537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2000000</v>
      </c>
      <c r="S22">
        <f t="shared" si="1"/>
        <v>11896.495638889888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9019.0216887996376</v>
      </c>
      <c r="AC22">
        <f t="shared" si="2"/>
        <v>9182.9000868855328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-7761.5193903092859</v>
      </c>
      <c r="AI22">
        <f t="shared" si="6"/>
        <v>-7771.1681351641009</v>
      </c>
      <c r="AJ22">
        <f t="shared" si="7"/>
        <v>-163.87839808589524</v>
      </c>
      <c r="AK22">
        <f t="shared" si="22"/>
        <v>631.33151821597471</v>
      </c>
      <c r="AL22">
        <f t="shared" si="8"/>
        <v>-7303.7150150340212</v>
      </c>
      <c r="AN22">
        <f t="shared" si="9"/>
        <v>0</v>
      </c>
      <c r="AO22">
        <f t="shared" si="9"/>
        <v>0</v>
      </c>
      <c r="AP22">
        <f t="shared" si="9"/>
        <v>-1.7579431799213798</v>
      </c>
      <c r="AQ22">
        <f t="shared" si="9"/>
        <v>-1414.1020706141589</v>
      </c>
      <c r="AR22">
        <f t="shared" si="9"/>
        <v>-1415.8600137940803</v>
      </c>
      <c r="AS22">
        <f t="shared" si="9"/>
        <v>-29.857656781936008</v>
      </c>
      <c r="AT22">
        <f t="shared" si="9"/>
        <v>115.02479891602962</v>
      </c>
      <c r="AU22">
        <f t="shared" si="9"/>
        <v>-1330.6928716599866</v>
      </c>
      <c r="AW22">
        <v>19</v>
      </c>
      <c r="AX22">
        <f>IF(Z22&gt;0, (R22*SUMPRODUCT(K22:$K$98, X22:$X$98)-K22*$AZ$3)/Z22, 0)</f>
        <v>11896.495638889888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2000000</v>
      </c>
      <c r="S23">
        <f t="shared" si="1"/>
        <v>12209.951563400144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9182.9000868855328</v>
      </c>
      <c r="AC23">
        <f t="shared" si="2"/>
        <v>9281.5597375537054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-8034.1485915971753</v>
      </c>
      <c r="AI23">
        <f t="shared" si="6"/>
        <v>-8043.6506355747451</v>
      </c>
      <c r="AJ23">
        <f t="shared" si="7"/>
        <v>-98.659650668172617</v>
      </c>
      <c r="AK23">
        <f t="shared" si="22"/>
        <v>642.80300608198741</v>
      </c>
      <c r="AL23">
        <f t="shared" si="8"/>
        <v>-7499.5072801609303</v>
      </c>
      <c r="AN23">
        <f t="shared" si="9"/>
        <v>0</v>
      </c>
      <c r="AO23">
        <f t="shared" si="9"/>
        <v>0</v>
      </c>
      <c r="AP23">
        <f t="shared" si="9"/>
        <v>-1.5457278249498811</v>
      </c>
      <c r="AQ23">
        <f t="shared" si="9"/>
        <v>-1306.9405968998899</v>
      </c>
      <c r="AR23">
        <f t="shared" si="9"/>
        <v>-1308.4863247248397</v>
      </c>
      <c r="AS23">
        <f t="shared" si="9"/>
        <v>-16.049280301966959</v>
      </c>
      <c r="AT23">
        <f t="shared" si="9"/>
        <v>104.56681686675459</v>
      </c>
      <c r="AU23">
        <f t="shared" si="9"/>
        <v>-1219.9687881600521</v>
      </c>
      <c r="AW23">
        <v>20</v>
      </c>
      <c r="AX23">
        <f>IF(Z23&gt;0, (R23*SUMPRODUCT(K23:$K$98, X23:$X$98)-K23*$AZ$3)/Z23, 0)</f>
        <v>12209.951563400144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2000000</v>
      </c>
      <c r="S24">
        <f t="shared" si="1"/>
        <v>12460.438406758494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9281.5597375537054</v>
      </c>
      <c r="AC24">
        <f t="shared" si="2"/>
        <v>9325.2992489416065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-8338.6699650562132</v>
      </c>
      <c r="AI24">
        <f t="shared" si="6"/>
        <v>-8348.0248719067258</v>
      </c>
      <c r="AJ24">
        <f t="shared" si="7"/>
        <v>-43.739511387901075</v>
      </c>
      <c r="AK24">
        <f t="shared" si="22"/>
        <v>649.70918162875944</v>
      </c>
      <c r="AL24">
        <f t="shared" si="8"/>
        <v>-7742.0552016658676</v>
      </c>
      <c r="AN24">
        <f t="shared" si="9"/>
        <v>0</v>
      </c>
      <c r="AO24">
        <f t="shared" si="9"/>
        <v>0</v>
      </c>
      <c r="AP24">
        <f t="shared" si="9"/>
        <v>-1.3587433560897846</v>
      </c>
      <c r="AQ24">
        <f t="shared" si="9"/>
        <v>-1211.1411256890544</v>
      </c>
      <c r="AR24">
        <f t="shared" si="9"/>
        <v>-1212.4998690451441</v>
      </c>
      <c r="AS24">
        <f t="shared" si="9"/>
        <v>-6.3528981577908752</v>
      </c>
      <c r="AT24">
        <f t="shared" si="9"/>
        <v>94.366309364189519</v>
      </c>
      <c r="AU24">
        <f t="shared" si="9"/>
        <v>-1124.4864578387455</v>
      </c>
      <c r="AW24">
        <v>21</v>
      </c>
      <c r="AX24">
        <f>IF(Z24&gt;0, (R24*SUMPRODUCT(K24:$K$98, X24:$X$98)-K24*$AZ$3)/Z24, 0)</f>
        <v>12460.438406758494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2000000</v>
      </c>
      <c r="S25">
        <f t="shared" si="1"/>
        <v>12653.546572632402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9325.2992489416065</v>
      </c>
      <c r="AC25">
        <f t="shared" si="2"/>
        <v>9320.1225056523726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-8693.0973331391615</v>
      </c>
      <c r="AI25">
        <f t="shared" si="6"/>
        <v>-8702.3043590628367</v>
      </c>
      <c r="AJ25">
        <f t="shared" si="7"/>
        <v>5.1767432892338547</v>
      </c>
      <c r="AK25">
        <f t="shared" si="22"/>
        <v>652.77094742591248</v>
      </c>
      <c r="AL25">
        <f t="shared" si="8"/>
        <v>-8044.3566683476902</v>
      </c>
      <c r="AN25">
        <f t="shared" si="9"/>
        <v>0</v>
      </c>
      <c r="AO25">
        <f t="shared" si="9"/>
        <v>0</v>
      </c>
      <c r="AP25">
        <f t="shared" si="9"/>
        <v>-1.193986205681423</v>
      </c>
      <c r="AQ25">
        <f t="shared" si="9"/>
        <v>-1127.3388808132331</v>
      </c>
      <c r="AR25">
        <f t="shared" si="9"/>
        <v>-1128.5328670189147</v>
      </c>
      <c r="AS25">
        <f t="shared" si="9"/>
        <v>0.67133079986289457</v>
      </c>
      <c r="AT25">
        <f t="shared" si="9"/>
        <v>84.65268949574542</v>
      </c>
      <c r="AU25">
        <f t="shared" si="9"/>
        <v>-1043.2088467233061</v>
      </c>
      <c r="AW25">
        <v>22</v>
      </c>
      <c r="AX25">
        <f>IF(Z25&gt;0, (R25*SUMPRODUCT(K25:$K$98, X25:$X$98)-K25*$AZ$3)/Z25, 0)</f>
        <v>12653.546572632402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2000000</v>
      </c>
      <c r="S26">
        <f t="shared" si="1"/>
        <v>12791.508174789882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9320.1225056523726</v>
      </c>
      <c r="AC26">
        <f t="shared" si="2"/>
        <v>9269.5375376961219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-9066.1481151736753</v>
      </c>
      <c r="AI26">
        <f t="shared" si="6"/>
        <v>-9075.2064074123937</v>
      </c>
      <c r="AJ26">
        <f t="shared" si="7"/>
        <v>50.584967956250694</v>
      </c>
      <c r="AK26">
        <f t="shared" si="22"/>
        <v>652.40857539566616</v>
      </c>
      <c r="AL26">
        <f t="shared" si="8"/>
        <v>-8372.2128640604769</v>
      </c>
      <c r="AN26">
        <f t="shared" si="9"/>
        <v>0</v>
      </c>
      <c r="AO26">
        <f t="shared" si="9"/>
        <v>0</v>
      </c>
      <c r="AP26">
        <f t="shared" si="9"/>
        <v>-1.0488376010070728</v>
      </c>
      <c r="AQ26">
        <f t="shared" si="9"/>
        <v>-1049.7472138124526</v>
      </c>
      <c r="AR26">
        <f t="shared" si="9"/>
        <v>-1050.7960514134597</v>
      </c>
      <c r="AS26">
        <f t="shared" si="9"/>
        <v>5.8571102631769802</v>
      </c>
      <c r="AT26">
        <f t="shared" si="9"/>
        <v>75.540800303352697</v>
      </c>
      <c r="AU26">
        <f t="shared" si="9"/>
        <v>-969.39814084693012</v>
      </c>
      <c r="AW26">
        <v>23</v>
      </c>
      <c r="AX26">
        <f>IF(Z26&gt;0, (R26*SUMPRODUCT(K26:$K$98, X26:$X$98)-K26*$AZ$3)/Z26, 0)</f>
        <v>12791.508174789882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2000000</v>
      </c>
      <c r="S27">
        <f t="shared" si="1"/>
        <v>12882.414668349338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9269.5375376961219</v>
      </c>
      <c r="AC27">
        <f t="shared" si="2"/>
        <v>9181.1777460773992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-9451.9946059482136</v>
      </c>
      <c r="AI27">
        <f t="shared" si="6"/>
        <v>-9460.9032402982575</v>
      </c>
      <c r="AJ27">
        <f t="shared" si="7"/>
        <v>88.359791618722738</v>
      </c>
      <c r="AK27">
        <f t="shared" si="22"/>
        <v>648.86762763872855</v>
      </c>
      <c r="AL27">
        <f t="shared" si="8"/>
        <v>-8723.6758210408061</v>
      </c>
      <c r="AN27">
        <f t="shared" si="9"/>
        <v>0</v>
      </c>
      <c r="AO27">
        <f t="shared" si="9"/>
        <v>0</v>
      </c>
      <c r="AP27">
        <f t="shared" si="9"/>
        <v>-0.92099024866123425</v>
      </c>
      <c r="AQ27">
        <f t="shared" si="9"/>
        <v>-977.16378520282444</v>
      </c>
      <c r="AR27">
        <f t="shared" si="9"/>
        <v>-978.08477545148571</v>
      </c>
      <c r="AS27">
        <f t="shared" si="9"/>
        <v>9.1347902783977712</v>
      </c>
      <c r="AT27">
        <f t="shared" si="9"/>
        <v>67.081073736544909</v>
      </c>
      <c r="AU27">
        <f t="shared" si="9"/>
        <v>-901.86891143654293</v>
      </c>
      <c r="AW27">
        <v>24</v>
      </c>
      <c r="AX27">
        <f>IF(Z27&gt;0, (R27*SUMPRODUCT(K27:$K$98, X27:$X$98)-K27*$AZ$3)/Z27, 0)</f>
        <v>12882.414668349338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2000000</v>
      </c>
      <c r="S28">
        <f t="shared" si="1"/>
        <v>12934.809427359907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9181.1777460773992</v>
      </c>
      <c r="AC28">
        <f t="shared" si="2"/>
        <v>9062.3955878332636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-9886.2265475544336</v>
      </c>
      <c r="AI28">
        <f t="shared" si="6"/>
        <v>-9894.9843066450558</v>
      </c>
      <c r="AJ28">
        <f t="shared" si="7"/>
        <v>118.78215824413564</v>
      </c>
      <c r="AK28">
        <f t="shared" si="22"/>
        <v>642.68244222541796</v>
      </c>
      <c r="AL28">
        <f t="shared" si="8"/>
        <v>-9133.5197061755025</v>
      </c>
      <c r="AN28">
        <f t="shared" si="9"/>
        <v>0</v>
      </c>
      <c r="AO28">
        <f t="shared" si="9"/>
        <v>0</v>
      </c>
      <c r="AP28">
        <f t="shared" si="9"/>
        <v>-0.80838616039500522</v>
      </c>
      <c r="AQ28">
        <f t="shared" si="9"/>
        <v>-912.5495046022894</v>
      </c>
      <c r="AR28">
        <f t="shared" si="9"/>
        <v>-913.35789076268441</v>
      </c>
      <c r="AS28">
        <f t="shared" si="9"/>
        <v>10.964203494617511</v>
      </c>
      <c r="AT28">
        <f t="shared" si="9"/>
        <v>59.322891443800941</v>
      </c>
      <c r="AU28">
        <f t="shared" si="9"/>
        <v>-843.07079582426604</v>
      </c>
      <c r="AW28">
        <v>25</v>
      </c>
      <c r="AX28">
        <f>IF(Z28&gt;0, (R28*SUMPRODUCT(K28:$K$98, X28:$X$98)-K28*$AZ$3)/Z28, 0)</f>
        <v>12934.809427359907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2000000</v>
      </c>
      <c r="S29">
        <f t="shared" si="1"/>
        <v>12951.615793776242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9062.3955878332636</v>
      </c>
      <c r="AC29">
        <f t="shared" si="2"/>
        <v>8916.2582501583711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-10372.531526647554</v>
      </c>
      <c r="AI29">
        <f t="shared" si="6"/>
        <v>-10381.136879825228</v>
      </c>
      <c r="AJ29">
        <f t="shared" si="7"/>
        <v>146.13733767489248</v>
      </c>
      <c r="AK29">
        <f t="shared" si="22"/>
        <v>634.3676911483285</v>
      </c>
      <c r="AL29">
        <f t="shared" si="8"/>
        <v>-9600.6318510020064</v>
      </c>
      <c r="AN29">
        <f t="shared" si="9"/>
        <v>0</v>
      </c>
      <c r="AO29">
        <f t="shared" si="9"/>
        <v>0</v>
      </c>
      <c r="AP29">
        <f t="shared" si="9"/>
        <v>-0.70921277820211348</v>
      </c>
      <c r="AQ29">
        <f t="shared" si="9"/>
        <v>-854.85531495541454</v>
      </c>
      <c r="AR29">
        <f t="shared" si="9"/>
        <v>-855.56452773361673</v>
      </c>
      <c r="AS29">
        <f t="shared" si="9"/>
        <v>12.043952771208659</v>
      </c>
      <c r="AT29">
        <f t="shared" si="9"/>
        <v>52.281604642122964</v>
      </c>
      <c r="AU29">
        <f t="shared" si="9"/>
        <v>-791.23897032028515</v>
      </c>
      <c r="AW29">
        <v>26</v>
      </c>
      <c r="AX29">
        <f>IF(Z29&gt;0, (R29*SUMPRODUCT(K29:$K$98, X29:$X$98)-K29*$AZ$3)/Z29, 0)</f>
        <v>12951.615793776242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2000000</v>
      </c>
      <c r="S30">
        <f t="shared" si="1"/>
        <v>12935.890871652537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8916.2582501583711</v>
      </c>
      <c r="AC30">
        <f t="shared" si="2"/>
        <v>8745.6995128167055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-10927.570379639921</v>
      </c>
      <c r="AI30">
        <f t="shared" si="6"/>
        <v>-10936.021381970946</v>
      </c>
      <c r="AJ30">
        <f t="shared" si="7"/>
        <v>170.55873734166562</v>
      </c>
      <c r="AK30">
        <f t="shared" si="22"/>
        <v>624.13807751108607</v>
      </c>
      <c r="AL30">
        <f t="shared" si="8"/>
        <v>-10141.324567118194</v>
      </c>
      <c r="AN30">
        <f t="shared" si="9"/>
        <v>0</v>
      </c>
      <c r="AO30">
        <f t="shared" si="9"/>
        <v>0</v>
      </c>
      <c r="AP30">
        <f t="shared" si="9"/>
        <v>-0.62186777375974212</v>
      </c>
      <c r="AQ30">
        <f t="shared" si="9"/>
        <v>-804.10625845444554</v>
      </c>
      <c r="AR30">
        <f t="shared" si="9"/>
        <v>-804.72812622820538</v>
      </c>
      <c r="AS30">
        <f t="shared" si="9"/>
        <v>12.550580171604482</v>
      </c>
      <c r="AT30">
        <f t="shared" si="9"/>
        <v>45.927257096552104</v>
      </c>
      <c r="AU30">
        <f t="shared" si="9"/>
        <v>-746.25028896004869</v>
      </c>
      <c r="AW30">
        <v>27</v>
      </c>
      <c r="AX30">
        <f>IF(Z30&gt;0, (R30*SUMPRODUCT(K30:$K$98, X30:$X$98)-K30*$AZ$3)/Z30, 0)</f>
        <v>12935.890871652537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2000000</v>
      </c>
      <c r="S31">
        <f t="shared" si="1"/>
        <v>12889.369462741612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8745.6995128167055</v>
      </c>
      <c r="AC31">
        <f t="shared" si="2"/>
        <v>8552.5723415173943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-11564.956005460079</v>
      </c>
      <c r="AI31">
        <f t="shared" si="6"/>
        <v>-11573.250216792758</v>
      </c>
      <c r="AJ31">
        <f t="shared" si="7"/>
        <v>193.12717129931116</v>
      </c>
      <c r="AK31">
        <f t="shared" si="22"/>
        <v>612.19896589716939</v>
      </c>
      <c r="AL31">
        <f t="shared" si="8"/>
        <v>-10767.924079596278</v>
      </c>
      <c r="AN31">
        <f t="shared" si="9"/>
        <v>0</v>
      </c>
      <c r="AO31">
        <f t="shared" si="9"/>
        <v>0</v>
      </c>
      <c r="AP31">
        <f t="shared" si="9"/>
        <v>-0.54493776242157999</v>
      </c>
      <c r="AQ31">
        <f t="shared" si="9"/>
        <v>-759.82887285358072</v>
      </c>
      <c r="AR31">
        <f t="shared" si="9"/>
        <v>-760.37381061600229</v>
      </c>
      <c r="AS31">
        <f t="shared" si="9"/>
        <v>12.688643243992887</v>
      </c>
      <c r="AT31">
        <f t="shared" si="9"/>
        <v>40.222068289767662</v>
      </c>
      <c r="AU31">
        <f t="shared" si="9"/>
        <v>-707.4630990822418</v>
      </c>
      <c r="AW31">
        <v>28</v>
      </c>
      <c r="AX31">
        <f>IF(Z31&gt;0, (R31*SUMPRODUCT(K31:$K$98, X31:$X$98)-K31*$AZ$3)/Z31, 0)</f>
        <v>12889.369462741612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2000000</v>
      </c>
      <c r="S32">
        <f t="shared" si="1"/>
        <v>12813.207990922248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8552.5723415173943</v>
      </c>
      <c r="AC32">
        <f t="shared" si="2"/>
        <v>8338.260510766615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-12292.865213976562</v>
      </c>
      <c r="AI32">
        <f t="shared" si="6"/>
        <v>-12300.999652788327</v>
      </c>
      <c r="AJ32">
        <f t="shared" si="7"/>
        <v>214.31183075077934</v>
      </c>
      <c r="AK32">
        <f t="shared" si="22"/>
        <v>598.6800639062177</v>
      </c>
      <c r="AL32">
        <f t="shared" si="8"/>
        <v>-11488.007758131329</v>
      </c>
      <c r="AN32">
        <f t="shared" si="9"/>
        <v>0</v>
      </c>
      <c r="AO32">
        <f t="shared" si="9"/>
        <v>0</v>
      </c>
      <c r="AP32">
        <f t="shared" si="9"/>
        <v>-0.47717906445760477</v>
      </c>
      <c r="AQ32">
        <f t="shared" si="9"/>
        <v>-721.11894354954063</v>
      </c>
      <c r="AR32">
        <f t="shared" si="9"/>
        <v>-721.5961226139982</v>
      </c>
      <c r="AS32">
        <f t="shared" si="9"/>
        <v>12.571871430385359</v>
      </c>
      <c r="AT32">
        <f t="shared" si="9"/>
        <v>35.119520770257289</v>
      </c>
      <c r="AU32">
        <f t="shared" si="9"/>
        <v>-673.90473041335554</v>
      </c>
      <c r="AW32">
        <v>29</v>
      </c>
      <c r="AX32">
        <f>IF(Z32&gt;0, (R32*SUMPRODUCT(K32:$K$98, X32:$X$98)-K32*$AZ$3)/Z32, 0)</f>
        <v>12813.207990922248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2000000</v>
      </c>
      <c r="S33">
        <f t="shared" si="1"/>
        <v>12709.135588298075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8338.260510766615</v>
      </c>
      <c r="AC33">
        <f t="shared" si="2"/>
        <v>8104.2103548088598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-13158.90596191483</v>
      </c>
      <c r="AI33">
        <f t="shared" si="6"/>
        <v>-13166.876813176215</v>
      </c>
      <c r="AJ33">
        <f t="shared" si="7"/>
        <v>234.05015595775512</v>
      </c>
      <c r="AK33">
        <f t="shared" si="22"/>
        <v>583.6782357536631</v>
      </c>
      <c r="AL33">
        <f t="shared" si="8"/>
        <v>-12349.148421464797</v>
      </c>
      <c r="AN33">
        <f t="shared" si="9"/>
        <v>0</v>
      </c>
      <c r="AO33">
        <f t="shared" si="9"/>
        <v>0</v>
      </c>
      <c r="AP33">
        <f t="shared" si="9"/>
        <v>-0.4174846068335899</v>
      </c>
      <c r="AQ33">
        <f t="shared" si="9"/>
        <v>-689.21630848685254</v>
      </c>
      <c r="AR33">
        <f t="shared" si="9"/>
        <v>-689.63379309368611</v>
      </c>
      <c r="AS33">
        <f t="shared" si="9"/>
        <v>12.258707901466208</v>
      </c>
      <c r="AT33">
        <f t="shared" si="9"/>
        <v>30.57097300904492</v>
      </c>
      <c r="AU33">
        <f t="shared" si="9"/>
        <v>-646.80411218317499</v>
      </c>
      <c r="AW33">
        <v>30</v>
      </c>
      <c r="AX33">
        <f>IF(Z33&gt;0, (R33*SUMPRODUCT(K33:$K$98, X33:$X$98)-K33*$AZ$3)/Z33, 0)</f>
        <v>12709.135588298075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2000000</v>
      </c>
      <c r="S34">
        <f t="shared" si="1"/>
        <v>12575.452090665794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8104.2103548088598</v>
      </c>
      <c r="AC34">
        <f t="shared" si="2"/>
        <v>7849.8768923860962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-14138.356728016708</v>
      </c>
      <c r="AI34">
        <f t="shared" si="6"/>
        <v>-14146.15950603593</v>
      </c>
      <c r="AJ34">
        <f t="shared" si="7"/>
        <v>254.33346242276366</v>
      </c>
      <c r="AK34">
        <f t="shared" si="22"/>
        <v>567.29472483662028</v>
      </c>
      <c r="AL34">
        <f t="shared" si="8"/>
        <v>-13324.531318776548</v>
      </c>
      <c r="AN34">
        <f t="shared" si="9"/>
        <v>0</v>
      </c>
      <c r="AO34">
        <f t="shared" si="9"/>
        <v>0</v>
      </c>
      <c r="AP34">
        <f t="shared" si="9"/>
        <v>-0.3648942259764737</v>
      </c>
      <c r="AQ34">
        <f t="shared" si="9"/>
        <v>-661.17538165763824</v>
      </c>
      <c r="AR34">
        <f t="shared" si="9"/>
        <v>-661.54027588361475</v>
      </c>
      <c r="AS34">
        <f t="shared" si="9"/>
        <v>11.893816751168385</v>
      </c>
      <c r="AT34">
        <f t="shared" si="9"/>
        <v>26.529342371377041</v>
      </c>
      <c r="AU34">
        <f t="shared" ref="AU34:AU79" si="23">AL34*$K34</f>
        <v>-623.11711676106938</v>
      </c>
      <c r="AW34">
        <v>31</v>
      </c>
      <c r="AX34">
        <f>IF(Z34&gt;0, (R34*SUMPRODUCT(K34:$K$98, X34:$X$98)-K34*$AZ$3)/Z34, 0)</f>
        <v>12575.452090665794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2000000</v>
      </c>
      <c r="S35">
        <f t="shared" si="1"/>
        <v>12413.97407910039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7849.8768923860962</v>
      </c>
      <c r="AC35">
        <f t="shared" si="2"/>
        <v>7576.9897661428276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-15240.594517373054</v>
      </c>
      <c r="AI35">
        <f t="shared" ref="AI35:AI66" si="25">SUM(AE35:AH35)</f>
        <v>-15248.22401389635</v>
      </c>
      <c r="AJ35">
        <f t="shared" si="7"/>
        <v>272.88712624326854</v>
      </c>
      <c r="AK35">
        <f t="shared" si="22"/>
        <v>549.49138246702682</v>
      </c>
      <c r="AL35">
        <f t="shared" ref="AL35:AL79" si="26">SUM(AI35:AK35)</f>
        <v>-14425.845505186053</v>
      </c>
      <c r="AN35">
        <f t="shared" ref="AN35:AT66" si="27">AE35*$K35</f>
        <v>0</v>
      </c>
      <c r="AO35">
        <f t="shared" si="27"/>
        <v>0</v>
      </c>
      <c r="AP35">
        <f t="shared" si="27"/>
        <v>-0.31856319331764771</v>
      </c>
      <c r="AQ35">
        <f t="shared" si="27"/>
        <v>-636.35817156336304</v>
      </c>
      <c r="AR35">
        <f t="shared" si="27"/>
        <v>-636.67673475668073</v>
      </c>
      <c r="AS35">
        <f t="shared" si="27"/>
        <v>11.394171828493661</v>
      </c>
      <c r="AT35">
        <f t="shared" si="27"/>
        <v>22.943549284638621</v>
      </c>
      <c r="AU35">
        <f t="shared" si="23"/>
        <v>-602.33901364354836</v>
      </c>
      <c r="AW35">
        <v>32</v>
      </c>
      <c r="AX35">
        <f>IF(Z35&gt;0, (R35*SUMPRODUCT(K35:$K$98, X35:$X$98)-K35*$AZ$3)/Z35, 0)</f>
        <v>12413.97407910039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2000000</v>
      </c>
      <c r="S36">
        <f t="shared" si="1"/>
        <v>12226.741799540909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7576.9897661428276</v>
      </c>
      <c r="AC36">
        <f t="shared" si="2"/>
        <v>7287.3175369137225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-16482.899788787327</v>
      </c>
      <c r="AI36">
        <f t="shared" si="25"/>
        <v>-16490.349972221709</v>
      </c>
      <c r="AJ36">
        <f t="shared" si="7"/>
        <v>289.67222922910514</v>
      </c>
      <c r="AK36">
        <f t="shared" si="22"/>
        <v>530.38928362999798</v>
      </c>
      <c r="AL36">
        <f t="shared" si="26"/>
        <v>-15670.288459362606</v>
      </c>
      <c r="AN36">
        <f t="shared" si="27"/>
        <v>0</v>
      </c>
      <c r="AO36">
        <f t="shared" si="27"/>
        <v>0</v>
      </c>
      <c r="AP36">
        <f t="shared" si="27"/>
        <v>-0.27774654152337963</v>
      </c>
      <c r="AQ36">
        <f t="shared" si="27"/>
        <v>-614.49069689799944</v>
      </c>
      <c r="AR36">
        <f t="shared" si="27"/>
        <v>-614.7684434395228</v>
      </c>
      <c r="AS36">
        <f t="shared" si="27"/>
        <v>10.799124686305314</v>
      </c>
      <c r="AT36">
        <f t="shared" si="27"/>
        <v>19.773176122003626</v>
      </c>
      <c r="AU36">
        <f t="shared" si="23"/>
        <v>-584.19614263121389</v>
      </c>
      <c r="AW36">
        <v>33</v>
      </c>
      <c r="AX36">
        <f>IF(Z36&gt;0, (R36*SUMPRODUCT(K36:$K$98, X36:$X$98)-K36*$AZ$3)/Z36, 0)</f>
        <v>12226.741799540909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2000000</v>
      </c>
      <c r="S37">
        <f t="shared" si="1"/>
        <v>12014.876607239801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7287.3175369137225</v>
      </c>
      <c r="AC37">
        <f t="shared" si="2"/>
        <v>6982.3678599570276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-17821.986699308422</v>
      </c>
      <c r="AI37">
        <f t="shared" si="25"/>
        <v>-17829.250993491591</v>
      </c>
      <c r="AJ37">
        <f t="shared" si="7"/>
        <v>304.94967695669493</v>
      </c>
      <c r="AK37">
        <f t="shared" si="22"/>
        <v>510.11222758396065</v>
      </c>
      <c r="AL37">
        <f t="shared" si="26"/>
        <v>-17014.189088950938</v>
      </c>
      <c r="AN37">
        <f t="shared" si="27"/>
        <v>0</v>
      </c>
      <c r="AO37">
        <f t="shared" si="27"/>
        <v>0</v>
      </c>
      <c r="AP37">
        <f t="shared" si="27"/>
        <v>-0.24180044450218915</v>
      </c>
      <c r="AQ37">
        <f t="shared" si="27"/>
        <v>-593.22546652771609</v>
      </c>
      <c r="AR37">
        <f t="shared" si="27"/>
        <v>-593.46726697221834</v>
      </c>
      <c r="AS37">
        <f t="shared" si="27"/>
        <v>10.150603152853414</v>
      </c>
      <c r="AT37">
        <f t="shared" si="27"/>
        <v>16.979676244609156</v>
      </c>
      <c r="AU37">
        <f t="shared" si="23"/>
        <v>-566.33698757475588</v>
      </c>
      <c r="AW37">
        <v>34</v>
      </c>
      <c r="AX37">
        <f>IF(Z37&gt;0, (R37*SUMPRODUCT(K37:$K$98, X37:$X$98)-K37*$AZ$3)/Z37, 0)</f>
        <v>12014.876607239801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2000000</v>
      </c>
      <c r="S38">
        <f t="shared" si="1"/>
        <v>11782.637296979276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6982.3678599570276</v>
      </c>
      <c r="AC38">
        <f t="shared" si="2"/>
        <v>6665.5183040911879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-19250.553928457688</v>
      </c>
      <c r="AI38">
        <f t="shared" si="25"/>
        <v>-19257.625263736973</v>
      </c>
      <c r="AJ38">
        <f t="shared" si="7"/>
        <v>316.84955586583965</v>
      </c>
      <c r="AK38">
        <f t="shared" si="22"/>
        <v>488.76575019699197</v>
      </c>
      <c r="AL38">
        <f t="shared" si="26"/>
        <v>-18452.009957674141</v>
      </c>
      <c r="AN38">
        <f t="shared" si="27"/>
        <v>0</v>
      </c>
      <c r="AO38">
        <f t="shared" si="27"/>
        <v>0</v>
      </c>
      <c r="AP38">
        <f t="shared" si="27"/>
        <v>-0.21015855707592238</v>
      </c>
      <c r="AQ38">
        <f t="shared" si="27"/>
        <v>-572.12230459059765</v>
      </c>
      <c r="AR38">
        <f t="shared" si="27"/>
        <v>-572.33246314767359</v>
      </c>
      <c r="AS38">
        <f t="shared" si="27"/>
        <v>9.4167003601124417</v>
      </c>
      <c r="AT38">
        <f t="shared" si="27"/>
        <v>14.526012521347694</v>
      </c>
      <c r="AU38">
        <f t="shared" si="23"/>
        <v>-548.38975026621347</v>
      </c>
      <c r="AW38">
        <v>35</v>
      </c>
      <c r="AX38">
        <f>IF(Z38&gt;0, (R38*SUMPRODUCT(K38:$K$98, X38:$X$98)-K38*$AZ$3)/Z38, 0)</f>
        <v>11782.637296979276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2000000</v>
      </c>
      <c r="S39">
        <f t="shared" si="1"/>
        <v>11534.165791642827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6665.5183040911879</v>
      </c>
      <c r="AC39">
        <f t="shared" si="2"/>
        <v>6340.1602054486939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-20729.112497908929</v>
      </c>
      <c r="AI39">
        <f t="shared" si="25"/>
        <v>-20735.983562882309</v>
      </c>
      <c r="AJ39">
        <f t="shared" si="7"/>
        <v>325.35809864249404</v>
      </c>
      <c r="AK39">
        <f t="shared" si="22"/>
        <v>466.58628128638321</v>
      </c>
      <c r="AL39">
        <f t="shared" si="26"/>
        <v>-19944.039182953435</v>
      </c>
      <c r="AN39">
        <f t="shared" si="27"/>
        <v>0</v>
      </c>
      <c r="AO39">
        <f t="shared" si="27"/>
        <v>0</v>
      </c>
      <c r="AP39">
        <f t="shared" si="27"/>
        <v>-0.18232729182434934</v>
      </c>
      <c r="AQ39">
        <f t="shared" si="27"/>
        <v>-550.05780884169212</v>
      </c>
      <c r="AR39">
        <f t="shared" si="27"/>
        <v>-550.24013613351644</v>
      </c>
      <c r="AS39">
        <f t="shared" si="27"/>
        <v>8.6335467978304781</v>
      </c>
      <c r="AT39">
        <f t="shared" si="27"/>
        <v>12.381110264410554</v>
      </c>
      <c r="AU39">
        <f t="shared" si="23"/>
        <v>-529.22547907127546</v>
      </c>
      <c r="AW39">
        <v>36</v>
      </c>
      <c r="AX39">
        <f>IF(Z39&gt;0, (R39*SUMPRODUCT(K39:$K$98, X39:$X$98)-K39*$AZ$3)/Z39, 0)</f>
        <v>11534.165791642827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2000000</v>
      </c>
      <c r="S40">
        <f t="shared" si="1"/>
        <v>11275.450385080054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6340.1602054486939</v>
      </c>
      <c r="AC40">
        <f t="shared" si="2"/>
        <v>6010.427580489235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-22268.044195735023</v>
      </c>
      <c r="AI40">
        <f t="shared" si="25"/>
        <v>-22274.707374782447</v>
      </c>
      <c r="AJ40">
        <f t="shared" si="7"/>
        <v>329.73262495945892</v>
      </c>
      <c r="AK40">
        <f t="shared" si="22"/>
        <v>443.8112143814086</v>
      </c>
      <c r="AL40">
        <f t="shared" si="26"/>
        <v>-21501.163535441581</v>
      </c>
      <c r="AN40">
        <f t="shared" si="27"/>
        <v>0</v>
      </c>
      <c r="AO40">
        <f t="shared" si="27"/>
        <v>0</v>
      </c>
      <c r="AP40">
        <f t="shared" si="27"/>
        <v>-0.15786690212663826</v>
      </c>
      <c r="AQ40">
        <f t="shared" si="27"/>
        <v>-527.58407489585545</v>
      </c>
      <c r="AR40">
        <f t="shared" si="27"/>
        <v>-527.74194179798212</v>
      </c>
      <c r="AS40">
        <f t="shared" si="27"/>
        <v>7.8121670845047486</v>
      </c>
      <c r="AT40">
        <f t="shared" si="27"/>
        <v>10.514966061216445</v>
      </c>
      <c r="AU40">
        <f t="shared" si="23"/>
        <v>-509.41480865226094</v>
      </c>
      <c r="AW40">
        <v>37</v>
      </c>
      <c r="AX40">
        <f>IF(Z40&gt;0, (R40*SUMPRODUCT(K40:$K$98, X40:$X$98)-K40*$AZ$3)/Z40, 0)</f>
        <v>11275.450385080054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2000000</v>
      </c>
      <c r="S41">
        <f t="shared" si="1"/>
        <v>11011.86900195057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6010.427580489235</v>
      </c>
      <c r="AC41">
        <f t="shared" si="2"/>
        <v>5679.5624197739517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-23912.874535256222</v>
      </c>
      <c r="AI41">
        <f t="shared" si="25"/>
        <v>-23919.321627047324</v>
      </c>
      <c r="AJ41">
        <f t="shared" si="7"/>
        <v>330.86516071528331</v>
      </c>
      <c r="AK41">
        <f t="shared" si="22"/>
        <v>420.7299306342465</v>
      </c>
      <c r="AL41">
        <f t="shared" si="26"/>
        <v>-23167.726535697795</v>
      </c>
      <c r="AN41">
        <f t="shared" si="27"/>
        <v>0</v>
      </c>
      <c r="AO41">
        <f t="shared" si="27"/>
        <v>0</v>
      </c>
      <c r="AP41">
        <f t="shared" si="27"/>
        <v>-0.13638149104094524</v>
      </c>
      <c r="AQ41">
        <f t="shared" si="27"/>
        <v>-505.85187707331585</v>
      </c>
      <c r="AR41">
        <f t="shared" si="27"/>
        <v>-505.98825856435678</v>
      </c>
      <c r="AS41">
        <f t="shared" si="27"/>
        <v>6.999106793256006</v>
      </c>
      <c r="AT41">
        <f t="shared" si="27"/>
        <v>8.9001021118759933</v>
      </c>
      <c r="AU41">
        <f t="shared" si="23"/>
        <v>-490.08904965922477</v>
      </c>
      <c r="AW41">
        <v>38</v>
      </c>
      <c r="AX41">
        <f>IF(Z41&gt;0, (R41*SUMPRODUCT(K41:$K$98, X41:$X$98)-K41*$AZ$3)/Z41, 0)</f>
        <v>11011.86900195057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2000000</v>
      </c>
      <c r="S42">
        <f t="shared" si="1"/>
        <v>10746.416054748994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5679.5624197739517</v>
      </c>
      <c r="AC42">
        <f t="shared" si="2"/>
        <v>5349.3524303618551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-25659.070480656774</v>
      </c>
      <c r="AI42">
        <f t="shared" si="25"/>
        <v>-25665.292732339462</v>
      </c>
      <c r="AJ42">
        <f t="shared" si="7"/>
        <v>330.20998941209655</v>
      </c>
      <c r="AK42">
        <f t="shared" si="22"/>
        <v>397.56936938417664</v>
      </c>
      <c r="AL42">
        <f t="shared" si="26"/>
        <v>-24937.513373543188</v>
      </c>
      <c r="AN42">
        <f t="shared" si="27"/>
        <v>0</v>
      </c>
      <c r="AO42">
        <f t="shared" si="27"/>
        <v>0</v>
      </c>
      <c r="AP42">
        <f t="shared" si="27"/>
        <v>-0.11752252987154033</v>
      </c>
      <c r="AQ42">
        <f t="shared" si="27"/>
        <v>-484.63466777294195</v>
      </c>
      <c r="AR42">
        <f t="shared" si="27"/>
        <v>-484.75219030281352</v>
      </c>
      <c r="AS42">
        <f t="shared" si="27"/>
        <v>6.2368279721854485</v>
      </c>
      <c r="AT42">
        <f t="shared" si="27"/>
        <v>7.5090755681679209</v>
      </c>
      <c r="AU42">
        <f t="shared" si="23"/>
        <v>-471.00628676246015</v>
      </c>
      <c r="AW42">
        <v>39</v>
      </c>
      <c r="AX42">
        <f>IF(Z42&gt;0, (R42*SUMPRODUCT(K42:$K$98, X42:$X$98)-K42*$AZ$3)/Z42, 0)</f>
        <v>10746.416054748994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2000000</v>
      </c>
      <c r="S43">
        <f t="shared" si="1"/>
        <v>10482.344866459071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5349.3524303618551</v>
      </c>
      <c r="AC43">
        <f t="shared" si="2"/>
        <v>5021.5408765721468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-27509.709627868895</v>
      </c>
      <c r="AI43">
        <f t="shared" si="25"/>
        <v>-27515.697721349581</v>
      </c>
      <c r="AJ43">
        <f t="shared" si="7"/>
        <v>327.81155378970834</v>
      </c>
      <c r="AK43">
        <f t="shared" si="22"/>
        <v>374.45467012532987</v>
      </c>
      <c r="AL43">
        <f t="shared" si="26"/>
        <v>-26813.431497434543</v>
      </c>
      <c r="AN43">
        <f t="shared" si="27"/>
        <v>0</v>
      </c>
      <c r="AO43">
        <f t="shared" si="27"/>
        <v>0</v>
      </c>
      <c r="AP43">
        <f t="shared" si="27"/>
        <v>-0.10098203231573917</v>
      </c>
      <c r="AQ43">
        <f t="shared" si="27"/>
        <v>-463.91833988529311</v>
      </c>
      <c r="AR43">
        <f t="shared" si="27"/>
        <v>-464.01932191760886</v>
      </c>
      <c r="AS43">
        <f t="shared" si="27"/>
        <v>5.528149656486252</v>
      </c>
      <c r="AT43">
        <f t="shared" si="27"/>
        <v>6.3147300090311953</v>
      </c>
      <c r="AU43">
        <f t="shared" si="23"/>
        <v>-452.17644225209142</v>
      </c>
      <c r="AW43">
        <v>40</v>
      </c>
      <c r="AX43">
        <f>IF(Z43&gt;0, (R43*SUMPRODUCT(K43:$K$98, X43:$X$98)-K43*$AZ$3)/Z43, 0)</f>
        <v>10482.344866459071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2000000</v>
      </c>
      <c r="S44">
        <f t="shared" si="1"/>
        <v>10221.306696982987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5021.5408765721468</v>
      </c>
      <c r="AC44">
        <f t="shared" si="2"/>
        <v>4697.6431741718825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-29327.583640447163</v>
      </c>
      <c r="AI44">
        <f t="shared" si="25"/>
        <v>-29333.32855559529</v>
      </c>
      <c r="AJ44">
        <f t="shared" si="7"/>
        <v>323.89770240026428</v>
      </c>
      <c r="AK44">
        <f t="shared" si="22"/>
        <v>351.5078613600503</v>
      </c>
      <c r="AL44">
        <f t="shared" si="26"/>
        <v>-28657.922991834977</v>
      </c>
      <c r="AN44">
        <f t="shared" si="27"/>
        <v>0</v>
      </c>
      <c r="AO44">
        <f t="shared" si="27"/>
        <v>0</v>
      </c>
      <c r="AP44">
        <f t="shared" si="27"/>
        <v>-8.6501000606220499E-2</v>
      </c>
      <c r="AQ44">
        <f t="shared" si="27"/>
        <v>-441.58447337354198</v>
      </c>
      <c r="AR44">
        <f t="shared" si="27"/>
        <v>-441.67097437414816</v>
      </c>
      <c r="AS44">
        <f t="shared" si="27"/>
        <v>4.87691717445359</v>
      </c>
      <c r="AT44">
        <f t="shared" si="27"/>
        <v>5.2926424402474614</v>
      </c>
      <c r="AU44">
        <f t="shared" si="23"/>
        <v>-431.50141475944713</v>
      </c>
      <c r="AW44">
        <v>41</v>
      </c>
      <c r="AX44">
        <f>IF(Z44&gt;0, (R44*SUMPRODUCT(K44:$K$98, X44:$X$98)-K44*$AZ$3)/Z44, 0)</f>
        <v>10221.306696982987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2000000</v>
      </c>
      <c r="S45">
        <f t="shared" si="1"/>
        <v>9968.3443384675502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4697.6431741718825</v>
      </c>
      <c r="AC45">
        <f t="shared" si="2"/>
        <v>4381.0771271242611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-30996.607874126996</v>
      </c>
      <c r="AI45">
        <f t="shared" si="25"/>
        <v>-31002.10161132443</v>
      </c>
      <c r="AJ45">
        <f t="shared" si="7"/>
        <v>316.5660470476214</v>
      </c>
      <c r="AK45">
        <f t="shared" si="22"/>
        <v>328.83502219203183</v>
      </c>
      <c r="AL45">
        <f t="shared" si="26"/>
        <v>-30356.700542084778</v>
      </c>
      <c r="AN45">
        <f t="shared" si="27"/>
        <v>0</v>
      </c>
      <c r="AO45">
        <f t="shared" si="27"/>
        <v>0</v>
      </c>
      <c r="AP45">
        <f t="shared" si="27"/>
        <v>-7.3856269972258443E-2</v>
      </c>
      <c r="AQ45">
        <f t="shared" si="27"/>
        <v>-416.70974731840533</v>
      </c>
      <c r="AR45">
        <f t="shared" si="27"/>
        <v>-416.78360358837762</v>
      </c>
      <c r="AS45">
        <f t="shared" si="27"/>
        <v>4.2558256055144579</v>
      </c>
      <c r="AT45">
        <f t="shared" si="27"/>
        <v>4.4207662839604556</v>
      </c>
      <c r="AU45">
        <f t="shared" si="23"/>
        <v>-408.10701169890274</v>
      </c>
      <c r="AW45">
        <v>42</v>
      </c>
      <c r="AX45">
        <f>IF(Z45&gt;0, (R45*SUMPRODUCT(K45:$K$98, X45:$X$98)-K45*$AZ$3)/Z45, 0)</f>
        <v>9968.3443384675502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2000000</v>
      </c>
      <c r="S46">
        <f t="shared" si="1"/>
        <v>9820.3310513687138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4381.0771271242611</v>
      </c>
      <c r="AC46">
        <f t="shared" si="2"/>
        <v>4075.9909747397105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-40095.228741352679</v>
      </c>
      <c r="AI46">
        <f t="shared" si="25"/>
        <v>-40100.416945998506</v>
      </c>
      <c r="AJ46">
        <f t="shared" si="7"/>
        <v>305.08615238455059</v>
      </c>
      <c r="AK46">
        <f t="shared" si="22"/>
        <v>306.67539889869829</v>
      </c>
      <c r="AL46">
        <f t="shared" si="26"/>
        <v>-39488.655394715257</v>
      </c>
      <c r="AN46">
        <f t="shared" si="27"/>
        <v>0</v>
      </c>
      <c r="AO46">
        <f t="shared" si="27"/>
        <v>0</v>
      </c>
      <c r="AP46">
        <f t="shared" si="27"/>
        <v>-6.2275692500692856E-2</v>
      </c>
      <c r="AQ46">
        <f t="shared" si="27"/>
        <v>-481.27595310854957</v>
      </c>
      <c r="AR46">
        <f t="shared" si="27"/>
        <v>-481.33822880105032</v>
      </c>
      <c r="AS46">
        <f t="shared" si="27"/>
        <v>3.6620474150745852</v>
      </c>
      <c r="AT46">
        <f t="shared" si="27"/>
        <v>3.6811236531914666</v>
      </c>
      <c r="AU46">
        <f t="shared" si="23"/>
        <v>-473.99505773278429</v>
      </c>
      <c r="AW46">
        <v>43</v>
      </c>
      <c r="AX46">
        <f>IF(Z46&gt;0, (R46*SUMPRODUCT(K46:$K$98, X46:$X$98)-K46*$AZ$3)/Z46, 0)</f>
        <v>9820.3310513687138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2000000</v>
      </c>
      <c r="S47">
        <f t="shared" si="1"/>
        <v>9555.0601700398402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4075.9909747397105</v>
      </c>
      <c r="AC47">
        <f t="shared" si="2"/>
        <v>3694.378945679247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-48529.421975211852</v>
      </c>
      <c r="AI47">
        <f t="shared" si="25"/>
        <v>-48534.254988923873</v>
      </c>
      <c r="AJ47">
        <f t="shared" si="7"/>
        <v>381.61202906046356</v>
      </c>
      <c r="AK47">
        <f t="shared" si="22"/>
        <v>285.31936823177978</v>
      </c>
      <c r="AL47">
        <f t="shared" si="26"/>
        <v>-47867.323591631626</v>
      </c>
      <c r="AN47">
        <f t="shared" si="27"/>
        <v>0</v>
      </c>
      <c r="AO47">
        <f t="shared" si="27"/>
        <v>0</v>
      </c>
      <c r="AP47">
        <f t="shared" si="27"/>
        <v>-5.1796626112219052E-2</v>
      </c>
      <c r="AQ47">
        <f t="shared" si="27"/>
        <v>-520.10204714294139</v>
      </c>
      <c r="AR47">
        <f t="shared" si="27"/>
        <v>-520.15384376905365</v>
      </c>
      <c r="AS47">
        <f t="shared" si="27"/>
        <v>4.0898323007040576</v>
      </c>
      <c r="AT47">
        <f t="shared" si="27"/>
        <v>3.0578395840502197</v>
      </c>
      <c r="AU47">
        <f t="shared" si="23"/>
        <v>-513.00617188429931</v>
      </c>
      <c r="AW47">
        <v>44</v>
      </c>
      <c r="AX47">
        <f>IF(Z47&gt;0, (R47*SUMPRODUCT(K47:$K$98, X47:$X$98)-K47*$AZ$3)/Z47, 0)</f>
        <v>9555.0601700398402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2000000</v>
      </c>
      <c r="S48">
        <f t="shared" si="1"/>
        <v>9200.1143933073363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3694.378945679247</v>
      </c>
      <c r="AC48">
        <f t="shared" si="2"/>
        <v>3263.2625450078122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-56153.291565493979</v>
      </c>
      <c r="AI48">
        <f t="shared" si="25"/>
        <v>-56157.725290996597</v>
      </c>
      <c r="AJ48">
        <f t="shared" si="7"/>
        <v>431.1164006714348</v>
      </c>
      <c r="AK48">
        <f t="shared" si="22"/>
        <v>258.60652619754734</v>
      </c>
      <c r="AL48">
        <f t="shared" si="26"/>
        <v>-55468.00236412762</v>
      </c>
      <c r="AN48">
        <f t="shared" si="27"/>
        <v>0</v>
      </c>
      <c r="AO48">
        <f t="shared" si="27"/>
        <v>0</v>
      </c>
      <c r="AP48">
        <f t="shared" si="27"/>
        <v>-4.2426208688828952E-2</v>
      </c>
      <c r="AQ48">
        <f t="shared" si="27"/>
        <v>-537.32944565834748</v>
      </c>
      <c r="AR48">
        <f t="shared" si="27"/>
        <v>-537.37187186703636</v>
      </c>
      <c r="AS48">
        <f t="shared" si="27"/>
        <v>4.125342079311932</v>
      </c>
      <c r="AT48">
        <f t="shared" si="27"/>
        <v>2.4745993955365497</v>
      </c>
      <c r="AU48">
        <f t="shared" si="23"/>
        <v>-530.77193039218787</v>
      </c>
      <c r="AW48">
        <v>45</v>
      </c>
      <c r="AX48">
        <f>IF(Z48&gt;0, (R48*SUMPRODUCT(K48:$K$98, X48:$X$98)-K48*$AZ$3)/Z48, 0)</f>
        <v>9200.1143933073363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2000000</v>
      </c>
      <c r="S49">
        <f t="shared" si="1"/>
        <v>8771.1745704567675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3263.2625450078122</v>
      </c>
      <c r="AC49">
        <f t="shared" si="2"/>
        <v>2805.3845694133061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-62619.361762998022</v>
      </c>
      <c r="AI49">
        <f t="shared" si="25"/>
        <v>-62623.35978023459</v>
      </c>
      <c r="AJ49">
        <f t="shared" si="7"/>
        <v>457.8779755945061</v>
      </c>
      <c r="AK49">
        <f t="shared" si="22"/>
        <v>228.42837815054688</v>
      </c>
      <c r="AL49">
        <f t="shared" si="26"/>
        <v>-61937.05342648954</v>
      </c>
      <c r="AN49">
        <f t="shared" si="27"/>
        <v>0</v>
      </c>
      <c r="AO49">
        <f t="shared" si="27"/>
        <v>0</v>
      </c>
      <c r="AP49">
        <f t="shared" si="27"/>
        <v>-3.4157970682455768E-2</v>
      </c>
      <c r="AQ49">
        <f t="shared" si="27"/>
        <v>-535.0027767986013</v>
      </c>
      <c r="AR49">
        <f t="shared" si="27"/>
        <v>-535.03693476928379</v>
      </c>
      <c r="AS49">
        <f t="shared" si="27"/>
        <v>3.9119847516991801</v>
      </c>
      <c r="AT49">
        <f t="shared" si="27"/>
        <v>1.9516298660577804</v>
      </c>
      <c r="AU49">
        <f t="shared" si="23"/>
        <v>-529.17332015152681</v>
      </c>
      <c r="AW49">
        <v>46</v>
      </c>
      <c r="AX49">
        <f>IF(Z49&gt;0, (R49*SUMPRODUCT(K49:$K$98, X49:$X$98)-K49*$AZ$3)/Z49, 0)</f>
        <v>8771.1745704567675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2000000</v>
      </c>
      <c r="S50">
        <f t="shared" si="1"/>
        <v>8260.4536795317745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2805.3845694133061</v>
      </c>
      <c r="AC50">
        <f t="shared" si="2"/>
        <v>2341.3206051717088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-66411.350254886769</v>
      </c>
      <c r="AI50">
        <f t="shared" si="25"/>
        <v>-66414.89322101188</v>
      </c>
      <c r="AJ50">
        <f t="shared" si="7"/>
        <v>464.0639642415972</v>
      </c>
      <c r="AK50">
        <f t="shared" si="22"/>
        <v>196.37691985893144</v>
      </c>
      <c r="AL50">
        <f t="shared" si="26"/>
        <v>-65754.452336911359</v>
      </c>
      <c r="AN50">
        <f t="shared" si="27"/>
        <v>0</v>
      </c>
      <c r="AO50">
        <f t="shared" si="27"/>
        <v>0</v>
      </c>
      <c r="AP50">
        <f t="shared" si="27"/>
        <v>-2.7026908828775991E-2</v>
      </c>
      <c r="AQ50">
        <f t="shared" si="27"/>
        <v>-506.60758391458569</v>
      </c>
      <c r="AR50">
        <f t="shared" si="27"/>
        <v>-506.63461082341445</v>
      </c>
      <c r="AS50">
        <f t="shared" si="27"/>
        <v>3.5400322806862512</v>
      </c>
      <c r="AT50">
        <f t="shared" si="27"/>
        <v>1.4980276191418194</v>
      </c>
      <c r="AU50">
        <f t="shared" si="23"/>
        <v>-501.59655092358645</v>
      </c>
      <c r="AW50">
        <v>47</v>
      </c>
      <c r="AX50">
        <f>IF(Z50&gt;0, (R50*SUMPRODUCT(K50:$K$98, X50:$X$98)-K50*$AZ$3)/Z50, 0)</f>
        <v>8260.4536795317745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2000000</v>
      </c>
      <c r="S51">
        <f t="shared" si="1"/>
        <v>7702.5856616207948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2341.3206051717088</v>
      </c>
      <c r="AC51">
        <f t="shared" si="2"/>
        <v>1898.0512467544472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-68371.004425162595</v>
      </c>
      <c r="AI51">
        <f t="shared" si="25"/>
        <v>-68374.0846428488</v>
      </c>
      <c r="AJ51">
        <f t="shared" si="7"/>
        <v>443.26935841726163</v>
      </c>
      <c r="AK51">
        <f t="shared" si="22"/>
        <v>163.89244236201964</v>
      </c>
      <c r="AL51">
        <f t="shared" si="26"/>
        <v>-67766.922842069514</v>
      </c>
      <c r="AN51">
        <f t="shared" si="27"/>
        <v>0</v>
      </c>
      <c r="AO51">
        <f t="shared" si="27"/>
        <v>0</v>
      </c>
      <c r="AP51">
        <f t="shared" si="27"/>
        <v>-2.0979385542182663E-2</v>
      </c>
      <c r="AQ51">
        <f t="shared" si="27"/>
        <v>-465.675419034806</v>
      </c>
      <c r="AR51">
        <f t="shared" si="27"/>
        <v>-465.69639842034815</v>
      </c>
      <c r="AS51">
        <f t="shared" si="27"/>
        <v>3.0191108930129924</v>
      </c>
      <c r="AT51">
        <f t="shared" si="27"/>
        <v>1.1162726424051621</v>
      </c>
      <c r="AU51">
        <f t="shared" si="23"/>
        <v>-461.56101488492999</v>
      </c>
      <c r="AW51">
        <v>48</v>
      </c>
      <c r="AX51">
        <f>IF(Z51&gt;0, (R51*SUMPRODUCT(K51:$K$98, X51:$X$98)-K51*$AZ$3)/Z51, 0)</f>
        <v>7702.5856616207948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2000000</v>
      </c>
      <c r="S52">
        <f t="shared" si="1"/>
        <v>7093.6040308541014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1898.0512467544472</v>
      </c>
      <c r="AC52">
        <f t="shared" si="2"/>
        <v>1488.9278147708237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-68112.027703868327</v>
      </c>
      <c r="AI52">
        <f t="shared" si="25"/>
        <v>-68114.651419204514</v>
      </c>
      <c r="AJ52">
        <f t="shared" si="7"/>
        <v>409.1234319836235</v>
      </c>
      <c r="AK52">
        <f t="shared" si="22"/>
        <v>132.86358727281132</v>
      </c>
      <c r="AL52">
        <f t="shared" si="26"/>
        <v>-67572.664399948088</v>
      </c>
      <c r="AN52">
        <f t="shared" si="27"/>
        <v>0</v>
      </c>
      <c r="AO52">
        <f t="shared" si="27"/>
        <v>0</v>
      </c>
      <c r="AP52">
        <f t="shared" si="27"/>
        <v>-1.595548629028725E-2</v>
      </c>
      <c r="AQ52">
        <f t="shared" si="27"/>
        <v>-414.20672023415915</v>
      </c>
      <c r="AR52">
        <f t="shared" si="27"/>
        <v>-414.22267572044939</v>
      </c>
      <c r="AS52">
        <f t="shared" si="27"/>
        <v>2.4879845843035362</v>
      </c>
      <c r="AT52">
        <f t="shared" si="27"/>
        <v>0.80797757133415404</v>
      </c>
      <c r="AU52">
        <f t="shared" si="23"/>
        <v>-410.92671356481179</v>
      </c>
      <c r="AW52">
        <v>49</v>
      </c>
      <c r="AX52">
        <f>IF(Z52&gt;0, (R52*SUMPRODUCT(K52:$K$98, X52:$X$98)-K52*$AZ$3)/Z52, 0)</f>
        <v>7093.6040308541014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2000000</v>
      </c>
      <c r="S53">
        <f t="shared" si="1"/>
        <v>6430.754704775235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1488.9278147708237</v>
      </c>
      <c r="AC53">
        <f t="shared" si="2"/>
        <v>1125.2139401180789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-65648.799606285756</v>
      </c>
      <c r="AI53">
        <f t="shared" si="25"/>
        <v>-65650.986779471044</v>
      </c>
      <c r="AJ53">
        <f t="shared" si="7"/>
        <v>363.71387465274483</v>
      </c>
      <c r="AK53">
        <f t="shared" si="22"/>
        <v>104.22494703395768</v>
      </c>
      <c r="AL53">
        <f t="shared" si="26"/>
        <v>-65183.047957784343</v>
      </c>
      <c r="AN53">
        <f t="shared" si="27"/>
        <v>0</v>
      </c>
      <c r="AO53">
        <f t="shared" si="27"/>
        <v>0</v>
      </c>
      <c r="AP53">
        <f t="shared" si="27"/>
        <v>-1.1875679856882692E-2</v>
      </c>
      <c r="AQ53">
        <f t="shared" si="27"/>
        <v>-356.45285538225193</v>
      </c>
      <c r="AR53">
        <f t="shared" si="27"/>
        <v>-356.4647310621088</v>
      </c>
      <c r="AS53">
        <f t="shared" si="27"/>
        <v>1.9748548326799855</v>
      </c>
      <c r="AT53">
        <f t="shared" si="27"/>
        <v>0.56590950931509509</v>
      </c>
      <c r="AU53">
        <f t="shared" si="23"/>
        <v>-353.9239667201137</v>
      </c>
      <c r="AW53">
        <v>50</v>
      </c>
      <c r="AX53">
        <f>IF(Z53&gt;0, (R53*SUMPRODUCT(K53:$K$98, X53:$X$98)-K53*$AZ$3)/Z53, 0)</f>
        <v>6430.754704775235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2000000</v>
      </c>
      <c r="S54">
        <f t="shared" si="1"/>
        <v>5713.2614239878649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1125.2139401180789</v>
      </c>
      <c r="AC54">
        <f t="shared" si="2"/>
        <v>813.84398257637417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-61551.770729248266</v>
      </c>
      <c r="AI54">
        <f t="shared" si="25"/>
        <v>-61553.551332134644</v>
      </c>
      <c r="AJ54">
        <f t="shared" si="7"/>
        <v>311.36995754170471</v>
      </c>
      <c r="AK54">
        <f t="shared" si="22"/>
        <v>78.764975808265532</v>
      </c>
      <c r="AL54">
        <f t="shared" si="26"/>
        <v>-61163.416398784677</v>
      </c>
      <c r="AN54">
        <f t="shared" si="27"/>
        <v>0</v>
      </c>
      <c r="AO54">
        <f t="shared" si="27"/>
        <v>0</v>
      </c>
      <c r="AP54">
        <f t="shared" si="27"/>
        <v>-8.632256945821563E-3</v>
      </c>
      <c r="AQ54">
        <f t="shared" si="27"/>
        <v>-298.39932557053066</v>
      </c>
      <c r="AR54">
        <f t="shared" si="27"/>
        <v>-298.40795782747648</v>
      </c>
      <c r="AS54">
        <f t="shared" si="27"/>
        <v>1.5095030448769706</v>
      </c>
      <c r="AT54">
        <f t="shared" si="27"/>
        <v>0.38184792056026434</v>
      </c>
      <c r="AU54">
        <f t="shared" si="23"/>
        <v>-296.51660686203923</v>
      </c>
      <c r="AW54">
        <v>51</v>
      </c>
      <c r="AX54">
        <f>IF(Z54&gt;0, (R54*SUMPRODUCT(K54:$K$98, X54:$X$98)-K54*$AZ$3)/Z54, 0)</f>
        <v>5713.2614239878649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2000000</v>
      </c>
      <c r="S55">
        <f t="shared" si="1"/>
        <v>4912.8352052662285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813.84398257637417</v>
      </c>
      <c r="AC55">
        <f t="shared" si="2"/>
        <v>555.69724436347542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-55824.869678984054</v>
      </c>
      <c r="AI55">
        <f t="shared" si="25"/>
        <v>-55826.283570406078</v>
      </c>
      <c r="AJ55">
        <f t="shared" si="7"/>
        <v>258.14673821289875</v>
      </c>
      <c r="AK55">
        <f t="shared" si="22"/>
        <v>56.969078780346194</v>
      </c>
      <c r="AL55">
        <f t="shared" si="26"/>
        <v>-55511.167753412832</v>
      </c>
      <c r="AN55">
        <f t="shared" si="27"/>
        <v>0</v>
      </c>
      <c r="AO55">
        <f t="shared" si="27"/>
        <v>0</v>
      </c>
      <c r="AP55">
        <f t="shared" si="27"/>
        <v>-6.120054969338878E-3</v>
      </c>
      <c r="AQ55">
        <f t="shared" si="27"/>
        <v>-241.63897295768589</v>
      </c>
      <c r="AR55">
        <f t="shared" si="27"/>
        <v>-241.64509301265525</v>
      </c>
      <c r="AS55">
        <f t="shared" si="27"/>
        <v>1.1173928941140823</v>
      </c>
      <c r="AT55">
        <f t="shared" si="27"/>
        <v>0.24659170305256817</v>
      </c>
      <c r="AU55">
        <f t="shared" si="23"/>
        <v>-240.2811084154886</v>
      </c>
      <c r="AW55">
        <v>52</v>
      </c>
      <c r="AX55">
        <f>IF(Z55&gt;0, (R55*SUMPRODUCT(K55:$K$98, X55:$X$98)-K55*$AZ$3)/Z55, 0)</f>
        <v>4912.8352052662285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2000000</v>
      </c>
      <c r="S56">
        <f t="shared" si="1"/>
        <v>4003.9545468720489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555.69724436347542</v>
      </c>
      <c r="AC56">
        <f t="shared" si="2"/>
        <v>349.99808154653209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-49134.200077084468</v>
      </c>
      <c r="AI56">
        <f t="shared" si="25"/>
        <v>-49135.292740841789</v>
      </c>
      <c r="AJ56">
        <f t="shared" si="7"/>
        <v>205.69916281694333</v>
      </c>
      <c r="AK56">
        <f t="shared" si="22"/>
        <v>38.898807105443282</v>
      </c>
      <c r="AL56">
        <f t="shared" si="26"/>
        <v>-48890.694770919406</v>
      </c>
      <c r="AN56">
        <f t="shared" si="27"/>
        <v>0</v>
      </c>
      <c r="AO56">
        <f t="shared" si="27"/>
        <v>0</v>
      </c>
      <c r="AP56">
        <f t="shared" si="27"/>
        <v>-4.222870649280573E-3</v>
      </c>
      <c r="AQ56">
        <f t="shared" si="27"/>
        <v>-189.89132749303542</v>
      </c>
      <c r="AR56">
        <f t="shared" si="27"/>
        <v>-189.89555036368469</v>
      </c>
      <c r="AS56">
        <f t="shared" si="27"/>
        <v>0.79497553700345447</v>
      </c>
      <c r="AT56">
        <f t="shared" si="27"/>
        <v>0.15033410755766285</v>
      </c>
      <c r="AU56">
        <f t="shared" si="23"/>
        <v>-188.9502407191236</v>
      </c>
      <c r="AW56">
        <v>53</v>
      </c>
      <c r="AX56">
        <f>IF(Z56&gt;0, (R56*SUMPRODUCT(K56:$K$98, X56:$X$98)-K56*$AZ$3)/Z56, 0)</f>
        <v>4003.9545468720489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2000000</v>
      </c>
      <c r="S57">
        <f t="shared" si="1"/>
        <v>2930.3816373777768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349.99808154653209</v>
      </c>
      <c r="AC57">
        <f t="shared" si="2"/>
        <v>192.19587025058826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-41903.304566764702</v>
      </c>
      <c r="AI57">
        <f t="shared" si="25"/>
        <v>-41904.124408230906</v>
      </c>
      <c r="AJ57">
        <f t="shared" si="7"/>
        <v>157.80221129594383</v>
      </c>
      <c r="AK57">
        <f t="shared" si="22"/>
        <v>24.49986570825725</v>
      </c>
      <c r="AL57">
        <f t="shared" si="26"/>
        <v>-41721.822331226707</v>
      </c>
      <c r="AN57">
        <f t="shared" si="27"/>
        <v>0</v>
      </c>
      <c r="AO57">
        <f t="shared" si="27"/>
        <v>0</v>
      </c>
      <c r="AP57">
        <f t="shared" si="27"/>
        <v>-2.8290009829410544E-3</v>
      </c>
      <c r="AQ57">
        <f t="shared" si="27"/>
        <v>-144.59440598482649</v>
      </c>
      <c r="AR57">
        <f t="shared" si="27"/>
        <v>-144.59723498580942</v>
      </c>
      <c r="AS57">
        <f t="shared" si="27"/>
        <v>0.54452309290008749</v>
      </c>
      <c r="AT57">
        <f t="shared" si="27"/>
        <v>8.4540910685197354E-2</v>
      </c>
      <c r="AU57">
        <f t="shared" si="23"/>
        <v>-143.96817098222414</v>
      </c>
      <c r="AW57">
        <v>54</v>
      </c>
      <c r="AX57">
        <f>IF(Z57&gt;0, (R57*SUMPRODUCT(K57:$K$98, X57:$X$98)-K57*$AZ$3)/Z57, 0)</f>
        <v>2930.3816373777768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2000000</v>
      </c>
      <c r="S58">
        <f t="shared" si="1"/>
        <v>1598.2914957570506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192.19587025058826</v>
      </c>
      <c r="AC58">
        <f t="shared" si="2"/>
        <v>76.252460870307857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-34445.42394509005</v>
      </c>
      <c r="AI58">
        <f t="shared" si="25"/>
        <v>-34446.020304241938</v>
      </c>
      <c r="AJ58">
        <f t="shared" si="7"/>
        <v>115.9434093802804</v>
      </c>
      <c r="AK58">
        <f t="shared" si="22"/>
        <v>13.45371091754118</v>
      </c>
      <c r="AL58">
        <f t="shared" si="26"/>
        <v>-34316.623183944117</v>
      </c>
      <c r="AN58">
        <f t="shared" si="27"/>
        <v>0</v>
      </c>
      <c r="AO58">
        <f t="shared" si="27"/>
        <v>0</v>
      </c>
      <c r="AP58">
        <f t="shared" si="27"/>
        <v>-1.837355034498285E-3</v>
      </c>
      <c r="AQ58">
        <f t="shared" si="27"/>
        <v>-106.12476206765207</v>
      </c>
      <c r="AR58">
        <f t="shared" si="27"/>
        <v>-106.12659942268657</v>
      </c>
      <c r="AS58">
        <f t="shared" si="27"/>
        <v>0.35721629536072386</v>
      </c>
      <c r="AT58">
        <f t="shared" si="27"/>
        <v>4.1450262662670739E-2</v>
      </c>
      <c r="AU58">
        <f t="shared" si="23"/>
        <v>-105.72793286466317</v>
      </c>
      <c r="AW58">
        <v>55</v>
      </c>
      <c r="AX58">
        <f>IF(Z58&gt;0, (R58*SUMPRODUCT(K58:$K$98, X58:$X$98)-K58*$AZ$3)/Z58, 0)</f>
        <v>1598.2914957570506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2000000</v>
      </c>
      <c r="S59">
        <f t="shared" si="1"/>
        <v>-127.85595591972576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76.252460870307857</v>
      </c>
      <c r="AC59">
        <f t="shared" si="2"/>
        <v>-4.2910542289995988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-27340.030548662795</v>
      </c>
      <c r="AI59">
        <f t="shared" si="25"/>
        <v>-27340.450069032235</v>
      </c>
      <c r="AJ59">
        <f t="shared" si="7"/>
        <v>80.543515099307456</v>
      </c>
      <c r="AK59">
        <f t="shared" si="22"/>
        <v>5.3376722609215506</v>
      </c>
      <c r="AL59">
        <f t="shared" si="26"/>
        <v>-27254.568881672007</v>
      </c>
      <c r="AN59">
        <f t="shared" si="27"/>
        <v>0</v>
      </c>
      <c r="AO59">
        <f t="shared" si="27"/>
        <v>0</v>
      </c>
      <c r="AP59">
        <f t="shared" si="27"/>
        <v>-1.1540383072022368E-3</v>
      </c>
      <c r="AQ59">
        <f t="shared" si="27"/>
        <v>-75.208368583828133</v>
      </c>
      <c r="AR59">
        <f t="shared" si="27"/>
        <v>-75.209522622135339</v>
      </c>
      <c r="AS59">
        <f t="shared" si="27"/>
        <v>0.22156326269804102</v>
      </c>
      <c r="AT59">
        <f t="shared" si="27"/>
        <v>1.4683144631625058E-2</v>
      </c>
      <c r="AU59">
        <f t="shared" si="23"/>
        <v>-74.973276214805665</v>
      </c>
      <c r="AW59">
        <v>56</v>
      </c>
      <c r="AX59">
        <f>IF(Z59&gt;0, (R59*SUMPRODUCT(K59:$K$98, X59:$X$98)-K59*$AZ$3)/Z59, 0)</f>
        <v>-127.85595591972576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2000000</v>
      </c>
      <c r="S60">
        <f t="shared" si="1"/>
        <v>-2484.9645000122714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-4.2910542289995988</v>
      </c>
      <c r="AC60">
        <f t="shared" si="2"/>
        <v>-56.659023733948572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-20850.551139064271</v>
      </c>
      <c r="AI60">
        <f t="shared" si="25"/>
        <v>-20850.836148285398</v>
      </c>
      <c r="AJ60">
        <f t="shared" si="7"/>
        <v>52.367969504948974</v>
      </c>
      <c r="AK60">
        <f t="shared" si="22"/>
        <v>-0.30037379602997194</v>
      </c>
      <c r="AL60">
        <f t="shared" si="26"/>
        <v>-20798.768552576479</v>
      </c>
      <c r="AN60">
        <f t="shared" si="27"/>
        <v>0</v>
      </c>
      <c r="AO60">
        <f t="shared" si="27"/>
        <v>0</v>
      </c>
      <c r="AP60">
        <f t="shared" si="27"/>
        <v>-7.0001615246932528E-4</v>
      </c>
      <c r="AQ60">
        <f t="shared" si="27"/>
        <v>-51.211404766367153</v>
      </c>
      <c r="AR60">
        <f t="shared" si="27"/>
        <v>-51.212104782519624</v>
      </c>
      <c r="AS60">
        <f t="shared" si="27"/>
        <v>0.12862188942747865</v>
      </c>
      <c r="AT60">
        <f t="shared" si="27"/>
        <v>-7.377533546766206E-4</v>
      </c>
      <c r="AU60">
        <f t="shared" si="23"/>
        <v>-51.084220646446823</v>
      </c>
      <c r="AW60">
        <v>57</v>
      </c>
      <c r="AX60">
        <f>IF(Z60&gt;0, (R60*SUMPRODUCT(K60:$K$98, X60:$X$98)-K60*$AZ$3)/Z60, 0)</f>
        <v>-2484.9645000122714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2000000</v>
      </c>
      <c r="S61">
        <f t="shared" si="1"/>
        <v>-5851.4693460535173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-56.659023733948572</v>
      </c>
      <c r="AC61">
        <f t="shared" si="2"/>
        <v>-87.477215037030788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-15246.23024040052</v>
      </c>
      <c r="AI61">
        <f t="shared" si="25"/>
        <v>-15246.417110590433</v>
      </c>
      <c r="AJ61">
        <f t="shared" si="7"/>
        <v>30.818191303082216</v>
      </c>
      <c r="AK61">
        <f t="shared" si="22"/>
        <v>-3.9661316613764006</v>
      </c>
      <c r="AL61">
        <f t="shared" si="26"/>
        <v>-15219.565050948728</v>
      </c>
      <c r="AN61">
        <f t="shared" si="27"/>
        <v>0</v>
      </c>
      <c r="AO61">
        <f t="shared" si="27"/>
        <v>0</v>
      </c>
      <c r="AP61">
        <f t="shared" si="27"/>
        <v>-4.0979924525643248E-4</v>
      </c>
      <c r="AQ61">
        <f t="shared" si="27"/>
        <v>-33.434405179632527</v>
      </c>
      <c r="AR61">
        <f t="shared" si="27"/>
        <v>-33.434814978877789</v>
      </c>
      <c r="AS61">
        <f t="shared" si="27"/>
        <v>6.7583125709349767E-2</v>
      </c>
      <c r="AT61">
        <f t="shared" si="27"/>
        <v>-8.6975764416072562E-3</v>
      </c>
      <c r="AU61">
        <f t="shared" si="23"/>
        <v>-33.375929429610046</v>
      </c>
      <c r="AW61">
        <v>58</v>
      </c>
      <c r="AX61">
        <f>IF(Z61&gt;0, (R61*SUMPRODUCT(K61:$K$98, X61:$X$98)-K61*$AZ$3)/Z61, 0)</f>
        <v>-5851.4693460535173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2000000</v>
      </c>
      <c r="S62">
        <f t="shared" si="1"/>
        <v>-10880.684985011108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-87.477215037030788</v>
      </c>
      <c r="AC62">
        <f t="shared" si="2"/>
        <v>-102.70339391015887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-10722.126262556489</v>
      </c>
      <c r="AI62">
        <f t="shared" si="25"/>
        <v>-10722.244250755361</v>
      </c>
      <c r="AJ62">
        <f t="shared" si="7"/>
        <v>15.226178873128077</v>
      </c>
      <c r="AK62">
        <f t="shared" si="22"/>
        <v>-6.1234050525921555</v>
      </c>
      <c r="AL62">
        <f t="shared" si="26"/>
        <v>-10713.141476934825</v>
      </c>
      <c r="AN62">
        <f t="shared" si="27"/>
        <v>0</v>
      </c>
      <c r="AO62">
        <f t="shared" si="27"/>
        <v>0</v>
      </c>
      <c r="AP62">
        <f t="shared" si="27"/>
        <v>-2.3102111527297439E-4</v>
      </c>
      <c r="AQ62">
        <f t="shared" si="27"/>
        <v>-20.993943385448116</v>
      </c>
      <c r="AR62">
        <f t="shared" si="27"/>
        <v>-20.994174406563388</v>
      </c>
      <c r="AS62">
        <f t="shared" si="27"/>
        <v>2.9812886866987964E-2</v>
      </c>
      <c r="AT62">
        <f t="shared" si="27"/>
        <v>-1.1989638608269409E-2</v>
      </c>
      <c r="AU62">
        <f t="shared" si="23"/>
        <v>-20.97635115830467</v>
      </c>
      <c r="AW62">
        <v>59</v>
      </c>
      <c r="AX62">
        <f>IF(Z62&gt;0, (R62*SUMPRODUCT(K62:$K$98, X62:$X$98)-K62*$AZ$3)/Z62, 0)</f>
        <v>-10880.684985011108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2000000</v>
      </c>
      <c r="S63">
        <f t="shared" si="1"/>
        <v>-18761.510523847621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-102.70339391015887</v>
      </c>
      <c r="AC63">
        <f t="shared" si="2"/>
        <v>-107.43999237908515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-7236.0959266239051</v>
      </c>
      <c r="AI63">
        <f t="shared" si="25"/>
        <v>-7236.1675093412468</v>
      </c>
      <c r="AJ63">
        <f t="shared" si="7"/>
        <v>4.7365984689262888</v>
      </c>
      <c r="AK63">
        <f t="shared" si="22"/>
        <v>-7.1892375737111216</v>
      </c>
      <c r="AL63">
        <f t="shared" si="26"/>
        <v>-7238.6201484460316</v>
      </c>
      <c r="AN63">
        <f t="shared" si="27"/>
        <v>0</v>
      </c>
      <c r="AO63">
        <f t="shared" si="27"/>
        <v>0</v>
      </c>
      <c r="AP63">
        <f t="shared" si="27"/>
        <v>-1.2514204925869669E-4</v>
      </c>
      <c r="AQ63">
        <f t="shared" si="27"/>
        <v>-12.650258421500622</v>
      </c>
      <c r="AR63">
        <f t="shared" si="27"/>
        <v>-12.65038356354988</v>
      </c>
      <c r="AS63">
        <f t="shared" si="27"/>
        <v>8.2805970620621408E-3</v>
      </c>
      <c r="AT63">
        <f t="shared" si="27"/>
        <v>-1.2568339900855863E-2</v>
      </c>
      <c r="AU63">
        <f t="shared" si="23"/>
        <v>-12.654671306388673</v>
      </c>
      <c r="AW63">
        <v>60</v>
      </c>
      <c r="AX63">
        <f>IF(Z63&gt;0, (R63*SUMPRODUCT(K63:$K$98, X63:$X$98)-K63*$AZ$3)/Z63, 0)</f>
        <v>-18761.510523847621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2000000</v>
      </c>
      <c r="S64">
        <f t="shared" si="1"/>
        <v>-31691.267287288683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-107.43999237908515</v>
      </c>
      <c r="AC64">
        <f t="shared" si="2"/>
        <v>-105.57476426797703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-4675.9985779420495</v>
      </c>
      <c r="AI64">
        <f t="shared" si="25"/>
        <v>-4676.0402198411057</v>
      </c>
      <c r="AJ64">
        <f t="shared" si="7"/>
        <v>-1.8652281111081237</v>
      </c>
      <c r="AK64">
        <f t="shared" si="22"/>
        <v>-7.5207994665359612</v>
      </c>
      <c r="AL64">
        <f t="shared" si="26"/>
        <v>-4685.4262474187499</v>
      </c>
      <c r="AN64">
        <f t="shared" si="27"/>
        <v>0</v>
      </c>
      <c r="AO64">
        <f t="shared" si="27"/>
        <v>0</v>
      </c>
      <c r="AP64">
        <f t="shared" si="27"/>
        <v>-6.4999136369403609E-5</v>
      </c>
      <c r="AQ64">
        <f t="shared" si="27"/>
        <v>-7.2987994331968098</v>
      </c>
      <c r="AR64">
        <f t="shared" si="27"/>
        <v>-7.2988644323331791</v>
      </c>
      <c r="AS64">
        <f t="shared" si="27"/>
        <v>-2.9114478230081809E-3</v>
      </c>
      <c r="AT64">
        <f t="shared" si="27"/>
        <v>-1.1739269370714475E-2</v>
      </c>
      <c r="AU64">
        <f t="shared" si="23"/>
        <v>-7.3135151495269017</v>
      </c>
      <c r="AW64">
        <v>61</v>
      </c>
      <c r="AX64">
        <f>IF(Z64&gt;0, (R64*SUMPRODUCT(K64:$K$98, X64:$X$98)-K64*$AZ$3)/Z64, 0)</f>
        <v>-31691.267287288683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2000000</v>
      </c>
      <c r="S65">
        <f t="shared" si="1"/>
        <v>-53878.089190895887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-105.57476426797703</v>
      </c>
      <c r="AC65">
        <f t="shared" si="2"/>
        <v>-99.913307868487436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-2887.2107624423493</v>
      </c>
      <c r="AI65">
        <f t="shared" si="25"/>
        <v>-2887.23394285515</v>
      </c>
      <c r="AJ65">
        <f t="shared" si="7"/>
        <v>-5.6614563994895946</v>
      </c>
      <c r="AK65">
        <f t="shared" si="22"/>
        <v>-7.3902334987583931</v>
      </c>
      <c r="AL65">
        <f t="shared" si="26"/>
        <v>-2900.2856327533977</v>
      </c>
      <c r="AN65">
        <f t="shared" si="27"/>
        <v>0</v>
      </c>
      <c r="AO65">
        <f t="shared" si="27"/>
        <v>0</v>
      </c>
      <c r="AP65">
        <f t="shared" si="27"/>
        <v>-3.2305777844376939E-5</v>
      </c>
      <c r="AQ65">
        <f t="shared" si="27"/>
        <v>-4.0238105457153432</v>
      </c>
      <c r="AR65">
        <f t="shared" si="27"/>
        <v>-4.0238428514931881</v>
      </c>
      <c r="AS65">
        <f t="shared" si="27"/>
        <v>-7.8901853168153405E-3</v>
      </c>
      <c r="AT65">
        <f t="shared" si="27"/>
        <v>-1.0299525020628485E-2</v>
      </c>
      <c r="AU65">
        <f t="shared" si="23"/>
        <v>-4.0420325618306316</v>
      </c>
      <c r="AW65">
        <v>62</v>
      </c>
      <c r="AX65">
        <f>IF(Z65&gt;0, (R65*SUMPRODUCT(K65:$K$98, X65:$X$98)-K65*$AZ$3)/Z65, 0)</f>
        <v>-53878.089190895887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0.458542742</v>
      </c>
      <c r="Q66" s="4">
        <f t="shared" si="21"/>
        <v>12.5</v>
      </c>
      <c r="R66">
        <f t="shared" si="0"/>
        <v>2000000</v>
      </c>
      <c r="S66">
        <f t="shared" si="1"/>
        <v>-93719.531511028603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-99.913307868487436</v>
      </c>
      <c r="AC66">
        <f t="shared" si="2"/>
        <v>-92.365461420732785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-1700.6736074095206</v>
      </c>
      <c r="AI66">
        <f t="shared" si="25"/>
        <v>-1700.6859268081471</v>
      </c>
      <c r="AJ66">
        <f t="shared" si="7"/>
        <v>-7.547846447754651</v>
      </c>
      <c r="AK66">
        <f t="shared" si="22"/>
        <v>-6.9939315507941213</v>
      </c>
      <c r="AL66">
        <f t="shared" si="26"/>
        <v>-1715.2277048066958</v>
      </c>
      <c r="AN66">
        <f t="shared" si="27"/>
        <v>0</v>
      </c>
      <c r="AO66">
        <f t="shared" si="27"/>
        <v>0</v>
      </c>
      <c r="AP66">
        <f t="shared" si="27"/>
        <v>-1.5329589384580103E-5</v>
      </c>
      <c r="AQ66">
        <f t="shared" si="27"/>
        <v>-2.116225707886207</v>
      </c>
      <c r="AR66">
        <f t="shared" si="27"/>
        <v>-2.1162410374755916</v>
      </c>
      <c r="AS66">
        <f t="shared" si="27"/>
        <v>-9.3921294611292849E-3</v>
      </c>
      <c r="AT66">
        <f t="shared" si="27"/>
        <v>-8.7028679004030451E-3</v>
      </c>
      <c r="AU66">
        <f t="shared" si="23"/>
        <v>-2.1343360348371241</v>
      </c>
      <c r="AW66">
        <v>63</v>
      </c>
      <c r="AX66">
        <f>IF(Z66&gt;0, (R66*SUMPRODUCT(K66:$K$98, X66:$X$98)-K66*$AZ$3)/Z66, 0)</f>
        <v>-93719.531511028603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-168717.2007521473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-92.365461420732785</v>
      </c>
      <c r="AC67">
        <f t="shared" ref="AC67:AC79" si="30">S67*Z67</f>
        <v>-84.149850527306498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-953.86729566437498</v>
      </c>
      <c r="AI67">
        <f t="shared" ref="AI67:AI79" si="34">SUM(AE67:AH67)</f>
        <v>-953.87353019841714</v>
      </c>
      <c r="AJ67">
        <f t="shared" ref="AJ67:AJ79" si="35">AB67-AC67</f>
        <v>-8.2156108934262875</v>
      </c>
      <c r="AK67">
        <f t="shared" si="22"/>
        <v>-6.4655822994512953</v>
      </c>
      <c r="AL67">
        <f t="shared" si="26"/>
        <v>-968.55472339129471</v>
      </c>
      <c r="AN67">
        <f t="shared" ref="AN67:AT79" si="36">AE67*$K67</f>
        <v>0</v>
      </c>
      <c r="AO67">
        <f t="shared" si="36"/>
        <v>0</v>
      </c>
      <c r="AP67">
        <f t="shared" si="36"/>
        <v>-6.9267097834898363E-6</v>
      </c>
      <c r="AQ67">
        <f t="shared" si="36"/>
        <v>-1.0597683618893836</v>
      </c>
      <c r="AR67">
        <f t="shared" si="36"/>
        <v>-1.0597752885991669</v>
      </c>
      <c r="AS67">
        <f t="shared" si="36"/>
        <v>-9.1277314339440838E-3</v>
      </c>
      <c r="AT67">
        <f t="shared" si="36"/>
        <v>-7.1834096768964234E-3</v>
      </c>
      <c r="AU67">
        <f t="shared" si="23"/>
        <v>-1.0760864297100075</v>
      </c>
      <c r="AW67">
        <v>64</v>
      </c>
      <c r="AX67">
        <f>IF(Z67&gt;0, (R67*SUMPRODUCT(K67:$K$98, X67:$X$98)-K67*$AZ$3)/Z67, 0)</f>
        <v>-168717.2007521473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9.9198468800411029E-4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2000000</v>
      </c>
      <c r="S68">
        <f t="shared" si="29"/>
        <v>-316955.02469772758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-84.149850527306498</v>
      </c>
      <c r="AC68">
        <f t="shared" si="30"/>
        <v>-75.984764780881136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-508.08301959184843</v>
      </c>
      <c r="AI68">
        <f t="shared" si="34"/>
        <v>-508.08601626167774</v>
      </c>
      <c r="AJ68">
        <f t="shared" si="35"/>
        <v>-8.1650857464253619</v>
      </c>
      <c r="AK68">
        <f t="shared" si="22"/>
        <v>-5.8904895369114554</v>
      </c>
      <c r="AL68">
        <f t="shared" si="26"/>
        <v>-522.14159154501453</v>
      </c>
      <c r="AN68">
        <f t="shared" si="36"/>
        <v>0</v>
      </c>
      <c r="AO68">
        <f t="shared" si="36"/>
        <v>0</v>
      </c>
      <c r="AP68">
        <f t="shared" si="36"/>
        <v>-2.9726505856829412E-6</v>
      </c>
      <c r="AQ68">
        <f t="shared" si="36"/>
        <v>-0.50401057567000607</v>
      </c>
      <c r="AR68">
        <f t="shared" si="36"/>
        <v>-0.50401354832059175</v>
      </c>
      <c r="AS68">
        <f t="shared" si="36"/>
        <v>-8.099640036694571E-3</v>
      </c>
      <c r="AT68">
        <f t="shared" si="36"/>
        <v>-5.8432754254645865E-3</v>
      </c>
      <c r="AU68">
        <f t="shared" si="23"/>
        <v>-0.51795646378275084</v>
      </c>
      <c r="AW68">
        <v>65</v>
      </c>
      <c r="AX68">
        <f>IF(Z68&gt;0, (R68*SUMPRODUCT(K68:$K$98, X68:$X$98)-K68*$AZ$3)/Z68, 0)</f>
        <v>-316955.02469772758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8.8570061428938412E-4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2000000</v>
      </c>
      <c r="S69">
        <f t="shared" si="29"/>
        <v>-625233.00745181437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-75.984764780881136</v>
      </c>
      <c r="AC69">
        <f t="shared" si="30"/>
        <v>-68.252298474127286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-256.34654036724987</v>
      </c>
      <c r="AI69">
        <f t="shared" si="34"/>
        <v>-256.34790490450359</v>
      </c>
      <c r="AJ69">
        <f t="shared" si="35"/>
        <v>-7.7324663067538495</v>
      </c>
      <c r="AK69">
        <f t="shared" si="22"/>
        <v>-5.3189335346616797</v>
      </c>
      <c r="AL69">
        <f t="shared" si="26"/>
        <v>-269.3993047459191</v>
      </c>
      <c r="AN69">
        <f t="shared" si="36"/>
        <v>0</v>
      </c>
      <c r="AO69">
        <f t="shared" si="36"/>
        <v>0</v>
      </c>
      <c r="AP69">
        <f t="shared" si="36"/>
        <v>-1.2085714838450805E-6</v>
      </c>
      <c r="AQ69">
        <f t="shared" si="36"/>
        <v>-0.22704628827423162</v>
      </c>
      <c r="AR69">
        <f t="shared" si="36"/>
        <v>-0.22704749684571546</v>
      </c>
      <c r="AS69">
        <f t="shared" si="36"/>
        <v>-6.84865015786385E-3</v>
      </c>
      <c r="AT69">
        <f t="shared" si="36"/>
        <v>-4.7109826990142552E-3</v>
      </c>
      <c r="AU69">
        <f t="shared" si="23"/>
        <v>-0.23860712970259354</v>
      </c>
      <c r="AW69">
        <v>66</v>
      </c>
      <c r="AX69">
        <f>IF(Z69&gt;0, (R69*SUMPRODUCT(K69:$K$98, X69:$X$98)-K69*$AZ$3)/Z69, 0)</f>
        <v>-625233.00745181437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7.9080411990123574E-4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2000000</v>
      </c>
      <c r="S70">
        <f t="shared" si="29"/>
        <v>-1314513.4000719523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-68.252298474127286</v>
      </c>
      <c r="AC70">
        <f t="shared" si="30"/>
        <v>-61.125347545951634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-123.1419791372324</v>
      </c>
      <c r="AI70">
        <f t="shared" si="34"/>
        <v>-123.14256039174397</v>
      </c>
      <c r="AJ70">
        <f t="shared" si="35"/>
        <v>-7.1269509281756527</v>
      </c>
      <c r="AK70">
        <f t="shared" si="22"/>
        <v>-4.7776608931889104</v>
      </c>
      <c r="AL70">
        <f t="shared" si="26"/>
        <v>-135.04717221310852</v>
      </c>
      <c r="AN70">
        <f t="shared" si="36"/>
        <v>0</v>
      </c>
      <c r="AO70">
        <f t="shared" si="36"/>
        <v>0</v>
      </c>
      <c r="AP70">
        <f t="shared" si="36"/>
        <v>-4.5965846246876943E-7</v>
      </c>
      <c r="AQ70">
        <f t="shared" si="36"/>
        <v>-9.7381184434515392E-2</v>
      </c>
      <c r="AR70">
        <f t="shared" si="36"/>
        <v>-9.7381644092977865E-2</v>
      </c>
      <c r="AS70">
        <f t="shared" si="36"/>
        <v>-5.6360221563352426E-3</v>
      </c>
      <c r="AT70">
        <f t="shared" si="36"/>
        <v>-3.7781939178248079E-3</v>
      </c>
      <c r="AU70">
        <f t="shared" si="23"/>
        <v>-0.10679586016713791</v>
      </c>
      <c r="AW70">
        <v>67</v>
      </c>
      <c r="AX70">
        <f>IF(Z70&gt;0, (R70*SUMPRODUCT(K70:$K$98, X70:$X$98)-K70*$AZ$3)/Z70, 0)</f>
        <v>-1314513.4000719523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7.0607510705467471E-4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2000000</v>
      </c>
      <c r="S71">
        <f t="shared" si="29"/>
        <v>-2962562.1742928643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-61.125347545951634</v>
      </c>
      <c r="AC71">
        <f t="shared" si="30"/>
        <v>-54.656659787127332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-55.172478194635893</v>
      </c>
      <c r="AI71">
        <f t="shared" si="34"/>
        <v>-55.172708808613642</v>
      </c>
      <c r="AJ71">
        <f t="shared" si="35"/>
        <v>-6.4686877588243021</v>
      </c>
      <c r="AK71">
        <f t="shared" si="22"/>
        <v>-4.2787743282166151</v>
      </c>
      <c r="AL71">
        <f t="shared" si="26"/>
        <v>-65.920170895654564</v>
      </c>
      <c r="AN71">
        <f t="shared" si="36"/>
        <v>0</v>
      </c>
      <c r="AO71">
        <f t="shared" si="36"/>
        <v>0</v>
      </c>
      <c r="AP71">
        <f t="shared" si="36"/>
        <v>-1.6283078902664018E-7</v>
      </c>
      <c r="AQ71">
        <f t="shared" si="36"/>
        <v>-3.8955913447749242E-2</v>
      </c>
      <c r="AR71">
        <f t="shared" si="36"/>
        <v>-3.8956076278538275E-2</v>
      </c>
      <c r="AS71">
        <f t="shared" si="36"/>
        <v>-4.5673794018151331E-3</v>
      </c>
      <c r="AT71">
        <f t="shared" si="36"/>
        <v>-3.0211360418583404E-3</v>
      </c>
      <c r="AU71">
        <f t="shared" si="23"/>
        <v>-4.6544591722211752E-2</v>
      </c>
      <c r="AW71">
        <v>68</v>
      </c>
      <c r="AX71">
        <f>IF(Z71&gt;0, (R71*SUMPRODUCT(K71:$K$98, X71:$X$98)-K71*$AZ$3)/Z71, 0)</f>
        <v>-2962562.1742928643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6.3042420272738813E-4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2000000</v>
      </c>
      <c r="S72">
        <f t="shared" si="29"/>
        <v>-7197991.0625771619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-54.656659787127332</v>
      </c>
      <c r="AC72">
        <f t="shared" si="30"/>
        <v>-48.833054144093992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-22.960730936084666</v>
      </c>
      <c r="AI72">
        <f t="shared" si="34"/>
        <v>-22.960815739354285</v>
      </c>
      <c r="AJ72">
        <f t="shared" si="35"/>
        <v>-5.8236056430333392</v>
      </c>
      <c r="AK72">
        <f t="shared" ref="AK72:AK79" si="49">G72*SUM(AB72:AB72, AE72:AF72)</f>
        <v>-3.8259661850989137</v>
      </c>
      <c r="AL72">
        <f t="shared" si="26"/>
        <v>-32.610387567486541</v>
      </c>
      <c r="AN72">
        <f t="shared" si="36"/>
        <v>0</v>
      </c>
      <c r="AO72">
        <f t="shared" si="36"/>
        <v>0</v>
      </c>
      <c r="AP72">
        <f t="shared" si="36"/>
        <v>-5.3462033638784848E-8</v>
      </c>
      <c r="AQ72">
        <f t="shared" si="36"/>
        <v>-1.4475000494419252E-2</v>
      </c>
      <c r="AR72">
        <f t="shared" si="36"/>
        <v>-1.4475053956452889E-2</v>
      </c>
      <c r="AS72">
        <f t="shared" si="36"/>
        <v>-3.6713419445080111E-3</v>
      </c>
      <c r="AT72">
        <f t="shared" si="36"/>
        <v>-2.4119816819029292E-3</v>
      </c>
      <c r="AU72">
        <f t="shared" si="23"/>
        <v>-2.0558377582863833E-2</v>
      </c>
      <c r="AW72">
        <v>69</v>
      </c>
      <c r="AX72">
        <f>IF(Z72&gt;0, (R72*SUMPRODUCT(K72:$K$98, X72:$X$98)-K72*$AZ$3)/Z72, 0)</f>
        <v>-7197991.0625771619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5.6287875243516794E-4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2000000</v>
      </c>
      <c r="S73">
        <f t="shared" si="29"/>
        <v>-18966893.937301055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-48.833054144093992</v>
      </c>
      <c r="AC73">
        <f t="shared" si="30"/>
        <v>-43.613099183444582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-8.8339721865353695</v>
      </c>
      <c r="AI73">
        <f t="shared" si="34"/>
        <v>-8.8340009294461268</v>
      </c>
      <c r="AJ73">
        <f t="shared" si="35"/>
        <v>-5.2199549606494102</v>
      </c>
      <c r="AK73">
        <f t="shared" si="49"/>
        <v>-3.4183137900865797</v>
      </c>
      <c r="AL73">
        <f t="shared" si="26"/>
        <v>-17.472269680182116</v>
      </c>
      <c r="AN73">
        <f t="shared" si="36"/>
        <v>0</v>
      </c>
      <c r="AO73">
        <f t="shared" si="36"/>
        <v>0</v>
      </c>
      <c r="AP73">
        <f t="shared" si="36"/>
        <v>-1.6178773748722309E-8</v>
      </c>
      <c r="AQ73">
        <f t="shared" si="36"/>
        <v>-4.9724552434040016E-3</v>
      </c>
      <c r="AR73">
        <f t="shared" si="36"/>
        <v>-4.9724714221777502E-3</v>
      </c>
      <c r="AS73">
        <f t="shared" si="36"/>
        <v>-2.9382017360181064E-3</v>
      </c>
      <c r="AT73">
        <f t="shared" si="36"/>
        <v>-1.9240962015958645E-3</v>
      </c>
      <c r="AU73">
        <f t="shared" si="23"/>
        <v>-9.8347693597917209E-3</v>
      </c>
      <c r="AW73">
        <v>70</v>
      </c>
      <c r="AX73">
        <f>IF(Z73&gt;0, (R73*SUMPRODUCT(K73:$K$98, X73:$X$98)-K73*$AZ$3)/Z73, 0)</f>
        <v>-18966893.937301055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5.0257031467425706E-4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2000000</v>
      </c>
      <c r="S74">
        <f t="shared" si="29"/>
        <v>-54561579.64445702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-43.613099183444582</v>
      </c>
      <c r="AC74">
        <f t="shared" si="30"/>
        <v>-38.944473459095285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-3.1253350569035758</v>
      </c>
      <c r="AI74">
        <f t="shared" si="34"/>
        <v>-3.1253439790411206</v>
      </c>
      <c r="AJ74">
        <f t="shared" si="35"/>
        <v>-4.6686257243492975</v>
      </c>
      <c r="AK74">
        <f t="shared" si="49"/>
        <v>-3.0529169428411209</v>
      </c>
      <c r="AL74">
        <f t="shared" si="26"/>
        <v>-10.846886646231539</v>
      </c>
      <c r="AN74">
        <f t="shared" si="36"/>
        <v>0</v>
      </c>
      <c r="AO74">
        <f t="shared" si="36"/>
        <v>0</v>
      </c>
      <c r="AP74">
        <f t="shared" si="36"/>
        <v>-4.4840014733584484E-9</v>
      </c>
      <c r="AQ74">
        <f t="shared" si="36"/>
        <v>-1.5707006230105173E-3</v>
      </c>
      <c r="AR74">
        <f t="shared" si="36"/>
        <v>-1.5707051070119906E-3</v>
      </c>
      <c r="AS74">
        <f t="shared" si="36"/>
        <v>-2.3463126993825576E-3</v>
      </c>
      <c r="AT74">
        <f t="shared" si="36"/>
        <v>-1.534305428638033E-3</v>
      </c>
      <c r="AU74">
        <f t="shared" si="23"/>
        <v>-5.4513232350325812E-3</v>
      </c>
      <c r="AW74">
        <v>71</v>
      </c>
      <c r="AX74">
        <f>IF(Z74&gt;0, (R74*SUMPRODUCT(K74:$K$98, X74:$X$98)-K74*$AZ$3)/Z74, 0)</f>
        <v>-54561579.64445702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4.4872349524487234E-4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2000000</v>
      </c>
      <c r="S75">
        <f t="shared" si="29"/>
        <v>-172737691.49751976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-38.944473459095285</v>
      </c>
      <c r="AC75">
        <f t="shared" si="30"/>
        <v>-34.77318864222481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-1.0106539512152781</v>
      </c>
      <c r="AI75">
        <f t="shared" si="34"/>
        <v>-1.0106564675442522</v>
      </c>
      <c r="AJ75">
        <f t="shared" si="35"/>
        <v>-4.1712848168704753</v>
      </c>
      <c r="AK75">
        <f t="shared" si="49"/>
        <v>-2.7261131421366702</v>
      </c>
      <c r="AL75">
        <f t="shared" si="26"/>
        <v>-7.9080544265513977</v>
      </c>
      <c r="AN75">
        <f t="shared" si="36"/>
        <v>0</v>
      </c>
      <c r="AO75">
        <f t="shared" si="36"/>
        <v>0</v>
      </c>
      <c r="AP75">
        <f t="shared" si="36"/>
        <v>-1.129135932427091E-9</v>
      </c>
      <c r="AQ75">
        <f t="shared" si="36"/>
        <v>-4.5350417347236031E-4</v>
      </c>
      <c r="AR75">
        <f t="shared" si="36"/>
        <v>-4.5350530260829274E-4</v>
      </c>
      <c r="AS75">
        <f t="shared" si="36"/>
        <v>-1.8717535026879868E-3</v>
      </c>
      <c r="AT75">
        <f t="shared" si="36"/>
        <v>-1.2232710175725482E-3</v>
      </c>
      <c r="AU75">
        <f t="shared" si="23"/>
        <v>-3.5485298228688277E-3</v>
      </c>
      <c r="AW75">
        <v>72</v>
      </c>
      <c r="AX75">
        <f>IF(Z75&gt;0, (R75*SUMPRODUCT(K75:$K$98, X75:$X$98)-K75*$AZ$3)/Z75, 0)</f>
        <v>-172737691.49751976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4.0064597789720742E-4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2000000</v>
      </c>
      <c r="S76">
        <f t="shared" si="29"/>
        <v>-608042429.13448668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-34.77318864222481</v>
      </c>
      <c r="AC76">
        <f t="shared" si="30"/>
        <v>-31.047878291493387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-0.29646245760351803</v>
      </c>
      <c r="AI76">
        <f t="shared" si="34"/>
        <v>-0.29646309587884234</v>
      </c>
      <c r="AJ76">
        <f t="shared" si="35"/>
        <v>-3.7253103507314229</v>
      </c>
      <c r="AK76">
        <f t="shared" si="49"/>
        <v>-2.4341232049557369</v>
      </c>
      <c r="AL76">
        <f t="shared" si="26"/>
        <v>-6.4558966515660021</v>
      </c>
      <c r="AN76">
        <f t="shared" si="36"/>
        <v>0</v>
      </c>
      <c r="AO76">
        <f t="shared" si="36"/>
        <v>0</v>
      </c>
      <c r="AP76">
        <f t="shared" si="36"/>
        <v>-2.5572244147162848E-10</v>
      </c>
      <c r="AQ76">
        <f t="shared" si="36"/>
        <v>-1.1877649123637088E-4</v>
      </c>
      <c r="AR76">
        <f t="shared" si="36"/>
        <v>-1.1877674695881235E-4</v>
      </c>
      <c r="AS76">
        <f t="shared" si="36"/>
        <v>-1.4925306084393798E-3</v>
      </c>
      <c r="AT76">
        <f t="shared" si="36"/>
        <v>-9.7522167177177587E-4</v>
      </c>
      <c r="AU76">
        <f t="shared" si="23"/>
        <v>-2.5865290271699678E-3</v>
      </c>
      <c r="AW76">
        <v>73</v>
      </c>
      <c r="AX76">
        <f>IF(Z76&gt;0, (R76*SUMPRODUCT(K76:$K$98, X76:$X$98)-K76*$AZ$3)/Z76, 0)</f>
        <v>-608042429.13448668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3.577196231225066E-4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2000000</v>
      </c>
      <c r="S77">
        <f t="shared" si="29"/>
        <v>-2409944283.325079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-31.047878291493387</v>
      </c>
      <c r="AC77">
        <f t="shared" si="30"/>
        <v>-27.721422197533812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-7.8096949873117272E-2</v>
      </c>
      <c r="AI77">
        <f t="shared" si="34"/>
        <v>-7.8097093659751621E-2</v>
      </c>
      <c r="AJ77">
        <f t="shared" si="35"/>
        <v>-3.3264560939595746</v>
      </c>
      <c r="AK77">
        <f t="shared" si="49"/>
        <v>-2.1733514804045373</v>
      </c>
      <c r="AL77">
        <f t="shared" si="26"/>
        <v>-5.577904668023864</v>
      </c>
      <c r="AN77">
        <f t="shared" si="36"/>
        <v>0</v>
      </c>
      <c r="AO77">
        <f t="shared" si="36"/>
        <v>0</v>
      </c>
      <c r="AP77">
        <f t="shared" si="36"/>
        <v>-5.1435300649562995E-11</v>
      </c>
      <c r="AQ77">
        <f t="shared" si="36"/>
        <v>-2.79368114756288E-5</v>
      </c>
      <c r="AR77">
        <f t="shared" si="36"/>
        <v>-2.793686291092945E-5</v>
      </c>
      <c r="AS77">
        <f t="shared" si="36"/>
        <v>-1.1899386202647844E-3</v>
      </c>
      <c r="AT77">
        <f t="shared" si="36"/>
        <v>-7.7745047248305285E-4</v>
      </c>
      <c r="AU77">
        <f t="shared" si="23"/>
        <v>-1.995325955658767E-3</v>
      </c>
      <c r="AW77">
        <v>74</v>
      </c>
      <c r="AX77">
        <f>IF(Z77&gt;0, (R77*SUMPRODUCT(K77:$K$98, X77:$X$98)-K77*$AZ$3)/Z77, 0)</f>
        <v>-2409944283.325079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3.1939252064509517E-4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2000000</v>
      </c>
      <c r="S78">
        <f t="shared" si="29"/>
        <v>-10928408531.473749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-27.721422197533812</v>
      </c>
      <c r="AC78">
        <f t="shared" si="30"/>
        <v>-24.751294000014223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-1.8246086787585325E-2</v>
      </c>
      <c r="AI78">
        <f t="shared" si="34"/>
        <v>-1.8246115098310908E-2</v>
      </c>
      <c r="AJ78">
        <f t="shared" si="35"/>
        <v>-2.970128197519589</v>
      </c>
      <c r="AK78">
        <f t="shared" si="49"/>
        <v>-1.9404995538273671</v>
      </c>
      <c r="AL78">
        <f t="shared" si="26"/>
        <v>-4.9288738664452669</v>
      </c>
      <c r="AN78">
        <f t="shared" si="36"/>
        <v>0</v>
      </c>
      <c r="AO78">
        <f t="shared" si="36"/>
        <v>0</v>
      </c>
      <c r="AP78">
        <f t="shared" si="36"/>
        <v>-9.0422340054420122E-12</v>
      </c>
      <c r="AQ78">
        <f t="shared" si="36"/>
        <v>-5.827663650996044E-6</v>
      </c>
      <c r="AR78">
        <f t="shared" si="36"/>
        <v>-5.8276726932300491E-6</v>
      </c>
      <c r="AS78">
        <f t="shared" si="36"/>
        <v>-9.4863673164485461E-4</v>
      </c>
      <c r="AT78">
        <f t="shared" si="36"/>
        <v>-6.1978104380760535E-4</v>
      </c>
      <c r="AU78">
        <f t="shared" si="23"/>
        <v>-1.57424544814569E-3</v>
      </c>
      <c r="AW78">
        <v>75</v>
      </c>
      <c r="AX78">
        <f>IF(Z78&gt;0, (R78*SUMPRODUCT(K78:$K$98, X78:$X$98)-K78*$AZ$3)/Z78, 0)</f>
        <v>-10928408531.473749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2.851718934331207E-4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-24.751294000014223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-24.751294000014223</v>
      </c>
      <c r="AK79">
        <f t="shared" si="49"/>
        <v>-1.7325905800009958</v>
      </c>
      <c r="AL79">
        <f t="shared" si="26"/>
        <v>-26.488414296108598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-1.2917477150631446E-6</v>
      </c>
      <c r="AR79">
        <f t="shared" si="36"/>
        <v>-1.2917477150631446E-6</v>
      </c>
      <c r="AS79">
        <f t="shared" si="36"/>
        <v>-7.0583733749038959E-3</v>
      </c>
      <c r="AT79">
        <f t="shared" si="36"/>
        <v>-4.9408613624327277E-4</v>
      </c>
      <c r="AU79">
        <f t="shared" si="23"/>
        <v>-7.553751258862232E-3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138140.0761292734</v>
      </c>
      <c r="AO81" s="8">
        <f t="shared" si="50"/>
        <v>-13814.00761292734</v>
      </c>
      <c r="AP81" s="8">
        <f t="shared" si="50"/>
        <v>-233.22713198650979</v>
      </c>
      <c r="AQ81" s="8">
        <f t="shared" si="50"/>
        <v>-77494.930280251909</v>
      </c>
      <c r="AR81" s="8">
        <f t="shared" si="50"/>
        <v>46597.911104107618</v>
      </c>
      <c r="AS81" s="8">
        <f t="shared" si="50"/>
        <v>-6560.94930479493</v>
      </c>
      <c r="AT81" s="8">
        <f t="shared" si="50"/>
        <v>3032.7352532408436</v>
      </c>
      <c r="AU81" s="8">
        <f t="shared" si="50"/>
        <v>43069.6970525535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89DA9-6FA4-4B4D-A451-95039705C70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225599.3347857128</v>
      </c>
      <c r="K3">
        <v>1</v>
      </c>
      <c r="L3" s="2">
        <v>0</v>
      </c>
      <c r="O3">
        <f>$C$3</f>
        <v>225599.3347857128</v>
      </c>
      <c r="P3" s="2">
        <f>O3*C5</f>
        <v>22559.933478571282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225599.3347857128</v>
      </c>
      <c r="AF3">
        <f t="shared" ref="AF3:AG34" si="4">-$Z3*P3</f>
        <v>-22559.933478571282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202913.58375124153</v>
      </c>
      <c r="AJ3">
        <f t="shared" ref="AJ3:AJ66" si="7">AB3-AC3</f>
        <v>0</v>
      </c>
      <c r="AL3">
        <f t="shared" ref="AL3:AL34" si="8">SUM(AI3:AK3)</f>
        <v>202913.58375124153</v>
      </c>
      <c r="AN3">
        <f t="shared" ref="AN3:AU34" si="9">AE3*$K3</f>
        <v>225599.3347857128</v>
      </c>
      <c r="AO3">
        <f t="shared" si="9"/>
        <v>-22559.933478571282</v>
      </c>
      <c r="AP3">
        <f t="shared" si="9"/>
        <v>-125.8175559</v>
      </c>
      <c r="AQ3">
        <f t="shared" si="9"/>
        <v>0</v>
      </c>
      <c r="AR3">
        <f t="shared" si="9"/>
        <v>202913.58375124153</v>
      </c>
      <c r="AS3">
        <f t="shared" si="9"/>
        <v>0</v>
      </c>
      <c r="AT3">
        <f t="shared" si="9"/>
        <v>0</v>
      </c>
      <c r="AU3">
        <f t="shared" si="9"/>
        <v>202913.58375124153</v>
      </c>
      <c r="AW3">
        <v>0</v>
      </c>
      <c r="AX3">
        <f>IF(Z3&gt;0, (R3*SUMPRODUCT(K3:$K$98, X3:$X$98)-K3*$AZ$3)/Z3, 0)</f>
        <v>0</v>
      </c>
      <c r="AZ3">
        <f>C6*ABS(SUMPRODUCT(X4:X69, K4:K69))/1</f>
        <v>125340.8972660311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1.5900000000000001E-2</v>
      </c>
      <c r="G4" s="5">
        <f>EconomicRates!D44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8522.3581903887825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8407.5105079089844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-8407.5105079089844</v>
      </c>
      <c r="AK4">
        <f>G4*SUM(AB4, AE4:AF4)</f>
        <v>0</v>
      </c>
      <c r="AL4">
        <f t="shared" si="8"/>
        <v>-15359.600507908985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-6485.7635973504994</v>
      </c>
      <c r="AR4">
        <f t="shared" si="9"/>
        <v>-6485.7635973504994</v>
      </c>
      <c r="AS4">
        <f t="shared" si="9"/>
        <v>-7843.5586415794232</v>
      </c>
      <c r="AT4">
        <f t="shared" si="9"/>
        <v>0</v>
      </c>
      <c r="AU4">
        <f t="shared" si="9"/>
        <v>-14329.322238929923</v>
      </c>
      <c r="AW4">
        <v>1</v>
      </c>
      <c r="AX4">
        <f>IF(Z4&gt;0, (R4*SUMPRODUCT(K4:$K$98, X4:$X$98)-K4*$AZ$3)/Z4, 0)</f>
        <v>8522.3581903887825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3.6400000000000002E-2</v>
      </c>
      <c r="G5" s="5">
        <f>EconomicRates!D45</f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2000000</v>
      </c>
      <c r="S5">
        <f t="shared" si="1"/>
        <v>11997.952699535881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8407.5105079089844</v>
      </c>
      <c r="AC5">
        <f t="shared" si="2"/>
        <v>11675.127474251523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-7130.8161281059201</v>
      </c>
      <c r="AI5">
        <f t="shared" si="6"/>
        <v>-7142.9797944482443</v>
      </c>
      <c r="AJ5">
        <f t="shared" si="7"/>
        <v>-3267.6169663425389</v>
      </c>
      <c r="AK5">
        <f>G5*SUM(AB5, AE5:AF5)</f>
        <v>344.70793082426837</v>
      </c>
      <c r="AL5">
        <f t="shared" si="8"/>
        <v>-10065.888829966516</v>
      </c>
      <c r="AN5">
        <f t="shared" si="9"/>
        <v>0</v>
      </c>
      <c r="AO5">
        <f t="shared" si="9"/>
        <v>0</v>
      </c>
      <c r="AP5">
        <f t="shared" si="9"/>
        <v>-10.401248613612806</v>
      </c>
      <c r="AQ5">
        <f t="shared" si="9"/>
        <v>-6097.6180436906507</v>
      </c>
      <c r="AR5">
        <f t="shared" si="9"/>
        <v>-6108.0192923042632</v>
      </c>
      <c r="AS5">
        <f t="shared" si="9"/>
        <v>-2794.1654666016948</v>
      </c>
      <c r="AT5">
        <f t="shared" si="9"/>
        <v>294.76251540307646</v>
      </c>
      <c r="AU5">
        <f t="shared" si="9"/>
        <v>-8607.4222435028823</v>
      </c>
      <c r="AW5">
        <v>2</v>
      </c>
      <c r="AX5">
        <f>IF(Z5&gt;0, (R5*SUMPRODUCT(K5:$K$98, X5:$X$98)-K5*$AZ$3)/Z5, 0)</f>
        <v>11997.952699535881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5.8799999999999998E-2</v>
      </c>
      <c r="G6" s="5">
        <f>EconomicRates!D46</f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3.757594E-3</v>
      </c>
      <c r="Q6" s="4">
        <f t="shared" si="21"/>
        <v>12.5</v>
      </c>
      <c r="R6">
        <f t="shared" si="0"/>
        <v>2000000</v>
      </c>
      <c r="S6">
        <f t="shared" si="1"/>
        <v>16742.932002578189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11675.127474251523</v>
      </c>
      <c r="AC6">
        <f t="shared" si="2"/>
        <v>16068.290370656105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-7312.9791465471817</v>
      </c>
      <c r="AI6">
        <f t="shared" si="6"/>
        <v>-7324.9754701064167</v>
      </c>
      <c r="AJ6">
        <f t="shared" si="7"/>
        <v>-4393.1628964045813</v>
      </c>
      <c r="AK6">
        <f>G6*SUM(AB6, AE6:AF6)</f>
        <v>682.99495724371411</v>
      </c>
      <c r="AL6">
        <f t="shared" si="8"/>
        <v>-11035.143409267283</v>
      </c>
      <c r="AN6">
        <f t="shared" si="9"/>
        <v>0</v>
      </c>
      <c r="AO6">
        <f t="shared" si="9"/>
        <v>0</v>
      </c>
      <c r="AP6">
        <f t="shared" si="9"/>
        <v>-9.2540843104137647</v>
      </c>
      <c r="AQ6">
        <f t="shared" si="9"/>
        <v>-5641.3054589834628</v>
      </c>
      <c r="AR6">
        <f t="shared" si="9"/>
        <v>-5650.5595432938762</v>
      </c>
      <c r="AS6">
        <f t="shared" si="9"/>
        <v>-3388.9299194011955</v>
      </c>
      <c r="AT6">
        <f t="shared" si="9"/>
        <v>526.86916009822403</v>
      </c>
      <c r="AU6">
        <f t="shared" si="9"/>
        <v>-8512.6203025968462</v>
      </c>
      <c r="AW6">
        <v>3</v>
      </c>
      <c r="AX6">
        <f>IF(Z6&gt;0, (R6*SUMPRODUCT(K6:$K$98, X6:$X$98)-K6*$AZ$3)/Z6, 0)</f>
        <v>16742.932002578189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5.4699999999999999E-2</v>
      </c>
      <c r="G7" s="5">
        <f>EconomicRates!D47</f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2000000</v>
      </c>
      <c r="S7">
        <f t="shared" si="1"/>
        <v>20230.195980045151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16068.290370656105</v>
      </c>
      <c r="AC7">
        <f t="shared" si="2"/>
        <v>19144.937984827498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-7508.5545786666107</v>
      </c>
      <c r="AI7">
        <f t="shared" si="6"/>
        <v>-7520.384010524137</v>
      </c>
      <c r="AJ7">
        <f t="shared" si="7"/>
        <v>-3076.6476141713938</v>
      </c>
      <c r="AK7">
        <f>G7*SUM(AB7, AE7:AF7)</f>
        <v>788.95305719921475</v>
      </c>
      <c r="AL7">
        <f t="shared" si="8"/>
        <v>-9808.0785674963154</v>
      </c>
      <c r="AN7">
        <f t="shared" si="9"/>
        <v>0</v>
      </c>
      <c r="AO7">
        <f t="shared" si="9"/>
        <v>0</v>
      </c>
      <c r="AP7">
        <f t="shared" si="9"/>
        <v>-8.3025588007273061</v>
      </c>
      <c r="AQ7">
        <f t="shared" si="9"/>
        <v>-5269.9247646612466</v>
      </c>
      <c r="AR7">
        <f t="shared" si="9"/>
        <v>-5278.2273234619734</v>
      </c>
      <c r="AS7">
        <f t="shared" si="9"/>
        <v>-2159.363867464494</v>
      </c>
      <c r="AT7">
        <f t="shared" si="9"/>
        <v>553.73150860517319</v>
      </c>
      <c r="AU7">
        <f t="shared" si="9"/>
        <v>-6883.8596823212938</v>
      </c>
      <c r="AW7">
        <v>4</v>
      </c>
      <c r="AX7">
        <f>IF(Z7&gt;0, (R7*SUMPRODUCT(K7:$K$98, X7:$X$98)-K7*$AZ$3)/Z7, 0)</f>
        <v>20230.195980045151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2.2499999999999999E-2</v>
      </c>
      <c r="G8" s="5">
        <f>EconomicRates!D48</f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2000000</v>
      </c>
      <c r="S8">
        <f t="shared" si="1"/>
        <v>21146.079345683425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19144.937984827498</v>
      </c>
      <c r="AC8">
        <f t="shared" si="2"/>
        <v>19729.910733951416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-7723.4890556335495</v>
      </c>
      <c r="AI8">
        <f t="shared" si="6"/>
        <v>-7735.151921365903</v>
      </c>
      <c r="AJ8">
        <f t="shared" si="7"/>
        <v>-584.97274912391731</v>
      </c>
      <c r="AK8">
        <f t="shared" ref="AK8:AK69" si="22">G8*SUM(AB8:AB8, AE8:AF8)</f>
        <v>407.78717907682568</v>
      </c>
      <c r="AL8">
        <f t="shared" si="8"/>
        <v>-7912.3374914129945</v>
      </c>
      <c r="AN8">
        <f t="shared" si="9"/>
        <v>0</v>
      </c>
      <c r="AO8">
        <f t="shared" si="9"/>
        <v>0</v>
      </c>
      <c r="AP8">
        <f t="shared" si="9"/>
        <v>-7.6408600310297485</v>
      </c>
      <c r="AQ8">
        <f t="shared" si="9"/>
        <v>-5059.9998473427477</v>
      </c>
      <c r="AR8">
        <f t="shared" si="9"/>
        <v>-5067.6407073737782</v>
      </c>
      <c r="AS8">
        <f t="shared" si="9"/>
        <v>-383.24156348841836</v>
      </c>
      <c r="AT8">
        <f t="shared" si="9"/>
        <v>267.15944685284586</v>
      </c>
      <c r="AU8">
        <f t="shared" si="9"/>
        <v>-5183.72282400935</v>
      </c>
      <c r="AW8">
        <v>5</v>
      </c>
      <c r="AX8">
        <f>IF(Z8&gt;0, (R8*SUMPRODUCT(K8:$K$98, X8:$X$98)-K8*$AZ$3)/Z8, 0)</f>
        <v>21146.079345683425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2.2000000000000001E-3</v>
      </c>
      <c r="G9" s="5">
        <f>EconomicRates!D49</f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2000000</v>
      </c>
      <c r="S9">
        <f t="shared" si="1"/>
        <v>20677.566663353868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19729.910733951416</v>
      </c>
      <c r="AC9">
        <f t="shared" si="2"/>
        <v>19017.202622480749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-7993.6218076193945</v>
      </c>
      <c r="AI9">
        <f t="shared" si="6"/>
        <v>-8005.1180845581266</v>
      </c>
      <c r="AJ9">
        <f t="shared" si="7"/>
        <v>712.70811147066706</v>
      </c>
      <c r="AK9">
        <f t="shared" si="22"/>
        <v>116.40647333031335</v>
      </c>
      <c r="AL9">
        <f t="shared" si="8"/>
        <v>-7176.0034997571465</v>
      </c>
      <c r="AN9">
        <f t="shared" si="9"/>
        <v>0</v>
      </c>
      <c r="AO9">
        <f t="shared" si="9"/>
        <v>0</v>
      </c>
      <c r="AP9">
        <f t="shared" si="9"/>
        <v>-7.1329863927365746</v>
      </c>
      <c r="AQ9">
        <f t="shared" si="9"/>
        <v>-4959.7270391365719</v>
      </c>
      <c r="AR9">
        <f t="shared" si="9"/>
        <v>-4966.8600255293086</v>
      </c>
      <c r="AS9">
        <f t="shared" si="9"/>
        <v>442.20727181559647</v>
      </c>
      <c r="AT9">
        <f t="shared" si="9"/>
        <v>72.225625279966309</v>
      </c>
      <c r="AU9">
        <f t="shared" si="9"/>
        <v>-4452.4271284337456</v>
      </c>
      <c r="AW9">
        <v>6</v>
      </c>
      <c r="AX9">
        <f>IF(Z9&gt;0, (R9*SUMPRODUCT(K9:$K$98, X9:$X$98)-K9*$AZ$3)/Z9, 0)</f>
        <v>20677.566663353868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2.5000000000000001E-3</v>
      </c>
      <c r="G10" s="5">
        <f>EconomicRates!D50</f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2000000</v>
      </c>
      <c r="S10">
        <f t="shared" si="1"/>
        <v>19913.418116324654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19017.202622480749</v>
      </c>
      <c r="AC10">
        <f t="shared" si="2"/>
        <v>18048.849633809339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-8277.8141956465079</v>
      </c>
      <c r="AI10">
        <f t="shared" si="6"/>
        <v>-8289.1437734771298</v>
      </c>
      <c r="AJ10">
        <f t="shared" si="7"/>
        <v>968.35298867140955</v>
      </c>
      <c r="AK10">
        <f t="shared" si="22"/>
        <v>77.970530752171072</v>
      </c>
      <c r="AL10">
        <f t="shared" si="8"/>
        <v>-7242.8202540535494</v>
      </c>
      <c r="AN10">
        <f t="shared" si="9"/>
        <v>0</v>
      </c>
      <c r="AO10">
        <f t="shared" si="9"/>
        <v>0</v>
      </c>
      <c r="AP10">
        <f t="shared" si="9"/>
        <v>-6.6687754209928416</v>
      </c>
      <c r="AQ10">
        <f t="shared" si="9"/>
        <v>-4872.4572682901789</v>
      </c>
      <c r="AR10">
        <f t="shared" si="9"/>
        <v>-4879.1260437111714</v>
      </c>
      <c r="AS10">
        <f t="shared" si="9"/>
        <v>569.98845907944724</v>
      </c>
      <c r="AT10">
        <f t="shared" si="9"/>
        <v>45.894733838754341</v>
      </c>
      <c r="AU10">
        <f t="shared" si="9"/>
        <v>-4263.2428507929699</v>
      </c>
      <c r="AW10">
        <v>7</v>
      </c>
      <c r="AX10">
        <f>IF(Z10&gt;0, (R10*SUMPRODUCT(K10:$K$98, X10:$X$98)-K10*$AZ$3)/Z10, 0)</f>
        <v>19913.418116324654</v>
      </c>
    </row>
    <row r="11" spans="1:52" x14ac:dyDescent="0.25">
      <c r="A11" t="s">
        <v>33</v>
      </c>
      <c r="C11" s="12">
        <f>AU71</f>
        <v>69085.16430605849</v>
      </c>
      <c r="E11">
        <v>2011</v>
      </c>
      <c r="F11" s="5">
        <f>EconomicRates!C51</f>
        <v>1.5E-3</v>
      </c>
      <c r="G11" s="5">
        <f>EconomicRates!D51</f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2000000</v>
      </c>
      <c r="S11">
        <f t="shared" si="1"/>
        <v>18868.205472115464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18048.849633809339</v>
      </c>
      <c r="AC11">
        <f t="shared" si="2"/>
        <v>16849.854875370307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-8547.1060247192945</v>
      </c>
      <c r="AI11">
        <f t="shared" si="6"/>
        <v>-8558.2688873589559</v>
      </c>
      <c r="AJ11">
        <f t="shared" si="7"/>
        <v>1198.994758439032</v>
      </c>
      <c r="AK11">
        <f t="shared" si="22"/>
        <v>43.317239121142407</v>
      </c>
      <c r="AL11">
        <f t="shared" si="8"/>
        <v>-7315.956889798781</v>
      </c>
      <c r="AN11">
        <f t="shared" si="9"/>
        <v>0</v>
      </c>
      <c r="AO11">
        <f t="shared" si="9"/>
        <v>0</v>
      </c>
      <c r="AP11">
        <f t="shared" si="9"/>
        <v>-6.2434854845324166</v>
      </c>
      <c r="AQ11">
        <f t="shared" si="9"/>
        <v>-4780.4702183197405</v>
      </c>
      <c r="AR11">
        <f t="shared" si="9"/>
        <v>-4786.7137038042729</v>
      </c>
      <c r="AS11">
        <f t="shared" si="9"/>
        <v>670.60812373946271</v>
      </c>
      <c r="AT11">
        <f t="shared" si="9"/>
        <v>24.227705957965682</v>
      </c>
      <c r="AU11">
        <f t="shared" si="9"/>
        <v>-4091.877874106844</v>
      </c>
      <c r="AW11">
        <v>8</v>
      </c>
      <c r="AX11">
        <f>IF(Z11&gt;0, (R11*SUMPRODUCT(K11:$K$98, X11:$X$98)-K11*$AZ$3)/Z11, 0)</f>
        <v>18868.205472115464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1.9E-3</v>
      </c>
      <c r="G12" s="5">
        <f>EconomicRates!D52</f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2000000</v>
      </c>
      <c r="S12">
        <f t="shared" si="1"/>
        <v>17681.066350689329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16849.854875370307</v>
      </c>
      <c r="AC12">
        <f t="shared" si="2"/>
        <v>15553.611669512844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-8845.2219541826562</v>
      </c>
      <c r="AI12">
        <f t="shared" si="6"/>
        <v>-8856.2179055587076</v>
      </c>
      <c r="AJ12">
        <f t="shared" si="7"/>
        <v>1296.2432058574632</v>
      </c>
      <c r="AK12">
        <f t="shared" si="22"/>
        <v>38.754666213351705</v>
      </c>
      <c r="AL12">
        <f t="shared" si="8"/>
        <v>-7521.2200334878926</v>
      </c>
      <c r="AN12">
        <f t="shared" si="9"/>
        <v>0</v>
      </c>
      <c r="AO12">
        <f t="shared" si="9"/>
        <v>0</v>
      </c>
      <c r="AP12">
        <f t="shared" si="9"/>
        <v>-5.8444650510639296</v>
      </c>
      <c r="AQ12">
        <f t="shared" si="9"/>
        <v>-4701.3294995752967</v>
      </c>
      <c r="AR12">
        <f t="shared" si="9"/>
        <v>-4707.1739646263613</v>
      </c>
      <c r="AS12">
        <f t="shared" si="9"/>
        <v>688.96704388972785</v>
      </c>
      <c r="AT12">
        <f t="shared" si="9"/>
        <v>20.598517081741281</v>
      </c>
      <c r="AU12">
        <f t="shared" si="9"/>
        <v>-3997.6084036548918</v>
      </c>
      <c r="AW12">
        <v>9</v>
      </c>
      <c r="AX12">
        <f>IF(Z12&gt;0, (R12*SUMPRODUCT(K12:$K$98, X12:$X$98)-K12*$AZ$3)/Z12, 0)</f>
        <v>17681.066350689329</v>
      </c>
    </row>
    <row r="13" spans="1:52" x14ac:dyDescent="0.25">
      <c r="E13">
        <v>2013</v>
      </c>
      <c r="F13" s="5">
        <f>EconomicRates!C53</f>
        <v>1.6999999999999999E-3</v>
      </c>
      <c r="G13" s="5">
        <f>EconomicRates!D53</f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2000000</v>
      </c>
      <c r="S13">
        <f t="shared" si="1"/>
        <v>16328.36687634491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15553.611669512844</v>
      </c>
      <c r="AC13">
        <f t="shared" si="2"/>
        <v>14145.286929114976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-9155.9170224181107</v>
      </c>
      <c r="AI13">
        <f t="shared" si="6"/>
        <v>-9166.7457897990116</v>
      </c>
      <c r="AJ13">
        <f t="shared" si="7"/>
        <v>1408.3247403978676</v>
      </c>
      <c r="AK13">
        <f t="shared" si="22"/>
        <v>31.107223339025687</v>
      </c>
      <c r="AL13">
        <f t="shared" si="8"/>
        <v>-7727.3138260621181</v>
      </c>
      <c r="AN13">
        <f t="shared" si="9"/>
        <v>0</v>
      </c>
      <c r="AO13">
        <f t="shared" si="9"/>
        <v>0</v>
      </c>
      <c r="AP13">
        <f t="shared" si="9"/>
        <v>-5.4711073957775493</v>
      </c>
      <c r="AQ13">
        <f t="shared" si="9"/>
        <v>-4625.919421339755</v>
      </c>
      <c r="AR13">
        <f t="shared" si="9"/>
        <v>-4631.3905287355328</v>
      </c>
      <c r="AS13">
        <f t="shared" si="9"/>
        <v>711.53951616297877</v>
      </c>
      <c r="AT13">
        <f t="shared" si="9"/>
        <v>15.716558836828323</v>
      </c>
      <c r="AU13">
        <f t="shared" si="9"/>
        <v>-3904.1344537357254</v>
      </c>
      <c r="AW13">
        <v>10</v>
      </c>
      <c r="AX13">
        <f>IF(Z13&gt;0, (R13*SUMPRODUCT(K13:$K$98, X13:$X$98)-K13*$AZ$3)/Z13, 0)</f>
        <v>16328.36687634491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0.45110557331525025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2000000</v>
      </c>
      <c r="S14">
        <f t="shared" si="1"/>
        <v>19116.725588405003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14145.286929114976</v>
      </c>
      <c r="AC14">
        <f t="shared" si="2"/>
        <v>16304.404786300125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-9502.9572090857891</v>
      </c>
      <c r="AI14">
        <f t="shared" si="6"/>
        <v>-9513.6182953103234</v>
      </c>
      <c r="AJ14">
        <f t="shared" si="7"/>
        <v>-2159.1178571851488</v>
      </c>
      <c r="AK14">
        <f t="shared" si="22"/>
        <v>990.17008503804846</v>
      </c>
      <c r="AL14">
        <f t="shared" si="8"/>
        <v>-10682.566067457425</v>
      </c>
      <c r="AN14">
        <f t="shared" si="9"/>
        <v>0</v>
      </c>
      <c r="AO14">
        <f t="shared" si="9"/>
        <v>0</v>
      </c>
      <c r="AP14">
        <f t="shared" si="9"/>
        <v>-4.8092754134819717</v>
      </c>
      <c r="AQ14">
        <f t="shared" si="9"/>
        <v>-4286.8369599949356</v>
      </c>
      <c r="AR14">
        <f t="shared" si="9"/>
        <v>-4291.6462354084169</v>
      </c>
      <c r="AS14">
        <f t="shared" si="9"/>
        <v>-973.99009882070118</v>
      </c>
      <c r="AT14">
        <f t="shared" si="9"/>
        <v>446.67124389069892</v>
      </c>
      <c r="AU14">
        <f t="shared" si="9"/>
        <v>-4818.9650903384199</v>
      </c>
      <c r="AW14">
        <v>11</v>
      </c>
      <c r="AX14">
        <f>IF(Z14&gt;0, (R14*SUMPRODUCT(K14:$K$98, X14:$X$98)-K14*$AZ$3)/Z14, 0)</f>
        <v>19116.725588405003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0.40277283331718772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2000000</v>
      </c>
      <c r="S15">
        <f t="shared" si="1"/>
        <v>21533.878859961143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16304.404786300125</v>
      </c>
      <c r="AC15">
        <f t="shared" si="2"/>
        <v>18075.63682498812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-9906.8715175708876</v>
      </c>
      <c r="AI15">
        <f t="shared" si="6"/>
        <v>-9917.3640749861916</v>
      </c>
      <c r="AJ15">
        <f t="shared" si="7"/>
        <v>-1771.2320386879946</v>
      </c>
      <c r="AK15">
        <f t="shared" si="22"/>
        <v>1141.3083350410088</v>
      </c>
      <c r="AL15">
        <f t="shared" si="8"/>
        <v>-10547.287778633177</v>
      </c>
      <c r="AN15">
        <f t="shared" si="9"/>
        <v>0</v>
      </c>
      <c r="AO15">
        <f t="shared" si="9"/>
        <v>0</v>
      </c>
      <c r="AP15">
        <f t="shared" si="9"/>
        <v>-4.2261170789054123</v>
      </c>
      <c r="AQ15">
        <f t="shared" si="9"/>
        <v>-3990.2187104413738</v>
      </c>
      <c r="AR15">
        <f t="shared" si="9"/>
        <v>-3994.444827520279</v>
      </c>
      <c r="AS15">
        <f t="shared" si="9"/>
        <v>-713.4041466845423</v>
      </c>
      <c r="AT15">
        <f t="shared" si="9"/>
        <v>459.68799179298929</v>
      </c>
      <c r="AU15">
        <f t="shared" si="9"/>
        <v>-4248.1609824118323</v>
      </c>
      <c r="AW15">
        <v>12</v>
      </c>
      <c r="AX15">
        <f>IF(Z15&gt;0, (R15*SUMPRODUCT(K15:$K$98, X15:$X$98)-K15*$AZ$3)/Z15, 0)</f>
        <v>21533.878859961143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0.35961860117606043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2000000</v>
      </c>
      <c r="S16">
        <f t="shared" si="1"/>
        <v>23605.421224132628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18075.63682498812</v>
      </c>
      <c r="AC16">
        <f t="shared" si="2"/>
        <v>19494.408291942258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-10332.009535185916</v>
      </c>
      <c r="AI16">
        <f t="shared" si="6"/>
        <v>-10342.332591967473</v>
      </c>
      <c r="AJ16">
        <f t="shared" si="7"/>
        <v>-1418.7714669541383</v>
      </c>
      <c r="AK16">
        <f t="shared" si="22"/>
        <v>1265.2945777491684</v>
      </c>
      <c r="AL16">
        <f t="shared" si="8"/>
        <v>-10495.809481172444</v>
      </c>
      <c r="AN16">
        <f t="shared" si="9"/>
        <v>0</v>
      </c>
      <c r="AO16">
        <f t="shared" si="9"/>
        <v>0</v>
      </c>
      <c r="AP16">
        <f t="shared" si="9"/>
        <v>-3.7123632396443651</v>
      </c>
      <c r="AQ16">
        <f t="shared" si="9"/>
        <v>-3715.5828163812776</v>
      </c>
      <c r="AR16">
        <f t="shared" si="9"/>
        <v>-3719.2951796209222</v>
      </c>
      <c r="AS16">
        <f t="shared" si="9"/>
        <v>-510.21661033455445</v>
      </c>
      <c r="AT16">
        <f t="shared" si="9"/>
        <v>455.02346612580999</v>
      </c>
      <c r="AU16">
        <f t="shared" si="9"/>
        <v>-3774.488323829667</v>
      </c>
      <c r="AW16">
        <v>13</v>
      </c>
      <c r="AX16">
        <f>IF(Z16&gt;0, (R16*SUMPRODUCT(K16:$K$98, X16:$X$98)-K16*$AZ$3)/Z16, 0)</f>
        <v>23605.421224132628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0.32108803676433967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2000000</v>
      </c>
      <c r="S17">
        <f t="shared" si="1"/>
        <v>25373.399532390908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19494.408291942258</v>
      </c>
      <c r="AC17">
        <f t="shared" si="2"/>
        <v>20608.28099109263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-10771.729863064567</v>
      </c>
      <c r="AI17">
        <f t="shared" si="6"/>
        <v>-10781.882365966663</v>
      </c>
      <c r="AJ17">
        <f t="shared" si="7"/>
        <v>-1113.8726991503718</v>
      </c>
      <c r="AK17">
        <f t="shared" si="22"/>
        <v>1364.6085804359582</v>
      </c>
      <c r="AL17">
        <f t="shared" si="8"/>
        <v>-10531.146484681078</v>
      </c>
      <c r="AN17">
        <f t="shared" si="9"/>
        <v>0</v>
      </c>
      <c r="AO17">
        <f t="shared" si="9"/>
        <v>0</v>
      </c>
      <c r="AP17">
        <f t="shared" si="9"/>
        <v>-3.259847225078492</v>
      </c>
      <c r="AQ17">
        <f t="shared" si="9"/>
        <v>-3458.6735942872115</v>
      </c>
      <c r="AR17">
        <f t="shared" si="9"/>
        <v>-3461.9334415122894</v>
      </c>
      <c r="AS17">
        <f t="shared" si="9"/>
        <v>-357.65119817558883</v>
      </c>
      <c r="AT17">
        <f t="shared" si="9"/>
        <v>438.15949004395429</v>
      </c>
      <c r="AU17">
        <f t="shared" si="9"/>
        <v>-3381.4251496439242</v>
      </c>
      <c r="AW17">
        <v>14</v>
      </c>
      <c r="AX17">
        <f>IF(Z17&gt;0, (R17*SUMPRODUCT(K17:$K$98, X17:$X$98)-K17*$AZ$3)/Z17, 0)</f>
        <v>25373.399532390908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0.28668574711101752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2000000</v>
      </c>
      <c r="S18">
        <f t="shared" si="1"/>
        <v>26879.275367634695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20608.28099109263</v>
      </c>
      <c r="AC18">
        <f t="shared" si="2"/>
        <v>21461.62124995872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-11266.591462959332</v>
      </c>
      <c r="AI18">
        <f t="shared" si="6"/>
        <v>-11276.572024635763</v>
      </c>
      <c r="AJ18">
        <f t="shared" si="7"/>
        <v>-853.34025886609015</v>
      </c>
      <c r="AK18">
        <f t="shared" si="22"/>
        <v>1442.5796693764842</v>
      </c>
      <c r="AL18">
        <f t="shared" si="8"/>
        <v>-10687.332614125369</v>
      </c>
      <c r="AN18">
        <f t="shared" si="9"/>
        <v>0</v>
      </c>
      <c r="AO18">
        <f t="shared" si="9"/>
        <v>0</v>
      </c>
      <c r="AP18">
        <f t="shared" si="9"/>
        <v>-2.8612847807955668</v>
      </c>
      <c r="AQ18">
        <f t="shared" si="9"/>
        <v>-3229.9711909531079</v>
      </c>
      <c r="AR18">
        <f t="shared" si="9"/>
        <v>-3232.8324757339033</v>
      </c>
      <c r="AS18">
        <f t="shared" si="9"/>
        <v>-244.64048965293415</v>
      </c>
      <c r="AT18">
        <f t="shared" si="9"/>
        <v>413.567030282362</v>
      </c>
      <c r="AU18">
        <f t="shared" si="9"/>
        <v>-3063.9059351044752</v>
      </c>
      <c r="AW18">
        <v>15</v>
      </c>
      <c r="AX18">
        <f>IF(Z18&gt;0, (R18*SUMPRODUCT(K18:$K$98, X18:$X$98)-K18*$AZ$3)/Z18, 0)</f>
        <v>26879.275367634695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0.25596941706340848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2000000</v>
      </c>
      <c r="S19">
        <f t="shared" si="1"/>
        <v>28145.637622677135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21461.62124995872</v>
      </c>
      <c r="AC19">
        <f t="shared" si="2"/>
        <v>22081.662427892476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-11820.796801011238</v>
      </c>
      <c r="AI19">
        <f t="shared" si="6"/>
        <v>-11830.6036770909</v>
      </c>
      <c r="AJ19">
        <f t="shared" si="7"/>
        <v>-620.04117793375553</v>
      </c>
      <c r="AK19">
        <f t="shared" si="22"/>
        <v>1502.3134874971106</v>
      </c>
      <c r="AL19">
        <f t="shared" si="8"/>
        <v>-10948.331367527544</v>
      </c>
      <c r="AN19">
        <f t="shared" si="9"/>
        <v>0</v>
      </c>
      <c r="AO19">
        <f t="shared" si="9"/>
        <v>0</v>
      </c>
      <c r="AP19">
        <f t="shared" si="9"/>
        <v>-2.5102603533240639</v>
      </c>
      <c r="AQ19">
        <f t="shared" si="9"/>
        <v>-3025.7624663798501</v>
      </c>
      <c r="AR19">
        <f t="shared" si="9"/>
        <v>-3028.2727267331743</v>
      </c>
      <c r="AS19">
        <f t="shared" si="9"/>
        <v>-158.71157887101253</v>
      </c>
      <c r="AT19">
        <f t="shared" si="9"/>
        <v>384.54630764113159</v>
      </c>
      <c r="AU19">
        <f t="shared" si="9"/>
        <v>-2802.4379979630553</v>
      </c>
      <c r="AW19">
        <v>16</v>
      </c>
      <c r="AX19">
        <f>IF(Z19&gt;0, (R19*SUMPRODUCT(K19:$K$98, X19:$X$98)-K19*$AZ$3)/Z19, 0)</f>
        <v>28145.637622677135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0.22854412237804328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2000000</v>
      </c>
      <c r="S20">
        <f t="shared" si="1"/>
        <v>29194.102063107708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22081.662427892476</v>
      </c>
      <c r="AC20">
        <f t="shared" si="2"/>
        <v>22493.411005161615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-12453.332983816141</v>
      </c>
      <c r="AI20">
        <f t="shared" si="6"/>
        <v>-12462.963957803857</v>
      </c>
      <c r="AJ20">
        <f t="shared" si="7"/>
        <v>-411.74857726913979</v>
      </c>
      <c r="AK20">
        <f t="shared" si="22"/>
        <v>1545.7163699524735</v>
      </c>
      <c r="AL20">
        <f t="shared" si="8"/>
        <v>-11328.996165120523</v>
      </c>
      <c r="AN20">
        <f t="shared" si="9"/>
        <v>0</v>
      </c>
      <c r="AO20">
        <f t="shared" si="9"/>
        <v>0</v>
      </c>
      <c r="AP20">
        <f t="shared" si="9"/>
        <v>-2.2011024976683471</v>
      </c>
      <c r="AQ20">
        <f t="shared" si="9"/>
        <v>-2846.1360574677988</v>
      </c>
      <c r="AR20">
        <f t="shared" si="9"/>
        <v>-2848.3371599654674</v>
      </c>
      <c r="AS20">
        <f t="shared" si="9"/>
        <v>-94.102717232383498</v>
      </c>
      <c r="AT20">
        <f t="shared" si="9"/>
        <v>353.26439121616295</v>
      </c>
      <c r="AU20">
        <f t="shared" si="9"/>
        <v>-2589.1754859816879</v>
      </c>
      <c r="AW20">
        <v>17</v>
      </c>
      <c r="AX20">
        <f>IF(Z20&gt;0, (R20*SUMPRODUCT(K20:$K$98, X20:$X$98)-K20*$AZ$3)/Z20, 0)</f>
        <v>29194.102063107708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0.2040572521232529</v>
      </c>
      <c r="L21" s="2">
        <v>18</v>
      </c>
      <c r="M21" s="6">
        <v>8.552947E-3</v>
      </c>
      <c r="Q21" s="4">
        <f t="shared" si="21"/>
        <v>12.5</v>
      </c>
      <c r="R21">
        <f t="shared" si="0"/>
        <v>2000000</v>
      </c>
      <c r="S21">
        <f t="shared" si="1"/>
        <v>30040.972535004443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22493.411005161615</v>
      </c>
      <c r="AC21">
        <f t="shared" si="2"/>
        <v>22716.481236666132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-13179.713612050358</v>
      </c>
      <c r="AI21">
        <f t="shared" si="6"/>
        <v>-13189.165903088122</v>
      </c>
      <c r="AJ21">
        <f t="shared" si="7"/>
        <v>-223.07023150451641</v>
      </c>
      <c r="AK21">
        <f t="shared" si="22"/>
        <v>1574.5387703613133</v>
      </c>
      <c r="AL21">
        <f t="shared" si="8"/>
        <v>-11837.697364231324</v>
      </c>
      <c r="AN21">
        <f t="shared" si="9"/>
        <v>0</v>
      </c>
      <c r="AO21">
        <f t="shared" si="9"/>
        <v>0</v>
      </c>
      <c r="AP21">
        <f t="shared" si="9"/>
        <v>-1.9288085354353022</v>
      </c>
      <c r="AQ21">
        <f t="shared" si="9"/>
        <v>-2689.4161434464281</v>
      </c>
      <c r="AR21">
        <f t="shared" si="9"/>
        <v>-2691.3449519818632</v>
      </c>
      <c r="AS21">
        <f t="shared" si="9"/>
        <v>-45.519098471309498</v>
      </c>
      <c r="AT21">
        <f t="shared" si="9"/>
        <v>321.29605484145509</v>
      </c>
      <c r="AU21">
        <f t="shared" si="9"/>
        <v>-2415.5679956117178</v>
      </c>
      <c r="AW21">
        <v>18</v>
      </c>
      <c r="AX21">
        <f>IF(Z21&gt;0, (R21*SUMPRODUCT(K21:$K$98, X21:$X$98)-K21*$AZ$3)/Z21, 0)</f>
        <v>30040.972535004443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0.18219397511004723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2000000</v>
      </c>
      <c r="S22">
        <f t="shared" si="1"/>
        <v>30699.71876060159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22716.481236666132</v>
      </c>
      <c r="AC22">
        <f t="shared" si="2"/>
        <v>22767.427851230696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-14009.257183101741</v>
      </c>
      <c r="AI22">
        <f t="shared" si="6"/>
        <v>-14018.527393371733</v>
      </c>
      <c r="AJ22">
        <f t="shared" si="7"/>
        <v>-50.946614564563788</v>
      </c>
      <c r="AK22">
        <f t="shared" si="22"/>
        <v>1590.1536865666294</v>
      </c>
      <c r="AL22">
        <f t="shared" si="8"/>
        <v>-12479.320321369667</v>
      </c>
      <c r="AN22">
        <f t="shared" si="9"/>
        <v>0</v>
      </c>
      <c r="AO22">
        <f t="shared" si="9"/>
        <v>0</v>
      </c>
      <c r="AP22">
        <f t="shared" si="9"/>
        <v>-1.6889764591957601</v>
      </c>
      <c r="AQ22">
        <f t="shared" si="9"/>
        <v>-2552.4022545282892</v>
      </c>
      <c r="AR22">
        <f t="shared" si="9"/>
        <v>-2554.0912309874848</v>
      </c>
      <c r="AS22">
        <f t="shared" si="9"/>
        <v>-9.2821662259173046</v>
      </c>
      <c r="AT22">
        <f t="shared" si="9"/>
        <v>289.71642119147032</v>
      </c>
      <c r="AU22">
        <f t="shared" si="9"/>
        <v>-2273.6569760219318</v>
      </c>
      <c r="AW22">
        <v>19</v>
      </c>
      <c r="AX22">
        <f>IF(Z22&gt;0, (R22*SUMPRODUCT(K22:$K$98, X22:$X$98)-K22*$AZ$3)/Z22, 0)</f>
        <v>30699.71876060159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0.16267319206254216</v>
      </c>
      <c r="L23" s="2">
        <v>20</v>
      </c>
      <c r="M23" s="6">
        <v>1.011049E-2</v>
      </c>
      <c r="Q23" s="4">
        <f t="shared" si="21"/>
        <v>12.5</v>
      </c>
      <c r="R23">
        <f t="shared" si="0"/>
        <v>2000000</v>
      </c>
      <c r="S23">
        <f t="shared" si="1"/>
        <v>31184.39346148706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22767.427851230696</v>
      </c>
      <c r="AC23">
        <f t="shared" si="2"/>
        <v>22661.778059212225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-14996.218917223634</v>
      </c>
      <c r="AI23">
        <f t="shared" si="6"/>
        <v>-15005.302699022694</v>
      </c>
      <c r="AJ23">
        <f t="shared" si="7"/>
        <v>105.64979201847018</v>
      </c>
      <c r="AK23">
        <f t="shared" si="22"/>
        <v>1593.7199495861489</v>
      </c>
      <c r="AL23">
        <f t="shared" si="8"/>
        <v>-13305.932957418074</v>
      </c>
      <c r="AN23">
        <f t="shared" si="9"/>
        <v>0</v>
      </c>
      <c r="AO23">
        <f t="shared" si="9"/>
        <v>0</v>
      </c>
      <c r="AP23">
        <f t="shared" si="9"/>
        <v>-1.4776877812525608</v>
      </c>
      <c r="AQ23">
        <f t="shared" si="9"/>
        <v>-2439.4828001334481</v>
      </c>
      <c r="AR23">
        <f t="shared" si="9"/>
        <v>-2440.9604879147009</v>
      </c>
      <c r="AS23">
        <f t="shared" si="9"/>
        <v>17.186388908388235</v>
      </c>
      <c r="AT23">
        <f t="shared" si="9"/>
        <v>259.25551145293264</v>
      </c>
      <c r="AU23">
        <f t="shared" si="9"/>
        <v>-2164.5185875533798</v>
      </c>
      <c r="AW23">
        <v>20</v>
      </c>
      <c r="AX23">
        <f>IF(Z23&gt;0, (R23*SUMPRODUCT(K23:$K$98, X23:$X$98)-K23*$AZ$3)/Z23, 0)</f>
        <v>31184.39346148706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0.14524392148441262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2000000</v>
      </c>
      <c r="S24">
        <f t="shared" si="1"/>
        <v>31497.81767920038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22661.778059212225</v>
      </c>
      <c r="AC24">
        <f t="shared" si="2"/>
        <v>22406.895672033967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-16112.425549417609</v>
      </c>
      <c r="AI24">
        <f t="shared" si="6"/>
        <v>-16121.317790738993</v>
      </c>
      <c r="AJ24">
        <f t="shared" si="7"/>
        <v>254.8823871782588</v>
      </c>
      <c r="AK24">
        <f t="shared" si="22"/>
        <v>1586.3244641448559</v>
      </c>
      <c r="AL24">
        <f t="shared" si="8"/>
        <v>-14280.110939415878</v>
      </c>
      <c r="AN24">
        <f t="shared" si="9"/>
        <v>0</v>
      </c>
      <c r="AO24">
        <f t="shared" si="9"/>
        <v>0</v>
      </c>
      <c r="AP24">
        <f t="shared" si="9"/>
        <v>-1.2915440003036371</v>
      </c>
      <c r="AQ24">
        <f t="shared" si="9"/>
        <v>-2340.2318714230551</v>
      </c>
      <c r="AR24">
        <f t="shared" si="9"/>
        <v>-2341.5234154233585</v>
      </c>
      <c r="AS24">
        <f t="shared" si="9"/>
        <v>37.020117431078681</v>
      </c>
      <c r="AT24">
        <f t="shared" si="9"/>
        <v>230.40398591905839</v>
      </c>
      <c r="AU24">
        <f t="shared" si="9"/>
        <v>-2074.0993120732214</v>
      </c>
      <c r="AW24">
        <v>21</v>
      </c>
      <c r="AX24">
        <f>IF(Z24&gt;0, (R24*SUMPRODUCT(K24:$K$98, X24:$X$98)-K24*$AZ$3)/Z24, 0)</f>
        <v>31497.81767920038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0.12968207275393984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2000000</v>
      </c>
      <c r="S25">
        <f t="shared" si="1"/>
        <v>31652.952815623008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22406.895672033967</v>
      </c>
      <c r="AC25">
        <f t="shared" si="2"/>
        <v>22017.19988360662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-17368.563349616543</v>
      </c>
      <c r="AI25">
        <f t="shared" si="6"/>
        <v>-17377.258115003777</v>
      </c>
      <c r="AJ25">
        <f t="shared" si="7"/>
        <v>389.695788427347</v>
      </c>
      <c r="AK25">
        <f t="shared" si="22"/>
        <v>1568.4826970423778</v>
      </c>
      <c r="AL25">
        <f t="shared" si="8"/>
        <v>-15419.079629534051</v>
      </c>
      <c r="AN25">
        <f t="shared" si="9"/>
        <v>0</v>
      </c>
      <c r="AO25">
        <f t="shared" si="9"/>
        <v>0</v>
      </c>
      <c r="AP25">
        <f t="shared" si="9"/>
        <v>-1.1275551975259337</v>
      </c>
      <c r="AQ25">
        <f t="shared" si="9"/>
        <v>-2252.3912959363856</v>
      </c>
      <c r="AR25">
        <f t="shared" si="9"/>
        <v>-2253.5188511339111</v>
      </c>
      <c r="AS25">
        <f t="shared" si="9"/>
        <v>50.536557586739157</v>
      </c>
      <c r="AT25">
        <f t="shared" si="9"/>
        <v>203.40408723114541</v>
      </c>
      <c r="AU25">
        <f t="shared" si="9"/>
        <v>-1999.5782063160266</v>
      </c>
      <c r="AW25">
        <v>22</v>
      </c>
      <c r="AX25">
        <f>IF(Z25&gt;0, (R25*SUMPRODUCT(K25:$K$98, X25:$X$98)-K25*$AZ$3)/Z25, 0)</f>
        <v>31652.952815623008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0.11578756495887485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2000000</v>
      </c>
      <c r="S26">
        <f t="shared" si="1"/>
        <v>31662.699779987874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22017.19988360662</v>
      </c>
      <c r="AC26">
        <f t="shared" si="2"/>
        <v>21506.358661773542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-18784.325561617217</v>
      </c>
      <c r="AI26">
        <f t="shared" si="6"/>
        <v>-18792.815977315822</v>
      </c>
      <c r="AJ26">
        <f t="shared" si="7"/>
        <v>510.84122183307773</v>
      </c>
      <c r="AK26">
        <f t="shared" si="22"/>
        <v>1541.2039918524636</v>
      </c>
      <c r="AL26">
        <f t="shared" si="8"/>
        <v>-16740.77076363028</v>
      </c>
      <c r="AN26">
        <f t="shared" si="9"/>
        <v>0</v>
      </c>
      <c r="AO26">
        <f t="shared" si="9"/>
        <v>0</v>
      </c>
      <c r="AP26">
        <f t="shared" si="9"/>
        <v>-0.98308455922986926</v>
      </c>
      <c r="AQ26">
        <f t="shared" si="9"/>
        <v>-2174.9913161744071</v>
      </c>
      <c r="AR26">
        <f t="shared" si="9"/>
        <v>-2175.9744007336371</v>
      </c>
      <c r="AS26">
        <f t="shared" si="9"/>
        <v>59.149061156668488</v>
      </c>
      <c r="AT26">
        <f t="shared" si="9"/>
        <v>178.45225732149436</v>
      </c>
      <c r="AU26">
        <f t="shared" si="9"/>
        <v>-1938.3730822554739</v>
      </c>
      <c r="AW26">
        <v>23</v>
      </c>
      <c r="AX26">
        <f>IF(Z26&gt;0, (R26*SUMPRODUCT(K26:$K$98, X26:$X$98)-K26*$AZ$3)/Z26, 0)</f>
        <v>31662.699779987874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0.10338175442756682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2000000</v>
      </c>
      <c r="S27">
        <f t="shared" si="1"/>
        <v>31536.724646302428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21506.358661773542</v>
      </c>
      <c r="AC27">
        <f t="shared" si="2"/>
        <v>20886.322768905658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-20310.382554309705</v>
      </c>
      <c r="AI27">
        <f t="shared" si="6"/>
        <v>-20318.661125960356</v>
      </c>
      <c r="AJ27">
        <f t="shared" si="7"/>
        <v>620.03589286788338</v>
      </c>
      <c r="AK27">
        <f t="shared" si="22"/>
        <v>1505.4451063241481</v>
      </c>
      <c r="AL27">
        <f t="shared" si="8"/>
        <v>-18193.180126768326</v>
      </c>
      <c r="AN27">
        <f t="shared" si="9"/>
        <v>0</v>
      </c>
      <c r="AO27">
        <f t="shared" si="9"/>
        <v>0</v>
      </c>
      <c r="AP27">
        <f t="shared" si="9"/>
        <v>-0.85585326139879769</v>
      </c>
      <c r="AQ27">
        <f t="shared" si="9"/>
        <v>-2099.7229815595833</v>
      </c>
      <c r="AR27">
        <f t="shared" si="9"/>
        <v>-2100.5788348209817</v>
      </c>
      <c r="AS27">
        <f t="shared" si="9"/>
        <v>64.100398412744653</v>
      </c>
      <c r="AT27">
        <f t="shared" si="9"/>
        <v>155.63555628618531</v>
      </c>
      <c r="AU27">
        <f t="shared" si="9"/>
        <v>-1880.8428801220521</v>
      </c>
      <c r="AW27">
        <v>24</v>
      </c>
      <c r="AX27">
        <f>IF(Z27&gt;0, (R27*SUMPRODUCT(K27:$K$98, X27:$X$98)-K27*$AZ$3)/Z27, 0)</f>
        <v>31536.724646302428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9.230513788175608E-2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2000000</v>
      </c>
      <c r="S28">
        <f t="shared" si="1"/>
        <v>31293.859156346723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20886.322768905658</v>
      </c>
      <c r="AC28">
        <f t="shared" si="2"/>
        <v>20174.952843869753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-21938.413559949371</v>
      </c>
      <c r="AI28">
        <f t="shared" si="6"/>
        <v>-21946.472230798769</v>
      </c>
      <c r="AJ28">
        <f t="shared" si="7"/>
        <v>711.36992503590591</v>
      </c>
      <c r="AK28">
        <f t="shared" si="22"/>
        <v>1462.0425938233961</v>
      </c>
      <c r="AL28">
        <f t="shared" si="8"/>
        <v>-19773.059711939466</v>
      </c>
      <c r="AN28">
        <f t="shared" si="9"/>
        <v>0</v>
      </c>
      <c r="AO28">
        <f t="shared" si="9"/>
        <v>0</v>
      </c>
      <c r="AP28">
        <f t="shared" si="9"/>
        <v>-0.74385672389723467</v>
      </c>
      <c r="AQ28">
        <f t="shared" si="9"/>
        <v>-2025.0282885581139</v>
      </c>
      <c r="AR28">
        <f t="shared" si="9"/>
        <v>-2025.7721452820113</v>
      </c>
      <c r="AS28">
        <f t="shared" si="9"/>
        <v>65.663099015373788</v>
      </c>
      <c r="AT28">
        <f t="shared" si="9"/>
        <v>134.95404321186888</v>
      </c>
      <c r="AU28">
        <f t="shared" si="9"/>
        <v>-1825.1550030547685</v>
      </c>
      <c r="AW28">
        <v>25</v>
      </c>
      <c r="AX28">
        <f>IF(Z28&gt;0, (R28*SUMPRODUCT(K28:$K$98, X28:$X$98)-K28*$AZ$3)/Z28, 0)</f>
        <v>31293.859156346723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8.2415301680139358E-2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2000000</v>
      </c>
      <c r="S29">
        <f t="shared" si="1"/>
        <v>30952.173453796764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20174.952843869753</v>
      </c>
      <c r="AC29">
        <f t="shared" si="2"/>
        <v>19389.525498636358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-23623.415949479433</v>
      </c>
      <c r="AI29">
        <f t="shared" si="6"/>
        <v>-23631.24638727065</v>
      </c>
      <c r="AJ29">
        <f t="shared" si="7"/>
        <v>785.42734523339459</v>
      </c>
      <c r="AK29">
        <f t="shared" si="22"/>
        <v>1412.2466990708829</v>
      </c>
      <c r="AL29">
        <f t="shared" si="8"/>
        <v>-21433.572342966374</v>
      </c>
      <c r="AN29">
        <f t="shared" si="9"/>
        <v>0</v>
      </c>
      <c r="AO29">
        <f t="shared" si="9"/>
        <v>0</v>
      </c>
      <c r="AP29">
        <f t="shared" si="9"/>
        <v>-0.64534789285082139</v>
      </c>
      <c r="AQ29">
        <f t="shared" si="9"/>
        <v>-1946.9309521917633</v>
      </c>
      <c r="AR29">
        <f t="shared" si="9"/>
        <v>-1947.5763000846139</v>
      </c>
      <c r="AS29">
        <f t="shared" si="9"/>
        <v>64.731231605241177</v>
      </c>
      <c r="AT29">
        <f t="shared" si="9"/>
        <v>116.3907377507078</v>
      </c>
      <c r="AU29">
        <f t="shared" si="9"/>
        <v>-1766.4543307286651</v>
      </c>
      <c r="AW29">
        <v>26</v>
      </c>
      <c r="AX29">
        <f>IF(Z29&gt;0, (R29*SUMPRODUCT(K29:$K$98, X29:$X$98)-K29*$AZ$3)/Z29, 0)</f>
        <v>30952.173453796764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7.3585090785838705E-2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2000000</v>
      </c>
      <c r="S30">
        <f t="shared" si="1"/>
        <v>30534.862257046603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19389.525498636358</v>
      </c>
      <c r="AC30">
        <f t="shared" si="2"/>
        <v>18549.38110298452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-25377.221068692892</v>
      </c>
      <c r="AI30">
        <f t="shared" si="6"/>
        <v>-25384.814594474519</v>
      </c>
      <c r="AJ30">
        <f t="shared" si="7"/>
        <v>840.14439565183784</v>
      </c>
      <c r="AK30">
        <f t="shared" si="22"/>
        <v>1357.2667849045451</v>
      </c>
      <c r="AL30">
        <f t="shared" si="8"/>
        <v>-23187.403413918135</v>
      </c>
      <c r="AN30">
        <f t="shared" si="9"/>
        <v>0</v>
      </c>
      <c r="AO30">
        <f t="shared" si="9"/>
        <v>0</v>
      </c>
      <c r="AP30">
        <f t="shared" si="9"/>
        <v>-0.55877028402561491</v>
      </c>
      <c r="AQ30">
        <f t="shared" si="9"/>
        <v>-1867.3851162320652</v>
      </c>
      <c r="AR30">
        <f t="shared" si="9"/>
        <v>-1867.9438865160907</v>
      </c>
      <c r="AS30">
        <f t="shared" si="9"/>
        <v>61.822101627254078</v>
      </c>
      <c r="AT30">
        <f t="shared" si="9"/>
        <v>99.874599587804369</v>
      </c>
      <c r="AU30">
        <f t="shared" si="9"/>
        <v>-1706.2471853010322</v>
      </c>
      <c r="AW30">
        <v>27</v>
      </c>
      <c r="AX30">
        <f>IF(Z30&gt;0, (R30*SUMPRODUCT(K30:$K$98, X30:$X$98)-K30*$AZ$3)/Z30, 0)</f>
        <v>30534.862257046603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6.5700973915927413E-2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2000000</v>
      </c>
      <c r="S31">
        <f t="shared" si="1"/>
        <v>30062.534603983153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18549.38110298452</v>
      </c>
      <c r="AC31">
        <f t="shared" si="2"/>
        <v>17670.19826937739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-27251.710933165017</v>
      </c>
      <c r="AI31">
        <f t="shared" si="6"/>
        <v>-27259.058200495496</v>
      </c>
      <c r="AJ31">
        <f t="shared" si="7"/>
        <v>879.18283360713031</v>
      </c>
      <c r="AK31">
        <f t="shared" si="22"/>
        <v>1298.4566772089165</v>
      </c>
      <c r="AL31">
        <f t="shared" si="8"/>
        <v>-25081.418689679449</v>
      </c>
      <c r="AN31">
        <f t="shared" si="9"/>
        <v>0</v>
      </c>
      <c r="AO31">
        <f t="shared" si="9"/>
        <v>0</v>
      </c>
      <c r="AP31">
        <f t="shared" si="9"/>
        <v>-0.48272261923309728</v>
      </c>
      <c r="AQ31">
        <f t="shared" si="9"/>
        <v>-1790.4639491842686</v>
      </c>
      <c r="AR31">
        <f t="shared" si="9"/>
        <v>-1790.9466718035019</v>
      </c>
      <c r="AS31">
        <f t="shared" si="9"/>
        <v>57.763168418153221</v>
      </c>
      <c r="AT31">
        <f t="shared" si="9"/>
        <v>85.309868280264809</v>
      </c>
      <c r="AU31">
        <f t="shared" si="9"/>
        <v>-1647.8736351050838</v>
      </c>
      <c r="AW31">
        <v>28</v>
      </c>
      <c r="AX31">
        <f>IF(Z31&gt;0, (R31*SUMPRODUCT(K31:$K$98, X31:$X$98)-K31*$AZ$3)/Z31, 0)</f>
        <v>30062.534603983153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5.8661583853506616E-2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2000000</v>
      </c>
      <c r="S32">
        <f t="shared" si="1"/>
        <v>29547.979180592039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17670.19826937739</v>
      </c>
      <c r="AC32">
        <f t="shared" si="2"/>
        <v>16762.05778682253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-29241.719581709571</v>
      </c>
      <c r="AI32">
        <f t="shared" si="6"/>
        <v>-29248.810615619357</v>
      </c>
      <c r="AJ32">
        <f t="shared" si="7"/>
        <v>908.14048255485977</v>
      </c>
      <c r="AK32">
        <f t="shared" si="22"/>
        <v>1236.9138788564173</v>
      </c>
      <c r="AL32">
        <f t="shared" si="8"/>
        <v>-27103.756254208081</v>
      </c>
      <c r="AN32">
        <f t="shared" si="9"/>
        <v>0</v>
      </c>
      <c r="AO32">
        <f t="shared" si="9"/>
        <v>0</v>
      </c>
      <c r="AP32">
        <f t="shared" si="9"/>
        <v>-0.41597128030707503</v>
      </c>
      <c r="AQ32">
        <f t="shared" si="9"/>
        <v>-1715.3655852631823</v>
      </c>
      <c r="AR32">
        <f t="shared" si="9"/>
        <v>-1715.7815565434894</v>
      </c>
      <c r="AS32">
        <f t="shared" si="9"/>
        <v>53.27295906815587</v>
      </c>
      <c r="AT32">
        <f t="shared" si="9"/>
        <v>72.55932722410185</v>
      </c>
      <c r="AU32">
        <f t="shared" si="9"/>
        <v>-1589.9492702512318</v>
      </c>
      <c r="AW32">
        <v>29</v>
      </c>
      <c r="AX32">
        <f>IF(Z32&gt;0, (R32*SUMPRODUCT(K32:$K$98, X32:$X$98)-K32*$AZ$3)/Z32, 0)</f>
        <v>29547.979180592039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5.2376414154916617E-2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2000000</v>
      </c>
      <c r="S33">
        <f t="shared" si="1"/>
        <v>29004.359982101774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16762.05778682253</v>
      </c>
      <c r="AC33">
        <f t="shared" si="2"/>
        <v>15834.481011049889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-31350.754319756943</v>
      </c>
      <c r="AI33">
        <f t="shared" si="6"/>
        <v>-31357.578501113134</v>
      </c>
      <c r="AJ33">
        <f t="shared" si="7"/>
        <v>927.57677577264076</v>
      </c>
      <c r="AK33">
        <f t="shared" si="22"/>
        <v>1173.3440450775772</v>
      </c>
      <c r="AL33">
        <f t="shared" si="8"/>
        <v>-29256.657680262917</v>
      </c>
      <c r="AN33">
        <f t="shared" si="9"/>
        <v>0</v>
      </c>
      <c r="AO33">
        <f t="shared" si="9"/>
        <v>0</v>
      </c>
      <c r="AP33">
        <f t="shared" si="9"/>
        <v>-0.35742614898014269</v>
      </c>
      <c r="AQ33">
        <f t="shared" si="9"/>
        <v>-1642.0400923206309</v>
      </c>
      <c r="AR33">
        <f t="shared" si="9"/>
        <v>-1642.397518469611</v>
      </c>
      <c r="AS33">
        <f t="shared" si="9"/>
        <v>48.58314536835006</v>
      </c>
      <c r="AT33">
        <f t="shared" si="9"/>
        <v>61.455553651188339</v>
      </c>
      <c r="AU33">
        <f t="shared" si="9"/>
        <v>-1532.3588194500726</v>
      </c>
      <c r="AW33">
        <v>30</v>
      </c>
      <c r="AX33">
        <f>IF(Z33&gt;0, (R33*SUMPRODUCT(K33:$K$98, X33:$X$98)-K33*$AZ$3)/Z33, 0)</f>
        <v>29004.359982101774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4.6764655495461264E-2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2000000</v>
      </c>
      <c r="S34">
        <f t="shared" si="1"/>
        <v>28439.956780162225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15834.481011049889</v>
      </c>
      <c r="AC34">
        <f t="shared" si="2"/>
        <v>14895.823784345814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-33422.449089478396</v>
      </c>
      <c r="AI34">
        <f t="shared" si="6"/>
        <v>-33428.996138714218</v>
      </c>
      <c r="AJ34">
        <f t="shared" si="7"/>
        <v>938.65722670407558</v>
      </c>
      <c r="AK34">
        <f t="shared" si="22"/>
        <v>1108.4136707734924</v>
      </c>
      <c r="AL34">
        <f t="shared" si="8"/>
        <v>-31381.925241236648</v>
      </c>
      <c r="AN34">
        <f t="shared" si="9"/>
        <v>0</v>
      </c>
      <c r="AO34">
        <f t="shared" si="9"/>
        <v>0</v>
      </c>
      <c r="AP34">
        <f t="shared" si="9"/>
        <v>-0.30617050202495794</v>
      </c>
      <c r="AQ34">
        <f t="shared" si="9"/>
        <v>-1562.9893174840502</v>
      </c>
      <c r="AR34">
        <f t="shared" si="9"/>
        <v>-1563.2954879860752</v>
      </c>
      <c r="AS34">
        <f t="shared" si="9"/>
        <v>43.895981835141178</v>
      </c>
      <c r="AT34">
        <f t="shared" si="9"/>
        <v>51.834583460181996</v>
      </c>
      <c r="AU34">
        <f t="shared" ref="AU34:AU69" si="23">AL34*$K34</f>
        <v>-1467.5649226907519</v>
      </c>
      <c r="AW34">
        <v>31</v>
      </c>
      <c r="AX34">
        <f>IF(Z34&gt;0, (R34*SUMPRODUCT(K34:$K$98, X34:$X$98)-K34*$AZ$3)/Z34, 0)</f>
        <v>28439.956780162225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4.1754156692376129E-2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2000000</v>
      </c>
      <c r="S35">
        <f t="shared" si="1"/>
        <v>27873.541831132599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14895.823784345814</v>
      </c>
      <c r="AC35">
        <f t="shared" si="2"/>
        <v>13960.854882590829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-35324.510921887158</v>
      </c>
      <c r="AI35">
        <f t="shared" ref="AI35:AI66" si="25">SUM(AE35:AH35)</f>
        <v>-35330.771722437355</v>
      </c>
      <c r="AJ35">
        <f t="shared" si="7"/>
        <v>934.96890175498447</v>
      </c>
      <c r="AK35">
        <f t="shared" si="22"/>
        <v>1042.7076649042071</v>
      </c>
      <c r="AL35">
        <f t="shared" ref="AL35:AL69" si="26">SUM(AI35:AK35)</f>
        <v>-33353.095155778166</v>
      </c>
      <c r="AN35">
        <f t="shared" ref="AN35:AT69" si="27">AE35*$K35</f>
        <v>0</v>
      </c>
      <c r="AO35">
        <f t="shared" si="27"/>
        <v>0</v>
      </c>
      <c r="AP35">
        <f t="shared" si="27"/>
        <v>-0.26141444719277696</v>
      </c>
      <c r="AQ35">
        <f t="shared" si="27"/>
        <v>-1474.9451641140283</v>
      </c>
      <c r="AR35">
        <f t="shared" si="27"/>
        <v>-1475.206578561221</v>
      </c>
      <c r="AS35">
        <f t="shared" si="27"/>
        <v>39.038838026376446</v>
      </c>
      <c r="AT35">
        <f t="shared" si="27"/>
        <v>43.537379224751888</v>
      </c>
      <c r="AU35">
        <f t="shared" si="23"/>
        <v>-1392.6303613100929</v>
      </c>
      <c r="AW35">
        <v>32</v>
      </c>
      <c r="AX35">
        <f>IF(Z35&gt;0, (R35*SUMPRODUCT(K35:$K$98, X35:$X$98)-K35*$AZ$3)/Z35, 0)</f>
        <v>27873.541831132599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3.7280497046764401E-2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2000000</v>
      </c>
      <c r="S36">
        <f t="shared" si="1"/>
        <v>27582.24930827229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13960.854882590829</v>
      </c>
      <c r="AC36">
        <f t="shared" si="2"/>
        <v>13046.642232520608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-45693.52721888337</v>
      </c>
      <c r="AI36">
        <f t="shared" si="25"/>
        <v>-45699.439826882946</v>
      </c>
      <c r="AJ36">
        <f t="shared" si="7"/>
        <v>914.21265007022157</v>
      </c>
      <c r="AK36">
        <f t="shared" si="22"/>
        <v>977.25984178135809</v>
      </c>
      <c r="AL36">
        <f t="shared" si="26"/>
        <v>-43807.967335031368</v>
      </c>
      <c r="AN36">
        <f t="shared" si="27"/>
        <v>0</v>
      </c>
      <c r="AO36">
        <f t="shared" si="27"/>
        <v>0</v>
      </c>
      <c r="AP36">
        <f t="shared" si="27"/>
        <v>-0.22042496506702716</v>
      </c>
      <c r="AQ36">
        <f t="shared" si="27"/>
        <v>-1703.4774065398303</v>
      </c>
      <c r="AR36">
        <f t="shared" si="27"/>
        <v>-1703.6978315048971</v>
      </c>
      <c r="AS36">
        <f t="shared" si="27"/>
        <v>34.082302001057549</v>
      </c>
      <c r="AT36">
        <f t="shared" si="27"/>
        <v>36.432732645451367</v>
      </c>
      <c r="AU36">
        <f t="shared" si="23"/>
        <v>-1633.1827968583882</v>
      </c>
      <c r="AW36">
        <v>33</v>
      </c>
      <c r="AX36">
        <f>IF(Z36&gt;0, (R36*SUMPRODUCT(K36:$K$98, X36:$X$98)-K36*$AZ$3)/Z36, 0)</f>
        <v>27582.24930827229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3.3286158077468216E-2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2000000</v>
      </c>
      <c r="S37">
        <f t="shared" si="1"/>
        <v>26879.535150232965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13046.642232520608</v>
      </c>
      <c r="AC37">
        <f t="shared" si="2"/>
        <v>11843.818856377038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-55305.345138335513</v>
      </c>
      <c r="AI37">
        <f t="shared" si="25"/>
        <v>-55310.852961847981</v>
      </c>
      <c r="AJ37">
        <f t="shared" si="7"/>
        <v>1202.8233761435695</v>
      </c>
      <c r="AK37">
        <f t="shared" si="22"/>
        <v>913.2649562764426</v>
      </c>
      <c r="AL37">
        <f t="shared" si="26"/>
        <v>-53194.764629427969</v>
      </c>
      <c r="AN37">
        <f t="shared" si="27"/>
        <v>0</v>
      </c>
      <c r="AO37">
        <f t="shared" si="27"/>
        <v>0</v>
      </c>
      <c r="AP37">
        <f t="shared" si="27"/>
        <v>-0.18333428409886771</v>
      </c>
      <c r="AQ37">
        <f t="shared" si="27"/>
        <v>-1840.9024608035741</v>
      </c>
      <c r="AR37">
        <f t="shared" si="27"/>
        <v>-1841.085795087673</v>
      </c>
      <c r="AS37">
        <f t="shared" si="27"/>
        <v>40.037369037588867</v>
      </c>
      <c r="AT37">
        <f t="shared" si="27"/>
        <v>30.399081701229768</v>
      </c>
      <c r="AU37">
        <f t="shared" si="23"/>
        <v>-1770.6493443488544</v>
      </c>
      <c r="AW37">
        <v>34</v>
      </c>
      <c r="AX37">
        <f>IF(Z37&gt;0, (R37*SUMPRODUCT(K37:$K$98, X37:$X$98)-K37*$AZ$3)/Z37, 0)</f>
        <v>26879.535150232965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2.9719783997739477E-2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2000000</v>
      </c>
      <c r="S38">
        <f t="shared" si="1"/>
        <v>25851.905471393136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11843.818856377038</v>
      </c>
      <c r="AC38">
        <f t="shared" si="2"/>
        <v>10449.928922712979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-63993.69793173128</v>
      </c>
      <c r="AI38">
        <f t="shared" si="25"/>
        <v>-63998.750716396549</v>
      </c>
      <c r="AJ38">
        <f t="shared" si="7"/>
        <v>1393.8899336640588</v>
      </c>
      <c r="AK38">
        <f t="shared" si="22"/>
        <v>829.06731994639279</v>
      </c>
      <c r="AL38">
        <f t="shared" si="26"/>
        <v>-61775.793462786096</v>
      </c>
      <c r="AN38">
        <f t="shared" si="27"/>
        <v>0</v>
      </c>
      <c r="AO38">
        <f t="shared" si="27"/>
        <v>0</v>
      </c>
      <c r="AP38">
        <f t="shared" si="27"/>
        <v>-0.15016766883896926</v>
      </c>
      <c r="AQ38">
        <f t="shared" si="27"/>
        <v>-1901.8788797476411</v>
      </c>
      <c r="AR38">
        <f t="shared" si="27"/>
        <v>-1902.0290474164801</v>
      </c>
      <c r="AS38">
        <f t="shared" si="27"/>
        <v>41.426107745119239</v>
      </c>
      <c r="AT38">
        <f t="shared" si="27"/>
        <v>24.63970166839156</v>
      </c>
      <c r="AU38">
        <f t="shared" si="23"/>
        <v>-1835.9632380029693</v>
      </c>
      <c r="AW38">
        <v>35</v>
      </c>
      <c r="AX38">
        <f>IF(Z38&gt;0, (R38*SUMPRODUCT(K38:$K$98, X38:$X$98)-K38*$AZ$3)/Z38, 0)</f>
        <v>25851.905471393136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2.6535521426553101E-2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2000000</v>
      </c>
      <c r="S39">
        <f t="shared" si="1"/>
        <v>24546.465876328213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10449.928922712979</v>
      </c>
      <c r="AC39">
        <f t="shared" si="2"/>
        <v>8947.168370768477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-71362.593529629143</v>
      </c>
      <c r="AI39">
        <f t="shared" si="25"/>
        <v>-71367.149770238204</v>
      </c>
      <c r="AJ39">
        <f t="shared" si="7"/>
        <v>1502.7605519445024</v>
      </c>
      <c r="AK39">
        <f t="shared" si="22"/>
        <v>731.49502458990867</v>
      </c>
      <c r="AL39">
        <f t="shared" si="26"/>
        <v>-69132.894193703789</v>
      </c>
      <c r="AN39">
        <f t="shared" si="27"/>
        <v>0</v>
      </c>
      <c r="AO39">
        <f t="shared" si="27"/>
        <v>0</v>
      </c>
      <c r="AP39">
        <f t="shared" si="27"/>
        <v>-0.12090222030621467</v>
      </c>
      <c r="AQ39">
        <f t="shared" si="27"/>
        <v>-1893.6436296598738</v>
      </c>
      <c r="AR39">
        <f t="shared" si="27"/>
        <v>-1893.7645318801801</v>
      </c>
      <c r="AS39">
        <f t="shared" si="27"/>
        <v>39.876534825102105</v>
      </c>
      <c r="AT39">
        <f t="shared" si="27"/>
        <v>19.410601898422509</v>
      </c>
      <c r="AU39">
        <f t="shared" si="23"/>
        <v>-1834.4773951566553</v>
      </c>
      <c r="AW39">
        <v>36</v>
      </c>
      <c r="AX39">
        <f>IF(Z39&gt;0, (R39*SUMPRODUCT(K39:$K$98, X39:$X$98)-K39*$AZ$3)/Z39, 0)</f>
        <v>24546.465876328213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2.3692429845136694E-2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2000000</v>
      </c>
      <c r="S40">
        <f t="shared" si="1"/>
        <v>22939.937079194675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8947.168370768477</v>
      </c>
      <c r="AC40">
        <f t="shared" si="2"/>
        <v>7409.8803909328362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-75684.038619406303</v>
      </c>
      <c r="AI40">
        <f t="shared" si="25"/>
        <v>-75688.076272367907</v>
      </c>
      <c r="AJ40">
        <f t="shared" si="7"/>
        <v>1537.2879798356407</v>
      </c>
      <c r="AK40">
        <f t="shared" si="22"/>
        <v>626.30178595379346</v>
      </c>
      <c r="AL40">
        <f t="shared" si="26"/>
        <v>-73524.486506578469</v>
      </c>
      <c r="AN40">
        <f t="shared" si="27"/>
        <v>0</v>
      </c>
      <c r="AO40">
        <f t="shared" si="27"/>
        <v>0</v>
      </c>
      <c r="AP40">
        <f t="shared" si="27"/>
        <v>-9.5661809531646602E-2</v>
      </c>
      <c r="AQ40">
        <f t="shared" si="27"/>
        <v>-1793.1387753869001</v>
      </c>
      <c r="AR40">
        <f t="shared" si="27"/>
        <v>-1793.2344371964318</v>
      </c>
      <c r="AS40">
        <f t="shared" si="27"/>
        <v>36.422087614027831</v>
      </c>
      <c r="AT40">
        <f t="shared" si="27"/>
        <v>14.83861112559407</v>
      </c>
      <c r="AU40">
        <f t="shared" si="23"/>
        <v>-1741.9737384568098</v>
      </c>
      <c r="AW40">
        <v>37</v>
      </c>
      <c r="AX40">
        <f>IF(Z40&gt;0, (R40*SUMPRODUCT(K40:$K$98, X40:$X$98)-K40*$AZ$3)/Z40, 0)</f>
        <v>22939.937079194675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2.1153955218872048E-2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2000000</v>
      </c>
      <c r="S41">
        <f t="shared" si="1"/>
        <v>21133.97615743435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7409.8803909328362</v>
      </c>
      <c r="AC41">
        <f t="shared" si="2"/>
        <v>5934.9163028890025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-77917.309608997763</v>
      </c>
      <c r="AI41">
        <f t="shared" si="25"/>
        <v>-77920.819902244693</v>
      </c>
      <c r="AJ41">
        <f t="shared" si="7"/>
        <v>1474.9640880438337</v>
      </c>
      <c r="AK41">
        <f t="shared" si="22"/>
        <v>518.69162736529859</v>
      </c>
      <c r="AL41">
        <f t="shared" si="26"/>
        <v>-75927.164186835551</v>
      </c>
      <c r="AN41">
        <f t="shared" si="27"/>
        <v>0</v>
      </c>
      <c r="AO41">
        <f t="shared" si="27"/>
        <v>0</v>
      </c>
      <c r="AP41">
        <f t="shared" si="27"/>
        <v>-7.4256586150557177E-2</v>
      </c>
      <c r="AQ41">
        <f t="shared" si="27"/>
        <v>-1648.2592782437273</v>
      </c>
      <c r="AR41">
        <f t="shared" si="27"/>
        <v>-1648.3335348298781</v>
      </c>
      <c r="AS41">
        <f t="shared" si="27"/>
        <v>31.201324267923706</v>
      </c>
      <c r="AT41">
        <f t="shared" si="27"/>
        <v>10.972379457689394</v>
      </c>
      <c r="AU41">
        <f t="shared" si="23"/>
        <v>-1606.1598311042646</v>
      </c>
      <c r="AW41">
        <v>38</v>
      </c>
      <c r="AX41">
        <f>IF(Z41&gt;0, (R41*SUMPRODUCT(K41:$K$98, X41:$X$98)-K41*$AZ$3)/Z41, 0)</f>
        <v>21133.97615743435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1.888746001685004E-2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2000000</v>
      </c>
      <c r="S42">
        <f t="shared" si="1"/>
        <v>19108.120766503856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5934.9163028890025</v>
      </c>
      <c r="AC42">
        <f t="shared" si="2"/>
        <v>4570.7415669158636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-77622.173249012048</v>
      </c>
      <c r="AI42">
        <f t="shared" si="25"/>
        <v>-77625.163300743705</v>
      </c>
      <c r="AJ42">
        <f t="shared" si="7"/>
        <v>1364.1747359731389</v>
      </c>
      <c r="AK42">
        <f t="shared" si="22"/>
        <v>415.44414120223024</v>
      </c>
      <c r="AL42">
        <f t="shared" si="26"/>
        <v>-75845.544423568339</v>
      </c>
      <c r="AN42">
        <f t="shared" si="27"/>
        <v>0</v>
      </c>
      <c r="AO42">
        <f t="shared" si="27"/>
        <v>0</v>
      </c>
      <c r="AP42">
        <f t="shared" si="27"/>
        <v>-5.6474482529838881E-2</v>
      </c>
      <c r="AQ42">
        <f t="shared" si="27"/>
        <v>-1466.085693661722</v>
      </c>
      <c r="AR42">
        <f t="shared" si="27"/>
        <v>-1466.1421681442519</v>
      </c>
      <c r="AS42">
        <f t="shared" si="27"/>
        <v>25.765795781689622</v>
      </c>
      <c r="AT42">
        <f t="shared" si="27"/>
        <v>7.8466846061917259</v>
      </c>
      <c r="AU42">
        <f t="shared" si="23"/>
        <v>-1432.5296877563705</v>
      </c>
      <c r="AW42">
        <v>39</v>
      </c>
      <c r="AX42">
        <f>IF(Z42&gt;0, (R42*SUMPRODUCT(K42:$K$98, X42:$X$98)-K42*$AZ$3)/Z42, 0)</f>
        <v>19108.120766503856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1.6863803586473249E-2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2000000</v>
      </c>
      <c r="S43">
        <f t="shared" si="1"/>
        <v>16841.652476832925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4570.7415669158636</v>
      </c>
      <c r="AC43">
        <f t="shared" si="2"/>
        <v>3358.3027859957429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-74815.016795328469</v>
      </c>
      <c r="AI43">
        <f t="shared" si="25"/>
        <v>-74817.509352687834</v>
      </c>
      <c r="AJ43">
        <f t="shared" si="7"/>
        <v>1212.4387809201207</v>
      </c>
      <c r="AK43">
        <f t="shared" si="22"/>
        <v>319.95190968411049</v>
      </c>
      <c r="AL43">
        <f t="shared" si="26"/>
        <v>-73285.118662083609</v>
      </c>
      <c r="AN43">
        <f t="shared" si="27"/>
        <v>0</v>
      </c>
      <c r="AO43">
        <f t="shared" si="27"/>
        <v>0</v>
      </c>
      <c r="AP43">
        <f t="shared" si="27"/>
        <v>-4.203399773629881E-2</v>
      </c>
      <c r="AQ43">
        <f t="shared" si="27"/>
        <v>-1261.6657485551166</v>
      </c>
      <c r="AR43">
        <f t="shared" si="27"/>
        <v>-1261.7077825528529</v>
      </c>
      <c r="AS43">
        <f t="shared" si="27"/>
        <v>20.446329462059985</v>
      </c>
      <c r="AT43">
        <f t="shared" si="27"/>
        <v>5.3956061620298676</v>
      </c>
      <c r="AU43">
        <f t="shared" si="23"/>
        <v>-1235.8658469287632</v>
      </c>
      <c r="AW43">
        <v>40</v>
      </c>
      <c r="AX43">
        <f>IF(Z43&gt;0, (R43*SUMPRODUCT(K43:$K$98, X43:$X$98)-K43*$AZ$3)/Z43, 0)</f>
        <v>16841.652476832925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1.5056967487922542E-2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2000000</v>
      </c>
      <c r="S44">
        <f t="shared" si="1"/>
        <v>14310.350059966726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3358.3027859957429</v>
      </c>
      <c r="AC44">
        <f t="shared" si="2"/>
        <v>2323.1074952456274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-70145.940040158734</v>
      </c>
      <c r="AI44">
        <f t="shared" si="25"/>
        <v>-70147.969259819249</v>
      </c>
      <c r="AJ44">
        <f t="shared" si="7"/>
        <v>1035.1952907501154</v>
      </c>
      <c r="AK44">
        <f t="shared" si="22"/>
        <v>235.08119501970202</v>
      </c>
      <c r="AL44">
        <f t="shared" si="26"/>
        <v>-68877.692774049443</v>
      </c>
      <c r="AN44">
        <f t="shared" si="27"/>
        <v>0</v>
      </c>
      <c r="AO44">
        <f t="shared" si="27"/>
        <v>0</v>
      </c>
      <c r="AP44">
        <f t="shared" si="27"/>
        <v>-3.0553894454263191E-2</v>
      </c>
      <c r="AQ44">
        <f t="shared" si="27"/>
        <v>-1056.1851385944342</v>
      </c>
      <c r="AR44">
        <f t="shared" si="27"/>
        <v>-1056.2156924888884</v>
      </c>
      <c r="AS44">
        <f t="shared" si="27"/>
        <v>15.586901836475011</v>
      </c>
      <c r="AT44">
        <f t="shared" si="27"/>
        <v>3.539609910433632</v>
      </c>
      <c r="AU44">
        <f t="shared" si="23"/>
        <v>-1037.0891807419798</v>
      </c>
      <c r="AW44">
        <v>41</v>
      </c>
      <c r="AX44">
        <f>IF(Z44&gt;0, (R44*SUMPRODUCT(K44:$K$98, X44:$X$98)-K44*$AZ$3)/Z44, 0)</f>
        <v>14310.350059966726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1.3443720971359411E-2</v>
      </c>
      <c r="L45" s="2">
        <v>42</v>
      </c>
      <c r="M45" s="6">
        <v>0.195947922</v>
      </c>
      <c r="Q45" s="4">
        <f t="shared" si="21"/>
        <v>12.5</v>
      </c>
      <c r="R45">
        <f t="shared" si="0"/>
        <v>2000000</v>
      </c>
      <c r="S45">
        <f t="shared" si="1"/>
        <v>11397.028576311714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2323.1074952456274</v>
      </c>
      <c r="AC45">
        <f t="shared" si="2"/>
        <v>1469.1281225485156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-63619.420121587726</v>
      </c>
      <c r="AI45">
        <f t="shared" si="25"/>
        <v>-63621.03142767588</v>
      </c>
      <c r="AJ45">
        <f t="shared" si="7"/>
        <v>853.97937269711178</v>
      </c>
      <c r="AK45">
        <f t="shared" si="22"/>
        <v>162.61752466719395</v>
      </c>
      <c r="AL45">
        <f t="shared" si="26"/>
        <v>-62604.434530311577</v>
      </c>
      <c r="AN45">
        <f t="shared" si="27"/>
        <v>0</v>
      </c>
      <c r="AO45">
        <f t="shared" si="27"/>
        <v>0</v>
      </c>
      <c r="AP45">
        <f t="shared" si="27"/>
        <v>-2.1661949448571749E-2</v>
      </c>
      <c r="AQ45">
        <f t="shared" si="27"/>
        <v>-855.2817324743138</v>
      </c>
      <c r="AR45">
        <f t="shared" si="27"/>
        <v>-855.30339442376237</v>
      </c>
      <c r="AS45">
        <f t="shared" si="27"/>
        <v>11.480660401836516</v>
      </c>
      <c r="AT45">
        <f t="shared" si="27"/>
        <v>2.1861846266789113</v>
      </c>
      <c r="AU45">
        <f t="shared" si="23"/>
        <v>-841.63654939524702</v>
      </c>
      <c r="AW45">
        <v>42</v>
      </c>
      <c r="AX45">
        <f>IF(Z45&gt;0, (R45*SUMPRODUCT(K45:$K$98, X45:$X$98)-K45*$AZ$3)/Z45, 0)</f>
        <v>11397.028576311714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1.2003322295856616E-2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2000000</v>
      </c>
      <c r="S46">
        <f t="shared" si="1"/>
        <v>7974.3217168141209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1469.1281225485156</v>
      </c>
      <c r="AC46">
        <f t="shared" si="2"/>
        <v>794.38725248252535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-55994.565415330704</v>
      </c>
      <c r="AI46">
        <f t="shared" si="25"/>
        <v>-55995.810642324126</v>
      </c>
      <c r="AJ46">
        <f t="shared" si="7"/>
        <v>674.74087006599029</v>
      </c>
      <c r="AK46">
        <f t="shared" si="22"/>
        <v>102.83896857839611</v>
      </c>
      <c r="AL46">
        <f t="shared" si="26"/>
        <v>-55218.23080367974</v>
      </c>
      <c r="AN46">
        <f t="shared" si="27"/>
        <v>0</v>
      </c>
      <c r="AO46">
        <f t="shared" si="27"/>
        <v>0</v>
      </c>
      <c r="AP46">
        <f t="shared" si="27"/>
        <v>-1.4946860933579951E-2</v>
      </c>
      <c r="AQ46">
        <f t="shared" si="27"/>
        <v>-672.12081549664083</v>
      </c>
      <c r="AR46">
        <f t="shared" si="27"/>
        <v>-672.13576235757432</v>
      </c>
      <c r="AS46">
        <f t="shared" si="27"/>
        <v>8.0991321295887921</v>
      </c>
      <c r="AT46">
        <f t="shared" si="27"/>
        <v>1.2344092844199599</v>
      </c>
      <c r="AU46">
        <f t="shared" si="23"/>
        <v>-662.80222094356554</v>
      </c>
      <c r="AW46">
        <v>43</v>
      </c>
      <c r="AX46">
        <f>IF(Z46&gt;0, (R46*SUMPRODUCT(K46:$K$98, X46:$X$98)-K46*$AZ$3)/Z46, 0)</f>
        <v>7974.3217168141209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1.0717252049871978E-2</v>
      </c>
      <c r="L47" s="2">
        <v>44</v>
      </c>
      <c r="M47" s="6">
        <v>0.239685495</v>
      </c>
      <c r="Q47" s="4">
        <f t="shared" si="21"/>
        <v>12.5</v>
      </c>
      <c r="R47">
        <f t="shared" si="0"/>
        <v>2000000</v>
      </c>
      <c r="S47">
        <f t="shared" si="1"/>
        <v>3792.4118687461705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794.38725248252535</v>
      </c>
      <c r="AC47">
        <f t="shared" si="2"/>
        <v>283.46363556474353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-47754.055729026535</v>
      </c>
      <c r="AI47">
        <f t="shared" si="25"/>
        <v>-47754.990040901721</v>
      </c>
      <c r="AJ47">
        <f t="shared" si="7"/>
        <v>510.92361691778183</v>
      </c>
      <c r="AK47">
        <f t="shared" si="22"/>
        <v>55.607107673776781</v>
      </c>
      <c r="AL47">
        <f t="shared" si="26"/>
        <v>-47188.45931631016</v>
      </c>
      <c r="AN47">
        <f t="shared" si="27"/>
        <v>0</v>
      </c>
      <c r="AO47">
        <f t="shared" si="27"/>
        <v>0</v>
      </c>
      <c r="AP47">
        <f t="shared" si="27"/>
        <v>-1.0013255859538286E-2</v>
      </c>
      <c r="AQ47">
        <f t="shared" si="27"/>
        <v>-511.79225165161029</v>
      </c>
      <c r="AR47">
        <f t="shared" si="27"/>
        <v>-511.80226490746986</v>
      </c>
      <c r="AS47">
        <f t="shared" si="27"/>
        <v>5.4756971807401023</v>
      </c>
      <c r="AT47">
        <f t="shared" si="27"/>
        <v>0.59595538870423603</v>
      </c>
      <c r="AU47">
        <f t="shared" si="23"/>
        <v>-505.73061233802548</v>
      </c>
      <c r="AW47">
        <v>44</v>
      </c>
      <c r="AX47">
        <f>IF(Z47&gt;0, (R47*SUMPRODUCT(K47:$K$98, X47:$X$98)-K47*$AZ$3)/Z47, 0)</f>
        <v>3792.4118687461705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9.5689750445285514E-3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2000000</v>
      </c>
      <c r="S48">
        <f t="shared" si="1"/>
        <v>-1552.3715793126819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283.46363556474353</v>
      </c>
      <c r="AC48">
        <f t="shared" si="2"/>
        <v>-84.402545927170422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-39254.868122940912</v>
      </c>
      <c r="AI48">
        <f t="shared" si="25"/>
        <v>-39255.547748771576</v>
      </c>
      <c r="AJ48">
        <f t="shared" si="7"/>
        <v>367.86618149191395</v>
      </c>
      <c r="AK48">
        <f t="shared" si="22"/>
        <v>19.842454489532049</v>
      </c>
      <c r="AL48">
        <f t="shared" si="26"/>
        <v>-38867.839112790134</v>
      </c>
      <c r="AN48">
        <f t="shared" si="27"/>
        <v>0</v>
      </c>
      <c r="AO48">
        <f t="shared" si="27"/>
        <v>0</v>
      </c>
      <c r="AP48">
        <f t="shared" si="27"/>
        <v>-6.5033226132411937E-3</v>
      </c>
      <c r="AQ48">
        <f t="shared" si="27"/>
        <v>-375.62885344468094</v>
      </c>
      <c r="AR48">
        <f t="shared" si="27"/>
        <v>-375.63535676729418</v>
      </c>
      <c r="AS48">
        <f t="shared" si="27"/>
        <v>3.5201023104221356</v>
      </c>
      <c r="AT48">
        <f t="shared" si="27"/>
        <v>0.1898719518325257</v>
      </c>
      <c r="AU48">
        <f t="shared" si="23"/>
        <v>-371.92538250503952</v>
      </c>
      <c r="AW48">
        <v>45</v>
      </c>
      <c r="AX48">
        <f>IF(Z48&gt;0, (R48*SUMPRODUCT(K48:$K$98, X48:$X$98)-K48*$AZ$3)/Z48, 0)</f>
        <v>-1552.3715793126819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8.5437277183290639E-3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2000000</v>
      </c>
      <c r="S49">
        <f t="shared" si="1"/>
        <v>-8667.8729929707897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-84.402545927170422</v>
      </c>
      <c r="AC49">
        <f t="shared" si="2"/>
        <v>-331.5259795864082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-31157.383789956661</v>
      </c>
      <c r="AI49">
        <f t="shared" si="25"/>
        <v>-31157.861885880331</v>
      </c>
      <c r="AJ49">
        <f t="shared" si="7"/>
        <v>247.12343365923778</v>
      </c>
      <c r="AK49">
        <f t="shared" si="22"/>
        <v>-5.9081782149019304</v>
      </c>
      <c r="AL49">
        <f t="shared" si="26"/>
        <v>-30916.646630435993</v>
      </c>
      <c r="AN49">
        <f t="shared" si="27"/>
        <v>0</v>
      </c>
      <c r="AO49">
        <f t="shared" si="27"/>
        <v>0</v>
      </c>
      <c r="AP49">
        <f t="shared" si="27"/>
        <v>-4.0847213950809796E-3</v>
      </c>
      <c r="AQ49">
        <f t="shared" si="27"/>
        <v>-266.20020351686941</v>
      </c>
      <c r="AR49">
        <f t="shared" si="27"/>
        <v>-266.20428823826444</v>
      </c>
      <c r="AS49">
        <f t="shared" si="27"/>
        <v>2.1113553300030832</v>
      </c>
      <c r="AT49">
        <f t="shared" si="27"/>
        <v>-5.0477865979485552E-2</v>
      </c>
      <c r="AU49">
        <f t="shared" si="23"/>
        <v>-264.14341077424086</v>
      </c>
      <c r="AW49">
        <v>46</v>
      </c>
      <c r="AX49">
        <f>IF(Z49&gt;0, (R49*SUMPRODUCT(K49:$K$98, X49:$X$98)-K49*$AZ$3)/Z49, 0)</f>
        <v>-8667.8729929707897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7.6283283199366633E-3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2000000</v>
      </c>
      <c r="S50">
        <f t="shared" si="1"/>
        <v>-18587.737646321566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-331.5259795864082</v>
      </c>
      <c r="AC50">
        <f t="shared" si="2"/>
        <v>-482.98920115198882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-23761.810467461895</v>
      </c>
      <c r="AI50">
        <f t="shared" si="25"/>
        <v>-23762.135271110907</v>
      </c>
      <c r="AJ50">
        <f t="shared" si="7"/>
        <v>151.46322156558062</v>
      </c>
      <c r="AK50">
        <f t="shared" si="22"/>
        <v>-23.206818571048576</v>
      </c>
      <c r="AL50">
        <f t="shared" si="26"/>
        <v>-23633.878868116375</v>
      </c>
      <c r="AN50">
        <f t="shared" si="27"/>
        <v>0</v>
      </c>
      <c r="AO50">
        <f t="shared" si="27"/>
        <v>0</v>
      </c>
      <c r="AP50">
        <f t="shared" si="27"/>
        <v>-2.4777088741757321E-3</v>
      </c>
      <c r="AQ50">
        <f t="shared" si="27"/>
        <v>-181.26289172190701</v>
      </c>
      <c r="AR50">
        <f t="shared" si="27"/>
        <v>-181.26536943078119</v>
      </c>
      <c r="AS50">
        <f t="shared" si="27"/>
        <v>1.1554111824975601</v>
      </c>
      <c r="AT50">
        <f t="shared" si="27"/>
        <v>-0.17702923132116194</v>
      </c>
      <c r="AU50">
        <f t="shared" si="23"/>
        <v>-180.28698747960479</v>
      </c>
      <c r="AW50">
        <v>47</v>
      </c>
      <c r="AX50">
        <f>IF(Z50&gt;0, (R50*SUMPRODUCT(K50:$K$98, X50:$X$98)-K50*$AZ$3)/Z50, 0)</f>
        <v>-18587.737646321566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6.8110074285148772E-3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2000000</v>
      </c>
      <c r="S51">
        <f t="shared" si="1"/>
        <v>-32975.864836700253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-482.98920115198882</v>
      </c>
      <c r="AC51">
        <f t="shared" si="2"/>
        <v>-561.80835898881662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-17374.985960775972</v>
      </c>
      <c r="AI51">
        <f t="shared" si="25"/>
        <v>-17375.198922726238</v>
      </c>
      <c r="AJ51">
        <f t="shared" si="7"/>
        <v>78.819157836827799</v>
      </c>
      <c r="AK51">
        <f t="shared" si="22"/>
        <v>-33.809244080639218</v>
      </c>
      <c r="AL51">
        <f t="shared" si="26"/>
        <v>-17330.18900897005</v>
      </c>
      <c r="AN51">
        <f t="shared" si="27"/>
        <v>0</v>
      </c>
      <c r="AO51">
        <f t="shared" si="27"/>
        <v>0</v>
      </c>
      <c r="AP51">
        <f t="shared" si="27"/>
        <v>-1.4504854252586307E-3</v>
      </c>
      <c r="AQ51">
        <f t="shared" si="27"/>
        <v>-118.34115844918685</v>
      </c>
      <c r="AR51">
        <f t="shared" si="27"/>
        <v>-118.3426089346121</v>
      </c>
      <c r="AS51">
        <f t="shared" si="27"/>
        <v>0.53683786953592072</v>
      </c>
      <c r="AT51">
        <f t="shared" si="27"/>
        <v>-0.23027501258570635</v>
      </c>
      <c r="AU51">
        <f t="shared" si="23"/>
        <v>-118.03604607766189</v>
      </c>
      <c r="AW51">
        <v>48</v>
      </c>
      <c r="AX51">
        <f>IF(Z51&gt;0, (R51*SUMPRODUCT(K51:$K$98, X51:$X$98)-K51*$AZ$3)/Z51, 0)</f>
        <v>-32975.864836700253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6.0812566326025686E-3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2000000</v>
      </c>
      <c r="S52">
        <f t="shared" si="1"/>
        <v>-54725.549933141519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-561.80835898881662</v>
      </c>
      <c r="AC52">
        <f t="shared" si="2"/>
        <v>-588.68189789775465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-12219.20372079415</v>
      </c>
      <c r="AI52">
        <f t="shared" si="25"/>
        <v>-12219.33818310166</v>
      </c>
      <c r="AJ52">
        <f t="shared" si="7"/>
        <v>26.873538908938031</v>
      </c>
      <c r="AK52">
        <f t="shared" si="22"/>
        <v>-39.326585129217165</v>
      </c>
      <c r="AL52">
        <f t="shared" si="26"/>
        <v>-12231.791229321938</v>
      </c>
      <c r="AN52">
        <f t="shared" si="27"/>
        <v>0</v>
      </c>
      <c r="AO52">
        <f t="shared" si="27"/>
        <v>0</v>
      </c>
      <c r="AP52">
        <f t="shared" si="27"/>
        <v>-8.1769979937556625E-4</v>
      </c>
      <c r="AQ52">
        <f t="shared" si="27"/>
        <v>-74.308113672201415</v>
      </c>
      <c r="AR52">
        <f t="shared" si="27"/>
        <v>-74.308931372000785</v>
      </c>
      <c r="AS52">
        <f t="shared" si="27"/>
        <v>0.16342488673148259</v>
      </c>
      <c r="AT52">
        <f t="shared" si="27"/>
        <v>-0.23915505665466141</v>
      </c>
      <c r="AU52">
        <f t="shared" si="23"/>
        <v>-74.384661541923961</v>
      </c>
      <c r="AW52">
        <v>49</v>
      </c>
      <c r="AX52">
        <f>IF(Z52&gt;0, (R52*SUMPRODUCT(K52:$K$98, X52:$X$98)-K52*$AZ$3)/Z52, 0)</f>
        <v>-54725.549933141519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5.4296934219665791E-3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2000000</v>
      </c>
      <c r="S53">
        <f t="shared" si="1"/>
        <v>-89075.234071053535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-588.68189789775465</v>
      </c>
      <c r="AC53">
        <f t="shared" si="2"/>
        <v>-581.32249412330498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-8246.4362110155089</v>
      </c>
      <c r="AI53">
        <f t="shared" si="25"/>
        <v>-8246.517788473624</v>
      </c>
      <c r="AJ53">
        <f t="shared" si="7"/>
        <v>-7.3594037744496745</v>
      </c>
      <c r="AK53">
        <f t="shared" si="22"/>
        <v>-41.207732852842831</v>
      </c>
      <c r="AL53">
        <f t="shared" si="26"/>
        <v>-8295.0849251009167</v>
      </c>
      <c r="AN53">
        <f t="shared" si="27"/>
        <v>0</v>
      </c>
      <c r="AO53">
        <f t="shared" si="27"/>
        <v>0</v>
      </c>
      <c r="AP53">
        <f t="shared" si="27"/>
        <v>-4.4294058770936187E-4</v>
      </c>
      <c r="AQ53">
        <f t="shared" si="27"/>
        <v>-44.775620449617911</v>
      </c>
      <c r="AR53">
        <f t="shared" si="27"/>
        <v>-44.776063390205614</v>
      </c>
      <c r="AS53">
        <f t="shared" si="27"/>
        <v>-3.995930626372541E-2</v>
      </c>
      <c r="AT53">
        <f t="shared" si="27"/>
        <v>-0.22374535600523682</v>
      </c>
      <c r="AU53">
        <f t="shared" si="23"/>
        <v>-45.039768052474578</v>
      </c>
      <c r="AW53">
        <v>50</v>
      </c>
      <c r="AX53">
        <f>IF(Z53&gt;0, (R53*SUMPRODUCT(K53:$K$98, X53:$X$98)-K53*$AZ$3)/Z53, 0)</f>
        <v>-89075.234071053535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4.8479405553273026E-3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2000000</v>
      </c>
      <c r="S54">
        <f t="shared" si="1"/>
        <v>-145708.37269229811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-581.32249412330498</v>
      </c>
      <c r="AC54">
        <f t="shared" si="2"/>
        <v>-553.18068828127025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-5328.8851318184725</v>
      </c>
      <c r="AI54">
        <f t="shared" si="25"/>
        <v>-5328.9325879699327</v>
      </c>
      <c r="AJ54">
        <f t="shared" si="7"/>
        <v>-28.141805842034728</v>
      </c>
      <c r="AK54">
        <f t="shared" si="22"/>
        <v>-40.692574588631352</v>
      </c>
      <c r="AL54">
        <f t="shared" si="26"/>
        <v>-5397.7669684005987</v>
      </c>
      <c r="AN54">
        <f t="shared" si="27"/>
        <v>0</v>
      </c>
      <c r="AO54">
        <f t="shared" si="27"/>
        <v>0</v>
      </c>
      <c r="AP54">
        <f t="shared" si="27"/>
        <v>-2.3006460126402157E-4</v>
      </c>
      <c r="AQ54">
        <f t="shared" si="27"/>
        <v>-25.834118345223452</v>
      </c>
      <c r="AR54">
        <f t="shared" si="27"/>
        <v>-25.834348409824717</v>
      </c>
      <c r="AS54">
        <f t="shared" si="27"/>
        <v>-0.13642980184174697</v>
      </c>
      <c r="AT54">
        <f t="shared" si="27"/>
        <v>-0.19727518264890717</v>
      </c>
      <c r="AU54">
        <f t="shared" si="23"/>
        <v>-26.168053394315368</v>
      </c>
      <c r="AW54">
        <v>51</v>
      </c>
      <c r="AX54">
        <f>IF(Z54&gt;0, (R54*SUMPRODUCT(K54:$K$98, X54:$X$98)-K54*$AZ$3)/Z54, 0)</f>
        <v>-145708.37269229811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4.3285183529708053E-3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2000000</v>
      </c>
      <c r="S55">
        <f t="shared" si="1"/>
        <v>-243172.18390103534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-553.18068828127025</v>
      </c>
      <c r="AC55">
        <f t="shared" si="2"/>
        <v>-513.90996172323241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-3290.3377210128797</v>
      </c>
      <c r="AI55">
        <f t="shared" si="25"/>
        <v>-3290.3641379920691</v>
      </c>
      <c r="AJ55">
        <f t="shared" si="7"/>
        <v>-39.270726558037836</v>
      </c>
      <c r="AK55">
        <f t="shared" si="22"/>
        <v>-38.722648179688925</v>
      </c>
      <c r="AL55">
        <f t="shared" si="26"/>
        <v>-3368.3575127297959</v>
      </c>
      <c r="AN55">
        <f t="shared" si="27"/>
        <v>0</v>
      </c>
      <c r="AO55">
        <f t="shared" si="27"/>
        <v>0</v>
      </c>
      <c r="AP55">
        <f t="shared" si="27"/>
        <v>-1.1434637925111305E-4</v>
      </c>
      <c r="AQ55">
        <f t="shared" si="27"/>
        <v>-14.242287212876382</v>
      </c>
      <c r="AR55">
        <f t="shared" si="27"/>
        <v>-14.242401559255635</v>
      </c>
      <c r="AS55">
        <f t="shared" si="27"/>
        <v>-0.1699840606409648</v>
      </c>
      <c r="AT55">
        <f t="shared" si="27"/>
        <v>-0.16761169332141507</v>
      </c>
      <c r="AU55">
        <f t="shared" si="23"/>
        <v>-14.579997313218014</v>
      </c>
      <c r="AW55">
        <v>52</v>
      </c>
      <c r="AX55">
        <f>IF(Z55&gt;0, (R55*SUMPRODUCT(K55:$K$98, X55:$X$98)-K55*$AZ$3)/Z55, 0)</f>
        <v>-243172.18390103534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3.8647485294382188E-3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2000000</v>
      </c>
      <c r="S56">
        <f t="shared" si="1"/>
        <v>-418482.74480502325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-513.90996172323241</v>
      </c>
      <c r="AC56">
        <f t="shared" si="2"/>
        <v>-470.0229231296255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-1938.1302516540236</v>
      </c>
      <c r="AI56">
        <f t="shared" si="25"/>
        <v>-1938.1442911493482</v>
      </c>
      <c r="AJ56">
        <f t="shared" si="7"/>
        <v>-43.887038593606917</v>
      </c>
      <c r="AK56">
        <f t="shared" si="22"/>
        <v>-35.973697320626272</v>
      </c>
      <c r="AL56">
        <f t="shared" si="26"/>
        <v>-2018.0050270635816</v>
      </c>
      <c r="AN56">
        <f t="shared" si="27"/>
        <v>0</v>
      </c>
      <c r="AO56">
        <f t="shared" si="27"/>
        <v>0</v>
      </c>
      <c r="AP56">
        <f t="shared" si="27"/>
        <v>-5.4259118909843421E-5</v>
      </c>
      <c r="AQ56">
        <f t="shared" si="27"/>
        <v>-7.4903860399396125</v>
      </c>
      <c r="AR56">
        <f t="shared" si="27"/>
        <v>-7.4904402990585224</v>
      </c>
      <c r="AS56">
        <f t="shared" si="27"/>
        <v>-0.1696123678660407</v>
      </c>
      <c r="AT56">
        <f t="shared" si="27"/>
        <v>-0.13902929381834597</v>
      </c>
      <c r="AU56">
        <f t="shared" si="23"/>
        <v>-7.7990819607429103</v>
      </c>
      <c r="AW56">
        <v>53</v>
      </c>
      <c r="AX56">
        <f>IF(Z56&gt;0, (R56*SUMPRODUCT(K56:$K$98, X56:$X$98)-K56*$AZ$3)/Z56, 0)</f>
        <v>-418482.74480502325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3.4506683298555522E-3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2000000</v>
      </c>
      <c r="S57">
        <f t="shared" si="1"/>
        <v>-748786.51790735044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-470.0229231296255</v>
      </c>
      <c r="AC57">
        <f t="shared" si="2"/>
        <v>-425.61212541377643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-1087.0510683155255</v>
      </c>
      <c r="AI57">
        <f t="shared" si="25"/>
        <v>-1087.05817334672</v>
      </c>
      <c r="AJ57">
        <f t="shared" si="7"/>
        <v>-44.410797715849071</v>
      </c>
      <c r="AK57">
        <f t="shared" si="22"/>
        <v>-32.901604619073787</v>
      </c>
      <c r="AL57">
        <f t="shared" si="26"/>
        <v>-1164.3705756816428</v>
      </c>
      <c r="AN57">
        <f t="shared" si="27"/>
        <v>0</v>
      </c>
      <c r="AO57">
        <f t="shared" si="27"/>
        <v>0</v>
      </c>
      <c r="AP57">
        <f t="shared" si="27"/>
        <v>-2.4517106125125702E-5</v>
      </c>
      <c r="AQ57">
        <f t="shared" si="27"/>
        <v>-3.7510526943720284</v>
      </c>
      <c r="AR57">
        <f t="shared" si="27"/>
        <v>-3.7510772114781537</v>
      </c>
      <c r="AS57">
        <f t="shared" si="27"/>
        <v>-0.15324693318170168</v>
      </c>
      <c r="AT57">
        <f t="shared" si="27"/>
        <v>-0.11353252506046707</v>
      </c>
      <c r="AU57">
        <f t="shared" si="23"/>
        <v>-4.017856669720322</v>
      </c>
      <c r="AW57">
        <v>54</v>
      </c>
      <c r="AX57">
        <f>IF(Z57&gt;0, (R57*SUMPRODUCT(K57:$K$98, X57:$X$98)-K57*$AZ$3)/Z57, 0)</f>
        <v>-748786.51790735044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3.0809538659424571E-3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2000000</v>
      </c>
      <c r="S58">
        <f t="shared" si="1"/>
        <v>-1401954.1038349816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-425.61212541377643</v>
      </c>
      <c r="AC58">
        <f t="shared" si="2"/>
        <v>-383.02283546905147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-579.02413863094841</v>
      </c>
      <c r="AI58">
        <f t="shared" si="25"/>
        <v>-579.02755371096441</v>
      </c>
      <c r="AJ58">
        <f t="shared" si="7"/>
        <v>-42.589289944724953</v>
      </c>
      <c r="AK58">
        <f t="shared" si="22"/>
        <v>-29.792848778964352</v>
      </c>
      <c r="AL58">
        <f t="shared" si="26"/>
        <v>-651.40969243465361</v>
      </c>
      <c r="AN58">
        <f t="shared" si="27"/>
        <v>0</v>
      </c>
      <c r="AO58">
        <f t="shared" si="27"/>
        <v>0</v>
      </c>
      <c r="AP58">
        <f t="shared" si="27"/>
        <v>-1.0521703977813651E-5</v>
      </c>
      <c r="AQ58">
        <f t="shared" si="27"/>
        <v>-1.7839466583890218</v>
      </c>
      <c r="AR58">
        <f t="shared" si="27"/>
        <v>-1.7839571800929994</v>
      </c>
      <c r="AS58">
        <f t="shared" si="27"/>
        <v>-0.13121563750294457</v>
      </c>
      <c r="AT58">
        <f t="shared" si="27"/>
        <v>-9.1790392622989228E-2</v>
      </c>
      <c r="AU58">
        <f t="shared" si="23"/>
        <v>-2.0069632102189328</v>
      </c>
      <c r="AW58">
        <v>55</v>
      </c>
      <c r="AX58">
        <f>IF(Z58&gt;0, (R58*SUMPRODUCT(K58:$K$98, X58:$X$98)-K58*$AZ$3)/Z58, 0)</f>
        <v>-1401954.1038349816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2.7508516660200506E-3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2000000</v>
      </c>
      <c r="S59">
        <f t="shared" si="1"/>
        <v>-2760595.1729321969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-383.02283546905147</v>
      </c>
      <c r="AC59">
        <f t="shared" si="2"/>
        <v>-343.43147619967527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-292.13893990475708</v>
      </c>
      <c r="AI59">
        <f t="shared" si="25"/>
        <v>-292.14049496559852</v>
      </c>
      <c r="AJ59">
        <f t="shared" si="7"/>
        <v>-39.591359269376198</v>
      </c>
      <c r="AK59">
        <f t="shared" si="22"/>
        <v>-26.811598482833606</v>
      </c>
      <c r="AL59">
        <f t="shared" si="26"/>
        <v>-358.54345271780835</v>
      </c>
      <c r="AN59">
        <f t="shared" si="27"/>
        <v>0</v>
      </c>
      <c r="AO59">
        <f t="shared" si="27"/>
        <v>0</v>
      </c>
      <c r="AP59">
        <f t="shared" si="27"/>
        <v>-4.2777417064385598E-6</v>
      </c>
      <c r="AQ59">
        <f t="shared" si="27"/>
        <v>-0.80363088954633244</v>
      </c>
      <c r="AR59">
        <f t="shared" si="27"/>
        <v>-0.80363516728803885</v>
      </c>
      <c r="AS59">
        <f t="shared" si="27"/>
        <v>-0.10890995660616189</v>
      </c>
      <c r="AT59">
        <f t="shared" si="27"/>
        <v>-7.3754730355163486E-2</v>
      </c>
      <c r="AU59">
        <f t="shared" si="23"/>
        <v>-0.98629985424936439</v>
      </c>
      <c r="AW59">
        <v>56</v>
      </c>
      <c r="AX59">
        <f>IF(Z59&gt;0, (R59*SUMPRODUCT(K59:$K$98, X59:$X$98)-K59*$AZ$3)/Z59, 0)</f>
        <v>-2760595.1729321969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2.4561175589464736E-3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2000000</v>
      </c>
      <c r="S60">
        <f t="shared" si="1"/>
        <v>-5798747.1346010864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-343.43147619967527</v>
      </c>
      <c r="AC60">
        <f t="shared" si="2"/>
        <v>-307.29286965371699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-140.33568462202183</v>
      </c>
      <c r="AI60">
        <f t="shared" si="25"/>
        <v>-140.33634703422598</v>
      </c>
      <c r="AJ60">
        <f t="shared" si="7"/>
        <v>-36.138606545958282</v>
      </c>
      <c r="AK60">
        <f t="shared" si="22"/>
        <v>-24.040203333977271</v>
      </c>
      <c r="AL60">
        <f t="shared" si="26"/>
        <v>-200.51515691416154</v>
      </c>
      <c r="AN60">
        <f t="shared" si="27"/>
        <v>0</v>
      </c>
      <c r="AO60">
        <f t="shared" si="27"/>
        <v>0</v>
      </c>
      <c r="AP60">
        <f t="shared" si="27"/>
        <v>-1.6269622458443898E-6</v>
      </c>
      <c r="AQ60">
        <f t="shared" si="27"/>
        <v>-0.34468093914692244</v>
      </c>
      <c r="AR60">
        <f t="shared" si="27"/>
        <v>-0.34468256610916831</v>
      </c>
      <c r="AS60">
        <f t="shared" si="27"/>
        <v>-8.8760666093386106E-2</v>
      </c>
      <c r="AT60">
        <f t="shared" si="27"/>
        <v>-5.904556552922513E-2</v>
      </c>
      <c r="AU60">
        <f t="shared" si="23"/>
        <v>-0.49248879773177956</v>
      </c>
      <c r="AW60">
        <v>57</v>
      </c>
      <c r="AX60">
        <f>IF(Z60&gt;0, (R60*SUMPRODUCT(K60:$K$98, X60:$X$98)-K60*$AZ$3)/Z60, 0)</f>
        <v>-5798747.1346010864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2.1929621062022086E-3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2000000</v>
      </c>
      <c r="S61">
        <f t="shared" si="1"/>
        <v>-13063134.346162196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-307.29286965371699</v>
      </c>
      <c r="AC61">
        <f t="shared" si="2"/>
        <v>-274.65341002544909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-62.875938441018441</v>
      </c>
      <c r="AI61">
        <f t="shared" si="25"/>
        <v>-62.876201254485281</v>
      </c>
      <c r="AJ61">
        <f t="shared" si="7"/>
        <v>-32.6394596282679</v>
      </c>
      <c r="AK61">
        <f t="shared" si="22"/>
        <v>-21.51050087576019</v>
      </c>
      <c r="AL61">
        <f t="shared" si="26"/>
        <v>-117.02616175851337</v>
      </c>
      <c r="AN61">
        <f t="shared" si="27"/>
        <v>0</v>
      </c>
      <c r="AO61">
        <f t="shared" si="27"/>
        <v>0</v>
      </c>
      <c r="AP61">
        <f t="shared" si="27"/>
        <v>-5.7633997378085029E-7</v>
      </c>
      <c r="AQ61">
        <f t="shared" si="27"/>
        <v>-0.13788455039305622</v>
      </c>
      <c r="AR61">
        <f t="shared" si="27"/>
        <v>-0.13788512673302999</v>
      </c>
      <c r="AS61">
        <f t="shared" si="27"/>
        <v>-7.157709813170833E-2</v>
      </c>
      <c r="AT61">
        <f t="shared" si="27"/>
        <v>-4.7171713305971516E-2</v>
      </c>
      <c r="AU61">
        <f t="shared" si="23"/>
        <v>-0.25663393817070984</v>
      </c>
      <c r="AW61">
        <v>58</v>
      </c>
      <c r="AX61">
        <f>IF(Z61&gt;0, (R61*SUMPRODUCT(K61:$K$98, X61:$X$98)-K61*$AZ$3)/Z61, 0)</f>
        <v>-13063134.346162196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1.9580018805376862E-3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2000000</v>
      </c>
      <c r="S62">
        <f t="shared" si="1"/>
        <v>-31732614.666663159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-274.65341002544909</v>
      </c>
      <c r="AC62">
        <f t="shared" si="2"/>
        <v>-245.34116906922176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-26.166624232558174</v>
      </c>
      <c r="AI62">
        <f t="shared" si="25"/>
        <v>-26.166720876488892</v>
      </c>
      <c r="AJ62">
        <f t="shared" si="7"/>
        <v>-29.312240956227328</v>
      </c>
      <c r="AK62">
        <f t="shared" si="22"/>
        <v>-19.225738701781438</v>
      </c>
      <c r="AL62">
        <f t="shared" si="26"/>
        <v>-74.704700534497661</v>
      </c>
      <c r="AN62">
        <f t="shared" si="27"/>
        <v>0</v>
      </c>
      <c r="AO62">
        <f t="shared" si="27"/>
        <v>0</v>
      </c>
      <c r="AP62">
        <f t="shared" si="27"/>
        <v>-1.8922899808958795E-7</v>
      </c>
      <c r="AQ62">
        <f t="shared" si="27"/>
        <v>-5.1234299454671894E-2</v>
      </c>
      <c r="AR62">
        <f t="shared" si="27"/>
        <v>-5.1234488683669983E-2</v>
      </c>
      <c r="AS62">
        <f t="shared" si="27"/>
        <v>-5.739342291506689E-2</v>
      </c>
      <c r="AT62">
        <f t="shared" si="27"/>
        <v>-3.7644032532814231E-2</v>
      </c>
      <c r="AU62">
        <f t="shared" si="23"/>
        <v>-0.14627194413155112</v>
      </c>
      <c r="AW62">
        <v>59</v>
      </c>
      <c r="AX62">
        <f>IF(Z62&gt;0, (R62*SUMPRODUCT(K62:$K$98, X62:$X$98)-K62*$AZ$3)/Z62, 0)</f>
        <v>-31732614.666663159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1.7482159647657911E-3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2000000</v>
      </c>
      <c r="S63">
        <f t="shared" si="1"/>
        <v>-83609378.373263702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-245.34116906922176</v>
      </c>
      <c r="AC63">
        <f t="shared" si="2"/>
        <v>-219.09764845205109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-10.067416029977599</v>
      </c>
      <c r="AI63">
        <f t="shared" si="25"/>
        <v>-10.067448786118822</v>
      </c>
      <c r="AJ63">
        <f t="shared" si="7"/>
        <v>-26.243520617170674</v>
      </c>
      <c r="AK63">
        <f t="shared" si="22"/>
        <v>-17.173881834845524</v>
      </c>
      <c r="AL63">
        <f t="shared" si="26"/>
        <v>-53.484851238135022</v>
      </c>
      <c r="AN63">
        <f t="shared" si="27"/>
        <v>0</v>
      </c>
      <c r="AO63">
        <f t="shared" si="27"/>
        <v>0</v>
      </c>
      <c r="AP63">
        <f t="shared" si="27"/>
        <v>-5.7264809032027579E-8</v>
      </c>
      <c r="AQ63">
        <f t="shared" si="27"/>
        <v>-1.760001742754588E-2</v>
      </c>
      <c r="AR63">
        <f t="shared" si="27"/>
        <v>-1.760007469235491E-2</v>
      </c>
      <c r="AS63">
        <f t="shared" si="27"/>
        <v>-4.5879341714597961E-2</v>
      </c>
      <c r="AT63">
        <f t="shared" si="27"/>
        <v>-3.0023654400678165E-2</v>
      </c>
      <c r="AU63">
        <f t="shared" si="23"/>
        <v>-9.3503070807631039E-2</v>
      </c>
      <c r="AW63">
        <v>60</v>
      </c>
      <c r="AX63">
        <f>IF(Z63&gt;0, (R63*SUMPRODUCT(K63:$K$98, X63:$X$98)-K63*$AZ$3)/Z63, 0)</f>
        <v>-83609378.373263702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1.5609071113980278E-3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2000000</v>
      </c>
      <c r="S64">
        <f t="shared" si="1"/>
        <v>-240509289.81870952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-219.09764845205109</v>
      </c>
      <c r="AC64">
        <f t="shared" si="2"/>
        <v>-195.63778872249173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-3.5617101329432663</v>
      </c>
      <c r="AI64">
        <f t="shared" si="25"/>
        <v>-3.5617203008347471</v>
      </c>
      <c r="AJ64">
        <f t="shared" si="7"/>
        <v>-23.459859729559355</v>
      </c>
      <c r="AK64">
        <f t="shared" si="22"/>
        <v>-15.336835391643577</v>
      </c>
      <c r="AL64">
        <f t="shared" si="26"/>
        <v>-42.35841542203768</v>
      </c>
      <c r="AN64">
        <f t="shared" si="27"/>
        <v>0</v>
      </c>
      <c r="AO64">
        <f t="shared" si="27"/>
        <v>0</v>
      </c>
      <c r="AP64">
        <f t="shared" si="27"/>
        <v>-1.587113412050035E-8</v>
      </c>
      <c r="AQ64">
        <f t="shared" si="27"/>
        <v>-5.5594986752495598E-3</v>
      </c>
      <c r="AR64">
        <f t="shared" si="27"/>
        <v>-5.5595145463836794E-3</v>
      </c>
      <c r="AS64">
        <f t="shared" si="27"/>
        <v>-3.6618661884269411E-2</v>
      </c>
      <c r="AT64">
        <f t="shared" si="27"/>
        <v>-2.3939375429157417E-2</v>
      </c>
      <c r="AU64">
        <f t="shared" si="23"/>
        <v>-6.6117551859810511E-2</v>
      </c>
      <c r="AW64">
        <v>61</v>
      </c>
      <c r="AX64">
        <f>IF(Z64&gt;0, (R64*SUMPRODUCT(K64:$K$98, X64:$X$98)-K64*$AZ$3)/Z64, 0)</f>
        <v>-240509289.81870952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1.393667063748239E-3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2000000</v>
      </c>
      <c r="S65">
        <f t="shared" si="1"/>
        <v>-761424939.95659614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-195.63778872249173</v>
      </c>
      <c r="AC65">
        <f t="shared" si="2"/>
        <v>-174.68133058992865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-1.1517665637133203</v>
      </c>
      <c r="AI65">
        <f t="shared" si="25"/>
        <v>-1.1517694313848632</v>
      </c>
      <c r="AJ65">
        <f t="shared" si="7"/>
        <v>-20.956458132563085</v>
      </c>
      <c r="AK65">
        <f t="shared" si="22"/>
        <v>-13.694645210574423</v>
      </c>
      <c r="AL65">
        <f t="shared" si="26"/>
        <v>-35.80287277452237</v>
      </c>
      <c r="AN65">
        <f t="shared" si="27"/>
        <v>0</v>
      </c>
      <c r="AO65">
        <f t="shared" si="27"/>
        <v>0</v>
      </c>
      <c r="AP65">
        <f t="shared" si="27"/>
        <v>-3.9965793789992393E-9</v>
      </c>
      <c r="AQ65">
        <f t="shared" si="27"/>
        <v>-1.6051791249737423E-3</v>
      </c>
      <c r="AR65">
        <f t="shared" si="27"/>
        <v>-1.6051831215531211E-3</v>
      </c>
      <c r="AS65">
        <f t="shared" si="27"/>
        <v>-2.9206325472172098E-2</v>
      </c>
      <c r="AT65">
        <f t="shared" si="27"/>
        <v>-1.908577597969514E-2</v>
      </c>
      <c r="AU65">
        <f t="shared" si="23"/>
        <v>-4.989728457342036E-2</v>
      </c>
      <c r="AW65">
        <v>62</v>
      </c>
      <c r="AX65">
        <f>IF(Z65&gt;0, (R65*SUMPRODUCT(K65:$K$98, X65:$X$98)-K65*$AZ$3)/Z65, 0)</f>
        <v>-761424939.95659614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1.2443455926323562E-3</v>
      </c>
      <c r="L66" s="2">
        <v>63</v>
      </c>
      <c r="M66" s="6">
        <v>0.73634663</v>
      </c>
      <c r="Q66" s="4">
        <f t="shared" si="21"/>
        <v>12.5</v>
      </c>
      <c r="R66">
        <f t="shared" si="0"/>
        <v>2000000</v>
      </c>
      <c r="S66">
        <f t="shared" si="1"/>
        <v>-2680231251.4371758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-174.68133058992865</v>
      </c>
      <c r="AC66">
        <f t="shared" si="2"/>
        <v>-155.96684859830512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-0.33785604425077542</v>
      </c>
      <c r="AI66">
        <f t="shared" si="25"/>
        <v>-0.33785677164532635</v>
      </c>
      <c r="AJ66">
        <f t="shared" si="7"/>
        <v>-18.714481991623529</v>
      </c>
      <c r="AK66">
        <f t="shared" si="22"/>
        <v>-12.227693141295006</v>
      </c>
      <c r="AL66">
        <f t="shared" si="26"/>
        <v>-31.280031904563863</v>
      </c>
      <c r="AN66">
        <f t="shared" si="27"/>
        <v>0</v>
      </c>
      <c r="AO66">
        <f t="shared" si="27"/>
        <v>0</v>
      </c>
      <c r="AP66">
        <f t="shared" si="27"/>
        <v>-9.0513020353184307E-10</v>
      </c>
      <c r="AQ66">
        <f t="shared" si="27"/>
        <v>-4.2040967960765472E-4</v>
      </c>
      <c r="AR66">
        <f t="shared" si="27"/>
        <v>-4.2041058473785825E-4</v>
      </c>
      <c r="AS66">
        <f t="shared" si="27"/>
        <v>-2.3287283184674337E-2</v>
      </c>
      <c r="AT66">
        <f t="shared" si="27"/>
        <v>-1.5215476068431332E-2</v>
      </c>
      <c r="AU66">
        <f t="shared" si="23"/>
        <v>-3.8923169837843531E-2</v>
      </c>
      <c r="AW66">
        <v>63</v>
      </c>
      <c r="AX66">
        <f>IF(Z66&gt;0, (R66*SUMPRODUCT(K66:$K$98, X66:$X$98)-K66*$AZ$3)/Z66, 0)</f>
        <v>-2680231251.4371758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1.1110228505646037E-3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-10622944439.397614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-155.96684859830512</v>
      </c>
      <c r="AC67">
        <f t="shared" ref="AC67:AC69" si="30">S67*Z67</f>
        <v>-139.25647689124503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-8.9001240715173055E-2</v>
      </c>
      <c r="AI67">
        <f t="shared" ref="AI67:AI69" si="33">SUM(AE67:AH67)</f>
        <v>-8.9001404578023982E-2</v>
      </c>
      <c r="AJ67">
        <f t="shared" ref="AJ67:AJ69" si="34">AB67-AC67</f>
        <v>-16.710371707060091</v>
      </c>
      <c r="AK67">
        <f t="shared" si="22"/>
        <v>-10.91767940188136</v>
      </c>
      <c r="AL67">
        <f t="shared" si="26"/>
        <v>-27.717052513519477</v>
      </c>
      <c r="AN67">
        <f t="shared" si="27"/>
        <v>0</v>
      </c>
      <c r="AO67">
        <f t="shared" si="27"/>
        <v>0</v>
      </c>
      <c r="AP67">
        <f t="shared" si="27"/>
        <v>-1.8205537174501631E-10</v>
      </c>
      <c r="AQ67">
        <f t="shared" si="27"/>
        <v>-9.8882412163158034E-5</v>
      </c>
      <c r="AR67">
        <f t="shared" si="27"/>
        <v>-9.8882594218529775E-5</v>
      </c>
      <c r="AS67">
        <f t="shared" si="27"/>
        <v>-1.8565604807972005E-2</v>
      </c>
      <c r="AT67">
        <f t="shared" si="27"/>
        <v>-1.2129791290628685E-2</v>
      </c>
      <c r="AU67">
        <f t="shared" si="23"/>
        <v>-3.0794278692819223E-2</v>
      </c>
      <c r="AW67">
        <v>64</v>
      </c>
      <c r="AX67">
        <f>IF(Z67&gt;0, (R67*SUMPRODUCT(K67:$K$98, X67:$X$98)-K67*$AZ$3)/Z67, 0)</f>
        <v>-10622944439.397614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9.9198468800411029E-4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2000000</v>
      </c>
      <c r="S68">
        <f t="shared" si="29"/>
        <v>-48172002955.006241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-139.25647689124503</v>
      </c>
      <c r="AC68">
        <f t="shared" si="30"/>
        <v>-124.33622566942523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-2.0793697640307099E-2</v>
      </c>
      <c r="AI68">
        <f t="shared" si="33"/>
        <v>-2.079372990391927E-2</v>
      </c>
      <c r="AJ68">
        <f t="shared" si="34"/>
        <v>-14.920251221819797</v>
      </c>
      <c r="AK68">
        <f t="shared" si="22"/>
        <v>-9.7479533823871538</v>
      </c>
      <c r="AL68">
        <f t="shared" si="26"/>
        <v>-24.68899833411087</v>
      </c>
      <c r="AN68">
        <f t="shared" si="27"/>
        <v>0</v>
      </c>
      <c r="AO68">
        <f t="shared" si="27"/>
        <v>0</v>
      </c>
      <c r="AP68">
        <f t="shared" si="27"/>
        <v>-3.2005009253895744E-11</v>
      </c>
      <c r="AQ68">
        <f t="shared" si="27"/>
        <v>-2.0627029666171843E-5</v>
      </c>
      <c r="AR68">
        <f t="shared" si="27"/>
        <v>-2.0627061671181095E-5</v>
      </c>
      <c r="AS68">
        <f t="shared" si="27"/>
        <v>-1.4800660753219856E-2</v>
      </c>
      <c r="AT68">
        <f t="shared" si="27"/>
        <v>-9.6698204947059316E-3</v>
      </c>
      <c r="AU68">
        <f t="shared" si="23"/>
        <v>-2.4491108309596971E-2</v>
      </c>
      <c r="AW68">
        <v>65</v>
      </c>
      <c r="AX68">
        <f>IF(Z68&gt;0, (R68*SUMPRODUCT(K68:$K$98, X68:$X$98)-K68*$AZ$3)/Z68, 0)</f>
        <v>-48172002955.006241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8.8570061428938412E-4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-124.33622566942523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-124.33622566942523</v>
      </c>
      <c r="AK69">
        <f t="shared" si="22"/>
        <v>-8.703535796859768</v>
      </c>
      <c r="AL69">
        <f t="shared" si="26"/>
        <v>-133.04492364423245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-4.5721441791279631E-6</v>
      </c>
      <c r="AR69">
        <f t="shared" si="27"/>
        <v>-4.5721441791279631E-6</v>
      </c>
      <c r="AS69">
        <f t="shared" si="27"/>
        <v>-0.11012467145383342</v>
      </c>
      <c r="AT69">
        <f t="shared" si="27"/>
        <v>-7.708727001768341E-3</v>
      </c>
      <c r="AU69">
        <f t="shared" si="23"/>
        <v>-0.11783797059978089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225599.3347857128</v>
      </c>
      <c r="AO71" s="8">
        <f t="shared" si="47"/>
        <v>-22559.933478571282</v>
      </c>
      <c r="AP71" s="8">
        <f t="shared" si="47"/>
        <v>-230.51921699372318</v>
      </c>
      <c r="AQ71" s="8">
        <f t="shared" si="47"/>
        <v>-125340.89726603105</v>
      </c>
      <c r="AR71" s="8">
        <f t="shared" si="47"/>
        <v>77467.984824116735</v>
      </c>
      <c r="AS71" s="8">
        <f t="shared" si="47"/>
        <v>-15614.722297795204</v>
      </c>
      <c r="AT71" s="8">
        <f t="shared" si="47"/>
        <v>7231.9017797369579</v>
      </c>
      <c r="AU71" s="8">
        <f t="shared" si="47"/>
        <v>69085.16430605849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248A6-2CF6-4504-9665-55F4F6195EA0}">
  <dimension ref="A1:K49"/>
  <sheetViews>
    <sheetView tabSelected="1" workbookViewId="0">
      <selection activeCell="E6" sqref="E6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174.06481785995325</v>
      </c>
      <c r="E2">
        <v>0.4</v>
      </c>
      <c r="F2">
        <f>'T.26.04.A (2)'!$C$11</f>
        <v>241.30544995912828</v>
      </c>
      <c r="G2">
        <v>1</v>
      </c>
      <c r="H2">
        <v>2014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180.76490166618396</v>
      </c>
      <c r="E3">
        <f>$E$2</f>
        <v>0.4</v>
      </c>
      <c r="F3">
        <f>'T.35.04.A (2)'!$C$11</f>
        <v>729.21468469323145</v>
      </c>
      <c r="G3">
        <f>$G$2</f>
        <v>1</v>
      </c>
      <c r="H3">
        <f>$H$2</f>
        <v>2014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220.27140663830596</v>
      </c>
      <c r="E4">
        <f t="shared" ref="E4:E49" si="0">$E$2</f>
        <v>0.4</v>
      </c>
      <c r="F4">
        <f>'T.45.04.A (2)'!$C$11</f>
        <v>894.08462422475748</v>
      </c>
      <c r="G4">
        <f t="shared" ref="G4:G49" si="1">$G$2</f>
        <v>1</v>
      </c>
      <c r="H4">
        <f t="shared" ref="H4:H49" si="2">$H$2</f>
        <v>2014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323.05594405654472</v>
      </c>
      <c r="E5">
        <f t="shared" si="0"/>
        <v>0.4</v>
      </c>
      <c r="F5">
        <f>'T.55.04.A (2)'!$C$11</f>
        <v>1315.3590540012124</v>
      </c>
      <c r="G5">
        <f t="shared" si="1"/>
        <v>1</v>
      </c>
      <c r="H5">
        <f t="shared" si="2"/>
        <v>2014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323.63531565690442</v>
      </c>
      <c r="E6">
        <f t="shared" si="0"/>
        <v>0.4</v>
      </c>
      <c r="F6">
        <f>'T.26.04.B (2)'!$C$11</f>
        <v>1295.8530834150433</v>
      </c>
      <c r="G6">
        <f t="shared" si="1"/>
        <v>1</v>
      </c>
      <c r="H6">
        <f t="shared" si="2"/>
        <v>2014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352.8538453457449</v>
      </c>
      <c r="E7">
        <f t="shared" si="0"/>
        <v>0.4</v>
      </c>
      <c r="F7">
        <f>'T.35.04.B (2)'!$C$11</f>
        <v>1414.6087643871078</v>
      </c>
      <c r="G7">
        <f t="shared" si="1"/>
        <v>1</v>
      </c>
      <c r="H7">
        <f t="shared" si="2"/>
        <v>2014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416.91664434172895</v>
      </c>
      <c r="E8">
        <f t="shared" si="0"/>
        <v>0.4</v>
      </c>
      <c r="F8">
        <f>'T.45.04.B (2)'!$C$11</f>
        <v>1732.7369760893928</v>
      </c>
      <c r="G8">
        <f t="shared" si="1"/>
        <v>1</v>
      </c>
      <c r="H8">
        <f t="shared" si="2"/>
        <v>2014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622.33167550439225</v>
      </c>
      <c r="E9">
        <f t="shared" si="0"/>
        <v>0.4</v>
      </c>
      <c r="F9">
        <f>'T.55.04.B (2)'!$C$11</f>
        <v>2575.6130841619911</v>
      </c>
      <c r="G9">
        <f t="shared" si="1"/>
        <v>1</v>
      </c>
      <c r="H9">
        <f t="shared" si="2"/>
        <v>2014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772.50360188967113</v>
      </c>
      <c r="E10">
        <f t="shared" si="0"/>
        <v>0.4</v>
      </c>
      <c r="F10">
        <f>'T.26.04.C (2)'!$C$11</f>
        <v>3156.2274665116538</v>
      </c>
      <c r="G10">
        <f t="shared" si="1"/>
        <v>1</v>
      </c>
      <c r="H10">
        <f t="shared" si="2"/>
        <v>2014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845.51946855160611</v>
      </c>
      <c r="E11">
        <f t="shared" si="0"/>
        <v>0.4</v>
      </c>
      <c r="F11">
        <f>'T.35.04.C (2)'!$C$11</f>
        <v>3453.1784495578536</v>
      </c>
      <c r="G11">
        <f t="shared" si="1"/>
        <v>1</v>
      </c>
      <c r="H11">
        <f t="shared" si="2"/>
        <v>2014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1006.8523574519985</v>
      </c>
      <c r="E12">
        <f t="shared" si="0"/>
        <v>0.4</v>
      </c>
      <c r="F12">
        <f>'T.45.04.C (2)'!$C$11</f>
        <v>4248.6940316833025</v>
      </c>
      <c r="G12">
        <f t="shared" si="1"/>
        <v>1</v>
      </c>
      <c r="H12">
        <f t="shared" si="2"/>
        <v>2014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1520.1588698479345</v>
      </c>
      <c r="E13">
        <f t="shared" si="0"/>
        <v>0.4</v>
      </c>
      <c r="F13">
        <f>'T.55.04.C (2)'!$C$11</f>
        <v>6356.3751746443204</v>
      </c>
      <c r="G13">
        <f t="shared" si="1"/>
        <v>1</v>
      </c>
      <c r="H13">
        <f t="shared" si="2"/>
        <v>2014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1520.617412277616</v>
      </c>
      <c r="E14">
        <f t="shared" si="0"/>
        <v>0.4</v>
      </c>
      <c r="F14">
        <f>'T.26.04.D (2)'!$C$11</f>
        <v>6256.8514383393367</v>
      </c>
      <c r="G14">
        <f t="shared" si="1"/>
        <v>1</v>
      </c>
      <c r="H14">
        <f t="shared" si="2"/>
        <v>2014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1666.6288405613748</v>
      </c>
      <c r="E15">
        <f t="shared" si="0"/>
        <v>0.4</v>
      </c>
      <c r="F15">
        <f>'T.35.04.D (2)'!$C$11</f>
        <v>6850.7945915090986</v>
      </c>
      <c r="G15">
        <f t="shared" si="1"/>
        <v>1</v>
      </c>
      <c r="H15">
        <f t="shared" si="2"/>
        <v>2014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1990.0785459691142</v>
      </c>
      <c r="E16">
        <f t="shared" si="0"/>
        <v>0.4</v>
      </c>
      <c r="F16">
        <f>'T.45.04.D (2)'!$C$11</f>
        <v>8441.955791006485</v>
      </c>
      <c r="G16">
        <f t="shared" si="1"/>
        <v>1</v>
      </c>
      <c r="H16">
        <f t="shared" si="2"/>
        <v>2014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3016.5375270871718</v>
      </c>
      <c r="E17">
        <f t="shared" si="0"/>
        <v>0.4</v>
      </c>
      <c r="F17">
        <f>'T.55.04.D (2)'!$C$11</f>
        <v>12657.645325448209</v>
      </c>
      <c r="G17">
        <f t="shared" si="1"/>
        <v>1</v>
      </c>
      <c r="H17">
        <f t="shared" si="2"/>
        <v>2014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3016.8450330535056</v>
      </c>
      <c r="E18">
        <f t="shared" si="0"/>
        <v>0.4</v>
      </c>
      <c r="F18">
        <f>'T.26.04.E (2)'!$C$11</f>
        <v>12458.099381994705</v>
      </c>
      <c r="G18">
        <f t="shared" si="1"/>
        <v>1</v>
      </c>
      <c r="H18">
        <f t="shared" si="2"/>
        <v>2014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3308.8475845809121</v>
      </c>
      <c r="E19">
        <f t="shared" si="0"/>
        <v>0.4</v>
      </c>
      <c r="F19">
        <f>'T.35.04.E (2)'!$C$11</f>
        <v>13646.026875411584</v>
      </c>
      <c r="G19">
        <f t="shared" si="1"/>
        <v>1</v>
      </c>
      <c r="H19">
        <f t="shared" si="2"/>
        <v>2014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3956.5309230033458</v>
      </c>
      <c r="E20">
        <f t="shared" si="0"/>
        <v>0.4</v>
      </c>
      <c r="F20">
        <f>'T.45.04.E (2)'!$C$11</f>
        <v>16828.479309652856</v>
      </c>
      <c r="G20">
        <f t="shared" si="1"/>
        <v>1</v>
      </c>
      <c r="H20">
        <f t="shared" si="2"/>
        <v>2014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6009.2948415656465</v>
      </c>
      <c r="E21">
        <f t="shared" si="0"/>
        <v>0.4</v>
      </c>
      <c r="F21">
        <f>'T.55.04.E (2)'!$C$11</f>
        <v>25260.185627055991</v>
      </c>
      <c r="G21">
        <f t="shared" si="1"/>
        <v>1</v>
      </c>
      <c r="H21">
        <f t="shared" si="2"/>
        <v>2014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6009.3002746052853</v>
      </c>
      <c r="E22">
        <f t="shared" si="0"/>
        <v>0.4</v>
      </c>
      <c r="F22">
        <f>'T.26.04.F (2)'!$C$11</f>
        <v>24860.595269305453</v>
      </c>
      <c r="G22">
        <f t="shared" si="1"/>
        <v>1</v>
      </c>
      <c r="H22">
        <f t="shared" si="2"/>
        <v>2014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6593.2850726199867</v>
      </c>
      <c r="E23">
        <f t="shared" si="0"/>
        <v>0.4</v>
      </c>
      <c r="F23">
        <f>'T.35.04.F (2)'!$C$11</f>
        <v>27236.491443216546</v>
      </c>
      <c r="G23">
        <f t="shared" si="1"/>
        <v>1</v>
      </c>
      <c r="H23">
        <f t="shared" si="2"/>
        <v>2014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7889.4356770718086</v>
      </c>
      <c r="E24">
        <f t="shared" si="0"/>
        <v>0.4</v>
      </c>
      <c r="F24">
        <f>'T.45.04.F (2)'!$C$11</f>
        <v>33601.526346945582</v>
      </c>
      <c r="G24">
        <f t="shared" si="1"/>
        <v>1</v>
      </c>
      <c r="H24">
        <f t="shared" si="2"/>
        <v>2014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11994.809470522596</v>
      </c>
      <c r="E25">
        <f t="shared" si="0"/>
        <v>0.4</v>
      </c>
      <c r="F25">
        <f>'T.55.04.F (2)'!$C$11</f>
        <v>50465.26623027154</v>
      </c>
      <c r="G25">
        <f t="shared" si="1"/>
        <v>1</v>
      </c>
      <c r="H25">
        <f t="shared" si="2"/>
        <v>2014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1769.1493615529957</v>
      </c>
      <c r="E26">
        <f t="shared" si="0"/>
        <v>0.4</v>
      </c>
      <c r="F26" s="13">
        <f>'S.26.04.A (2)'!$C$11</f>
        <v>740.17236614297531</v>
      </c>
      <c r="G26">
        <f t="shared" si="1"/>
        <v>1</v>
      </c>
      <c r="H26">
        <f t="shared" si="2"/>
        <v>2014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2023.4297156914099</v>
      </c>
      <c r="E27">
        <f t="shared" si="0"/>
        <v>0.4</v>
      </c>
      <c r="F27" s="13">
        <f>'S.35.04.A (2)'!$C$11</f>
        <v>849.02606679632049</v>
      </c>
      <c r="G27">
        <f t="shared" si="1"/>
        <v>1</v>
      </c>
      <c r="H27">
        <f t="shared" si="2"/>
        <v>2014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2691.0083776017477</v>
      </c>
      <c r="E28">
        <f t="shared" si="0"/>
        <v>0.4</v>
      </c>
      <c r="F28" s="13">
        <f>'S.45.04.A (2)'!$C$11</f>
        <v>1131.8648154965406</v>
      </c>
      <c r="G28">
        <f t="shared" si="1"/>
        <v>1</v>
      </c>
      <c r="H28">
        <f t="shared" si="2"/>
        <v>2014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4249.6352423446633</v>
      </c>
      <c r="E29">
        <f t="shared" si="0"/>
        <v>0.4</v>
      </c>
      <c r="F29" s="13">
        <f>'S.55.04.A (2)'!$C$11</f>
        <v>1780.9282437583201</v>
      </c>
      <c r="G29">
        <f t="shared" si="1"/>
        <v>1</v>
      </c>
      <c r="H29">
        <f t="shared" si="2"/>
        <v>2014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3306.4692868238872</v>
      </c>
      <c r="E30">
        <f t="shared" si="0"/>
        <v>0.4</v>
      </c>
      <c r="F30" s="14">
        <f>'S.26.04.B (2)'!$C$11</f>
        <v>1423.0140848479919</v>
      </c>
      <c r="G30">
        <f t="shared" si="1"/>
        <v>1</v>
      </c>
      <c r="H30">
        <f t="shared" si="2"/>
        <v>2014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3815.5351775897807</v>
      </c>
      <c r="E31">
        <f t="shared" si="0"/>
        <v>0.4</v>
      </c>
      <c r="F31" s="14">
        <f>'S.35.04.B (2)'!$C$11</f>
        <v>1640.9388121835132</v>
      </c>
      <c r="G31">
        <f t="shared" si="1"/>
        <v>1</v>
      </c>
      <c r="H31">
        <f t="shared" si="2"/>
        <v>2014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5152.0461871371172</v>
      </c>
      <c r="E32">
        <f t="shared" si="0"/>
        <v>0.4</v>
      </c>
      <c r="F32" s="14">
        <f>'S.45.04.B (2)'!$C$11</f>
        <v>2207.1938472159536</v>
      </c>
      <c r="G32">
        <f t="shared" si="1"/>
        <v>1</v>
      </c>
      <c r="H32">
        <f t="shared" si="2"/>
        <v>2014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8272.5261845869754</v>
      </c>
      <c r="E33">
        <f t="shared" si="0"/>
        <v>0.4</v>
      </c>
      <c r="F33" s="14">
        <f>'S.55.04.B (2)'!$C$11</f>
        <v>3506.677886381402</v>
      </c>
      <c r="G33">
        <f t="shared" si="1"/>
        <v>1</v>
      </c>
      <c r="H33">
        <f t="shared" si="2"/>
        <v>2014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7918.4290626365582</v>
      </c>
      <c r="E34">
        <f t="shared" si="0"/>
        <v>0.4</v>
      </c>
      <c r="F34" s="14">
        <f>'S.26.04.C (2)'!$C$11</f>
        <v>3471.5392409630408</v>
      </c>
      <c r="G34">
        <f t="shared" si="1"/>
        <v>1</v>
      </c>
      <c r="H34">
        <f t="shared" si="2"/>
        <v>2014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9191.8515632848867</v>
      </c>
      <c r="E35">
        <f t="shared" si="0"/>
        <v>0.4</v>
      </c>
      <c r="F35" s="14">
        <f>'S.35.04.C (2)'!$C$11</f>
        <v>4016.6770483450928</v>
      </c>
      <c r="G35">
        <f t="shared" si="1"/>
        <v>1</v>
      </c>
      <c r="H35">
        <f t="shared" si="2"/>
        <v>2014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12535.159615743212</v>
      </c>
      <c r="E36">
        <f t="shared" si="0"/>
        <v>0.4</v>
      </c>
      <c r="F36" s="14">
        <f>'S.45.04.C (2)'!$C$11</f>
        <v>5433.1809423741806</v>
      </c>
      <c r="G36">
        <f t="shared" si="1"/>
        <v>1</v>
      </c>
      <c r="H36">
        <f t="shared" si="2"/>
        <v>2014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20341.199011313915</v>
      </c>
      <c r="E37">
        <f t="shared" si="0"/>
        <v>0.4</v>
      </c>
      <c r="F37" s="14">
        <f>'S.55.04.C (2)'!$C$11</f>
        <v>8683.9268142506426</v>
      </c>
      <c r="G37">
        <f t="shared" si="1"/>
        <v>1</v>
      </c>
      <c r="H37">
        <f t="shared" si="2"/>
        <v>2014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15605.028688991022</v>
      </c>
      <c r="E38">
        <f t="shared" si="0"/>
        <v>0.4</v>
      </c>
      <c r="F38" s="14">
        <f>'S.26.04.D (2)'!$C$11</f>
        <v>6885.7478344881329</v>
      </c>
      <c r="G38">
        <f t="shared" si="1"/>
        <v>1</v>
      </c>
      <c r="H38">
        <f t="shared" si="2"/>
        <v>2014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18152.378872776728</v>
      </c>
      <c r="E39">
        <f t="shared" si="0"/>
        <v>0.4</v>
      </c>
      <c r="F39" s="14">
        <f>'S.35.04.D (2)'!$C$11</f>
        <v>7976.2407752810477</v>
      </c>
      <c r="G39">
        <f t="shared" si="1"/>
        <v>1</v>
      </c>
      <c r="H39">
        <f t="shared" si="2"/>
        <v>2014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24840.348663420042</v>
      </c>
      <c r="E40">
        <f t="shared" si="0"/>
        <v>0.4</v>
      </c>
      <c r="F40" s="14">
        <f>'S.45.04.D (2)'!$C$11</f>
        <v>10809.826100971228</v>
      </c>
      <c r="G40">
        <f t="shared" si="1"/>
        <v>1</v>
      </c>
      <c r="H40">
        <f t="shared" si="2"/>
        <v>2014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40455.65372252548</v>
      </c>
      <c r="E41">
        <f t="shared" si="0"/>
        <v>0.4</v>
      </c>
      <c r="F41" s="14">
        <f>'S.55.04.D (2)'!$C$11</f>
        <v>17312.675027366055</v>
      </c>
      <c r="G41">
        <f t="shared" si="1"/>
        <v>1</v>
      </c>
      <c r="H41">
        <f t="shared" si="2"/>
        <v>2014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30978.227941699926</v>
      </c>
      <c r="E42">
        <f t="shared" si="0"/>
        <v>0.4</v>
      </c>
      <c r="F42" s="14">
        <f>'S.26.04.E (2)'!$C$11</f>
        <v>13714.165021538296</v>
      </c>
      <c r="G42">
        <f t="shared" si="1"/>
        <v>1</v>
      </c>
      <c r="H42">
        <f t="shared" si="2"/>
        <v>2014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36073.433491760406</v>
      </c>
      <c r="E43">
        <f t="shared" si="0"/>
        <v>0.4</v>
      </c>
      <c r="F43" s="14">
        <f>'S.35.04.E (2)'!$C$11</f>
        <v>15895.368229152957</v>
      </c>
      <c r="G43">
        <f t="shared" si="1"/>
        <v>1</v>
      </c>
      <c r="H43">
        <f t="shared" si="2"/>
        <v>2014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49450.726758773701</v>
      </c>
      <c r="E44">
        <f t="shared" si="0"/>
        <v>0.4</v>
      </c>
      <c r="F44" s="14">
        <f>'S.45.04.E (2)'!$C$11</f>
        <v>21563.116418165311</v>
      </c>
      <c r="G44">
        <f t="shared" si="1"/>
        <v>1</v>
      </c>
      <c r="H44">
        <f t="shared" si="2"/>
        <v>2014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80684.56314494861</v>
      </c>
      <c r="E45">
        <f t="shared" si="0"/>
        <v>0.4</v>
      </c>
      <c r="F45" s="14">
        <f>'S.55.04.E (2)'!$C$11</f>
        <v>34570.171453596835</v>
      </c>
      <c r="G45">
        <f t="shared" si="1"/>
        <v>1</v>
      </c>
      <c r="H45">
        <f t="shared" si="2"/>
        <v>2014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61724.626447117764</v>
      </c>
      <c r="E46">
        <f t="shared" si="0"/>
        <v>0.4</v>
      </c>
      <c r="F46" s="14">
        <f>'S.26.04.F (2)'!$C$11</f>
        <v>27370.999395638657</v>
      </c>
      <c r="G46">
        <f t="shared" si="1"/>
        <v>1</v>
      </c>
      <c r="H46">
        <f t="shared" si="2"/>
        <v>2014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71915.542729727764</v>
      </c>
      <c r="E47">
        <f t="shared" si="0"/>
        <v>0.4</v>
      </c>
      <c r="F47" s="14">
        <f>'S.35.04.F (2)'!$C$11</f>
        <v>31733.623136896786</v>
      </c>
      <c r="G47">
        <f t="shared" si="1"/>
        <v>1</v>
      </c>
      <c r="H47">
        <f t="shared" si="2"/>
        <v>2014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98671.482949481011</v>
      </c>
      <c r="E48">
        <f t="shared" si="0"/>
        <v>0.4</v>
      </c>
      <c r="F48" s="14">
        <f>'S.45.04.F (2)'!$C$11</f>
        <v>43069.6970525535</v>
      </c>
      <c r="G48">
        <f t="shared" si="1"/>
        <v>1</v>
      </c>
      <c r="H48">
        <f t="shared" si="2"/>
        <v>2014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161142.38198979487</v>
      </c>
      <c r="E49">
        <f t="shared" si="0"/>
        <v>0.4</v>
      </c>
      <c r="F49" s="14">
        <f>'S.55.04.F (2)'!$C$11</f>
        <v>69085.16430605849</v>
      </c>
      <c r="G49">
        <f t="shared" si="1"/>
        <v>1</v>
      </c>
      <c r="H49">
        <f t="shared" si="2"/>
        <v>2014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43676-4578-4906-99EA-244AE347EA16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2.341728E-3</v>
      </c>
      <c r="D2" s="18"/>
      <c r="I2" s="19"/>
    </row>
    <row r="3" spans="1:9" x14ac:dyDescent="0.25">
      <c r="A3" s="17">
        <v>27</v>
      </c>
      <c r="B3" s="4">
        <v>2.3453380000000002E-3</v>
      </c>
      <c r="D3" s="18"/>
      <c r="I3" s="6"/>
    </row>
    <row r="4" spans="1:9" x14ac:dyDescent="0.25">
      <c r="A4" s="17">
        <v>28</v>
      </c>
      <c r="B4" s="4">
        <v>2.3489470000000001E-3</v>
      </c>
      <c r="D4" s="18"/>
      <c r="I4" s="6"/>
    </row>
    <row r="5" spans="1:9" x14ac:dyDescent="0.25">
      <c r="A5" s="17">
        <v>29</v>
      </c>
      <c r="B5" s="4">
        <v>2.353459E-3</v>
      </c>
      <c r="D5" s="18"/>
    </row>
    <row r="6" spans="1:9" x14ac:dyDescent="0.25">
      <c r="A6" s="17">
        <v>30</v>
      </c>
      <c r="B6" s="4">
        <v>2.358874E-3</v>
      </c>
      <c r="D6" s="18"/>
    </row>
    <row r="7" spans="1:9" x14ac:dyDescent="0.25">
      <c r="A7" s="17">
        <v>31</v>
      </c>
      <c r="B7" s="4">
        <v>2.3678979999999998E-3</v>
      </c>
      <c r="D7" s="18"/>
    </row>
    <row r="8" spans="1:9" x14ac:dyDescent="0.25">
      <c r="A8" s="17">
        <v>32</v>
      </c>
      <c r="B8" s="4">
        <v>2.3778240000000002E-3</v>
      </c>
    </row>
    <row r="9" spans="1:9" x14ac:dyDescent="0.25">
      <c r="A9" s="17">
        <v>33</v>
      </c>
      <c r="B9" s="4">
        <v>2.3886530000000001E-3</v>
      </c>
    </row>
    <row r="10" spans="1:9" x14ac:dyDescent="0.25">
      <c r="A10" s="17">
        <v>34</v>
      </c>
      <c r="B10" s="4">
        <v>2.4012859999999999E-3</v>
      </c>
    </row>
    <row r="11" spans="1:9" x14ac:dyDescent="0.25">
      <c r="A11" s="17">
        <v>35</v>
      </c>
      <c r="B11" s="4">
        <v>2.4148220000000001E-3</v>
      </c>
    </row>
    <row r="12" spans="1:9" x14ac:dyDescent="0.25">
      <c r="A12" s="17">
        <v>36</v>
      </c>
      <c r="B12" s="4">
        <v>2.4301629999999999E-3</v>
      </c>
    </row>
    <row r="13" spans="1:9" x14ac:dyDescent="0.25">
      <c r="A13" s="17">
        <v>37</v>
      </c>
      <c r="B13" s="4">
        <v>2.4518209999999999E-3</v>
      </c>
    </row>
    <row r="14" spans="1:9" x14ac:dyDescent="0.25">
      <c r="A14" s="17">
        <v>38</v>
      </c>
      <c r="B14" s="4">
        <v>2.4770880000000001E-3</v>
      </c>
    </row>
    <row r="15" spans="1:9" x14ac:dyDescent="0.25">
      <c r="A15" s="17">
        <v>39</v>
      </c>
      <c r="B15" s="4">
        <v>2.5023549999999999E-3</v>
      </c>
    </row>
    <row r="16" spans="1:9" x14ac:dyDescent="0.25">
      <c r="A16" s="17">
        <v>40</v>
      </c>
      <c r="B16" s="4">
        <v>2.5285250000000002E-3</v>
      </c>
    </row>
    <row r="17" spans="1:2" x14ac:dyDescent="0.25">
      <c r="A17" s="17">
        <v>41</v>
      </c>
      <c r="B17" s="4">
        <v>2.5601090000000001E-3</v>
      </c>
    </row>
    <row r="18" spans="1:2" x14ac:dyDescent="0.25">
      <c r="A18" s="17">
        <v>42</v>
      </c>
      <c r="B18" s="4">
        <v>2.5907899999999999E-3</v>
      </c>
    </row>
    <row r="19" spans="1:2" x14ac:dyDescent="0.25">
      <c r="A19" s="17">
        <v>43</v>
      </c>
      <c r="B19" s="4">
        <v>2.625984E-3</v>
      </c>
    </row>
    <row r="20" spans="1:2" x14ac:dyDescent="0.25">
      <c r="A20" s="17">
        <v>44</v>
      </c>
      <c r="B20" s="4">
        <v>2.663885E-3</v>
      </c>
    </row>
    <row r="21" spans="1:2" x14ac:dyDescent="0.25">
      <c r="A21" s="17">
        <v>45</v>
      </c>
      <c r="B21" s="4">
        <v>2.7053950000000002E-3</v>
      </c>
    </row>
    <row r="22" spans="1:2" x14ac:dyDescent="0.25">
      <c r="A22" s="17">
        <v>46</v>
      </c>
      <c r="B22" s="4">
        <v>2.7496130000000001E-3</v>
      </c>
    </row>
    <row r="23" spans="1:2" x14ac:dyDescent="0.25">
      <c r="A23" s="17">
        <v>47</v>
      </c>
      <c r="B23" s="4">
        <v>2.8010499999999998E-3</v>
      </c>
    </row>
    <row r="24" spans="1:2" x14ac:dyDescent="0.25">
      <c r="A24" s="17">
        <v>48</v>
      </c>
      <c r="B24" s="4">
        <v>2.8606080000000002E-3</v>
      </c>
    </row>
    <row r="25" spans="1:2" x14ac:dyDescent="0.25">
      <c r="A25" s="17">
        <v>49</v>
      </c>
      <c r="B25" s="4">
        <v>2.9228739999999998E-3</v>
      </c>
    </row>
    <row r="26" spans="1:2" x14ac:dyDescent="0.25">
      <c r="A26" s="17">
        <v>50</v>
      </c>
      <c r="B26" s="4">
        <v>2.991456E-3</v>
      </c>
    </row>
    <row r="27" spans="1:2" x14ac:dyDescent="0.25">
      <c r="A27" s="17">
        <v>51</v>
      </c>
      <c r="B27" s="4">
        <v>3.0654530000000001E-3</v>
      </c>
    </row>
    <row r="28" spans="1:2" x14ac:dyDescent="0.25">
      <c r="A28" s="17">
        <v>52</v>
      </c>
      <c r="B28" s="4">
        <v>3.1502779999999998E-3</v>
      </c>
    </row>
    <row r="29" spans="1:2" x14ac:dyDescent="0.25">
      <c r="A29" s="17">
        <v>53</v>
      </c>
      <c r="B29" s="4">
        <v>3.247738E-3</v>
      </c>
    </row>
    <row r="30" spans="1:2" x14ac:dyDescent="0.25">
      <c r="A30" s="17">
        <v>54</v>
      </c>
      <c r="B30" s="4">
        <v>3.3542210000000001E-3</v>
      </c>
    </row>
    <row r="31" spans="1:2" x14ac:dyDescent="0.25">
      <c r="A31" s="17">
        <v>55</v>
      </c>
      <c r="B31" s="4">
        <v>3.4760450000000001E-3</v>
      </c>
    </row>
    <row r="32" spans="1:2" x14ac:dyDescent="0.25">
      <c r="A32" s="17">
        <v>56</v>
      </c>
      <c r="B32" s="4">
        <v>3.6141120000000001E-3</v>
      </c>
    </row>
    <row r="33" spans="1:2" x14ac:dyDescent="0.25">
      <c r="A33" s="17">
        <v>57</v>
      </c>
      <c r="B33" s="4">
        <v>3.757594E-3</v>
      </c>
    </row>
    <row r="34" spans="1:2" x14ac:dyDescent="0.25">
      <c r="A34" s="17">
        <v>58</v>
      </c>
      <c r="B34" s="4">
        <v>3.9119039999999999E-3</v>
      </c>
    </row>
    <row r="35" spans="1:2" x14ac:dyDescent="0.25">
      <c r="A35" s="17">
        <v>59</v>
      </c>
      <c r="B35" s="4">
        <v>4.0806530000000001E-3</v>
      </c>
    </row>
    <row r="36" spans="1:2" x14ac:dyDescent="0.25">
      <c r="A36" s="17">
        <v>60</v>
      </c>
      <c r="B36" s="4">
        <v>4.2836929999999999E-3</v>
      </c>
    </row>
    <row r="37" spans="1:2" x14ac:dyDescent="0.25">
      <c r="A37" s="17">
        <v>61</v>
      </c>
      <c r="B37" s="4">
        <v>4.5002690000000003E-3</v>
      </c>
    </row>
    <row r="38" spans="1:2" x14ac:dyDescent="0.25">
      <c r="A38" s="17">
        <v>62</v>
      </c>
      <c r="B38" s="4">
        <v>4.7150400000000002E-3</v>
      </c>
    </row>
    <row r="39" spans="1:2" x14ac:dyDescent="0.25">
      <c r="A39" s="17">
        <v>63</v>
      </c>
      <c r="B39" s="4">
        <v>4.9523709999999997E-3</v>
      </c>
    </row>
    <row r="40" spans="1:2" x14ac:dyDescent="0.25">
      <c r="A40" s="17">
        <v>64</v>
      </c>
      <c r="B40" s="4">
        <v>5.2041409999999998E-3</v>
      </c>
    </row>
    <row r="41" spans="1:2" x14ac:dyDescent="0.25">
      <c r="A41" s="17">
        <v>65</v>
      </c>
      <c r="B41" s="4">
        <v>5.4847869999999996E-3</v>
      </c>
    </row>
    <row r="42" spans="1:2" x14ac:dyDescent="0.25">
      <c r="A42" s="17">
        <v>66</v>
      </c>
      <c r="B42" s="4">
        <v>5.8078460000000002E-3</v>
      </c>
    </row>
    <row r="43" spans="1:2" x14ac:dyDescent="0.25">
      <c r="A43" s="17">
        <v>67</v>
      </c>
      <c r="B43" s="4">
        <v>6.1543680000000003E-3</v>
      </c>
    </row>
    <row r="44" spans="1:2" x14ac:dyDescent="0.25">
      <c r="A44" s="17">
        <v>68</v>
      </c>
      <c r="B44" s="4">
        <v>6.5216450000000004E-3</v>
      </c>
    </row>
    <row r="45" spans="1:2" x14ac:dyDescent="0.25">
      <c r="A45" s="17">
        <v>69</v>
      </c>
      <c r="B45" s="4">
        <v>6.9358459999999999E-3</v>
      </c>
    </row>
    <row r="46" spans="1:2" x14ac:dyDescent="0.25">
      <c r="A46" s="17">
        <v>70</v>
      </c>
      <c r="B46" s="4">
        <v>7.4023869999999999E-3</v>
      </c>
    </row>
    <row r="47" spans="1:2" x14ac:dyDescent="0.25">
      <c r="A47" s="17">
        <v>71</v>
      </c>
      <c r="B47" s="4">
        <v>7.9366079999999995E-3</v>
      </c>
    </row>
    <row r="48" spans="1:2" x14ac:dyDescent="0.25">
      <c r="A48" s="17">
        <v>72</v>
      </c>
      <c r="B48" s="4">
        <v>8.552947E-3</v>
      </c>
    </row>
    <row r="49" spans="1:2" x14ac:dyDescent="0.25">
      <c r="A49" s="17">
        <v>73</v>
      </c>
      <c r="B49" s="4">
        <v>9.2631359999999999E-3</v>
      </c>
    </row>
    <row r="50" spans="1:2" x14ac:dyDescent="0.25">
      <c r="A50" s="17">
        <v>74</v>
      </c>
      <c r="B50" s="4">
        <v>1.011049E-2</v>
      </c>
    </row>
    <row r="51" spans="1:2" x14ac:dyDescent="0.25">
      <c r="A51" s="17">
        <v>75</v>
      </c>
      <c r="B51" s="4">
        <v>1.1085984E-2</v>
      </c>
    </row>
    <row r="52" spans="1:2" x14ac:dyDescent="0.25">
      <c r="A52" s="17">
        <v>76</v>
      </c>
      <c r="B52" s="4">
        <v>1.2207667E-2</v>
      </c>
    </row>
    <row r="53" spans="1:2" x14ac:dyDescent="0.25">
      <c r="A53" s="17">
        <v>77</v>
      </c>
      <c r="B53" s="4">
        <v>1.3502610999999999E-2</v>
      </c>
    </row>
    <row r="54" spans="1:2" x14ac:dyDescent="0.25">
      <c r="A54" s="17">
        <v>78</v>
      </c>
      <c r="B54" s="4">
        <v>1.4950962999999999E-2</v>
      </c>
    </row>
    <row r="55" spans="1:2" x14ac:dyDescent="0.25">
      <c r="A55" s="17">
        <v>79</v>
      </c>
      <c r="B55" s="4">
        <v>1.6562650000000002E-2</v>
      </c>
    </row>
    <row r="56" spans="1:2" x14ac:dyDescent="0.25">
      <c r="A56" s="17">
        <v>80</v>
      </c>
      <c r="B56" s="4">
        <v>1.8321427000000001E-2</v>
      </c>
    </row>
    <row r="57" spans="1:2" x14ac:dyDescent="0.25">
      <c r="A57" s="17">
        <v>81</v>
      </c>
      <c r="B57" s="4">
        <v>2.0255269999999999E-2</v>
      </c>
    </row>
    <row r="58" spans="1:2" x14ac:dyDescent="0.25">
      <c r="A58" s="17">
        <v>82</v>
      </c>
      <c r="B58" s="4">
        <v>2.2430054000000001E-2</v>
      </c>
    </row>
    <row r="59" spans="1:2" x14ac:dyDescent="0.25">
      <c r="A59" s="17">
        <v>83</v>
      </c>
      <c r="B59" s="4">
        <v>2.4874655999999998E-2</v>
      </c>
    </row>
    <row r="60" spans="1:2" x14ac:dyDescent="0.25">
      <c r="A60" s="17">
        <v>84</v>
      </c>
      <c r="B60" s="4">
        <v>2.763239E-2</v>
      </c>
    </row>
    <row r="61" spans="1:2" x14ac:dyDescent="0.25">
      <c r="A61" s="17">
        <v>85</v>
      </c>
      <c r="B61" s="4">
        <v>3.0610310000000002E-2</v>
      </c>
    </row>
    <row r="62" spans="1:2" x14ac:dyDescent="0.25">
      <c r="A62" s="17">
        <v>86</v>
      </c>
      <c r="B62" s="4">
        <v>3.3721785999999997E-2</v>
      </c>
    </row>
    <row r="63" spans="1:2" x14ac:dyDescent="0.25">
      <c r="A63" s="17">
        <v>87</v>
      </c>
      <c r="B63" s="4">
        <v>4.5614701000000001E-2</v>
      </c>
    </row>
    <row r="64" spans="1:2" x14ac:dyDescent="0.25">
      <c r="A64" s="17">
        <v>88</v>
      </c>
      <c r="B64" s="4">
        <v>5.8461241999999997E-2</v>
      </c>
    </row>
    <row r="65" spans="1:2" x14ac:dyDescent="0.25">
      <c r="A65" s="17">
        <v>89</v>
      </c>
      <c r="B65" s="4">
        <v>7.2616817E-2</v>
      </c>
    </row>
    <row r="66" spans="1:2" x14ac:dyDescent="0.25">
      <c r="A66" s="17">
        <v>90</v>
      </c>
      <c r="B66" s="4">
        <v>8.8271367000000003E-2</v>
      </c>
    </row>
    <row r="67" spans="1:2" x14ac:dyDescent="0.25">
      <c r="A67" s="17">
        <v>91</v>
      </c>
      <c r="B67" s="4">
        <v>0.103819197</v>
      </c>
    </row>
    <row r="68" spans="1:2" x14ac:dyDescent="0.25">
      <c r="A68" s="17">
        <v>92</v>
      </c>
      <c r="B68" s="4">
        <v>0.120610461</v>
      </c>
    </row>
    <row r="69" spans="1:2" x14ac:dyDescent="0.25">
      <c r="A69" s="17">
        <v>93</v>
      </c>
      <c r="B69" s="4">
        <v>0.138204574</v>
      </c>
    </row>
    <row r="70" spans="1:2" x14ac:dyDescent="0.25">
      <c r="A70" s="17">
        <v>94</v>
      </c>
      <c r="B70" s="4">
        <v>0.156383199</v>
      </c>
    </row>
    <row r="71" spans="1:2" x14ac:dyDescent="0.25">
      <c r="A71" s="17">
        <v>95</v>
      </c>
      <c r="B71" s="4">
        <v>0.17588848000000001</v>
      </c>
    </row>
    <row r="72" spans="1:2" x14ac:dyDescent="0.25">
      <c r="A72" s="17">
        <v>96</v>
      </c>
      <c r="B72" s="4">
        <v>0.195947922</v>
      </c>
    </row>
    <row r="73" spans="1:2" x14ac:dyDescent="0.25">
      <c r="A73" s="17">
        <v>97</v>
      </c>
      <c r="B73" s="4">
        <v>0.21719401199999999</v>
      </c>
    </row>
    <row r="74" spans="1:2" x14ac:dyDescent="0.25">
      <c r="A74" s="17">
        <v>98</v>
      </c>
      <c r="B74" s="4">
        <v>0.239685495</v>
      </c>
    </row>
    <row r="75" spans="1:2" x14ac:dyDescent="0.25">
      <c r="A75" s="17">
        <v>99</v>
      </c>
      <c r="B75" s="4">
        <v>0.26259210900000002</v>
      </c>
    </row>
    <row r="76" spans="1:2" x14ac:dyDescent="0.25">
      <c r="A76" s="17">
        <v>100</v>
      </c>
      <c r="B76" s="4">
        <v>0.28653067599999998</v>
      </c>
    </row>
    <row r="77" spans="1:2" x14ac:dyDescent="0.25">
      <c r="A77" s="17">
        <v>101</v>
      </c>
      <c r="B77" s="4">
        <v>0.31063079199999999</v>
      </c>
    </row>
    <row r="78" spans="1:2" x14ac:dyDescent="0.25">
      <c r="A78" s="17">
        <v>102</v>
      </c>
      <c r="B78" s="4">
        <v>0.33433633699999998</v>
      </c>
    </row>
    <row r="79" spans="1:2" x14ac:dyDescent="0.25">
      <c r="A79" s="17">
        <v>103</v>
      </c>
      <c r="B79" s="4">
        <v>0.35860877099999999</v>
      </c>
    </row>
    <row r="80" spans="1:2" x14ac:dyDescent="0.25">
      <c r="A80" s="17">
        <v>104</v>
      </c>
      <c r="B80" s="4">
        <v>0.383306127</v>
      </c>
    </row>
    <row r="81" spans="1:2" x14ac:dyDescent="0.25">
      <c r="A81" s="17">
        <v>105</v>
      </c>
      <c r="B81" s="4">
        <v>0.40826881399999998</v>
      </c>
    </row>
    <row r="82" spans="1:2" x14ac:dyDescent="0.25">
      <c r="A82" s="17">
        <v>106</v>
      </c>
      <c r="B82" s="4">
        <v>0.43333920100000001</v>
      </c>
    </row>
    <row r="83" spans="1:2" x14ac:dyDescent="0.25">
      <c r="A83" s="17">
        <v>107</v>
      </c>
      <c r="B83" s="4">
        <v>0.458542742</v>
      </c>
    </row>
    <row r="84" spans="1:2" x14ac:dyDescent="0.25">
      <c r="A84" s="17">
        <v>108</v>
      </c>
      <c r="B84" s="4">
        <v>0.48392545599999998</v>
      </c>
    </row>
    <row r="85" spans="1:2" x14ac:dyDescent="0.25">
      <c r="A85" s="17">
        <v>109</v>
      </c>
      <c r="B85" s="4">
        <v>0.50934341699999997</v>
      </c>
    </row>
    <row r="86" spans="1:2" x14ac:dyDescent="0.25">
      <c r="A86" s="17">
        <v>110</v>
      </c>
      <c r="B86" s="4">
        <v>0.53464878299999996</v>
      </c>
    </row>
    <row r="87" spans="1:2" x14ac:dyDescent="0.25">
      <c r="A87" s="17">
        <v>111</v>
      </c>
      <c r="B87" s="4">
        <v>0.56402811100000005</v>
      </c>
    </row>
    <row r="88" spans="1:2" x14ac:dyDescent="0.25">
      <c r="A88" s="17">
        <v>112</v>
      </c>
      <c r="B88" s="4">
        <v>0.59324784900000005</v>
      </c>
    </row>
    <row r="89" spans="1:2" x14ac:dyDescent="0.25">
      <c r="A89" s="17">
        <v>113</v>
      </c>
      <c r="B89" s="4">
        <v>0.62227177099999997</v>
      </c>
    </row>
    <row r="90" spans="1:2" x14ac:dyDescent="0.25">
      <c r="A90" s="17">
        <v>114</v>
      </c>
      <c r="B90" s="4">
        <v>0.65106364900000002</v>
      </c>
    </row>
    <row r="91" spans="1:2" x14ac:dyDescent="0.25">
      <c r="A91" s="17">
        <v>115</v>
      </c>
      <c r="B91" s="4">
        <v>0.67958823899999998</v>
      </c>
    </row>
    <row r="92" spans="1:2" x14ac:dyDescent="0.25">
      <c r="A92" s="17">
        <v>116</v>
      </c>
      <c r="B92" s="4">
        <v>0.70796792399999997</v>
      </c>
    </row>
    <row r="93" spans="1:2" x14ac:dyDescent="0.25">
      <c r="A93" s="17">
        <v>117</v>
      </c>
      <c r="B93" s="4">
        <v>0.73634663</v>
      </c>
    </row>
    <row r="94" spans="1:2" x14ac:dyDescent="0.25">
      <c r="A94" s="17">
        <v>118</v>
      </c>
      <c r="B94" s="4">
        <v>0.76472631499999999</v>
      </c>
    </row>
    <row r="95" spans="1:2" x14ac:dyDescent="0.25">
      <c r="A95" s="17">
        <v>119</v>
      </c>
      <c r="B95" s="4">
        <v>0.79310599999999998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3A75-AB02-4B71-BF36-B611D1F344AF}">
  <dimension ref="A1:M142"/>
  <sheetViews>
    <sheetView topLeftCell="A47" workbookViewId="0">
      <selection activeCell="G73" sqref="G7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1.5900000000000001E-2</v>
      </c>
      <c r="D44" s="24">
        <v>2.1899999999999999E-2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3.6400000000000002E-2</v>
      </c>
      <c r="D45" s="24">
        <v>4.1000000000000002E-2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5.8799999999999998E-2</v>
      </c>
      <c r="D46" s="24">
        <v>5.8500000000000003E-2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5.4699999999999999E-2</v>
      </c>
      <c r="D47" s="24">
        <v>4.9099999999999998E-2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2.2499999999999999E-2</v>
      </c>
      <c r="D48" s="24">
        <v>2.1299999999999999E-2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2.2000000000000001E-3</v>
      </c>
      <c r="D49" s="24">
        <v>5.8999999999999999E-3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2.5000000000000001E-3</v>
      </c>
      <c r="D50" s="24">
        <v>4.1000000000000003E-3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1.5E-3</v>
      </c>
      <c r="D51" s="24">
        <v>2.3999999999999998E-3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1.9E-3</v>
      </c>
      <c r="D52" s="24">
        <v>2.3E-3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4">
        <v>1.6999999999999999E-3</v>
      </c>
      <c r="D53" s="24">
        <v>2E-3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2024-03-18T09:26:43Z</dcterms:created>
  <dcterms:modified xsi:type="dcterms:W3CDTF">2024-03-20T05:43:17Z</dcterms:modified>
</cp:coreProperties>
</file>